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e3c0e5b17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ized summary" sheetId="1" r:id="R34e809afe18943fc"/>
    <x:sheet xmlns:r="http://schemas.openxmlformats.org/officeDocument/2006/relationships" name="Summary" sheetId="2" r:id="Rb16abec7bdcc446a"/>
    <x:sheet xmlns:r="http://schemas.openxmlformats.org/officeDocument/2006/relationships" name="Validation" sheetId="3" r:id="Rc0c29832ac354a9a"/>
    <x:sheet xmlns:r="http://schemas.openxmlformats.org/officeDocument/2006/relationships" name="TL Coverage" sheetId="4" r:id="R6f60c4201ca24848"/>
    <x:sheet xmlns:r="http://schemas.openxmlformats.org/officeDocument/2006/relationships" name="Jensen Comparison" sheetId="5" r:id="Rb8aba62d72bd438d"/>
    <x:sheet xmlns:r="http://schemas.openxmlformats.org/officeDocument/2006/relationships" name="Ingestion Audit" sheetId="6" r:id="R69a206ccaa384180"/>
    <x:sheet xmlns:r="http://schemas.openxmlformats.org/officeDocument/2006/relationships" name="Configuration" sheetId="7" r:id="Rad7816a0fa66488a"/>
    <x:sheet xmlns:r="http://schemas.openxmlformats.org/officeDocument/2006/relationships" name="Sources" sheetId="8" r:id="Reb9b67ce624d4a2d"/>
    <x:sheet xmlns:r="http://schemas.openxmlformats.org/officeDocument/2006/relationships" name="EEZ Selection Flags" sheetId="9" r:id="R5fdcf00401da4e23"/>
    <x:sheet xmlns:r="http://schemas.openxmlformats.org/officeDocument/2006/relationships" name="EEZ LME Pairs" sheetId="10" r:id="Rf7a3bcd696044187"/>
    <x:sheet xmlns:r="http://schemas.openxmlformats.org/officeDocument/2006/relationships" name="All Areas Data" sheetId="11" r:id="Rd98d1dc02dc948dd"/>
    <x:sheet xmlns:r="http://schemas.openxmlformats.org/officeDocument/2006/relationships" name="All Areas Summary" sheetId="12" r:id="R69d59436041c4901"/>
    <x:sheet xmlns:r="http://schemas.openxmlformats.org/officeDocument/2006/relationships" name="Selection Rules" sheetId="13" r:id="R583c3e8d9cc2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#,##0.00"/>
    <x:numFmt numFmtId="203" formatCode="0.0000"/>
    <x:numFmt numFmtId="204" formatCode="0.00%"/>
    <x:numFmt numFmtId="205" formatCode="#,##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0" borderId="5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975be7af14773" /><Relationship Type="http://schemas.openxmlformats.org/officeDocument/2006/relationships/theme" Target="/xl/theme/theme1.xml" Id="R92bba02e332d49e5" /><Relationship Type="http://schemas.microsoft.com/office/2022/11/relationships/FeaturePropertyBag" Target="/xl/featurePropertyBag/featurePropertyBag.xml" Id="R798bb9259a24472a" /><Relationship Type="http://schemas.openxmlformats.org/officeDocument/2006/relationships/sharedStrings" Target="/xl/sharedStrings.xml" Id="R04bc0158baff4f6d" /><Relationship Type="http://schemas.openxmlformats.org/officeDocument/2006/relationships/worksheet" Target="/xl/worksheets/sheet1.xml" Id="R34e809afe18943fc" /><Relationship Type="http://schemas.openxmlformats.org/officeDocument/2006/relationships/worksheet" Target="/xl/worksheets/sheet2.xml" Id="Rb16abec7bdcc446a" /><Relationship Type="http://schemas.openxmlformats.org/officeDocument/2006/relationships/worksheet" Target="/xl/worksheets/sheet3.xml" Id="Rc0c29832ac354a9a" /><Relationship Type="http://schemas.openxmlformats.org/officeDocument/2006/relationships/worksheet" Target="/xl/worksheets/sheet4.xml" Id="R6f60c4201ca24848" /><Relationship Type="http://schemas.openxmlformats.org/officeDocument/2006/relationships/worksheet" Target="/xl/worksheets/sheet5.xml" Id="Rb8aba62d72bd438d" /><Relationship Type="http://schemas.openxmlformats.org/officeDocument/2006/relationships/worksheet" Target="/xl/worksheets/sheet6.xml" Id="R69a206ccaa384180" /><Relationship Type="http://schemas.openxmlformats.org/officeDocument/2006/relationships/worksheet" Target="/xl/worksheets/sheet7.xml" Id="Rad7816a0fa66488a" /><Relationship Type="http://schemas.openxmlformats.org/officeDocument/2006/relationships/worksheet" Target="/xl/worksheets/sheet8.xml" Id="Reb9b67ce624d4a2d" /><Relationship Type="http://schemas.openxmlformats.org/officeDocument/2006/relationships/worksheet" Target="/xl/worksheets/sheet9.xml" Id="R5fdcf00401da4e23" /><Relationship Type="http://schemas.openxmlformats.org/officeDocument/2006/relationships/worksheet" Target="/xl/worksheets/sheet10.xml" Id="Rf7a3bcd696044187" /><Relationship Type="http://schemas.openxmlformats.org/officeDocument/2006/relationships/worksheet" Target="/xl/worksheets/sheet11.xml" Id="Rd98d1dc02dc948dd" /><Relationship Type="http://schemas.openxmlformats.org/officeDocument/2006/relationships/worksheet" Target="/xl/worksheets/sheet12.xml" Id="R69d59436041c4901" /><Relationship Type="http://schemas.openxmlformats.org/officeDocument/2006/relationships/worksheet" Target="/xl/worksheets/sheet13.xml" Id="R583c3e8d9cc249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0ffd838b0045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25 EEZ PPR ranking (tonnes primary-production equivalent)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Species PPR</c:v>
          </c:tx>
          <c:cat>
            <c:strRef>
              <c:f>'Summary'!$S$25:$S$49</c:f>
              <c:strCache>
                <c:ptCount val="0"/>
              </c:strCache>
            </c:strRef>
          </c:cat>
          <c:val>
            <c:numRef>
              <c:f>'Summary'!$T$25:$T$49</c:f>
              <c:numCache>
                <c:formatCode>0.00E+00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0ffd838b00457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0" name="EEZCompactTable" displayName="EEZCompactTable" ref="A1:K283" headerRowCount="1" totalsRowCount="0" totalsRowShown="0">
  <x:autoFilter ref="A1:K283"/>
  <x:tableColumns count="11">
    <x:tableColumn id="1" name="unit_id"/>
    <x:tableColumn id="2" name="region_name"/>
    <x:tableColumn id="3" name="region_type"/>
    <x:tableColumn id="4" name="total_catch_tonnes"/>
    <x:tableColumn id="5" name="ppr_species"/>
    <x:tableColumn id="6" name="fraction_eez_ppr"/>
    <x:tableColumn id="7" name="rank_eez_ppr"/>
    <x:tableColumn id="8" name="accumulated fraction"/>
    <x:tableColumn id="9" name="flag_add_low_lme_overlap"/>
    <x:tableColumn id="10" name="flag_prefer_eez_candidate"/>
    <x:tableColumn id="11" name="flag_review_110_12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ilotSummaryTable" displayName="PilotSummaryTable" ref="A1:Q283" headerRowCount="1" totalsRowCount="0" totalsRowShown="0">
  <x:autoFilter ref="A1:Q283"/>
  <x:tableColumns count="17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_correct"/>
    <x:tableColumn id="13" name="ppr_functional_correct"/>
    <x:tableColumn id="14" name="ppr_commercial_jensen"/>
    <x:tableColumn id="15" name="ppr_functional_jensen"/>
    <x:tableColumn id="16" name="fraction_eez_ppr"/>
    <x:tableColumn id="17" name="rank_eez_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ValidationTable" displayName="PilotValidationTable" ref="A1:D5077" headerRowCount="1" totalsRowCount="0" totalsRowShown="0">
  <x:autoFilter ref="A1:D507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ilotTLCoverageTable" displayName="PilotTLCoverageTable" ref="A1:J559" headerRowCount="1" totalsRowCount="0" totalsRowShown="0">
  <x:autoFilter ref="A1:J559"/>
  <x:tableColumns count="10">
    <x:tableColumn id="1" name="unit_id"/>
    <x:tableColumn id="2" name="match_method"/>
    <x:tableColumn id="3" name="tl_source"/>
    <x:tableColumn id="4" name="match_confidence"/>
    <x:tableColumn id="5" name="taxa_count"/>
    <x:tableColumn id="6" name="catch_tonnes"/>
    <x:tableColumn id="7" name="unit_catch_tonnes"/>
    <x:tableColumn id="8" name="unit_taxa"/>
    <x:tableColumn id="9" name="taxa_fraction"/>
    <x:tableColumn id="10" name="catch_fr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ilotJensenTable" displayName="PilotJensenTable" ref="A1:R6623" headerRowCount="1" totalsRowCount="0" totalsRowShown="0">
  <x:autoFilter ref="A1:R6623"/>
  <x:tableColumns count="18">
    <x:tableColumn id="1" name="unit_id"/>
    <x:tableColumn id="2" name="region_name"/>
    <x:tableColumn id="3" name="classification"/>
    <x:tableColumn id="4" name="group_name"/>
    <x:tableColumn id="5" name="taxon_count_total"/>
    <x:tableColumn id="6" name="taxon_count_matched"/>
    <x:tableColumn id="7" name="catch_tonnes_total"/>
    <x:tableColumn id="8" name="catch_tonnes_matched"/>
    <x:tableColumn id="9" name="catch_tonnes_missing_tl"/>
    <x:tableColumn id="10" name="catch_coverage_fraction"/>
    <x:tableColumn id="11" name="sppr_correct"/>
    <x:tableColumn id="12" name="ppr_correct"/>
    <x:tableColumn id="13" name="tl_weighted_jensen"/>
    <x:tableColumn id="14" name="sppr_jensen"/>
    <x:tableColumn id="15" name="ppr_jensen"/>
    <x:tableColumn id="16" name="jensen_difference"/>
    <x:tableColumn id="17" name="jensen_ratio_correct_to_error"/>
    <x:tableColumn id="18" name="jensen_percent_dif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ilotIngestionTable" displayName="PilotIngestionTable" ref="A1:K283" headerRowCount="1" totalsRowCount="0" totalsRowShown="0">
  <x:autoFilter ref="A1:K283"/>
  <x:tableColumns count="11">
    <x:tableColumn id="1" name="unit_id"/>
    <x:tableColumn id="2" name="area_name"/>
    <x:tableColumn id="3" name="area_type"/>
    <x:tableColumn id="4" name="year"/>
    <x:tableColumn id="5" name="raw_rows_selected"/>
    <x:tableColumn id="6" name="taxon_rows_standardized"/>
    <x:tableColumn id="7" name="raw_filtered_tonnes"/>
    <x:tableColumn id="8" name="standardized_tonnes"/>
    <x:tableColumn id="9" name="difference_tonnes"/>
    <x:tableColumn id="10" name="reconciled"/>
    <x:tableColumn id="11" name="source_data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EZSelectionFlagsTable" displayName="EEZSelectionFlagsTable" ref="A1:U283" headerRowCount="1" totalsRowCount="0" totalsRowShown="0">
  <x:autoFilter ref="A1:U283"/>
  <x:tableColumns count="21">
    <x:tableColumn id="1" name="unit_id"/>
    <x:tableColumn id="2" name="eez_unit_id"/>
    <x:tableColumn id="3" name="eez_name"/>
    <x:tableColumn id="4" name="sau_region_id"/>
    <x:tableColumn id="5" name="area_km2"/>
    <x:tableColumn id="6" name="lme_union_intersection_km2"/>
    <x:tableColumn id="7" name="lme_overlap_fraction_of_eez"/>
    <x:tableColumn id="8" name="hs_union_intersection_km2"/>
    <x:tableColumn id="9" name="hs_overlap_fraction_of_eez"/>
    <x:tableColumn id="10" name="uncovered_by_lme_or_hs_km2"/>
    <x:tableColumn id="11" name="geometry_repaired"/>
    <x:tableColumn id="12" name="flag_add_low_lme_overlap"/>
    <x:tableColumn id="13" name="flag_prefer_eez_candidate"/>
    <x:tableColumn id="14" name="flag_review_110_120"/>
    <x:tableColumn id="15" name="prefer_eez_lme_ids"/>
    <x:tableColumn id="16" name="review_110_120_lme_ids"/>
    <x:tableColumn id="17" name="mostly_contained_lme_ids"/>
    <x:tableColumn id="18" name="mostly_contained_lme_count"/>
    <x:tableColumn id="19" name="max_lme_containment_fraction"/>
    <x:tableColumn id="20" name="max_eez_to_lme_area_ratio"/>
    <x:tableColumn id="21" name="max_eez_to_mostly_contained_lme_area_rati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EZLMEPairsTable" displayName="EEZLMEPairsTable" ref="A1:M351" headerRowCount="1" totalsRowCount="0" totalsRowShown="0">
  <x:autoFilter ref="A1:M351"/>
  <x:tableColumns count="13">
    <x:tableColumn id="1" name="eez_unit_id"/>
    <x:tableColumn id="2" name="eez_name"/>
    <x:tableColumn id="3" name="lme_unit_id"/>
    <x:tableColumn id="4" name="lme_name"/>
    <x:tableColumn id="5" name="eez_area_km2"/>
    <x:tableColumn id="6" name="lme_area_km2"/>
    <x:tableColumn id="7" name="intersection_km2"/>
    <x:tableColumn id="8" name="intersection_fraction_of_eez"/>
    <x:tableColumn id="9" name="intersection_fraction_of_lme"/>
    <x:tableColumn id="10" name="eez_to_lme_area_ratio"/>
    <x:tableColumn id="11" name="lme_mostly_contained"/>
    <x:tableColumn id="12" name="flag_prefer_eez_candidate"/>
    <x:tableColumn id="13" name="flag_review_110_12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AllAreasDataTable" displayName="AllAreasDataTable" ref="A1:R367" headerRowCount="1" totalsRowCount="0" totalsRowShown="0">
  <x:autoFilter ref="A1:R367"/>
  <x:tableColumns count="18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_correct"/>
    <x:tableColumn id="13" name="ppr_functional_correct"/>
    <x:tableColumn id="14" name="ppr_commercial_jensen"/>
    <x:tableColumn id="15" name="ppr_functional_jensen"/>
    <x:tableColumn id="16" name="fraction_type_ppr"/>
    <x:tableColumn id="17" name="rank_type_ppr"/>
    <x:tableColumn id="18" name="accumulated_fraction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AllAreasSummaryTable" displayName="AllAreasSummaryTable" ref="A1:H367" headerRowCount="1" totalsRowCount="0" totalsRowShown="0">
  <x:autoFilter ref="A1:H367"/>
  <x:tableColumns count="8">
    <x:tableColumn id="1" name="unit_id"/>
    <x:tableColumn id="2" name="region_name"/>
    <x:tableColumn id="3" name="region_type"/>
    <x:tableColumn id="4" name="total_catch_tonnes"/>
    <x:tableColumn id="5" name="ppr_species"/>
    <x:tableColumn id="6" name="fraction_type_ppr"/>
    <x:tableColumn id="7" name="rank_type_ppr"/>
    <x:tableColumn id="8" name="accumulated fr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d8588ef4a648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a380957ab84bbd" /><Relationship Type="http://schemas.openxmlformats.org/officeDocument/2006/relationships/table" Target="/xl/tables/table2.xml" Id="R15c31fc62a0845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ea6e51e3274e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e55ed0da6c4e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dd462e192540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666f35c4dc4d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094dd29fc3f4e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652afbb37f54c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d05c2b951d45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ac81a68b5914f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total_catch_tonnes</x:v>
      </x:c>
      <x:c r="E1" s="30" t="str">
        <x:v>ppr_species</x:v>
      </x:c>
      <x:c r="F1" s="30" t="str">
        <x:v>fraction_eez_ppr</x:v>
      </x:c>
      <x:c r="G1" s="30" t="str">
        <x:v>rank_eez_ppr</x:v>
      </x:c>
      <x:c r="H1" s="30" t="str">
        <x:v>accumulated fraction</x:v>
      </x:c>
      <x:c r="I1" s="38" t="str">
        <x:v>flag_add_low_lme_overlap</x:v>
      </x:c>
      <x:c r="J1" s="38" t="str">
        <x:v>flag_prefer_eez_candidate</x:v>
      </x:c>
      <x:c r="K1" s="38" t="str">
        <x:v>flag_review_110_120</x:v>
      </x:c>
    </x:row>
    <x:row r="2" ht="18" customHeight="1">
      <x:c r="A2" s="25" t="str">
        <x:f>'Summary'!A2</x:f>
        <x:v>EEZ_156</x:v>
      </x:c>
      <x:c r="B2" s="25" t="str">
        <x:f>'Summary'!B2</x:f>
        <x:v>China</x:v>
      </x:c>
      <x:c r="C2" s="25" t="str">
        <x:f>'Summary'!C2</x:f>
        <x:v>EEZ</x:v>
      </x:c>
      <x:c r="D2" s="32" t="n">
        <x:f>'Summary'!E2</x:f>
        <x:v>9568140.59773029</x:v>
      </x:c>
      <x:c r="E2" s="32" t="n">
        <x:f>'Summary'!K2</x:f>
        <x:v>6165828606.948386</x:v>
      </x:c>
      <x:c r="F2" s="34" t="n">
        <x:f>IF(SUM($E$2:$E$283)=0,"",E2/SUM($E$2:$E$283))</x:f>
        <x:v>0.0927999203958866</x:v>
      </x:c>
      <x:c r="G2" s="35" t="n">
        <x:f>RANK(E2,$E$2:$E$283,0)+COUNTIF($E$2:E2,E2)-1</x:f>
        <x:v>1</x:v>
      </x:c>
      <x:c r="H2" s="34" t="n">
        <x:f>IF(SUM($E$2:$E$283)=0,"",SUM($F$2:F2))</x:f>
        <x:v>0.0927999203958866</x:v>
      </x:c>
      <x:c r="I2" s="25" t="b">
        <x:f>INDEX('EEZ Selection Flags'!$L$2:$L$283,MATCH(A2,'EEZ Selection Flags'!$A$2:$A$283,0))</x:f>
        <x:v>0</x:v>
      </x:c>
      <x:c r="J2" s="25" t="b">
        <x:f>INDEX('EEZ Selection Flags'!$M$2:$M$283,MATCH(A2,'EEZ Selection Flags'!$A$2:$A$283,0))</x:f>
        <x:v>0</x:v>
      </x:c>
      <x:c r="K2" s="25" t="b">
        <x:f>INDEX('EEZ Selection Flags'!$N$2:$N$283,MATCH(A2,'EEZ Selection Flags'!$A$2:$A$283,0))</x:f>
        <x:v>0</x:v>
      </x:c>
    </x:row>
    <x:row r="3" ht="18" customHeight="1">
      <x:c r="A3" s="25" t="str">
        <x:f>'Summary'!A3</x:f>
        <x:v>EEZ_649</x:v>
      </x:c>
      <x:c r="B3" s="25" t="str">
        <x:f>'Summary'!B3</x:f>
        <x:v>Russia (Far East)</x:v>
      </x:c>
      <x:c r="C3" s="25" t="str">
        <x:f>'Summary'!C3</x:f>
        <x:v>EEZ</x:v>
      </x:c>
      <x:c r="D3" s="32" t="n">
        <x:f>'Summary'!E3</x:f>
        <x:v>7341976.862507814</x:v>
      </x:c>
      <x:c r="E3" s="32" t="n">
        <x:f>'Summary'!K3</x:f>
        <x:v>4411197893.890587</x:v>
      </x:c>
      <x:c r="F3" s="34" t="n">
        <x:f>IF(SUM($E$2:$E$283)=0,"",E3/SUM($E$2:$E$283))</x:f>
        <x:v>0.0663915329956196</x:v>
      </x:c>
      <x:c r="G3" s="35" t="n">
        <x:f>RANK(E3,$E$2:$E$283,0)+COUNTIF($E$2:E3,E3)-1</x:f>
        <x:v>2</x:v>
      </x:c>
      <x:c r="H3" s="34" t="n">
        <x:f>IF(SUM($E$2:$E$283)=0,"",SUM($F$2:F3))</x:f>
        <x:v>0.1591914533915062</x:v>
      </x:c>
      <x:c r="I3" s="25" t="b">
        <x:f>INDEX('EEZ Selection Flags'!$L$2:$L$283,MATCH(A3,'EEZ Selection Flags'!$A$2:$A$283,0))</x:f>
        <x:v>0</x:v>
      </x:c>
      <x:c r="J3" s="25" t="b">
        <x:f>INDEX('EEZ Selection Flags'!$M$2:$M$283,MATCH(A3,'EEZ Selection Flags'!$A$2:$A$283,0))</x:f>
        <x:v>1</x:v>
      </x:c>
      <x:c r="K3" s="25" t="b">
        <x:f>INDEX('EEZ Selection Flags'!$N$2:$N$283,MATCH(A3,'EEZ Selection Flags'!$A$2:$A$283,0))</x:f>
        <x:v>0</x:v>
      </x:c>
    </x:row>
    <x:row r="4" ht="18" customHeight="1">
      <x:c r="A4" s="25" t="str">
        <x:f>'Summary'!A4</x:f>
        <x:v>EEZ_704</x:v>
      </x:c>
      <x:c r="B4" s="25" t="str">
        <x:f>'Summary'!B4</x:f>
        <x:v>Viet Nam</x:v>
      </x:c>
      <x:c r="C4" s="25" t="str">
        <x:f>'Summary'!C4</x:f>
        <x:v>EEZ</x:v>
      </x:c>
      <x:c r="D4" s="32" t="n">
        <x:f>'Summary'!E4</x:f>
        <x:v>5148305.1369901</x:v>
      </x:c>
      <x:c r="E4" s="32" t="n">
        <x:f>'Summary'!K4</x:f>
        <x:v>4395854129.781088</x:v>
      </x:c>
      <x:c r="F4" s="34" t="n">
        <x:f>IF(SUM($E$2:$E$283)=0,"",E4/SUM($E$2:$E$283))</x:f>
        <x:v>0.06616059889434892</x:v>
      </x:c>
      <x:c r="G4" s="35" t="n">
        <x:f>RANK(E4,$E$2:$E$283,0)+COUNTIF($E$2:E4,E4)-1</x:f>
        <x:v>3</x:v>
      </x:c>
      <x:c r="H4" s="34" t="n">
        <x:f>IF(SUM($E$2:$E$283)=0,"",SUM($F$2:F4))</x:f>
        <x:v>0.22535205228585511</x:v>
      </x:c>
      <x:c r="I4" s="25" t="b">
        <x:f>INDEX('EEZ Selection Flags'!$L$2:$L$283,MATCH(A4,'EEZ Selection Flags'!$A$2:$A$283,0))</x:f>
        <x:v>0</x:v>
      </x:c>
      <x:c r="J4" s="25" t="b">
        <x:f>INDEX('EEZ Selection Flags'!$M$2:$M$283,MATCH(A4,'EEZ Selection Flags'!$A$2:$A$283,0))</x:f>
        <x:v>0</x:v>
      </x:c>
      <x:c r="K4" s="25" t="b">
        <x:f>INDEX('EEZ Selection Flags'!$N$2:$N$283,MATCH(A4,'EEZ Selection Flags'!$A$2:$A$283,0))</x:f>
        <x:v>0</x:v>
      </x:c>
    </x:row>
    <x:row r="5" ht="18" customHeight="1">
      <x:c r="A5" s="25" t="str">
        <x:f>'Summary'!A5</x:f>
        <x:v>EEZ_390</x:v>
      </x:c>
      <x:c r="B5" s="25" t="str">
        <x:f>'Summary'!B5</x:f>
        <x:v>Japan (main islands)</x:v>
      </x:c>
      <x:c r="C5" s="25" t="str">
        <x:f>'Summary'!C5</x:f>
        <x:v>EEZ</x:v>
      </x:c>
      <x:c r="D5" s="32" t="n">
        <x:f>'Summary'!E5</x:f>
        <x:v>5962290.328495036</x:v>
      </x:c>
      <x:c r="E5" s="32" t="n">
        <x:f>'Summary'!K5</x:f>
        <x:v>2997127073.3582215</x:v>
      </x:c>
      <x:c r="F5" s="34" t="n">
        <x:f>IF(SUM($E$2:$E$283)=0,"",E5/SUM($E$2:$E$283))</x:f>
        <x:v>0.04510880395062654</x:v>
      </x:c>
      <x:c r="G5" s="35" t="n">
        <x:f>RANK(E5,$E$2:$E$283,0)+COUNTIF($E$2:E5,E5)-1</x:f>
        <x:v>4</x:v>
      </x:c>
      <x:c r="H5" s="34" t="n">
        <x:f>IF(SUM($E$2:$E$283)=0,"",SUM($F$2:F5))</x:f>
        <x:v>0.27046085623648164</x:v>
      </x:c>
      <x:c r="I5" s="25" t="b">
        <x:f>INDEX('EEZ Selection Flags'!$L$2:$L$283,MATCH(A5,'EEZ Selection Flags'!$A$2:$A$283,0))</x:f>
        <x:v>0</x:v>
      </x:c>
      <x:c r="J5" s="25" t="b">
        <x:f>INDEX('EEZ Selection Flags'!$M$2:$M$283,MATCH(A5,'EEZ Selection Flags'!$A$2:$A$283,0))</x:f>
        <x:v>0</x:v>
      </x:c>
      <x:c r="K5" s="25" t="b">
        <x:f>INDEX('EEZ Selection Flags'!$N$2:$N$283,MATCH(A5,'EEZ Selection Flags'!$A$2:$A$283,0))</x:f>
        <x:v>0</x:v>
      </x:c>
    </x:row>
    <x:row r="6" ht="18" customHeight="1">
      <x:c r="A6" s="25" t="str">
        <x:f>'Summary'!A6</x:f>
        <x:v>EEZ_604</x:v>
      </x:c>
      <x:c r="B6" s="25" t="str">
        <x:f>'Summary'!B6</x:f>
        <x:v>Peru</x:v>
      </x:c>
      <x:c r="C6" s="25" t="str">
        <x:f>'Summary'!C6</x:f>
        <x:v>EEZ</x:v>
      </x:c>
      <x:c r="D6" s="32" t="n">
        <x:f>'Summary'!E6</x:f>
        <x:v>6008753.148833272</x:v>
      </x:c>
      <x:c r="E6" s="32" t="n">
        <x:f>'Summary'!K6</x:f>
        <x:v>2417258362.672758</x:v>
      </x:c>
      <x:c r="F6" s="34" t="n">
        <x:f>IF(SUM($E$2:$E$283)=0,"",E6/SUM($E$2:$E$283))</x:f>
        <x:v>0.03638138487656488</x:v>
      </x:c>
      <x:c r="G6" s="35" t="n">
        <x:f>RANK(E6,$E$2:$E$283,0)+COUNTIF($E$2:E6,E6)-1</x:f>
        <x:v>5</x:v>
      </x:c>
      <x:c r="H6" s="34" t="n">
        <x:f>IF(SUM($E$2:$E$283)=0,"",SUM($F$2:F6))</x:f>
        <x:v>0.30684224111304653</x:v>
      </x:c>
      <x:c r="I6" s="25" t="b">
        <x:f>INDEX('EEZ Selection Flags'!$L$2:$L$283,MATCH(A6,'EEZ Selection Flags'!$A$2:$A$283,0))</x:f>
        <x:v>0</x:v>
      </x:c>
      <x:c r="J6" s="25" t="b">
        <x:f>INDEX('EEZ Selection Flags'!$M$2:$M$283,MATCH(A6,'EEZ Selection Flags'!$A$2:$A$283,0))</x:f>
        <x:v>0</x:v>
      </x:c>
      <x:c r="K6" s="25" t="b">
        <x:f>INDEX('EEZ Selection Flags'!$N$2:$N$283,MATCH(A6,'EEZ Selection Flags'!$A$2:$A$283,0))</x:f>
        <x:v>0</x:v>
      </x:c>
    </x:row>
    <x:row r="7" ht="18" customHeight="1">
      <x:c r="A7" s="25" t="str">
        <x:f>'Summary'!A7</x:f>
        <x:v>EEZ_356</x:v>
      </x:c>
      <x:c r="B7" s="25" t="str">
        <x:f>'Summary'!B7</x:f>
        <x:v>India (mainland)</x:v>
      </x:c>
      <x:c r="C7" s="25" t="str">
        <x:f>'Summary'!C7</x:f>
        <x:v>EEZ</x:v>
      </x:c>
      <x:c r="D7" s="32" t="n">
        <x:f>'Summary'!E7</x:f>
        <x:v>4344032.198932858</x:v>
      </x:c>
      <x:c r="E7" s="32" t="n">
        <x:f>'Summary'!K7</x:f>
        <x:v>2254375093.1762247</x:v>
      </x:c>
      <x:c r="F7" s="34" t="n">
        <x:f>IF(SUM($E$2:$E$283)=0,"",E7/SUM($E$2:$E$283))</x:f>
        <x:v>0.03392988072251395</x:v>
      </x:c>
      <x:c r="G7" s="35" t="n">
        <x:f>RANK(E7,$E$2:$E$283,0)+COUNTIF($E$2:E7,E7)-1</x:f>
        <x:v>6</x:v>
      </x:c>
      <x:c r="H7" s="34" t="n">
        <x:f>IF(SUM($E$2:$E$283)=0,"",SUM($F$2:F7))</x:f>
        <x:v>0.3407721218355605</x:v>
      </x:c>
      <x:c r="I7" s="25" t="b">
        <x:f>INDEX('EEZ Selection Flags'!$L$2:$L$283,MATCH(A7,'EEZ Selection Flags'!$A$2:$A$283,0))</x:f>
        <x:v>0</x:v>
      </x:c>
      <x:c r="J7" s="25" t="b">
        <x:f>INDEX('EEZ Selection Flags'!$M$2:$M$283,MATCH(A7,'EEZ Selection Flags'!$A$2:$A$283,0))</x:f>
        <x:v>0</x:v>
      </x:c>
      <x:c r="K7" s="25" t="b">
        <x:f>INDEX('EEZ Selection Flags'!$N$2:$N$283,MATCH(A7,'EEZ Selection Flags'!$A$2:$A$283,0))</x:f>
        <x:v>0</x:v>
      </x:c>
    </x:row>
    <x:row r="8" ht="18" customHeight="1">
      <x:c r="A8" s="25" t="str">
        <x:f>'Summary'!A8</x:f>
        <x:v>EEZ_361</x:v>
      </x:c>
      <x:c r="B8" s="25" t="str">
        <x:f>'Summary'!B8</x:f>
        <x:v>Indonesia (Eastern)</x:v>
      </x:c>
      <x:c r="C8" s="25" t="str">
        <x:f>'Summary'!C8</x:f>
        <x:v>EEZ</x:v>
      </x:c>
      <x:c r="D8" s="32" t="n">
        <x:f>'Summary'!E8</x:f>
        <x:v>3382553.5340884444</x:v>
      </x:c>
      <x:c r="E8" s="32" t="n">
        <x:f>'Summary'!K8</x:f>
        <x:v>2093542875.0827374</x:v>
      </x:c>
      <x:c r="F8" s="34" t="n">
        <x:f>IF(SUM($E$2:$E$283)=0,"",E8/SUM($E$2:$E$283))</x:f>
        <x:v>0.0315092462891549</x:v>
      </x:c>
      <x:c r="G8" s="35" t="n">
        <x:f>RANK(E8,$E$2:$E$283,0)+COUNTIF($E$2:E8,E8)-1</x:f>
        <x:v>7</x:v>
      </x:c>
      <x:c r="H8" s="34" t="n">
        <x:f>IF(SUM($E$2:$E$283)=0,"",SUM($F$2:F8))</x:f>
        <x:v>0.3722813681247154</x:v>
      </x:c>
      <x:c r="I8" s="25" t="b">
        <x:f>INDEX('EEZ Selection Flags'!$L$2:$L$283,MATCH(A8,'EEZ Selection Flags'!$A$2:$A$283,0))</x:f>
        <x:v>0</x:v>
      </x:c>
      <x:c r="J8" s="25" t="b">
        <x:f>INDEX('EEZ Selection Flags'!$M$2:$M$283,MATCH(A8,'EEZ Selection Flags'!$A$2:$A$283,0))</x:f>
        <x:v>0</x:v>
      </x:c>
      <x:c r="K8" s="25" t="b">
        <x:f>INDEX('EEZ Selection Flags'!$N$2:$N$283,MATCH(A8,'EEZ Selection Flags'!$A$2:$A$283,0))</x:f>
        <x:v>0</x:v>
      </x:c>
    </x:row>
    <x:row r="9" ht="18" customHeight="1">
      <x:c r="A9" s="25" t="str">
        <x:f>'Summary'!A9</x:f>
        <x:v>EEZ_959</x:v>
      </x:c>
      <x:c r="B9" s="25" t="str">
        <x:f>'Summary'!B9</x:f>
        <x:v>USA (Alaska, Subarctic)</x:v>
      </x:c>
      <x:c r="C9" s="25" t="str">
        <x:f>'Summary'!C9</x:f>
        <x:v>EEZ</x:v>
      </x:c>
      <x:c r="D9" s="32" t="n">
        <x:f>'Summary'!E9</x:f>
        <x:v>2640185.1931024343</x:v>
      </x:c>
      <x:c r="E9" s="32" t="n">
        <x:f>'Summary'!K9</x:f>
        <x:v>1781327374.0574036</x:v>
      </x:c>
      <x:c r="F9" s="34" t="n">
        <x:f>IF(SUM($E$2:$E$283)=0,"",E9/SUM($E$2:$E$283))</x:f>
        <x:v>0.02681019033277266</x:v>
      </x:c>
      <x:c r="G9" s="35" t="n">
        <x:f>RANK(E9,$E$2:$E$283,0)+COUNTIF($E$2:E9,E9)-1</x:f>
        <x:v>8</x:v>
      </x:c>
      <x:c r="H9" s="34" t="n">
        <x:f>IF(SUM($E$2:$E$283)=0,"",SUM($F$2:F9))</x:f>
        <x:v>0.39909155845748806</x:v>
      </x:c>
      <x:c r="I9" s="25" t="b">
        <x:f>INDEX('EEZ Selection Flags'!$L$2:$L$283,MATCH(A9,'EEZ Selection Flags'!$A$2:$A$283,0))</x:f>
        <x:v>0</x:v>
      </x:c>
      <x:c r="J9" s="25" t="b">
        <x:f>INDEX('EEZ Selection Flags'!$M$2:$M$283,MATCH(A9,'EEZ Selection Flags'!$A$2:$A$283,0))</x:f>
        <x:v>1</x:v>
      </x:c>
      <x:c r="K9" s="25" t="b">
        <x:f>INDEX('EEZ Selection Flags'!$N$2:$N$283,MATCH(A9,'EEZ Selection Flags'!$A$2:$A$283,0))</x:f>
        <x:v>0</x:v>
      </x:c>
    </x:row>
    <x:row r="10" ht="18" customHeight="1">
      <x:c r="A10" s="25" t="str">
        <x:f>'Summary'!A10</x:f>
        <x:v>EEZ_941</x:v>
      </x:c>
      <x:c r="B10" s="25" t="str">
        <x:f>'Summary'!B10</x:f>
        <x:v>Kiribati (Gilbert Islands)</x:v>
      </x:c>
      <x:c r="C10" s="25" t="str">
        <x:f>'Summary'!C10</x:f>
        <x:v>EEZ</x:v>
      </x:c>
      <x:c r="D10" s="32" t="n">
        <x:f>'Summary'!E10</x:f>
        <x:v>599962.7992743407</x:v>
      </x:c>
      <x:c r="E10" s="32" t="n">
        <x:f>'Summary'!K10</x:f>
        <x:v>1552445784.5398905</x:v>
      </x:c>
      <x:c r="F10" s="34" t="n">
        <x:f>IF(SUM($E$2:$E$283)=0,"",E10/SUM($E$2:$E$283))</x:f>
        <x:v>0.023365366507573686</x:v>
      </x:c>
      <x:c r="G10" s="35" t="n">
        <x:f>RANK(E10,$E$2:$E$283,0)+COUNTIF($E$2:E10,E10)-1</x:f>
        <x:v>9</x:v>
      </x:c>
      <x:c r="H10" s="34" t="n">
        <x:f>IF(SUM($E$2:$E$283)=0,"",SUM($F$2:F10))</x:f>
        <x:v>0.42245692496506176</x:v>
      </x:c>
      <x:c r="I10" s="25" t="b">
        <x:f>INDEX('EEZ Selection Flags'!$L$2:$L$283,MATCH(A10,'EEZ Selection Flags'!$A$2:$A$283,0))</x:f>
        <x:v>1</x:v>
      </x:c>
      <x:c r="J10" s="25" t="b">
        <x:f>INDEX('EEZ Selection Flags'!$M$2:$M$283,MATCH(A10,'EEZ Selection Flags'!$A$2:$A$283,0))</x:f>
        <x:v>0</x:v>
      </x:c>
      <x:c r="K10" s="25" t="b">
        <x:f>INDEX('EEZ Selection Flags'!$N$2:$N$283,MATCH(A10,'EEZ Selection Flags'!$A$2:$A$283,0))</x:f>
        <x:v>0</x:v>
      </x:c>
    </x:row>
    <x:row r="11" ht="18" customHeight="1">
      <x:c r="A11" s="25" t="str">
        <x:f>'Summary'!A11</x:f>
        <x:v>EEZ_938</x:v>
      </x:c>
      <x:c r="B11" s="25" t="str">
        <x:f>'Summary'!B11</x:f>
        <x:v>Indonesia (Indian Ocean)</x:v>
      </x:c>
      <x:c r="C11" s="25" t="str">
        <x:f>'Summary'!C11</x:f>
        <x:v>EEZ</x:v>
      </x:c>
      <x:c r="D11" s="32" t="n">
        <x:f>'Summary'!E11</x:f>
        <x:v>2112707.572524511</x:v>
      </x:c>
      <x:c r="E11" s="32" t="n">
        <x:f>'Summary'!K11</x:f>
        <x:v>1549538383.7711182</x:v>
      </x:c>
      <x:c r="F11" s="34" t="n">
        <x:f>IF(SUM($E$2:$E$283)=0,"",E11/SUM($E$2:$E$283))</x:f>
        <x:v>0.023321608145624253</x:v>
      </x:c>
      <x:c r="G11" s="35" t="n">
        <x:f>RANK(E11,$E$2:$E$283,0)+COUNTIF($E$2:E11,E11)-1</x:f>
        <x:v>10</x:v>
      </x:c>
      <x:c r="H11" s="34" t="n">
        <x:f>IF(SUM($E$2:$E$283)=0,"",SUM($F$2:F11))</x:f>
        <x:v>0.445778533110686</x:v>
      </x:c>
      <x:c r="I11" s="25" t="b">
        <x:f>INDEX('EEZ Selection Flags'!$L$2:$L$283,MATCH(A11,'EEZ Selection Flags'!$A$2:$A$283,0))</x:f>
        <x:v>0</x:v>
      </x:c>
      <x:c r="J11" s="25" t="b">
        <x:f>INDEX('EEZ Selection Flags'!$M$2:$M$283,MATCH(A11,'EEZ Selection Flags'!$A$2:$A$283,0))</x:f>
        <x:v>0</x:v>
      </x:c>
      <x:c r="K11" s="25" t="b">
        <x:f>INDEX('EEZ Selection Flags'!$N$2:$N$283,MATCH(A11,'EEZ Selection Flags'!$A$2:$A$283,0))</x:f>
        <x:v>0</x:v>
      </x:c>
    </x:row>
    <x:row r="12" ht="18" customHeight="1">
      <x:c r="A12" s="25" t="str">
        <x:f>'Summary'!A12</x:f>
        <x:v>EEZ_578</x:v>
      </x:c>
      <x:c r="B12" s="25" t="str">
        <x:f>'Summary'!B12</x:f>
        <x:v>Norway</x:v>
      </x:c>
      <x:c r="C12" s="25" t="str">
        <x:f>'Summary'!C12</x:f>
        <x:v>EEZ</x:v>
      </x:c>
      <x:c r="D12" s="32" t="n">
        <x:f>'Summary'!E12</x:f>
        <x:v>1710313.5041625751</x:v>
      </x:c>
      <x:c r="E12" s="32" t="n">
        <x:f>'Summary'!K12</x:f>
        <x:v>1486385233.701386</x:v>
      </x:c>
      <x:c r="F12" s="34" t="n">
        <x:f>IF(SUM($E$2:$E$283)=0,"",E12/SUM($E$2:$E$283))</x:f>
        <x:v>0.022371110220233303</x:v>
      </x:c>
      <x:c r="G12" s="35" t="n">
        <x:f>RANK(E12,$E$2:$E$283,0)+COUNTIF($E$2:E12,E12)-1</x:f>
        <x:v>11</x:v>
      </x:c>
      <x:c r="H12" s="34" t="n">
        <x:f>IF(SUM($E$2:$E$283)=0,"",SUM($F$2:F12))</x:f>
        <x:v>0.4681496433309193</x:v>
      </x:c>
      <x:c r="I12" s="25" t="b">
        <x:f>INDEX('EEZ Selection Flags'!$L$2:$L$283,MATCH(A12,'EEZ Selection Flags'!$A$2:$A$283,0))</x:f>
        <x:v>0</x:v>
      </x:c>
      <x:c r="J12" s="25" t="b">
        <x:f>INDEX('EEZ Selection Flags'!$M$2:$M$283,MATCH(A12,'EEZ Selection Flags'!$A$2:$A$283,0))</x:f>
        <x:v>0</x:v>
      </x:c>
      <x:c r="K12" s="25" t="b">
        <x:f>INDEX('EEZ Selection Flags'!$N$2:$N$283,MATCH(A12,'EEZ Selection Flags'!$A$2:$A$283,0))</x:f>
        <x:v>0</x:v>
      </x:c>
    </x:row>
    <x:row r="13" ht="18" customHeight="1">
      <x:c r="A13" s="25" t="str">
        <x:f>'Summary'!A13</x:f>
        <x:v>EEZ_598</x:v>
      </x:c>
      <x:c r="B13" s="25" t="str">
        <x:f>'Summary'!B13</x:f>
        <x:v>Papua New Guinea</x:v>
      </x:c>
      <x:c r="C13" s="25" t="str">
        <x:f>'Summary'!C13</x:f>
        <x:v>EEZ</x:v>
      </x:c>
      <x:c r="D13" s="32" t="n">
        <x:f>'Summary'!E13</x:f>
        <x:v>536763.5433324721</x:v>
      </x:c>
      <x:c r="E13" s="32" t="n">
        <x:f>'Summary'!K13</x:f>
        <x:v>1304961504.0343719</x:v>
      </x:c>
      <x:c r="F13" s="34" t="n">
        <x:f>IF(SUM($E$2:$E$283)=0,"",E13/SUM($E$2:$E$283))</x:f>
        <x:v>0.019640559511760667</x:v>
      </x:c>
      <x:c r="G13" s="35" t="n">
        <x:f>RANK(E13,$E$2:$E$283,0)+COUNTIF($E$2:E13,E13)-1</x:f>
        <x:v>12</x:v>
      </x:c>
      <x:c r="H13" s="34" t="n">
        <x:f>IF(SUM($E$2:$E$283)=0,"",SUM($F$2:F13))</x:f>
        <x:v>0.48779020284268</x:v>
      </x:c>
      <x:c r="I13" s="25" t="b">
        <x:f>INDEX('EEZ Selection Flags'!$L$2:$L$283,MATCH(A13,'EEZ Selection Flags'!$A$2:$A$283,0))</x:f>
        <x:v>1</x:v>
      </x:c>
      <x:c r="J13" s="25" t="b">
        <x:f>INDEX('EEZ Selection Flags'!$M$2:$M$283,MATCH(A13,'EEZ Selection Flags'!$A$2:$A$283,0))</x:f>
        <x:v>0</x:v>
      </x:c>
      <x:c r="K13" s="25" t="b">
        <x:f>INDEX('EEZ Selection Flags'!$N$2:$N$283,MATCH(A13,'EEZ Selection Flags'!$A$2:$A$283,0))</x:f>
        <x:v>0</x:v>
      </x:c>
    </x:row>
    <x:row r="14" ht="18" customHeight="1">
      <x:c r="A14" s="25" t="str">
        <x:f>'Summary'!A14</x:f>
        <x:v>EEZ_032</x:v>
      </x:c>
      <x:c r="B14" s="25" t="str">
        <x:f>'Summary'!B14</x:f>
        <x:v>Argentina</x:v>
      </x:c>
      <x:c r="C14" s="25" t="str">
        <x:f>'Summary'!C14</x:f>
        <x:v>EEZ</x:v>
      </x:c>
      <x:c r="D14" s="32" t="n">
        <x:f>'Summary'!E14</x:f>
        <x:v>1455579.158848894</x:v>
      </x:c>
      <x:c r="E14" s="32" t="n">
        <x:f>'Summary'!K14</x:f>
        <x:v>1272031530.1874146</x:v>
      </x:c>
      <x:c r="F14" s="34" t="n">
        <x:f>IF(SUM($E$2:$E$283)=0,"",E14/SUM($E$2:$E$283))</x:f>
        <x:v>0.01914494097507405</x:v>
      </x:c>
      <x:c r="G14" s="35" t="n">
        <x:f>RANK(E14,$E$2:$E$283,0)+COUNTIF($E$2:E14,E14)-1</x:f>
        <x:v>13</x:v>
      </x:c>
      <x:c r="H14" s="34" t="n">
        <x:f>IF(SUM($E$2:$E$283)=0,"",SUM($F$2:F14))</x:f>
        <x:v>0.5069351438177541</x:v>
      </x:c>
      <x:c r="I14" s="25" t="b">
        <x:f>INDEX('EEZ Selection Flags'!$L$2:$L$283,MATCH(A14,'EEZ Selection Flags'!$A$2:$A$283,0))</x:f>
        <x:v>0</x:v>
      </x:c>
      <x:c r="J14" s="25" t="b">
        <x:f>INDEX('EEZ Selection Flags'!$M$2:$M$283,MATCH(A14,'EEZ Selection Flags'!$A$2:$A$283,0))</x:f>
        <x:v>0</x:v>
      </x:c>
      <x:c r="K14" s="25" t="b">
        <x:f>INDEX('EEZ Selection Flags'!$N$2:$N$283,MATCH(A14,'EEZ Selection Flags'!$A$2:$A$283,0))</x:f>
        <x:v>0</x:v>
      </x:c>
    </x:row>
    <x:row r="15" ht="18" customHeight="1">
      <x:c r="A15" s="25" t="str">
        <x:f>'Summary'!A15</x:f>
        <x:v>EEZ_608</x:v>
      </x:c>
      <x:c r="B15" s="25" t="str">
        <x:f>'Summary'!B15</x:f>
        <x:v>Philippines</x:v>
      </x:c>
      <x:c r="C15" s="25" t="str">
        <x:f>'Summary'!C15</x:f>
        <x:v>EEZ</x:v>
      </x:c>
      <x:c r="D15" s="32" t="n">
        <x:f>'Summary'!E15</x:f>
        <x:v>2152202.04182738</x:v>
      </x:c>
      <x:c r="E15" s="32" t="n">
        <x:f>'Summary'!K15</x:f>
        <x:v>1117733410.478486</x:v>
      </x:c>
      <x:c r="F15" s="34" t="n">
        <x:f>IF(SUM($E$2:$E$283)=0,"",E15/SUM($E$2:$E$283))</x:f>
        <x:v>0.016822649173111312</x:v>
      </x:c>
      <x:c r="G15" s="35" t="n">
        <x:f>RANK(E15,$E$2:$E$283,0)+COUNTIF($E$2:E15,E15)-1</x:f>
        <x:v>14</x:v>
      </x:c>
      <x:c r="H15" s="34" t="n">
        <x:f>IF(SUM($E$2:$E$283)=0,"",SUM($F$2:F15))</x:f>
        <x:v>0.5237577929908653</x:v>
      </x:c>
      <x:c r="I15" s="25" t="b">
        <x:f>INDEX('EEZ Selection Flags'!$L$2:$L$283,MATCH(A15,'EEZ Selection Flags'!$A$2:$A$283,0))</x:f>
        <x:v>0</x:v>
      </x:c>
      <x:c r="J15" s="25" t="b">
        <x:f>INDEX('EEZ Selection Flags'!$M$2:$M$283,MATCH(A15,'EEZ Selection Flags'!$A$2:$A$283,0))</x:f>
        <x:v>0</x:v>
      </x:c>
      <x:c r="K15" s="25" t="b">
        <x:f>INDEX('EEZ Selection Flags'!$N$2:$N$283,MATCH(A15,'EEZ Selection Flags'!$A$2:$A$283,0))</x:f>
        <x:v>0</x:v>
      </x:c>
    </x:row>
    <x:row r="16" ht="18" customHeight="1">
      <x:c r="A16" s="25" t="str">
        <x:f>'Summary'!A16</x:f>
        <x:v>EEZ_478</x:v>
      </x:c>
      <x:c r="B16" s="25" t="str">
        <x:f>'Summary'!B16</x:f>
        <x:v>Mauritania</x:v>
      </x:c>
      <x:c r="C16" s="25" t="str">
        <x:f>'Summary'!C16</x:f>
        <x:v>EEZ</x:v>
      </x:c>
      <x:c r="D16" s="32" t="n">
        <x:f>'Summary'!E16</x:f>
        <x:v>2210253.937882072</x:v>
      </x:c>
      <x:c r="E16" s="32" t="n">
        <x:f>'Summary'!K16</x:f>
        <x:v>1032601351.4376887</x:v>
      </x:c>
      <x:c r="F16" s="34" t="n">
        <x:f>IF(SUM($E$2:$E$283)=0,"",E16/SUM($E$2:$E$283))</x:f>
        <x:v>0.015541353696746469</x:v>
      </x:c>
      <x:c r="G16" s="35" t="n">
        <x:f>RANK(E16,$E$2:$E$283,0)+COUNTIF($E$2:E16,E16)-1</x:f>
        <x:v>15</x:v>
      </x:c>
      <x:c r="H16" s="34" t="n">
        <x:f>IF(SUM($E$2:$E$283)=0,"",SUM($F$2:F16))</x:f>
        <x:v>0.5392991466876118</x:v>
      </x:c>
      <x:c r="I16" s="25" t="b">
        <x:f>INDEX('EEZ Selection Flags'!$L$2:$L$283,MATCH(A16,'EEZ Selection Flags'!$A$2:$A$283,0))</x:f>
        <x:v>0</x:v>
      </x:c>
      <x:c r="J16" s="25" t="b">
        <x:f>INDEX('EEZ Selection Flags'!$M$2:$M$283,MATCH(A16,'EEZ Selection Flags'!$A$2:$A$283,0))</x:f>
        <x:v>0</x:v>
      </x:c>
      <x:c r="K16" s="25" t="b">
        <x:f>INDEX('EEZ Selection Flags'!$N$2:$N$283,MATCH(A16,'EEZ Selection Flags'!$A$2:$A$283,0))</x:f>
        <x:v>0</x:v>
      </x:c>
    </x:row>
    <x:row r="17" ht="18" customHeight="1">
      <x:c r="A17" s="25" t="str">
        <x:f>'Summary'!A17</x:f>
        <x:v>EEZ_937</x:v>
      </x:c>
      <x:c r="B17" s="25" t="str">
        <x:f>'Summary'!B17</x:f>
        <x:v>Indonesia (Central)</x:v>
      </x:c>
      <x:c r="C17" s="25" t="str">
        <x:f>'Summary'!C17</x:f>
        <x:v>EEZ</x:v>
      </x:c>
      <x:c r="D17" s="32" t="n">
        <x:f>'Summary'!E17</x:f>
        <x:v>1876235.8826732747</x:v>
      </x:c>
      <x:c r="E17" s="32" t="n">
        <x:f>'Summary'!K17</x:f>
        <x:v>1028177964.8470863</x:v>
      </x:c>
      <x:c r="F17" s="34" t="n">
        <x:f>IF(SUM($E$2:$E$283)=0,"",E17/SUM($E$2:$E$283))</x:f>
        <x:v>0.01547477871556299</x:v>
      </x:c>
      <x:c r="G17" s="35" t="n">
        <x:f>RANK(E17,$E$2:$E$283,0)+COUNTIF($E$2:E17,E17)-1</x:f>
        <x:v>16</x:v>
      </x:c>
      <x:c r="H17" s="34" t="n">
        <x:f>IF(SUM($E$2:$E$283)=0,"",SUM($F$2:F17))</x:f>
        <x:v>0.5547739254031748</x:v>
      </x:c>
      <x:c r="I17" s="25" t="b">
        <x:f>INDEX('EEZ Selection Flags'!$L$2:$L$283,MATCH(A17,'EEZ Selection Flags'!$A$2:$A$283,0))</x:f>
        <x:v>0</x:v>
      </x:c>
      <x:c r="J17" s="25" t="b">
        <x:f>INDEX('EEZ Selection Flags'!$M$2:$M$283,MATCH(A17,'EEZ Selection Flags'!$A$2:$A$283,0))</x:f>
        <x:v>0</x:v>
      </x:c>
      <x:c r="K17" s="25" t="b">
        <x:f>INDEX('EEZ Selection Flags'!$N$2:$N$283,MATCH(A17,'EEZ Selection Flags'!$A$2:$A$283,0))</x:f>
        <x:v>0</x:v>
      </x:c>
    </x:row>
    <x:row r="18" ht="18" customHeight="1">
      <x:c r="A18" s="25" t="str">
        <x:f>'Summary'!A18</x:f>
        <x:v>EEZ_410</x:v>
      </x:c>
      <x:c r="B18" s="25" t="str">
        <x:f>'Summary'!B18</x:f>
        <x:v>Korea (South)</x:v>
      </x:c>
      <x:c r="C18" s="25" t="str">
        <x:f>'Summary'!C18</x:f>
        <x:v>EEZ</x:v>
      </x:c>
      <x:c r="D18" s="32" t="n">
        <x:f>'Summary'!E18</x:f>
        <x:v>1692138.9147849004</x:v>
      </x:c>
      <x:c r="E18" s="32" t="n">
        <x:f>'Summary'!K18</x:f>
        <x:v>1001424147.7179294</x:v>
      </x:c>
      <x:c r="F18" s="34" t="n">
        <x:f>IF(SUM($E$2:$E$283)=0,"",E18/SUM($E$2:$E$283))</x:f>
        <x:v>0.015072115544375583</x:v>
      </x:c>
      <x:c r="G18" s="35" t="n">
        <x:f>RANK(E18,$E$2:$E$283,0)+COUNTIF($E$2:E18,E18)-1</x:f>
        <x:v>17</x:v>
      </x:c>
      <x:c r="H18" s="34" t="n">
        <x:f>IF(SUM($E$2:$E$283)=0,"",SUM($F$2:F18))</x:f>
        <x:v>0.5698460409475504</x:v>
      </x:c>
      <x:c r="I18" s="25" t="b">
        <x:f>INDEX('EEZ Selection Flags'!$L$2:$L$283,MATCH(A18,'EEZ Selection Flags'!$A$2:$A$283,0))</x:f>
        <x:v>0</x:v>
      </x:c>
      <x:c r="J18" s="25" t="b">
        <x:f>INDEX('EEZ Selection Flags'!$M$2:$M$283,MATCH(A18,'EEZ Selection Flags'!$A$2:$A$283,0))</x:f>
        <x:v>0</x:v>
      </x:c>
      <x:c r="K18" s="25" t="b">
        <x:f>INDEX('EEZ Selection Flags'!$N$2:$N$283,MATCH(A18,'EEZ Selection Flags'!$A$2:$A$283,0))</x:f>
        <x:v>0</x:v>
      </x:c>
    </x:row>
    <x:row r="19" ht="18" customHeight="1">
      <x:c r="A19" s="25" t="str">
        <x:f>'Summary'!A19</x:f>
        <x:v>EEZ_826</x:v>
      </x:c>
      <x:c r="B19" s="25" t="str">
        <x:f>'Summary'!B19</x:f>
        <x:v>United Kingdom (UK)</x:v>
      </x:c>
      <x:c r="C19" s="25" t="str">
        <x:f>'Summary'!C19</x:f>
        <x:v>EEZ</x:v>
      </x:c>
      <x:c r="D19" s="32" t="n">
        <x:f>'Summary'!E19</x:f>
        <x:v>1714264.7493178481</x:v>
      </x:c>
      <x:c r="E19" s="32" t="n">
        <x:f>'Summary'!K19</x:f>
        <x:v>1000014407.7534399</x:v>
      </x:c>
      <x:c r="F19" s="34" t="n">
        <x:f>IF(SUM($E$2:$E$283)=0,"",E19/SUM($E$2:$E$283))</x:f>
        <x:v>0.015050897997664004</x:v>
      </x:c>
      <x:c r="G19" s="35" t="n">
        <x:f>RANK(E19,$E$2:$E$283,0)+COUNTIF($E$2:E19,E19)-1</x:f>
        <x:v>18</x:v>
      </x:c>
      <x:c r="H19" s="34" t="n">
        <x:f>IF(SUM($E$2:$E$283)=0,"",SUM($F$2:F19))</x:f>
        <x:v>0.5848969389452144</x:v>
      </x:c>
      <x:c r="I19" s="25" t="b">
        <x:f>INDEX('EEZ Selection Flags'!$L$2:$L$283,MATCH(A19,'EEZ Selection Flags'!$A$2:$A$283,0))</x:f>
        <x:v>0</x:v>
      </x:c>
      <x:c r="J19" s="25" t="b">
        <x:f>INDEX('EEZ Selection Flags'!$M$2:$M$283,MATCH(A19,'EEZ Selection Flags'!$A$2:$A$283,0))</x:f>
        <x:v>0</x:v>
      </x:c>
      <x:c r="K19" s="25" t="b">
        <x:f>INDEX('EEZ Selection Flags'!$N$2:$N$283,MATCH(A19,'EEZ Selection Flags'!$A$2:$A$283,0))</x:f>
        <x:v>0</x:v>
      </x:c>
    </x:row>
    <x:row r="20" ht="18" customHeight="1">
      <x:c r="A20" s="25" t="str">
        <x:f>'Summary'!A20</x:f>
        <x:v>EEZ_945</x:v>
      </x:c>
      <x:c r="B20" s="25" t="str">
        <x:f>'Summary'!B20</x:f>
        <x:v>Mexico (Pacific)</x:v>
      </x:c>
      <x:c r="C20" s="25" t="str">
        <x:f>'Summary'!C20</x:f>
        <x:v>EEZ</x:v>
      </x:c>
      <x:c r="D20" s="32" t="n">
        <x:f>'Summary'!E20</x:f>
        <x:v>2162472.018004568</x:v>
      </x:c>
      <x:c r="E20" s="32" t="n">
        <x:f>'Summary'!K20</x:f>
        <x:v>903902972.1574702</x:v>
      </x:c>
      <x:c r="F20" s="34" t="n">
        <x:f>IF(SUM($E$2:$E$283)=0,"",E20/SUM($E$2:$E$283))</x:f>
        <x:v>0.01360435542552873</x:v>
      </x:c>
      <x:c r="G20" s="35" t="n">
        <x:f>RANK(E20,$E$2:$E$283,0)+COUNTIF($E$2:E20,E20)-1</x:f>
        <x:v>19</x:v>
      </x:c>
      <x:c r="H20" s="34" t="n">
        <x:f>IF(SUM($E$2:$E$283)=0,"",SUM($F$2:F20))</x:f>
        <x:v>0.5985012943707432</x:v>
      </x:c>
      <x:c r="I20" s="25" t="b">
        <x:f>INDEX('EEZ Selection Flags'!$L$2:$L$283,MATCH(A20,'EEZ Selection Flags'!$A$2:$A$283,0))</x:f>
        <x:v>0</x:v>
      </x:c>
      <x:c r="J20" s="25" t="b">
        <x:f>INDEX('EEZ Selection Flags'!$M$2:$M$283,MATCH(A20,'EEZ Selection Flags'!$A$2:$A$283,0))</x:f>
        <x:v>1</x:v>
      </x:c>
      <x:c r="K20" s="25" t="b">
        <x:f>INDEX('EEZ Selection Flags'!$N$2:$N$283,MATCH(A20,'EEZ Selection Flags'!$A$2:$A$283,0))</x:f>
        <x:v>0</x:v>
      </x:c>
    </x:row>
    <x:row r="21" ht="18" customHeight="1">
      <x:c r="A21" s="25" t="str">
        <x:f>'Summary'!A21</x:f>
        <x:v>EEZ_848</x:v>
      </x:c>
      <x:c r="B21" s="25" t="str">
        <x:f>'Summary'!B21</x:f>
        <x:v>USA (West Coast)</x:v>
      </x:c>
      <x:c r="C21" s="25" t="str">
        <x:f>'Summary'!C21</x:f>
        <x:v>EEZ</x:v>
      </x:c>
      <x:c r="D21" s="32" t="n">
        <x:f>'Summary'!E21</x:f>
        <x:v>480242.05511345976</x:v>
      </x:c>
      <x:c r="E21" s="32" t="n">
        <x:f>'Summary'!K21</x:f>
        <x:v>855756640.2092203</x:v>
      </x:c>
      <x:c r="F21" s="34" t="n">
        <x:f>IF(SUM($E$2:$E$283)=0,"",E21/SUM($E$2:$E$283))</x:f>
        <x:v>0.01287972033477767</x:v>
      </x:c>
      <x:c r="G21" s="35" t="n">
        <x:f>RANK(E21,$E$2:$E$283,0)+COUNTIF($E$2:E21,E21)-1</x:f>
        <x:v>20</x:v>
      </x:c>
      <x:c r="H21" s="34" t="n">
        <x:f>IF(SUM($E$2:$E$283)=0,"",SUM($F$2:F21))</x:f>
        <x:v>0.6113810147055209</x:v>
      </x:c>
      <x:c r="I21" s="25" t="b">
        <x:f>INDEX('EEZ Selection Flags'!$L$2:$L$283,MATCH(A21,'EEZ Selection Flags'!$A$2:$A$283,0))</x:f>
        <x:v>0</x:v>
      </x:c>
      <x:c r="J21" s="25" t="b">
        <x:f>INDEX('EEZ Selection Flags'!$M$2:$M$283,MATCH(A21,'EEZ Selection Flags'!$A$2:$A$283,0))</x:f>
        <x:v>0</x:v>
      </x:c>
      <x:c r="K21" s="25" t="b">
        <x:f>INDEX('EEZ Selection Flags'!$N$2:$N$283,MATCH(A21,'EEZ Selection Flags'!$A$2:$A$283,0))</x:f>
        <x:v>0</x:v>
      </x:c>
    </x:row>
    <x:row r="22" ht="18" customHeight="1">
      <x:c r="A22" s="25" t="str">
        <x:f>'Summary'!A22</x:f>
        <x:v>EEZ_554</x:v>
      </x:c>
      <x:c r="B22" s="25" t="str">
        <x:f>'Summary'!B22</x:f>
        <x:v>New Zealand</x:v>
      </x:c>
      <x:c r="C22" s="25" t="str">
        <x:f>'Summary'!C22</x:f>
        <x:v>EEZ</x:v>
      </x:c>
      <x:c r="D22" s="32" t="n">
        <x:f>'Summary'!E22</x:f>
        <x:v>536634.0092869516</x:v>
      </x:c>
      <x:c r="E22" s="32" t="n">
        <x:f>'Summary'!K22</x:f>
        <x:v>844346453.6499316</x:v>
      </x:c>
      <x:c r="F22" s="34" t="n">
        <x:f>IF(SUM($E$2:$E$283)=0,"",E22/SUM($E$2:$E$283))</x:f>
        <x:v>0.012707989254998555</x:v>
      </x:c>
      <x:c r="G22" s="35" t="n">
        <x:f>RANK(E22,$E$2:$E$283,0)+COUNTIF($E$2:E22,E22)-1</x:f>
        <x:v>21</x:v>
      </x:c>
      <x:c r="H22" s="34" t="n">
        <x:f>IF(SUM($E$2:$E$283)=0,"",SUM($F$2:F22))</x:f>
        <x:v>0.6240890039605195</x:v>
      </x:c>
      <x:c r="I22" s="25" t="b">
        <x:f>INDEX('EEZ Selection Flags'!$L$2:$L$283,MATCH(A22,'EEZ Selection Flags'!$A$2:$A$283,0))</x:f>
        <x:v>0</x:v>
      </x:c>
      <x:c r="J22" s="25" t="b">
        <x:f>INDEX('EEZ Selection Flags'!$M$2:$M$283,MATCH(A22,'EEZ Selection Flags'!$A$2:$A$283,0))</x:f>
        <x:v>0</x:v>
      </x:c>
      <x:c r="K22" s="25" t="b">
        <x:f>INDEX('EEZ Selection Flags'!$N$2:$N$283,MATCH(A22,'EEZ Selection Flags'!$A$2:$A$283,0))</x:f>
        <x:v>0</x:v>
      </x:c>
    </x:row>
    <x:row r="23" ht="18" customHeight="1">
      <x:c r="A23" s="25" t="str">
        <x:f>'Summary'!A23</x:f>
        <x:v>EEZ_586</x:v>
      </x:c>
      <x:c r="B23" s="25" t="str">
        <x:f>'Summary'!B23</x:f>
        <x:v>Pakistan</x:v>
      </x:c>
      <x:c r="C23" s="25" t="str">
        <x:f>'Summary'!C23</x:f>
        <x:v>EEZ</x:v>
      </x:c>
      <x:c r="D23" s="32" t="n">
        <x:f>'Summary'!E23</x:f>
        <x:v>930340.2931580818</x:v>
      </x:c>
      <x:c r="E23" s="32" t="n">
        <x:f>'Summary'!K23</x:f>
        <x:v>790261291.1785368</x:v>
      </x:c>
      <x:c r="F23" s="34" t="n">
        <x:f>IF(SUM($E$2:$E$283)=0,"",E23/SUM($E$2:$E$283))</x:f>
        <x:v>0.011893970719632859</x:v>
      </x:c>
      <x:c r="G23" s="35" t="n">
        <x:f>RANK(E23,$E$2:$E$283,0)+COUNTIF($E$2:E23,E23)-1</x:f>
        <x:v>22</x:v>
      </x:c>
      <x:c r="H23" s="34" t="n">
        <x:f>IF(SUM($E$2:$E$283)=0,"",SUM($F$2:F23))</x:f>
        <x:v>0.6359829746801523</x:v>
      </x:c>
      <x:c r="I23" s="25" t="b">
        <x:f>INDEX('EEZ Selection Flags'!$L$2:$L$283,MATCH(A23,'EEZ Selection Flags'!$A$2:$A$283,0))</x:f>
        <x:v>0</x:v>
      </x:c>
      <x:c r="J23" s="25" t="b">
        <x:f>INDEX('EEZ Selection Flags'!$M$2:$M$283,MATCH(A23,'EEZ Selection Flags'!$A$2:$A$283,0))</x:f>
        <x:v>0</x:v>
      </x:c>
      <x:c r="K23" s="25" t="b">
        <x:f>INDEX('EEZ Selection Flags'!$N$2:$N$283,MATCH(A23,'EEZ Selection Flags'!$A$2:$A$283,0))</x:f>
        <x:v>0</x:v>
      </x:c>
    </x:row>
    <x:row r="24" ht="18" customHeight="1">
      <x:c r="A24" s="25" t="str">
        <x:f>'Summary'!A24</x:f>
        <x:v>EEZ_352</x:v>
      </x:c>
      <x:c r="B24" s="25" t="str">
        <x:f>'Summary'!B24</x:f>
        <x:v>Iceland</x:v>
      </x:c>
      <x:c r="C24" s="25" t="str">
        <x:f>'Summary'!C24</x:f>
        <x:v>EEZ</x:v>
      </x:c>
      <x:c r="D24" s="32" t="n">
        <x:f>'Summary'!E24</x:f>
        <x:v>755890.0550702651</x:v>
      </x:c>
      <x:c r="E24" s="32" t="n">
        <x:f>'Summary'!K24</x:f>
        <x:v>746373735.3016173</x:v>
      </x:c>
      <x:c r="F24" s="34" t="n">
        <x:f>IF(SUM($E$2:$E$283)=0,"",E24/SUM($E$2:$E$283))</x:f>
        <x:v>0.011233433109625587</x:v>
      </x:c>
      <x:c r="G24" s="35" t="n">
        <x:f>RANK(E24,$E$2:$E$283,0)+COUNTIF($E$2:E24,E24)-1</x:f>
        <x:v>23</x:v>
      </x:c>
      <x:c r="H24" s="34" t="n">
        <x:f>IF(SUM($E$2:$E$283)=0,"",SUM($F$2:F24))</x:f>
        <x:v>0.6472164077897778</x:v>
      </x:c>
      <x:c r="I24" s="25" t="b">
        <x:f>INDEX('EEZ Selection Flags'!$L$2:$L$283,MATCH(A24,'EEZ Selection Flags'!$A$2:$A$283,0))</x:f>
        <x:v>0</x:v>
      </x:c>
      <x:c r="J24" s="25" t="b">
        <x:f>INDEX('EEZ Selection Flags'!$M$2:$M$283,MATCH(A24,'EEZ Selection Flags'!$A$2:$A$283,0))</x:f>
        <x:v>0</x:v>
      </x:c>
      <x:c r="K24" s="25" t="b">
        <x:f>INDEX('EEZ Selection Flags'!$N$2:$N$283,MATCH(A24,'EEZ Selection Flags'!$A$2:$A$283,0))</x:f>
        <x:v>0</x:v>
      </x:c>
    </x:row>
    <x:row r="25" ht="18" customHeight="1">
      <x:c r="A25" s="25" t="str">
        <x:f>'Summary'!A25</x:f>
        <x:v>EEZ_957</x:v>
      </x:c>
      <x:c r="B25" s="25" t="str">
        <x:f>'Summary'!B25</x:f>
        <x:v>Thailand (Gulf of Thailand)</x:v>
      </x:c>
      <x:c r="C25" s="25" t="str">
        <x:f>'Summary'!C25</x:f>
        <x:v>EEZ</x:v>
      </x:c>
      <x:c r="D25" s="32" t="n">
        <x:f>'Summary'!E25</x:f>
        <x:v>1326966.3114427112</x:v>
      </x:c>
      <x:c r="E25" s="32" t="n">
        <x:f>'Summary'!K25</x:f>
        <x:v>739082508.1879923</x:v>
      </x:c>
      <x:c r="F25" s="34" t="n">
        <x:f>IF(SUM($E$2:$E$283)=0,"",E25/SUM($E$2:$E$283))</x:f>
        <x:v>0.01112369517513772</x:v>
      </x:c>
      <x:c r="G25" s="35" t="n">
        <x:f>RANK(E25,$E$2:$E$283,0)+COUNTIF($E$2:E25,E25)-1</x:f>
        <x:v>24</x:v>
      </x:c>
      <x:c r="H25" s="34" t="n">
        <x:f>IF(SUM($E$2:$E$283)=0,"",SUM($F$2:F25))</x:f>
        <x:v>0.6583401029649155</x:v>
      </x:c>
      <x:c r="I25" s="25" t="b">
        <x:f>INDEX('EEZ Selection Flags'!$L$2:$L$283,MATCH(A25,'EEZ Selection Flags'!$A$2:$A$283,0))</x:f>
        <x:v>0</x:v>
      </x:c>
      <x:c r="J25" s="25" t="b">
        <x:f>INDEX('EEZ Selection Flags'!$M$2:$M$283,MATCH(A25,'EEZ Selection Flags'!$A$2:$A$283,0))</x:f>
        <x:v>0</x:v>
      </x:c>
      <x:c r="K25" s="25" t="b">
        <x:f>INDEX('EEZ Selection Flags'!$N$2:$N$283,MATCH(A25,'EEZ Selection Flags'!$A$2:$A$283,0))</x:f>
        <x:v>0</x:v>
      </x:c>
    </x:row>
    <x:row r="26" ht="18" customHeight="1">
      <x:c r="A26" s="25" t="str">
        <x:f>'Summary'!A26</x:f>
        <x:v>EEZ_104</x:v>
      </x:c>
      <x:c r="B26" s="25" t="str">
        <x:f>'Summary'!B26</x:f>
        <x:v>Myanmar</x:v>
      </x:c>
      <x:c r="C26" s="25" t="str">
        <x:f>'Summary'!C26</x:f>
        <x:v>EEZ</x:v>
      </x:c>
      <x:c r="D26" s="32" t="n">
        <x:f>'Summary'!E26</x:f>
        <x:v>1333934.8992368777</x:v>
      </x:c>
      <x:c r="E26" s="32" t="n">
        <x:f>'Summary'!K26</x:f>
        <x:v>719846370.2034029</x:v>
      </x:c>
      <x:c r="F26" s="34" t="n">
        <x:f>IF(SUM($E$2:$E$283)=0,"",E26/SUM($E$2:$E$283))</x:f>
        <x:v>0.010834178195751928</x:v>
      </x:c>
      <x:c r="G26" s="35" t="n">
        <x:f>RANK(E26,$E$2:$E$283,0)+COUNTIF($E$2:E26,E26)-1</x:f>
        <x:v>25</x:v>
      </x:c>
      <x:c r="H26" s="34" t="n">
        <x:f>IF(SUM($E$2:$E$283)=0,"",SUM($F$2:F26))</x:f>
        <x:v>0.6691742811606675</x:v>
      </x:c>
      <x:c r="I26" s="25" t="b">
        <x:f>INDEX('EEZ Selection Flags'!$L$2:$L$283,MATCH(A26,'EEZ Selection Flags'!$A$2:$A$283,0))</x:f>
        <x:v>0</x:v>
      </x:c>
      <x:c r="J26" s="25" t="b">
        <x:f>INDEX('EEZ Selection Flags'!$M$2:$M$283,MATCH(A26,'EEZ Selection Flags'!$A$2:$A$283,0))</x:f>
        <x:v>0</x:v>
      </x:c>
      <x:c r="K26" s="25" t="b">
        <x:f>INDEX('EEZ Selection Flags'!$N$2:$N$283,MATCH(A26,'EEZ Selection Flags'!$A$2:$A$283,0))</x:f>
        <x:v>0</x:v>
      </x:c>
    </x:row>
    <x:row r="27" ht="18" customHeight="1">
      <x:c r="A27" s="25" t="str">
        <x:f>'Summary'!A27</x:f>
        <x:v>EEZ_157</x:v>
      </x:c>
      <x:c r="B27" s="25" t="str">
        <x:f>'Summary'!B27</x:f>
        <x:v>Taiwan</x:v>
      </x:c>
      <x:c r="C27" s="25" t="str">
        <x:f>'Summary'!C27</x:f>
        <x:v>EEZ</x:v>
      </x:c>
      <x:c r="D27" s="32" t="n">
        <x:f>'Summary'!E27</x:f>
        <x:v>974842.5837373973</x:v>
      </x:c>
      <x:c r="E27" s="32" t="n">
        <x:f>'Summary'!K27</x:f>
        <x:v>651770218.0518247</x:v>
      </x:c>
      <x:c r="F27" s="34" t="n">
        <x:f>IF(SUM($E$2:$E$283)=0,"",E27/SUM($E$2:$E$283))</x:f>
        <x:v>0.009809585735720612</x:v>
      </x:c>
      <x:c r="G27" s="35" t="n">
        <x:f>RANK(E27,$E$2:$E$283,0)+COUNTIF($E$2:E27,E27)-1</x:f>
        <x:v>26</x:v>
      </x:c>
      <x:c r="H27" s="34" t="n">
        <x:f>IF(SUM($E$2:$E$283)=0,"",SUM($F$2:F27))</x:f>
        <x:v>0.6789838668963881</x:v>
      </x:c>
      <x:c r="I27" s="25" t="b">
        <x:f>INDEX('EEZ Selection Flags'!$L$2:$L$283,MATCH(A27,'EEZ Selection Flags'!$A$2:$A$283,0))</x:f>
        <x:v>0</x:v>
      </x:c>
      <x:c r="J27" s="25" t="b">
        <x:f>INDEX('EEZ Selection Flags'!$M$2:$M$283,MATCH(A27,'EEZ Selection Flags'!$A$2:$A$283,0))</x:f>
        <x:v>0</x:v>
      </x:c>
      <x:c r="K27" s="25" t="b">
        <x:f>INDEX('EEZ Selection Flags'!$N$2:$N$283,MATCH(A27,'EEZ Selection Flags'!$A$2:$A$283,0))</x:f>
        <x:v>0</x:v>
      </x:c>
    </x:row>
    <x:row r="28" ht="18" customHeight="1">
      <x:c r="A28" s="25" t="str">
        <x:f>'Summary'!A28</x:f>
        <x:v>EEZ_076</x:v>
      </x:c>
      <x:c r="B28" s="25" t="str">
        <x:f>'Summary'!B28</x:f>
        <x:v>Brazil (mainland)</x:v>
      </x:c>
      <x:c r="C28" s="25" t="str">
        <x:f>'Summary'!C28</x:f>
        <x:v>EEZ</x:v>
      </x:c>
      <x:c r="D28" s="32" t="n">
        <x:f>'Summary'!E28</x:f>
        <x:v>904109.1796290667</x:v>
      </x:c>
      <x:c r="E28" s="32" t="n">
        <x:f>'Summary'!K28</x:f>
        <x:v>632611601.862448</x:v>
      </x:c>
      <x:c r="F28" s="34" t="n">
        <x:f>IF(SUM($E$2:$E$283)=0,"",E28/SUM($E$2:$E$283))</x:f>
        <x:v>0.009521235512156834</x:v>
      </x:c>
      <x:c r="G28" s="35" t="n">
        <x:f>RANK(E28,$E$2:$E$283,0)+COUNTIF($E$2:E28,E28)-1</x:f>
        <x:v>27</x:v>
      </x:c>
      <x:c r="H28" s="34" t="n">
        <x:f>IF(SUM($E$2:$E$283)=0,"",SUM($F$2:F28))</x:f>
        <x:v>0.6885051024085449</x:v>
      </x:c>
      <x:c r="I28" s="25" t="b">
        <x:f>INDEX('EEZ Selection Flags'!$L$2:$L$283,MATCH(A28,'EEZ Selection Flags'!$A$2:$A$283,0))</x:f>
        <x:v>0</x:v>
      </x:c>
      <x:c r="J28" s="25" t="b">
        <x:f>INDEX('EEZ Selection Flags'!$M$2:$M$283,MATCH(A28,'EEZ Selection Flags'!$A$2:$A$283,0))</x:f>
        <x:v>1</x:v>
      </x:c>
      <x:c r="K28" s="25" t="b">
        <x:f>INDEX('EEZ Selection Flags'!$N$2:$N$283,MATCH(A28,'EEZ Selection Flags'!$A$2:$A$283,0))</x:f>
        <x:v>0</x:v>
      </x:c>
    </x:row>
    <x:row r="29" ht="18" customHeight="1">
      <x:c r="A29" s="25" t="str">
        <x:f>'Summary'!A29</x:f>
        <x:v>EEZ_851</x:v>
      </x:c>
      <x:c r="B29" s="25" t="str">
        <x:f>'Summary'!B29</x:f>
        <x:v>USA (East Coast)</x:v>
      </x:c>
      <x:c r="C29" s="25" t="str">
        <x:f>'Summary'!C29</x:f>
        <x:v>EEZ</x:v>
      </x:c>
      <x:c r="D29" s="32" t="n">
        <x:f>'Summary'!E29</x:f>
        <x:v>1002996.0875079746</x:v>
      </x:c>
      <x:c r="E29" s="32" t="n">
        <x:f>'Summary'!K29</x:f>
        <x:v>625895294.1062337</x:v>
      </x:c>
      <x:c r="F29" s="34" t="n">
        <x:f>IF(SUM($E$2:$E$283)=0,"",E29/SUM($E$2:$E$283))</x:f>
        <x:v>0.009420150505604984</x:v>
      </x:c>
      <x:c r="G29" s="35" t="n">
        <x:f>RANK(E29,$E$2:$E$283,0)+COUNTIF($E$2:E29,E29)-1</x:f>
        <x:v>28</x:v>
      </x:c>
      <x:c r="H29" s="34" t="n">
        <x:f>IF(SUM($E$2:$E$283)=0,"",SUM($F$2:F29))</x:f>
        <x:v>0.6979252529141499</x:v>
      </x:c>
      <x:c r="I29" s="25" t="b">
        <x:f>INDEX('EEZ Selection Flags'!$L$2:$L$283,MATCH(A29,'EEZ Selection Flags'!$A$2:$A$283,0))</x:f>
        <x:v>0</x:v>
      </x:c>
      <x:c r="J29" s="25" t="b">
        <x:f>INDEX('EEZ Selection Flags'!$M$2:$M$283,MATCH(A29,'EEZ Selection Flags'!$A$2:$A$283,0))</x:f>
        <x:v>0</x:v>
      </x:c>
      <x:c r="K29" s="25" t="b">
        <x:f>INDEX('EEZ Selection Flags'!$N$2:$N$283,MATCH(A29,'EEZ Selection Flags'!$A$2:$A$283,0))</x:f>
        <x:v>0</x:v>
      </x:c>
    </x:row>
    <x:row r="30" ht="18" customHeight="1">
      <x:c r="A30" s="25" t="str">
        <x:f>'Summary'!A30</x:f>
        <x:v>EEZ_624</x:v>
      </x:c>
      <x:c r="B30" s="25" t="str">
        <x:f>'Summary'!B30</x:f>
        <x:v>Guinea-Bissau</x:v>
      </x:c>
      <x:c r="C30" s="25" t="str">
        <x:f>'Summary'!C30</x:f>
        <x:v>EEZ</x:v>
      </x:c>
      <x:c r="D30" s="32" t="n">
        <x:f>'Summary'!E30</x:f>
        <x:v>1133937.8605595871</x:v>
      </x:c>
      <x:c r="E30" s="32" t="n">
        <x:f>'Summary'!K30</x:f>
        <x:v>583910166.0894275</x:v>
      </x:c>
      <x:c r="F30" s="34" t="n">
        <x:f>IF(SUM($E$2:$E$283)=0,"",E30/SUM($E$2:$E$283))</x:f>
        <x:v>0.008788245730733361</x:v>
      </x:c>
      <x:c r="G30" s="35" t="n">
        <x:f>RANK(E30,$E$2:$E$283,0)+COUNTIF($E$2:E30,E30)-1</x:f>
        <x:v>29</x:v>
      </x:c>
      <x:c r="H30" s="34" t="n">
        <x:f>IF(SUM($E$2:$E$283)=0,"",SUM($F$2:F30))</x:f>
        <x:v>0.7067134986448832</x:v>
      </x:c>
      <x:c r="I30" s="25" t="b">
        <x:f>INDEX('EEZ Selection Flags'!$L$2:$L$283,MATCH(A30,'EEZ Selection Flags'!$A$2:$A$283,0))</x:f>
        <x:v>0</x:v>
      </x:c>
      <x:c r="J30" s="25" t="b">
        <x:f>INDEX('EEZ Selection Flags'!$M$2:$M$283,MATCH(A30,'EEZ Selection Flags'!$A$2:$A$283,0))</x:f>
        <x:v>0</x:v>
      </x:c>
      <x:c r="K30" s="25" t="b">
        <x:f>INDEX('EEZ Selection Flags'!$N$2:$N$283,MATCH(A30,'EEZ Selection Flags'!$A$2:$A$283,0))</x:f>
        <x:v>0</x:v>
      </x:c>
    </x:row>
    <x:row r="31" ht="18" customHeight="1">
      <x:c r="A31" s="25" t="str">
        <x:f>'Summary'!A31</x:f>
        <x:v>EEZ_583</x:v>
      </x:c>
      <x:c r="B31" s="25" t="str">
        <x:f>'Summary'!B31</x:f>
        <x:v>Micronesia (Federated States of)</x:v>
      </x:c>
      <x:c r="C31" s="25" t="str">
        <x:f>'Summary'!C31</x:f>
        <x:v>EEZ</x:v>
      </x:c>
      <x:c r="D31" s="32" t="n">
        <x:f>'Summary'!E31</x:f>
        <x:v>227502.48946383104</x:v>
      </x:c>
      <x:c r="E31" s="32" t="n">
        <x:f>'Summary'!K31</x:f>
        <x:v>577443311.7451106</x:v>
      </x:c>
      <x:c r="F31" s="34" t="n">
        <x:f>IF(SUM($E$2:$E$283)=0,"",E31/SUM($E$2:$E$283))</x:f>
        <x:v>0.00869091516794605</x:v>
      </x:c>
      <x:c r="G31" s="35" t="n">
        <x:f>RANK(E31,$E$2:$E$283,0)+COUNTIF($E$2:E31,E31)-1</x:f>
        <x:v>30</x:v>
      </x:c>
      <x:c r="H31" s="34" t="n">
        <x:f>IF(SUM($E$2:$E$283)=0,"",SUM($F$2:F31))</x:f>
        <x:v>0.7154044138128293</x:v>
      </x:c>
      <x:c r="I31" s="25" t="b">
        <x:f>INDEX('EEZ Selection Flags'!$L$2:$L$283,MATCH(A31,'EEZ Selection Flags'!$A$2:$A$283,0))</x:f>
        <x:v>1</x:v>
      </x:c>
      <x:c r="J31" s="25" t="b">
        <x:f>INDEX('EEZ Selection Flags'!$M$2:$M$283,MATCH(A31,'EEZ Selection Flags'!$A$2:$A$283,0))</x:f>
        <x:v>0</x:v>
      </x:c>
      <x:c r="K31" s="25" t="b">
        <x:f>INDEX('EEZ Selection Flags'!$N$2:$N$283,MATCH(A31,'EEZ Selection Flags'!$A$2:$A$283,0))</x:f>
        <x:v>0</x:v>
      </x:c>
    </x:row>
    <x:row r="32" ht="18" customHeight="1">
      <x:c r="A32" s="25" t="str">
        <x:f>'Summary'!A32</x:f>
        <x:v>EEZ_234</x:v>
      </x:c>
      <x:c r="B32" s="25" t="str">
        <x:f>'Summary'!B32</x:f>
        <x:v>Faeroe Isl. (Denmark)</x:v>
      </x:c>
      <x:c r="C32" s="25" t="str">
        <x:f>'Summary'!C32</x:f>
        <x:v>EEZ</x:v>
      </x:c>
      <x:c r="D32" s="32" t="n">
        <x:f>'Summary'!E32</x:f>
        <x:v>573325.9947069994</x:v>
      </x:c>
      <x:c r="E32" s="32" t="n">
        <x:f>'Summary'!K32</x:f>
        <x:v>566189494.4616262</x:v>
      </x:c>
      <x:c r="F32" s="34" t="n">
        <x:f>IF(SUM($E$2:$E$283)=0,"",E32/SUM($E$2:$E$283))</x:f>
        <x:v>0.008521537552278902</x:v>
      </x:c>
      <x:c r="G32" s="35" t="n">
        <x:f>RANK(E32,$E$2:$E$283,0)+COUNTIF($E$2:E32,E32)-1</x:f>
        <x:v>31</x:v>
      </x:c>
      <x:c r="H32" s="34" t="n">
        <x:f>IF(SUM($E$2:$E$283)=0,"",SUM($F$2:F32))</x:f>
        <x:v>0.7239259513651082</x:v>
      </x:c>
      <x:c r="I32" s="25" t="b">
        <x:f>INDEX('EEZ Selection Flags'!$L$2:$L$283,MATCH(A32,'EEZ Selection Flags'!$A$2:$A$283,0))</x:f>
        <x:v>0</x:v>
      </x:c>
      <x:c r="J32" s="25" t="b">
        <x:f>INDEX('EEZ Selection Flags'!$M$2:$M$283,MATCH(A32,'EEZ Selection Flags'!$A$2:$A$283,0))</x:f>
        <x:v>1</x:v>
      </x:c>
      <x:c r="K32" s="25" t="b">
        <x:f>INDEX('EEZ Selection Flags'!$N$2:$N$283,MATCH(A32,'EEZ Selection Flags'!$A$2:$A$283,0))</x:f>
        <x:v>0</x:v>
      </x:c>
    </x:row>
    <x:row r="33" ht="18" customHeight="1">
      <x:c r="A33" s="25" t="str">
        <x:f>'Summary'!A33</x:f>
        <x:v>EEZ_459</x:v>
      </x:c>
      <x:c r="B33" s="25" t="str">
        <x:f>'Summary'!B33</x:f>
        <x:v>Malaysia (Peninsula West)</x:v>
      </x:c>
      <x:c r="C33" s="25" t="str">
        <x:f>'Summary'!C33</x:f>
        <x:v>EEZ</x:v>
      </x:c>
      <x:c r="D33" s="32" t="n">
        <x:f>'Summary'!E33</x:f>
        <x:v>1109839.2864373184</x:v>
      </x:c>
      <x:c r="E33" s="32" t="n">
        <x:f>'Summary'!K33</x:f>
        <x:v>545876685.8837115</x:v>
      </x:c>
      <x:c r="F33" s="34" t="n">
        <x:f>IF(SUM($E$2:$E$283)=0,"",E33/SUM($E$2:$E$283))</x:f>
        <x:v>0.008215815947088142</x:v>
      </x:c>
      <x:c r="G33" s="35" t="n">
        <x:f>RANK(E33,$E$2:$E$283,0)+COUNTIF($E$2:E33,E33)-1</x:f>
        <x:v>32</x:v>
      </x:c>
      <x:c r="H33" s="34" t="n">
        <x:f>IF(SUM($E$2:$E$283)=0,"",SUM($F$2:F33))</x:f>
        <x:v>0.7321417673121963</x:v>
      </x:c>
      <x:c r="I33" s="25" t="b">
        <x:f>INDEX('EEZ Selection Flags'!$L$2:$L$283,MATCH(A33,'EEZ Selection Flags'!$A$2:$A$283,0))</x:f>
        <x:v>0</x:v>
      </x:c>
      <x:c r="J33" s="25" t="b">
        <x:f>INDEX('EEZ Selection Flags'!$M$2:$M$283,MATCH(A33,'EEZ Selection Flags'!$A$2:$A$283,0))</x:f>
        <x:v>0</x:v>
      </x:c>
      <x:c r="K33" s="25" t="b">
        <x:f>INDEX('EEZ Selection Flags'!$N$2:$N$283,MATCH(A33,'EEZ Selection Flags'!$A$2:$A$283,0))</x:f>
        <x:v>0</x:v>
      </x:c>
    </x:row>
    <x:row r="34" ht="18" customHeight="1">
      <x:c r="A34" s="25" t="str">
        <x:f>'Summary'!A34</x:f>
        <x:v>EEZ_948</x:v>
      </x:c>
      <x:c r="B34" s="25" t="str">
        <x:f>'Summary'!B34</x:f>
        <x:v>Morocco (South)</x:v>
      </x:c>
      <x:c r="C34" s="25" t="str">
        <x:f>'Summary'!C34</x:f>
        <x:v>EEZ</x:v>
      </x:c>
      <x:c r="D34" s="32" t="n">
        <x:f>'Summary'!E34</x:f>
        <x:v>1708699.3094834066</x:v>
      </x:c>
      <x:c r="E34" s="32" t="n">
        <x:f>'Summary'!K34</x:f>
        <x:v>544607108.7029006</x:v>
      </x:c>
      <x:c r="F34" s="34" t="n">
        <x:f>IF(SUM($E$2:$E$283)=0,"",E34/SUM($E$2:$E$283))</x:f>
        <x:v>0.00819670794574297</x:v>
      </x:c>
      <x:c r="G34" s="35" t="n">
        <x:f>RANK(E34,$E$2:$E$283,0)+COUNTIF($E$2:E34,E34)-1</x:f>
        <x:v>33</x:v>
      </x:c>
      <x:c r="H34" s="34" t="n">
        <x:f>IF(SUM($E$2:$E$283)=0,"",SUM($F$2:F34))</x:f>
        <x:v>0.7403384752579393</x:v>
      </x:c>
      <x:c r="I34" s="25" t="b">
        <x:f>INDEX('EEZ Selection Flags'!$L$2:$L$283,MATCH(A34,'EEZ Selection Flags'!$A$2:$A$283,0))</x:f>
        <x:v>0</x:v>
      </x:c>
      <x:c r="J34" s="25" t="b">
        <x:f>INDEX('EEZ Selection Flags'!$M$2:$M$283,MATCH(A34,'EEZ Selection Flags'!$A$2:$A$283,0))</x:f>
        <x:v>0</x:v>
      </x:c>
      <x:c r="K34" s="25" t="b">
        <x:f>INDEX('EEZ Selection Flags'!$N$2:$N$283,MATCH(A34,'EEZ Selection Flags'!$A$2:$A$283,0))</x:f>
        <x:v>0</x:v>
      </x:c>
    </x:row>
    <x:row r="35" ht="18" customHeight="1">
      <x:c r="A35" s="25" t="str">
        <x:f>'Summary'!A35</x:f>
        <x:v>EEZ_516</x:v>
      </x:c>
      <x:c r="B35" s="25" t="str">
        <x:f>'Summary'!B35</x:f>
        <x:v>Namibia</x:v>
      </x:c>
      <x:c r="C35" s="25" t="str">
        <x:f>'Summary'!C35</x:f>
        <x:v>EEZ</x:v>
      </x:c>
      <x:c r="D35" s="32" t="n">
        <x:f>'Summary'!E35</x:f>
        <x:v>687243.3923951921</x:v>
      </x:c>
      <x:c r="E35" s="32" t="n">
        <x:f>'Summary'!K35</x:f>
        <x:v>508372691.890099</x:v>
      </x:c>
      <x:c r="F35" s="34" t="n">
        <x:f>IF(SUM($E$2:$E$283)=0,"",E35/SUM($E$2:$E$283))</x:f>
        <x:v>0.0076513552915952274</x:v>
      </x:c>
      <x:c r="G35" s="35" t="n">
        <x:f>RANK(E35,$E$2:$E$283,0)+COUNTIF($E$2:E35,E35)-1</x:f>
        <x:v>34</x:v>
      </x:c>
      <x:c r="H35" s="34" t="n">
        <x:f>IF(SUM($E$2:$E$283)=0,"",SUM($F$2:F35))</x:f>
        <x:v>0.7479898305495345</x:v>
      </x:c>
      <x:c r="I35" s="25" t="b">
        <x:f>INDEX('EEZ Selection Flags'!$L$2:$L$283,MATCH(A35,'EEZ Selection Flags'!$A$2:$A$283,0))</x:f>
        <x:v>0</x:v>
      </x:c>
      <x:c r="J35" s="25" t="b">
        <x:f>INDEX('EEZ Selection Flags'!$M$2:$M$283,MATCH(A35,'EEZ Selection Flags'!$A$2:$A$283,0))</x:f>
        <x:v>0</x:v>
      </x:c>
      <x:c r="K35" s="25" t="b">
        <x:f>INDEX('EEZ Selection Flags'!$N$2:$N$283,MATCH(A35,'EEZ Selection Flags'!$A$2:$A$283,0))</x:f>
        <x:v>0</x:v>
      </x:c>
    </x:row>
    <x:row r="36" ht="18" customHeight="1">
      <x:c r="A36" s="25" t="str">
        <x:f>'Summary'!A36</x:f>
        <x:v>EEZ_923</x:v>
      </x:c>
      <x:c r="B36" s="25" t="str">
        <x:f>'Summary'!B36</x:f>
        <x:v>Iran (Sea of Oman)</x:v>
      </x:c>
      <x:c r="C36" s="25" t="str">
        <x:f>'Summary'!C36</x:f>
        <x:v>EEZ</x:v>
      </x:c>
      <x:c r="D36" s="32" t="n">
        <x:f>'Summary'!E36</x:f>
        <x:v>367466.85709092283</x:v>
      </x:c>
      <x:c r="E36" s="32" t="n">
        <x:f>'Summary'!K36</x:f>
        <x:v>498970402.0793729</x:v>
      </x:c>
      <x:c r="F36" s="34" t="n">
        <x:f>IF(SUM($E$2:$E$283)=0,"",E36/SUM($E$2:$E$283))</x:f>
        <x:v>0.00750984442556318</x:v>
      </x:c>
      <x:c r="G36" s="35" t="n">
        <x:f>RANK(E36,$E$2:$E$283,0)+COUNTIF($E$2:E36,E36)-1</x:f>
        <x:v>35</x:v>
      </x:c>
      <x:c r="H36" s="34" t="n">
        <x:f>IF(SUM($E$2:$E$283)=0,"",SUM($F$2:F36))</x:f>
        <x:v>0.7554996749750976</x:v>
      </x:c>
      <x:c r="I36" s="25" t="b">
        <x:f>INDEX('EEZ Selection Flags'!$L$2:$L$283,MATCH(A36,'EEZ Selection Flags'!$A$2:$A$283,0))</x:f>
        <x:v>0</x:v>
      </x:c>
      <x:c r="J36" s="25" t="b">
        <x:f>INDEX('EEZ Selection Flags'!$M$2:$M$283,MATCH(A36,'EEZ Selection Flags'!$A$2:$A$283,0))</x:f>
        <x:v>0</x:v>
      </x:c>
      <x:c r="K36" s="25" t="b">
        <x:f>INDEX('EEZ Selection Flags'!$N$2:$N$283,MATCH(A36,'EEZ Selection Flags'!$A$2:$A$283,0))</x:f>
        <x:v>0</x:v>
      </x:c>
    </x:row>
    <x:row r="37" ht="18" customHeight="1">
      <x:c r="A37" s="25" t="str">
        <x:f>'Summary'!A37</x:f>
        <x:v>EEZ_922</x:v>
      </x:c>
      <x:c r="B37" s="25" t="str">
        <x:f>'Summary'!B37</x:f>
        <x:v>Iran (Persian Gulf)</x:v>
      </x:c>
      <x:c r="C37" s="25" t="str">
        <x:f>'Summary'!C37</x:f>
        <x:v>EEZ</x:v>
      </x:c>
      <x:c r="D37" s="32" t="n">
        <x:f>'Summary'!E37</x:f>
        <x:v>441683.33469723596</x:v>
      </x:c>
      <x:c r="E37" s="32" t="n">
        <x:f>'Summary'!K37</x:f>
        <x:v>497624044.3117129</x:v>
      </x:c>
      <x:c r="F37" s="34" t="n">
        <x:f>IF(SUM($E$2:$E$283)=0,"",E37/SUM($E$2:$E$283))</x:f>
        <x:v>0.007489580824086742</x:v>
      </x:c>
      <x:c r="G37" s="35" t="n">
        <x:f>RANK(E37,$E$2:$E$283,0)+COUNTIF($E$2:E37,E37)-1</x:f>
        <x:v>36</x:v>
      </x:c>
      <x:c r="H37" s="34" t="n">
        <x:f>IF(SUM($E$2:$E$283)=0,"",SUM($F$2:F37))</x:f>
        <x:v>0.7629892557991844</x:v>
      </x:c>
      <x:c r="I37" s="25" t="b">
        <x:f>INDEX('EEZ Selection Flags'!$L$2:$L$283,MATCH(A37,'EEZ Selection Flags'!$A$2:$A$283,0))</x:f>
        <x:v>0</x:v>
      </x:c>
      <x:c r="J37" s="25" t="b">
        <x:f>INDEX('EEZ Selection Flags'!$M$2:$M$283,MATCH(A37,'EEZ Selection Flags'!$A$2:$A$283,0))</x:f>
        <x:v>0</x:v>
      </x:c>
      <x:c r="K37" s="25" t="b">
        <x:f>INDEX('EEZ Selection Flags'!$N$2:$N$283,MATCH(A37,'EEZ Selection Flags'!$A$2:$A$283,0))</x:f>
        <x:v>0</x:v>
      </x:c>
    </x:row>
    <x:row r="38" ht="18" customHeight="1">
      <x:c r="A38" s="25" t="str">
        <x:f>'Summary'!A38</x:f>
        <x:v>EEZ_372</x:v>
      </x:c>
      <x:c r="B38" s="25" t="str">
        <x:f>'Summary'!B38</x:f>
        <x:v>Ireland</x:v>
      </x:c>
      <x:c r="C38" s="25" t="str">
        <x:f>'Summary'!C38</x:f>
        <x:v>EEZ</x:v>
      </x:c>
      <x:c r="D38" s="32" t="n">
        <x:f>'Summary'!E38</x:f>
        <x:v>408364.4619338022</x:v>
      </x:c>
      <x:c r="E38" s="32" t="n">
        <x:f>'Summary'!K38</x:f>
        <x:v>466342206.9327241</x:v>
      </x:c>
      <x:c r="F38" s="34" t="n">
        <x:f>IF(SUM($E$2:$E$283)=0,"",E38/SUM($E$2:$E$283))</x:f>
        <x:v>0.007018767863873115</x:v>
      </x:c>
      <x:c r="G38" s="35" t="n">
        <x:f>RANK(E38,$E$2:$E$283,0)+COUNTIF($E$2:E38,E38)-1</x:f>
        <x:v>37</x:v>
      </x:c>
      <x:c r="H38" s="34" t="n">
        <x:f>IF(SUM($E$2:$E$283)=0,"",SUM($F$2:F38))</x:f>
        <x:v>0.7700080236630575</x:v>
      </x:c>
      <x:c r="I38" s="25" t="b">
        <x:f>INDEX('EEZ Selection Flags'!$L$2:$L$283,MATCH(A38,'EEZ Selection Flags'!$A$2:$A$283,0))</x:f>
        <x:v>0</x:v>
      </x:c>
      <x:c r="J38" s="25" t="b">
        <x:f>INDEX('EEZ Selection Flags'!$M$2:$M$283,MATCH(A38,'EEZ Selection Flags'!$A$2:$A$283,0))</x:f>
        <x:v>0</x:v>
      </x:c>
      <x:c r="K38" s="25" t="b">
        <x:f>INDEX('EEZ Selection Flags'!$N$2:$N$283,MATCH(A38,'EEZ Selection Flags'!$A$2:$A$283,0))</x:f>
        <x:v>0</x:v>
      </x:c>
    </x:row>
    <x:row r="39" ht="18" customHeight="1">
      <x:c r="A39" s="25" t="str">
        <x:f>'Summary'!A39</x:f>
        <x:v>EEZ_461</x:v>
      </x:c>
      <x:c r="B39" s="25" t="str">
        <x:f>'Summary'!B39</x:f>
        <x:v>Malaysia (Sabah)</x:v>
      </x:c>
      <x:c r="C39" s="25" t="str">
        <x:f>'Summary'!C39</x:f>
        <x:v>EEZ</x:v>
      </x:c>
      <x:c r="D39" s="32" t="n">
        <x:f>'Summary'!E39</x:f>
        <x:v>490558.95726488077</x:v>
      </x:c>
      <x:c r="E39" s="32" t="n">
        <x:f>'Summary'!K39</x:f>
        <x:v>463737305.0889255</x:v>
      </x:c>
      <x:c r="F39" s="34" t="n">
        <x:f>IF(SUM($E$2:$E$283)=0,"",E39/SUM($E$2:$E$283))</x:f>
        <x:v>0.006979562316792031</x:v>
      </x:c>
      <x:c r="G39" s="35" t="n">
        <x:f>RANK(E39,$E$2:$E$283,0)+COUNTIF($E$2:E39,E39)-1</x:f>
        <x:v>38</x:v>
      </x:c>
      <x:c r="H39" s="34" t="n">
        <x:f>IF(SUM($E$2:$E$283)=0,"",SUM($F$2:F39))</x:f>
        <x:v>0.7769875859798495</x:v>
      </x:c>
      <x:c r="I39" s="25" t="b">
        <x:f>INDEX('EEZ Selection Flags'!$L$2:$L$283,MATCH(A39,'EEZ Selection Flags'!$A$2:$A$283,0))</x:f>
        <x:v>0</x:v>
      </x:c>
      <x:c r="J39" s="25" t="b">
        <x:f>INDEX('EEZ Selection Flags'!$M$2:$M$283,MATCH(A39,'EEZ Selection Flags'!$A$2:$A$283,0))</x:f>
        <x:v>0</x:v>
      </x:c>
      <x:c r="K39" s="25" t="b">
        <x:f>INDEX('EEZ Selection Flags'!$N$2:$N$283,MATCH(A39,'EEZ Selection Flags'!$A$2:$A$283,0))</x:f>
        <x:v>0</x:v>
      </x:c>
    </x:row>
    <x:row r="40" ht="18" customHeight="1">
      <x:c r="A40" s="25" t="str">
        <x:f>'Summary'!A40</x:f>
        <x:v>EEZ_953</x:v>
      </x:c>
      <x:c r="B40" s="25" t="str">
        <x:f>'Summary'!B40</x:f>
        <x:v>South Africa (Atlantic and Cape)</x:v>
      </x:c>
      <x:c r="C40" s="25" t="str">
        <x:f>'Summary'!C40</x:f>
        <x:v>EEZ</x:v>
      </x:c>
      <x:c r="D40" s="32" t="n">
        <x:f>'Summary'!E40</x:f>
        <x:v>649172.6258836817</x:v>
      </x:c>
      <x:c r="E40" s="32" t="n">
        <x:f>'Summary'!K40</x:f>
        <x:v>448581864.5071265</x:v>
      </x:c>
      <x:c r="F40" s="34" t="n">
        <x:f>IF(SUM($E$2:$E$283)=0,"",E40/SUM($E$2:$E$283))</x:f>
        <x:v>0.00675146261289001</x:v>
      </x:c>
      <x:c r="G40" s="35" t="n">
        <x:f>RANK(E40,$E$2:$E$283,0)+COUNTIF($E$2:E40,E40)-1</x:f>
        <x:v>39</x:v>
      </x:c>
      <x:c r="H40" s="34" t="n">
        <x:f>IF(SUM($E$2:$E$283)=0,"",SUM($F$2:F40))</x:f>
        <x:v>0.7837390485927396</x:v>
      </x:c>
      <x:c r="I40" s="25" t="b">
        <x:f>INDEX('EEZ Selection Flags'!$L$2:$L$283,MATCH(A40,'EEZ Selection Flags'!$A$2:$A$283,0))</x:f>
        <x:v>0</x:v>
      </x:c>
      <x:c r="J40" s="25" t="b">
        <x:f>INDEX('EEZ Selection Flags'!$M$2:$M$283,MATCH(A40,'EEZ Selection Flags'!$A$2:$A$283,0))</x:f>
        <x:v>0</x:v>
      </x:c>
      <x:c r="K40" s="25" t="b">
        <x:f>INDEX('EEZ Selection Flags'!$N$2:$N$283,MATCH(A40,'EEZ Selection Flags'!$A$2:$A$283,0))</x:f>
        <x:v>0</x:v>
      </x:c>
    </x:row>
    <x:row r="41" ht="18" customHeight="1">
      <x:c r="A41" s="25" t="str">
        <x:f>'Summary'!A41</x:f>
        <x:v>EEZ_798</x:v>
      </x:c>
      <x:c r="B41" s="25" t="str">
        <x:f>'Summary'!B41</x:f>
        <x:v>Tuvalu</x:v>
      </x:c>
      <x:c r="C41" s="25" t="str">
        <x:f>'Summary'!C41</x:f>
        <x:v>EEZ</x:v>
      </x:c>
      <x:c r="D41" s="32" t="n">
        <x:f>'Summary'!E41</x:f>
        <x:v>145109.2872791087</x:v>
      </x:c>
      <x:c r="E41" s="32" t="n">
        <x:f>'Summary'!K41</x:f>
        <x:v>371273439.1947608</x:v>
      </x:c>
      <x:c r="F41" s="34" t="n">
        <x:f>IF(SUM($E$2:$E$283)=0,"",E41/SUM($E$2:$E$283))</x:f>
        <x:v>0.00558791815321526</x:v>
      </x:c>
      <x:c r="G41" s="35" t="n">
        <x:f>RANK(E41,$E$2:$E$283,0)+COUNTIF($E$2:E41,E41)-1</x:f>
        <x:v>40</x:v>
      </x:c>
      <x:c r="H41" s="34" t="n">
        <x:f>IF(SUM($E$2:$E$283)=0,"",SUM($F$2:F41))</x:f>
        <x:v>0.7893269667459548</x:v>
      </x:c>
      <x:c r="I41" s="25" t="b">
        <x:f>INDEX('EEZ Selection Flags'!$L$2:$L$283,MATCH(A41,'EEZ Selection Flags'!$A$2:$A$283,0))</x:f>
        <x:v>1</x:v>
      </x:c>
      <x:c r="J41" s="25" t="b">
        <x:f>INDEX('EEZ Selection Flags'!$M$2:$M$283,MATCH(A41,'EEZ Selection Flags'!$A$2:$A$283,0))</x:f>
        <x:v>0</x:v>
      </x:c>
      <x:c r="K41" s="25" t="b">
        <x:f>INDEX('EEZ Selection Flags'!$N$2:$N$283,MATCH(A41,'EEZ Selection Flags'!$A$2:$A$283,0))</x:f>
        <x:v>0</x:v>
      </x:c>
    </x:row>
    <x:row r="42" ht="18" customHeight="1">
      <x:c r="A42" s="25" t="str">
        <x:f>'Summary'!A42</x:f>
        <x:v>EEZ_050</x:v>
      </x:c>
      <x:c r="B42" s="25" t="str">
        <x:f>'Summary'!B42</x:f>
        <x:v>Bangladesh</x:v>
      </x:c>
      <x:c r="C42" s="25" t="str">
        <x:f>'Summary'!C42</x:f>
        <x:v>EEZ</x:v>
      </x:c>
      <x:c r="D42" s="32" t="n">
        <x:f>'Summary'!E42</x:f>
        <x:v>1114582.7199230574</x:v>
      </x:c>
      <x:c r="E42" s="32" t="n">
        <x:f>'Summary'!K42</x:f>
        <x:v>360072715.7005182</x:v>
      </x:c>
      <x:c r="F42" s="34" t="n">
        <x:f>IF(SUM($E$2:$E$283)=0,"",E42/SUM($E$2:$E$283))</x:f>
        <x:v>0.005419339635241097</x:v>
      </x:c>
      <x:c r="G42" s="35" t="n">
        <x:f>RANK(E42,$E$2:$E$283,0)+COUNTIF($E$2:E42,E42)-1</x:f>
        <x:v>41</x:v>
      </x:c>
      <x:c r="H42" s="34" t="n">
        <x:f>IF(SUM($E$2:$E$283)=0,"",SUM($F$2:F42))</x:f>
        <x:v>0.7947463063811959</x:v>
      </x:c>
      <x:c r="I42" s="25" t="b">
        <x:f>INDEX('EEZ Selection Flags'!$L$2:$L$283,MATCH(A42,'EEZ Selection Flags'!$A$2:$A$283,0))</x:f>
        <x:v>0</x:v>
      </x:c>
      <x:c r="J42" s="25" t="b">
        <x:f>INDEX('EEZ Selection Flags'!$M$2:$M$283,MATCH(A42,'EEZ Selection Flags'!$A$2:$A$283,0))</x:f>
        <x:v>0</x:v>
      </x:c>
      <x:c r="K42" s="25" t="b">
        <x:f>INDEX('EEZ Selection Flags'!$N$2:$N$283,MATCH(A42,'EEZ Selection Flags'!$A$2:$A$283,0))</x:f>
        <x:v>0</x:v>
      </x:c>
    </x:row>
    <x:row r="43" ht="18" customHeight="1">
      <x:c r="A43" s="25" t="str">
        <x:f>'Summary'!A43</x:f>
        <x:v>EEZ_926</x:v>
      </x:c>
      <x:c r="B43" s="25" t="str">
        <x:f>'Summary'!B43</x:f>
        <x:v>Canada (East Coast)</x:v>
      </x:c>
      <x:c r="C43" s="25" t="str">
        <x:f>'Summary'!C43</x:f>
        <x:v>EEZ</x:v>
      </x:c>
      <x:c r="D43" s="32" t="n">
        <x:f>'Summary'!E43</x:f>
        <x:v>694924.7188260402</x:v>
      </x:c>
      <x:c r="E43" s="32" t="n">
        <x:f>'Summary'!K43</x:f>
        <x:v>358887702.9263927</x:v>
      </x:c>
      <x:c r="F43" s="34" t="n">
        <x:f>IF(SUM($E$2:$E$283)=0,"",E43/SUM($E$2:$E$283))</x:f>
        <x:v>0.005401504385817682</x:v>
      </x:c>
      <x:c r="G43" s="35" t="n">
        <x:f>RANK(E43,$E$2:$E$283,0)+COUNTIF($E$2:E43,E43)-1</x:f>
        <x:v>42</x:v>
      </x:c>
      <x:c r="H43" s="34" t="n">
        <x:f>IF(SUM($E$2:$E$283)=0,"",SUM($F$2:F43))</x:f>
        <x:v>0.8001478107670136</x:v>
      </x:c>
      <x:c r="I43" s="25" t="b">
        <x:f>INDEX('EEZ Selection Flags'!$L$2:$L$283,MATCH(A43,'EEZ Selection Flags'!$A$2:$A$283,0))</x:f>
        <x:v>0</x:v>
      </x:c>
      <x:c r="J43" s="25" t="b">
        <x:f>INDEX('EEZ Selection Flags'!$M$2:$M$283,MATCH(A43,'EEZ Selection Flags'!$A$2:$A$283,0))</x:f>
        <x:v>1</x:v>
      </x:c>
      <x:c r="K43" s="25" t="b">
        <x:f>INDEX('EEZ Selection Flags'!$N$2:$N$283,MATCH(A43,'EEZ Selection Flags'!$A$2:$A$283,0))</x:f>
        <x:v>0</x:v>
      </x:c>
    </x:row>
    <x:row r="44" ht="18" customHeight="1">
      <x:c r="A44" s="25" t="str">
        <x:f>'Summary'!A44</x:f>
        <x:v>EEZ_152</x:v>
      </x:c>
      <x:c r="B44" s="25" t="str">
        <x:f>'Summary'!B44</x:f>
        <x:v>Chile (mainland)</x:v>
      </x:c>
      <x:c r="C44" s="25" t="str">
        <x:f>'Summary'!C44</x:f>
        <x:v>EEZ</x:v>
      </x:c>
      <x:c r="D44" s="32" t="n">
        <x:f>'Summary'!E44</x:f>
        <x:v>1654215.540126388</x:v>
      </x:c>
      <x:c r="E44" s="32" t="n">
        <x:f>'Summary'!K44</x:f>
        <x:v>345575776.78016967</x:v>
      </x:c>
      <x:c r="F44" s="34" t="n">
        <x:f>IF(SUM($E$2:$E$283)=0,"",E44/SUM($E$2:$E$283))</x:f>
        <x:v>0.005201150829883078</x:v>
      </x:c>
      <x:c r="G44" s="35" t="n">
        <x:f>RANK(E44,$E$2:$E$283,0)+COUNTIF($E$2:E44,E44)-1</x:f>
        <x:v>43</x:v>
      </x:c>
      <x:c r="H44" s="34" t="n">
        <x:f>IF(SUM($E$2:$E$283)=0,"",SUM($F$2:F44))</x:f>
        <x:v>0.8053489615968966</x:v>
      </x:c>
      <x:c r="I44" s="25" t="b">
        <x:f>INDEX('EEZ Selection Flags'!$L$2:$L$283,MATCH(A44,'EEZ Selection Flags'!$A$2:$A$283,0))</x:f>
        <x:v>0</x:v>
      </x:c>
      <x:c r="J44" s="25" t="b">
        <x:f>INDEX('EEZ Selection Flags'!$M$2:$M$283,MATCH(A44,'EEZ Selection Flags'!$A$2:$A$283,0))</x:f>
        <x:v>0</x:v>
      </x:c>
      <x:c r="K44" s="25" t="b">
        <x:f>INDEX('EEZ Selection Flags'!$N$2:$N$283,MATCH(A44,'EEZ Selection Flags'!$A$2:$A$283,0))</x:f>
        <x:v>0</x:v>
      </x:c>
    </x:row>
    <x:row r="45" ht="18" customHeight="1">
      <x:c r="A45" s="25" t="str">
        <x:f>'Summary'!A45</x:f>
        <x:v>EEZ_324</x:v>
      </x:c>
      <x:c r="B45" s="25" t="str">
        <x:f>'Summary'!B45</x:f>
        <x:v>Guinea</x:v>
      </x:c>
      <x:c r="C45" s="25" t="str">
        <x:f>'Summary'!C45</x:f>
        <x:v>EEZ</x:v>
      </x:c>
      <x:c r="D45" s="32" t="n">
        <x:f>'Summary'!E45</x:f>
        <x:v>1012636.6535959236</x:v>
      </x:c>
      <x:c r="E45" s="32" t="n">
        <x:f>'Summary'!K45</x:f>
        <x:v>336296938.66161853</x:v>
      </x:c>
      <x:c r="F45" s="34" t="n">
        <x:f>IF(SUM($E$2:$E$283)=0,"",E45/SUM($E$2:$E$283))</x:f>
        <x:v>0.005061497995907527</x:v>
      </x:c>
      <x:c r="G45" s="35" t="n">
        <x:f>RANK(E45,$E$2:$E$283,0)+COUNTIF($E$2:E45,E45)-1</x:f>
        <x:v>44</x:v>
      </x:c>
      <x:c r="H45" s="34" t="n">
        <x:f>IF(SUM($E$2:$E$283)=0,"",SUM($F$2:F45))</x:f>
        <x:v>0.8104104595928041</x:v>
      </x:c>
      <x:c r="I45" s="25" t="b">
        <x:f>INDEX('EEZ Selection Flags'!$L$2:$L$283,MATCH(A45,'EEZ Selection Flags'!$A$2:$A$283,0))</x:f>
        <x:v>0</x:v>
      </x:c>
      <x:c r="J45" s="25" t="b">
        <x:f>INDEX('EEZ Selection Flags'!$M$2:$M$283,MATCH(A45,'EEZ Selection Flags'!$A$2:$A$283,0))</x:f>
        <x:v>0</x:v>
      </x:c>
      <x:c r="K45" s="25" t="b">
        <x:f>INDEX('EEZ Selection Flags'!$N$2:$N$283,MATCH(A45,'EEZ Selection Flags'!$A$2:$A$283,0))</x:f>
        <x:v>0</x:v>
      </x:c>
    </x:row>
    <x:row r="46" ht="18" customHeight="1">
      <x:c r="A46" s="25" t="str">
        <x:f>'Summary'!A46</x:f>
        <x:v>EEZ_917</x:v>
      </x:c>
      <x:c r="B46" s="25" t="str">
        <x:f>'Summary'!B46</x:f>
        <x:v>Yemen (Arabian Sea)</x:v>
      </x:c>
      <x:c r="C46" s="25" t="str">
        <x:f>'Summary'!C46</x:f>
        <x:v>EEZ</x:v>
      </x:c>
      <x:c r="D46" s="32" t="n">
        <x:f>'Summary'!E46</x:f>
        <x:v>324367.1527000878</x:v>
      </x:c>
      <x:c r="E46" s="32" t="n">
        <x:f>'Summary'!K46</x:f>
        <x:v>331675839.9836948</x:v>
      </x:c>
      <x:c r="F46" s="34" t="n">
        <x:f>IF(SUM($E$2:$E$283)=0,"",E46/SUM($E$2:$E$283))</x:f>
        <x:v>0.004991947313138046</x:v>
      </x:c>
      <x:c r="G46" s="35" t="n">
        <x:f>RANK(E46,$E$2:$E$283,0)+COUNTIF($E$2:E46,E46)-1</x:f>
        <x:v>45</x:v>
      </x:c>
      <x:c r="H46" s="34" t="n">
        <x:f>IF(SUM($E$2:$E$283)=0,"",SUM($F$2:F46))</x:f>
        <x:v>0.8154024069059421</x:v>
      </x:c>
      <x:c r="I46" s="25" t="b">
        <x:f>INDEX('EEZ Selection Flags'!$L$2:$L$283,MATCH(A46,'EEZ Selection Flags'!$A$2:$A$283,0))</x:f>
        <x:v>0</x:v>
      </x:c>
      <x:c r="J46" s="25" t="b">
        <x:f>INDEX('EEZ Selection Flags'!$M$2:$M$283,MATCH(A46,'EEZ Selection Flags'!$A$2:$A$283,0))</x:f>
        <x:v>0</x:v>
      </x:c>
      <x:c r="K46" s="25" t="b">
        <x:f>INDEX('EEZ Selection Flags'!$N$2:$N$283,MATCH(A46,'EEZ Selection Flags'!$A$2:$A$283,0))</x:f>
        <x:v>0</x:v>
      </x:c>
    </x:row>
    <x:row r="47" ht="18" customHeight="1">
      <x:c r="A47" s="25" t="str">
        <x:f>'Summary'!A47</x:f>
        <x:v>EEZ_460</x:v>
      </x:c>
      <x:c r="B47" s="25" t="str">
        <x:f>'Summary'!B47</x:f>
        <x:v>Malaysia (Peninsula East)</x:v>
      </x:c>
      <x:c r="C47" s="25" t="str">
        <x:f>'Summary'!C47</x:f>
        <x:v>EEZ</x:v>
      </x:c>
      <x:c r="D47" s="32" t="n">
        <x:f>'Summary'!E47</x:f>
        <x:v>493489.5345653823</x:v>
      </x:c>
      <x:c r="E47" s="32" t="n">
        <x:f>'Summary'!K47</x:f>
        <x:v>326099085.0836484</x:v>
      </x:c>
      <x:c r="F47" s="34" t="n">
        <x:f>IF(SUM($E$2:$E$283)=0,"",E47/SUM($E$2:$E$283))</x:f>
        <x:v>0.004908013353279273</x:v>
      </x:c>
      <x:c r="G47" s="35" t="n">
        <x:f>RANK(E47,$E$2:$E$283,0)+COUNTIF($E$2:E47,E47)-1</x:f>
        <x:v>46</x:v>
      </x:c>
      <x:c r="H47" s="34" t="n">
        <x:f>IF(SUM($E$2:$E$283)=0,"",SUM($F$2:F47))</x:f>
        <x:v>0.8203104202592214</x:v>
      </x:c>
      <x:c r="I47" s="25" t="b">
        <x:f>INDEX('EEZ Selection Flags'!$L$2:$L$283,MATCH(A47,'EEZ Selection Flags'!$A$2:$A$283,0))</x:f>
        <x:v>0</x:v>
      </x:c>
      <x:c r="J47" s="25" t="b">
        <x:f>INDEX('EEZ Selection Flags'!$M$2:$M$283,MATCH(A47,'EEZ Selection Flags'!$A$2:$A$283,0))</x:f>
        <x:v>0</x:v>
      </x:c>
      <x:c r="K47" s="25" t="b">
        <x:f>INDEX('EEZ Selection Flags'!$N$2:$N$283,MATCH(A47,'EEZ Selection Flags'!$A$2:$A$283,0))</x:f>
        <x:v>0</x:v>
      </x:c>
    </x:row>
    <x:row r="48" ht="18" customHeight="1">
      <x:c r="A48" s="25" t="str">
        <x:f>'Summary'!A48</x:f>
        <x:v>EEZ_288</x:v>
      </x:c>
      <x:c r="B48" s="25" t="str">
        <x:f>'Summary'!B48</x:f>
        <x:v>Ghana</x:v>
      </x:c>
      <x:c r="C48" s="25" t="str">
        <x:f>'Summary'!C48</x:f>
        <x:v>EEZ</x:v>
      </x:c>
      <x:c r="D48" s="32" t="n">
        <x:f>'Summary'!E48</x:f>
        <x:v>476804.00802107295</x:v>
      </x:c>
      <x:c r="E48" s="32" t="n">
        <x:f>'Summary'!K48</x:f>
        <x:v>324126100.9393173</x:v>
      </x:c>
      <x:c r="F48" s="34" t="n">
        <x:f>IF(SUM($E$2:$E$283)=0,"",E48/SUM($E$2:$E$283))</x:f>
        <x:v>0.00487831859800665</x:v>
      </x:c>
      <x:c r="G48" s="35" t="n">
        <x:f>RANK(E48,$E$2:$E$283,0)+COUNTIF($E$2:E48,E48)-1</x:f>
        <x:v>47</x:v>
      </x:c>
      <x:c r="H48" s="34" t="n">
        <x:f>IF(SUM($E$2:$E$283)=0,"",SUM($F$2:F48))</x:f>
        <x:v>0.8251887388572281</x:v>
      </x:c>
      <x:c r="I48" s="25" t="b">
        <x:f>INDEX('EEZ Selection Flags'!$L$2:$L$283,MATCH(A48,'EEZ Selection Flags'!$A$2:$A$283,0))</x:f>
        <x:v>0</x:v>
      </x:c>
      <x:c r="J48" s="25" t="b">
        <x:f>INDEX('EEZ Selection Flags'!$M$2:$M$283,MATCH(A48,'EEZ Selection Flags'!$A$2:$A$283,0))</x:f>
        <x:v>0</x:v>
      </x:c>
      <x:c r="K48" s="25" t="b">
        <x:f>INDEX('EEZ Selection Flags'!$N$2:$N$283,MATCH(A48,'EEZ Selection Flags'!$A$2:$A$283,0))</x:f>
        <x:v>0</x:v>
      </x:c>
    </x:row>
    <x:row r="49" ht="18" customHeight="1">
      <x:c r="A49" s="25" t="str">
        <x:f>'Summary'!A49</x:f>
        <x:v>EEZ_946</x:v>
      </x:c>
      <x:c r="B49" s="25" t="str">
        <x:f>'Summary'!B49</x:f>
        <x:v>Morocco (Central)</x:v>
      </x:c>
      <x:c r="C49" s="25" t="str">
        <x:f>'Summary'!C49</x:f>
        <x:v>EEZ</x:v>
      </x:c>
      <x:c r="D49" s="32" t="n">
        <x:f>'Summary'!E49</x:f>
        <x:v>947648.9249708244</x:v>
      </x:c>
      <x:c r="E49" s="32" t="n">
        <x:f>'Summary'!K49</x:f>
        <x:v>316140800.3054868</x:v>
      </x:c>
      <x:c r="F49" s="34" t="n">
        <x:f>IF(SUM($E$2:$E$283)=0,"",E49/SUM($E$2:$E$283))</x:f>
        <x:v>0.0047581343842707045</x:v>
      </x:c>
      <x:c r="G49" s="35" t="n">
        <x:f>RANK(E49,$E$2:$E$283,0)+COUNTIF($E$2:E49,E49)-1</x:f>
        <x:v>48</x:v>
      </x:c>
      <x:c r="H49" s="34" t="n">
        <x:f>IF(SUM($E$2:$E$283)=0,"",SUM($F$2:F49))</x:f>
        <x:v>0.8299468732414989</x:v>
      </x:c>
      <x:c r="I49" s="25" t="b">
        <x:f>INDEX('EEZ Selection Flags'!$L$2:$L$283,MATCH(A49,'EEZ Selection Flags'!$A$2:$A$283,0))</x:f>
        <x:v>0</x:v>
      </x:c>
      <x:c r="J49" s="25" t="b">
        <x:f>INDEX('EEZ Selection Flags'!$M$2:$M$283,MATCH(A49,'EEZ Selection Flags'!$A$2:$A$283,0))</x:f>
        <x:v>0</x:v>
      </x:c>
      <x:c r="K49" s="25" t="b">
        <x:f>INDEX('EEZ Selection Flags'!$N$2:$N$283,MATCH(A49,'EEZ Selection Flags'!$A$2:$A$283,0))</x:f>
        <x:v>0</x:v>
      </x:c>
    </x:row>
    <x:row r="50" ht="18" customHeight="1">
      <x:c r="A50" s="25" t="str">
        <x:f>'Summary'!A50</x:f>
        <x:v>EEZ_956</x:v>
      </x:c>
      <x:c r="B50" s="25" t="str">
        <x:f>'Summary'!B50</x:f>
        <x:v>Thailand (Andaman Sea)</x:v>
      </x:c>
      <x:c r="C50" s="25" t="str">
        <x:f>'Summary'!C50</x:f>
        <x:v>EEZ</x:v>
      </x:c>
      <x:c r="D50" s="32" t="n">
        <x:f>'Summary'!E50</x:f>
        <x:v>421454.11553944217</x:v>
      </x:c>
      <x:c r="E50" s="32" t="n">
        <x:f>'Summary'!K50</x:f>
        <x:v>313495011.23728895</x:v>
      </x:c>
      <x:c r="F50" s="34" t="n">
        <x:f>IF(SUM($E$2:$E$283)=0,"",E50/SUM($E$2:$E$283))</x:f>
        <x:v>0.004718313456612031</x:v>
      </x:c>
      <x:c r="G50" s="35" t="n">
        <x:f>RANK(E50,$E$2:$E$283,0)+COUNTIF($E$2:E50,E50)-1</x:f>
        <x:v>49</x:v>
      </x:c>
      <x:c r="H50" s="34" t="n">
        <x:f>IF(SUM($E$2:$E$283)=0,"",SUM($F$2:F50))</x:f>
        <x:v>0.8346651866981109</x:v>
      </x:c>
      <x:c r="I50" s="25" t="b">
        <x:f>INDEX('EEZ Selection Flags'!$L$2:$L$283,MATCH(A50,'EEZ Selection Flags'!$A$2:$A$283,0))</x:f>
        <x:v>0</x:v>
      </x:c>
      <x:c r="J50" s="25" t="b">
        <x:f>INDEX('EEZ Selection Flags'!$M$2:$M$283,MATCH(A50,'EEZ Selection Flags'!$A$2:$A$283,0))</x:f>
        <x:v>0</x:v>
      </x:c>
      <x:c r="K50" s="25" t="b">
        <x:f>INDEX('EEZ Selection Flags'!$N$2:$N$283,MATCH(A50,'EEZ Selection Flags'!$A$2:$A$283,0))</x:f>
        <x:v>0</x:v>
      </x:c>
    </x:row>
    <x:row r="51" ht="18" customHeight="1">
      <x:c r="A51" s="25" t="str">
        <x:f>'Summary'!A51</x:f>
        <x:v>EEZ_944</x:v>
      </x:c>
      <x:c r="B51" s="25" t="str">
        <x:f>'Summary'!B51</x:f>
        <x:v>Mexico (Atlantic)</x:v>
      </x:c>
      <x:c r="C51" s="25" t="str">
        <x:f>'Summary'!C51</x:f>
        <x:v>EEZ</x:v>
      </x:c>
      <x:c r="D51" s="32" t="n">
        <x:f>'Summary'!E51</x:f>
        <x:v>513071.273739008</x:v>
      </x:c>
      <x:c r="E51" s="32" t="n">
        <x:f>'Summary'!K51</x:f>
        <x:v>306325336.4678513</x:v>
      </x:c>
      <x:c r="F51" s="34" t="n">
        <x:f>IF(SUM($E$2:$E$283)=0,"",E51/SUM($E$2:$E$283))</x:f>
        <x:v>0.004610404967699702</x:v>
      </x:c>
      <x:c r="G51" s="35" t="n">
        <x:f>RANK(E51,$E$2:$E$283,0)+COUNTIF($E$2:E51,E51)-1</x:f>
        <x:v>50</x:v>
      </x:c>
      <x:c r="H51" s="34" t="n">
        <x:f>IF(SUM($E$2:$E$283)=0,"",SUM($F$2:F51))</x:f>
        <x:v>0.8392755916658106</x:v>
      </x:c>
      <x:c r="I51" s="25" t="b">
        <x:f>INDEX('EEZ Selection Flags'!$L$2:$L$283,MATCH(A51,'EEZ Selection Flags'!$A$2:$A$283,0))</x:f>
        <x:v>0</x:v>
      </x:c>
      <x:c r="J51" s="25" t="b">
        <x:f>INDEX('EEZ Selection Flags'!$M$2:$M$283,MATCH(A51,'EEZ Selection Flags'!$A$2:$A$283,0))</x:f>
        <x:v>0</x:v>
      </x:c>
      <x:c r="K51" s="25" t="b">
        <x:f>INDEX('EEZ Selection Flags'!$N$2:$N$283,MATCH(A51,'EEZ Selection Flags'!$A$2:$A$283,0))</x:f>
        <x:v>0</x:v>
      </x:c>
    </x:row>
    <x:row r="52" ht="18" customHeight="1">
      <x:c r="A52" s="25" t="str">
        <x:f>'Summary'!A52</x:f>
        <x:v>EEZ_090</x:v>
      </x:c>
      <x:c r="B52" s="25" t="str">
        <x:f>'Summary'!B52</x:f>
        <x:v>Solomon Isl.</x:v>
      </x:c>
      <x:c r="C52" s="25" t="str">
        <x:f>'Summary'!C52</x:f>
        <x:v>EEZ</x:v>
      </x:c>
      <x:c r="D52" s="32" t="n">
        <x:f>'Summary'!E52</x:f>
        <x:v>142760.9815038889</x:v>
      </x:c>
      <x:c r="E52" s="32" t="n">
        <x:f>'Summary'!K52</x:f>
        <x:v>304737248.27830005</x:v>
      </x:c>
      <x:c r="F52" s="34" t="n">
        <x:f>IF(SUM($E$2:$E$283)=0,"",E52/SUM($E$2:$E$283))</x:f>
        <x:v>0.004586503158718842</x:v>
      </x:c>
      <x:c r="G52" s="35" t="n">
        <x:f>RANK(E52,$E$2:$E$283,0)+COUNTIF($E$2:E52,E52)-1</x:f>
        <x:v>51</x:v>
      </x:c>
      <x:c r="H52" s="34" t="n">
        <x:f>IF(SUM($E$2:$E$283)=0,"",SUM($F$2:F52))</x:f>
        <x:v>0.8438620948245295</x:v>
      </x:c>
      <x:c r="I52" s="25" t="b">
        <x:f>INDEX('EEZ Selection Flags'!$L$2:$L$283,MATCH(A52,'EEZ Selection Flags'!$A$2:$A$283,0))</x:f>
        <x:v>1</x:v>
      </x:c>
      <x:c r="J52" s="25" t="b">
        <x:f>INDEX('EEZ Selection Flags'!$M$2:$M$283,MATCH(A52,'EEZ Selection Flags'!$A$2:$A$283,0))</x:f>
        <x:v>0</x:v>
      </x:c>
      <x:c r="K52" s="25" t="b">
        <x:f>INDEX('EEZ Selection Flags'!$N$2:$N$283,MATCH(A52,'EEZ Selection Flags'!$A$2:$A$283,0))</x:f>
        <x:v>0</x:v>
      </x:c>
    </x:row>
    <x:row r="53" ht="18" customHeight="1">
      <x:c r="A53" s="25" t="str">
        <x:f>'Summary'!A53</x:f>
        <x:v>EEZ_566</x:v>
      </x:c>
      <x:c r="B53" s="25" t="str">
        <x:f>'Summary'!B53</x:f>
        <x:v>Nigeria</x:v>
      </x:c>
      <x:c r="C53" s="25" t="str">
        <x:f>'Summary'!C53</x:f>
        <x:v>EEZ</x:v>
      </x:c>
      <x:c r="D53" s="32" t="n">
        <x:f>'Summary'!E53</x:f>
        <x:v>532269.8890131604</x:v>
      </x:c>
      <x:c r="E53" s="32" t="n">
        <x:f>'Summary'!K53</x:f>
        <x:v>304675912.1204597</x:v>
      </x:c>
      <x:c r="F53" s="34" t="n">
        <x:f>IF(SUM($E$2:$E$283)=0,"",E53/SUM($E$2:$E$283))</x:f>
        <x:v>0.004585580007764149</x:v>
      </x:c>
      <x:c r="G53" s="35" t="n">
        <x:f>RANK(E53,$E$2:$E$283,0)+COUNTIF($E$2:E53,E53)-1</x:f>
        <x:v>52</x:v>
      </x:c>
      <x:c r="H53" s="34" t="n">
        <x:f>IF(SUM($E$2:$E$283)=0,"",SUM($F$2:F53))</x:f>
        <x:v>0.8484476748322936</x:v>
      </x:c>
      <x:c r="I53" s="25" t="b">
        <x:f>INDEX('EEZ Selection Flags'!$L$2:$L$283,MATCH(A53,'EEZ Selection Flags'!$A$2:$A$283,0))</x:f>
        <x:v>0</x:v>
      </x:c>
      <x:c r="J53" s="25" t="b">
        <x:f>INDEX('EEZ Selection Flags'!$M$2:$M$283,MATCH(A53,'EEZ Selection Flags'!$A$2:$A$283,0))</x:f>
        <x:v>0</x:v>
      </x:c>
      <x:c r="K53" s="25" t="b">
        <x:f>INDEX('EEZ Selection Flags'!$N$2:$N$283,MATCH(A53,'EEZ Selection Flags'!$A$2:$A$283,0))</x:f>
        <x:v>0</x:v>
      </x:c>
    </x:row>
    <x:row r="54" ht="18" customHeight="1">
      <x:c r="A54" s="25" t="str">
        <x:f>'Summary'!A54</x:f>
        <x:v>EEZ_852</x:v>
      </x:c>
      <x:c r="B54" s="25" t="str">
        <x:f>'Summary'!B54</x:f>
        <x:v>USA (Gulf of Mexico)</x:v>
      </x:c>
      <x:c r="C54" s="25" t="str">
        <x:f>'Summary'!C54</x:f>
        <x:v>EEZ</x:v>
      </x:c>
      <x:c r="D54" s="32" t="n">
        <x:f>'Summary'!E54</x:f>
        <x:v>1104194.026503118</x:v>
      </x:c>
      <x:c r="E54" s="32" t="n">
        <x:f>'Summary'!K54</x:f>
        <x:v>288829700.6693002</x:v>
      </x:c>
      <x:c r="F54" s="34" t="n">
        <x:f>IF(SUM($E$2:$E$283)=0,"",E54/SUM($E$2:$E$283))</x:f>
        <x:v>0.004347083731758874</x:v>
      </x:c>
      <x:c r="G54" s="35" t="n">
        <x:f>RANK(E54,$E$2:$E$283,0)+COUNTIF($E$2:E54,E54)-1</x:f>
        <x:v>53</x:v>
      </x:c>
      <x:c r="H54" s="34" t="n">
        <x:f>IF(SUM($E$2:$E$283)=0,"",SUM($F$2:F54))</x:f>
        <x:v>0.8527947585640524</x:v>
      </x:c>
      <x:c r="I54" s="25" t="b">
        <x:f>INDEX('EEZ Selection Flags'!$L$2:$L$283,MATCH(A54,'EEZ Selection Flags'!$A$2:$A$283,0))</x:f>
        <x:v>0</x:v>
      </x:c>
      <x:c r="J54" s="25" t="b">
        <x:f>INDEX('EEZ Selection Flags'!$M$2:$M$283,MATCH(A54,'EEZ Selection Flags'!$A$2:$A$283,0))</x:f>
        <x:v>0</x:v>
      </x:c>
      <x:c r="K54" s="25" t="b">
        <x:f>INDEX('EEZ Selection Flags'!$N$2:$N$283,MATCH(A54,'EEZ Selection Flags'!$A$2:$A$283,0))</x:f>
        <x:v>0</x:v>
      </x:c>
    </x:row>
    <x:row r="55" ht="18" customHeight="1">
      <x:c r="A55" s="25" t="str">
        <x:f>'Summary'!A55</x:f>
        <x:v>EEZ_925</x:v>
      </x:c>
      <x:c r="B55" s="25" t="str">
        <x:f>'Summary'!B55</x:f>
        <x:v>Canada (Pacific)</x:v>
      </x:c>
      <x:c r="C55" s="25" t="str">
        <x:f>'Summary'!C55</x:f>
        <x:v>EEZ</x:v>
      </x:c>
      <x:c r="D55" s="32" t="n">
        <x:f>'Summary'!E55</x:f>
        <x:v>198174.6028298108</x:v>
      </x:c>
      <x:c r="E55" s="32" t="n">
        <x:f>'Summary'!K55</x:f>
        <x:v>276796938.98617065</x:v>
      </x:c>
      <x:c r="F55" s="34" t="n">
        <x:f>IF(SUM($E$2:$E$283)=0,"",E55/SUM($E$2:$E$283))</x:f>
        <x:v>0.004165982472298185</x:v>
      </x:c>
      <x:c r="G55" s="35" t="n">
        <x:f>RANK(E55,$E$2:$E$283,0)+COUNTIF($E$2:E55,E55)-1</x:f>
        <x:v>54</x:v>
      </x:c>
      <x:c r="H55" s="34" t="n">
        <x:f>IF(SUM($E$2:$E$283)=0,"",SUM($F$2:F55))</x:f>
        <x:v>0.8569607410363506</x:v>
      </x:c>
      <x:c r="I55" s="25" t="b">
        <x:f>INDEX('EEZ Selection Flags'!$L$2:$L$283,MATCH(A55,'EEZ Selection Flags'!$A$2:$A$283,0))</x:f>
        <x:v>0</x:v>
      </x:c>
      <x:c r="J55" s="25" t="b">
        <x:f>INDEX('EEZ Selection Flags'!$M$2:$M$283,MATCH(A55,'EEZ Selection Flags'!$A$2:$A$283,0))</x:f>
        <x:v>0</x:v>
      </x:c>
      <x:c r="K55" s="25" t="b">
        <x:f>INDEX('EEZ Selection Flags'!$N$2:$N$283,MATCH(A55,'EEZ Selection Flags'!$A$2:$A$283,0))</x:f>
        <x:v>0</x:v>
      </x:c>
    </x:row>
    <x:row r="56" ht="18" customHeight="1">
      <x:c r="A56" s="25" t="str">
        <x:f>'Summary'!A56</x:f>
        <x:v>EEZ_942</x:v>
      </x:c>
      <x:c r="B56" s="25" t="str">
        <x:f>'Summary'!B56</x:f>
        <x:v>Kiribati (Line Islands)</x:v>
      </x:c>
      <x:c r="C56" s="25" t="str">
        <x:f>'Summary'!C56</x:f>
        <x:v>EEZ</x:v>
      </x:c>
      <x:c r="D56" s="32" t="n">
        <x:f>'Summary'!E56</x:f>
        <x:v>110424.34936910501</x:v>
      </x:c>
      <x:c r="E56" s="32" t="n">
        <x:f>'Summary'!K56</x:f>
        <x:v>275077618.8439184</x:v>
      </x:c>
      <x:c r="F56" s="34" t="n">
        <x:f>IF(SUM($E$2:$E$283)=0,"",E56/SUM($E$2:$E$283))</x:f>
        <x:v>0.004140105533040378</x:v>
      </x:c>
      <x:c r="G56" s="35" t="n">
        <x:f>RANK(E56,$E$2:$E$283,0)+COUNTIF($E$2:E56,E56)-1</x:f>
        <x:v>55</x:v>
      </x:c>
      <x:c r="H56" s="34" t="n">
        <x:f>IF(SUM($E$2:$E$283)=0,"",SUM($F$2:F56))</x:f>
        <x:v>0.8611008465693909</x:v>
      </x:c>
      <x:c r="I56" s="25" t="b">
        <x:f>INDEX('EEZ Selection Flags'!$L$2:$L$283,MATCH(A56,'EEZ Selection Flags'!$A$2:$A$283,0))</x:f>
        <x:v>1</x:v>
      </x:c>
      <x:c r="J56" s="25" t="b">
        <x:f>INDEX('EEZ Selection Flags'!$M$2:$M$283,MATCH(A56,'EEZ Selection Flags'!$A$2:$A$283,0))</x:f>
        <x:v>0</x:v>
      </x:c>
      <x:c r="K56" s="25" t="b">
        <x:f>INDEX('EEZ Selection Flags'!$N$2:$N$283,MATCH(A56,'EEZ Selection Flags'!$A$2:$A$283,0))</x:f>
        <x:v>0</x:v>
      </x:c>
    </x:row>
    <x:row r="57" ht="18" customHeight="1">
      <x:c r="A57" s="25" t="str">
        <x:f>'Summary'!A57</x:f>
        <x:v>EEZ_686</x:v>
      </x:c>
      <x:c r="B57" s="25" t="str">
        <x:f>'Summary'!B57</x:f>
        <x:v>Senegal</x:v>
      </x:c>
      <x:c r="C57" s="25" t="str">
        <x:f>'Summary'!C57</x:f>
        <x:v>EEZ</x:v>
      </x:c>
      <x:c r="D57" s="32" t="n">
        <x:f>'Summary'!E57</x:f>
        <x:v>542145.3642563997</x:v>
      </x:c>
      <x:c r="E57" s="32" t="n">
        <x:f>'Summary'!K57</x:f>
        <x:v>263403378.0497803</x:v>
      </x:c>
      <x:c r="F57" s="34" t="n">
        <x:f>IF(SUM($E$2:$E$283)=0,"",E57/SUM($E$2:$E$283))</x:f>
        <x:v>0.003964400257165931</x:v>
      </x:c>
      <x:c r="G57" s="35" t="n">
        <x:f>RANK(E57,$E$2:$E$283,0)+COUNTIF($E$2:E57,E57)-1</x:f>
        <x:v>56</x:v>
      </x:c>
      <x:c r="H57" s="34" t="n">
        <x:f>IF(SUM($E$2:$E$283)=0,"",SUM($F$2:F57))</x:f>
        <x:v>0.8650652468265568</x:v>
      </x:c>
      <x:c r="I57" s="25" t="b">
        <x:f>INDEX('EEZ Selection Flags'!$L$2:$L$283,MATCH(A57,'EEZ Selection Flags'!$A$2:$A$283,0))</x:f>
        <x:v>0</x:v>
      </x:c>
      <x:c r="J57" s="25" t="b">
        <x:f>INDEX('EEZ Selection Flags'!$M$2:$M$283,MATCH(A57,'EEZ Selection Flags'!$A$2:$A$283,0))</x:f>
        <x:v>0</x:v>
      </x:c>
      <x:c r="K57" s="25" t="b">
        <x:f>INDEX('EEZ Selection Flags'!$N$2:$N$283,MATCH(A57,'EEZ Selection Flags'!$A$2:$A$283,0))</x:f>
        <x:v>0</x:v>
      </x:c>
    </x:row>
    <x:row r="58" ht="18" customHeight="1">
      <x:c r="A58" s="25" t="str">
        <x:f>'Summary'!A58</x:f>
        <x:v>EEZ_645</x:v>
      </x:c>
      <x:c r="B58" s="25" t="str">
        <x:f>'Summary'!B58</x:f>
        <x:v>Russia (Barents Sea)</x:v>
      </x:c>
      <x:c r="C58" s="25" t="str">
        <x:f>'Summary'!C58</x:f>
        <x:v>EEZ</x:v>
      </x:c>
      <x:c r="D58" s="32" t="n">
        <x:f>'Summary'!E58</x:f>
        <x:v>257638.50382026174</x:v>
      </x:c>
      <x:c r="E58" s="32" t="n">
        <x:f>'Summary'!K58</x:f>
        <x:v>256304293.92408934</x:v>
      </x:c>
      <x:c r="F58" s="34" t="n">
        <x:f>IF(SUM($E$2:$E$283)=0,"",E58/SUM($E$2:$E$283))</x:f>
        <x:v>0.0038575542055248884</x:v>
      </x:c>
      <x:c r="G58" s="35" t="n">
        <x:f>RANK(E58,$E$2:$E$283,0)+COUNTIF($E$2:E58,E58)-1</x:f>
        <x:v>57</x:v>
      </x:c>
      <x:c r="H58" s="34" t="n">
        <x:f>IF(SUM($E$2:$E$283)=0,"",SUM($F$2:F58))</x:f>
        <x:v>0.8689228010320817</x:v>
      </x:c>
      <x:c r="I58" s="25" t="b">
        <x:f>INDEX('EEZ Selection Flags'!$L$2:$L$283,MATCH(A58,'EEZ Selection Flags'!$A$2:$A$283,0))</x:f>
        <x:v>0</x:v>
      </x:c>
      <x:c r="J58" s="25" t="b">
        <x:f>INDEX('EEZ Selection Flags'!$M$2:$M$283,MATCH(A58,'EEZ Selection Flags'!$A$2:$A$283,0))</x:f>
        <x:v>0</x:v>
      </x:c>
      <x:c r="K58" s="25" t="b">
        <x:f>INDEX('EEZ Selection Flags'!$N$2:$N$283,MATCH(A58,'EEZ Selection Flags'!$A$2:$A$283,0))</x:f>
        <x:v>0</x:v>
      </x:c>
    </x:row>
    <x:row r="59" ht="18" customHeight="1">
      <x:c r="A59" s="25" t="str">
        <x:f>'Summary'!A59</x:f>
        <x:v>EEZ_304</x:v>
      </x:c>
      <x:c r="B59" s="25" t="str">
        <x:f>'Summary'!B59</x:f>
        <x:v>Greenland (Denmark)</x:v>
      </x:c>
      <x:c r="C59" s="25" t="str">
        <x:f>'Summary'!C59</x:f>
        <x:v>EEZ</x:v>
      </x:c>
      <x:c r="D59" s="32" t="n">
        <x:f>'Summary'!E59</x:f>
        <x:v>262286.0841378048</x:v>
      </x:c>
      <x:c r="E59" s="32" t="n">
        <x:f>'Summary'!K59</x:f>
        <x:v>248197559.24175024</x:v>
      </x:c>
      <x:c r="F59" s="34" t="n">
        <x:f>IF(SUM($E$2:$E$283)=0,"",E59/SUM($E$2:$E$283))</x:f>
        <x:v>0.003735542326643945</x:v>
      </x:c>
      <x:c r="G59" s="35" t="n">
        <x:f>RANK(E59,$E$2:$E$283,0)+COUNTIF($E$2:E59,E59)-1</x:f>
        <x:v>58</x:v>
      </x:c>
      <x:c r="H59" s="34" t="n">
        <x:f>IF(SUM($E$2:$E$283)=0,"",SUM($F$2:F59))</x:f>
        <x:v>0.8726583433587257</x:v>
      </x:c>
      <x:c r="I59" s="25" t="b">
        <x:f>INDEX('EEZ Selection Flags'!$L$2:$L$283,MATCH(A59,'EEZ Selection Flags'!$A$2:$A$283,0))</x:f>
        <x:v>0</x:v>
      </x:c>
      <x:c r="J59" s="25" t="b">
        <x:f>INDEX('EEZ Selection Flags'!$M$2:$M$283,MATCH(A59,'EEZ Selection Flags'!$A$2:$A$283,0))</x:f>
        <x:v>0</x:v>
      </x:c>
      <x:c r="K59" s="25" t="b">
        <x:f>INDEX('EEZ Selection Flags'!$N$2:$N$283,MATCH(A59,'EEZ Selection Flags'!$A$2:$A$283,0))</x:f>
        <x:v>0</x:v>
      </x:c>
    </x:row>
    <x:row r="60" ht="18" customHeight="1">
      <x:c r="A60" s="25" t="str">
        <x:f>'Summary'!A60</x:f>
        <x:v>EEZ_238</x:v>
      </x:c>
      <x:c r="B60" s="25" t="str">
        <x:f>'Summary'!B60</x:f>
        <x:v>Falkland Isl. (UK)</x:v>
      </x:c>
      <x:c r="C60" s="25" t="str">
        <x:f>'Summary'!C60</x:f>
        <x:v>EEZ</x:v>
      </x:c>
      <x:c r="D60" s="32" t="n">
        <x:f>'Summary'!E60</x:f>
        <x:v>278214.9808580502</x:v>
      </x:c>
      <x:c r="E60" s="32" t="n">
        <x:f>'Summary'!K60</x:f>
        <x:v>240475941.02839914</x:v>
      </x:c>
      <x:c r="F60" s="34" t="n">
        <x:f>IF(SUM($E$2:$E$283)=0,"",E60/SUM($E$2:$E$283))</x:f>
        <x:v>0.003619326712943801</x:v>
      </x:c>
      <x:c r="G60" s="35" t="n">
        <x:f>RANK(E60,$E$2:$E$283,0)+COUNTIF($E$2:E60,E60)-1</x:f>
        <x:v>59</x:v>
      </x:c>
      <x:c r="H60" s="34" t="n">
        <x:f>IF(SUM($E$2:$E$283)=0,"",SUM($F$2:F60))</x:f>
        <x:v>0.8762776700716696</x:v>
      </x:c>
      <x:c r="I60" s="25" t="b">
        <x:f>INDEX('EEZ Selection Flags'!$L$2:$L$283,MATCH(A60,'EEZ Selection Flags'!$A$2:$A$283,0))</x:f>
        <x:v>0</x:v>
      </x:c>
      <x:c r="J60" s="25" t="b">
        <x:f>INDEX('EEZ Selection Flags'!$M$2:$M$283,MATCH(A60,'EEZ Selection Flags'!$A$2:$A$283,0))</x:f>
        <x:v>0</x:v>
      </x:c>
      <x:c r="K60" s="25" t="b">
        <x:f>INDEX('EEZ Selection Flags'!$N$2:$N$283,MATCH(A60,'EEZ Selection Flags'!$A$2:$A$283,0))</x:f>
        <x:v>0</x:v>
      </x:c>
    </x:row>
    <x:row r="61" ht="18" customHeight="1">
      <x:c r="A61" s="25" t="str">
        <x:f>'Summary'!A61</x:f>
        <x:v>EEZ_024</x:v>
      </x:c>
      <x:c r="B61" s="25" t="str">
        <x:f>'Summary'!B61</x:f>
        <x:v>Angola</x:v>
      </x:c>
      <x:c r="C61" s="25" t="str">
        <x:f>'Summary'!C61</x:f>
        <x:v>EEZ</x:v>
      </x:c>
      <x:c r="D61" s="32" t="n">
        <x:f>'Summary'!E61</x:f>
        <x:v>619737.0070171056</x:v>
      </x:c>
      <x:c r="E61" s="32" t="n">
        <x:f>'Summary'!K61</x:f>
        <x:v>238291043.5932122</x:v>
      </x:c>
      <x:c r="F61" s="34" t="n">
        <x:f>IF(SUM($E$2:$E$283)=0,"",E61/SUM($E$2:$E$283))</x:f>
        <x:v>0.003586442518298813</x:v>
      </x:c>
      <x:c r="G61" s="35" t="n">
        <x:f>RANK(E61,$E$2:$E$283,0)+COUNTIF($E$2:E61,E61)-1</x:f>
        <x:v>60</x:v>
      </x:c>
      <x:c r="H61" s="34" t="n">
        <x:f>IF(SUM($E$2:$E$283)=0,"",SUM($F$2:F61))</x:f>
        <x:v>0.8798641125899683</x:v>
      </x:c>
      <x:c r="I61" s="25" t="b">
        <x:f>INDEX('EEZ Selection Flags'!$L$2:$L$283,MATCH(A61,'EEZ Selection Flags'!$A$2:$A$283,0))</x:f>
        <x:v>0</x:v>
      </x:c>
      <x:c r="J61" s="25" t="b">
        <x:f>INDEX('EEZ Selection Flags'!$M$2:$M$283,MATCH(A61,'EEZ Selection Flags'!$A$2:$A$283,0))</x:f>
        <x:v>0</x:v>
      </x:c>
      <x:c r="K61" s="25" t="b">
        <x:f>INDEX('EEZ Selection Flags'!$N$2:$N$283,MATCH(A61,'EEZ Selection Flags'!$A$2:$A$283,0))</x:f>
        <x:v>0</x:v>
      </x:c>
    </x:row>
    <x:row r="62" ht="18" customHeight="1">
      <x:c r="A62" s="25" t="str">
        <x:f>'Summary'!A62</x:f>
        <x:v>EEZ_919</x:v>
      </x:c>
      <x:c r="B62" s="25" t="str">
        <x:f>'Summary'!B62</x:f>
        <x:v>France (Atlantic Coast)</x:v>
      </x:c>
      <x:c r="C62" s="25" t="str">
        <x:f>'Summary'!C62</x:f>
        <x:v>EEZ</x:v>
      </x:c>
      <x:c r="D62" s="32" t="n">
        <x:f>'Summary'!E62</x:f>
        <x:v>270826.2519812341</x:v>
      </x:c>
      <x:c r="E62" s="32" t="n">
        <x:f>'Summary'!K62</x:f>
        <x:v>220204619.0813137</x:v>
      </x:c>
      <x:c r="F62" s="34" t="n">
        <x:f>IF(SUM($E$2:$E$283)=0,"",E62/SUM($E$2:$E$283))</x:f>
        <x:v>0.0033142295098056882</x:v>
      </x:c>
      <x:c r="G62" s="35" t="n">
        <x:f>RANK(E62,$E$2:$E$283,0)+COUNTIF($E$2:E62,E62)-1</x:f>
        <x:v>61</x:v>
      </x:c>
      <x:c r="H62" s="34" t="n">
        <x:f>IF(SUM($E$2:$E$283)=0,"",SUM($F$2:F62))</x:f>
        <x:v>0.883178342099774</x:v>
      </x:c>
      <x:c r="I62" s="25" t="b">
        <x:f>INDEX('EEZ Selection Flags'!$L$2:$L$283,MATCH(A62,'EEZ Selection Flags'!$A$2:$A$283,0))</x:f>
        <x:v>0</x:v>
      </x:c>
      <x:c r="J62" s="25" t="b">
        <x:f>INDEX('EEZ Selection Flags'!$M$2:$M$283,MATCH(A62,'EEZ Selection Flags'!$A$2:$A$283,0))</x:f>
        <x:v>0</x:v>
      </x:c>
      <x:c r="K62" s="25" t="b">
        <x:f>INDEX('EEZ Selection Flags'!$N$2:$N$283,MATCH(A62,'EEZ Selection Flags'!$A$2:$A$283,0))</x:f>
        <x:v>0</x:v>
      </x:c>
    </x:row>
    <x:row r="63" ht="18" customHeight="1">
      <x:c r="A63" s="25" t="str">
        <x:f>'Summary'!A63</x:f>
        <x:v>EEZ_744</x:v>
      </x:c>
      <x:c r="B63" s="25" t="str">
        <x:f>'Summary'!B63</x:f>
        <x:v>Svalbard Isl. (Norway)</x:v>
      </x:c>
      <x:c r="C63" s="25" t="str">
        <x:f>'Summary'!C63</x:f>
        <x:v>EEZ</x:v>
      </x:c>
      <x:c r="D63" s="32" t="n">
        <x:f>'Summary'!E63</x:f>
        <x:v>219891.4498277699</x:v>
      </x:c>
      <x:c r="E63" s="32" t="n">
        <x:f>'Summary'!K63</x:f>
        <x:v>218315950.64442787</x:v>
      </x:c>
      <x:c r="F63" s="34" t="n">
        <x:f>IF(SUM($E$2:$E$283)=0,"",E63/SUM($E$2:$E$283))</x:f>
        <x:v>0.0032858037633618584</x:v>
      </x:c>
      <x:c r="G63" s="35" t="n">
        <x:f>RANK(E63,$E$2:$E$283,0)+COUNTIF($E$2:E63,E63)-1</x:f>
        <x:v>62</x:v>
      </x:c>
      <x:c r="H63" s="34" t="n">
        <x:f>IF(SUM($E$2:$E$283)=0,"",SUM($F$2:F63))</x:f>
        <x:v>0.8864641458631358</x:v>
      </x:c>
      <x:c r="I63" s="25" t="b">
        <x:f>INDEX('EEZ Selection Flags'!$L$2:$L$283,MATCH(A63,'EEZ Selection Flags'!$A$2:$A$283,0))</x:f>
        <x:v>0</x:v>
      </x:c>
      <x:c r="J63" s="25" t="b">
        <x:f>INDEX('EEZ Selection Flags'!$M$2:$M$283,MATCH(A63,'EEZ Selection Flags'!$A$2:$A$283,0))</x:f>
        <x:v>0</x:v>
      </x:c>
      <x:c r="K63" s="25" t="b">
        <x:f>INDEX('EEZ Selection Flags'!$N$2:$N$283,MATCH(A63,'EEZ Selection Flags'!$A$2:$A$283,0))</x:f>
        <x:v>0</x:v>
      </x:c>
    </x:row>
    <x:row r="64" ht="18" customHeight="1">
      <x:c r="A64" s="25" t="str">
        <x:f>'Summary'!A64</x:f>
        <x:v>EEZ_963</x:v>
      </x:c>
      <x:c r="B64" s="25" t="str">
        <x:f>'Summary'!B64</x:f>
        <x:v>Spain (Northwest)</x:v>
      </x:c>
      <x:c r="C64" s="25" t="str">
        <x:f>'Summary'!C64</x:f>
        <x:v>EEZ</x:v>
      </x:c>
      <x:c r="D64" s="32" t="n">
        <x:f>'Summary'!E64</x:f>
        <x:v>194491.9853032628</x:v>
      </x:c>
      <x:c r="E64" s="32" t="n">
        <x:f>'Summary'!K64</x:f>
        <x:v>218230163.06143558</x:v>
      </x:c>
      <x:c r="F64" s="34" t="n">
        <x:f>IF(SUM($E$2:$E$283)=0,"",E64/SUM($E$2:$E$283))</x:f>
        <x:v>0.0032845126018035127</x:v>
      </x:c>
      <x:c r="G64" s="35" t="n">
        <x:f>RANK(E64,$E$2:$E$283,0)+COUNTIF($E$2:E64,E64)-1</x:f>
        <x:v>63</x:v>
      </x:c>
      <x:c r="H64" s="34" t="n">
        <x:f>IF(SUM($E$2:$E$283)=0,"",SUM($F$2:F64))</x:f>
        <x:v>0.8897486584649393</x:v>
      </x:c>
      <x:c r="I64" s="25" t="b">
        <x:f>INDEX('EEZ Selection Flags'!$L$2:$L$283,MATCH(A64,'EEZ Selection Flags'!$A$2:$A$283,0))</x:f>
        <x:v>0</x:v>
      </x:c>
      <x:c r="J64" s="25" t="b">
        <x:f>INDEX('EEZ Selection Flags'!$M$2:$M$283,MATCH(A64,'EEZ Selection Flags'!$A$2:$A$283,0))</x:f>
        <x:v>0</x:v>
      </x:c>
      <x:c r="K64" s="25" t="b">
        <x:f>INDEX('EEZ Selection Flags'!$N$2:$N$283,MATCH(A64,'EEZ Selection Flags'!$A$2:$A$283,0))</x:f>
        <x:v>0</x:v>
      </x:c>
    </x:row>
    <x:row r="65" ht="18" customHeight="1">
      <x:c r="A65" s="25" t="str">
        <x:f>'Summary'!A65</x:f>
        <x:v>EEZ_520</x:v>
      </x:c>
      <x:c r="B65" s="25" t="str">
        <x:f>'Summary'!B65</x:f>
        <x:v>Nauru</x:v>
      </x:c>
      <x:c r="C65" s="25" t="str">
        <x:f>'Summary'!C65</x:f>
        <x:v>EEZ</x:v>
      </x:c>
      <x:c r="D65" s="32" t="n">
        <x:f>'Summary'!E65</x:f>
        <x:v>81729.3484479404</x:v>
      </x:c>
      <x:c r="E65" s="32" t="n">
        <x:f>'Summary'!K65</x:f>
        <x:v>211818272.35681504</x:v>
      </x:c>
      <x:c r="F65" s="34" t="n">
        <x:f>IF(SUM($E$2:$E$283)=0,"",E65/SUM($E$2:$E$283))</x:f>
        <x:v>0.0031880092792321768</x:v>
      </x:c>
      <x:c r="G65" s="35" t="n">
        <x:f>RANK(E65,$E$2:$E$283,0)+COUNTIF($E$2:E65,E65)-1</x:f>
        <x:v>64</x:v>
      </x:c>
      <x:c r="H65" s="34" t="n">
        <x:f>IF(SUM($E$2:$E$283)=0,"",SUM($F$2:F65))</x:f>
        <x:v>0.8929366677441715</x:v>
      </x:c>
      <x:c r="I65" s="25" t="b">
        <x:f>INDEX('EEZ Selection Flags'!$L$2:$L$283,MATCH(A65,'EEZ Selection Flags'!$A$2:$A$283,0))</x:f>
        <x:v>1</x:v>
      </x:c>
      <x:c r="J65" s="25" t="b">
        <x:f>INDEX('EEZ Selection Flags'!$M$2:$M$283,MATCH(A65,'EEZ Selection Flags'!$A$2:$A$283,0))</x:f>
        <x:v>0</x:v>
      </x:c>
      <x:c r="K65" s="25" t="b">
        <x:f>INDEX('EEZ Selection Flags'!$N$2:$N$283,MATCH(A65,'EEZ Selection Flags'!$A$2:$A$283,0))</x:f>
        <x:v>0</x:v>
      </x:c>
    </x:row>
    <x:row r="66" ht="18" customHeight="1">
      <x:c r="A66" s="25" t="str">
        <x:f>'Summary'!A66</x:f>
        <x:v>EEZ_943</x:v>
      </x:c>
      <x:c r="B66" s="25" t="str">
        <x:f>'Summary'!B66</x:f>
        <x:v>Kiribati (Phoenix Islands)</x:v>
      </x:c>
      <x:c r="C66" s="25" t="str">
        <x:f>'Summary'!C66</x:f>
        <x:v>EEZ</x:v>
      </x:c>
      <x:c r="D66" s="32" t="n">
        <x:f>'Summary'!E66</x:f>
        <x:v>77760.627954773</x:v>
      </x:c>
      <x:c r="E66" s="32" t="n">
        <x:f>'Summary'!K66</x:f>
        <x:v>197891389.7807206</x:v>
      </x:c>
      <x:c r="F66" s="34" t="n">
        <x:f>IF(SUM($E$2:$E$283)=0,"",E66/SUM($E$2:$E$283))</x:f>
        <x:v>0.0029784002101497214</x:v>
      </x:c>
      <x:c r="G66" s="35" t="n">
        <x:f>RANK(E66,$E$2:$E$283,0)+COUNTIF($E$2:E66,E66)-1</x:f>
        <x:v>65</x:v>
      </x:c>
      <x:c r="H66" s="34" t="n">
        <x:f>IF(SUM($E$2:$E$283)=0,"",SUM($F$2:F66))</x:f>
        <x:v>0.8959150679543212</x:v>
      </x:c>
      <x:c r="I66" s="25" t="b">
        <x:f>INDEX('EEZ Selection Flags'!$L$2:$L$283,MATCH(A66,'EEZ Selection Flags'!$A$2:$A$283,0))</x:f>
        <x:v>1</x:v>
      </x:c>
      <x:c r="J66" s="25" t="b">
        <x:f>INDEX('EEZ Selection Flags'!$M$2:$M$283,MATCH(A66,'EEZ Selection Flags'!$A$2:$A$283,0))</x:f>
        <x:v>0</x:v>
      </x:c>
      <x:c r="K66" s="25" t="b">
        <x:f>INDEX('EEZ Selection Flags'!$N$2:$N$283,MATCH(A66,'EEZ Selection Flags'!$A$2:$A$283,0))</x:f>
        <x:v>0</x:v>
      </x:c>
    </x:row>
    <x:row r="67" ht="18" customHeight="1">
      <x:c r="A67" s="25" t="str">
        <x:f>'Summary'!A67</x:f>
        <x:v>EEZ_694</x:v>
      </x:c>
      <x:c r="B67" s="25" t="str">
        <x:f>'Summary'!B67</x:f>
        <x:v>Sierra Leone</x:v>
      </x:c>
      <x:c r="C67" s="25" t="str">
        <x:f>'Summary'!C67</x:f>
        <x:v>EEZ</x:v>
      </x:c>
      <x:c r="D67" s="32" t="n">
        <x:f>'Summary'!E67</x:f>
        <x:v>442517.00676733244</x:v>
      </x:c>
      <x:c r="E67" s="32" t="n">
        <x:f>'Summary'!K67</x:f>
        <x:v>188913523.83892518</x:v>
      </x:c>
      <x:c r="F67" s="34" t="n">
        <x:f>IF(SUM($E$2:$E$283)=0,"",E67/SUM($E$2:$E$283))</x:f>
        <x:v>0.0028432772124418917</x:v>
      </x:c>
      <x:c r="G67" s="35" t="n">
        <x:f>RANK(E67,$E$2:$E$283,0)+COUNTIF($E$2:E67,E67)-1</x:f>
        <x:v>66</x:v>
      </x:c>
      <x:c r="H67" s="34" t="n">
        <x:f>IF(SUM($E$2:$E$283)=0,"",SUM($F$2:F67))</x:f>
        <x:v>0.8987583451667631</x:v>
      </x:c>
      <x:c r="I67" s="25" t="b">
        <x:f>INDEX('EEZ Selection Flags'!$L$2:$L$283,MATCH(A67,'EEZ Selection Flags'!$A$2:$A$283,0))</x:f>
        <x:v>0</x:v>
      </x:c>
      <x:c r="J67" s="25" t="b">
        <x:f>INDEX('EEZ Selection Flags'!$M$2:$M$283,MATCH(A67,'EEZ Selection Flags'!$A$2:$A$283,0))</x:f>
        <x:v>0</x:v>
      </x:c>
      <x:c r="K67" s="25" t="b">
        <x:f>INDEX('EEZ Selection Flags'!$N$2:$N$283,MATCH(A67,'EEZ Selection Flags'!$A$2:$A$283,0))</x:f>
        <x:v>0</x:v>
      </x:c>
    </x:row>
    <x:row r="68" ht="18" customHeight="1">
      <x:c r="A68" s="25" t="str">
        <x:f>'Summary'!A68</x:f>
        <x:v>EEZ_512</x:v>
      </x:c>
      <x:c r="B68" s="25" t="str">
        <x:f>'Summary'!B68</x:f>
        <x:v>Oman</x:v>
      </x:c>
      <x:c r="C68" s="25" t="str">
        <x:f>'Summary'!C68</x:f>
        <x:v>EEZ</x:v>
      </x:c>
      <x:c r="D68" s="32" t="n">
        <x:f>'Summary'!E68</x:f>
        <x:v>304318.44171610783</x:v>
      </x:c>
      <x:c r="E68" s="32" t="n">
        <x:f>'Summary'!K68</x:f>
        <x:v>187008419.87587023</x:v>
      </x:c>
      <x:c r="F68" s="34" t="n">
        <x:f>IF(SUM($E$2:$E$283)=0,"",E68/SUM($E$2:$E$283))</x:f>
        <x:v>0.002814604100134139</x:v>
      </x:c>
      <x:c r="G68" s="35" t="n">
        <x:f>RANK(E68,$E$2:$E$283,0)+COUNTIF($E$2:E68,E68)-1</x:f>
        <x:v>67</x:v>
      </x:c>
      <x:c r="H68" s="34" t="n">
        <x:f>IF(SUM($E$2:$E$283)=0,"",SUM($F$2:F68))</x:f>
        <x:v>0.9015729492668972</x:v>
      </x:c>
      <x:c r="I68" s="25" t="b">
        <x:f>INDEX('EEZ Selection Flags'!$L$2:$L$283,MATCH(A68,'EEZ Selection Flags'!$A$2:$A$283,0))</x:f>
        <x:v>0</x:v>
      </x:c>
      <x:c r="J68" s="25" t="b">
        <x:f>INDEX('EEZ Selection Flags'!$M$2:$M$283,MATCH(A68,'EEZ Selection Flags'!$A$2:$A$283,0))</x:f>
        <x:v>0</x:v>
      </x:c>
      <x:c r="K68" s="25" t="b">
        <x:f>INDEX('EEZ Selection Flags'!$N$2:$N$283,MATCH(A68,'EEZ Selection Flags'!$A$2:$A$283,0))</x:f>
        <x:v>0</x:v>
      </x:c>
    </x:row>
    <x:row r="69" ht="18" customHeight="1">
      <x:c r="A69" s="25" t="str">
        <x:f>'Summary'!A69</x:f>
        <x:v>EEZ_219</x:v>
      </x:c>
      <x:c r="B69" s="25" t="str">
        <x:f>'Summary'!B69</x:f>
        <x:v>Galapagos Isl. (Ecuador)</x:v>
      </x:c>
      <x:c r="C69" s="25" t="str">
        <x:f>'Summary'!C69</x:f>
        <x:v>EEZ</x:v>
      </x:c>
      <x:c r="D69" s="32" t="n">
        <x:f>'Summary'!E69</x:f>
        <x:v>68947.83335948801</x:v>
      </x:c>
      <x:c r="E69" s="32" t="n">
        <x:f>'Summary'!K69</x:f>
        <x:v>178171427.7951421</x:v>
      </x:c>
      <x:c r="F69" s="34" t="n">
        <x:f>IF(SUM($E$2:$E$283)=0,"",E69/SUM($E$2:$E$283))</x:f>
        <x:v>0.002681601349991766</x:v>
      </x:c>
      <x:c r="G69" s="35" t="n">
        <x:f>RANK(E69,$E$2:$E$283,0)+COUNTIF($E$2:E69,E69)-1</x:f>
        <x:v>68</x:v>
      </x:c>
      <x:c r="H69" s="34" t="n">
        <x:f>IF(SUM($E$2:$E$283)=0,"",SUM($F$2:F69))</x:f>
        <x:v>0.904254550616889</x:v>
      </x:c>
      <x:c r="I69" s="25" t="b">
        <x:f>INDEX('EEZ Selection Flags'!$L$2:$L$283,MATCH(A69,'EEZ Selection Flags'!$A$2:$A$283,0))</x:f>
        <x:v>1</x:v>
      </x:c>
      <x:c r="J69" s="25" t="b">
        <x:f>INDEX('EEZ Selection Flags'!$M$2:$M$283,MATCH(A69,'EEZ Selection Flags'!$A$2:$A$283,0))</x:f>
        <x:v>0</x:v>
      </x:c>
      <x:c r="K69" s="25" t="b">
        <x:f>INDEX('EEZ Selection Flags'!$N$2:$N$283,MATCH(A69,'EEZ Selection Flags'!$A$2:$A$283,0))</x:f>
        <x:v>0</x:v>
      </x:c>
    </x:row>
    <x:row r="70" ht="18" customHeight="1">
      <x:c r="A70" s="25" t="str">
        <x:f>'Summary'!A70</x:f>
        <x:v>EEZ_862</x:v>
      </x:c>
      <x:c r="B70" s="25" t="str">
        <x:f>'Summary'!B70</x:f>
        <x:v>Venezuela</x:v>
      </x:c>
      <x:c r="C70" s="25" t="str">
        <x:f>'Summary'!C70</x:f>
        <x:v>EEZ</x:v>
      </x:c>
      <x:c r="D70" s="32" t="n">
        <x:f>'Summary'!E70</x:f>
        <x:v>306380.438267835</x:v>
      </x:c>
      <x:c r="E70" s="32" t="n">
        <x:f>'Summary'!K70</x:f>
        <x:v>172576491.72799766</x:v>
      </x:c>
      <x:c r="F70" s="34" t="n">
        <x:f>IF(SUM($E$2:$E$283)=0,"",E70/SUM($E$2:$E$283))</x:f>
        <x:v>0.002597393751184045</x:v>
      </x:c>
      <x:c r="G70" s="35" t="n">
        <x:f>RANK(E70,$E$2:$E$283,0)+COUNTIF($E$2:E70,E70)-1</x:f>
        <x:v>69</x:v>
      </x:c>
      <x:c r="H70" s="34" t="n">
        <x:f>IF(SUM($E$2:$E$283)=0,"",SUM($F$2:F70))</x:f>
        <x:v>0.906851944368073</x:v>
      </x:c>
      <x:c r="I70" s="25" t="b">
        <x:f>INDEX('EEZ Selection Flags'!$L$2:$L$283,MATCH(A70,'EEZ Selection Flags'!$A$2:$A$283,0))</x:f>
        <x:v>0</x:v>
      </x:c>
      <x:c r="J70" s="25" t="b">
        <x:f>INDEX('EEZ Selection Flags'!$M$2:$M$283,MATCH(A70,'EEZ Selection Flags'!$A$2:$A$283,0))</x:f>
        <x:v>0</x:v>
      </x:c>
      <x:c r="K70" s="25" t="b">
        <x:f>INDEX('EEZ Selection Flags'!$N$2:$N$283,MATCH(A70,'EEZ Selection Flags'!$A$2:$A$283,0))</x:f>
        <x:v>0</x:v>
      </x:c>
    </x:row>
    <x:row r="71" ht="18" customHeight="1">
      <x:c r="A71" s="25" t="str">
        <x:f>'Summary'!A71</x:f>
        <x:v>EEZ_380</x:v>
      </x:c>
      <x:c r="B71" s="25" t="str">
        <x:f>'Summary'!B71</x:f>
        <x:v>Italy (mainland)</x:v>
      </x:c>
      <x:c r="C71" s="25" t="str">
        <x:f>'Summary'!C71</x:f>
        <x:v>EEZ</x:v>
      </x:c>
      <x:c r="D71" s="32" t="n">
        <x:f>'Summary'!E71</x:f>
        <x:v>234477.5946714614</x:v>
      </x:c>
      <x:c r="E71" s="32" t="n">
        <x:f>'Summary'!K71</x:f>
        <x:v>166295145.49936318</x:v>
      </x:c>
      <x:c r="F71" s="34" t="n">
        <x:f>IF(SUM($E$2:$E$283)=0,"",E71/SUM($E$2:$E$283))</x:f>
        <x:v>0.002502855211896821</x:v>
      </x:c>
      <x:c r="G71" s="35" t="n">
        <x:f>RANK(E71,$E$2:$E$283,0)+COUNTIF($E$2:E71,E71)-1</x:f>
        <x:v>70</x:v>
      </x:c>
      <x:c r="H71" s="34" t="n">
        <x:f>IF(SUM($E$2:$E$283)=0,"",SUM($F$2:F71))</x:f>
        <x:v>0.9093547995799699</x:v>
      </x:c>
      <x:c r="I71" s="25" t="b">
        <x:f>INDEX('EEZ Selection Flags'!$L$2:$L$283,MATCH(A71,'EEZ Selection Flags'!$A$2:$A$283,0))</x:f>
        <x:v>0</x:v>
      </x:c>
      <x:c r="J71" s="25" t="b">
        <x:f>INDEX('EEZ Selection Flags'!$M$2:$M$283,MATCH(A71,'EEZ Selection Flags'!$A$2:$A$283,0))</x:f>
        <x:v>0</x:v>
      </x:c>
      <x:c r="K71" s="25" t="b">
        <x:f>INDEX('EEZ Selection Flags'!$N$2:$N$283,MATCH(A71,'EEZ Selection Flags'!$A$2:$A$283,0))</x:f>
        <x:v>0</x:v>
      </x:c>
    </x:row>
    <x:row r="72" ht="18" customHeight="1">
      <x:c r="A72" s="25" t="str">
        <x:f>'Summary'!A72</x:f>
        <x:v>EEZ_706</x:v>
      </x:c>
      <x:c r="B72" s="25" t="str">
        <x:f>'Summary'!B72</x:f>
        <x:v>Somalia</x:v>
      </x:c>
      <x:c r="C72" s="25" t="str">
        <x:f>'Summary'!C72</x:f>
        <x:v>EEZ</x:v>
      </x:c>
      <x:c r="D72" s="32" t="n">
        <x:f>'Summary'!E72</x:f>
        <x:v>139703.8091832829</x:v>
      </x:c>
      <x:c r="E72" s="32" t="n">
        <x:f>'Summary'!K72</x:f>
        <x:v>166015194.26696122</x:v>
      </x:c>
      <x:c r="F72" s="34" t="n">
        <x:f>IF(SUM($E$2:$E$283)=0,"",E72/SUM($E$2:$E$283))</x:f>
        <x:v>0.002498641755160064</x:v>
      </x:c>
      <x:c r="G72" s="35" t="n">
        <x:f>RANK(E72,$E$2:$E$283,0)+COUNTIF($E$2:E72,E72)-1</x:f>
        <x:v>71</x:v>
      </x:c>
      <x:c r="H72" s="34" t="n">
        <x:f>IF(SUM($E$2:$E$283)=0,"",SUM($F$2:F72))</x:f>
        <x:v>0.9118534413351299</x:v>
      </x:c>
      <x:c r="I72" s="25" t="b">
        <x:f>INDEX('EEZ Selection Flags'!$L$2:$L$283,MATCH(A72,'EEZ Selection Flags'!$A$2:$A$283,0))</x:f>
        <x:v>0</x:v>
      </x:c>
      <x:c r="J72" s="25" t="b">
        <x:f>INDEX('EEZ Selection Flags'!$M$2:$M$283,MATCH(A72,'EEZ Selection Flags'!$A$2:$A$283,0))</x:f>
        <x:v>0</x:v>
      </x:c>
      <x:c r="K72" s="25" t="b">
        <x:f>INDEX('EEZ Selection Flags'!$N$2:$N$283,MATCH(A72,'EEZ Selection Flags'!$A$2:$A$283,0))</x:f>
        <x:v>0</x:v>
      </x:c>
    </x:row>
    <x:row r="73" ht="18" customHeight="1">
      <x:c r="A73" s="25" t="str">
        <x:f>'Summary'!A73</x:f>
        <x:v>EEZ_794</x:v>
      </x:c>
      <x:c r="B73" s="25" t="str">
        <x:f>'Summary'!B73</x:f>
        <x:v>Turkey (Black Sea)</x:v>
      </x:c>
      <x:c r="C73" s="25" t="str">
        <x:f>'Summary'!C73</x:f>
        <x:v>EEZ</x:v>
      </x:c>
      <x:c r="D73" s="32" t="n">
        <x:f>'Summary'!E73</x:f>
        <x:v>557210.7803783925</x:v>
      </x:c>
      <x:c r="E73" s="32" t="n">
        <x:f>'Summary'!K73</x:f>
        <x:v>164051844.8986375</x:v>
      </x:c>
      <x:c r="F73" s="34" t="n">
        <x:f>IF(SUM($E$2:$E$283)=0,"",E73/SUM($E$2:$E$283))</x:f>
        <x:v>0.0024690920098290907</x:v>
      </x:c>
      <x:c r="G73" s="35" t="n">
        <x:f>RANK(E73,$E$2:$E$283,0)+COUNTIF($E$2:E73,E73)-1</x:f>
        <x:v>72</x:v>
      </x:c>
      <x:c r="H73" s="34" t="n">
        <x:f>IF(SUM($E$2:$E$283)=0,"",SUM($F$2:F73))</x:f>
        <x:v>0.914322533344959</x:v>
      </x:c>
      <x:c r="I73" s="25" t="b">
        <x:f>INDEX('EEZ Selection Flags'!$L$2:$L$283,MATCH(A73,'EEZ Selection Flags'!$A$2:$A$283,0))</x:f>
        <x:v>0</x:v>
      </x:c>
      <x:c r="J73" s="25" t="b">
        <x:f>INDEX('EEZ Selection Flags'!$M$2:$M$283,MATCH(A73,'EEZ Selection Flags'!$A$2:$A$283,0))</x:f>
        <x:v>0</x:v>
      </x:c>
      <x:c r="K73" s="25" t="b">
        <x:f>INDEX('EEZ Selection Flags'!$N$2:$N$283,MATCH(A73,'EEZ Selection Flags'!$A$2:$A$283,0))</x:f>
        <x:v>0</x:v>
      </x:c>
    </x:row>
    <x:row r="74" ht="18" customHeight="1">
      <x:c r="A74" s="25" t="str">
        <x:f>'Summary'!A74</x:f>
        <x:v>EEZ_962</x:v>
      </x:c>
      <x:c r="B74" s="25" t="str">
        <x:f>'Summary'!B74</x:f>
        <x:v>Spain (mainland, Med and Gulf of Cadiz)</x:v>
      </x:c>
      <x:c r="C74" s="25" t="str">
        <x:f>'Summary'!C74</x:f>
        <x:v>EEZ</x:v>
      </x:c>
      <x:c r="D74" s="32" t="n">
        <x:f>'Summary'!E74</x:f>
        <x:v>200667.8299873407</x:v>
      </x:c>
      <x:c r="E74" s="32" t="n">
        <x:f>'Summary'!K74</x:f>
        <x:v>161337945.08672658</x:v>
      </x:c>
      <x:c r="F74" s="34" t="n">
        <x:f>IF(SUM($E$2:$E$283)=0,"",E74/SUM($E$2:$E$283))</x:f>
        <x:v>0.002428245969083824</x:v>
      </x:c>
      <x:c r="G74" s="35" t="n">
        <x:f>RANK(E74,$E$2:$E$283,0)+COUNTIF($E$2:E74,E74)-1</x:f>
        <x:v>73</x:v>
      </x:c>
      <x:c r="H74" s="34" t="n">
        <x:f>IF(SUM($E$2:$E$283)=0,"",SUM($F$2:F74))</x:f>
        <x:v>0.9167507793140429</x:v>
      </x:c>
      <x:c r="I74" s="25" t="b">
        <x:f>INDEX('EEZ Selection Flags'!$L$2:$L$283,MATCH(A74,'EEZ Selection Flags'!$A$2:$A$283,0))</x:f>
        <x:v>0</x:v>
      </x:c>
      <x:c r="J74" s="25" t="b">
        <x:f>INDEX('EEZ Selection Flags'!$M$2:$M$283,MATCH(A74,'EEZ Selection Flags'!$A$2:$A$283,0))</x:f>
        <x:v>0</x:v>
      </x:c>
      <x:c r="K74" s="25" t="b">
        <x:f>INDEX('EEZ Selection Flags'!$N$2:$N$283,MATCH(A74,'EEZ Selection Flags'!$A$2:$A$283,0))</x:f>
        <x:v>0</x:v>
      </x:c>
    </x:row>
    <x:row r="75" ht="18" customHeight="1">
      <x:c r="A75" s="25" t="str">
        <x:f>'Summary'!A75</x:f>
        <x:v>EEZ_036</x:v>
      </x:c>
      <x:c r="B75" s="25" t="str">
        <x:f>'Summary'!B75</x:f>
        <x:v>Australia</x:v>
      </x:c>
      <x:c r="C75" s="25" t="str">
        <x:f>'Summary'!C75</x:f>
        <x:v>EEZ</x:v>
      </x:c>
      <x:c r="D75" s="32" t="n">
        <x:f>'Summary'!E75</x:f>
        <x:v>228804.7535442354</x:v>
      </x:c>
      <x:c r="E75" s="32" t="n">
        <x:f>'Summary'!K75</x:f>
        <x:v>159135782.88848543</x:v>
      </x:c>
      <x:c r="F75" s="34" t="n">
        <x:f>IF(SUM($E$2:$E$283)=0,"",E75/SUM($E$2:$E$283))</x:f>
        <x:v>0.002395101927994957</x:v>
      </x:c>
      <x:c r="G75" s="35" t="n">
        <x:f>RANK(E75,$E$2:$E$283,0)+COUNTIF($E$2:E75,E75)-1</x:f>
        <x:v>74</x:v>
      </x:c>
      <x:c r="H75" s="34" t="n">
        <x:f>IF(SUM($E$2:$E$283)=0,"",SUM($F$2:F75))</x:f>
        <x:v>0.9191458812420379</x:v>
      </x:c>
      <x:c r="I75" s="25" t="b">
        <x:f>INDEX('EEZ Selection Flags'!$L$2:$L$283,MATCH(A75,'EEZ Selection Flags'!$A$2:$A$283,0))</x:f>
        <x:v>0</x:v>
      </x:c>
      <x:c r="J75" s="25" t="b">
        <x:f>INDEX('EEZ Selection Flags'!$M$2:$M$283,MATCH(A75,'EEZ Selection Flags'!$A$2:$A$283,0))</x:f>
        <x:v>1</x:v>
      </x:c>
      <x:c r="K75" s="25" t="b">
        <x:f>INDEX('EEZ Selection Flags'!$N$2:$N$283,MATCH(A75,'EEZ Selection Flags'!$A$2:$A$283,0))</x:f>
        <x:v>0</x:v>
      </x:c>
    </x:row>
    <x:row r="76" ht="18" customHeight="1">
      <x:c r="A76" s="25" t="str">
        <x:f>'Summary'!A76</x:f>
        <x:v>EEZ_116</x:v>
      </x:c>
      <x:c r="B76" s="25" t="str">
        <x:f>'Summary'!B76</x:f>
        <x:v>Cambodia</x:v>
      </x:c>
      <x:c r="C76" s="25" t="str">
        <x:f>'Summary'!C76</x:f>
        <x:v>EEZ</x:v>
      </x:c>
      <x:c r="D76" s="32" t="n">
        <x:f>'Summary'!E76</x:f>
        <x:v>211746.984487642</x:v>
      </x:c>
      <x:c r="E76" s="32" t="n">
        <x:f>'Summary'!K76</x:f>
        <x:v>157736807.02534643</x:v>
      </x:c>
      <x:c r="F76" s="34" t="n">
        <x:f>IF(SUM($E$2:$E$283)=0,"",E76/SUM($E$2:$E$283))</x:f>
        <x:v>0.0023740463883406815</x:v>
      </x:c>
      <x:c r="G76" s="35" t="n">
        <x:f>RANK(E76,$E$2:$E$283,0)+COUNTIF($E$2:E76,E76)-1</x:f>
        <x:v>75</x:v>
      </x:c>
      <x:c r="H76" s="34" t="n">
        <x:f>IF(SUM($E$2:$E$283)=0,"",SUM($F$2:F76))</x:f>
        <x:v>0.9215199276303786</x:v>
      </x:c>
      <x:c r="I76" s="25" t="b">
        <x:f>INDEX('EEZ Selection Flags'!$L$2:$L$283,MATCH(A76,'EEZ Selection Flags'!$A$2:$A$283,0))</x:f>
        <x:v>0</x:v>
      </x:c>
      <x:c r="J76" s="25" t="b">
        <x:f>INDEX('EEZ Selection Flags'!$M$2:$M$283,MATCH(A76,'EEZ Selection Flags'!$A$2:$A$283,0))</x:f>
        <x:v>0</x:v>
      </x:c>
      <x:c r="K76" s="25" t="b">
        <x:f>INDEX('EEZ Selection Flags'!$N$2:$N$283,MATCH(A76,'EEZ Selection Flags'!$A$2:$A$283,0))</x:f>
        <x:v>0</x:v>
      </x:c>
    </x:row>
    <x:row r="77" ht="18" customHeight="1">
      <x:c r="A77" s="25" t="str">
        <x:f>'Summary'!A77</x:f>
        <x:v>EEZ_218</x:v>
      </x:c>
      <x:c r="B77" s="25" t="str">
        <x:f>'Summary'!B77</x:f>
        <x:v>Ecuador (mainland)</x:v>
      </x:c>
      <x:c r="C77" s="25" t="str">
        <x:f>'Summary'!C77</x:f>
        <x:v>EEZ</x:v>
      </x:c>
      <x:c r="D77" s="32" t="n">
        <x:f>'Summary'!E77</x:f>
        <x:v>227592.59662859532</x:v>
      </x:c>
      <x:c r="E77" s="32" t="n">
        <x:f>'Summary'!K77</x:f>
        <x:v>156635027.49107185</x:v>
      </x:c>
      <x:c r="F77" s="34" t="n">
        <x:f>IF(SUM($E$2:$E$283)=0,"",E77/SUM($E$2:$E$283))</x:f>
        <x:v>0.0023574638558714407</x:v>
      </x:c>
      <x:c r="G77" s="35" t="n">
        <x:f>RANK(E77,$E$2:$E$283,0)+COUNTIF($E$2:E77,E77)-1</x:f>
        <x:v>76</x:v>
      </x:c>
      <x:c r="H77" s="34" t="n">
        <x:f>IF(SUM($E$2:$E$283)=0,"",SUM($F$2:F77))</x:f>
        <x:v>0.92387739148625</x:v>
      </x:c>
      <x:c r="I77" s="25" t="b">
        <x:f>INDEX('EEZ Selection Flags'!$L$2:$L$283,MATCH(A77,'EEZ Selection Flags'!$A$2:$A$283,0))</x:f>
        <x:v>0</x:v>
      </x:c>
      <x:c r="J77" s="25" t="b">
        <x:f>INDEX('EEZ Selection Flags'!$M$2:$M$283,MATCH(A77,'EEZ Selection Flags'!$A$2:$A$283,0))</x:f>
        <x:v>0</x:v>
      </x:c>
      <x:c r="K77" s="25" t="b">
        <x:f>INDEX('EEZ Selection Flags'!$N$2:$N$283,MATCH(A77,'EEZ Selection Flags'!$A$2:$A$283,0))</x:f>
        <x:v>0</x:v>
      </x:c>
    </x:row>
    <x:row r="78" ht="18" customHeight="1">
      <x:c r="A78" s="25" t="str">
        <x:f>'Summary'!A78</x:f>
        <x:v>EEZ_508</x:v>
      </x:c>
      <x:c r="B78" s="25" t="str">
        <x:f>'Summary'!B78</x:f>
        <x:v>Mozambique</x:v>
      </x:c>
      <x:c r="C78" s="25" t="str">
        <x:f>'Summary'!C78</x:f>
        <x:v>EEZ</x:v>
      </x:c>
      <x:c r="D78" s="32" t="n">
        <x:f>'Summary'!E78</x:f>
        <x:v>296238.55412247276</x:v>
      </x:c>
      <x:c r="E78" s="32" t="n">
        <x:f>'Summary'!K78</x:f>
        <x:v>155171497.13322508</x:v>
      </x:c>
      <x:c r="F78" s="34" t="n">
        <x:f>IF(SUM($E$2:$E$283)=0,"",E78/SUM($E$2:$E$283))</x:f>
        <x:v>0.0023354367271004443</x:v>
      </x:c>
      <x:c r="G78" s="35" t="n">
        <x:f>RANK(E78,$E$2:$E$283,0)+COUNTIF($E$2:E78,E78)-1</x:f>
        <x:v>77</x:v>
      </x:c>
      <x:c r="H78" s="34" t="n">
        <x:f>IF(SUM($E$2:$E$283)=0,"",SUM($F$2:F78))</x:f>
        <x:v>0.9262128282133505</x:v>
      </x:c>
      <x:c r="I78" s="25" t="b">
        <x:f>INDEX('EEZ Selection Flags'!$L$2:$L$283,MATCH(A78,'EEZ Selection Flags'!$A$2:$A$283,0))</x:f>
        <x:v>0</x:v>
      </x:c>
      <x:c r="J78" s="25" t="b">
        <x:f>INDEX('EEZ Selection Flags'!$M$2:$M$283,MATCH(A78,'EEZ Selection Flags'!$A$2:$A$283,0))</x:f>
        <x:v>0</x:v>
      </x:c>
      <x:c r="K78" s="25" t="b">
        <x:f>INDEX('EEZ Selection Flags'!$N$2:$N$283,MATCH(A78,'EEZ Selection Flags'!$A$2:$A$283,0))</x:f>
        <x:v>0</x:v>
      </x:c>
    </x:row>
    <x:row r="79" ht="18" customHeight="1">
      <x:c r="A79" s="25" t="str">
        <x:f>'Summary'!A79</x:f>
        <x:v>EEZ_012</x:v>
      </x:c>
      <x:c r="B79" s="25" t="str">
        <x:f>'Summary'!B79</x:f>
        <x:v>Algeria</x:v>
      </x:c>
      <x:c r="C79" s="25" t="str">
        <x:f>'Summary'!C79</x:f>
        <x:v>EEZ</x:v>
      </x:c>
      <x:c r="D79" s="32" t="n">
        <x:f>'Summary'!E79</x:f>
        <x:v>236644.15639922052</x:v>
      </x:c>
      <x:c r="E79" s="32" t="n">
        <x:f>'Summary'!K79</x:f>
        <x:v>153457037.5384049</x:v>
      </x:c>
      <x:c r="F79" s="34" t="n">
        <x:f>IF(SUM($E$2:$E$283)=0,"",E79/SUM($E$2:$E$283))</x:f>
        <x:v>0.002309632942392258</x:v>
      </x:c>
      <x:c r="G79" s="35" t="n">
        <x:f>RANK(E79,$E$2:$E$283,0)+COUNTIF($E$2:E79,E79)-1</x:f>
        <x:v>78</x:v>
      </x:c>
      <x:c r="H79" s="34" t="n">
        <x:f>IF(SUM($E$2:$E$283)=0,"",SUM($F$2:F79))</x:f>
        <x:v>0.9285224611557428</x:v>
      </x:c>
      <x:c r="I79" s="25" t="b">
        <x:f>INDEX('EEZ Selection Flags'!$L$2:$L$283,MATCH(A79,'EEZ Selection Flags'!$A$2:$A$283,0))</x:f>
        <x:v>0</x:v>
      </x:c>
      <x:c r="J79" s="25" t="b">
        <x:f>INDEX('EEZ Selection Flags'!$M$2:$M$283,MATCH(A79,'EEZ Selection Flags'!$A$2:$A$283,0))</x:f>
        <x:v>0</x:v>
      </x:c>
      <x:c r="K79" s="25" t="b">
        <x:f>INDEX('EEZ Selection Flags'!$N$2:$N$283,MATCH(A79,'EEZ Selection Flags'!$A$2:$A$283,0))</x:f>
        <x:v>0</x:v>
      </x:c>
    </x:row>
    <x:row r="80" ht="18" customHeight="1">
      <x:c r="A80" s="25" t="str">
        <x:f>'Summary'!A80</x:f>
        <x:v>EEZ_463</x:v>
      </x:c>
      <x:c r="B80" s="25" t="str">
        <x:f>'Summary'!B80</x:f>
        <x:v>Malaysia (Sarawak)</x:v>
      </x:c>
      <x:c r="C80" s="25" t="str">
        <x:f>'Summary'!C80</x:f>
        <x:v>EEZ</x:v>
      </x:c>
      <x:c r="D80" s="32" t="n">
        <x:f>'Summary'!E80</x:f>
        <x:v>172418.003123827</x:v>
      </x:c>
      <x:c r="E80" s="32" t="n">
        <x:f>'Summary'!K80</x:f>
        <x:v>142871346.13405973</x:v>
      </x:c>
      <x:c r="F80" s="34" t="n">
        <x:f>IF(SUM($E$2:$E$283)=0,"",E80/SUM($E$2:$E$283))</x:f>
        <x:v>0.002150311076300874</x:v>
      </x:c>
      <x:c r="G80" s="35" t="n">
        <x:f>RANK(E80,$E$2:$E$283,0)+COUNTIF($E$2:E80,E80)-1</x:f>
        <x:v>79</x:v>
      </x:c>
      <x:c r="H80" s="34" t="n">
        <x:f>IF(SUM($E$2:$E$283)=0,"",SUM($F$2:F80))</x:f>
        <x:v>0.9306727722320437</x:v>
      </x:c>
      <x:c r="I80" s="25" t="b">
        <x:f>INDEX('EEZ Selection Flags'!$L$2:$L$283,MATCH(A80,'EEZ Selection Flags'!$A$2:$A$283,0))</x:f>
        <x:v>0</x:v>
      </x:c>
      <x:c r="J80" s="25" t="b">
        <x:f>INDEX('EEZ Selection Flags'!$M$2:$M$283,MATCH(A80,'EEZ Selection Flags'!$A$2:$A$283,0))</x:f>
        <x:v>0</x:v>
      </x:c>
      <x:c r="K80" s="25" t="b">
        <x:f>INDEX('EEZ Selection Flags'!$N$2:$N$283,MATCH(A80,'EEZ Selection Flags'!$A$2:$A$283,0))</x:f>
        <x:v>0</x:v>
      </x:c>
    </x:row>
    <x:row r="81" ht="18" customHeight="1">
      <x:c r="A81" s="25" t="str">
        <x:f>'Summary'!A81</x:f>
        <x:v>EEZ_184</x:v>
      </x:c>
      <x:c r="B81" s="25" t="str">
        <x:f>'Summary'!B81</x:f>
        <x:v>Cook Islands</x:v>
      </x:c>
      <x:c r="C81" s="25" t="str">
        <x:f>'Summary'!C81</x:f>
        <x:v>EEZ</x:v>
      </x:c>
      <x:c r="D81" s="32" t="n">
        <x:f>'Summary'!E81</x:f>
        <x:v>57850.209005275494</x:v>
      </x:c>
      <x:c r="E81" s="32" t="n">
        <x:f>'Summary'!K81</x:f>
        <x:v>137382390.5661584</x:v>
      </x:c>
      <x:c r="F81" s="34" t="n">
        <x:f>IF(SUM($E$2:$E$283)=0,"",E81/SUM($E$2:$E$283))</x:f>
        <x:v>0.002067698556195502</x:v>
      </x:c>
      <x:c r="G81" s="35" t="n">
        <x:f>RANK(E81,$E$2:$E$283,0)+COUNTIF($E$2:E81,E81)-1</x:f>
        <x:v>80</x:v>
      </x:c>
      <x:c r="H81" s="34" t="n">
        <x:f>IF(SUM($E$2:$E$283)=0,"",SUM($F$2:F81))</x:f>
        <x:v>0.9327404707882392</x:v>
      </x:c>
      <x:c r="I81" s="25" t="b">
        <x:f>INDEX('EEZ Selection Flags'!$L$2:$L$283,MATCH(A81,'EEZ Selection Flags'!$A$2:$A$283,0))</x:f>
        <x:v>1</x:v>
      </x:c>
      <x:c r="J81" s="25" t="b">
        <x:f>INDEX('EEZ Selection Flags'!$M$2:$M$283,MATCH(A81,'EEZ Selection Flags'!$A$2:$A$283,0))</x:f>
        <x:v>0</x:v>
      </x:c>
      <x:c r="K81" s="25" t="b">
        <x:f>INDEX('EEZ Selection Flags'!$N$2:$N$283,MATCH(A81,'EEZ Selection Flags'!$A$2:$A$283,0))</x:f>
        <x:v>0</x:v>
      </x:c>
    </x:row>
    <x:row r="82" ht="18" customHeight="1">
      <x:c r="A82" s="25" t="str">
        <x:f>'Summary'!A82</x:f>
        <x:v>EEZ_384</x:v>
      </x:c>
      <x:c r="B82" s="25" t="str">
        <x:f>'Summary'!B82</x:f>
        <x:v>Côte d'Ivoire</x:v>
      </x:c>
      <x:c r="C82" s="25" t="str">
        <x:f>'Summary'!C82</x:f>
        <x:v>EEZ</x:v>
      </x:c>
      <x:c r="D82" s="32" t="n">
        <x:f>'Summary'!E82</x:f>
        <x:v>239562.63863203014</x:v>
      </x:c>
      <x:c r="E82" s="32" t="n">
        <x:f>'Summary'!K82</x:f>
        <x:v>133414622.3409288</x:v>
      </x:c>
      <x:c r="F82" s="34" t="n">
        <x:f>IF(SUM($E$2:$E$283)=0,"",E82/SUM($E$2:$E$283))</x:f>
        <x:v>0.0020079809417558638</x:v>
      </x:c>
      <x:c r="G82" s="35" t="n">
        <x:f>RANK(E82,$E$2:$E$283,0)+COUNTIF($E$2:E82,E82)-1</x:f>
        <x:v>81</x:v>
      </x:c>
      <x:c r="H82" s="34" t="n">
        <x:f>IF(SUM($E$2:$E$283)=0,"",SUM($F$2:F82))</x:f>
        <x:v>0.9347484517299951</x:v>
      </x:c>
      <x:c r="I82" s="25" t="b">
        <x:f>INDEX('EEZ Selection Flags'!$L$2:$L$283,MATCH(A82,'EEZ Selection Flags'!$A$2:$A$283,0))</x:f>
        <x:v>0</x:v>
      </x:c>
      <x:c r="J82" s="25" t="b">
        <x:f>INDEX('EEZ Selection Flags'!$M$2:$M$283,MATCH(A82,'EEZ Selection Flags'!$A$2:$A$283,0))</x:f>
        <x:v>0</x:v>
      </x:c>
      <x:c r="K82" s="25" t="b">
        <x:f>INDEX('EEZ Selection Flags'!$N$2:$N$283,MATCH(A82,'EEZ Selection Flags'!$A$2:$A$283,0))</x:f>
        <x:v>0</x:v>
      </x:c>
    </x:row>
    <x:row r="83" ht="18" customHeight="1">
      <x:c r="A83" s="25" t="str">
        <x:f>'Summary'!A83</x:f>
        <x:v>EEZ_584</x:v>
      </x:c>
      <x:c r="B83" s="25" t="str">
        <x:f>'Summary'!B83</x:f>
        <x:v>Marshall Isl.</x:v>
      </x:c>
      <x:c r="C83" s="25" t="str">
        <x:f>'Summary'!C83</x:f>
        <x:v>EEZ</x:v>
      </x:c>
      <x:c r="D83" s="32" t="n">
        <x:f>'Summary'!E83</x:f>
        <x:v>56340.9448327468</x:v>
      </x:c>
      <x:c r="E83" s="32" t="n">
        <x:f>'Summary'!K83</x:f>
        <x:v>133348178.67679022</x:v>
      </x:c>
      <x:c r="F83" s="34" t="n">
        <x:f>IF(SUM($E$2:$E$283)=0,"",E83/SUM($E$2:$E$283))</x:f>
        <x:v>0.002006980919352399</x:v>
      </x:c>
      <x:c r="G83" s="35" t="n">
        <x:f>RANK(E83,$E$2:$E$283,0)+COUNTIF($E$2:E83,E83)-1</x:f>
        <x:v>82</x:v>
      </x:c>
      <x:c r="H83" s="34" t="n">
        <x:f>IF(SUM($E$2:$E$283)=0,"",SUM($F$2:F83))</x:f>
        <x:v>0.9367554326493475</x:v>
      </x:c>
      <x:c r="I83" s="25" t="b">
        <x:f>INDEX('EEZ Selection Flags'!$L$2:$L$283,MATCH(A83,'EEZ Selection Flags'!$A$2:$A$283,0))</x:f>
        <x:v>1</x:v>
      </x:c>
      <x:c r="J83" s="25" t="b">
        <x:f>INDEX('EEZ Selection Flags'!$M$2:$M$283,MATCH(A83,'EEZ Selection Flags'!$A$2:$A$283,0))</x:f>
        <x:v>0</x:v>
      </x:c>
      <x:c r="K83" s="25" t="b">
        <x:f>INDEX('EEZ Selection Flags'!$N$2:$N$283,MATCH(A83,'EEZ Selection Flags'!$A$2:$A$283,0))</x:f>
        <x:v>0</x:v>
      </x:c>
    </x:row>
    <x:row r="84" ht="18" customHeight="1">
      <x:c r="A84" s="25" t="str">
        <x:f>'Summary'!A84</x:f>
        <x:v>EEZ_144</x:v>
      </x:c>
      <x:c r="B84" s="25" t="str">
        <x:f>'Summary'!B84</x:f>
        <x:v>Sri Lanka</x:v>
      </x:c>
      <x:c r="C84" s="25" t="str">
        <x:f>'Summary'!C84</x:f>
        <x:v>EEZ</x:v>
      </x:c>
      <x:c r="D84" s="32" t="n">
        <x:f>'Summary'!E84</x:f>
        <x:v>312721.78206485976</x:v>
      </x:c>
      <x:c r="E84" s="32" t="n">
        <x:f>'Summary'!K84</x:f>
        <x:v>124000252.48143452</x:v>
      </x:c>
      <x:c r="F84" s="34" t="n">
        <x:f>IF(SUM($E$2:$E$283)=0,"",E84/SUM($E$2:$E$283))</x:f>
        <x:v>0.0018662882627615161</x:v>
      </x:c>
      <x:c r="G84" s="35" t="n">
        <x:f>RANK(E84,$E$2:$E$283,0)+COUNTIF($E$2:E84,E84)-1</x:f>
        <x:v>83</x:v>
      </x:c>
      <x:c r="H84" s="34" t="n">
        <x:f>IF(SUM($E$2:$E$283)=0,"",SUM($F$2:F84))</x:f>
        <x:v>0.9386217209121089</x:v>
      </x:c>
      <x:c r="I84" s="25" t="b">
        <x:f>INDEX('EEZ Selection Flags'!$L$2:$L$283,MATCH(A84,'EEZ Selection Flags'!$A$2:$A$283,0))</x:f>
        <x:v>0</x:v>
      </x:c>
      <x:c r="J84" s="25" t="b">
        <x:f>INDEX('EEZ Selection Flags'!$M$2:$M$283,MATCH(A84,'EEZ Selection Flags'!$A$2:$A$283,0))</x:f>
        <x:v>0</x:v>
      </x:c>
      <x:c r="K84" s="25" t="b">
        <x:f>INDEX('EEZ Selection Flags'!$N$2:$N$283,MATCH(A84,'EEZ Selection Flags'!$A$2:$A$283,0))</x:f>
        <x:v>0</x:v>
      </x:c>
    </x:row>
    <x:row r="85" ht="18" customHeight="1">
      <x:c r="A85" s="25" t="str">
        <x:f>'Summary'!A85</x:f>
        <x:v>EEZ_462</x:v>
      </x:c>
      <x:c r="B85" s="25" t="str">
        <x:f>'Summary'!B85</x:f>
        <x:v>Maldives</x:v>
      </x:c>
      <x:c r="C85" s="25" t="str">
        <x:f>'Summary'!C85</x:f>
        <x:v>EEZ</x:v>
      </x:c>
      <x:c r="D85" s="32" t="n">
        <x:f>'Summary'!E85</x:f>
        <x:v>51028.4249362374</x:v>
      </x:c>
      <x:c r="E85" s="32" t="n">
        <x:f>'Summary'!K85</x:f>
        <x:v>122606801.38745148</x:v>
      </x:c>
      <x:c r="F85" s="34" t="n">
        <x:f>IF(SUM($E$2:$E$283)=0,"",E85/SUM($E$2:$E$283))</x:f>
        <x:v>0.001845315874646241</x:v>
      </x:c>
      <x:c r="G85" s="35" t="n">
        <x:f>RANK(E85,$E$2:$E$283,0)+COUNTIF($E$2:E85,E85)-1</x:f>
        <x:v>84</x:v>
      </x:c>
      <x:c r="H85" s="34" t="n">
        <x:f>IF(SUM($E$2:$E$283)=0,"",SUM($F$2:F85))</x:f>
        <x:v>0.9404670367867551</x:v>
      </x:c>
      <x:c r="I85" s="25" t="b">
        <x:f>INDEX('EEZ Selection Flags'!$L$2:$L$283,MATCH(A85,'EEZ Selection Flags'!$A$2:$A$283,0))</x:f>
        <x:v>1</x:v>
      </x:c>
      <x:c r="J85" s="25" t="b">
        <x:f>INDEX('EEZ Selection Flags'!$M$2:$M$283,MATCH(A85,'EEZ Selection Flags'!$A$2:$A$283,0))</x:f>
        <x:v>0</x:v>
      </x:c>
      <x:c r="K85" s="25" t="b">
        <x:f>INDEX('EEZ Selection Flags'!$N$2:$N$283,MATCH(A85,'EEZ Selection Flags'!$A$2:$A$283,0))</x:f>
        <x:v>0</x:v>
      </x:c>
    </x:row>
    <x:row r="86" ht="18" customHeight="1">
      <x:c r="A86" s="25" t="str">
        <x:f>'Summary'!A86</x:f>
        <x:v>EEZ_620</x:v>
      </x:c>
      <x:c r="B86" s="25" t="str">
        <x:f>'Summary'!B86</x:f>
        <x:v>Portugal (mainland)</x:v>
      </x:c>
      <x:c r="C86" s="25" t="str">
        <x:f>'Summary'!C86</x:f>
        <x:v>EEZ</x:v>
      </x:c>
      <x:c r="D86" s="32" t="n">
        <x:f>'Summary'!E86</x:f>
        <x:v>208342.58846173977</x:v>
      </x:c>
      <x:c r="E86" s="32" t="n">
        <x:f>'Summary'!K86</x:f>
        <x:v>114209964.99740621</x:v>
      </x:c>
      <x:c r="F86" s="34" t="n">
        <x:f>IF(SUM($E$2:$E$283)=0,"",E86/SUM($E$2:$E$283))</x:f>
        <x:v>0.001718937767461205</x:v>
      </x:c>
      <x:c r="G86" s="35" t="n">
        <x:f>RANK(E86,$E$2:$E$283,0)+COUNTIF($E$2:E86,E86)-1</x:f>
        <x:v>85</x:v>
      </x:c>
      <x:c r="H86" s="34" t="n">
        <x:f>IF(SUM($E$2:$E$283)=0,"",SUM($F$2:F86))</x:f>
        <x:v>0.9421859745542164</x:v>
      </x:c>
      <x:c r="I86" s="25" t="b">
        <x:f>INDEX('EEZ Selection Flags'!$L$2:$L$283,MATCH(A86,'EEZ Selection Flags'!$A$2:$A$283,0))</x:f>
        <x:v>0</x:v>
      </x:c>
      <x:c r="J86" s="25" t="b">
        <x:f>INDEX('EEZ Selection Flags'!$M$2:$M$283,MATCH(A86,'EEZ Selection Flags'!$A$2:$A$283,0))</x:f>
        <x:v>0</x:v>
      </x:c>
      <x:c r="K86" s="25" t="b">
        <x:f>INDEX('EEZ Selection Flags'!$N$2:$N$283,MATCH(A86,'EEZ Selection Flags'!$A$2:$A$283,0))</x:f>
        <x:v>0</x:v>
      </x:c>
    </x:row>
    <x:row r="87" ht="18" customHeight="1">
      <x:c r="A87" s="25" t="str">
        <x:f>'Summary'!A87</x:f>
        <x:v>EEZ_266</x:v>
      </x:c>
      <x:c r="B87" s="25" t="str">
        <x:f>'Summary'!B87</x:f>
        <x:v>Gabon</x:v>
      </x:c>
      <x:c r="C87" s="25" t="str">
        <x:f>'Summary'!C87</x:f>
        <x:v>EEZ</x:v>
      </x:c>
      <x:c r="D87" s="32" t="n">
        <x:f>'Summary'!E87</x:f>
        <x:v>158907.53279788652</x:v>
      </x:c>
      <x:c r="E87" s="32" t="n">
        <x:f>'Summary'!K87</x:f>
        <x:v>113127683.75920805</x:v>
      </x:c>
      <x:c r="F87" s="34" t="n">
        <x:f>IF(SUM($E$2:$E$283)=0,"",E87/SUM($E$2:$E$283))</x:f>
        <x:v>0.001702648697629201</x:v>
      </x:c>
      <x:c r="G87" s="35" t="n">
        <x:f>RANK(E87,$E$2:$E$283,0)+COUNTIF($E$2:E87,E87)-1</x:f>
        <x:v>86</x:v>
      </x:c>
      <x:c r="H87" s="34" t="n">
        <x:f>IF(SUM($E$2:$E$283)=0,"",SUM($F$2:F87))</x:f>
        <x:v>0.9438886232518455</x:v>
      </x:c>
      <x:c r="I87" s="25" t="b">
        <x:f>INDEX('EEZ Selection Flags'!$L$2:$L$283,MATCH(A87,'EEZ Selection Flags'!$A$2:$A$283,0))</x:f>
        <x:v>0</x:v>
      </x:c>
      <x:c r="J87" s="25" t="b">
        <x:f>INDEX('EEZ Selection Flags'!$M$2:$M$283,MATCH(A87,'EEZ Selection Flags'!$A$2:$A$283,0))</x:f>
        <x:v>0</x:v>
      </x:c>
      <x:c r="K87" s="25" t="b">
        <x:f>INDEX('EEZ Selection Flags'!$N$2:$N$283,MATCH(A87,'EEZ Selection Flags'!$A$2:$A$283,0))</x:f>
        <x:v>0</x:v>
      </x:c>
    </x:row>
    <x:row r="88" ht="18" customHeight="1">
      <x:c r="A88" s="25" t="str">
        <x:f>'Summary'!A88</x:f>
        <x:v>EEZ_834</x:v>
      </x:c>
      <x:c r="B88" s="25" t="str">
        <x:f>'Summary'!B88</x:f>
        <x:v>Tanzania</x:v>
      </x:c>
      <x:c r="C88" s="25" t="str">
        <x:f>'Summary'!C88</x:f>
        <x:v>EEZ</x:v>
      </x:c>
      <x:c r="D88" s="32" t="n">
        <x:f>'Summary'!E88</x:f>
        <x:v>129515.23121131358</x:v>
      </x:c>
      <x:c r="E88" s="32" t="n">
        <x:f>'Summary'!K88</x:f>
        <x:v>108837946.14807098</x:v>
      </x:c>
      <x:c r="F88" s="34" t="n">
        <x:f>IF(SUM($E$2:$E$283)=0,"",E88/SUM($E$2:$E$283))</x:f>
        <x:v>0.0016380852246218342</x:v>
      </x:c>
      <x:c r="G88" s="35" t="n">
        <x:f>RANK(E88,$E$2:$E$283,0)+COUNTIF($E$2:E88,E88)-1</x:f>
        <x:v>87</x:v>
      </x:c>
      <x:c r="H88" s="34" t="n">
        <x:f>IF(SUM($E$2:$E$283)=0,"",SUM($F$2:F88))</x:f>
        <x:v>0.9455267084764674</x:v>
      </x:c>
      <x:c r="I88" s="25" t="b">
        <x:f>INDEX('EEZ Selection Flags'!$L$2:$L$283,MATCH(A88,'EEZ Selection Flags'!$A$2:$A$283,0))</x:f>
        <x:v>0</x:v>
      </x:c>
      <x:c r="J88" s="25" t="b">
        <x:f>INDEX('EEZ Selection Flags'!$M$2:$M$283,MATCH(A88,'EEZ Selection Flags'!$A$2:$A$283,0))</x:f>
        <x:v>0</x:v>
      </x:c>
      <x:c r="K88" s="25" t="b">
        <x:f>INDEX('EEZ Selection Flags'!$N$2:$N$283,MATCH(A88,'EEZ Selection Flags'!$A$2:$A$283,0))</x:f>
        <x:v>0</x:v>
      </x:c>
    </x:row>
    <x:row r="89" ht="18" customHeight="1">
      <x:c r="A89" s="25" t="str">
        <x:f>'Summary'!A89</x:f>
        <x:v>EEZ_723</x:v>
      </x:c>
      <x:c r="B89" s="25" t="str">
        <x:f>'Summary'!B89</x:f>
        <x:v>Canary Isl. (Spain)</x:v>
      </x:c>
      <x:c r="C89" s="25" t="str">
        <x:f>'Summary'!C89</x:f>
        <x:v>EEZ</x:v>
      </x:c>
      <x:c r="D89" s="32" t="n">
        <x:f>'Summary'!E89</x:f>
        <x:v>92826.4650597252</x:v>
      </x:c>
      <x:c r="E89" s="32" t="n">
        <x:f>'Summary'!K89</x:f>
        <x:v>101920689.58241549</x:v>
      </x:c>
      <x:c r="F89" s="34" t="n">
        <x:f>IF(SUM($E$2:$E$283)=0,"",E89/SUM($E$2:$E$283))</x:f>
        <x:v>0.0015339758016113794</x:v>
      </x:c>
      <x:c r="G89" s="35" t="n">
        <x:f>RANK(E89,$E$2:$E$283,0)+COUNTIF($E$2:E89,E89)-1</x:f>
        <x:v>88</x:v>
      </x:c>
      <x:c r="H89" s="34" t="n">
        <x:f>IF(SUM($E$2:$E$283)=0,"",SUM($F$2:F89))</x:f>
        <x:v>0.9470606842780788</x:v>
      </x:c>
      <x:c r="I89" s="25" t="b">
        <x:f>INDEX('EEZ Selection Flags'!$L$2:$L$283,MATCH(A89,'EEZ Selection Flags'!$A$2:$A$283,0))</x:f>
        <x:v>0</x:v>
      </x:c>
      <x:c r="J89" s="25" t="b">
        <x:f>INDEX('EEZ Selection Flags'!$M$2:$M$283,MATCH(A89,'EEZ Selection Flags'!$A$2:$A$283,0))</x:f>
        <x:v>0</x:v>
      </x:c>
      <x:c r="K89" s="25" t="b">
        <x:f>INDEX('EEZ Selection Flags'!$N$2:$N$283,MATCH(A89,'EEZ Selection Flags'!$A$2:$A$283,0))</x:f>
        <x:v>0</x:v>
      </x:c>
    </x:row>
    <x:row r="90" ht="18" customHeight="1">
      <x:c r="A90" s="25" t="str">
        <x:f>'Summary'!A90</x:f>
        <x:v>EEZ_120</x:v>
      </x:c>
      <x:c r="B90" s="25" t="str">
        <x:f>'Summary'!B90</x:f>
        <x:v>Cameroon</x:v>
      </x:c>
      <x:c r="C90" s="25" t="str">
        <x:f>'Summary'!C90</x:f>
        <x:v>EEZ</x:v>
      </x:c>
      <x:c r="D90" s="32" t="n">
        <x:f>'Summary'!E90</x:f>
        <x:v>280509.9182943578</x:v>
      </x:c>
      <x:c r="E90" s="32" t="n">
        <x:f>'Summary'!K90</x:f>
        <x:v>101123441.33925112</x:v>
      </x:c>
      <x:c r="F90" s="34" t="n">
        <x:f>IF(SUM($E$2:$E$283)=0,"",E90/SUM($E$2:$E$283))</x:f>
        <x:v>0.001521976672505189</x:v>
      </x:c>
      <x:c r="G90" s="35" t="n">
        <x:f>RANK(E90,$E$2:$E$283,0)+COUNTIF($E$2:E90,E90)-1</x:f>
        <x:v>89</x:v>
      </x:c>
      <x:c r="H90" s="34" t="n">
        <x:f>IF(SUM($E$2:$E$283)=0,"",SUM($F$2:F90))</x:f>
        <x:v>0.948582660950584</x:v>
      </x:c>
      <x:c r="I90" s="25" t="b">
        <x:f>INDEX('EEZ Selection Flags'!$L$2:$L$283,MATCH(A90,'EEZ Selection Flags'!$A$2:$A$283,0))</x:f>
        <x:v>0</x:v>
      </x:c>
      <x:c r="J90" s="25" t="b">
        <x:f>INDEX('EEZ Selection Flags'!$M$2:$M$283,MATCH(A90,'EEZ Selection Flags'!$A$2:$A$283,0))</x:f>
        <x:v>0</x:v>
      </x:c>
      <x:c r="K90" s="25" t="b">
        <x:f>INDEX('EEZ Selection Flags'!$N$2:$N$283,MATCH(A90,'EEZ Selection Flags'!$A$2:$A$283,0))</x:f>
        <x:v>0</x:v>
      </x:c>
    </x:row>
    <x:row r="91" ht="18" customHeight="1">
      <x:c r="A91" s="25" t="str">
        <x:f>'Summary'!A91</x:f>
        <x:v>EEZ_430</x:v>
      </x:c>
      <x:c r="B91" s="25" t="str">
        <x:f>'Summary'!B91</x:f>
        <x:v>Liberia</x:v>
      </x:c>
      <x:c r="C91" s="25" t="str">
        <x:f>'Summary'!C91</x:f>
        <x:v>EEZ</x:v>
      </x:c>
      <x:c r="D91" s="32" t="n">
        <x:f>'Summary'!E91</x:f>
        <x:v>179043.09265420676</x:v>
      </x:c>
      <x:c r="E91" s="32" t="n">
        <x:f>'Summary'!K91</x:f>
        <x:v>96290641.00214319</x:v>
      </x:c>
      <x:c r="F91" s="34" t="n">
        <x:f>IF(SUM($E$2:$E$283)=0,"",E91/SUM($E$2:$E$283))</x:f>
        <x:v>0.001449239735564155</x:v>
      </x:c>
      <x:c r="G91" s="35" t="n">
        <x:f>RANK(E91,$E$2:$E$283,0)+COUNTIF($E$2:E91,E91)-1</x:f>
        <x:v>90</x:v>
      </x:c>
      <x:c r="H91" s="34" t="n">
        <x:f>IF(SUM($E$2:$E$283)=0,"",SUM($F$2:F91))</x:f>
        <x:v>0.9500319006861481</x:v>
      </x:c>
      <x:c r="I91" s="25" t="b">
        <x:f>INDEX('EEZ Selection Flags'!$L$2:$L$283,MATCH(A91,'EEZ Selection Flags'!$A$2:$A$283,0))</x:f>
        <x:v>0</x:v>
      </x:c>
      <x:c r="J91" s="25" t="b">
        <x:f>INDEX('EEZ Selection Flags'!$M$2:$M$283,MATCH(A91,'EEZ Selection Flags'!$A$2:$A$283,0))</x:f>
        <x:v>0</x:v>
      </x:c>
      <x:c r="K91" s="25" t="b">
        <x:f>INDEX('EEZ Selection Flags'!$N$2:$N$283,MATCH(A91,'EEZ Selection Flags'!$A$2:$A$283,0))</x:f>
        <x:v>0</x:v>
      </x:c>
    </x:row>
    <x:row r="92" ht="18" customHeight="1">
      <x:c r="A92" s="25" t="str">
        <x:f>'Summary'!A92</x:f>
        <x:v>EEZ_966</x:v>
      </x:c>
      <x:c r="B92" s="25" t="str">
        <x:f>'Summary'!B92</x:f>
        <x:v>Turkey (Marmara Sea)</x:v>
      </x:c>
      <x:c r="C92" s="25" t="str">
        <x:f>'Summary'!C92</x:f>
        <x:v>EEZ</x:v>
      </x:c>
      <x:c r="D92" s="32" t="n">
        <x:f>'Summary'!E92</x:f>
        <x:v>135279.24224138368</x:v>
      </x:c>
      <x:c r="E92" s="32" t="n">
        <x:f>'Summary'!K92</x:f>
        <x:v>93378447.55892137</x:v>
      </x:c>
      <x:c r="F92" s="34" t="n">
        <x:f>IF(SUM($E$2:$E$283)=0,"",E92/SUM($E$2:$E$283))</x:f>
        <x:v>0.001405409240599722</x:v>
      </x:c>
      <x:c r="G92" s="35" t="n">
        <x:f>RANK(E92,$E$2:$E$283,0)+COUNTIF($E$2:E92,E92)-1</x:f>
        <x:v>91</x:v>
      </x:c>
      <x:c r="H92" s="34" t="n">
        <x:f>IF(SUM($E$2:$E$283)=0,"",SUM($F$2:F92))</x:f>
        <x:v>0.9514373099267478</x:v>
      </x:c>
      <x:c r="I92" s="25" t="b">
        <x:f>INDEX('EEZ Selection Flags'!$L$2:$L$283,MATCH(A92,'EEZ Selection Flags'!$A$2:$A$283,0))</x:f>
        <x:v>0</x:v>
      </x:c>
      <x:c r="J92" s="25" t="b">
        <x:f>INDEX('EEZ Selection Flags'!$M$2:$M$283,MATCH(A92,'EEZ Selection Flags'!$A$2:$A$283,0))</x:f>
        <x:v>0</x:v>
      </x:c>
      <x:c r="K92" s="25" t="b">
        <x:f>INDEX('EEZ Selection Flags'!$N$2:$N$283,MATCH(A92,'EEZ Selection Flags'!$A$2:$A$283,0))</x:f>
        <x:v>0</x:v>
      </x:c>
    </x:row>
    <x:row r="93" ht="18" customHeight="1">
      <x:c r="A93" s="25" t="str">
        <x:f>'Summary'!A93</x:f>
        <x:v>EEZ_974</x:v>
      </x:c>
      <x:c r="B93" s="25" t="str">
        <x:f>'Summary'!B93</x:f>
        <x:v>Korea (North, Sea of Japan)</x:v>
      </x:c>
      <x:c r="C93" s="25" t="str">
        <x:f>'Summary'!C93</x:f>
        <x:v>EEZ</x:v>
      </x:c>
      <x:c r="D93" s="32" t="n">
        <x:f>'Summary'!E93</x:f>
        <x:v>177084.68732310578</x:v>
      </x:c>
      <x:c r="E93" s="32" t="n">
        <x:f>'Summary'!K93</x:f>
        <x:v>88730291.34530385</x:v>
      </x:c>
      <x:c r="F93" s="34" t="n">
        <x:f>IF(SUM($E$2:$E$283)=0,"",E93/SUM($E$2:$E$283))</x:f>
        <x:v>0.0013354513234877774</x:v>
      </x:c>
      <x:c r="G93" s="35" t="n">
        <x:f>RANK(E93,$E$2:$E$283,0)+COUNTIF($E$2:E93,E93)-1</x:f>
        <x:v>92</x:v>
      </x:c>
      <x:c r="H93" s="34" t="n">
        <x:f>IF(SUM($E$2:$E$283)=0,"",SUM($F$2:F93))</x:f>
        <x:v>0.9527727612502356</x:v>
      </x:c>
      <x:c r="I93" s="25" t="b">
        <x:f>INDEX('EEZ Selection Flags'!$L$2:$L$283,MATCH(A93,'EEZ Selection Flags'!$A$2:$A$283,0))</x:f>
        <x:v>0</x:v>
      </x:c>
      <x:c r="J93" s="25" t="b">
        <x:f>INDEX('EEZ Selection Flags'!$M$2:$M$283,MATCH(A93,'EEZ Selection Flags'!$A$2:$A$283,0))</x:f>
        <x:v>0</x:v>
      </x:c>
      <x:c r="K93" s="25" t="b">
        <x:f>INDEX('EEZ Selection Flags'!$N$2:$N$283,MATCH(A93,'EEZ Selection Flags'!$A$2:$A$283,0))</x:f>
        <x:v>0</x:v>
      </x:c>
    </x:row>
    <x:row r="94" ht="18" customHeight="1">
      <x:c r="A94" s="25" t="str">
        <x:f>'Summary'!A94</x:f>
        <x:v>EEZ_450</x:v>
      </x:c>
      <x:c r="B94" s="25" t="str">
        <x:f>'Summary'!B94</x:f>
        <x:v>Madagascar</x:v>
      </x:c>
      <x:c r="C94" s="25" t="str">
        <x:f>'Summary'!C94</x:f>
        <x:v>EEZ</x:v>
      </x:c>
      <x:c r="D94" s="32" t="n">
        <x:f>'Summary'!E94</x:f>
        <x:v>159996.68620932242</x:v>
      </x:c>
      <x:c r="E94" s="32" t="n">
        <x:f>'Summary'!K94</x:f>
        <x:v>87751516.13578317</x:v>
      </x:c>
      <x:c r="F94" s="34" t="n">
        <x:f>IF(SUM($E$2:$E$283)=0,"",E94/SUM($E$2:$E$283))</x:f>
        <x:v>0.001320720089890621</x:v>
      </x:c>
      <x:c r="G94" s="35" t="n">
        <x:f>RANK(E94,$E$2:$E$283,0)+COUNTIF($E$2:E94,E94)-1</x:f>
        <x:v>93</x:v>
      </x:c>
      <x:c r="H94" s="34" t="n">
        <x:f>IF(SUM($E$2:$E$283)=0,"",SUM($F$2:F94))</x:f>
        <x:v>0.9540934813401262</x:v>
      </x:c>
      <x:c r="I94" s="25" t="b">
        <x:f>INDEX('EEZ Selection Flags'!$L$2:$L$283,MATCH(A94,'EEZ Selection Flags'!$A$2:$A$283,0))</x:f>
        <x:v>0</x:v>
      </x:c>
      <x:c r="J94" s="25" t="b">
        <x:f>INDEX('EEZ Selection Flags'!$M$2:$M$283,MATCH(A94,'EEZ Selection Flags'!$A$2:$A$283,0))</x:f>
        <x:v>0</x:v>
      </x:c>
      <x:c r="K94" s="25" t="b">
        <x:f>INDEX('EEZ Selection Flags'!$N$2:$N$283,MATCH(A94,'EEZ Selection Flags'!$A$2:$A$283,0))</x:f>
        <x:v>0</x:v>
      </x:c>
    </x:row>
    <x:row r="95" ht="18" customHeight="1">
      <x:c r="A95" s="25" t="str">
        <x:f>'Summary'!A95</x:f>
        <x:v>EEZ_928</x:v>
      </x:c>
      <x:c r="B95" s="25" t="str">
        <x:f>'Summary'!B95</x:f>
        <x:v>Colombia (Pacific)</x:v>
      </x:c>
      <x:c r="C95" s="25" t="str">
        <x:f>'Summary'!C95</x:f>
        <x:v>EEZ</x:v>
      </x:c>
      <x:c r="D95" s="32" t="n">
        <x:f>'Summary'!E95</x:f>
        <x:v>54847.9752029435</x:v>
      </x:c>
      <x:c r="E95" s="32" t="n">
        <x:f>'Summary'!K95</x:f>
        <x:v>82458630.09635389</x:v>
      </x:c>
      <x:c r="F95" s="34" t="n">
        <x:f>IF(SUM($E$2:$E$283)=0,"",E95/SUM($E$2:$E$283))</x:f>
        <x:v>0.0012410585497417404</x:v>
      </x:c>
      <x:c r="G95" s="35" t="n">
        <x:f>RANK(E95,$E$2:$E$283,0)+COUNTIF($E$2:E95,E95)-1</x:f>
        <x:v>94</x:v>
      </x:c>
      <x:c r="H95" s="34" t="n">
        <x:f>IF(SUM($E$2:$E$283)=0,"",SUM($F$2:F95))</x:f>
        <x:v>0.9553345398898679</x:v>
      </x:c>
      <x:c r="I95" s="25" t="b">
        <x:f>INDEX('EEZ Selection Flags'!$L$2:$L$283,MATCH(A95,'EEZ Selection Flags'!$A$2:$A$283,0))</x:f>
        <x:v>0</x:v>
      </x:c>
      <x:c r="J95" s="25" t="b">
        <x:f>INDEX('EEZ Selection Flags'!$M$2:$M$283,MATCH(A95,'EEZ Selection Flags'!$A$2:$A$283,0))</x:f>
        <x:v>0</x:v>
      </x:c>
      <x:c r="K95" s="25" t="b">
        <x:f>INDEX('EEZ Selection Flags'!$N$2:$N$283,MATCH(A95,'EEZ Selection Flags'!$A$2:$A$283,0))</x:f>
        <x:v>0</x:v>
      </x:c>
    </x:row>
    <x:row r="96" ht="18" customHeight="1">
      <x:c r="A96" s="25" t="str">
        <x:f>'Summary'!A96</x:f>
        <x:v>EEZ_930</x:v>
      </x:c>
      <x:c r="B96" s="25" t="str">
        <x:f>'Summary'!B96</x:f>
        <x:v>Costa Rica (Pacific)</x:v>
      </x:c>
      <x:c r="C96" s="25" t="str">
        <x:f>'Summary'!C96</x:f>
        <x:v>EEZ</x:v>
      </x:c>
      <x:c r="D96" s="32" t="n">
        <x:f>'Summary'!E96</x:f>
        <x:v>53716.993195901494</x:v>
      </x:c>
      <x:c r="E96" s="32" t="n">
        <x:f>'Summary'!K96</x:f>
        <x:v>80279567.24893846</x:v>
      </x:c>
      <x:c r="F96" s="34" t="n">
        <x:f>IF(SUM($E$2:$E$283)=0,"",E96/SUM($E$2:$E$283))</x:f>
        <x:v>0.00120826216961695</x:v>
      </x:c>
      <x:c r="G96" s="35" t="n">
        <x:f>RANK(E96,$E$2:$E$283,0)+COUNTIF($E$2:E96,E96)-1</x:f>
        <x:v>95</x:v>
      </x:c>
      <x:c r="H96" s="34" t="n">
        <x:f>IF(SUM($E$2:$E$283)=0,"",SUM($F$2:F96))</x:f>
        <x:v>0.9565428020594849</x:v>
      </x:c>
      <x:c r="I96" s="25" t="b">
        <x:f>INDEX('EEZ Selection Flags'!$L$2:$L$283,MATCH(A96,'EEZ Selection Flags'!$A$2:$A$283,0))</x:f>
        <x:v>0</x:v>
      </x:c>
      <x:c r="J96" s="25" t="b">
        <x:f>INDEX('EEZ Selection Flags'!$M$2:$M$283,MATCH(A96,'EEZ Selection Flags'!$A$2:$A$283,0))</x:f>
        <x:v>0</x:v>
      </x:c>
      <x:c r="K96" s="25" t="b">
        <x:f>INDEX('EEZ Selection Flags'!$N$2:$N$283,MATCH(A96,'EEZ Selection Flags'!$A$2:$A$283,0))</x:f>
        <x:v>0</x:v>
      </x:c>
    </x:row>
    <x:row r="97" ht="18" customHeight="1">
      <x:c r="A97" s="25" t="str">
        <x:f>'Summary'!A97</x:f>
        <x:v>EEZ_242</x:v>
      </x:c>
      <x:c r="B97" s="25" t="str">
        <x:f>'Summary'!B97</x:f>
        <x:v>Fiji</x:v>
      </x:c>
      <x:c r="C97" s="25" t="str">
        <x:f>'Summary'!C97</x:f>
        <x:v>EEZ</x:v>
      </x:c>
      <x:c r="D97" s="32" t="n">
        <x:f>'Summary'!E97</x:f>
        <x:v>57561.8277487637</x:v>
      </x:c>
      <x:c r="E97" s="32" t="n">
        <x:f>'Summary'!K97</x:f>
        <x:v>79413036.45710625</x:v>
      </x:c>
      <x:c r="F97" s="34" t="n">
        <x:f>IF(SUM($E$2:$E$283)=0,"",E97/SUM($E$2:$E$283))</x:f>
        <x:v>0.0011952202909614204</x:v>
      </x:c>
      <x:c r="G97" s="35" t="n">
        <x:f>RANK(E97,$E$2:$E$283,0)+COUNTIF($E$2:E97,E97)-1</x:f>
        <x:v>96</x:v>
      </x:c>
      <x:c r="H97" s="34" t="n">
        <x:f>IF(SUM($E$2:$E$283)=0,"",SUM($F$2:F97))</x:f>
        <x:v>0.9577380223504464</x:v>
      </x:c>
      <x:c r="I97" s="25" t="b">
        <x:f>INDEX('EEZ Selection Flags'!$L$2:$L$283,MATCH(A97,'EEZ Selection Flags'!$A$2:$A$283,0))</x:f>
        <x:v>1</x:v>
      </x:c>
      <x:c r="J97" s="25" t="b">
        <x:f>INDEX('EEZ Selection Flags'!$M$2:$M$283,MATCH(A97,'EEZ Selection Flags'!$A$2:$A$283,0))</x:f>
        <x:v>0</x:v>
      </x:c>
      <x:c r="K97" s="25" t="b">
        <x:f>INDEX('EEZ Selection Flags'!$N$2:$N$283,MATCH(A97,'EEZ Selection Flags'!$A$2:$A$283,0))</x:f>
        <x:v>0</x:v>
      </x:c>
    </x:row>
    <x:row r="98" ht="18" customHeight="1">
      <x:c r="A98" s="25" t="str">
        <x:f>'Summary'!A98</x:f>
        <x:v>EEZ_204</x:v>
      </x:c>
      <x:c r="B98" s="25" t="str">
        <x:f>'Summary'!B98</x:f>
        <x:v>Benin</x:v>
      </x:c>
      <x:c r="C98" s="25" t="str">
        <x:f>'Summary'!C98</x:f>
        <x:v>EEZ</x:v>
      </x:c>
      <x:c r="D98" s="32" t="n">
        <x:f>'Summary'!E98</x:f>
        <x:v>83987.6435485869</x:v>
      </x:c>
      <x:c r="E98" s="32" t="n">
        <x:f>'Summary'!K98</x:f>
        <x:v>78537967.78151909</x:v>
      </x:c>
      <x:c r="F98" s="34" t="n">
        <x:f>IF(SUM($E$2:$E$283)=0,"",E98/SUM($E$2:$E$283))</x:f>
        <x:v>0.0011820499113397893</x:v>
      </x:c>
      <x:c r="G98" s="35" t="n">
        <x:f>RANK(E98,$E$2:$E$283,0)+COUNTIF($E$2:E98,E98)-1</x:f>
        <x:v>97</x:v>
      </x:c>
      <x:c r="H98" s="34" t="n">
        <x:f>IF(SUM($E$2:$E$283)=0,"",SUM($F$2:F98))</x:f>
        <x:v>0.9589200722617861</x:v>
      </x:c>
      <x:c r="I98" s="25" t="b">
        <x:f>INDEX('EEZ Selection Flags'!$L$2:$L$283,MATCH(A98,'EEZ Selection Flags'!$A$2:$A$283,0))</x:f>
        <x:v>0</x:v>
      </x:c>
      <x:c r="J98" s="25" t="b">
        <x:f>INDEX('EEZ Selection Flags'!$M$2:$M$283,MATCH(A98,'EEZ Selection Flags'!$A$2:$A$283,0))</x:f>
        <x:v>0</x:v>
      </x:c>
      <x:c r="K98" s="25" t="b">
        <x:f>INDEX('EEZ Selection Flags'!$N$2:$N$283,MATCH(A98,'EEZ Selection Flags'!$A$2:$A$283,0))</x:f>
        <x:v>0</x:v>
      </x:c>
    </x:row>
    <x:row r="99" ht="18" customHeight="1">
      <x:c r="A99" s="25" t="str">
        <x:f>'Summary'!A99</x:f>
        <x:v>EEZ_784</x:v>
      </x:c>
      <x:c r="B99" s="25" t="str">
        <x:f>'Summary'!B99</x:f>
        <x:v>United Arab Emirates</x:v>
      </x:c>
      <x:c r="C99" s="25" t="str">
        <x:f>'Summary'!C99</x:f>
        <x:v>EEZ</x:v>
      </x:c>
      <x:c r="D99" s="32" t="n">
        <x:f>'Summary'!E99</x:f>
        <x:v>49925.3333488044</x:v>
      </x:c>
      <x:c r="E99" s="32" t="n">
        <x:f>'Summary'!K99</x:f>
        <x:v>78213745.6926087</x:v>
      </x:c>
      <x:c r="F99" s="34" t="n">
        <x:f>IF(SUM($E$2:$E$283)=0,"",E99/SUM($E$2:$E$283))</x:f>
        <x:v>0.0011771701480574358</x:v>
      </x:c>
      <x:c r="G99" s="35" t="n">
        <x:f>RANK(E99,$E$2:$E$283,0)+COUNTIF($E$2:E99,E99)-1</x:f>
        <x:v>98</x:v>
      </x:c>
      <x:c r="H99" s="34" t="n">
        <x:f>IF(SUM($E$2:$E$283)=0,"",SUM($F$2:F99))</x:f>
        <x:v>0.9600972424098435</x:v>
      </x:c>
      <x:c r="I99" s="25" t="b">
        <x:f>INDEX('EEZ Selection Flags'!$L$2:$L$283,MATCH(A99,'EEZ Selection Flags'!$A$2:$A$283,0))</x:f>
        <x:v>0</x:v>
      </x:c>
      <x:c r="J99" s="25" t="b">
        <x:f>INDEX('EEZ Selection Flags'!$M$2:$M$283,MATCH(A99,'EEZ Selection Flags'!$A$2:$A$283,0))</x:f>
        <x:v>0</x:v>
      </x:c>
      <x:c r="K99" s="25" t="b">
        <x:f>INDEX('EEZ Selection Flags'!$N$2:$N$283,MATCH(A99,'EEZ Selection Flags'!$A$2:$A$283,0))</x:f>
        <x:v>0</x:v>
      </x:c>
    </x:row>
    <x:row r="100" ht="18" customHeight="1">
      <x:c r="A100" s="25" t="str">
        <x:f>'Summary'!A100</x:f>
        <x:v>EEZ_788</x:v>
      </x:c>
      <x:c r="B100" s="25" t="str">
        <x:f>'Summary'!B100</x:f>
        <x:v>Tunisia</x:v>
      </x:c>
      <x:c r="C100" s="25" t="str">
        <x:f>'Summary'!C100</x:f>
        <x:v>EEZ</x:v>
      </x:c>
      <x:c r="D100" s="32" t="n">
        <x:f>'Summary'!E100</x:f>
        <x:v>133288.5662711512</x:v>
      </x:c>
      <x:c r="E100" s="32" t="n">
        <x:f>'Summary'!K100</x:f>
        <x:v>74633904.02001323</x:v>
      </x:c>
      <x:c r="F100" s="34" t="n">
        <x:f>IF(SUM($E$2:$E$283)=0,"",E100/SUM($E$2:$E$283))</x:f>
        <x:v>0.001123291092471563</x:v>
      </x:c>
      <x:c r="G100" s="35" t="n">
        <x:f>RANK(E100,$E$2:$E$283,0)+COUNTIF($E$2:E100,E100)-1</x:f>
        <x:v>99</x:v>
      </x:c>
      <x:c r="H100" s="34" t="n">
        <x:f>IF(SUM($E$2:$E$283)=0,"",SUM($F$2:F100))</x:f>
        <x:v>0.9612205335023151</x:v>
      </x:c>
      <x:c r="I100" s="25" t="b">
        <x:f>INDEX('EEZ Selection Flags'!$L$2:$L$283,MATCH(A100,'EEZ Selection Flags'!$A$2:$A$283,0))</x:f>
        <x:v>0</x:v>
      </x:c>
      <x:c r="J100" s="25" t="b">
        <x:f>INDEX('EEZ Selection Flags'!$M$2:$M$283,MATCH(A100,'EEZ Selection Flags'!$A$2:$A$283,0))</x:f>
        <x:v>0</x:v>
      </x:c>
      <x:c r="K100" s="25" t="b">
        <x:f>INDEX('EEZ Selection Flags'!$N$2:$N$283,MATCH(A100,'EEZ Selection Flags'!$A$2:$A$283,0))</x:f>
        <x:v>0</x:v>
      </x:c>
    </x:row>
    <x:row r="101" ht="18" customHeight="1">
      <x:c r="A101" s="25" t="str">
        <x:f>'Summary'!A101</x:f>
        <x:v>EEZ_357</x:v>
      </x:c>
      <x:c r="B101" s="25" t="str">
        <x:f>'Summary'!B101</x:f>
        <x:v>Andaman &amp; Nicobar Isl. (India)</x:v>
      </x:c>
      <x:c r="C101" s="25" t="str">
        <x:f>'Summary'!C101</x:f>
        <x:v>EEZ</x:v>
      </x:c>
      <x:c r="D101" s="32" t="n">
        <x:f>'Summary'!E101</x:f>
        <x:v>61303.310995657</x:v>
      </x:c>
      <x:c r="E101" s="32" t="n">
        <x:f>'Summary'!K101</x:f>
        <x:v>69444286.60999125</x:v>
      </x:c>
      <x:c r="F101" s="34" t="n">
        <x:f>IF(SUM($E$2:$E$283)=0,"",E101/SUM($E$2:$E$283))</x:f>
        <x:v>0.001045183815536809</x:v>
      </x:c>
      <x:c r="G101" s="35" t="n">
        <x:f>RANK(E101,$E$2:$E$283,0)+COUNTIF($E$2:E101,E101)-1</x:f>
        <x:v>100</x:v>
      </x:c>
      <x:c r="H101" s="34" t="n">
        <x:f>IF(SUM($E$2:$E$283)=0,"",SUM($F$2:F101))</x:f>
        <x:v>0.9622657173178518</x:v>
      </x:c>
      <x:c r="I101" s="25" t="b">
        <x:f>INDEX('EEZ Selection Flags'!$L$2:$L$283,MATCH(A101,'EEZ Selection Flags'!$A$2:$A$283,0))</x:f>
        <x:v>0</x:v>
      </x:c>
      <x:c r="J101" s="25" t="b">
        <x:f>INDEX('EEZ Selection Flags'!$M$2:$M$283,MATCH(A101,'EEZ Selection Flags'!$A$2:$A$283,0))</x:f>
        <x:v>0</x:v>
      </x:c>
      <x:c r="K101" s="25" t="b">
        <x:f>INDEX('EEZ Selection Flags'!$N$2:$N$283,MATCH(A101,'EEZ Selection Flags'!$A$2:$A$283,0))</x:f>
        <x:v>0</x:v>
      </x:c>
    </x:row>
    <x:row r="102" ht="18" customHeight="1">
      <x:c r="A102" s="25" t="str">
        <x:f>'Summary'!A102</x:f>
        <x:v>EEZ_132</x:v>
      </x:c>
      <x:c r="B102" s="25" t="str">
        <x:f>'Summary'!B102</x:f>
        <x:v>Cape Verde</x:v>
      </x:c>
      <x:c r="C102" s="25" t="str">
        <x:f>'Summary'!C102</x:f>
        <x:v>EEZ</x:v>
      </x:c>
      <x:c r="D102" s="32" t="n">
        <x:f>'Summary'!E102</x:f>
        <x:v>41113.6989825735</x:v>
      </x:c>
      <x:c r="E102" s="32" t="n">
        <x:f>'Summary'!K102</x:f>
        <x:v>68290801.75380284</x:v>
      </x:c>
      <x:c r="F102" s="34" t="n">
        <x:f>IF(SUM($E$2:$E$283)=0,"",E102/SUM($E$2:$E$283))</x:f>
        <x:v>0.0010278230827536245</x:v>
      </x:c>
      <x:c r="G102" s="35" t="n">
        <x:f>RANK(E102,$E$2:$E$283,0)+COUNTIF($E$2:E102,E102)-1</x:f>
        <x:v>101</x:v>
      </x:c>
      <x:c r="H102" s="34" t="n">
        <x:f>IF(SUM($E$2:$E$283)=0,"",SUM($F$2:F102))</x:f>
        <x:v>0.9632935404006054</x:v>
      </x:c>
      <x:c r="I102" s="25" t="b">
        <x:f>INDEX('EEZ Selection Flags'!$L$2:$L$283,MATCH(A102,'EEZ Selection Flags'!$A$2:$A$283,0))</x:f>
        <x:v>1</x:v>
      </x:c>
      <x:c r="J102" s="25" t="b">
        <x:f>INDEX('EEZ Selection Flags'!$M$2:$M$283,MATCH(A102,'EEZ Selection Flags'!$A$2:$A$283,0))</x:f>
        <x:v>0</x:v>
      </x:c>
      <x:c r="K102" s="25" t="b">
        <x:f>INDEX('EEZ Selection Flags'!$N$2:$N$283,MATCH(A102,'EEZ Selection Flags'!$A$2:$A$283,0))</x:f>
        <x:v>0</x:v>
      </x:c>
    </x:row>
    <x:row r="103" ht="18" customHeight="1">
      <x:c r="A103" s="25" t="str">
        <x:f>'Summary'!A103</x:f>
        <x:v>EEZ_858</x:v>
      </x:c>
      <x:c r="B103" s="25" t="str">
        <x:f>'Summary'!B103</x:f>
        <x:v>Uruguay</x:v>
      </x:c>
      <x:c r="C103" s="25" t="str">
        <x:f>'Summary'!C103</x:f>
        <x:v>EEZ</x:v>
      </x:c>
      <x:c r="D103" s="32" t="n">
        <x:f>'Summary'!E103</x:f>
        <x:v>107838.9938680954</x:v>
      </x:c>
      <x:c r="E103" s="32" t="n">
        <x:f>'Summary'!K103</x:f>
        <x:v>66273884.30512683</x:v>
      </x:c>
      <x:c r="F103" s="34" t="n">
        <x:f>IF(SUM($E$2:$E$283)=0,"",E103/SUM($E$2:$E$283))</x:f>
        <x:v>0.000997467101325389</x:v>
      </x:c>
      <x:c r="G103" s="35" t="n">
        <x:f>RANK(E103,$E$2:$E$283,0)+COUNTIF($E$2:E103,E103)-1</x:f>
        <x:v>102</x:v>
      </x:c>
      <x:c r="H103" s="34" t="n">
        <x:f>IF(SUM($E$2:$E$283)=0,"",SUM($F$2:F103))</x:f>
        <x:v>0.9642910075019309</x:v>
      </x:c>
      <x:c r="I103" s="25" t="b">
        <x:f>INDEX('EEZ Selection Flags'!$L$2:$L$283,MATCH(A103,'EEZ Selection Flags'!$A$2:$A$283,0))</x:f>
        <x:v>0</x:v>
      </x:c>
      <x:c r="J103" s="25" t="b">
        <x:f>INDEX('EEZ Selection Flags'!$M$2:$M$283,MATCH(A103,'EEZ Selection Flags'!$A$2:$A$283,0))</x:f>
        <x:v>0</x:v>
      </x:c>
      <x:c r="K103" s="25" t="b">
        <x:f>INDEX('EEZ Selection Flags'!$N$2:$N$283,MATCH(A103,'EEZ Selection Flags'!$A$2:$A$283,0))</x:f>
        <x:v>0</x:v>
      </x:c>
    </x:row>
    <x:row r="104" ht="18" customHeight="1">
      <x:c r="A104" s="25" t="str">
        <x:f>'Summary'!A104</x:f>
        <x:v>EEZ_914</x:v>
      </x:c>
      <x:c r="B104" s="25" t="str">
        <x:f>'Summary'!B104</x:f>
        <x:v>Sweden (Baltic)</x:v>
      </x:c>
      <x:c r="C104" s="25" t="str">
        <x:f>'Summary'!C104</x:f>
        <x:v>EEZ</x:v>
      </x:c>
      <x:c r="D104" s="32" t="n">
        <x:f>'Summary'!E104</x:f>
        <x:v>258009.42244459942</x:v>
      </x:c>
      <x:c r="E104" s="32" t="n">
        <x:f>'Summary'!K104</x:f>
        <x:v>65614786.95071074</x:v>
      </x:c>
      <x:c r="F104" s="34" t="n">
        <x:f>IF(SUM($E$2:$E$283)=0,"",E104/SUM($E$2:$E$283))</x:f>
        <x:v>0.0009875472371964986</x:v>
      </x:c>
      <x:c r="G104" s="35" t="n">
        <x:f>RANK(E104,$E$2:$E$283,0)+COUNTIF($E$2:E104,E104)-1</x:f>
        <x:v>103</x:v>
      </x:c>
      <x:c r="H104" s="34" t="n">
        <x:f>IF(SUM($E$2:$E$283)=0,"",SUM($F$2:F104))</x:f>
        <x:v>0.9652785547391274</x:v>
      </x:c>
      <x:c r="I104" s="25" t="b">
        <x:f>INDEX('EEZ Selection Flags'!$L$2:$L$283,MATCH(A104,'EEZ Selection Flags'!$A$2:$A$283,0))</x:f>
        <x:v>0</x:v>
      </x:c>
      <x:c r="J104" s="25" t="b">
        <x:f>INDEX('EEZ Selection Flags'!$M$2:$M$283,MATCH(A104,'EEZ Selection Flags'!$A$2:$A$283,0))</x:f>
        <x:v>0</x:v>
      </x:c>
      <x:c r="K104" s="25" t="b">
        <x:f>INDEX('EEZ Selection Flags'!$N$2:$N$283,MATCH(A104,'EEZ Selection Flags'!$A$2:$A$283,0))</x:f>
        <x:v>0</x:v>
      </x:c>
    </x:row>
    <x:row r="105" ht="18" customHeight="1">
      <x:c r="A105" s="25" t="str">
        <x:f>'Summary'!A105</x:f>
        <x:v>EEZ_947</x:v>
      </x:c>
      <x:c r="B105" s="25" t="str">
        <x:f>'Summary'!B105</x:f>
        <x:v>Morocco (Mediterranean)</x:v>
      </x:c>
      <x:c r="C105" s="25" t="str">
        <x:f>'Summary'!C105</x:f>
        <x:v>EEZ</x:v>
      </x:c>
      <x:c r="D105" s="32" t="n">
        <x:f>'Summary'!E105</x:f>
        <x:v>66046.14815490438</x:v>
      </x:c>
      <x:c r="E105" s="32" t="n">
        <x:f>'Summary'!K105</x:f>
        <x:v>64564291.36796549</x:v>
      </x:c>
      <x:c r="F105" s="34" t="n">
        <x:f>IF(SUM($E$2:$E$283)=0,"",E105/SUM($E$2:$E$283))</x:f>
        <x:v>0.0009717365631298969</x:v>
      </x:c>
      <x:c r="G105" s="35" t="n">
        <x:f>RANK(E105,$E$2:$E$283,0)+COUNTIF($E$2:E105,E105)-1</x:f>
        <x:v>104</x:v>
      </x:c>
      <x:c r="H105" s="34" t="n">
        <x:f>IF(SUM($E$2:$E$283)=0,"",SUM($F$2:F105))</x:f>
        <x:v>0.9662502913022573</x:v>
      </x:c>
      <x:c r="I105" s="25" t="b">
        <x:f>INDEX('EEZ Selection Flags'!$L$2:$L$283,MATCH(A105,'EEZ Selection Flags'!$A$2:$A$283,0))</x:f>
        <x:v>0</x:v>
      </x:c>
      <x:c r="J105" s="25" t="b">
        <x:f>INDEX('EEZ Selection Flags'!$M$2:$M$283,MATCH(A105,'EEZ Selection Flags'!$A$2:$A$283,0))</x:f>
        <x:v>0</x:v>
      </x:c>
      <x:c r="K105" s="25" t="b">
        <x:f>INDEX('EEZ Selection Flags'!$N$2:$N$283,MATCH(A105,'EEZ Selection Flags'!$A$2:$A$283,0))</x:f>
        <x:v>0</x:v>
      </x:c>
    </x:row>
    <x:row r="106" ht="18" customHeight="1">
      <x:c r="A106" s="25" t="str">
        <x:f>'Summary'!A106</x:f>
        <x:v>EEZ_268</x:v>
      </x:c>
      <x:c r="B106" s="25" t="str">
        <x:f>'Summary'!B106</x:f>
        <x:v>Georgia</x:v>
      </x:c>
      <x:c r="C106" s="25" t="str">
        <x:f>'Summary'!C106</x:f>
        <x:v>EEZ</x:v>
      </x:c>
      <x:c r="D106" s="32" t="n">
        <x:f>'Summary'!E106</x:f>
        <x:v>350092.2854428537</x:v>
      </x:c>
      <x:c r="E106" s="32" t="n">
        <x:f>'Summary'!K106</x:f>
        <x:v>62582880.30789505</x:v>
      </x:c>
      <x:c r="F106" s="34" t="n">
        <x:f>IF(SUM($E$2:$E$283)=0,"",E106/SUM($E$2:$E$283))</x:f>
        <x:v>0.0009419149770353931</x:v>
      </x:c>
      <x:c r="G106" s="35" t="n">
        <x:f>RANK(E106,$E$2:$E$283,0)+COUNTIF($E$2:E106,E106)-1</x:f>
        <x:v>105</x:v>
      </x:c>
      <x:c r="H106" s="34" t="n">
        <x:f>IF(SUM($E$2:$E$283)=0,"",SUM($F$2:F106))</x:f>
        <x:v>0.9671922062792927</x:v>
      </x:c>
      <x:c r="I106" s="25" t="b">
        <x:f>INDEX('EEZ Selection Flags'!$L$2:$L$283,MATCH(A106,'EEZ Selection Flags'!$A$2:$A$283,0))</x:f>
        <x:v>0</x:v>
      </x:c>
      <x:c r="J106" s="25" t="b">
        <x:f>INDEX('EEZ Selection Flags'!$M$2:$M$283,MATCH(A106,'EEZ Selection Flags'!$A$2:$A$283,0))</x:f>
        <x:v>0</x:v>
      </x:c>
      <x:c r="K106" s="25" t="b">
        <x:f>INDEX('EEZ Selection Flags'!$N$2:$N$283,MATCH(A106,'EEZ Selection Flags'!$A$2:$A$283,0))</x:f>
        <x:v>0</x:v>
      </x:c>
    </x:row>
    <x:row r="107" ht="18" customHeight="1">
      <x:c r="A107" s="25" t="str">
        <x:f>'Summary'!A107</x:f>
        <x:v>EEZ_300</x:v>
      </x:c>
      <x:c r="B107" s="25" t="str">
        <x:f>'Summary'!B107</x:f>
        <x:v>Greece (without Crete)</x:v>
      </x:c>
      <x:c r="C107" s="25" t="str">
        <x:f>'Summary'!C107</x:f>
        <x:v>EEZ</x:v>
      </x:c>
      <x:c r="D107" s="32" t="n">
        <x:f>'Summary'!E107</x:f>
        <x:v>108516.7645129038</x:v>
      </x:c>
      <x:c r="E107" s="32" t="n">
        <x:f>'Summary'!K107</x:f>
        <x:v>60672881.10444955</x:v>
      </x:c>
      <x:c r="F107" s="34" t="n">
        <x:f>IF(SUM($E$2:$E$283)=0,"",E107/SUM($E$2:$E$283))</x:f>
        <x:v>0.0009131681880253636</x:v>
      </x:c>
      <x:c r="G107" s="35" t="n">
        <x:f>RANK(E107,$E$2:$E$283,0)+COUNTIF($E$2:E107,E107)-1</x:f>
        <x:v>106</x:v>
      </x:c>
      <x:c r="H107" s="34" t="n">
        <x:f>IF(SUM($E$2:$E$283)=0,"",SUM($F$2:F107))</x:f>
        <x:v>0.968105374467318</x:v>
      </x:c>
      <x:c r="I107" s="25" t="b">
        <x:f>INDEX('EEZ Selection Flags'!$L$2:$L$283,MATCH(A107,'EEZ Selection Flags'!$A$2:$A$283,0))</x:f>
        <x:v>0</x:v>
      </x:c>
      <x:c r="J107" s="25" t="b">
        <x:f>INDEX('EEZ Selection Flags'!$M$2:$M$283,MATCH(A107,'EEZ Selection Flags'!$A$2:$A$283,0))</x:f>
        <x:v>0</x:v>
      </x:c>
      <x:c r="K107" s="25" t="b">
        <x:f>INDEX('EEZ Selection Flags'!$N$2:$N$283,MATCH(A107,'EEZ Selection Flags'!$A$2:$A$283,0))</x:f>
        <x:v>0</x:v>
      </x:c>
    </x:row>
    <x:row r="108" ht="18" customHeight="1">
      <x:c r="A108" s="25" t="str">
        <x:f>'Summary'!A108</x:f>
        <x:v>EEZ_973</x:v>
      </x:c>
      <x:c r="B108" s="25" t="str">
        <x:f>'Summary'!B108</x:f>
        <x:v>Korea (North, Yellow Sea)</x:v>
      </x:c>
      <x:c r="C108" s="25" t="str">
        <x:f>'Summary'!C108</x:f>
        <x:v>EEZ</x:v>
      </x:c>
      <x:c r="D108" s="32" t="n">
        <x:f>'Summary'!E108</x:f>
        <x:v>89045.48046535479</x:v>
      </x:c>
      <x:c r="E108" s="32" t="n">
        <x:f>'Summary'!K108</x:f>
        <x:v>58964164.09103803</x:v>
      </x:c>
      <x:c r="F108" s="34" t="n">
        <x:f>IF(SUM($E$2:$E$283)=0,"",E108/SUM($E$2:$E$283))</x:f>
        <x:v>0.000887450833078943</x:v>
      </x:c>
      <x:c r="G108" s="35" t="n">
        <x:f>RANK(E108,$E$2:$E$283,0)+COUNTIF($E$2:E108,E108)-1</x:f>
        <x:v>107</x:v>
      </x:c>
      <x:c r="H108" s="34" t="n">
        <x:f>IF(SUM($E$2:$E$283)=0,"",SUM($F$2:F108))</x:f>
        <x:v>0.968992825300397</x:v>
      </x:c>
      <x:c r="I108" s="25" t="b">
        <x:f>INDEX('EEZ Selection Flags'!$L$2:$L$283,MATCH(A108,'EEZ Selection Flags'!$A$2:$A$283,0))</x:f>
        <x:v>0</x:v>
      </x:c>
      <x:c r="J108" s="25" t="b">
        <x:f>INDEX('EEZ Selection Flags'!$M$2:$M$283,MATCH(A108,'EEZ Selection Flags'!$A$2:$A$283,0))</x:f>
        <x:v>0</x:v>
      </x:c>
      <x:c r="K108" s="25" t="b">
        <x:f>INDEX('EEZ Selection Flags'!$N$2:$N$283,MATCH(A108,'EEZ Selection Flags'!$A$2:$A$283,0))</x:f>
        <x:v>0</x:v>
      </x:c>
    </x:row>
    <x:row r="109" ht="18" customHeight="1">
      <x:c r="A109" s="25" t="str">
        <x:f>'Summary'!A109</x:f>
        <x:v>EEZ_270</x:v>
      </x:c>
      <x:c r="B109" s="25" t="str">
        <x:f>'Summary'!B109</x:f>
        <x:v>Gambia</x:v>
      </x:c>
      <x:c r="C109" s="25" t="str">
        <x:f>'Summary'!C109</x:f>
        <x:v>EEZ</x:v>
      </x:c>
      <x:c r="D109" s="32" t="n">
        <x:f>'Summary'!E109</x:f>
        <x:v>168306.30279973362</x:v>
      </x:c>
      <x:c r="E109" s="32" t="n">
        <x:f>'Summary'!K109</x:f>
        <x:v>52717675.19812376</x:v>
      </x:c>
      <x:c r="F109" s="34" t="n">
        <x:f>IF(SUM($E$2:$E$283)=0,"",E109/SUM($E$2:$E$283))</x:f>
        <x:v>0.0007934369204374225</x:v>
      </x:c>
      <x:c r="G109" s="35" t="n">
        <x:f>RANK(E109,$E$2:$E$283,0)+COUNTIF($E$2:E109,E109)-1</x:f>
        <x:v>108</x:v>
      </x:c>
      <x:c r="H109" s="34" t="n">
        <x:f>IF(SUM($E$2:$E$283)=0,"",SUM($F$2:F109))</x:f>
        <x:v>0.9697862622208344</x:v>
      </x:c>
      <x:c r="I109" s="25" t="b">
        <x:f>INDEX('EEZ Selection Flags'!$L$2:$L$283,MATCH(A109,'EEZ Selection Flags'!$A$2:$A$283,0))</x:f>
        <x:v>0</x:v>
      </x:c>
      <x:c r="J109" s="25" t="b">
        <x:f>INDEX('EEZ Selection Flags'!$M$2:$M$283,MATCH(A109,'EEZ Selection Flags'!$A$2:$A$283,0))</x:f>
        <x:v>0</x:v>
      </x:c>
      <x:c r="K109" s="25" t="b">
        <x:f>INDEX('EEZ Selection Flags'!$N$2:$N$283,MATCH(A109,'EEZ Selection Flags'!$A$2:$A$283,0))</x:f>
        <x:v>0</x:v>
      </x:c>
    </x:row>
    <x:row r="110" ht="18" customHeight="1">
      <x:c r="A110" s="25" t="str">
        <x:f>'Summary'!A110</x:f>
        <x:v>EEZ_740</x:v>
      </x:c>
      <x:c r="B110" s="25" t="str">
        <x:f>'Summary'!B110</x:f>
        <x:v>Suriname</x:v>
      </x:c>
      <x:c r="C110" s="25" t="str">
        <x:f>'Summary'!C110</x:f>
        <x:v>EEZ</x:v>
      </x:c>
      <x:c r="D110" s="32" t="n">
        <x:f>'Summary'!E110</x:f>
        <x:v>58397.2558737715</x:v>
      </x:c>
      <x:c r="E110" s="32" t="n">
        <x:f>'Summary'!K110</x:f>
        <x:v>50180471.08869745</x:v>
      </x:c>
      <x:c r="F110" s="34" t="n">
        <x:f>IF(SUM($E$2:$E$283)=0,"",E110/SUM($E$2:$E$283))</x:f>
        <x:v>0.0007552502703710319</x:v>
      </x:c>
      <x:c r="G110" s="35" t="n">
        <x:f>RANK(E110,$E$2:$E$283,0)+COUNTIF($E$2:E110,E110)-1</x:f>
        <x:v>109</x:v>
      </x:c>
      <x:c r="H110" s="34" t="n">
        <x:f>IF(SUM($E$2:$E$283)=0,"",SUM($F$2:F110))</x:f>
        <x:v>0.9705415124912055</x:v>
      </x:c>
      <x:c r="I110" s="25" t="b">
        <x:f>INDEX('EEZ Selection Flags'!$L$2:$L$283,MATCH(A110,'EEZ Selection Flags'!$A$2:$A$283,0))</x:f>
        <x:v>0</x:v>
      </x:c>
      <x:c r="J110" s="25" t="b">
        <x:f>INDEX('EEZ Selection Flags'!$M$2:$M$283,MATCH(A110,'EEZ Selection Flags'!$A$2:$A$283,0))</x:f>
        <x:v>0</x:v>
      </x:c>
      <x:c r="K110" s="25" t="b">
        <x:f>INDEX('EEZ Selection Flags'!$N$2:$N$283,MATCH(A110,'EEZ Selection Flags'!$A$2:$A$283,0))</x:f>
        <x:v>0</x:v>
      </x:c>
    </x:row>
    <x:row r="111" ht="18" customHeight="1">
      <x:c r="A111" s="25" t="str">
        <x:f>'Summary'!A111</x:f>
        <x:v>EEZ_684</x:v>
      </x:c>
      <x:c r="B111" s="25" t="str">
        <x:f>'Summary'!B111</x:f>
        <x:v>Saudi Arabia (Persian Gulf)</x:v>
      </x:c>
      <x:c r="C111" s="25" t="str">
        <x:f>'Summary'!C111</x:f>
        <x:v>EEZ</x:v>
      </x:c>
      <x:c r="D111" s="32" t="n">
        <x:f>'Summary'!E111</x:f>
        <x:v>52003.642323932094</x:v>
      </x:c>
      <x:c r="E111" s="32" t="n">
        <x:f>'Summary'!K111</x:f>
        <x:v>49497257.93937051</x:v>
      </x:c>
      <x:c r="F111" s="34" t="n">
        <x:f>IF(SUM($E$2:$E$283)=0,"",E111/SUM($E$2:$E$283))</x:f>
        <x:v>0.0007449674471022318</x:v>
      </x:c>
      <x:c r="G111" s="35" t="n">
        <x:f>RANK(E111,$E$2:$E$283,0)+COUNTIF($E$2:E111,E111)-1</x:f>
        <x:v>110</x:v>
      </x:c>
      <x:c r="H111" s="34" t="n">
        <x:f>IF(SUM($E$2:$E$283)=0,"",SUM($F$2:F111))</x:f>
        <x:v>0.9712864799383077</x:v>
      </x:c>
      <x:c r="I111" s="25" t="b">
        <x:f>INDEX('EEZ Selection Flags'!$L$2:$L$283,MATCH(A111,'EEZ Selection Flags'!$A$2:$A$283,0))</x:f>
        <x:v>0</x:v>
      </x:c>
      <x:c r="J111" s="25" t="b">
        <x:f>INDEX('EEZ Selection Flags'!$M$2:$M$283,MATCH(A111,'EEZ Selection Flags'!$A$2:$A$283,0))</x:f>
        <x:v>0</x:v>
      </x:c>
      <x:c r="K111" s="25" t="b">
        <x:f>INDEX('EEZ Selection Flags'!$N$2:$N$283,MATCH(A111,'EEZ Selection Flags'!$A$2:$A$283,0))</x:f>
        <x:v>0</x:v>
      </x:c>
    </x:row>
    <x:row r="112" ht="18" customHeight="1">
      <x:c r="A112" s="25" t="str">
        <x:f>'Summary'!A112</x:f>
        <x:v>EEZ_616</x:v>
      </x:c>
      <x:c r="B112" s="25" t="str">
        <x:f>'Summary'!B112</x:f>
        <x:v>Poland</x:v>
      </x:c>
      <x:c r="C112" s="25" t="str">
        <x:f>'Summary'!C112</x:f>
        <x:v>EEZ</x:v>
      </x:c>
      <x:c r="D112" s="32" t="n">
        <x:f>'Summary'!E112</x:f>
        <x:v>155232.70535576172</x:v>
      </x:c>
      <x:c r="E112" s="32" t="n">
        <x:f>'Summary'!K112</x:f>
        <x:v>48709783.74274053</x:v>
      </x:c>
      <x:c r="F112" s="34" t="n">
        <x:f>IF(SUM($E$2:$E$283)=0,"",E112/SUM($E$2:$E$283))</x:f>
        <x:v>0.0007331154240539872</x:v>
      </x:c>
      <x:c r="G112" s="35" t="n">
        <x:f>RANK(E112,$E$2:$E$283,0)+COUNTIF($E$2:E112,E112)-1</x:f>
        <x:v>111</x:v>
      </x:c>
      <x:c r="H112" s="34" t="n">
        <x:f>IF(SUM($E$2:$E$283)=0,"",SUM($F$2:F112))</x:f>
        <x:v>0.9720195953623617</x:v>
      </x:c>
      <x:c r="I112" s="25" t="b">
        <x:f>INDEX('EEZ Selection Flags'!$L$2:$L$283,MATCH(A112,'EEZ Selection Flags'!$A$2:$A$283,0))</x:f>
        <x:v>0</x:v>
      </x:c>
      <x:c r="J112" s="25" t="b">
        <x:f>INDEX('EEZ Selection Flags'!$M$2:$M$283,MATCH(A112,'EEZ Selection Flags'!$A$2:$A$283,0))</x:f>
        <x:v>0</x:v>
      </x:c>
      <x:c r="K112" s="25" t="b">
        <x:f>INDEX('EEZ Selection Flags'!$N$2:$N$283,MATCH(A112,'EEZ Selection Flags'!$A$2:$A$283,0))</x:f>
        <x:v>0</x:v>
      </x:c>
    </x:row>
    <x:row r="113" ht="18" customHeight="1">
      <x:c r="A113" s="25" t="str">
        <x:f>'Summary'!A113</x:f>
        <x:v>EEZ_258</x:v>
      </x:c>
      <x:c r="B113" s="25" t="str">
        <x:f>'Summary'!B113</x:f>
        <x:v>French Polynesia</x:v>
      </x:c>
      <x:c r="C113" s="25" t="str">
        <x:f>'Summary'!C113</x:f>
        <x:v>EEZ</x:v>
      </x:c>
      <x:c r="D113" s="32" t="n">
        <x:f>'Summary'!E113</x:f>
        <x:v>30503.7776851117</x:v>
      </x:c>
      <x:c r="E113" s="32" t="n">
        <x:f>'Summary'!K113</x:f>
        <x:v>47721884.851591855</x:v>
      </x:c>
      <x:c r="F113" s="34" t="n">
        <x:f>IF(SUM($E$2:$E$283)=0,"",E113/SUM($E$2:$E$283))</x:f>
        <x:v>0.0007182468728337232</x:v>
      </x:c>
      <x:c r="G113" s="35" t="n">
        <x:f>RANK(E113,$E$2:$E$283,0)+COUNTIF($E$2:E113,E113)-1</x:f>
        <x:v>112</x:v>
      </x:c>
      <x:c r="H113" s="34" t="n">
        <x:f>IF(SUM($E$2:$E$283)=0,"",SUM($F$2:F113))</x:f>
        <x:v>0.9727378422351954</x:v>
      </x:c>
      <x:c r="I113" s="25" t="b">
        <x:f>INDEX('EEZ Selection Flags'!$L$2:$L$283,MATCH(A113,'EEZ Selection Flags'!$A$2:$A$283,0))</x:f>
        <x:v>1</x:v>
      </x:c>
      <x:c r="J113" s="25" t="b">
        <x:f>INDEX('EEZ Selection Flags'!$M$2:$M$283,MATCH(A113,'EEZ Selection Flags'!$A$2:$A$283,0))</x:f>
        <x:v>0</x:v>
      </x:c>
      <x:c r="K113" s="25" t="b">
        <x:f>INDEX('EEZ Selection Flags'!$N$2:$N$283,MATCH(A113,'EEZ Selection Flags'!$A$2:$A$283,0))</x:f>
        <x:v>0</x:v>
      </x:c>
    </x:row>
    <x:row r="114" ht="18" customHeight="1">
      <x:c r="A114" s="25" t="str">
        <x:f>'Summary'!A114</x:f>
        <x:v>EEZ_842</x:v>
      </x:c>
      <x:c r="B114" s="25" t="str">
        <x:f>'Summary'!B114</x:f>
        <x:v>Hawaii Main Islands (USA)</x:v>
      </x:c>
      <x:c r="C114" s="25" t="str">
        <x:f>'Summary'!C114</x:f>
        <x:v>EEZ</x:v>
      </x:c>
      <x:c r="D114" s="32" t="n">
        <x:f>'Summary'!E114</x:f>
        <x:v>22486.1865752072</x:v>
      </x:c>
      <x:c r="E114" s="32" t="n">
        <x:f>'Summary'!K114</x:f>
        <x:v>47556032.822993144</x:v>
      </x:c>
      <x:c r="F114" s="34" t="n">
        <x:f>IF(SUM($E$2:$E$283)=0,"",E114/SUM($E$2:$E$283))</x:f>
        <x:v>0.0007157506868330108</x:v>
      </x:c>
      <x:c r="G114" s="35" t="n">
        <x:f>RANK(E114,$E$2:$E$283,0)+COUNTIF($E$2:E114,E114)-1</x:f>
        <x:v>113</x:v>
      </x:c>
      <x:c r="H114" s="34" t="n">
        <x:f>IF(SUM($E$2:$E$283)=0,"",SUM($F$2:F114))</x:f>
        <x:v>0.9734535929220285</x:v>
      </x:c>
      <x:c r="I114" s="25" t="b">
        <x:f>INDEX('EEZ Selection Flags'!$L$2:$L$283,MATCH(A114,'EEZ Selection Flags'!$A$2:$A$283,0))</x:f>
        <x:v>0</x:v>
      </x:c>
      <x:c r="J114" s="25" t="b">
        <x:f>INDEX('EEZ Selection Flags'!$M$2:$M$283,MATCH(A114,'EEZ Selection Flags'!$A$2:$A$283,0))</x:f>
        <x:v>0</x:v>
      </x:c>
      <x:c r="K114" s="25" t="b">
        <x:f>INDEX('EEZ Selection Flags'!$N$2:$N$283,MATCH(A114,'EEZ Selection Flags'!$A$2:$A$283,0))</x:f>
        <x:v>0</x:v>
      </x:c>
    </x:row>
    <x:row r="115" ht="18" customHeight="1">
      <x:c r="A115" s="25" t="str">
        <x:f>'Summary'!A115</x:f>
        <x:v>EEZ_968</x:v>
      </x:c>
      <x:c r="B115" s="25" t="str">
        <x:f>'Summary'!B115</x:f>
        <x:v>United Arab Emirates (Fujairah)</x:v>
      </x:c>
      <x:c r="C115" s="25" t="str">
        <x:f>'Summary'!C115</x:f>
        <x:v>EEZ</x:v>
      </x:c>
      <x:c r="D115" s="32" t="n">
        <x:f>'Summary'!E115</x:f>
        <x:v>34815.7976770108</x:v>
      </x:c>
      <x:c r="E115" s="32" t="n">
        <x:f>'Summary'!K115</x:f>
        <x:v>46252931.13406608</x:v>
      </x:c>
      <x:c r="F115" s="34" t="n">
        <x:f>IF(SUM($E$2:$E$283)=0,"",E115/SUM($E$2:$E$283))</x:f>
        <x:v>0.0006961381188054303</x:v>
      </x:c>
      <x:c r="G115" s="35" t="n">
        <x:f>RANK(E115,$E$2:$E$283,0)+COUNTIF($E$2:E115,E115)-1</x:f>
        <x:v>114</x:v>
      </x:c>
      <x:c r="H115" s="34" t="n">
        <x:f>IF(SUM($E$2:$E$283)=0,"",SUM($F$2:F115))</x:f>
        <x:v>0.9741497310408339</x:v>
      </x:c>
      <x:c r="I115" s="25" t="b">
        <x:f>INDEX('EEZ Selection Flags'!$L$2:$L$283,MATCH(A115,'EEZ Selection Flags'!$A$2:$A$283,0))</x:f>
        <x:v>0</x:v>
      </x:c>
      <x:c r="J115" s="25" t="b">
        <x:f>INDEX('EEZ Selection Flags'!$M$2:$M$283,MATCH(A115,'EEZ Selection Flags'!$A$2:$A$283,0))</x:f>
        <x:v>0</x:v>
      </x:c>
      <x:c r="K115" s="25" t="b">
        <x:f>INDEX('EEZ Selection Flags'!$N$2:$N$283,MATCH(A115,'EEZ Selection Flags'!$A$2:$A$283,0))</x:f>
        <x:v>0</x:v>
      </x:c>
    </x:row>
    <x:row r="116" ht="18" customHeight="1">
      <x:c r="A116" s="25" t="str">
        <x:f>'Summary'!A116</x:f>
        <x:v>EEZ_174</x:v>
      </x:c>
      <x:c r="B116" s="25" t="str">
        <x:f>'Summary'!B116</x:f>
        <x:v>Comoros Isl.</x:v>
      </x:c>
      <x:c r="C116" s="25" t="str">
        <x:f>'Summary'!C116</x:f>
        <x:v>EEZ</x:v>
      </x:c>
      <x:c r="D116" s="32" t="n">
        <x:f>'Summary'!E116</x:f>
        <x:v>20265.440293107604</x:v>
      </x:c>
      <x:c r="E116" s="32" t="n">
        <x:f>'Summary'!K116</x:f>
        <x:v>42645896.13210497</x:v>
      </x:c>
      <x:c r="F116" s="34" t="n">
        <x:f>IF(SUM($E$2:$E$283)=0,"",E116/SUM($E$2:$E$283))</x:f>
        <x:v>0.0006418497850898368</x:v>
      </x:c>
      <x:c r="G116" s="35" t="n">
        <x:f>RANK(E116,$E$2:$E$283,0)+COUNTIF($E$2:E116,E116)-1</x:f>
        <x:v>115</x:v>
      </x:c>
      <x:c r="H116" s="34" t="n">
        <x:f>IF(SUM($E$2:$E$283)=0,"",SUM($F$2:F116))</x:f>
        <x:v>0.9747915808259238</x:v>
      </x:c>
      <x:c r="I116" s="25" t="b">
        <x:f>INDEX('EEZ Selection Flags'!$L$2:$L$283,MATCH(A116,'EEZ Selection Flags'!$A$2:$A$283,0))</x:f>
        <x:v>0</x:v>
      </x:c>
      <x:c r="J116" s="25" t="b">
        <x:f>INDEX('EEZ Selection Flags'!$M$2:$M$283,MATCH(A116,'EEZ Selection Flags'!$A$2:$A$283,0))</x:f>
        <x:v>0</x:v>
      </x:c>
      <x:c r="K116" s="25" t="b">
        <x:f>INDEX('EEZ Selection Flags'!$N$2:$N$283,MATCH(A116,'EEZ Selection Flags'!$A$2:$A$283,0))</x:f>
        <x:v>0</x:v>
      </x:c>
    </x:row>
    <x:row r="117" ht="18" customHeight="1">
      <x:c r="A117" s="25" t="str">
        <x:f>'Summary'!A117</x:f>
        <x:v>EEZ_932</x:v>
      </x:c>
      <x:c r="B117" s="25" t="str">
        <x:f>'Summary'!B117</x:f>
        <x:v>Denmark (North Sea)</x:v>
      </x:c>
      <x:c r="C117" s="25" t="str">
        <x:f>'Summary'!C117</x:f>
        <x:v>EEZ</x:v>
      </x:c>
      <x:c r="D117" s="32" t="n">
        <x:f>'Summary'!E117</x:f>
        <x:v>136822.7965781429</x:v>
      </x:c>
      <x:c r="E117" s="32" t="n">
        <x:f>'Summary'!K117</x:f>
        <x:v>41397655.05769295</x:v>
      </x:c>
      <x:c r="F117" s="34" t="n">
        <x:f>IF(SUM($E$2:$E$283)=0,"",E117/SUM($E$2:$E$283))</x:f>
        <x:v>0.000623062906679079</x:v>
      </x:c>
      <x:c r="G117" s="35" t="n">
        <x:f>RANK(E117,$E$2:$E$283,0)+COUNTIF($E$2:E117,E117)-1</x:f>
        <x:v>116</x:v>
      </x:c>
      <x:c r="H117" s="34" t="n">
        <x:f>IF(SUM($E$2:$E$283)=0,"",SUM($F$2:F117))</x:f>
        <x:v>0.9754146437326029</x:v>
      </x:c>
      <x:c r="I117" s="25" t="b">
        <x:f>INDEX('EEZ Selection Flags'!$L$2:$L$283,MATCH(A117,'EEZ Selection Flags'!$A$2:$A$283,0))</x:f>
        <x:v>0</x:v>
      </x:c>
      <x:c r="J117" s="25" t="b">
        <x:f>INDEX('EEZ Selection Flags'!$M$2:$M$283,MATCH(A117,'EEZ Selection Flags'!$A$2:$A$283,0))</x:f>
        <x:v>0</x:v>
      </x:c>
      <x:c r="K117" s="25" t="b">
        <x:f>INDEX('EEZ Selection Flags'!$N$2:$N$283,MATCH(A117,'EEZ Selection Flags'!$A$2:$A$283,0))</x:f>
        <x:v>0</x:v>
      </x:c>
    </x:row>
    <x:row r="118" ht="18" customHeight="1">
      <x:c r="A118" s="25" t="str">
        <x:f>'Summary'!A118</x:f>
        <x:v>EEZ_683</x:v>
      </x:c>
      <x:c r="B118" s="25" t="str">
        <x:f>'Summary'!B118</x:f>
        <x:v>Saudi Arabia (Red Sea)</x:v>
      </x:c>
      <x:c r="C118" s="25" t="str">
        <x:f>'Summary'!C118</x:f>
        <x:v>EEZ</x:v>
      </x:c>
      <x:c r="D118" s="32" t="n">
        <x:f>'Summary'!E118</x:f>
        <x:v>39296.800791863905</x:v>
      </x:c>
      <x:c r="E118" s="32" t="n">
        <x:f>'Summary'!K118</x:f>
        <x:v>38075252.287188336</x:v>
      </x:c>
      <x:c r="F118" s="34" t="n">
        <x:f>IF(SUM($E$2:$E$283)=0,"",E118/SUM($E$2:$E$283))</x:f>
        <x:v>0.0005730584819244805</x:v>
      </x:c>
      <x:c r="G118" s="35" t="n">
        <x:f>RANK(E118,$E$2:$E$283,0)+COUNTIF($E$2:E118,E118)-1</x:f>
        <x:v>117</x:v>
      </x:c>
      <x:c r="H118" s="34" t="n">
        <x:f>IF(SUM($E$2:$E$283)=0,"",SUM($F$2:F118))</x:f>
        <x:v>0.9759877022145274</x:v>
      </x:c>
      <x:c r="I118" s="25" t="b">
        <x:f>INDEX('EEZ Selection Flags'!$L$2:$L$283,MATCH(A118,'EEZ Selection Flags'!$A$2:$A$283,0))</x:f>
        <x:v>0</x:v>
      </x:c>
      <x:c r="J118" s="25" t="b">
        <x:f>INDEX('EEZ Selection Flags'!$M$2:$M$283,MATCH(A118,'EEZ Selection Flags'!$A$2:$A$283,0))</x:f>
        <x:v>0</x:v>
      </x:c>
      <x:c r="K118" s="25" t="b">
        <x:f>INDEX('EEZ Selection Flags'!$N$2:$N$283,MATCH(A118,'EEZ Selection Flags'!$A$2:$A$283,0))</x:f>
        <x:v>0</x:v>
      </x:c>
    </x:row>
    <x:row r="119" ht="18" customHeight="1">
      <x:c r="A119" s="25" t="str">
        <x:f>'Summary'!A119</x:f>
        <x:v>EEZ_918</x:v>
      </x:c>
      <x:c r="B119" s="25" t="str">
        <x:f>'Summary'!B119</x:f>
        <x:v>France (Mediterranean)</x:v>
      </x:c>
      <x:c r="C119" s="25" t="str">
        <x:f>'Summary'!C119</x:f>
        <x:v>EEZ</x:v>
      </x:c>
      <x:c r="D119" s="32" t="n">
        <x:f>'Summary'!E119</x:f>
        <x:v>49423.4057756733</x:v>
      </x:c>
      <x:c r="E119" s="32" t="n">
        <x:f>'Summary'!K119</x:f>
        <x:v>38061004.150797874</x:v>
      </x:c>
      <x:c r="F119" s="34" t="n">
        <x:f>IF(SUM($E$2:$E$283)=0,"",E119/SUM($E$2:$E$283))</x:f>
        <x:v>0.0005728440377666693</x:v>
      </x:c>
      <x:c r="G119" s="35" t="n">
        <x:f>RANK(E119,$E$2:$E$283,0)+COUNTIF($E$2:E119,E119)-1</x:f>
        <x:v>118</x:v>
      </x:c>
      <x:c r="H119" s="34" t="n">
        <x:f>IF(SUM($E$2:$E$283)=0,"",SUM($F$2:F119))</x:f>
        <x:v>0.976560546252294</x:v>
      </x:c>
      <x:c r="I119" s="25" t="b">
        <x:f>INDEX('EEZ Selection Flags'!$L$2:$L$283,MATCH(A119,'EEZ Selection Flags'!$A$2:$A$283,0))</x:f>
        <x:v>0</x:v>
      </x:c>
      <x:c r="J119" s="25" t="b">
        <x:f>INDEX('EEZ Selection Flags'!$M$2:$M$283,MATCH(A119,'EEZ Selection Flags'!$A$2:$A$283,0))</x:f>
        <x:v>0</x:v>
      </x:c>
      <x:c r="K119" s="25" t="b">
        <x:f>INDEX('EEZ Selection Flags'!$N$2:$N$283,MATCH(A119,'EEZ Selection Flags'!$A$2:$A$283,0))</x:f>
        <x:v>0</x:v>
      </x:c>
    </x:row>
    <x:row r="120" ht="18" customHeight="1">
      <x:c r="A120" s="25" t="str">
        <x:f>'Summary'!A120</x:f>
        <x:v>EEZ_793</x:v>
      </x:c>
      <x:c r="B120" s="25" t="str">
        <x:f>'Summary'!B120</x:f>
        <x:v>Turkey (Mediterranean Sea)</x:v>
      </x:c>
      <x:c r="C120" s="25" t="str">
        <x:f>'Summary'!C120</x:f>
        <x:v>EEZ</x:v>
      </x:c>
      <x:c r="D120" s="32" t="n">
        <x:f>'Summary'!E120</x:f>
        <x:v>87055.4164278193</x:v>
      </x:c>
      <x:c r="E120" s="32" t="n">
        <x:f>'Summary'!K120</x:f>
        <x:v>37682483.74893091</x:v>
      </x:c>
      <x:c r="F120" s="34" t="n">
        <x:f>IF(SUM($E$2:$E$283)=0,"",E120/SUM($E$2:$E$283))</x:f>
        <x:v>0.0005671470478889604</x:v>
      </x:c>
      <x:c r="G120" s="35" t="n">
        <x:f>RANK(E120,$E$2:$E$283,0)+COUNTIF($E$2:E120,E120)-1</x:f>
        <x:v>119</x:v>
      </x:c>
      <x:c r="H120" s="34" t="n">
        <x:f>IF(SUM($E$2:$E$283)=0,"",SUM($F$2:F120))</x:f>
        <x:v>0.977127693300183</x:v>
      </x:c>
      <x:c r="I120" s="25" t="b">
        <x:f>INDEX('EEZ Selection Flags'!$L$2:$L$283,MATCH(A120,'EEZ Selection Flags'!$A$2:$A$283,0))</x:f>
        <x:v>0</x:v>
      </x:c>
      <x:c r="J120" s="25" t="b">
        <x:f>INDEX('EEZ Selection Flags'!$M$2:$M$283,MATCH(A120,'EEZ Selection Flags'!$A$2:$A$283,0))</x:f>
        <x:v>0</x:v>
      </x:c>
      <x:c r="K120" s="25" t="b">
        <x:f>INDEX('EEZ Selection Flags'!$N$2:$N$283,MATCH(A120,'EEZ Selection Flags'!$A$2:$A$283,0))</x:f>
        <x:v>0</x:v>
      </x:c>
    </x:row>
    <x:row r="121" ht="18" customHeight="1">
      <x:c r="A121" s="25" t="str">
        <x:f>'Summary'!A121</x:f>
        <x:v>EEZ_214</x:v>
      </x:c>
      <x:c r="B121" s="25" t="str">
        <x:f>'Summary'!B121</x:f>
        <x:v>Dominican Republic</x:v>
      </x:c>
      <x:c r="C121" s="25" t="str">
        <x:f>'Summary'!C121</x:f>
        <x:v>EEZ</x:v>
      </x:c>
      <x:c r="D121" s="32" t="n">
        <x:f>'Summary'!E121</x:f>
        <x:v>54410.016272012</x:v>
      </x:c>
      <x:c r="E121" s="32" t="n">
        <x:f>'Summary'!K121</x:f>
        <x:v>37213224.13606851</x:v>
      </x:c>
      <x:c r="F121" s="34" t="n">
        <x:f>IF(SUM($E$2:$E$283)=0,"",E121/SUM($E$2:$E$283))</x:f>
        <x:v>0.0005600843710786512</x:v>
      </x:c>
      <x:c r="G121" s="35" t="n">
        <x:f>RANK(E121,$E$2:$E$283,0)+COUNTIF($E$2:E121,E121)-1</x:f>
        <x:v>120</x:v>
      </x:c>
      <x:c r="H121" s="34" t="n">
        <x:f>IF(SUM($E$2:$E$283)=0,"",SUM($F$2:F121))</x:f>
        <x:v>0.9776877776712617</x:v>
      </x:c>
      <x:c r="I121" s="25" t="b">
        <x:f>INDEX('EEZ Selection Flags'!$L$2:$L$283,MATCH(A121,'EEZ Selection Flags'!$A$2:$A$283,0))</x:f>
        <x:v>0</x:v>
      </x:c>
      <x:c r="J121" s="25" t="b">
        <x:f>INDEX('EEZ Selection Flags'!$M$2:$M$283,MATCH(A121,'EEZ Selection Flags'!$A$2:$A$283,0))</x:f>
        <x:v>0</x:v>
      </x:c>
      <x:c r="K121" s="25" t="b">
        <x:f>INDEX('EEZ Selection Flags'!$N$2:$N$283,MATCH(A121,'EEZ Selection Flags'!$A$2:$A$283,0))</x:f>
        <x:v>0</x:v>
      </x:c>
    </x:row>
    <x:row r="122" ht="18" customHeight="1">
      <x:c r="A122" s="25" t="str">
        <x:f>'Summary'!A122</x:f>
        <x:v>EEZ_934</x:v>
      </x:c>
      <x:c r="B122" s="25" t="str">
        <x:f>'Summary'!B122</x:f>
        <x:v>Egypt (Red Sea)</x:v>
      </x:c>
      <x:c r="C122" s="25" t="str">
        <x:f>'Summary'!C122</x:f>
        <x:v>EEZ</x:v>
      </x:c>
      <x:c r="D122" s="32" t="n">
        <x:f>'Summary'!E122</x:f>
        <x:v>65184.46302450699</x:v>
      </x:c>
      <x:c r="E122" s="32" t="n">
        <x:f>'Summary'!K122</x:f>
        <x:v>36870962.78596789</x:v>
      </x:c>
      <x:c r="F122" s="34" t="n">
        <x:f>IF(SUM($E$2:$E$283)=0,"",E122/SUM($E$2:$E$283))</x:f>
        <x:v>0.0005549331046279209</x:v>
      </x:c>
      <x:c r="G122" s="35" t="n">
        <x:f>RANK(E122,$E$2:$E$283,0)+COUNTIF($E$2:E122,E122)-1</x:f>
        <x:v>121</x:v>
      </x:c>
      <x:c r="H122" s="34" t="n">
        <x:f>IF(SUM($E$2:$E$283)=0,"",SUM($F$2:F122))</x:f>
        <x:v>0.9782427107758896</x:v>
      </x:c>
      <x:c r="I122" s="25" t="b">
        <x:f>INDEX('EEZ Selection Flags'!$L$2:$L$283,MATCH(A122,'EEZ Selection Flags'!$A$2:$A$283,0))</x:f>
        <x:v>0</x:v>
      </x:c>
      <x:c r="J122" s="25" t="b">
        <x:f>INDEX('EEZ Selection Flags'!$M$2:$M$283,MATCH(A122,'EEZ Selection Flags'!$A$2:$A$283,0))</x:f>
        <x:v>0</x:v>
      </x:c>
      <x:c r="K122" s="25" t="b">
        <x:f>INDEX('EEZ Selection Flags'!$N$2:$N$283,MATCH(A122,'EEZ Selection Flags'!$A$2:$A$283,0))</x:f>
        <x:v>0</x:v>
      </x:c>
    </x:row>
    <x:row r="123" ht="18" customHeight="1">
      <x:c r="A123" s="25" t="str">
        <x:f>'Summary'!A123</x:f>
        <x:v>EEZ_621</x:v>
      </x:c>
      <x:c r="B123" s="25" t="str">
        <x:f>'Summary'!B123</x:f>
        <x:v>Madeira Isl. (Portugal)</x:v>
      </x:c>
      <x:c r="C123" s="25" t="str">
        <x:f>'Summary'!C123</x:f>
        <x:v>EEZ</x:v>
      </x:c>
      <x:c r="D123" s="32" t="n">
        <x:f>'Summary'!E123</x:f>
        <x:v>14928.145180905802</x:v>
      </x:c>
      <x:c r="E123" s="32" t="n">
        <x:f>'Summary'!K123</x:f>
        <x:v>34811066.00645102</x:v>
      </x:c>
      <x:c r="F123" s="34" t="n">
        <x:f>IF(SUM($E$2:$E$283)=0,"",E123/SUM($E$2:$E$283))</x:f>
        <x:v>0.0005239302549951094</x:v>
      </x:c>
      <x:c r="G123" s="35" t="n">
        <x:f>RANK(E123,$E$2:$E$283,0)+COUNTIF($E$2:E123,E123)-1</x:f>
        <x:v>122</x:v>
      </x:c>
      <x:c r="H123" s="34" t="n">
        <x:f>IF(SUM($E$2:$E$283)=0,"",SUM($F$2:F123))</x:f>
        <x:v>0.9787666410308847</x:v>
      </x:c>
      <x:c r="I123" s="25" t="b">
        <x:f>INDEX('EEZ Selection Flags'!$L$2:$L$283,MATCH(A123,'EEZ Selection Flags'!$A$2:$A$283,0))</x:f>
        <x:v>1</x:v>
      </x:c>
      <x:c r="J123" s="25" t="b">
        <x:f>INDEX('EEZ Selection Flags'!$M$2:$M$283,MATCH(A123,'EEZ Selection Flags'!$A$2:$A$283,0))</x:f>
        <x:v>0</x:v>
      </x:c>
      <x:c r="K123" s="25" t="b">
        <x:f>INDEX('EEZ Selection Flags'!$N$2:$N$283,MATCH(A123,'EEZ Selection Flags'!$A$2:$A$283,0))</x:f>
        <x:v>0</x:v>
      </x:c>
    </x:row>
    <x:row r="124" ht="18" customHeight="1">
      <x:c r="A124" s="25" t="str">
        <x:f>'Summary'!A124</x:f>
        <x:v>EEZ_246</x:v>
      </x:c>
      <x:c r="B124" s="25" t="str">
        <x:f>'Summary'!B124</x:f>
        <x:v>Finland</x:v>
      </x:c>
      <x:c r="C124" s="25" t="str">
        <x:f>'Summary'!C124</x:f>
        <x:v>EEZ</x:v>
      </x:c>
      <x:c r="D124" s="32" t="n">
        <x:f>'Summary'!E124</x:f>
        <x:v>122751.58946063148</x:v>
      </x:c>
      <x:c r="E124" s="32" t="n">
        <x:f>'Summary'!K124</x:f>
        <x:v>33509013.98870027</x:v>
      </x:c>
      <x:c r="F124" s="34" t="n">
        <x:f>IF(SUM($E$2:$E$283)=0,"",E124/SUM($E$2:$E$283))</x:f>
        <x:v>0.0005043334852337173</x:v>
      </x:c>
      <x:c r="G124" s="35" t="n">
        <x:f>RANK(E124,$E$2:$E$283,0)+COUNTIF($E$2:E124,E124)-1</x:f>
        <x:v>123</x:v>
      </x:c>
      <x:c r="H124" s="34" t="n">
        <x:f>IF(SUM($E$2:$E$283)=0,"",SUM($F$2:F124))</x:f>
        <x:v>0.9792709745161184</x:v>
      </x:c>
      <x:c r="I124" s="25" t="b">
        <x:f>INDEX('EEZ Selection Flags'!$L$2:$L$283,MATCH(A124,'EEZ Selection Flags'!$A$2:$A$283,0))</x:f>
        <x:v>0</x:v>
      </x:c>
      <x:c r="J124" s="25" t="b">
        <x:f>INDEX('EEZ Selection Flags'!$M$2:$M$283,MATCH(A124,'EEZ Selection Flags'!$A$2:$A$283,0))</x:f>
        <x:v>0</x:v>
      </x:c>
      <x:c r="K124" s="25" t="b">
        <x:f>INDEX('EEZ Selection Flags'!$N$2:$N$283,MATCH(A124,'EEZ Selection Flags'!$A$2:$A$283,0))</x:f>
        <x:v>0</x:v>
      </x:c>
    </x:row>
    <x:row r="125" ht="18" customHeight="1">
      <x:c r="A125" s="25" t="str">
        <x:f>'Summary'!A125</x:f>
        <x:v>EEZ_690</x:v>
      </x:c>
      <x:c r="B125" s="25" t="str">
        <x:f>'Summary'!B125</x:f>
        <x:v>Seychelles</x:v>
      </x:c>
      <x:c r="C125" s="25" t="str">
        <x:f>'Summary'!C125</x:f>
        <x:v>EEZ</x:v>
      </x:c>
      <x:c r="D125" s="32" t="n">
        <x:f>'Summary'!E125</x:f>
        <x:v>18710.237207483602</x:v>
      </x:c>
      <x:c r="E125" s="32" t="n">
        <x:f>'Summary'!K125</x:f>
        <x:v>32871376.210854456</x:v>
      </x:c>
      <x:c r="F125" s="34" t="n">
        <x:f>IF(SUM($E$2:$E$283)=0,"",E125/SUM($E$2:$E$283))</x:f>
        <x:v>0.0004947366023494252</x:v>
      </x:c>
      <x:c r="G125" s="35" t="n">
        <x:f>RANK(E125,$E$2:$E$283,0)+COUNTIF($E$2:E125,E125)-1</x:f>
        <x:v>124</x:v>
      </x:c>
      <x:c r="H125" s="34" t="n">
        <x:f>IF(SUM($E$2:$E$283)=0,"",SUM($F$2:F125))</x:f>
        <x:v>0.9797657111184679</x:v>
      </x:c>
      <x:c r="I125" s="25" t="b">
        <x:f>INDEX('EEZ Selection Flags'!$L$2:$L$283,MATCH(A125,'EEZ Selection Flags'!$A$2:$A$283,0))</x:f>
        <x:v>1</x:v>
      </x:c>
      <x:c r="J125" s="25" t="b">
        <x:f>INDEX('EEZ Selection Flags'!$M$2:$M$283,MATCH(A125,'EEZ Selection Flags'!$A$2:$A$283,0))</x:f>
        <x:v>0</x:v>
      </x:c>
      <x:c r="K125" s="25" t="b">
        <x:f>INDEX('EEZ Selection Flags'!$N$2:$N$283,MATCH(A125,'EEZ Selection Flags'!$A$2:$A$283,0))</x:f>
        <x:v>0</x:v>
      </x:c>
    </x:row>
    <x:row r="126" ht="18" customHeight="1">
      <x:c r="A126" s="25" t="str">
        <x:f>'Summary'!A126</x:f>
        <x:v>EEZ_548</x:v>
      </x:c>
      <x:c r="B126" s="25" t="str">
        <x:f>'Summary'!B126</x:f>
        <x:v>Vanuatu</x:v>
      </x:c>
      <x:c r="C126" s="25" t="str">
        <x:f>'Summary'!C126</x:f>
        <x:v>EEZ</x:v>
      </x:c>
      <x:c r="D126" s="32" t="n">
        <x:f>'Summary'!E126</x:f>
        <x:v>19630.861294589602</x:v>
      </x:c>
      <x:c r="E126" s="32" t="n">
        <x:f>'Summary'!K126</x:f>
        <x:v>32659015.20720978</x:v>
      </x:c>
      <x:c r="F126" s="34" t="n">
        <x:f>IF(SUM($E$2:$E$283)=0,"",E126/SUM($E$2:$E$283))</x:f>
        <x:v>0.0004915404245946286</x:v>
      </x:c>
      <x:c r="G126" s="35" t="n">
        <x:f>RANK(E126,$E$2:$E$283,0)+COUNTIF($E$2:E126,E126)-1</x:f>
        <x:v>125</x:v>
      </x:c>
      <x:c r="H126" s="34" t="n">
        <x:f>IF(SUM($E$2:$E$283)=0,"",SUM($F$2:F126))</x:f>
        <x:v>0.9802572515430625</x:v>
      </x:c>
      <x:c r="I126" s="25" t="b">
        <x:f>INDEX('EEZ Selection Flags'!$L$2:$L$283,MATCH(A126,'EEZ Selection Flags'!$A$2:$A$283,0))</x:f>
        <x:v>1</x:v>
      </x:c>
      <x:c r="J126" s="25" t="b">
        <x:f>INDEX('EEZ Selection Flags'!$M$2:$M$283,MATCH(A126,'EEZ Selection Flags'!$A$2:$A$283,0))</x:f>
        <x:v>0</x:v>
      </x:c>
      <x:c r="K126" s="25" t="b">
        <x:f>INDEX('EEZ Selection Flags'!$N$2:$N$283,MATCH(A126,'EEZ Selection Flags'!$A$2:$A$283,0))</x:f>
        <x:v>0</x:v>
      </x:c>
    </x:row>
    <x:row r="127" ht="18" customHeight="1">
      <x:c r="A127" s="25" t="str">
        <x:f>'Summary'!A127</x:f>
        <x:v>EEZ_434</x:v>
      </x:c>
      <x:c r="B127" s="25" t="str">
        <x:f>'Summary'!B127</x:f>
        <x:v>Libya</x:v>
      </x:c>
      <x:c r="C127" s="25" t="str">
        <x:f>'Summary'!C127</x:f>
        <x:v>EEZ</x:v>
      </x:c>
      <x:c r="D127" s="32" t="n">
        <x:f>'Summary'!E127</x:f>
        <x:v>46065.4690766525</x:v>
      </x:c>
      <x:c r="E127" s="32" t="n">
        <x:f>'Summary'!K127</x:f>
        <x:v>32589026.701867957</x:v>
      </x:c>
      <x:c r="F127" s="34" t="n">
        <x:f>IF(SUM($E$2:$E$283)=0,"",E127/SUM($E$2:$E$283))</x:f>
        <x:v>0.0004904870499164825</x:v>
      </x:c>
      <x:c r="G127" s="35" t="n">
        <x:f>RANK(E127,$E$2:$E$283,0)+COUNTIF($E$2:E127,E127)-1</x:f>
        <x:v>126</x:v>
      </x:c>
      <x:c r="H127" s="34" t="n">
        <x:f>IF(SUM($E$2:$E$283)=0,"",SUM($F$2:F127))</x:f>
        <x:v>0.980747738592979</x:v>
      </x:c>
      <x:c r="I127" s="25" t="b">
        <x:f>INDEX('EEZ Selection Flags'!$L$2:$L$283,MATCH(A127,'EEZ Selection Flags'!$A$2:$A$283,0))</x:f>
        <x:v>0</x:v>
      </x:c>
      <x:c r="J127" s="25" t="b">
        <x:f>INDEX('EEZ Selection Flags'!$M$2:$M$283,MATCH(A127,'EEZ Selection Flags'!$A$2:$A$283,0))</x:f>
        <x:v>0</x:v>
      </x:c>
      <x:c r="K127" s="25" t="b">
        <x:f>INDEX('EEZ Selection Flags'!$N$2:$N$283,MATCH(A127,'EEZ Selection Flags'!$A$2:$A$283,0))</x:f>
        <x:v>0</x:v>
      </x:c>
    </x:row>
    <x:row r="128" ht="18" customHeight="1">
      <x:c r="A128" s="25" t="str">
        <x:f>'Summary'!A128</x:f>
        <x:v>EEZ_528</x:v>
      </x:c>
      <x:c r="B128" s="25" t="str">
        <x:f>'Summary'!B128</x:f>
        <x:v>Netherlands</x:v>
      </x:c>
      <x:c r="C128" s="25" t="str">
        <x:f>'Summary'!C128</x:f>
        <x:v>EEZ</x:v>
      </x:c>
      <x:c r="D128" s="32" t="n">
        <x:f>'Summary'!E128</x:f>
        <x:v>101104.7566313979</x:v>
      </x:c>
      <x:c r="E128" s="32" t="n">
        <x:f>'Summary'!K128</x:f>
        <x:v>32412118.312102888</x:v>
      </x:c>
      <x:c r="F128" s="34" t="n">
        <x:f>IF(SUM($E$2:$E$283)=0,"",E128/SUM($E$2:$E$283))</x:f>
        <x:v>0.0004878244581491632</x:v>
      </x:c>
      <x:c r="G128" s="35" t="n">
        <x:f>RANK(E128,$E$2:$E$283,0)+COUNTIF($E$2:E128,E128)-1</x:f>
        <x:v>127</x:v>
      </x:c>
      <x:c r="H128" s="34" t="n">
        <x:f>IF(SUM($E$2:$E$283)=0,"",SUM($F$2:F128))</x:f>
        <x:v>0.9812355630511282</x:v>
      </x:c>
      <x:c r="I128" s="25" t="b">
        <x:f>INDEX('EEZ Selection Flags'!$L$2:$L$283,MATCH(A128,'EEZ Selection Flags'!$A$2:$A$283,0))</x:f>
        <x:v>0</x:v>
      </x:c>
      <x:c r="J128" s="25" t="b">
        <x:f>INDEX('EEZ Selection Flags'!$M$2:$M$283,MATCH(A128,'EEZ Selection Flags'!$A$2:$A$283,0))</x:f>
        <x:v>0</x:v>
      </x:c>
      <x:c r="K128" s="25" t="b">
        <x:f>INDEX('EEZ Selection Flags'!$N$2:$N$283,MATCH(A128,'EEZ Selection Flags'!$A$2:$A$283,0))</x:f>
        <x:v>0</x:v>
      </x:c>
    </x:row>
    <x:row r="129" ht="18" customHeight="1">
      <x:c r="A129" s="25" t="str">
        <x:f>'Summary'!A129</x:f>
        <x:v>EEZ_933</x:v>
      </x:c>
      <x:c r="B129" s="25" t="str">
        <x:f>'Summary'!B129</x:f>
        <x:v>Egypt (Mediterranean)</x:v>
      </x:c>
      <x:c r="C129" s="25" t="str">
        <x:f>'Summary'!C129</x:f>
        <x:v>EEZ</x:v>
      </x:c>
      <x:c r="D129" s="32" t="n">
        <x:f>'Summary'!E129</x:f>
        <x:v>55812.690645263196</x:v>
      </x:c>
      <x:c r="E129" s="32" t="n">
        <x:f>'Summary'!K129</x:f>
        <x:v>31057514.964360286</x:v>
      </x:c>
      <x:c r="F129" s="34" t="n">
        <x:f>IF(SUM($E$2:$E$283)=0,"",E129/SUM($E$2:$E$283))</x:f>
        <x:v>0.00046743675507599414</x:v>
      </x:c>
      <x:c r="G129" s="35" t="n">
        <x:f>RANK(E129,$E$2:$E$283,0)+COUNTIF($E$2:E129,E129)-1</x:f>
        <x:v>128</x:v>
      </x:c>
      <x:c r="H129" s="34" t="n">
        <x:f>IF(SUM($E$2:$E$283)=0,"",SUM($F$2:F129))</x:f>
        <x:v>0.9817029998062042</x:v>
      </x:c>
      <x:c r="I129" s="25" t="b">
        <x:f>INDEX('EEZ Selection Flags'!$L$2:$L$283,MATCH(A129,'EEZ Selection Flags'!$A$2:$A$283,0))</x:f>
        <x:v>0</x:v>
      </x:c>
      <x:c r="J129" s="25" t="b">
        <x:f>INDEX('EEZ Selection Flags'!$M$2:$M$283,MATCH(A129,'EEZ Selection Flags'!$A$2:$A$283,0))</x:f>
        <x:v>0</x:v>
      </x:c>
      <x:c r="K129" s="25" t="b">
        <x:f>INDEX('EEZ Selection Flags'!$N$2:$N$283,MATCH(A129,'EEZ Selection Flags'!$A$2:$A$283,0))</x:f>
        <x:v>0</x:v>
      </x:c>
    </x:row>
    <x:row r="130" ht="18" customHeight="1">
      <x:c r="A130" s="25" t="str">
        <x:f>'Summary'!A130</x:f>
        <x:v>EEZ_647</x:v>
      </x:c>
      <x:c r="B130" s="25" t="str">
        <x:f>'Summary'!B130</x:f>
        <x:v>Russia (Black Sea)</x:v>
      </x:c>
      <x:c r="C130" s="25" t="str">
        <x:f>'Summary'!C130</x:f>
        <x:v>EEZ</x:v>
      </x:c>
      <x:c r="D130" s="32" t="n">
        <x:f>'Summary'!E130</x:f>
        <x:v>151771.4553513236</x:v>
      </x:c>
      <x:c r="E130" s="32" t="n">
        <x:f>'Summary'!K130</x:f>
        <x:v>30470880.239130165</x:v>
      </x:c>
      <x:c r="F130" s="34" t="n">
        <x:f>IF(SUM($E$2:$E$283)=0,"",E130/SUM($E$2:$E$283))</x:f>
        <x:v>0.0004586075028743568</x:v>
      </x:c>
      <x:c r="G130" s="35" t="n">
        <x:f>RANK(E130,$E$2:$E$283,0)+COUNTIF($E$2:E130,E130)-1</x:f>
        <x:v>129</x:v>
      </x:c>
      <x:c r="H130" s="34" t="n">
        <x:f>IF(SUM($E$2:$E$283)=0,"",SUM($F$2:F130))</x:f>
        <x:v>0.9821616073090786</x:v>
      </x:c>
      <x:c r="I130" s="25" t="b">
        <x:f>INDEX('EEZ Selection Flags'!$L$2:$L$283,MATCH(A130,'EEZ Selection Flags'!$A$2:$A$283,0))</x:f>
        <x:v>0</x:v>
      </x:c>
      <x:c r="J130" s="25" t="b">
        <x:f>INDEX('EEZ Selection Flags'!$M$2:$M$283,MATCH(A130,'EEZ Selection Flags'!$A$2:$A$283,0))</x:f>
        <x:v>0</x:v>
      </x:c>
      <x:c r="K130" s="25" t="b">
        <x:f>INDEX('EEZ Selection Flags'!$N$2:$N$283,MATCH(A130,'EEZ Selection Flags'!$A$2:$A$283,0))</x:f>
        <x:v>0</x:v>
      </x:c>
    </x:row>
    <x:row r="131" ht="18" customHeight="1">
      <x:c r="A131" s="25" t="str">
        <x:f>'Summary'!A131</x:f>
        <x:v>EEZ_393</x:v>
      </x:c>
      <x:c r="B131" s="25" t="str">
        <x:f>'Summary'!B131</x:f>
        <x:v>Japan (Daito Islands)</x:v>
      </x:c>
      <x:c r="C131" s="25" t="str">
        <x:f>'Summary'!C131</x:f>
        <x:v>EEZ</x:v>
      </x:c>
      <x:c r="D131" s="32" t="n">
        <x:f>'Summary'!E131</x:f>
        <x:v>17808.098251388197</x:v>
      </x:c>
      <x:c r="E131" s="32" t="n">
        <x:f>'Summary'!K131</x:f>
        <x:v>29495755.19813662</x:v>
      </x:c>
      <x:c r="F131" s="34" t="n">
        <x:f>IF(SUM($E$2:$E$283)=0,"",E131/SUM($E$2:$E$283))</x:f>
        <x:v>0.00044393120679985025</x:v>
      </x:c>
      <x:c r="G131" s="35" t="n">
        <x:f>RANK(E131,$E$2:$E$283,0)+COUNTIF($E$2:E131,E131)-1</x:f>
        <x:v>130</x:v>
      </x:c>
      <x:c r="H131" s="34" t="n">
        <x:f>IF(SUM($E$2:$E$283)=0,"",SUM($F$2:F131))</x:f>
        <x:v>0.9826055385158785</x:v>
      </x:c>
      <x:c r="I131" s="25" t="b">
        <x:f>INDEX('EEZ Selection Flags'!$L$2:$L$283,MATCH(A131,'EEZ Selection Flags'!$A$2:$A$283,0))</x:f>
        <x:v>0</x:v>
      </x:c>
      <x:c r="J131" s="25" t="b">
        <x:f>INDEX('EEZ Selection Flags'!$M$2:$M$283,MATCH(A131,'EEZ Selection Flags'!$A$2:$A$283,0))</x:f>
        <x:v>0</x:v>
      </x:c>
      <x:c r="K131" s="25" t="b">
        <x:f>INDEX('EEZ Selection Flags'!$N$2:$N$283,MATCH(A131,'EEZ Selection Flags'!$A$2:$A$283,0))</x:f>
        <x:v>0</x:v>
      </x:c>
    </x:row>
    <x:row r="132" ht="18" customHeight="1">
      <x:c r="A132" s="25" t="str">
        <x:f>'Summary'!A132</x:f>
        <x:v>EEZ_952</x:v>
      </x:c>
      <x:c r="B132" s="25" t="str">
        <x:f>'Summary'!B132</x:f>
        <x:v>Panama (Pacific)</x:v>
      </x:c>
      <x:c r="C132" s="25" t="str">
        <x:f>'Summary'!C132</x:f>
        <x:v>EEZ</x:v>
      </x:c>
      <x:c r="D132" s="32" t="n">
        <x:f>'Summary'!E132</x:f>
        <x:v>303382.62349392334</x:v>
      </x:c>
      <x:c r="E132" s="32" t="n">
        <x:f>'Summary'!K132</x:f>
        <x:v>28957741.549752913</x:v>
      </x:c>
      <x:c r="F132" s="34" t="n">
        <x:f>IF(SUM($E$2:$E$283)=0,"",E132/SUM($E$2:$E$283))</x:f>
        <x:v>0.00043583373492305427</x:v>
      </x:c>
      <x:c r="G132" s="35" t="n">
        <x:f>RANK(E132,$E$2:$E$283,0)+COUNTIF($E$2:E132,E132)-1</x:f>
        <x:v>131</x:v>
      </x:c>
      <x:c r="H132" s="34" t="n">
        <x:f>IF(SUM($E$2:$E$283)=0,"",SUM($F$2:F132))</x:f>
        <x:v>0.9830413722508016</x:v>
      </x:c>
      <x:c r="I132" s="25" t="b">
        <x:f>INDEX('EEZ Selection Flags'!$L$2:$L$283,MATCH(A132,'EEZ Selection Flags'!$A$2:$A$283,0))</x:f>
        <x:v>0</x:v>
      </x:c>
      <x:c r="J132" s="25" t="b">
        <x:f>INDEX('EEZ Selection Flags'!$M$2:$M$283,MATCH(A132,'EEZ Selection Flags'!$A$2:$A$283,0))</x:f>
        <x:v>0</x:v>
      </x:c>
      <x:c r="K132" s="25" t="b">
        <x:f>INDEX('EEZ Selection Flags'!$N$2:$N$283,MATCH(A132,'EEZ Selection Flags'!$A$2:$A$283,0))</x:f>
        <x:v>0</x:v>
      </x:c>
    </x:row>
    <x:row r="133" ht="18" customHeight="1">
      <x:c r="A133" s="25" t="str">
        <x:f>'Summary'!A133</x:f>
        <x:v>EEZ_903</x:v>
      </x:c>
      <x:c r="B133" s="25" t="str">
        <x:f>'Summary'!B133</x:f>
        <x:v>Balearic Islands (Spain)</x:v>
      </x:c>
      <x:c r="C133" s="25" t="str">
        <x:f>'Summary'!C133</x:f>
        <x:v>EEZ</x:v>
      </x:c>
      <x:c r="D133" s="32" t="n">
        <x:f>'Summary'!E133</x:f>
        <x:v>15335.9862376629</x:v>
      </x:c>
      <x:c r="E133" s="32" t="n">
        <x:f>'Summary'!K133</x:f>
        <x:v>28287148.88364155</x:v>
      </x:c>
      <x:c r="F133" s="34" t="n">
        <x:f>IF(SUM($E$2:$E$283)=0,"",E133/SUM($E$2:$E$283))</x:f>
        <x:v>0.00042574085852310523</x:v>
      </x:c>
      <x:c r="G133" s="35" t="n">
        <x:f>RANK(E133,$E$2:$E$283,0)+COUNTIF($E$2:E133,E133)-1</x:f>
        <x:v>132</x:v>
      </x:c>
      <x:c r="H133" s="34" t="n">
        <x:f>IF(SUM($E$2:$E$283)=0,"",SUM($F$2:F133))</x:f>
        <x:v>0.9834671131093247</x:v>
      </x:c>
      <x:c r="I133" s="25" t="b">
        <x:f>INDEX('EEZ Selection Flags'!$L$2:$L$283,MATCH(A133,'EEZ Selection Flags'!$A$2:$A$283,0))</x:f>
        <x:v>0</x:v>
      </x:c>
      <x:c r="J133" s="25" t="b">
        <x:f>INDEX('EEZ Selection Flags'!$M$2:$M$283,MATCH(A133,'EEZ Selection Flags'!$A$2:$A$283,0))</x:f>
        <x:v>0</x:v>
      </x:c>
      <x:c r="K133" s="25" t="b">
        <x:f>INDEX('EEZ Selection Flags'!$N$2:$N$283,MATCH(A133,'EEZ Selection Flags'!$A$2:$A$283,0))</x:f>
        <x:v>0</x:v>
      </x:c>
    </x:row>
    <x:row r="134" ht="18" customHeight="1">
      <x:c r="A134" s="25" t="str">
        <x:f>'Summary'!A134</x:f>
        <x:v>EEZ_950</x:v>
      </x:c>
      <x:c r="B134" s="25" t="str">
        <x:f>'Summary'!B134</x:f>
        <x:v>Nicaragua (Pacific)</x:v>
      </x:c>
      <x:c r="C134" s="25" t="str">
        <x:f>'Summary'!C134</x:f>
        <x:v>EEZ</x:v>
      </x:c>
      <x:c r="D134" s="32" t="n">
        <x:f>'Summary'!E134</x:f>
        <x:v>24556.3459940686</x:v>
      </x:c>
      <x:c r="E134" s="32" t="n">
        <x:f>'Summary'!K134</x:f>
        <x:v>28085727.266922668</x:v>
      </x:c>
      <x:c r="F134" s="34" t="n">
        <x:f>IF(SUM($E$2:$E$283)=0,"",E134/SUM($E$2:$E$283))</x:f>
        <x:v>0.00042270932599291805</x:v>
      </x:c>
      <x:c r="G134" s="35" t="n">
        <x:f>RANK(E134,$E$2:$E$283,0)+COUNTIF($E$2:E134,E134)-1</x:f>
        <x:v>133</x:v>
      </x:c>
      <x:c r="H134" s="34" t="n">
        <x:f>IF(SUM($E$2:$E$283)=0,"",SUM($F$2:F134))</x:f>
        <x:v>0.9838898224353175</x:v>
      </x:c>
      <x:c r="I134" s="25" t="b">
        <x:f>INDEX('EEZ Selection Flags'!$L$2:$L$283,MATCH(A134,'EEZ Selection Flags'!$A$2:$A$283,0))</x:f>
        <x:v>0</x:v>
      </x:c>
      <x:c r="J134" s="25" t="b">
        <x:f>INDEX('EEZ Selection Flags'!$M$2:$M$283,MATCH(A134,'EEZ Selection Flags'!$A$2:$A$283,0))</x:f>
        <x:v>0</x:v>
      </x:c>
      <x:c r="K134" s="25" t="b">
        <x:f>INDEX('EEZ Selection Flags'!$N$2:$N$283,MATCH(A134,'EEZ Selection Flags'!$A$2:$A$283,0))</x:f>
        <x:v>0</x:v>
      </x:c>
    </x:row>
    <x:row r="135" ht="18" customHeight="1">
      <x:c r="A135" s="25" t="str">
        <x:f>'Summary'!A135</x:f>
        <x:v>EEZ_622</x:v>
      </x:c>
      <x:c r="B135" s="25" t="str">
        <x:f>'Summary'!B135</x:f>
        <x:v>Azores Isl. (Portugal)</x:v>
      </x:c>
      <x:c r="C135" s="25" t="str">
        <x:f>'Summary'!C135</x:f>
        <x:v>EEZ</x:v>
      </x:c>
      <x:c r="D135" s="32" t="n">
        <x:f>'Summary'!E135</x:f>
        <x:v>21195.0352962868</x:v>
      </x:c>
      <x:c r="E135" s="32" t="n">
        <x:f>'Summary'!K135</x:f>
        <x:v>27576431.66877207</x:v>
      </x:c>
      <x:c r="F135" s="34" t="n">
        <x:f>IF(SUM($E$2:$E$283)=0,"",E135/SUM($E$2:$E$283))</x:f>
        <x:v>0.00041504408033346367</x:v>
      </x:c>
      <x:c r="G135" s="35" t="n">
        <x:f>RANK(E135,$E$2:$E$283,0)+COUNTIF($E$2:E135,E135)-1</x:f>
        <x:v>134</x:v>
      </x:c>
      <x:c r="H135" s="34" t="n">
        <x:f>IF(SUM($E$2:$E$283)=0,"",SUM($F$2:F135))</x:f>
        <x:v>0.984304866515651</x:v>
      </x:c>
      <x:c r="I135" s="25" t="b">
        <x:f>INDEX('EEZ Selection Flags'!$L$2:$L$283,MATCH(A135,'EEZ Selection Flags'!$A$2:$A$283,0))</x:f>
        <x:v>1</x:v>
      </x:c>
      <x:c r="J135" s="25" t="b">
        <x:f>INDEX('EEZ Selection Flags'!$M$2:$M$283,MATCH(A135,'EEZ Selection Flags'!$A$2:$A$283,0))</x:f>
        <x:v>0</x:v>
      </x:c>
      <x:c r="K135" s="25" t="b">
        <x:f>INDEX('EEZ Selection Flags'!$N$2:$N$283,MATCH(A135,'EEZ Selection Flags'!$A$2:$A$283,0))</x:f>
        <x:v>0</x:v>
      </x:c>
    </x:row>
    <x:row r="136" ht="18" customHeight="1">
      <x:c r="A136" s="25" t="str">
        <x:f>'Summary'!A136</x:f>
        <x:v>EEZ_328</x:v>
      </x:c>
      <x:c r="B136" s="25" t="str">
        <x:f>'Summary'!B136</x:f>
        <x:v>Guyana</x:v>
      </x:c>
      <x:c r="C136" s="25" t="str">
        <x:f>'Summary'!C136</x:f>
        <x:v>EEZ</x:v>
      </x:c>
      <x:c r="D136" s="32" t="n">
        <x:f>'Summary'!E136</x:f>
        <x:v>57488.00087232851</x:v>
      </x:c>
      <x:c r="E136" s="32" t="n">
        <x:f>'Summary'!K136</x:f>
        <x:v>27398478.76825124</x:v>
      </x:c>
      <x:c r="F136" s="34" t="n">
        <x:f>IF(SUM($E$2:$E$283)=0,"",E136/SUM($E$2:$E$283))</x:f>
        <x:v>0.00041236576796780034</x:v>
      </x:c>
      <x:c r="G136" s="35" t="n">
        <x:f>RANK(E136,$E$2:$E$283,0)+COUNTIF($E$2:E136,E136)-1</x:f>
        <x:v>135</x:v>
      </x:c>
      <x:c r="H136" s="34" t="n">
        <x:f>IF(SUM($E$2:$E$283)=0,"",SUM($F$2:F136))</x:f>
        <x:v>0.9847172322836187</x:v>
      </x:c>
      <x:c r="I136" s="25" t="b">
        <x:f>INDEX('EEZ Selection Flags'!$L$2:$L$283,MATCH(A136,'EEZ Selection Flags'!$A$2:$A$283,0))</x:f>
        <x:v>0</x:v>
      </x:c>
      <x:c r="J136" s="25" t="b">
        <x:f>INDEX('EEZ Selection Flags'!$M$2:$M$283,MATCH(A136,'EEZ Selection Flags'!$A$2:$A$283,0))</x:f>
        <x:v>0</x:v>
      </x:c>
      <x:c r="K136" s="25" t="b">
        <x:f>INDEX('EEZ Selection Flags'!$N$2:$N$283,MATCH(A136,'EEZ Selection Flags'!$A$2:$A$283,0))</x:f>
        <x:v>0</x:v>
      </x:c>
    </x:row>
    <x:row r="137" ht="18" customHeight="1">
      <x:c r="A137" s="25" t="str">
        <x:f>'Summary'!A137</x:f>
        <x:v>EEZ_901</x:v>
      </x:c>
      <x:c r="B137" s="25" t="str">
        <x:f>'Summary'!B137</x:f>
        <x:v>Sicily (Italy)</x:v>
      </x:c>
      <x:c r="C137" s="25" t="str">
        <x:f>'Summary'!C137</x:f>
        <x:v>EEZ</x:v>
      </x:c>
      <x:c r="D137" s="32" t="n">
        <x:f>'Summary'!E137</x:f>
        <x:v>39568.555548646895</x:v>
      </x:c>
      <x:c r="E137" s="32" t="n">
        <x:f>'Summary'!K137</x:f>
        <x:v>27016327.359729037</x:v>
      </x:c>
      <x:c r="F137" s="34" t="n">
        <x:f>IF(SUM($E$2:$E$283)=0,"",E137/SUM($E$2:$E$283))</x:f>
        <x:v>0.00040661412896666566</x:v>
      </x:c>
      <x:c r="G137" s="35" t="n">
        <x:f>RANK(E137,$E$2:$E$283,0)+COUNTIF($E$2:E137,E137)-1</x:f>
        <x:v>136</x:v>
      </x:c>
      <x:c r="H137" s="34" t="n">
        <x:f>IF(SUM($E$2:$E$283)=0,"",SUM($F$2:F137))</x:f>
        <x:v>0.9851238464125854</x:v>
      </x:c>
      <x:c r="I137" s="25" t="b">
        <x:f>INDEX('EEZ Selection Flags'!$L$2:$L$283,MATCH(A137,'EEZ Selection Flags'!$A$2:$A$283,0))</x:f>
        <x:v>0</x:v>
      </x:c>
      <x:c r="J137" s="25" t="b">
        <x:f>INDEX('EEZ Selection Flags'!$M$2:$M$283,MATCH(A137,'EEZ Selection Flags'!$A$2:$A$283,0))</x:f>
        <x:v>0</x:v>
      </x:c>
      <x:c r="K137" s="25" t="b">
        <x:f>INDEX('EEZ Selection Flags'!$N$2:$N$283,MATCH(A137,'EEZ Selection Flags'!$A$2:$A$283,0))</x:f>
        <x:v>0</x:v>
      </x:c>
    </x:row>
    <x:row r="138" ht="18" customHeight="1">
      <x:c r="A138" s="25" t="str">
        <x:f>'Summary'!A138</x:f>
        <x:v>EEZ_648</x:v>
      </x:c>
      <x:c r="B138" s="25" t="str">
        <x:f>'Summary'!B138</x:f>
        <x:v>Russia (Baltic Sea)</x:v>
      </x:c>
      <x:c r="C138" s="25" t="str">
        <x:f>'Summary'!C138</x:f>
        <x:v>EEZ</x:v>
      </x:c>
      <x:c r="D138" s="32" t="n">
        <x:f>'Summary'!E138</x:f>
        <x:v>111294.2692790642</x:v>
      </x:c>
      <x:c r="E138" s="32" t="n">
        <x:f>'Summary'!K138</x:f>
        <x:v>25778605.82277208</x:v>
      </x:c>
      <x:c r="F138" s="34" t="n">
        <x:f>IF(SUM($E$2:$E$283)=0,"",E138/SUM($E$2:$E$283))</x:f>
        <x:v>0.0003879855767600017</x:v>
      </x:c>
      <x:c r="G138" s="35" t="n">
        <x:f>RANK(E138,$E$2:$E$283,0)+COUNTIF($E$2:E138,E138)-1</x:f>
        <x:v>137</x:v>
      </x:c>
      <x:c r="H138" s="34" t="n">
        <x:f>IF(SUM($E$2:$E$283)=0,"",SUM($F$2:F138))</x:f>
        <x:v>0.9855118319893454</x:v>
      </x:c>
      <x:c r="I138" s="25" t="b">
        <x:f>INDEX('EEZ Selection Flags'!$L$2:$L$283,MATCH(A138,'EEZ Selection Flags'!$A$2:$A$283,0))</x:f>
        <x:v>0</x:v>
      </x:c>
      <x:c r="J138" s="25" t="b">
        <x:f>INDEX('EEZ Selection Flags'!$M$2:$M$283,MATCH(A138,'EEZ Selection Flags'!$A$2:$A$283,0))</x:f>
        <x:v>0</x:v>
      </x:c>
      <x:c r="K138" s="25" t="b">
        <x:f>INDEX('EEZ Selection Flags'!$N$2:$N$283,MATCH(A138,'EEZ Selection Flags'!$A$2:$A$283,0))</x:f>
        <x:v>0</x:v>
      </x:c>
    </x:row>
    <x:row r="139" ht="18" customHeight="1">
      <x:c r="A139" s="25" t="str">
        <x:f>'Summary'!A139</x:f>
        <x:v>EEZ_916</x:v>
      </x:c>
      <x:c r="B139" s="25" t="str">
        <x:f>'Summary'!B139</x:f>
        <x:v>Yemen (Red Sea)</x:v>
      </x:c>
      <x:c r="C139" s="25" t="str">
        <x:f>'Summary'!C139</x:f>
        <x:v>EEZ</x:v>
      </x:c>
      <x:c r="D139" s="32" t="n">
        <x:f>'Summary'!E139</x:f>
        <x:v>27521.2468767345</x:v>
      </x:c>
      <x:c r="E139" s="32" t="n">
        <x:f>'Summary'!K139</x:f>
        <x:v>24990523.481711373</x:v>
      </x:c>
      <x:c r="F139" s="34" t="n">
        <x:f>IF(SUM($E$2:$E$283)=0,"",E139/SUM($E$2:$E$283))</x:f>
        <x:v>0.0003761244007238366</x:v>
      </x:c>
      <x:c r="G139" s="35" t="n">
        <x:f>RANK(E139,$E$2:$E$283,0)+COUNTIF($E$2:E139,E139)-1</x:f>
        <x:v>138</x:v>
      </x:c>
      <x:c r="H139" s="34" t="n">
        <x:f>IF(SUM($E$2:$E$283)=0,"",SUM($F$2:F139))</x:f>
        <x:v>0.9858879563900693</x:v>
      </x:c>
      <x:c r="I139" s="25" t="b">
        <x:f>INDEX('EEZ Selection Flags'!$L$2:$L$283,MATCH(A139,'EEZ Selection Flags'!$A$2:$A$283,0))</x:f>
        <x:v>0</x:v>
      </x:c>
      <x:c r="J139" s="25" t="b">
        <x:f>INDEX('EEZ Selection Flags'!$M$2:$M$283,MATCH(A139,'EEZ Selection Flags'!$A$2:$A$283,0))</x:f>
        <x:v>0</x:v>
      </x:c>
      <x:c r="K139" s="25" t="b">
        <x:f>INDEX('EEZ Selection Flags'!$N$2:$N$283,MATCH(A139,'EEZ Selection Flags'!$A$2:$A$283,0))</x:f>
        <x:v>0</x:v>
      </x:c>
    </x:row>
    <x:row r="140" ht="18" customHeight="1">
      <x:c r="A140" s="25" t="str">
        <x:f>'Summary'!A140</x:f>
        <x:v>EEZ_804</x:v>
      </x:c>
      <x:c r="B140" s="25" t="str">
        <x:f>'Summary'!B140</x:f>
        <x:v>Ukraine</x:v>
      </x:c>
      <x:c r="C140" s="25" t="str">
        <x:f>'Summary'!C140</x:f>
        <x:v>EEZ</x:v>
      </x:c>
      <x:c r="D140" s="32" t="n">
        <x:f>'Summary'!E140</x:f>
        <x:v>65903.72402365689</x:v>
      </x:c>
      <x:c r="E140" s="32" t="n">
        <x:f>'Summary'!K140</x:f>
        <x:v>24463611.249558166</x:v>
      </x:c>
      <x:c r="F140" s="34" t="n">
        <x:f>IF(SUM($E$2:$E$283)=0,"",E140/SUM($E$2:$E$283))</x:f>
        <x:v>0.00036819401272305223</x:v>
      </x:c>
      <x:c r="G140" s="35" t="n">
        <x:f>RANK(E140,$E$2:$E$283,0)+COUNTIF($E$2:E140,E140)-1</x:f>
        <x:v>139</x:v>
      </x:c>
      <x:c r="H140" s="34" t="n">
        <x:f>IF(SUM($E$2:$E$283)=0,"",SUM($F$2:F140))</x:f>
        <x:v>0.9862561504027924</x:v>
      </x:c>
      <x:c r="I140" s="25" t="b">
        <x:f>INDEX('EEZ Selection Flags'!$L$2:$L$283,MATCH(A140,'EEZ Selection Flags'!$A$2:$A$283,0))</x:f>
        <x:v>0</x:v>
      </x:c>
      <x:c r="J140" s="25" t="b">
        <x:f>INDEX('EEZ Selection Flags'!$M$2:$M$283,MATCH(A140,'EEZ Selection Flags'!$A$2:$A$283,0))</x:f>
        <x:v>0</x:v>
      </x:c>
      <x:c r="K140" s="25" t="b">
        <x:f>INDEX('EEZ Selection Flags'!$N$2:$N$283,MATCH(A140,'EEZ Selection Flags'!$A$2:$A$283,0))</x:f>
        <x:v>0</x:v>
      </x:c>
    </x:row>
    <x:row r="141" ht="18" customHeight="1">
      <x:c r="A141" s="25" t="str">
        <x:f>'Summary'!A141</x:f>
        <x:v>EEZ_936</x:v>
      </x:c>
      <x:c r="B141" s="25" t="str">
        <x:f>'Summary'!B141</x:f>
        <x:v>Guatemala (Pacific)</x:v>
      </x:c>
      <x:c r="C141" s="25" t="str">
        <x:f>'Summary'!C141</x:f>
        <x:v>EEZ</x:v>
      </x:c>
      <x:c r="D141" s="32" t="n">
        <x:f>'Summary'!E141</x:f>
        <x:v>32146.82570390479</x:v>
      </x:c>
      <x:c r="E141" s="32" t="n">
        <x:f>'Summary'!K141</x:f>
        <x:v>23984917.380311072</x:v>
      </x:c>
      <x:c r="F141" s="34" t="n">
        <x:f>IF(SUM($E$2:$E$283)=0,"",E141/SUM($E$2:$E$283))</x:f>
        <x:v>0.0003609893439279987</x:v>
      </x:c>
      <x:c r="G141" s="35" t="n">
        <x:f>RANK(E141,$E$2:$E$283,0)+COUNTIF($E$2:E141,E141)-1</x:f>
        <x:v>140</x:v>
      </x:c>
      <x:c r="H141" s="34" t="n">
        <x:f>IF(SUM($E$2:$E$283)=0,"",SUM($F$2:F141))</x:f>
        <x:v>0.9866171397467204</x:v>
      </x:c>
      <x:c r="I141" s="25" t="b">
        <x:f>INDEX('EEZ Selection Flags'!$L$2:$L$283,MATCH(A141,'EEZ Selection Flags'!$A$2:$A$283,0))</x:f>
        <x:v>0</x:v>
      </x:c>
      <x:c r="J141" s="25" t="b">
        <x:f>INDEX('EEZ Selection Flags'!$M$2:$M$283,MATCH(A141,'EEZ Selection Flags'!$A$2:$A$283,0))</x:f>
        <x:v>0</x:v>
      </x:c>
      <x:c r="K141" s="25" t="b">
        <x:f>INDEX('EEZ Selection Flags'!$N$2:$N$283,MATCH(A141,'EEZ Selection Flags'!$A$2:$A$283,0))</x:f>
        <x:v>0</x:v>
      </x:c>
    </x:row>
    <x:row r="142" ht="18" customHeight="1">
      <x:c r="A142" s="25" t="str">
        <x:f>'Summary'!A142</x:f>
        <x:v>EEZ_332</x:v>
      </x:c>
      <x:c r="B142" s="25" t="str">
        <x:f>'Summary'!B142</x:f>
        <x:v>Haiti</x:v>
      </x:c>
      <x:c r="C142" s="25" t="str">
        <x:f>'Summary'!C142</x:f>
        <x:v>EEZ</x:v>
      </x:c>
      <x:c r="D142" s="32" t="n">
        <x:f>'Summary'!E142</x:f>
        <x:v>25123.6699543932</x:v>
      </x:c>
      <x:c r="E142" s="32" t="n">
        <x:f>'Summary'!K142</x:f>
        <x:v>23832130.00848978</x:v>
      </x:c>
      <x:c r="F142" s="34" t="n">
        <x:f>IF(SUM($E$2:$E$283)=0,"",E142/SUM($E$2:$E$283))</x:f>
        <x:v>0.00035868978991079257</x:v>
      </x:c>
      <x:c r="G142" s="35" t="n">
        <x:f>RANK(E142,$E$2:$E$283,0)+COUNTIF($E$2:E142,E142)-1</x:f>
        <x:v>141</x:v>
      </x:c>
      <x:c r="H142" s="34" t="n">
        <x:f>IF(SUM($E$2:$E$283)=0,"",SUM($F$2:F142))</x:f>
        <x:v>0.9869758295366312</x:v>
      </x:c>
      <x:c r="I142" s="25" t="b">
        <x:f>INDEX('EEZ Selection Flags'!$L$2:$L$283,MATCH(A142,'EEZ Selection Flags'!$A$2:$A$283,0))</x:f>
        <x:v>0</x:v>
      </x:c>
      <x:c r="J142" s="25" t="b">
        <x:f>INDEX('EEZ Selection Flags'!$M$2:$M$283,MATCH(A142,'EEZ Selection Flags'!$A$2:$A$283,0))</x:f>
        <x:v>0</x:v>
      </x:c>
      <x:c r="K142" s="25" t="b">
        <x:f>INDEX('EEZ Selection Flags'!$N$2:$N$283,MATCH(A142,'EEZ Selection Flags'!$A$2:$A$283,0))</x:f>
        <x:v>0</x:v>
      </x:c>
    </x:row>
    <x:row r="143" ht="18" customHeight="1">
      <x:c r="A143" s="25" t="str">
        <x:f>'Summary'!A143</x:f>
        <x:v>EEZ_772</x:v>
      </x:c>
      <x:c r="B143" s="25" t="str">
        <x:f>'Summary'!B143</x:f>
        <x:v>Tokelau (New Zealand)</x:v>
      </x:c>
      <x:c r="C143" s="25" t="str">
        <x:f>'Summary'!C143</x:f>
        <x:v>EEZ</x:v>
      </x:c>
      <x:c r="D143" s="32" t="n">
        <x:f>'Summary'!E143</x:f>
        <x:v>9835.363687701802</x:v>
      </x:c>
      <x:c r="E143" s="32" t="n">
        <x:f>'Summary'!K143</x:f>
        <x:v>23763562.20958886</x:v>
      </x:c>
      <x:c r="F143" s="34" t="n">
        <x:f>IF(SUM($E$2:$E$283)=0,"",E143/SUM($E$2:$E$283))</x:f>
        <x:v>0.0003576577978322979</x:v>
      </x:c>
      <x:c r="G143" s="35" t="n">
        <x:f>RANK(E143,$E$2:$E$283,0)+COUNTIF($E$2:E143,E143)-1</x:f>
        <x:v>142</x:v>
      </x:c>
      <x:c r="H143" s="34" t="n">
        <x:f>IF(SUM($E$2:$E$283)=0,"",SUM($F$2:F143))</x:f>
        <x:v>0.9873334873344635</x:v>
      </x:c>
      <x:c r="I143" s="25" t="b">
        <x:f>INDEX('EEZ Selection Flags'!$L$2:$L$283,MATCH(A143,'EEZ Selection Flags'!$A$2:$A$283,0))</x:f>
        <x:v>1</x:v>
      </x:c>
      <x:c r="J143" s="25" t="b">
        <x:f>INDEX('EEZ Selection Flags'!$M$2:$M$283,MATCH(A143,'EEZ Selection Flags'!$A$2:$A$283,0))</x:f>
        <x:v>0</x:v>
      </x:c>
      <x:c r="K143" s="25" t="b">
        <x:f>INDEX('EEZ Selection Flags'!$N$2:$N$283,MATCH(A143,'EEZ Selection Flags'!$A$2:$A$283,0))</x:f>
        <x:v>0</x:v>
      </x:c>
    </x:row>
    <x:row r="144" ht="18" customHeight="1">
      <x:c r="A144" s="25" t="str">
        <x:f>'Summary'!A144</x:f>
        <x:v>EEZ_277</x:v>
      </x:c>
      <x:c r="B144" s="25" t="str">
        <x:f>'Summary'!B144</x:f>
        <x:v>Germany (North Sea)</x:v>
      </x:c>
      <x:c r="C144" s="25" t="str">
        <x:f>'Summary'!C144</x:f>
        <x:v>EEZ</x:v>
      </x:c>
      <x:c r="D144" s="32" t="n">
        <x:f>'Summary'!E144</x:f>
        <x:v>93934.39639776108</x:v>
      </x:c>
      <x:c r="E144" s="32" t="n">
        <x:f>'Summary'!K144</x:f>
        <x:v>22262518.47000501</x:v>
      </x:c>
      <x:c r="F144" s="34" t="n">
        <x:f>IF(SUM($E$2:$E$283)=0,"",E144/SUM($E$2:$E$283))</x:f>
        <x:v>0.00033506606711387524</x:v>
      </x:c>
      <x:c r="G144" s="35" t="n">
        <x:f>RANK(E144,$E$2:$E$283,0)+COUNTIF($E$2:E144,E144)-1</x:f>
        <x:v>143</x:v>
      </x:c>
      <x:c r="H144" s="34" t="n">
        <x:f>IF(SUM($E$2:$E$283)=0,"",SUM($F$2:F144))</x:f>
        <x:v>0.9876685534015773</x:v>
      </x:c>
      <x:c r="I144" s="25" t="b">
        <x:f>INDEX('EEZ Selection Flags'!$L$2:$L$283,MATCH(A144,'EEZ Selection Flags'!$A$2:$A$283,0))</x:f>
        <x:v>0</x:v>
      </x:c>
      <x:c r="J144" s="25" t="b">
        <x:f>INDEX('EEZ Selection Flags'!$M$2:$M$283,MATCH(A144,'EEZ Selection Flags'!$A$2:$A$283,0))</x:f>
        <x:v>0</x:v>
      </x:c>
      <x:c r="K144" s="25" t="b">
        <x:f>INDEX('EEZ Selection Flags'!$N$2:$N$283,MATCH(A144,'EEZ Selection Flags'!$A$2:$A$283,0))</x:f>
        <x:v>0</x:v>
      </x:c>
    </x:row>
    <x:row r="145" ht="18" customHeight="1">
      <x:c r="A145" s="25" t="str">
        <x:f>'Summary'!A145</x:f>
        <x:v>EEZ_768</x:v>
      </x:c>
      <x:c r="B145" s="25" t="str">
        <x:f>'Summary'!B145</x:f>
        <x:v>Togo</x:v>
      </x:c>
      <x:c r="C145" s="25" t="str">
        <x:f>'Summary'!C145</x:f>
        <x:v>EEZ</x:v>
      </x:c>
      <x:c r="D145" s="32" t="n">
        <x:f>'Summary'!E145</x:f>
        <x:v>51334.51177780791</x:v>
      </x:c>
      <x:c r="E145" s="32" t="n">
        <x:f>'Summary'!K145</x:f>
        <x:v>22085853.6318601</x:v>
      </x:c>
      <x:c r="F145" s="34" t="n">
        <x:f>IF(SUM($E$2:$E$283)=0,"",E145/SUM($E$2:$E$283))</x:f>
        <x:v>0.00033240714096433477</x:v>
      </x:c>
      <x:c r="G145" s="35" t="n">
        <x:f>RANK(E145,$E$2:$E$283,0)+COUNTIF($E$2:E145,E145)-1</x:f>
        <x:v>144</x:v>
      </x:c>
      <x:c r="H145" s="34" t="n">
        <x:f>IF(SUM($E$2:$E$283)=0,"",SUM($F$2:F145))</x:f>
        <x:v>0.9880009605425417</x:v>
      </x:c>
      <x:c r="I145" s="25" t="b">
        <x:f>INDEX('EEZ Selection Flags'!$L$2:$L$283,MATCH(A145,'EEZ Selection Flags'!$A$2:$A$283,0))</x:f>
        <x:v>0</x:v>
      </x:c>
      <x:c r="J145" s="25" t="b">
        <x:f>INDEX('EEZ Selection Flags'!$M$2:$M$283,MATCH(A145,'EEZ Selection Flags'!$A$2:$A$283,0))</x:f>
        <x:v>0</x:v>
      </x:c>
      <x:c r="K145" s="25" t="b">
        <x:f>INDEX('EEZ Selection Flags'!$N$2:$N$283,MATCH(A145,'EEZ Selection Flags'!$A$2:$A$283,0))</x:f>
        <x:v>0</x:v>
      </x:c>
    </x:row>
    <x:row r="146" ht="18" customHeight="1">
      <x:c r="A146" s="25" t="str">
        <x:f>'Summary'!A146</x:f>
        <x:v>EEZ_931</x:v>
      </x:c>
      <x:c r="B146" s="25" t="str">
        <x:f>'Summary'!B146</x:f>
        <x:v>Denmark (Baltic Sea)</x:v>
      </x:c>
      <x:c r="C146" s="25" t="str">
        <x:f>'Summary'!C146</x:f>
        <x:v>EEZ</x:v>
      </x:c>
      <x:c r="D146" s="32" t="n">
        <x:f>'Summary'!E146</x:f>
        <x:v>66565.8646210142</x:v>
      </x:c>
      <x:c r="E146" s="32" t="n">
        <x:f>'Summary'!K146</x:f>
        <x:v>22017567.609833583</x:v>
      </x:c>
      <x:c r="F146" s="34" t="n">
        <x:f>IF(SUM($E$2:$E$283)=0,"",E146/SUM($E$2:$E$283))</x:f>
        <x:v>0.0003313793898197325</x:v>
      </x:c>
      <x:c r="G146" s="35" t="n">
        <x:f>RANK(E146,$E$2:$E$283,0)+COUNTIF($E$2:E146,E146)-1</x:f>
        <x:v>145</x:v>
      </x:c>
      <x:c r="H146" s="34" t="n">
        <x:f>IF(SUM($E$2:$E$283)=0,"",SUM($F$2:F146))</x:f>
        <x:v>0.9883323399323615</x:v>
      </x:c>
      <x:c r="I146" s="25" t="b">
        <x:f>INDEX('EEZ Selection Flags'!$L$2:$L$283,MATCH(A146,'EEZ Selection Flags'!$A$2:$A$283,0))</x:f>
        <x:v>0</x:v>
      </x:c>
      <x:c r="J146" s="25" t="b">
        <x:f>INDEX('EEZ Selection Flags'!$M$2:$M$283,MATCH(A146,'EEZ Selection Flags'!$A$2:$A$283,0))</x:f>
        <x:v>0</x:v>
      </x:c>
      <x:c r="K146" s="25" t="b">
        <x:f>INDEX('EEZ Selection Flags'!$N$2:$N$283,MATCH(A146,'EEZ Selection Flags'!$A$2:$A$283,0))</x:f>
        <x:v>0</x:v>
      </x:c>
    </x:row>
    <x:row r="147" ht="18" customHeight="1">
      <x:c r="A147" s="25" t="str">
        <x:f>'Summary'!A147</x:f>
        <x:v>EEZ_585</x:v>
      </x:c>
      <x:c r="B147" s="25" t="str">
        <x:f>'Summary'!B147</x:f>
        <x:v>Palau</x:v>
      </x:c>
      <x:c r="C147" s="25" t="str">
        <x:f>'Summary'!C147</x:f>
        <x:v>EEZ</x:v>
      </x:c>
      <x:c r="D147" s="32" t="n">
        <x:f>'Summary'!E147</x:f>
        <x:v>10527.122073695098</x:v>
      </x:c>
      <x:c r="E147" s="32" t="n">
        <x:f>'Summary'!K147</x:f>
        <x:v>21756489.01330104</x:v>
      </x:c>
      <x:c r="F147" s="34" t="n">
        <x:f>IF(SUM($E$2:$E$283)=0,"",E147/SUM($E$2:$E$283))</x:f>
        <x:v>0.00032744997910792863</x:v>
      </x:c>
      <x:c r="G147" s="35" t="n">
        <x:f>RANK(E147,$E$2:$E$283,0)+COUNTIF($E$2:E147,E147)-1</x:f>
        <x:v>146</x:v>
      </x:c>
      <x:c r="H147" s="34" t="n">
        <x:f>IF(SUM($E$2:$E$283)=0,"",SUM($F$2:F147))</x:f>
        <x:v>0.9886597899114694</x:v>
      </x:c>
      <x:c r="I147" s="25" t="b">
        <x:f>INDEX('EEZ Selection Flags'!$L$2:$L$283,MATCH(A147,'EEZ Selection Flags'!$A$2:$A$283,0))</x:f>
        <x:v>1</x:v>
      </x:c>
      <x:c r="J147" s="25" t="b">
        <x:f>INDEX('EEZ Selection Flags'!$M$2:$M$283,MATCH(A147,'EEZ Selection Flags'!$A$2:$A$283,0))</x:f>
        <x:v>0</x:v>
      </x:c>
      <x:c r="K147" s="25" t="b">
        <x:f>INDEX('EEZ Selection Flags'!$N$2:$N$283,MATCH(A147,'EEZ Selection Flags'!$A$2:$A$283,0))</x:f>
        <x:v>0</x:v>
      </x:c>
    </x:row>
    <x:row r="148" ht="18" customHeight="1">
      <x:c r="A148" s="25" t="str">
        <x:f>'Summary'!A148</x:f>
        <x:v>EEZ_404</x:v>
      </x:c>
      <x:c r="B148" s="25" t="str">
        <x:f>'Summary'!B148</x:f>
        <x:v>Kenya</x:v>
      </x:c>
      <x:c r="C148" s="25" t="str">
        <x:f>'Summary'!C148</x:f>
        <x:v>EEZ</x:v>
      </x:c>
      <x:c r="D148" s="32" t="n">
        <x:f>'Summary'!E148</x:f>
        <x:v>30334.335852588403</x:v>
      </x:c>
      <x:c r="E148" s="32" t="n">
        <x:f>'Summary'!K148</x:f>
        <x:v>21699341.79872701</x:v>
      </x:c>
      <x:c r="F148" s="34" t="n">
        <x:f>IF(SUM($E$2:$E$283)=0,"",E148/SUM($E$2:$E$283))</x:f>
        <x:v>0.0003265898746026979</x:v>
      </x:c>
      <x:c r="G148" s="35" t="n">
        <x:f>RANK(E148,$E$2:$E$283,0)+COUNTIF($E$2:E148,E148)-1</x:f>
        <x:v>147</x:v>
      </x:c>
      <x:c r="H148" s="34" t="n">
        <x:f>IF(SUM($E$2:$E$283)=0,"",SUM($F$2:F148))</x:f>
        <x:v>0.9889863797860721</x:v>
      </x:c>
      <x:c r="I148" s="25" t="b">
        <x:f>INDEX('EEZ Selection Flags'!$L$2:$L$283,MATCH(A148,'EEZ Selection Flags'!$A$2:$A$283,0))</x:f>
        <x:v>0</x:v>
      </x:c>
      <x:c r="J148" s="25" t="b">
        <x:f>INDEX('EEZ Selection Flags'!$M$2:$M$283,MATCH(A148,'EEZ Selection Flags'!$A$2:$A$283,0))</x:f>
        <x:v>0</x:v>
      </x:c>
      <x:c r="K148" s="25" t="b">
        <x:f>INDEX('EEZ Selection Flags'!$N$2:$N$283,MATCH(A148,'EEZ Selection Flags'!$A$2:$A$283,0))</x:f>
        <x:v>0</x:v>
      </x:c>
    </x:row>
    <x:row r="149" ht="18" customHeight="1">
      <x:c r="A149" s="25" t="str">
        <x:f>'Summary'!A149</x:f>
        <x:v>EEZ_428</x:v>
      </x:c>
      <x:c r="B149" s="25" t="str">
        <x:f>'Summary'!B149</x:f>
        <x:v>Latvia</x:v>
      </x:c>
      <x:c r="C149" s="25" t="str">
        <x:f>'Summary'!C149</x:f>
        <x:v>EEZ</x:v>
      </x:c>
      <x:c r="D149" s="32" t="n">
        <x:f>'Summary'!E149</x:f>
        <x:v>100360.1351648573</x:v>
      </x:c>
      <x:c r="E149" s="32" t="n">
        <x:f>'Summary'!K149</x:f>
        <x:v>21329723.262881607</x:v>
      </x:c>
      <x:c r="F149" s="34" t="n">
        <x:f>IF(SUM($E$2:$E$283)=0,"",E149/SUM($E$2:$E$283))</x:f>
        <x:v>0.00032102686387212984</x:v>
      </x:c>
      <x:c r="G149" s="35" t="n">
        <x:f>RANK(E149,$E$2:$E$283,0)+COUNTIF($E$2:E149,E149)-1</x:f>
        <x:v>148</x:v>
      </x:c>
      <x:c r="H149" s="34" t="n">
        <x:f>IF(SUM($E$2:$E$283)=0,"",SUM($F$2:F149))</x:f>
        <x:v>0.9893074066499442</x:v>
      </x:c>
      <x:c r="I149" s="25" t="b">
        <x:f>INDEX('EEZ Selection Flags'!$L$2:$L$283,MATCH(A149,'EEZ Selection Flags'!$A$2:$A$283,0))</x:f>
        <x:v>0</x:v>
      </x:c>
      <x:c r="J149" s="25" t="b">
        <x:f>INDEX('EEZ Selection Flags'!$M$2:$M$283,MATCH(A149,'EEZ Selection Flags'!$A$2:$A$283,0))</x:f>
        <x:v>0</x:v>
      </x:c>
      <x:c r="K149" s="25" t="b">
        <x:f>INDEX('EEZ Selection Flags'!$N$2:$N$283,MATCH(A149,'EEZ Selection Flags'!$A$2:$A$283,0))</x:f>
        <x:v>0</x:v>
      </x:c>
    </x:row>
    <x:row r="150" ht="18" customHeight="1">
      <x:c r="A150" s="25" t="str">
        <x:f>'Summary'!A150</x:f>
        <x:v>EEZ_191</x:v>
      </x:c>
      <x:c r="B150" s="25" t="str">
        <x:f>'Summary'!B150</x:f>
        <x:v>Croatia</x:v>
      </x:c>
      <x:c r="C150" s="25" t="str">
        <x:f>'Summary'!C150</x:f>
        <x:v>EEZ</x:v>
      </x:c>
      <x:c r="D150" s="32" t="n">
        <x:f>'Summary'!E150</x:f>
        <x:v>77072.9733877067</x:v>
      </x:c>
      <x:c r="E150" s="32" t="n">
        <x:f>'Summary'!K150</x:f>
        <x:v>21110760.218235113</x:v>
      </x:c>
      <x:c r="F150" s="34" t="n">
        <x:f>IF(SUM($E$2:$E$283)=0,"",E150/SUM($E$2:$E$283))</x:f>
        <x:v>0.00031773132090326807</x:v>
      </x:c>
      <x:c r="G150" s="35" t="n">
        <x:f>RANK(E150,$E$2:$E$283,0)+COUNTIF($E$2:E150,E150)-1</x:f>
        <x:v>149</x:v>
      </x:c>
      <x:c r="H150" s="34" t="n">
        <x:f>IF(SUM($E$2:$E$283)=0,"",SUM($F$2:F150))</x:f>
        <x:v>0.9896251379708475</x:v>
      </x:c>
      <x:c r="I150" s="25" t="b">
        <x:f>INDEX('EEZ Selection Flags'!$L$2:$L$283,MATCH(A150,'EEZ Selection Flags'!$A$2:$A$283,0))</x:f>
        <x:v>0</x:v>
      </x:c>
      <x:c r="J150" s="25" t="b">
        <x:f>INDEX('EEZ Selection Flags'!$M$2:$M$283,MATCH(A150,'EEZ Selection Flags'!$A$2:$A$283,0))</x:f>
        <x:v>0</x:v>
      </x:c>
      <x:c r="K150" s="25" t="b">
        <x:f>INDEX('EEZ Selection Flags'!$N$2:$N$283,MATCH(A150,'EEZ Selection Flags'!$A$2:$A$283,0))</x:f>
        <x:v>0</x:v>
      </x:c>
    </x:row>
    <x:row r="151" ht="18" customHeight="1">
      <x:c r="A151" s="25" t="str">
        <x:f>'Summary'!A151</x:f>
        <x:v>EEZ_911</x:v>
      </x:c>
      <x:c r="B151" s="25" t="str">
        <x:f>'Summary'!B151</x:f>
        <x:v>Musandam (Oman)</x:v>
      </x:c>
      <x:c r="C151" s="25" t="str">
        <x:f>'Summary'!C151</x:f>
        <x:v>EEZ</x:v>
      </x:c>
      <x:c r="D151" s="32" t="n">
        <x:f>'Summary'!E151</x:f>
        <x:v>22403.744509357803</x:v>
      </x:c>
      <x:c r="E151" s="32" t="n">
        <x:f>'Summary'!K151</x:f>
        <x:v>20905875.58165651</x:v>
      </x:c>
      <x:c r="F151" s="34" t="n">
        <x:f>IF(SUM($E$2:$E$283)=0,"",E151/SUM($E$2:$E$283))</x:f>
        <x:v>0.000314647667565352</x:v>
      </x:c>
      <x:c r="G151" s="35" t="n">
        <x:f>RANK(E151,$E$2:$E$283,0)+COUNTIF($E$2:E151,E151)-1</x:f>
        <x:v>150</x:v>
      </x:c>
      <x:c r="H151" s="34" t="n">
        <x:f>IF(SUM($E$2:$E$283)=0,"",SUM($F$2:F151))</x:f>
        <x:v>0.9899397856384129</x:v>
      </x:c>
      <x:c r="I151" s="25" t="b">
        <x:f>INDEX('EEZ Selection Flags'!$L$2:$L$283,MATCH(A151,'EEZ Selection Flags'!$A$2:$A$283,0))</x:f>
        <x:v>0</x:v>
      </x:c>
      <x:c r="J151" s="25" t="b">
        <x:f>INDEX('EEZ Selection Flags'!$M$2:$M$283,MATCH(A151,'EEZ Selection Flags'!$A$2:$A$283,0))</x:f>
        <x:v>0</x:v>
      </x:c>
      <x:c r="K151" s="25" t="b">
        <x:f>INDEX('EEZ Selection Flags'!$N$2:$N$283,MATCH(A151,'EEZ Selection Flags'!$A$2:$A$283,0))</x:f>
        <x:v>0</x:v>
      </x:c>
    </x:row>
    <x:row r="152" ht="18" customHeight="1">
      <x:c r="A152" s="25" t="str">
        <x:f>'Summary'!A152</x:f>
        <x:v>EEZ_780</x:v>
      </x:c>
      <x:c r="B152" s="25" t="str">
        <x:f>'Summary'!B152</x:f>
        <x:v>Trinidad &amp; Tobago</x:v>
      </x:c>
      <x:c r="C152" s="25" t="str">
        <x:f>'Summary'!C152</x:f>
        <x:v>EEZ</x:v>
      </x:c>
      <x:c r="D152" s="32" t="n">
        <x:f>'Summary'!E152</x:f>
        <x:v>19523.2185592658</x:v>
      </x:c>
      <x:c r="E152" s="32" t="n">
        <x:f>'Summary'!K152</x:f>
        <x:v>20381932.081780106</x:v>
      </x:c>
      <x:c r="F152" s="34" t="n">
        <x:f>IF(SUM($E$2:$E$283)=0,"",E152/SUM($E$2:$E$283))</x:f>
        <x:v>0.000306761961007489</x:v>
      </x:c>
      <x:c r="G152" s="35" t="n">
        <x:f>RANK(E152,$E$2:$E$283,0)+COUNTIF($E$2:E152,E152)-1</x:f>
        <x:v>151</x:v>
      </x:c>
      <x:c r="H152" s="34" t="n">
        <x:f>IF(SUM($E$2:$E$283)=0,"",SUM($F$2:F152))</x:f>
        <x:v>0.9902465475994204</x:v>
      </x:c>
      <x:c r="I152" s="25" t="b">
        <x:f>INDEX('EEZ Selection Flags'!$L$2:$L$283,MATCH(A152,'EEZ Selection Flags'!$A$2:$A$283,0))</x:f>
        <x:v>0</x:v>
      </x:c>
      <x:c r="J152" s="25" t="b">
        <x:f>INDEX('EEZ Selection Flags'!$M$2:$M$283,MATCH(A152,'EEZ Selection Flags'!$A$2:$A$283,0))</x:f>
        <x:v>0</x:v>
      </x:c>
      <x:c r="K152" s="25" t="b">
        <x:f>INDEX('EEZ Selection Flags'!$N$2:$N$283,MATCH(A152,'EEZ Selection Flags'!$A$2:$A$283,0))</x:f>
        <x:v>0</x:v>
      </x:c>
    </x:row>
    <x:row r="153" ht="18" customHeight="1">
      <x:c r="A153" s="25" t="str">
        <x:f>'Summary'!A153</x:f>
        <x:v>EEZ_178</x:v>
      </x:c>
      <x:c r="B153" s="25" t="str">
        <x:f>'Summary'!B153</x:f>
        <x:v>Congo, R. of</x:v>
      </x:c>
      <x:c r="C153" s="25" t="str">
        <x:f>'Summary'!C153</x:f>
        <x:v>EEZ</x:v>
      </x:c>
      <x:c r="D153" s="32" t="n">
        <x:f>'Summary'!E153</x:f>
        <x:v>43444.3810041495</x:v>
      </x:c>
      <x:c r="E153" s="32" t="n">
        <x:f>'Summary'!K153</x:f>
        <x:v>19991660.548274387</x:v>
      </x:c>
      <x:c r="F153" s="34" t="n">
        <x:f>IF(SUM($E$2:$E$283)=0,"",E153/SUM($E$2:$E$283))</x:f>
        <x:v>0.0003008881085943198</x:v>
      </x:c>
      <x:c r="G153" s="35" t="n">
        <x:f>RANK(E153,$E$2:$E$283,0)+COUNTIF($E$2:E153,E153)-1</x:f>
        <x:v>152</x:v>
      </x:c>
      <x:c r="H153" s="34" t="n">
        <x:f>IF(SUM($E$2:$E$283)=0,"",SUM($F$2:F153))</x:f>
        <x:v>0.9905474357080147</x:v>
      </x:c>
      <x:c r="I153" s="25" t="b">
        <x:f>INDEX('EEZ Selection Flags'!$L$2:$L$283,MATCH(A153,'EEZ Selection Flags'!$A$2:$A$283,0))</x:f>
        <x:v>0</x:v>
      </x:c>
      <x:c r="J153" s="25" t="b">
        <x:f>INDEX('EEZ Selection Flags'!$M$2:$M$283,MATCH(A153,'EEZ Selection Flags'!$A$2:$A$283,0))</x:f>
        <x:v>0</x:v>
      </x:c>
      <x:c r="K153" s="25" t="b">
        <x:f>INDEX('EEZ Selection Flags'!$N$2:$N$283,MATCH(A153,'EEZ Selection Flags'!$A$2:$A$283,0))</x:f>
        <x:v>0</x:v>
      </x:c>
    </x:row>
    <x:row r="154" ht="18" customHeight="1">
      <x:c r="A154" s="25" t="str">
        <x:f>'Summary'!A154</x:f>
        <x:v>EEZ_388</x:v>
      </x:c>
      <x:c r="B154" s="25" t="str">
        <x:f>'Summary'!B154</x:f>
        <x:v>Jamaica</x:v>
      </x:c>
      <x:c r="C154" s="25" t="str">
        <x:f>'Summary'!C154</x:f>
        <x:v>EEZ</x:v>
      </x:c>
      <x:c r="D154" s="32" t="n">
        <x:f>'Summary'!E154</x:f>
        <x:v>24803.119502512</x:v>
      </x:c>
      <x:c r="E154" s="32" t="n">
        <x:f>'Summary'!K154</x:f>
        <x:v>19358996.526972868</x:v>
      </x:c>
      <x:c r="F154" s="34" t="n">
        <x:f>IF(SUM($E$2:$E$283)=0,"",E154/SUM($E$2:$E$283))</x:f>
        <x:v>0.0002913660841338994</x:v>
      </x:c>
      <x:c r="G154" s="35" t="n">
        <x:f>RANK(E154,$E$2:$E$283,0)+COUNTIF($E$2:E154,E154)-1</x:f>
        <x:v>153</x:v>
      </x:c>
      <x:c r="H154" s="34" t="n">
        <x:f>IF(SUM($E$2:$E$283)=0,"",SUM($F$2:F154))</x:f>
        <x:v>0.9908388017921487</x:v>
      </x:c>
      <x:c r="I154" s="25" t="b">
        <x:f>INDEX('EEZ Selection Flags'!$L$2:$L$283,MATCH(A154,'EEZ Selection Flags'!$A$2:$A$283,0))</x:f>
        <x:v>0</x:v>
      </x:c>
      <x:c r="J154" s="25" t="b">
        <x:f>INDEX('EEZ Selection Flags'!$M$2:$M$283,MATCH(A154,'EEZ Selection Flags'!$A$2:$A$283,0))</x:f>
        <x:v>0</x:v>
      </x:c>
      <x:c r="K154" s="25" t="b">
        <x:f>INDEX('EEZ Selection Flags'!$N$2:$N$283,MATCH(A154,'EEZ Selection Flags'!$A$2:$A$283,0))</x:f>
        <x:v>0</x:v>
      </x:c>
    </x:row>
    <x:row r="155" ht="18" customHeight="1">
      <x:c r="A155" s="25" t="str">
        <x:f>'Summary'!A155</x:f>
        <x:v>EEZ_971</x:v>
      </x:c>
      <x:c r="B155" s="25" t="str">
        <x:f>'Summary'!B155</x:f>
        <x:v>Japan (Ogasawara Islands)</x:v>
      </x:c>
      <x:c r="C155" s="25" t="str">
        <x:f>'Summary'!C155</x:f>
        <x:v>EEZ</x:v>
      </x:c>
      <x:c r="D155" s="32" t="n">
        <x:f>'Summary'!E155</x:f>
        <x:v>18442.8655651381</x:v>
      </x:c>
      <x:c r="E155" s="32" t="n">
        <x:f>'Summary'!K155</x:f>
        <x:v>19260173.04848056</x:v>
      </x:c>
      <x:c r="F155" s="34" t="n">
        <x:f>IF(SUM($E$2:$E$283)=0,"",E155/SUM($E$2:$E$283))</x:f>
        <x:v>0.00028987872346886303</x:v>
      </x:c>
      <x:c r="G155" s="35" t="n">
        <x:f>RANK(E155,$E$2:$E$283,0)+COUNTIF($E$2:E155,E155)-1</x:f>
        <x:v>154</x:v>
      </x:c>
      <x:c r="H155" s="34" t="n">
        <x:f>IF(SUM($E$2:$E$283)=0,"",SUM($F$2:F155))</x:f>
        <x:v>0.9911286805156175</x:v>
      </x:c>
      <x:c r="I155" s="25" t="b">
        <x:f>INDEX('EEZ Selection Flags'!$L$2:$L$283,MATCH(A155,'EEZ Selection Flags'!$A$2:$A$283,0))</x:f>
        <x:v>1</x:v>
      </x:c>
      <x:c r="J155" s="25" t="b">
        <x:f>INDEX('EEZ Selection Flags'!$M$2:$M$283,MATCH(A155,'EEZ Selection Flags'!$A$2:$A$283,0))</x:f>
        <x:v>0</x:v>
      </x:c>
      <x:c r="K155" s="25" t="b">
        <x:f>INDEX('EEZ Selection Flags'!$N$2:$N$283,MATCH(A155,'EEZ Selection Flags'!$A$2:$A$283,0))</x:f>
        <x:v>0</x:v>
      </x:c>
    </x:row>
    <x:row r="156" ht="18" customHeight="1">
      <x:c r="A156" s="25" t="str">
        <x:f>'Summary'!A156</x:f>
        <x:v>EEZ_882</x:v>
      </x:c>
      <x:c r="B156" s="25" t="str">
        <x:f>'Summary'!B156</x:f>
        <x:v>Samoa</x:v>
      </x:c>
      <x:c r="C156" s="25" t="str">
        <x:f>'Summary'!C156</x:f>
        <x:v>EEZ</x:v>
      </x:c>
      <x:c r="D156" s="32" t="n">
        <x:f>'Summary'!E156</x:f>
        <x:v>13979.020508821603</x:v>
      </x:c>
      <x:c r="E156" s="32" t="n">
        <x:f>'Summary'!K156</x:f>
        <x:v>18932962.27433015</x:v>
      </x:c>
      <x:c r="F156" s="34" t="n">
        <x:f>IF(SUM($E$2:$E$283)=0,"",E156/SUM($E$2:$E$283))</x:f>
        <x:v>0.00028495397843790075</x:v>
      </x:c>
      <x:c r="G156" s="35" t="n">
        <x:f>RANK(E156,$E$2:$E$283,0)+COUNTIF($E$2:E156,E156)-1</x:f>
        <x:v>155</x:v>
      </x:c>
      <x:c r="H156" s="34" t="n">
        <x:f>IF(SUM($E$2:$E$283)=0,"",SUM($F$2:F156))</x:f>
        <x:v>0.9914136344940554</x:v>
      </x:c>
      <x:c r="I156" s="25" t="b">
        <x:f>INDEX('EEZ Selection Flags'!$L$2:$L$283,MATCH(A156,'EEZ Selection Flags'!$A$2:$A$283,0))</x:f>
        <x:v>1</x:v>
      </x:c>
      <x:c r="J156" s="25" t="b">
        <x:f>INDEX('EEZ Selection Flags'!$M$2:$M$283,MATCH(A156,'EEZ Selection Flags'!$A$2:$A$283,0))</x:f>
        <x:v>0</x:v>
      </x:c>
      <x:c r="K156" s="25" t="b">
        <x:f>INDEX('EEZ Selection Flags'!$N$2:$N$283,MATCH(A156,'EEZ Selection Flags'!$A$2:$A$283,0))</x:f>
        <x:v>0</x:v>
      </x:c>
    </x:row>
    <x:row r="157" ht="18" customHeight="1">
      <x:c r="A157" s="25" t="str">
        <x:f>'Summary'!A157</x:f>
        <x:v>EEZ_634</x:v>
      </x:c>
      <x:c r="B157" s="25" t="str">
        <x:f>'Summary'!B157</x:f>
        <x:v>Qatar</x:v>
      </x:c>
      <x:c r="C157" s="25" t="str">
        <x:f>'Summary'!C157</x:f>
        <x:v>EEZ</x:v>
      </x:c>
      <x:c r="D157" s="32" t="n">
        <x:f>'Summary'!E157</x:f>
        <x:v>18300.125898307102</x:v>
      </x:c>
      <x:c r="E157" s="32" t="n">
        <x:f>'Summary'!K157</x:f>
        <x:v>17533760.271710783</x:v>
      </x:c>
      <x:c r="F157" s="34" t="n">
        <x:f>IF(SUM($E$2:$E$283)=0,"",E157/SUM($E$2:$E$283))</x:f>
        <x:v>0.00026389503523041087</x:v>
      </x:c>
      <x:c r="G157" s="35" t="n">
        <x:f>RANK(E157,$E$2:$E$283,0)+COUNTIF($E$2:E157,E157)-1</x:f>
        <x:v>156</x:v>
      </x:c>
      <x:c r="H157" s="34" t="n">
        <x:f>IF(SUM($E$2:$E$283)=0,"",SUM($F$2:F157))</x:f>
        <x:v>0.9916775295292858</x:v>
      </x:c>
      <x:c r="I157" s="25" t="b">
        <x:f>INDEX('EEZ Selection Flags'!$L$2:$L$283,MATCH(A157,'EEZ Selection Flags'!$A$2:$A$283,0))</x:f>
        <x:v>0</x:v>
      </x:c>
      <x:c r="J157" s="25" t="b">
        <x:f>INDEX('EEZ Selection Flags'!$M$2:$M$283,MATCH(A157,'EEZ Selection Flags'!$A$2:$A$283,0))</x:f>
        <x:v>0</x:v>
      </x:c>
      <x:c r="K157" s="25" t="b">
        <x:f>INDEX('EEZ Selection Flags'!$N$2:$N$283,MATCH(A157,'EEZ Selection Flags'!$A$2:$A$283,0))</x:f>
        <x:v>0</x:v>
      </x:c>
    </x:row>
    <x:row r="158" ht="18" customHeight="1">
      <x:c r="A158" s="25" t="str">
        <x:f>'Summary'!A158</x:f>
        <x:v>EEZ_776</x:v>
      </x:c>
      <x:c r="B158" s="25" t="str">
        <x:f>'Summary'!B158</x:f>
        <x:v>Tonga</x:v>
      </x:c>
      <x:c r="C158" s="25" t="str">
        <x:f>'Summary'!C158</x:f>
        <x:v>EEZ</x:v>
      </x:c>
      <x:c r="D158" s="32" t="n">
        <x:f>'Summary'!E158</x:f>
        <x:v>14542.412200733399</x:v>
      </x:c>
      <x:c r="E158" s="32" t="n">
        <x:f>'Summary'!K158</x:f>
        <x:v>17016818.719265178</x:v>
      </x:c>
      <x:c r="F158" s="34" t="n">
        <x:f>IF(SUM($E$2:$E$283)=0,"",E158/SUM($E$2:$E$283))</x:f>
        <x:v>0.00025611471275076595</x:v>
      </x:c>
      <x:c r="G158" s="35" t="n">
        <x:f>RANK(E158,$E$2:$E$283,0)+COUNTIF($E$2:E158,E158)-1</x:f>
        <x:v>157</x:v>
      </x:c>
      <x:c r="H158" s="34" t="n">
        <x:f>IF(SUM($E$2:$E$283)=0,"",SUM($F$2:F158))</x:f>
        <x:v>0.9919336442420366</x:v>
      </x:c>
      <x:c r="I158" s="25" t="b">
        <x:f>INDEX('EEZ Selection Flags'!$L$2:$L$283,MATCH(A158,'EEZ Selection Flags'!$A$2:$A$283,0))</x:f>
        <x:v>1</x:v>
      </x:c>
      <x:c r="J158" s="25" t="b">
        <x:f>INDEX('EEZ Selection Flags'!$M$2:$M$283,MATCH(A158,'EEZ Selection Flags'!$A$2:$A$283,0))</x:f>
        <x:v>0</x:v>
      </x:c>
      <x:c r="K158" s="25" t="b">
        <x:f>INDEX('EEZ Selection Flags'!$N$2:$N$283,MATCH(A158,'EEZ Selection Flags'!$A$2:$A$283,0))</x:f>
        <x:v>0</x:v>
      </x:c>
    </x:row>
    <x:row r="159" ht="18" customHeight="1">
      <x:c r="A159" s="25" t="str">
        <x:f>'Summary'!A159</x:f>
        <x:v>EEZ_480</x:v>
      </x:c>
      <x:c r="B159" s="25" t="str">
        <x:f>'Summary'!B159</x:f>
        <x:v>Mauritius</x:v>
      </x:c>
      <x:c r="C159" s="25" t="str">
        <x:f>'Summary'!C159</x:f>
        <x:v>EEZ</x:v>
      </x:c>
      <x:c r="D159" s="32" t="n">
        <x:f>'Summary'!E159</x:f>
        <x:v>15255.362035387398</x:v>
      </x:c>
      <x:c r="E159" s="32" t="n">
        <x:f>'Summary'!K159</x:f>
        <x:v>16709126.407168973</x:v>
      </x:c>
      <x:c r="F159" s="34" t="n">
        <x:f>IF(SUM($E$2:$E$283)=0,"",E159/SUM($E$2:$E$283))</x:f>
        <x:v>0.0002514837338687425</x:v>
      </x:c>
      <x:c r="G159" s="35" t="n">
        <x:f>RANK(E159,$E$2:$E$283,0)+COUNTIF($E$2:E159,E159)-1</x:f>
        <x:v>158</x:v>
      </x:c>
      <x:c r="H159" s="34" t="n">
        <x:f>IF(SUM($E$2:$E$283)=0,"",SUM($F$2:F159))</x:f>
        <x:v>0.9921851279759053</x:v>
      </x:c>
      <x:c r="I159" s="25" t="b">
        <x:f>INDEX('EEZ Selection Flags'!$L$2:$L$283,MATCH(A159,'EEZ Selection Flags'!$A$2:$A$283,0))</x:f>
        <x:v>1</x:v>
      </x:c>
      <x:c r="J159" s="25" t="b">
        <x:f>INDEX('EEZ Selection Flags'!$M$2:$M$283,MATCH(A159,'EEZ Selection Flags'!$A$2:$A$283,0))</x:f>
        <x:v>0</x:v>
      </x:c>
      <x:c r="K159" s="25" t="b">
        <x:f>INDEX('EEZ Selection Flags'!$N$2:$N$283,MATCH(A159,'EEZ Selection Flags'!$A$2:$A$283,0))</x:f>
        <x:v>0</x:v>
      </x:c>
    </x:row>
    <x:row r="160" ht="18" customHeight="1">
      <x:c r="A160" s="25" t="str">
        <x:f>'Summary'!A160</x:f>
        <x:v>EEZ_470</x:v>
      </x:c>
      <x:c r="B160" s="25" t="str">
        <x:f>'Summary'!B160</x:f>
        <x:v>Malta</x:v>
      </x:c>
      <x:c r="C160" s="25" t="str">
        <x:f>'Summary'!C160</x:f>
        <x:v>EEZ</x:v>
      </x:c>
      <x:c r="D160" s="32" t="n">
        <x:f>'Summary'!E160</x:f>
        <x:v>7732.9980884831</x:v>
      </x:c>
      <x:c r="E160" s="32" t="n">
        <x:f>'Summary'!K160</x:f>
        <x:v>16447013.960324993</x:v>
      </x:c>
      <x:c r="F160" s="34" t="n">
        <x:f>IF(SUM($E$2:$E$283)=0,"",E160/SUM($E$2:$E$283))</x:f>
        <x:v>0.00024753876300554313</x:v>
      </x:c>
      <x:c r="G160" s="35" t="n">
        <x:f>RANK(E160,$E$2:$E$283,0)+COUNTIF($E$2:E160,E160)-1</x:f>
        <x:v>159</x:v>
      </x:c>
      <x:c r="H160" s="34" t="n">
        <x:f>IF(SUM($E$2:$E$283)=0,"",SUM($F$2:F160))</x:f>
        <x:v>0.9924326667389108</x:v>
      </x:c>
      <x:c r="I160" s="25" t="b">
        <x:f>INDEX('EEZ Selection Flags'!$L$2:$L$283,MATCH(A160,'EEZ Selection Flags'!$A$2:$A$283,0))</x:f>
        <x:v>0</x:v>
      </x:c>
      <x:c r="J160" s="25" t="b">
        <x:f>INDEX('EEZ Selection Flags'!$M$2:$M$283,MATCH(A160,'EEZ Selection Flags'!$A$2:$A$283,0))</x:f>
        <x:v>0</x:v>
      </x:c>
      <x:c r="K160" s="25" t="b">
        <x:f>INDEX('EEZ Selection Flags'!$N$2:$N$283,MATCH(A160,'EEZ Selection Flags'!$A$2:$A$283,0))</x:f>
        <x:v>0</x:v>
      </x:c>
    </x:row>
    <x:row r="161" ht="18" customHeight="1">
      <x:c r="A161" s="25" t="str">
        <x:f>'Summary'!A161</x:f>
        <x:v>EEZ_927</x:v>
      </x:c>
      <x:c r="B161" s="25" t="str">
        <x:f>'Summary'!B161</x:f>
        <x:v>Colombia (Caribbean)</x:v>
      </x:c>
      <x:c r="C161" s="25" t="str">
        <x:f>'Summary'!C161</x:f>
        <x:v>EEZ</x:v>
      </x:c>
      <x:c r="D161" s="32" t="n">
        <x:f>'Summary'!E161</x:f>
        <x:v>20344.1120639465</x:v>
      </x:c>
      <x:c r="E161" s="32" t="n">
        <x:f>'Summary'!K161</x:f>
        <x:v>16307477.884539278</x:v>
      </x:c>
      <x:c r="F161" s="34" t="n">
        <x:f>IF(SUM($E$2:$E$283)=0,"",E161/SUM($E$2:$E$283))</x:f>
        <x:v>0.0002454386500198081</x:v>
      </x:c>
      <x:c r="G161" s="35" t="n">
        <x:f>RANK(E161,$E$2:$E$283,0)+COUNTIF($E$2:E161,E161)-1</x:f>
        <x:v>160</x:v>
      </x:c>
      <x:c r="H161" s="34" t="n">
        <x:f>IF(SUM($E$2:$E$283)=0,"",SUM($F$2:F161))</x:f>
        <x:v>0.9926781053889306</x:v>
      </x:c>
      <x:c r="I161" s="25" t="b">
        <x:f>INDEX('EEZ Selection Flags'!$L$2:$L$283,MATCH(A161,'EEZ Selection Flags'!$A$2:$A$283,0))</x:f>
        <x:v>0</x:v>
      </x:c>
      <x:c r="J161" s="25" t="b">
        <x:f>INDEX('EEZ Selection Flags'!$M$2:$M$283,MATCH(A161,'EEZ Selection Flags'!$A$2:$A$283,0))</x:f>
        <x:v>0</x:v>
      </x:c>
      <x:c r="K161" s="25" t="b">
        <x:f>INDEX('EEZ Selection Flags'!$N$2:$N$283,MATCH(A161,'EEZ Selection Flags'!$A$2:$A$283,0))</x:f>
        <x:v>0</x:v>
      </x:c>
    </x:row>
    <x:row r="162" ht="18" customHeight="1">
      <x:c r="A162" s="25" t="str">
        <x:f>'Summary'!A162</x:f>
        <x:v>EEZ_233</x:v>
      </x:c>
      <x:c r="B162" s="25" t="str">
        <x:f>'Summary'!B162</x:f>
        <x:v>Estonia</x:v>
      </x:c>
      <x:c r="C162" s="25" t="str">
        <x:f>'Summary'!C162</x:f>
        <x:v>EEZ</x:v>
      </x:c>
      <x:c r="D162" s="32" t="n">
        <x:f>'Summary'!E162</x:f>
        <x:v>79757.30638750728</x:v>
      </x:c>
      <x:c r="E162" s="32" t="n">
        <x:f>'Summary'!K162</x:f>
        <x:v>16197878.05939343</x:v>
      </x:c>
      <x:c r="F162" s="34" t="n">
        <x:f>IF(SUM($E$2:$E$283)=0,"",E162/SUM($E$2:$E$283))</x:f>
        <x:v>0.000243789097997315</x:v>
      </x:c>
      <x:c r="G162" s="35" t="n">
        <x:f>RANK(E162,$E$2:$E$283,0)+COUNTIF($E$2:E162,E162)-1</x:f>
        <x:v>161</x:v>
      </x:c>
      <x:c r="H162" s="34" t="n">
        <x:f>IF(SUM($E$2:$E$283)=0,"",SUM($F$2:F162))</x:f>
        <x:v>0.9929218944869279</x:v>
      </x:c>
      <x:c r="I162" s="25" t="b">
        <x:f>INDEX('EEZ Selection Flags'!$L$2:$L$283,MATCH(A162,'EEZ Selection Flags'!$A$2:$A$283,0))</x:f>
        <x:v>0</x:v>
      </x:c>
      <x:c r="J162" s="25" t="b">
        <x:f>INDEX('EEZ Selection Flags'!$M$2:$M$283,MATCH(A162,'EEZ Selection Flags'!$A$2:$A$283,0))</x:f>
        <x:v>0</x:v>
      </x:c>
      <x:c r="K162" s="25" t="b">
        <x:f>INDEX('EEZ Selection Flags'!$N$2:$N$283,MATCH(A162,'EEZ Selection Flags'!$A$2:$A$283,0))</x:f>
        <x:v>0</x:v>
      </x:c>
    </x:row>
    <x:row r="163" ht="18" customHeight="1">
      <x:c r="A163" s="25" t="str">
        <x:f>'Summary'!A163</x:f>
        <x:v>EEZ_898</x:v>
      </x:c>
      <x:c r="B163" s="25" t="str">
        <x:f>'Summary'!B163</x:f>
        <x:v>Clipperton Isl. (France)</x:v>
      </x:c>
      <x:c r="C163" s="25" t="str">
        <x:f>'Summary'!C163</x:f>
        <x:v>EEZ</x:v>
      </x:c>
      <x:c r="D163" s="32" t="n">
        <x:f>'Summary'!E163</x:f>
        <x:v>5821.5688911778</x:v>
      </x:c>
      <x:c r="E163" s="32" t="n">
        <x:f>'Summary'!K163</x:f>
        <x:v>14841352.716606868</x:v>
      </x:c>
      <x:c r="F163" s="34" t="n">
        <x:f>IF(SUM($E$2:$E$283)=0,"",E163/SUM($E$2:$E$283))</x:f>
        <x:v>0.00022337246758956524</x:v>
      </x:c>
      <x:c r="G163" s="35" t="n">
        <x:f>RANK(E163,$E$2:$E$283,0)+COUNTIF($E$2:E163,E163)-1</x:f>
        <x:v>162</x:v>
      </x:c>
      <x:c r="H163" s="34" t="n">
        <x:f>IF(SUM($E$2:$E$283)=0,"",SUM($F$2:F163))</x:f>
        <x:v>0.9931452669545174</x:v>
      </x:c>
      <x:c r="I163" s="25" t="b">
        <x:f>INDEX('EEZ Selection Flags'!$L$2:$L$283,MATCH(A163,'EEZ Selection Flags'!$A$2:$A$283,0))</x:f>
        <x:v>1</x:v>
      </x:c>
      <x:c r="J163" s="25" t="b">
        <x:f>INDEX('EEZ Selection Flags'!$M$2:$M$283,MATCH(A163,'EEZ Selection Flags'!$A$2:$A$283,0))</x:f>
        <x:v>0</x:v>
      </x:c>
      <x:c r="K163" s="25" t="b">
        <x:f>INDEX('EEZ Selection Flags'!$N$2:$N$283,MATCH(A163,'EEZ Selection Flags'!$A$2:$A$283,0))</x:f>
        <x:v>0</x:v>
      </x:c>
    </x:row>
    <x:row r="164" ht="18" customHeight="1">
      <x:c r="A164" s="25" t="str">
        <x:f>'Summary'!A164</x:f>
        <x:v>EEZ_540</x:v>
      </x:c>
      <x:c r="B164" s="25" t="str">
        <x:f>'Summary'!B164</x:f>
        <x:v>New Caledonia (France)</x:v>
      </x:c>
      <x:c r="C164" s="25" t="str">
        <x:f>'Summary'!C164</x:f>
        <x:v>EEZ</x:v>
      </x:c>
      <x:c r="D164" s="32" t="n">
        <x:f>'Summary'!E164</x:f>
        <x:v>11907.664433573698</x:v>
      </x:c>
      <x:c r="E164" s="32" t="n">
        <x:f>'Summary'!K164</x:f>
        <x:v>14486808.543640152</x:v>
      </x:c>
      <x:c r="F164" s="34" t="n">
        <x:f>IF(SUM($E$2:$E$283)=0,"",E164/SUM($E$2:$E$283))</x:f>
        <x:v>0.00021803633628824116</x:v>
      </x:c>
      <x:c r="G164" s="35" t="n">
        <x:f>RANK(E164,$E$2:$E$283,0)+COUNTIF($E$2:E164,E164)-1</x:f>
        <x:v>163</x:v>
      </x:c>
      <x:c r="H164" s="34" t="n">
        <x:f>IF(SUM($E$2:$E$283)=0,"",SUM($F$2:F164))</x:f>
        <x:v>0.9933633032908057</x:v>
      </x:c>
      <x:c r="I164" s="25" t="b">
        <x:f>INDEX('EEZ Selection Flags'!$L$2:$L$283,MATCH(A164,'EEZ Selection Flags'!$A$2:$A$283,0))</x:f>
        <x:v>1</x:v>
      </x:c>
      <x:c r="J164" s="25" t="b">
        <x:f>INDEX('EEZ Selection Flags'!$M$2:$M$283,MATCH(A164,'EEZ Selection Flags'!$A$2:$A$283,0))</x:f>
        <x:v>0</x:v>
      </x:c>
      <x:c r="K164" s="25" t="b">
        <x:f>INDEX('EEZ Selection Flags'!$N$2:$N$283,MATCH(A164,'EEZ Selection Flags'!$A$2:$A$283,0))</x:f>
        <x:v>0</x:v>
      </x:c>
    </x:row>
    <x:row r="165" ht="18" customHeight="1">
      <x:c r="A165" s="25" t="str">
        <x:f>'Summary'!A165</x:f>
        <x:v>EEZ_044</x:v>
      </x:c>
      <x:c r="B165" s="25" t="str">
        <x:f>'Summary'!B165</x:f>
        <x:v>Bahamas</x:v>
      </x:c>
      <x:c r="C165" s="25" t="str">
        <x:f>'Summary'!C165</x:f>
        <x:v>EEZ</x:v>
      </x:c>
      <x:c r="D165" s="32" t="n">
        <x:f>'Summary'!E165</x:f>
        <x:v>18392.7135678369</x:v>
      </x:c>
      <x:c r="E165" s="32" t="n">
        <x:f>'Summary'!K165</x:f>
        <x:v>14068447.015522763</x:v>
      </x:c>
      <x:c r="F165" s="34" t="n">
        <x:f>IF(SUM($E$2:$E$283)=0,"",E165/SUM($E$2:$E$283))</x:f>
        <x:v>0.00021173971032263392</x:v>
      </x:c>
      <x:c r="G165" s="35" t="n">
        <x:f>RANK(E165,$E$2:$E$283,0)+COUNTIF($E$2:E165,E165)-1</x:f>
        <x:v>164</x:v>
      </x:c>
      <x:c r="H165" s="34" t="n">
        <x:f>IF(SUM($E$2:$E$283)=0,"",SUM($F$2:F165))</x:f>
        <x:v>0.9935750430011283</x:v>
      </x:c>
      <x:c r="I165" s="25" t="b">
        <x:f>INDEX('EEZ Selection Flags'!$L$2:$L$283,MATCH(A165,'EEZ Selection Flags'!$A$2:$A$283,0))</x:f>
        <x:v>0</x:v>
      </x:c>
      <x:c r="J165" s="25" t="b">
        <x:f>INDEX('EEZ Selection Flags'!$M$2:$M$283,MATCH(A165,'EEZ Selection Flags'!$A$2:$A$283,0))</x:f>
        <x:v>0</x:v>
      </x:c>
      <x:c r="K165" s="25" t="b">
        <x:f>INDEX('EEZ Selection Flags'!$N$2:$N$283,MATCH(A165,'EEZ Selection Flags'!$A$2:$A$283,0))</x:f>
        <x:v>0</x:v>
      </x:c>
    </x:row>
    <x:row r="166" ht="18" customHeight="1">
      <x:c r="A166" s="25" t="str">
        <x:f>'Summary'!A166</x:f>
        <x:v>EEZ_226</x:v>
      </x:c>
      <x:c r="B166" s="25" t="str">
        <x:f>'Summary'!B166</x:f>
        <x:v>Equatorial Guinea</x:v>
      </x:c>
      <x:c r="C166" s="25" t="str">
        <x:f>'Summary'!C166</x:f>
        <x:v>EEZ</x:v>
      </x:c>
      <x:c r="D166" s="32" t="n">
        <x:f>'Summary'!E166</x:f>
        <x:v>23094.1925275575</x:v>
      </x:c>
      <x:c r="E166" s="32" t="n">
        <x:f>'Summary'!K166</x:f>
        <x:v>13733577.498158086</x:v>
      </x:c>
      <x:c r="F166" s="34" t="n">
        <x:f>IF(SUM($E$2:$E$283)=0,"",E166/SUM($E$2:$E$283))</x:f>
        <x:v>0.00020669969598953504</x:v>
      </x:c>
      <x:c r="G166" s="35" t="n">
        <x:f>RANK(E166,$E$2:$E$283,0)+COUNTIF($E$2:E166,E166)-1</x:f>
        <x:v>165</x:v>
      </x:c>
      <x:c r="H166" s="34" t="n">
        <x:f>IF(SUM($E$2:$E$283)=0,"",SUM($F$2:F166))</x:f>
        <x:v>0.9937817426971178</x:v>
      </x:c>
      <x:c r="I166" s="25" t="b">
        <x:f>INDEX('EEZ Selection Flags'!$L$2:$L$283,MATCH(A166,'EEZ Selection Flags'!$A$2:$A$283,0))</x:f>
        <x:v>0</x:v>
      </x:c>
      <x:c r="J166" s="25" t="b">
        <x:f>INDEX('EEZ Selection Flags'!$M$2:$M$283,MATCH(A166,'EEZ Selection Flags'!$A$2:$A$283,0))</x:f>
        <x:v>0</x:v>
      </x:c>
      <x:c r="K166" s="25" t="b">
        <x:f>INDEX('EEZ Selection Flags'!$N$2:$N$283,MATCH(A166,'EEZ Selection Flags'!$A$2:$A$283,0))</x:f>
        <x:v>0</x:v>
      </x:c>
    </x:row>
    <x:row r="167" ht="18" customHeight="1">
      <x:c r="A167" s="25" t="str">
        <x:f>'Summary'!A167</x:f>
        <x:v>EEZ_180</x:v>
      </x:c>
      <x:c r="B167" s="25" t="str">
        <x:f>'Summary'!B167</x:f>
        <x:v>Congo (ex-Zaire)</x:v>
      </x:c>
      <x:c r="C167" s="25" t="str">
        <x:f>'Summary'!C167</x:f>
        <x:v>EEZ</x:v>
      </x:c>
      <x:c r="D167" s="32" t="n">
        <x:f>'Summary'!E167</x:f>
        <x:v>23378.3558839915</x:v>
      </x:c>
      <x:c r="E167" s="32" t="n">
        <x:f>'Summary'!K167</x:f>
        <x:v>13711656.088833181</x:v>
      </x:c>
      <x:c r="F167" s="34" t="n">
        <x:f>IF(SUM($E$2:$E$283)=0,"",E167/SUM($E$2:$E$283))</x:f>
        <x:v>0.0002063697638474018</x:v>
      </x:c>
      <x:c r="G167" s="35" t="n">
        <x:f>RANK(E167,$E$2:$E$283,0)+COUNTIF($E$2:E167,E167)-1</x:f>
        <x:v>166</x:v>
      </x:c>
      <x:c r="H167" s="34" t="n">
        <x:f>IF(SUM($E$2:$E$283)=0,"",SUM($F$2:F167))</x:f>
        <x:v>0.9939881124609652</x:v>
      </x:c>
      <x:c r="I167" s="25" t="b">
        <x:f>INDEX('EEZ Selection Flags'!$L$2:$L$283,MATCH(A167,'EEZ Selection Flags'!$A$2:$A$283,0))</x:f>
        <x:v>0</x:v>
      </x:c>
      <x:c r="J167" s="25" t="b">
        <x:f>INDEX('EEZ Selection Flags'!$M$2:$M$283,MATCH(A167,'EEZ Selection Flags'!$A$2:$A$283,0))</x:f>
        <x:v>0</x:v>
      </x:c>
      <x:c r="K167" s="25" t="b">
        <x:f>INDEX('EEZ Selection Flags'!$N$2:$N$283,MATCH(A167,'EEZ Selection Flags'!$A$2:$A$283,0))</x:f>
        <x:v>0</x:v>
      </x:c>
    </x:row>
    <x:row r="168" ht="18" customHeight="1">
      <x:c r="A168" s="25" t="str">
        <x:f>'Summary'!A168</x:f>
        <x:v>EEZ_954</x:v>
      </x:c>
      <x:c r="B168" s="25" t="str">
        <x:f>'Summary'!B168</x:f>
        <x:v>South Africa (Indian Ocean Coast)</x:v>
      </x:c>
      <x:c r="C168" s="25" t="str">
        <x:f>'Summary'!C168</x:f>
        <x:v>EEZ</x:v>
      </x:c>
      <x:c r="D168" s="32" t="n">
        <x:f>'Summary'!E168</x:f>
        <x:v>11740.798835807702</x:v>
      </x:c>
      <x:c r="E168" s="32" t="n">
        <x:f>'Summary'!K168</x:f>
        <x:v>13513947.448119681</x:v>
      </x:c>
      <x:c r="F168" s="34" t="n">
        <x:f>IF(SUM($E$2:$E$283)=0,"",E168/SUM($E$2:$E$283))</x:f>
        <x:v>0.00020339411413519348</x:v>
      </x:c>
      <x:c r="G168" s="35" t="n">
        <x:f>RANK(E168,$E$2:$E$283,0)+COUNTIF($E$2:E168,E168)-1</x:f>
        <x:v>167</x:v>
      </x:c>
      <x:c r="H168" s="34" t="n">
        <x:f>IF(SUM($E$2:$E$283)=0,"",SUM($F$2:F168))</x:f>
        <x:v>0.9941915065751004</x:v>
      </x:c>
      <x:c r="I168" s="25" t="b">
        <x:f>INDEX('EEZ Selection Flags'!$L$2:$L$283,MATCH(A168,'EEZ Selection Flags'!$A$2:$A$283,0))</x:f>
        <x:v>0</x:v>
      </x:c>
      <x:c r="J168" s="25" t="b">
        <x:f>INDEX('EEZ Selection Flags'!$M$2:$M$283,MATCH(A168,'EEZ Selection Flags'!$A$2:$A$283,0))</x:f>
        <x:v>0</x:v>
      </x:c>
      <x:c r="K168" s="25" t="b">
        <x:f>INDEX('EEZ Selection Flags'!$N$2:$N$283,MATCH(A168,'EEZ Selection Flags'!$A$2:$A$283,0))</x:f>
        <x:v>0</x:v>
      </x:c>
    </x:row>
    <x:row r="169" ht="18" customHeight="1">
      <x:c r="A169" s="25" t="str">
        <x:f>'Summary'!A169</x:f>
        <x:v>EEZ_902</x:v>
      </x:c>
      <x:c r="B169" s="25" t="str">
        <x:f>'Summary'!B169</x:f>
        <x:v>Sardinia (Italy)</x:v>
      </x:c>
      <x:c r="C169" s="25" t="str">
        <x:f>'Summary'!C169</x:f>
        <x:v>EEZ</x:v>
      </x:c>
      <x:c r="D169" s="32" t="n">
        <x:f>'Summary'!E169</x:f>
        <x:v>15737.091301901197</x:v>
      </x:c>
      <x:c r="E169" s="32" t="n">
        <x:f>'Summary'!K169</x:f>
        <x:v>13470007.001124758</x:v>
      </x:c>
      <x:c r="F169" s="34" t="n">
        <x:f>IF(SUM($E$2:$E$283)=0,"",E169/SUM($E$2:$E$283))</x:f>
        <x:v>0.0002027327804778334</x:v>
      </x:c>
      <x:c r="G169" s="35" t="n">
        <x:f>RANK(E169,$E$2:$E$283,0)+COUNTIF($E$2:E169,E169)-1</x:f>
        <x:v>168</x:v>
      </x:c>
      <x:c r="H169" s="34" t="n">
        <x:f>IF(SUM($E$2:$E$283)=0,"",SUM($F$2:F169))</x:f>
        <x:v>0.9943942393555782</x:v>
      </x:c>
      <x:c r="I169" s="25" t="b">
        <x:f>INDEX('EEZ Selection Flags'!$L$2:$L$283,MATCH(A169,'EEZ Selection Flags'!$A$2:$A$283,0))</x:f>
        <x:v>0</x:v>
      </x:c>
      <x:c r="J169" s="25" t="b">
        <x:f>INDEX('EEZ Selection Flags'!$M$2:$M$283,MATCH(A169,'EEZ Selection Flags'!$A$2:$A$283,0))</x:f>
        <x:v>0</x:v>
      </x:c>
      <x:c r="K169" s="25" t="b">
        <x:f>INDEX('EEZ Selection Flags'!$N$2:$N$283,MATCH(A169,'EEZ Selection Flags'!$A$2:$A$283,0))</x:f>
        <x:v>0</x:v>
      </x:c>
    </x:row>
    <x:row r="170" ht="18" customHeight="1">
      <x:c r="A170" s="25" t="str">
        <x:f>'Summary'!A170</x:f>
        <x:v>EEZ_678</x:v>
      </x:c>
      <x:c r="B170" s="25" t="str">
        <x:f>'Summary'!B170</x:f>
        <x:v>Sao Tome &amp; Principe</x:v>
      </x:c>
      <x:c r="C170" s="25" t="str">
        <x:f>'Summary'!C170</x:f>
        <x:v>EEZ</x:v>
      </x:c>
      <x:c r="D170" s="32" t="n">
        <x:f>'Summary'!E170</x:f>
        <x:v>11530.348500865499</x:v>
      </x:c>
      <x:c r="E170" s="32" t="n">
        <x:f>'Summary'!K170</x:f>
        <x:v>13253757.621874493</x:v>
      </x:c>
      <x:c r="F170" s="34" t="n">
        <x:f>IF(SUM($E$2:$E$283)=0,"",E170/SUM($E$2:$E$283))</x:f>
        <x:v>0.00019947808002160122</x:v>
      </x:c>
      <x:c r="G170" s="35" t="n">
        <x:f>RANK(E170,$E$2:$E$283,0)+COUNTIF($E$2:E170,E170)-1</x:f>
        <x:v>169</x:v>
      </x:c>
      <x:c r="H170" s="34" t="n">
        <x:f>IF(SUM($E$2:$E$283)=0,"",SUM($F$2:F170))</x:f>
        <x:v>0.9945937174355999</x:v>
      </x:c>
      <x:c r="I170" s="25" t="b">
        <x:f>INDEX('EEZ Selection Flags'!$L$2:$L$283,MATCH(A170,'EEZ Selection Flags'!$A$2:$A$283,0))</x:f>
        <x:v>0</x:v>
      </x:c>
      <x:c r="J170" s="25" t="b">
        <x:f>INDEX('EEZ Selection Flags'!$M$2:$M$283,MATCH(A170,'EEZ Selection Flags'!$A$2:$A$283,0))</x:f>
        <x:v>0</x:v>
      </x:c>
      <x:c r="K170" s="25" t="b">
        <x:f>INDEX('EEZ Selection Flags'!$N$2:$N$283,MATCH(A170,'EEZ Selection Flags'!$A$2:$A$283,0))</x:f>
        <x:v>0</x:v>
      </x:c>
    </x:row>
    <x:row r="171" ht="18" customHeight="1">
      <x:c r="A171" s="25" t="str">
        <x:f>'Summary'!A171</x:f>
        <x:v>EEZ_222</x:v>
      </x:c>
      <x:c r="B171" s="25" t="str">
        <x:f>'Summary'!B171</x:f>
        <x:v>El Salvador</x:v>
      </x:c>
      <x:c r="C171" s="25" t="str">
        <x:f>'Summary'!C171</x:f>
        <x:v>EEZ</x:v>
      </x:c>
      <x:c r="D171" s="32" t="n">
        <x:f>'Summary'!E171</x:f>
        <x:v>19144.466243662904</x:v>
      </x:c>
      <x:c r="E171" s="32" t="n">
        <x:f>'Summary'!K171</x:f>
        <x:v>12763185.689767089</x:v>
      </x:c>
      <x:c r="F171" s="34" t="n">
        <x:f>IF(SUM($E$2:$E$283)=0,"",E171/SUM($E$2:$E$283))</x:f>
        <x:v>0.00019209463828974373</x:v>
      </x:c>
      <x:c r="G171" s="35" t="n">
        <x:f>RANK(E171,$E$2:$E$283,0)+COUNTIF($E$2:E171,E171)-1</x:f>
        <x:v>170</x:v>
      </x:c>
      <x:c r="H171" s="34" t="n">
        <x:f>IF(SUM($E$2:$E$283)=0,"",SUM($F$2:F171))</x:f>
        <x:v>0.9947858120738896</x:v>
      </x:c>
      <x:c r="I171" s="25" t="b">
        <x:f>INDEX('EEZ Selection Flags'!$L$2:$L$283,MATCH(A171,'EEZ Selection Flags'!$A$2:$A$283,0))</x:f>
        <x:v>0</x:v>
      </x:c>
      <x:c r="J171" s="25" t="b">
        <x:f>INDEX('EEZ Selection Flags'!$M$2:$M$283,MATCH(A171,'EEZ Selection Flags'!$A$2:$A$283,0))</x:f>
        <x:v>0</x:v>
      </x:c>
      <x:c r="K171" s="25" t="b">
        <x:f>INDEX('EEZ Selection Flags'!$N$2:$N$283,MATCH(A171,'EEZ Selection Flags'!$A$2:$A$283,0))</x:f>
        <x:v>0</x:v>
      </x:c>
    </x:row>
    <x:row r="172" ht="18" customHeight="1">
      <x:c r="A172" s="25" t="str">
        <x:f>'Summary'!A172</x:f>
        <x:v>EEZ_192</x:v>
      </x:c>
      <x:c r="B172" s="25" t="str">
        <x:f>'Summary'!B172</x:f>
        <x:v>Cuba</x:v>
      </x:c>
      <x:c r="C172" s="25" t="str">
        <x:f>'Summary'!C172</x:f>
        <x:v>EEZ</x:v>
      </x:c>
      <x:c r="D172" s="32" t="n">
        <x:f>'Summary'!E172</x:f>
        <x:v>24306.8393757785</x:v>
      </x:c>
      <x:c r="E172" s="32" t="n">
        <x:f>'Summary'!K172</x:f>
        <x:v>12737892.20413025</x:v>
      </x:c>
      <x:c r="F172" s="34" t="n">
        <x:f>IF(SUM($E$2:$E$283)=0,"",E172/SUM($E$2:$E$283))</x:f>
        <x:v>0.00019171395410222218</x:v>
      </x:c>
      <x:c r="G172" s="35" t="n">
        <x:f>RANK(E172,$E$2:$E$283,0)+COUNTIF($E$2:E172,E172)-1</x:f>
        <x:v>171</x:v>
      </x:c>
      <x:c r="H172" s="34" t="n">
        <x:f>IF(SUM($E$2:$E$283)=0,"",SUM($F$2:F172))</x:f>
        <x:v>0.9949775260279918</x:v>
      </x:c>
      <x:c r="I172" s="25" t="b">
        <x:f>INDEX('EEZ Selection Flags'!$L$2:$L$283,MATCH(A172,'EEZ Selection Flags'!$A$2:$A$283,0))</x:f>
        <x:v>0</x:v>
      </x:c>
      <x:c r="J172" s="25" t="b">
        <x:f>INDEX('EEZ Selection Flags'!$M$2:$M$283,MATCH(A172,'EEZ Selection Flags'!$A$2:$A$283,0))</x:f>
        <x:v>0</x:v>
      </x:c>
      <x:c r="K172" s="25" t="b">
        <x:f>INDEX('EEZ Selection Flags'!$N$2:$N$283,MATCH(A172,'EEZ Selection Flags'!$A$2:$A$283,0))</x:f>
        <x:v>0</x:v>
      </x:c>
    </x:row>
    <x:row r="173" ht="18" customHeight="1">
      <x:c r="A173" s="25" t="str">
        <x:f>'Summary'!A173</x:f>
        <x:v>EEZ_278</x:v>
      </x:c>
      <x:c r="B173" s="25" t="str">
        <x:f>'Summary'!B173</x:f>
        <x:v>Germany (Baltic Sea)</x:v>
      </x:c>
      <x:c r="C173" s="25" t="str">
        <x:f>'Summary'!C173</x:f>
        <x:v>EEZ</x:v>
      </x:c>
      <x:c r="D173" s="32" t="n">
        <x:f>'Summary'!E173</x:f>
        <x:v>26188.5128491544</x:v>
      </x:c>
      <x:c r="E173" s="32" t="n">
        <x:f>'Summary'!K173</x:f>
        <x:v>12082330.078822175</x:v>
      </x:c>
      <x:c r="F173" s="34" t="n">
        <x:f>IF(SUM($E$2:$E$283)=0,"",E173/SUM($E$2:$E$283))</x:f>
        <x:v>0.000181847297579433</x:v>
      </x:c>
      <x:c r="G173" s="35" t="n">
        <x:f>RANK(E173,$E$2:$E$283,0)+COUNTIF($E$2:E173,E173)-1</x:f>
        <x:v>172</x:v>
      </x:c>
      <x:c r="H173" s="34" t="n">
        <x:f>IF(SUM($E$2:$E$283)=0,"",SUM($F$2:F173))</x:f>
        <x:v>0.9951593733255713</x:v>
      </x:c>
      <x:c r="I173" s="25" t="b">
        <x:f>INDEX('EEZ Selection Flags'!$L$2:$L$283,MATCH(A173,'EEZ Selection Flags'!$A$2:$A$283,0))</x:f>
        <x:v>0</x:v>
      </x:c>
      <x:c r="J173" s="25" t="b">
        <x:f>INDEX('EEZ Selection Flags'!$M$2:$M$283,MATCH(A173,'EEZ Selection Flags'!$A$2:$A$283,0))</x:f>
        <x:v>0</x:v>
      </x:c>
      <x:c r="K173" s="25" t="b">
        <x:f>INDEX('EEZ Selection Flags'!$N$2:$N$283,MATCH(A173,'EEZ Selection Flags'!$A$2:$A$283,0))</x:f>
        <x:v>0</x:v>
      </x:c>
    </x:row>
    <x:row r="174" ht="18" customHeight="1">
      <x:c r="A174" s="25" t="str">
        <x:f>'Summary'!A174</x:f>
        <x:v>EEZ_016</x:v>
      </x:c>
      <x:c r="B174" s="25" t="str">
        <x:f>'Summary'!B174</x:f>
        <x:v>American Samoa</x:v>
      </x:c>
      <x:c r="C174" s="25" t="str">
        <x:f>'Summary'!C174</x:f>
        <x:v>EEZ</x:v>
      </x:c>
      <x:c r="D174" s="32" t="n">
        <x:f>'Summary'!E174</x:f>
        <x:v>5598.672346021601</x:v>
      </x:c>
      <x:c r="E174" s="32" t="n">
        <x:f>'Summary'!K174</x:f>
        <x:v>11609368.971725864</x:v>
      </x:c>
      <x:c r="F174" s="34" t="n">
        <x:f>IF(SUM($E$2:$E$283)=0,"",E174/SUM($E$2:$E$283))</x:f>
        <x:v>0.00017472891075962638</x:v>
      </x:c>
      <x:c r="G174" s="35" t="n">
        <x:f>RANK(E174,$E$2:$E$283,0)+COUNTIF($E$2:E174,E174)-1</x:f>
        <x:v>173</x:v>
      </x:c>
      <x:c r="H174" s="34" t="n">
        <x:f>IF(SUM($E$2:$E$283)=0,"",SUM($F$2:F174))</x:f>
        <x:v>0.9953341022363309</x:v>
      </x:c>
      <x:c r="I174" s="25" t="b">
        <x:f>INDEX('EEZ Selection Flags'!$L$2:$L$283,MATCH(A174,'EEZ Selection Flags'!$A$2:$A$283,0))</x:f>
        <x:v>1</x:v>
      </x:c>
      <x:c r="J174" s="25" t="b">
        <x:f>INDEX('EEZ Selection Flags'!$M$2:$M$283,MATCH(A174,'EEZ Selection Flags'!$A$2:$A$283,0))</x:f>
        <x:v>0</x:v>
      </x:c>
      <x:c r="K174" s="25" t="b">
        <x:f>INDEX('EEZ Selection Flags'!$N$2:$N$283,MATCH(A174,'EEZ Selection Flags'!$A$2:$A$283,0))</x:f>
        <x:v>0</x:v>
      </x:c>
    </x:row>
    <x:row r="175" ht="18" customHeight="1">
      <x:c r="A175" s="25" t="str">
        <x:f>'Summary'!A175</x:f>
        <x:v>EEZ_197</x:v>
      </x:c>
      <x:c r="B175" s="25" t="str">
        <x:f>'Summary'!B175</x:f>
        <x:v>Cyprus (North)</x:v>
      </x:c>
      <x:c r="C175" s="25" t="str">
        <x:f>'Summary'!C175</x:f>
        <x:v>EEZ</x:v>
      </x:c>
      <x:c r="D175" s="32" t="n">
        <x:f>'Summary'!E175</x:f>
        <x:v>4715.927611698601</x:v>
      </x:c>
      <x:c r="E175" s="32" t="n">
        <x:f>'Summary'!K175</x:f>
        <x:v>11569295.26355968</x:v>
      </x:c>
      <x:c r="F175" s="34" t="n">
        <x:f>IF(SUM($E$2:$E$283)=0,"",E175/SUM($E$2:$E$283))</x:f>
        <x:v>0.00017412577415547247</x:v>
      </x:c>
      <x:c r="G175" s="35" t="n">
        <x:f>RANK(E175,$E$2:$E$283,0)+COUNTIF($E$2:E175,E175)-1</x:f>
        <x:v>174</x:v>
      </x:c>
      <x:c r="H175" s="34" t="n">
        <x:f>IF(SUM($E$2:$E$283)=0,"",SUM($F$2:F175))</x:f>
        <x:v>0.9955082280104863</x:v>
      </x:c>
      <x:c r="I175" s="25" t="b">
        <x:f>INDEX('EEZ Selection Flags'!$L$2:$L$283,MATCH(A175,'EEZ Selection Flags'!$A$2:$A$283,0))</x:f>
        <x:v>0</x:v>
      </x:c>
      <x:c r="J175" s="25" t="b">
        <x:f>INDEX('EEZ Selection Flags'!$M$2:$M$283,MATCH(A175,'EEZ Selection Flags'!$A$2:$A$283,0))</x:f>
        <x:v>0</x:v>
      </x:c>
      <x:c r="K175" s="25" t="b">
        <x:f>INDEX('EEZ Selection Flags'!$N$2:$N$283,MATCH(A175,'EEZ Selection Flags'!$A$2:$A$283,0))</x:f>
        <x:v>0</x:v>
      </x:c>
    </x:row>
    <x:row r="176" ht="18" customHeight="1">
      <x:c r="A176" s="25" t="str">
        <x:f>'Summary'!A176</x:f>
        <x:v>EEZ_155</x:v>
      </x:c>
      <x:c r="B176" s="25" t="str">
        <x:f>'Summary'!B176</x:f>
        <x:v>Juan Fernandez Islands (Chile)</x:v>
      </x:c>
      <x:c r="C176" s="25" t="str">
        <x:f>'Summary'!C176</x:f>
        <x:v>EEZ</x:v>
      </x:c>
      <x:c r="D176" s="32" t="n">
        <x:f>'Summary'!E176</x:f>
        <x:v>42555.52794494491</x:v>
      </x:c>
      <x:c r="E176" s="32" t="n">
        <x:f>'Summary'!K176</x:f>
        <x:v>10134000.51502535</x:v>
      </x:c>
      <x:c r="F176" s="34" t="n">
        <x:f>IF(SUM($E$2:$E$283)=0,"",E176/SUM($E$2:$E$283))</x:f>
        <x:v>0.00015252361053734662</x:v>
      </x:c>
      <x:c r="G176" s="35" t="n">
        <x:f>RANK(E176,$E$2:$E$283,0)+COUNTIF($E$2:E176,E176)-1</x:f>
        <x:v>175</x:v>
      </x:c>
      <x:c r="H176" s="34" t="n">
        <x:f>IF(SUM($E$2:$E$283)=0,"",SUM($F$2:F176))</x:f>
        <x:v>0.9956607516210236</x:v>
      </x:c>
      <x:c r="I176" s="25" t="b">
        <x:f>INDEX('EEZ Selection Flags'!$L$2:$L$283,MATCH(A176,'EEZ Selection Flags'!$A$2:$A$283,0))</x:f>
        <x:v>1</x:v>
      </x:c>
      <x:c r="J176" s="25" t="b">
        <x:f>INDEX('EEZ Selection Flags'!$M$2:$M$283,MATCH(A176,'EEZ Selection Flags'!$A$2:$A$283,0))</x:f>
        <x:v>0</x:v>
      </x:c>
      <x:c r="K176" s="25" t="b">
        <x:f>INDEX('EEZ Selection Flags'!$N$2:$N$283,MATCH(A176,'EEZ Selection Flags'!$A$2:$A$283,0))</x:f>
        <x:v>0</x:v>
      </x:c>
    </x:row>
    <x:row r="177" ht="18" customHeight="1">
      <x:c r="A177" s="25" t="str">
        <x:f>'Summary'!A177</x:f>
        <x:v>EEZ_949</x:v>
      </x:c>
      <x:c r="B177" s="25" t="str">
        <x:f>'Summary'!B177</x:f>
        <x:v>Nicaragua (Caribbean)</x:v>
      </x:c>
      <x:c r="C177" s="25" t="str">
        <x:f>'Summary'!C177</x:f>
        <x:v>EEZ</x:v>
      </x:c>
      <x:c r="D177" s="32" t="n">
        <x:f>'Summary'!E177</x:f>
        <x:v>34605.779645753995</x:v>
      </x:c>
      <x:c r="E177" s="32" t="n">
        <x:f>'Summary'!K177</x:f>
        <x:v>10055225.175638834</x:v>
      </x:c>
      <x:c r="F177" s="34" t="n">
        <x:f>IF(SUM($E$2:$E$283)=0,"",E177/SUM($E$2:$E$283))</x:f>
        <x:v>0.0001513379880216657</x:v>
      </x:c>
      <x:c r="G177" s="35" t="n">
        <x:f>RANK(E177,$E$2:$E$283,0)+COUNTIF($E$2:E177,E177)-1</x:f>
        <x:v>176</x:v>
      </x:c>
      <x:c r="H177" s="34" t="n">
        <x:f>IF(SUM($E$2:$E$283)=0,"",SUM($F$2:F177))</x:f>
        <x:v>0.9958120896090453</x:v>
      </x:c>
      <x:c r="I177" s="25" t="b">
        <x:f>INDEX('EEZ Selection Flags'!$L$2:$L$283,MATCH(A177,'EEZ Selection Flags'!$A$2:$A$283,0))</x:f>
        <x:v>0</x:v>
      </x:c>
      <x:c r="J177" s="25" t="b">
        <x:f>INDEX('EEZ Selection Flags'!$M$2:$M$283,MATCH(A177,'EEZ Selection Flags'!$A$2:$A$283,0))</x:f>
        <x:v>0</x:v>
      </x:c>
      <x:c r="K177" s="25" t="b">
        <x:f>INDEX('EEZ Selection Flags'!$N$2:$N$283,MATCH(A177,'EEZ Selection Flags'!$A$2:$A$283,0))</x:f>
        <x:v>0</x:v>
      </x:c>
    </x:row>
    <x:row r="178" ht="18" customHeight="1">
      <x:c r="A178" s="25" t="str">
        <x:f>'Summary'!A178</x:f>
        <x:v>EEZ_440</x:v>
      </x:c>
      <x:c r="B178" s="25" t="str">
        <x:f>'Summary'!B178</x:f>
        <x:v>Lithuania</x:v>
      </x:c>
      <x:c r="C178" s="25" t="str">
        <x:f>'Summary'!C178</x:f>
        <x:v>EEZ</x:v>
      </x:c>
      <x:c r="D178" s="32" t="n">
        <x:f>'Summary'!E178</x:f>
        <x:v>34707.5616911521</x:v>
      </x:c>
      <x:c r="E178" s="32" t="n">
        <x:f>'Summary'!K178</x:f>
        <x:v>9837795.65518664</x:v>
      </x:c>
      <x:c r="F178" s="34" t="n">
        <x:f>IF(SUM($E$2:$E$283)=0,"",E178/SUM($E$2:$E$283))</x:f>
        <x:v>0.00014806552563648991</x:v>
      </x:c>
      <x:c r="G178" s="35" t="n">
        <x:f>RANK(E178,$E$2:$E$283,0)+COUNTIF($E$2:E178,E178)-1</x:f>
        <x:v>177</x:v>
      </x:c>
      <x:c r="H178" s="34" t="n">
        <x:f>IF(SUM($E$2:$E$283)=0,"",SUM($F$2:F178))</x:f>
        <x:v>0.9959601551346818</x:v>
      </x:c>
      <x:c r="I178" s="25" t="b">
        <x:f>INDEX('EEZ Selection Flags'!$L$2:$L$283,MATCH(A178,'EEZ Selection Flags'!$A$2:$A$283,0))</x:f>
        <x:v>0</x:v>
      </x:c>
      <x:c r="J178" s="25" t="b">
        <x:f>INDEX('EEZ Selection Flags'!$M$2:$M$283,MATCH(A178,'EEZ Selection Flags'!$A$2:$A$283,0))</x:f>
        <x:v>0</x:v>
      </x:c>
      <x:c r="K178" s="25" t="b">
        <x:f>INDEX('EEZ Selection Flags'!$N$2:$N$283,MATCH(A178,'EEZ Selection Flags'!$A$2:$A$283,0))</x:f>
        <x:v>0</x:v>
      </x:c>
    </x:row>
    <x:row r="179" ht="18" customHeight="1">
      <x:c r="A179" s="25" t="str">
        <x:f>'Summary'!A179</x:f>
        <x:v>EEZ_846</x:v>
      </x:c>
      <x:c r="B179" s="25" t="str">
        <x:f>'Summary'!B179</x:f>
        <x:v>Howland &amp; Baker Isl. (USA)</x:v>
      </x:c>
      <x:c r="C179" s="25" t="str">
        <x:f>'Summary'!C179</x:f>
        <x:v>EEZ</x:v>
      </x:c>
      <x:c r="D179" s="32" t="n">
        <x:f>'Summary'!E179</x:f>
        <x:v>4352.1546382121005</x:v>
      </x:c>
      <x:c r="E179" s="32" t="n">
        <x:f>'Summary'!K179</x:f>
        <x:v>9583004.046822514</x:v>
      </x:c>
      <x:c r="F179" s="34" t="n">
        <x:f>IF(SUM($E$2:$E$283)=0,"",E179/SUM($E$2:$E$283))</x:f>
        <x:v>0.00014423073837901</x:v>
      </x:c>
      <x:c r="G179" s="35" t="n">
        <x:f>RANK(E179,$E$2:$E$283,0)+COUNTIF($E$2:E179,E179)-1</x:f>
        <x:v>178</x:v>
      </x:c>
      <x:c r="H179" s="34" t="n">
        <x:f>IF(SUM($E$2:$E$283)=0,"",SUM($F$2:F179))</x:f>
        <x:v>0.9961043858730608</x:v>
      </x:c>
      <x:c r="I179" s="25" t="b">
        <x:f>INDEX('EEZ Selection Flags'!$L$2:$L$283,MATCH(A179,'EEZ Selection Flags'!$A$2:$A$283,0))</x:f>
        <x:v>1</x:v>
      </x:c>
      <x:c r="J179" s="25" t="b">
        <x:f>INDEX('EEZ Selection Flags'!$M$2:$M$283,MATCH(A179,'EEZ Selection Flags'!$A$2:$A$283,0))</x:f>
        <x:v>0</x:v>
      </x:c>
      <x:c r="K179" s="25" t="b">
        <x:f>INDEX('EEZ Selection Flags'!$N$2:$N$283,MATCH(A179,'EEZ Selection Flags'!$A$2:$A$283,0))</x:f>
        <x:v>0</x:v>
      </x:c>
    </x:row>
    <x:row r="180" ht="18" customHeight="1">
      <x:c r="A180" s="25" t="str">
        <x:f>'Summary'!A180</x:f>
        <x:v>EEZ_096</x:v>
      </x:c>
      <x:c r="B180" s="25" t="str">
        <x:f>'Summary'!B180</x:f>
        <x:v>Brunei Darussalam</x:v>
      </x:c>
      <x:c r="C180" s="25" t="str">
        <x:f>'Summary'!C180</x:f>
        <x:v>EEZ</x:v>
      </x:c>
      <x:c r="D180" s="32" t="n">
        <x:f>'Summary'!E180</x:f>
        <x:v>16692.4609859602</x:v>
      </x:c>
      <x:c r="E180" s="32" t="n">
        <x:f>'Summary'!K180</x:f>
        <x:v>9457192.928452253</x:v>
      </x:c>
      <x:c r="F180" s="34" t="n">
        <x:f>IF(SUM($E$2:$E$283)=0,"",E180/SUM($E$2:$E$283))</x:f>
        <x:v>0.00014233719535114824</x:v>
      </x:c>
      <x:c r="G180" s="35" t="n">
        <x:f>RANK(E180,$E$2:$E$283,0)+COUNTIF($E$2:E180,E180)-1</x:f>
        <x:v>179</x:v>
      </x:c>
      <x:c r="H180" s="34" t="n">
        <x:f>IF(SUM($E$2:$E$283)=0,"",SUM($F$2:F180))</x:f>
        <x:v>0.996246723068412</x:v>
      </x:c>
      <x:c r="I180" s="25" t="b">
        <x:f>INDEX('EEZ Selection Flags'!$L$2:$L$283,MATCH(A180,'EEZ Selection Flags'!$A$2:$A$283,0))</x:f>
        <x:v>0</x:v>
      </x:c>
      <x:c r="J180" s="25" t="b">
        <x:f>INDEX('EEZ Selection Flags'!$M$2:$M$283,MATCH(A180,'EEZ Selection Flags'!$A$2:$A$283,0))</x:f>
        <x:v>0</x:v>
      </x:c>
      <x:c r="K180" s="25" t="b">
        <x:f>INDEX('EEZ Selection Flags'!$N$2:$N$283,MATCH(A180,'EEZ Selection Flags'!$A$2:$A$283,0))</x:f>
        <x:v>0</x:v>
      </x:c>
    </x:row>
    <x:row r="181" ht="18" customHeight="1">
      <x:c r="A181" s="25" t="str">
        <x:f>'Summary'!A181</x:f>
        <x:v>EEZ_251</x:v>
      </x:c>
      <x:c r="B181" s="25" t="str">
        <x:f>'Summary'!B181</x:f>
        <x:v>Mozambique Channel Isl. (France)</x:v>
      </x:c>
      <x:c r="C181" s="25" t="str">
        <x:f>'Summary'!C181</x:f>
        <x:v>EEZ</x:v>
      </x:c>
      <x:c r="D181" s="32" t="n">
        <x:f>'Summary'!E181</x:f>
        <x:v>3801.8421879604</x:v>
      </x:c>
      <x:c r="E181" s="32" t="n">
        <x:f>'Summary'!K181</x:f>
        <x:v>9217280.300397815</x:v>
      </x:c>
      <x:c r="F181" s="34" t="n">
        <x:f>IF(SUM($E$2:$E$283)=0,"",E181/SUM($E$2:$E$283))</x:f>
        <x:v>0.00013872634688216385</x:v>
      </x:c>
      <x:c r="G181" s="35" t="n">
        <x:f>RANK(E181,$E$2:$E$283,0)+COUNTIF($E$2:E181,E181)-1</x:f>
        <x:v>180</x:v>
      </x:c>
      <x:c r="H181" s="34" t="n">
        <x:f>IF(SUM($E$2:$E$283)=0,"",SUM($F$2:F181))</x:f>
        <x:v>0.9963854494152942</x:v>
      </x:c>
      <x:c r="I181" s="25" t="b">
        <x:f>INDEX('EEZ Selection Flags'!$L$2:$L$283,MATCH(A181,'EEZ Selection Flags'!$A$2:$A$283,0))</x:f>
        <x:v>0</x:v>
      </x:c>
      <x:c r="J181" s="25" t="b">
        <x:f>INDEX('EEZ Selection Flags'!$M$2:$M$283,MATCH(A181,'EEZ Selection Flags'!$A$2:$A$283,0))</x:f>
        <x:v>0</x:v>
      </x:c>
      <x:c r="K181" s="25" t="b">
        <x:f>INDEX('EEZ Selection Flags'!$N$2:$N$283,MATCH(A181,'EEZ Selection Flags'!$A$2:$A$283,0))</x:f>
        <x:v>0</x:v>
      </x:c>
    </x:row>
    <x:row r="182" ht="18" customHeight="1">
      <x:c r="A182" s="25" t="str">
        <x:f>'Summary'!A182</x:f>
        <x:v>EEZ_048</x:v>
      </x:c>
      <x:c r="B182" s="25" t="str">
        <x:f>'Summary'!B182</x:f>
        <x:v>Bahrain</x:v>
      </x:c>
      <x:c r="C182" s="25" t="str">
        <x:f>'Summary'!C182</x:f>
        <x:v>EEZ</x:v>
      </x:c>
      <x:c r="D182" s="32" t="n">
        <x:f>'Summary'!E182</x:f>
        <x:v>40820.826476502996</x:v>
      </x:c>
      <x:c r="E182" s="32" t="n">
        <x:f>'Summary'!K182</x:f>
        <x:v>9187447.205934381</x:v>
      </x:c>
      <x:c r="F182" s="34" t="n">
        <x:f>IF(SUM($E$2:$E$283)=0,"",E182/SUM($E$2:$E$283))</x:f>
        <x:v>0.00013827733848964223</x:v>
      </x:c>
      <x:c r="G182" s="35" t="n">
        <x:f>RANK(E182,$E$2:$E$283,0)+COUNTIF($E$2:E182,E182)-1</x:f>
        <x:v>181</x:v>
      </x:c>
      <x:c r="H182" s="34" t="n">
        <x:f>IF(SUM($E$2:$E$283)=0,"",SUM($F$2:F182))</x:f>
        <x:v>0.9965237267537838</x:v>
      </x:c>
      <x:c r="I182" s="25" t="b">
        <x:f>INDEX('EEZ Selection Flags'!$L$2:$L$283,MATCH(A182,'EEZ Selection Flags'!$A$2:$A$283,0))</x:f>
        <x:v>0</x:v>
      </x:c>
      <x:c r="J182" s="25" t="b">
        <x:f>INDEX('EEZ Selection Flags'!$M$2:$M$283,MATCH(A182,'EEZ Selection Flags'!$A$2:$A$283,0))</x:f>
        <x:v>0</x:v>
      </x:c>
      <x:c r="K182" s="25" t="b">
        <x:f>INDEX('EEZ Selection Flags'!$N$2:$N$283,MATCH(A182,'EEZ Selection Flags'!$A$2:$A$283,0))</x:f>
        <x:v>0</x:v>
      </x:c>
    </x:row>
    <x:row r="183" ht="18" customHeight="1">
      <x:c r="A183" s="25" t="str">
        <x:f>'Summary'!A183</x:f>
        <x:v>EEZ_414</x:v>
      </x:c>
      <x:c r="B183" s="25" t="str">
        <x:f>'Summary'!B183</x:f>
        <x:v>Kuwait</x:v>
      </x:c>
      <x:c r="C183" s="25" t="str">
        <x:f>'Summary'!C183</x:f>
        <x:v>EEZ</x:v>
      </x:c>
      <x:c r="D183" s="32" t="n">
        <x:f>'Summary'!E183</x:f>
        <x:v>23587.724537113005</x:v>
      </x:c>
      <x:c r="E183" s="32" t="n">
        <x:f>'Summary'!K183</x:f>
        <x:v>8850802.026816877</x:v>
      </x:c>
      <x:c r="F183" s="34" t="n">
        <x:f>IF(SUM($E$2:$E$283)=0,"",E183/SUM($E$2:$E$283))</x:f>
        <x:v>0.00013321059923766923</x:v>
      </x:c>
      <x:c r="G183" s="35" t="n">
        <x:f>RANK(E183,$E$2:$E$283,0)+COUNTIF($E$2:E183,E183)-1</x:f>
        <x:v>182</x:v>
      </x:c>
      <x:c r="H183" s="34" t="n">
        <x:f>IF(SUM($E$2:$E$283)=0,"",SUM($F$2:F183))</x:f>
        <x:v>0.9966569373530214</x:v>
      </x:c>
      <x:c r="I183" s="25" t="b">
        <x:f>INDEX('EEZ Selection Flags'!$L$2:$L$283,MATCH(A183,'EEZ Selection Flags'!$A$2:$A$283,0))</x:f>
        <x:v>0</x:v>
      </x:c>
      <x:c r="J183" s="25" t="b">
        <x:f>INDEX('EEZ Selection Flags'!$M$2:$M$283,MATCH(A183,'EEZ Selection Flags'!$A$2:$A$283,0))</x:f>
        <x:v>0</x:v>
      </x:c>
      <x:c r="K183" s="25" t="b">
        <x:f>INDEX('EEZ Selection Flags'!$N$2:$N$283,MATCH(A183,'EEZ Selection Flags'!$A$2:$A$283,0))</x:f>
        <x:v>0</x:v>
      </x:c>
    </x:row>
    <x:row r="184" ht="18" customHeight="1">
      <x:c r="A184" s="25" t="str">
        <x:f>'Summary'!A184</x:f>
        <x:v>EEZ_111</x:v>
      </x:c>
      <x:c r="B184" s="25" t="str">
        <x:f>'Summary'!B184</x:f>
        <x:v>Eritrea</x:v>
      </x:c>
      <x:c r="C184" s="25" t="str">
        <x:f>'Summary'!C184</x:f>
        <x:v>EEZ</x:v>
      </x:c>
      <x:c r="D184" s="32" t="n">
        <x:f>'Summary'!E184</x:f>
        <x:v>10673.441493973301</x:v>
      </x:c>
      <x:c r="E184" s="32" t="n">
        <x:f>'Summary'!K184</x:f>
        <x:v>8796685.401941154</x:v>
      </x:c>
      <x:c r="F184" s="34" t="n">
        <x:f>IF(SUM($E$2:$E$283)=0,"",E184/SUM($E$2:$E$283))</x:f>
        <x:v>0.00013239610717168774</x:v>
      </x:c>
      <x:c r="G184" s="35" t="n">
        <x:f>RANK(E184,$E$2:$E$283,0)+COUNTIF($E$2:E184,E184)-1</x:f>
        <x:v>183</x:v>
      </x:c>
      <x:c r="H184" s="34" t="n">
        <x:f>IF(SUM($E$2:$E$283)=0,"",SUM($F$2:F184))</x:f>
        <x:v>0.996789333460193</x:v>
      </x:c>
      <x:c r="I184" s="25" t="b">
        <x:f>INDEX('EEZ Selection Flags'!$L$2:$L$283,MATCH(A184,'EEZ Selection Flags'!$A$2:$A$283,0))</x:f>
        <x:v>0</x:v>
      </x:c>
      <x:c r="J184" s="25" t="b">
        <x:f>INDEX('EEZ Selection Flags'!$M$2:$M$283,MATCH(A184,'EEZ Selection Flags'!$A$2:$A$283,0))</x:f>
        <x:v>0</x:v>
      </x:c>
      <x:c r="K184" s="25" t="b">
        <x:f>INDEX('EEZ Selection Flags'!$N$2:$N$283,MATCH(A184,'EEZ Selection Flags'!$A$2:$A$283,0))</x:f>
        <x:v>0</x:v>
      </x:c>
    </x:row>
    <x:row r="185" ht="18" customHeight="1">
      <x:c r="A185" s="25" t="str">
        <x:f>'Summary'!A185</x:f>
        <x:v>EEZ_845</x:v>
      </x:c>
      <x:c r="B185" s="25" t="str">
        <x:f>'Summary'!B185</x:f>
        <x:v>Jarvis Isl. (USA)</x:v>
      </x:c>
      <x:c r="C185" s="25" t="str">
        <x:f>'Summary'!C185</x:f>
        <x:v>EEZ</x:v>
      </x:c>
      <x:c r="D185" s="32" t="n">
        <x:f>'Summary'!E185</x:f>
        <x:v>3423.5308595899996</x:v>
      </x:c>
      <x:c r="E185" s="32" t="n">
        <x:f>'Summary'!K185</x:f>
        <x:v>7929382.82878491</x:v>
      </x:c>
      <x:c r="F185" s="34" t="n">
        <x:f>IF(SUM($E$2:$E$283)=0,"",E185/SUM($E$2:$E$283))</x:f>
        <x:v>0.00011934261268153174</x:v>
      </x:c>
      <x:c r="G185" s="35" t="n">
        <x:f>RANK(E185,$E$2:$E$283,0)+COUNTIF($E$2:E185,E185)-1</x:f>
        <x:v>184</x:v>
      </x:c>
      <x:c r="H185" s="34" t="n">
        <x:f>IF(SUM($E$2:$E$283)=0,"",SUM($F$2:F185))</x:f>
        <x:v>0.9969086760728746</x:v>
      </x:c>
      <x:c r="I185" s="25" t="b">
        <x:f>INDEX('EEZ Selection Flags'!$L$2:$L$283,MATCH(A185,'EEZ Selection Flags'!$A$2:$A$283,0))</x:f>
        <x:v>1</x:v>
      </x:c>
      <x:c r="J185" s="25" t="b">
        <x:f>INDEX('EEZ Selection Flags'!$M$2:$M$283,MATCH(A185,'EEZ Selection Flags'!$A$2:$A$283,0))</x:f>
        <x:v>0</x:v>
      </x:c>
      <x:c r="K185" s="25" t="b">
        <x:f>INDEX('EEZ Selection Flags'!$N$2:$N$283,MATCH(A185,'EEZ Selection Flags'!$A$2:$A$283,0))</x:f>
        <x:v>0</x:v>
      </x:c>
    </x:row>
    <x:row r="186" ht="18" customHeight="1">
      <x:c r="A186" s="25" t="str">
        <x:f>'Summary'!A186</x:f>
        <x:v>EEZ_906</x:v>
      </x:c>
      <x:c r="B186" s="25" t="str">
        <x:f>'Summary'!B186</x:f>
        <x:v>Curaçao (Netherlands)</x:v>
      </x:c>
      <x:c r="C186" s="25" t="str">
        <x:f>'Summary'!C186</x:f>
        <x:v>EEZ</x:v>
      </x:c>
      <x:c r="D186" s="32" t="n">
        <x:f>'Summary'!E186</x:f>
        <x:v>4837.787794606899</x:v>
      </x:c>
      <x:c r="E186" s="32" t="n">
        <x:f>'Summary'!K186</x:f>
        <x:v>7826249.292403802</x:v>
      </x:c>
      <x:c r="F186" s="34" t="n">
        <x:f>IF(SUM($E$2:$E$283)=0,"",E186/SUM($E$2:$E$283))</x:f>
        <x:v>0.00011779038270946805</x:v>
      </x:c>
      <x:c r="G186" s="35" t="n">
        <x:f>RANK(E186,$E$2:$E$283,0)+COUNTIF($E$2:E186,E186)-1</x:f>
        <x:v>185</x:v>
      </x:c>
      <x:c r="H186" s="34" t="n">
        <x:f>IF(SUM($E$2:$E$283)=0,"",SUM($F$2:F186))</x:f>
        <x:v>0.997026466455584</x:v>
      </x:c>
      <x:c r="I186" s="25" t="b">
        <x:f>INDEX('EEZ Selection Flags'!$L$2:$L$283,MATCH(A186,'EEZ Selection Flags'!$A$2:$A$283,0))</x:f>
        <x:v>0</x:v>
      </x:c>
      <x:c r="J186" s="25" t="b">
        <x:f>INDEX('EEZ Selection Flags'!$M$2:$M$283,MATCH(A186,'EEZ Selection Flags'!$A$2:$A$283,0))</x:f>
        <x:v>0</x:v>
      </x:c>
      <x:c r="K186" s="25" t="b">
        <x:f>INDEX('EEZ Selection Flags'!$N$2:$N$283,MATCH(A186,'EEZ Selection Flags'!$A$2:$A$283,0))</x:f>
        <x:v>0</x:v>
      </x:c>
    </x:row>
    <x:row r="187" ht="18" customHeight="1">
      <x:c r="A187" s="25" t="str">
        <x:f>'Summary'!A187</x:f>
        <x:v>EEZ_830</x:v>
      </x:c>
      <x:c r="B187" s="25" t="str">
        <x:f>'Summary'!B187</x:f>
        <x:v>Channel Isl. (UK)</x:v>
      </x:c>
      <x:c r="C187" s="25" t="str">
        <x:f>'Summary'!C187</x:f>
        <x:v>EEZ</x:v>
      </x:c>
      <x:c r="D187" s="32" t="n">
        <x:f>'Summary'!E187</x:f>
        <x:v>13336.3851663309</x:v>
      </x:c>
      <x:c r="E187" s="32" t="n">
        <x:f>'Summary'!K187</x:f>
        <x:v>7600928.524628068</x:v>
      </x:c>
      <x:c r="F187" s="34" t="n">
        <x:f>IF(SUM($E$2:$E$283)=0,"",E187/SUM($E$2:$E$283))</x:f>
        <x:v>0.0001143991516769407</x:v>
      </x:c>
      <x:c r="G187" s="35" t="n">
        <x:f>RANK(E187,$E$2:$E$283,0)+COUNTIF($E$2:E187,E187)-1</x:f>
        <x:v>186</x:v>
      </x:c>
      <x:c r="H187" s="34" t="n">
        <x:f>IF(SUM($E$2:$E$283)=0,"",SUM($F$2:F187))</x:f>
        <x:v>0.997140865607261</x:v>
      </x:c>
      <x:c r="I187" s="25" t="b">
        <x:f>INDEX('EEZ Selection Flags'!$L$2:$L$283,MATCH(A187,'EEZ Selection Flags'!$A$2:$A$283,0))</x:f>
        <x:v>0</x:v>
      </x:c>
      <x:c r="J187" s="25" t="b">
        <x:f>INDEX('EEZ Selection Flags'!$M$2:$M$283,MATCH(A187,'EEZ Selection Flags'!$A$2:$A$283,0))</x:f>
        <x:v>0</x:v>
      </x:c>
      <x:c r="K187" s="25" t="b">
        <x:f>INDEX('EEZ Selection Flags'!$N$2:$N$283,MATCH(A187,'EEZ Selection Flags'!$A$2:$A$283,0))</x:f>
        <x:v>0</x:v>
      </x:c>
    </x:row>
    <x:row r="188" ht="18" customHeight="1">
      <x:c r="A188" s="25" t="str">
        <x:f>'Summary'!A188</x:f>
        <x:v>EEZ_308</x:v>
      </x:c>
      <x:c r="B188" s="25" t="str">
        <x:f>'Summary'!B188</x:f>
        <x:v>Grenada</x:v>
      </x:c>
      <x:c r="C188" s="25" t="str">
        <x:f>'Summary'!C188</x:f>
        <x:v>EEZ</x:v>
      </x:c>
      <x:c r="D188" s="32" t="n">
        <x:f>'Summary'!E188</x:f>
        <x:v>3717.1043054865995</x:v>
      </x:c>
      <x:c r="E188" s="32" t="n">
        <x:f>'Summary'!K188</x:f>
        <x:v>7313275.919097777</x:v>
      </x:c>
      <x:c r="F188" s="34" t="n">
        <x:f>IF(SUM($E$2:$E$283)=0,"",E188/SUM($E$2:$E$283))</x:f>
        <x:v>0.00011006978402880364</x:v>
      </x:c>
      <x:c r="G188" s="35" t="n">
        <x:f>RANK(E188,$E$2:$E$283,0)+COUNTIF($E$2:E188,E188)-1</x:f>
        <x:v>187</x:v>
      </x:c>
      <x:c r="H188" s="34" t="n">
        <x:f>IF(SUM($E$2:$E$283)=0,"",SUM($F$2:F188))</x:f>
        <x:v>0.9972509353912898</x:v>
      </x:c>
      <x:c r="I188" s="25" t="b">
        <x:f>INDEX('EEZ Selection Flags'!$L$2:$L$283,MATCH(A188,'EEZ Selection Flags'!$A$2:$A$283,0))</x:f>
        <x:v>0</x:v>
      </x:c>
      <x:c r="J188" s="25" t="b">
        <x:f>INDEX('EEZ Selection Flags'!$M$2:$M$283,MATCH(A188,'EEZ Selection Flags'!$A$2:$A$283,0))</x:f>
        <x:v>0</x:v>
      </x:c>
      <x:c r="K188" s="25" t="b">
        <x:f>INDEX('EEZ Selection Flags'!$N$2:$N$283,MATCH(A188,'EEZ Selection Flags'!$A$2:$A$283,0))</x:f>
        <x:v>0</x:v>
      </x:c>
    </x:row>
    <x:row r="189" ht="18" customHeight="1">
      <x:c r="A189" s="25" t="str">
        <x:f>'Summary'!A189</x:f>
        <x:v>EEZ_153</x:v>
      </x:c>
      <x:c r="B189" s="25" t="str">
        <x:f>'Summary'!B189</x:f>
        <x:v>Easter Isl. (Chile)</x:v>
      </x:c>
      <x:c r="C189" s="25" t="str">
        <x:f>'Summary'!C189</x:f>
        <x:v>EEZ</x:v>
      </x:c>
      <x:c r="D189" s="32" t="n">
        <x:f>'Summary'!E189</x:f>
        <x:v>3582.4039295135995</x:v>
      </x:c>
      <x:c r="E189" s="32" t="n">
        <x:f>'Summary'!K189</x:f>
        <x:v>7297323.667236304</x:v>
      </x:c>
      <x:c r="F189" s="34" t="n">
        <x:f>IF(SUM($E$2:$E$283)=0,"",E189/SUM($E$2:$E$283))</x:f>
        <x:v>0.0001098296917723936</x:v>
      </x:c>
      <x:c r="G189" s="35" t="n">
        <x:f>RANK(E189,$E$2:$E$283,0)+COUNTIF($E$2:E189,E189)-1</x:f>
        <x:v>188</x:v>
      </x:c>
      <x:c r="H189" s="34" t="n">
        <x:f>IF(SUM($E$2:$E$283)=0,"",SUM($F$2:F189))</x:f>
        <x:v>0.9973607650830623</x:v>
      </x:c>
      <x:c r="I189" s="25" t="b">
        <x:f>INDEX('EEZ Selection Flags'!$L$2:$L$283,MATCH(A189,'EEZ Selection Flags'!$A$2:$A$283,0))</x:f>
        <x:v>1</x:v>
      </x:c>
      <x:c r="J189" s="25" t="b">
        <x:f>INDEX('EEZ Selection Flags'!$M$2:$M$283,MATCH(A189,'EEZ Selection Flags'!$A$2:$A$283,0))</x:f>
        <x:v>0</x:v>
      </x:c>
      <x:c r="K189" s="25" t="b">
        <x:f>INDEX('EEZ Selection Flags'!$N$2:$N$283,MATCH(A189,'EEZ Selection Flags'!$A$2:$A$283,0))</x:f>
        <x:v>0</x:v>
      </x:c>
    </x:row>
    <x:row r="190" ht="18" customHeight="1">
      <x:c r="A190" s="25" t="str">
        <x:f>'Summary'!A190</x:f>
        <x:v>EEZ_915</x:v>
      </x:c>
      <x:c r="B190" s="25" t="str">
        <x:f>'Summary'!B190</x:f>
        <x:v>Sweden (West Coast)</x:v>
      </x:c>
      <x:c r="C190" s="25" t="str">
        <x:f>'Summary'!C190</x:f>
        <x:v>EEZ</x:v>
      </x:c>
      <x:c r="D190" s="32" t="n">
        <x:f>'Summary'!E190</x:f>
        <x:v>14482.041987962604</x:v>
      </x:c>
      <x:c r="E190" s="32" t="n">
        <x:f>'Summary'!K190</x:f>
        <x:v>7256163.265204381</x:v>
      </x:c>
      <x:c r="F190" s="34" t="n">
        <x:f>IF(SUM($E$2:$E$283)=0,"",E190/SUM($E$2:$E$283))</x:f>
        <x:v>0.00010921019968535753</x:v>
      </x:c>
      <x:c r="G190" s="35" t="n">
        <x:f>RANK(E190,$E$2:$E$283,0)+COUNTIF($E$2:E190,E190)-1</x:f>
        <x:v>189</x:v>
      </x:c>
      <x:c r="H190" s="34" t="n">
        <x:f>IF(SUM($E$2:$E$283)=0,"",SUM($F$2:F190))</x:f>
        <x:v>0.9974699752827476</x:v>
      </x:c>
      <x:c r="I190" s="25" t="b">
        <x:f>INDEX('EEZ Selection Flags'!$L$2:$L$283,MATCH(A190,'EEZ Selection Flags'!$A$2:$A$283,0))</x:f>
        <x:v>0</x:v>
      </x:c>
      <x:c r="J190" s="25" t="b">
        <x:f>INDEX('EEZ Selection Flags'!$M$2:$M$283,MATCH(A190,'EEZ Selection Flags'!$A$2:$A$283,0))</x:f>
        <x:v>0</x:v>
      </x:c>
      <x:c r="K190" s="25" t="b">
        <x:f>INDEX('EEZ Selection Flags'!$N$2:$N$283,MATCH(A190,'EEZ Selection Flags'!$A$2:$A$283,0))</x:f>
        <x:v>0</x:v>
      </x:c>
    </x:row>
    <x:row r="191" ht="18" customHeight="1">
      <x:c r="A191" s="25" t="str">
        <x:f>'Summary'!A191</x:f>
        <x:v>EEZ_921</x:v>
      </x:c>
      <x:c r="B191" s="25" t="str">
        <x:f>'Summary'!B191</x:f>
        <x:v>Honduras (Caribbean)</x:v>
      </x:c>
      <x:c r="C191" s="25" t="str">
        <x:f>'Summary'!C191</x:f>
        <x:v>EEZ</x:v>
      </x:c>
      <x:c r="D191" s="32" t="n">
        <x:f>'Summary'!E191</x:f>
        <x:v>21241.895209552</x:v>
      </x:c>
      <x:c r="E191" s="32" t="n">
        <x:f>'Summary'!K191</x:f>
        <x:v>7201096.133289953</x:v>
      </x:c>
      <x:c r="F191" s="34" t="n">
        <x:f>IF(SUM($E$2:$E$283)=0,"",E191/SUM($E$2:$E$283))</x:f>
        <x:v>0.00010838140184100455</x:v>
      </x:c>
      <x:c r="G191" s="35" t="n">
        <x:f>RANK(E191,$E$2:$E$283,0)+COUNTIF($E$2:E191,E191)-1</x:f>
        <x:v>190</x:v>
      </x:c>
      <x:c r="H191" s="34" t="n">
        <x:f>IF(SUM($E$2:$E$283)=0,"",SUM($F$2:F191))</x:f>
        <x:v>0.9975783566845886</x:v>
      </x:c>
      <x:c r="I191" s="25" t="b">
        <x:f>INDEX('EEZ Selection Flags'!$L$2:$L$283,MATCH(A191,'EEZ Selection Flags'!$A$2:$A$283,0))</x:f>
        <x:v>0</x:v>
      </x:c>
      <x:c r="J191" s="25" t="b">
        <x:f>INDEX('EEZ Selection Flags'!$M$2:$M$283,MATCH(A191,'EEZ Selection Flags'!$A$2:$A$283,0))</x:f>
        <x:v>0</x:v>
      </x:c>
      <x:c r="K191" s="25" t="b">
        <x:f>INDEX('EEZ Selection Flags'!$N$2:$N$283,MATCH(A191,'EEZ Selection Flags'!$A$2:$A$283,0))</x:f>
        <x:v>0</x:v>
      </x:c>
    </x:row>
    <x:row r="192" ht="18" customHeight="1">
      <x:c r="A192" s="25" t="str">
        <x:f>'Summary'!A192</x:f>
        <x:v>EEZ_626</x:v>
      </x:c>
      <x:c r="B192" s="25" t="str">
        <x:f>'Summary'!B192</x:f>
        <x:v>Timor Leste</x:v>
      </x:c>
      <x:c r="C192" s="25" t="str">
        <x:f>'Summary'!C192</x:f>
        <x:v>EEZ</x:v>
      </x:c>
      <x:c r="D192" s="32" t="n">
        <x:f>'Summary'!E192</x:f>
        <x:v>6740.4405352820995</x:v>
      </x:c>
      <x:c r="E192" s="32" t="n">
        <x:f>'Summary'!K192</x:f>
        <x:v>7104836.656840956</x:v>
      </x:c>
      <x:c r="F192" s="34" t="n">
        <x:f>IF(SUM($E$2:$E$283)=0,"",E192/SUM($E$2:$E$283))</x:f>
        <x:v>0.00010693263115319302</x:v>
      </x:c>
      <x:c r="G192" s="35" t="n">
        <x:f>RANK(E192,$E$2:$E$283,0)+COUNTIF($E$2:E192,E192)-1</x:f>
        <x:v>191</x:v>
      </x:c>
      <x:c r="H192" s="34" t="n">
        <x:f>IF(SUM($E$2:$E$283)=0,"",SUM($F$2:F192))</x:f>
        <x:v>0.9976852893157419</x:v>
      </x:c>
      <x:c r="I192" s="25" t="b">
        <x:f>INDEX('EEZ Selection Flags'!$L$2:$L$283,MATCH(A192,'EEZ Selection Flags'!$A$2:$A$283,0))</x:f>
        <x:v>0</x:v>
      </x:c>
      <x:c r="J192" s="25" t="b">
        <x:f>INDEX('EEZ Selection Flags'!$M$2:$M$283,MATCH(A192,'EEZ Selection Flags'!$A$2:$A$283,0))</x:f>
        <x:v>0</x:v>
      </x:c>
      <x:c r="K192" s="25" t="b">
        <x:f>INDEX('EEZ Selection Flags'!$N$2:$N$283,MATCH(A192,'EEZ Selection Flags'!$A$2:$A$283,0))</x:f>
        <x:v>0</x:v>
      </x:c>
    </x:row>
    <x:row r="193" ht="18" customHeight="1">
      <x:c r="A193" s="25" t="str">
        <x:f>'Summary'!A193</x:f>
        <x:v>EEZ_368</x:v>
      </x:c>
      <x:c r="B193" s="25" t="str">
        <x:f>'Summary'!B193</x:f>
        <x:v>Iraq</x:v>
      </x:c>
      <x:c r="C193" s="25" t="str">
        <x:f>'Summary'!C193</x:f>
        <x:v>EEZ</x:v>
      </x:c>
      <x:c r="D193" s="32" t="n">
        <x:f>'Summary'!E193</x:f>
        <x:v>17378.277221609</x:v>
      </x:c>
      <x:c r="E193" s="32" t="n">
        <x:f>'Summary'!K193</x:f>
        <x:v>6545752.48582018</x:v>
      </x:c>
      <x:c r="F193" s="34" t="n">
        <x:f>IF(SUM($E$2:$E$283)=0,"",E193/SUM($E$2:$E$283))</x:f>
        <x:v>0.00009851803355849822</x:v>
      </x:c>
      <x:c r="G193" s="35" t="n">
        <x:f>RANK(E193,$E$2:$E$283,0)+COUNTIF($E$2:E193,E193)-1</x:f>
        <x:v>192</x:v>
      </x:c>
      <x:c r="H193" s="34" t="n">
        <x:f>IF(SUM($E$2:$E$283)=0,"",SUM($F$2:F193))</x:f>
        <x:v>0.9977838073493004</x:v>
      </x:c>
      <x:c r="I193" s="25" t="b">
        <x:f>INDEX('EEZ Selection Flags'!$L$2:$L$283,MATCH(A193,'EEZ Selection Flags'!$A$2:$A$283,0))</x:f>
        <x:v>0</x:v>
      </x:c>
      <x:c r="J193" s="25" t="b">
        <x:f>INDEX('EEZ Selection Flags'!$M$2:$M$283,MATCH(A193,'EEZ Selection Flags'!$A$2:$A$283,0))</x:f>
        <x:v>0</x:v>
      </x:c>
      <x:c r="K193" s="25" t="b">
        <x:f>INDEX('EEZ Selection Flags'!$N$2:$N$283,MATCH(A193,'EEZ Selection Flags'!$A$2:$A$283,0))</x:f>
        <x:v>0</x:v>
      </x:c>
    </x:row>
    <x:row r="194" ht="18" customHeight="1">
      <x:c r="A194" s="25" t="str">
        <x:f>'Summary'!A194</x:f>
        <x:v>EEZ_262</x:v>
      </x:c>
      <x:c r="B194" s="25" t="str">
        <x:f>'Summary'!B194</x:f>
        <x:v>Djibouti</x:v>
      </x:c>
      <x:c r="C194" s="25" t="str">
        <x:f>'Summary'!C194</x:f>
        <x:v>EEZ</x:v>
      </x:c>
      <x:c r="D194" s="32" t="n">
        <x:f>'Summary'!E194</x:f>
        <x:v>3605.053587344</x:v>
      </x:c>
      <x:c r="E194" s="32" t="n">
        <x:f>'Summary'!K194</x:f>
        <x:v>6543782.7076633</x:v>
      </x:c>
      <x:c r="F194" s="34" t="n">
        <x:f>IF(SUM($E$2:$E$283)=0,"",E194/SUM($E$2:$E$283))</x:f>
        <x:v>0.00009848838705552051</x:v>
      </x:c>
      <x:c r="G194" s="35" t="n">
        <x:f>RANK(E194,$E$2:$E$283,0)+COUNTIF($E$2:E194,E194)-1</x:f>
        <x:v>193</x:v>
      </x:c>
      <x:c r="H194" s="34" t="n">
        <x:f>IF(SUM($E$2:$E$283)=0,"",SUM($F$2:F194))</x:f>
        <x:v>0.9978822957363559</x:v>
      </x:c>
      <x:c r="I194" s="25" t="b">
        <x:f>INDEX('EEZ Selection Flags'!$L$2:$L$283,MATCH(A194,'EEZ Selection Flags'!$A$2:$A$283,0))</x:f>
        <x:v>0</x:v>
      </x:c>
      <x:c r="J194" s="25" t="b">
        <x:f>INDEX('EEZ Selection Flags'!$M$2:$M$283,MATCH(A194,'EEZ Selection Flags'!$A$2:$A$283,0))</x:f>
        <x:v>0</x:v>
      </x:c>
      <x:c r="K194" s="25" t="b">
        <x:f>INDEX('EEZ Selection Flags'!$N$2:$N$283,MATCH(A194,'EEZ Selection Flags'!$A$2:$A$283,0))</x:f>
        <x:v>0</x:v>
      </x:c>
    </x:row>
    <x:row r="195" ht="18" customHeight="1">
      <x:c r="A195" s="25" t="str">
        <x:f>'Summary'!A195</x:f>
        <x:v>EEZ_344</x:v>
      </x:c>
      <x:c r="B195" s="25" t="str">
        <x:f>'Summary'!B195</x:f>
        <x:v>Hong Kong (China)</x:v>
      </x:c>
      <x:c r="C195" s="25" t="str">
        <x:f>'Summary'!C195</x:f>
        <x:v>EEZ</x:v>
      </x:c>
      <x:c r="D195" s="32" t="n">
        <x:f>'Summary'!E195</x:f>
        <x:v>13460.850930421202</x:v>
      </x:c>
      <x:c r="E195" s="32" t="n">
        <x:f>'Summary'!K195</x:f>
        <x:v>5045326.844836413</x:v>
      </x:c>
      <x:c r="F195" s="34" t="n">
        <x:f>IF(SUM($E$2:$E$283)=0,"",E195/SUM($E$2:$E$283))</x:f>
        <x:v>0.00007593560564502537</x:v>
      </x:c>
      <x:c r="G195" s="35" t="n">
        <x:f>RANK(E195,$E$2:$E$283,0)+COUNTIF($E$2:E195,E195)-1</x:f>
        <x:v>194</x:v>
      </x:c>
      <x:c r="H195" s="34" t="n">
        <x:f>IF(SUM($E$2:$E$283)=0,"",SUM($F$2:F195))</x:f>
        <x:v>0.9979582313420009</x:v>
      </x:c>
      <x:c r="I195" s="25" t="b">
        <x:f>INDEX('EEZ Selection Flags'!$L$2:$L$283,MATCH(A195,'EEZ Selection Flags'!$A$2:$A$283,0))</x:f>
        <x:v>0</x:v>
      </x:c>
      <x:c r="J195" s="25" t="b">
        <x:f>INDEX('EEZ Selection Flags'!$M$2:$M$283,MATCH(A195,'EEZ Selection Flags'!$A$2:$A$283,0))</x:f>
        <x:v>0</x:v>
      </x:c>
      <x:c r="K195" s="25" t="b">
        <x:f>INDEX('EEZ Selection Flags'!$N$2:$N$283,MATCH(A195,'EEZ Selection Flags'!$A$2:$A$283,0))</x:f>
        <x:v>0</x:v>
      </x:c>
    </x:row>
    <x:row r="196" ht="18" customHeight="1">
      <x:c r="A196" s="25" t="str">
        <x:f>'Summary'!A196</x:f>
        <x:v>EEZ_100</x:v>
      </x:c>
      <x:c r="B196" s="25" t="str">
        <x:f>'Summary'!B196</x:f>
        <x:v>Bulgaria</x:v>
      </x:c>
      <x:c r="C196" s="25" t="str">
        <x:f>'Summary'!C196</x:f>
        <x:v>EEZ</x:v>
      </x:c>
      <x:c r="D196" s="32" t="n">
        <x:f>'Summary'!E196</x:f>
        <x:v>17051.512653486603</x:v>
      </x:c>
      <x:c r="E196" s="32" t="n">
        <x:f>'Summary'!K196</x:f>
        <x:v>4947572.629646991</x:v>
      </x:c>
      <x:c r="F196" s="34" t="n">
        <x:f>IF(SUM($E$2:$E$283)=0,"",E196/SUM($E$2:$E$283))</x:f>
        <x:v>0.00007446433812102742</x:v>
      </x:c>
      <x:c r="G196" s="35" t="n">
        <x:f>RANK(E196,$E$2:$E$283,0)+COUNTIF($E$2:E196,E196)-1</x:f>
        <x:v>195</x:v>
      </x:c>
      <x:c r="H196" s="34" t="n">
        <x:f>IF(SUM($E$2:$E$283)=0,"",SUM($F$2:F196))</x:f>
        <x:v>0.9980326956801219</x:v>
      </x:c>
      <x:c r="I196" s="25" t="b">
        <x:f>INDEX('EEZ Selection Flags'!$L$2:$L$283,MATCH(A196,'EEZ Selection Flags'!$A$2:$A$283,0))</x:f>
        <x:v>0</x:v>
      </x:c>
      <x:c r="J196" s="25" t="b">
        <x:f>INDEX('EEZ Selection Flags'!$M$2:$M$283,MATCH(A196,'EEZ Selection Flags'!$A$2:$A$283,0))</x:f>
        <x:v>0</x:v>
      </x:c>
      <x:c r="K196" s="25" t="b">
        <x:f>INDEX('EEZ Selection Flags'!$N$2:$N$283,MATCH(A196,'EEZ Selection Flags'!$A$2:$A$283,0))</x:f>
        <x:v>0</x:v>
      </x:c>
    </x:row>
    <x:row r="197" ht="18" customHeight="1">
      <x:c r="A197" s="25" t="str">
        <x:f>'Summary'!A197</x:f>
        <x:v>EEZ_254</x:v>
      </x:c>
      <x:c r="B197" s="25" t="str">
        <x:f>'Summary'!B197</x:f>
        <x:v>French Guiana</x:v>
      </x:c>
      <x:c r="C197" s="25" t="str">
        <x:f>'Summary'!C197</x:f>
        <x:v>EEZ</x:v>
      </x:c>
      <x:c r="D197" s="32" t="n">
        <x:f>'Summary'!E197</x:f>
        <x:v>6463.6550972397</x:v>
      </x:c>
      <x:c r="E197" s="32" t="n">
        <x:f>'Summary'!K197</x:f>
        <x:v>4898958.650204303</x:v>
      </x:c>
      <x:c r="F197" s="34" t="n">
        <x:f>IF(SUM($E$2:$E$283)=0,"",E197/SUM($E$2:$E$283))</x:f>
        <x:v>0.00007373266461694642</x:v>
      </x:c>
      <x:c r="G197" s="35" t="n">
        <x:f>RANK(E197,$E$2:$E$283,0)+COUNTIF($E$2:E197,E197)-1</x:f>
        <x:v>196</x:v>
      </x:c>
      <x:c r="H197" s="34" t="n">
        <x:f>IF(SUM($E$2:$E$283)=0,"",SUM($F$2:F197))</x:f>
        <x:v>0.9981064283447388</x:v>
      </x:c>
      <x:c r="I197" s="25" t="b">
        <x:f>INDEX('EEZ Selection Flags'!$L$2:$L$283,MATCH(A197,'EEZ Selection Flags'!$A$2:$A$283,0))</x:f>
        <x:v>0</x:v>
      </x:c>
      <x:c r="J197" s="25" t="b">
        <x:f>INDEX('EEZ Selection Flags'!$M$2:$M$283,MATCH(A197,'EEZ Selection Flags'!$A$2:$A$283,0))</x:f>
        <x:v>0</x:v>
      </x:c>
      <x:c r="K197" s="25" t="b">
        <x:f>INDEX('EEZ Selection Flags'!$N$2:$N$283,MATCH(A197,'EEZ Selection Flags'!$A$2:$A$283,0))</x:f>
        <x:v>0</x:v>
      </x:c>
    </x:row>
    <x:row r="198" ht="18" customHeight="1">
      <x:c r="A198" s="25" t="str">
        <x:f>'Summary'!A198</x:f>
        <x:v>EEZ_910</x:v>
      </x:c>
      <x:c r="B198" s="25" t="str">
        <x:f>'Summary'!B198</x:f>
        <x:v>South Orkney Islands (UK)</x:v>
      </x:c>
      <x:c r="C198" s="25" t="str">
        <x:f>'Summary'!C198</x:f>
        <x:v>EEZ</x:v>
      </x:c>
      <x:c r="D198" s="32" t="n">
        <x:f>'Summary'!E198</x:f>
        <x:v>267149.7089344195</x:v>
      </x:c>
      <x:c r="E198" s="32" t="n">
        <x:f>'Summary'!K198</x:f>
        <x:v>4841842.867915373</x:v>
      </x:c>
      <x:c r="F198" s="34" t="n">
        <x:f>IF(SUM($E$2:$E$283)=0,"",E198/SUM($E$2:$E$283))</x:f>
        <x:v>0.00007287303318901662</x:v>
      </x:c>
      <x:c r="G198" s="35" t="n">
        <x:f>RANK(E198,$E$2:$E$283,0)+COUNTIF($E$2:E198,E198)-1</x:f>
        <x:v>197</x:v>
      </x:c>
      <x:c r="H198" s="34" t="n">
        <x:f>IF(SUM($E$2:$E$283)=0,"",SUM($F$2:F198))</x:f>
        <x:v>0.9981793013779279</x:v>
      </x:c>
      <x:c r="I198" s="25" t="b">
        <x:f>INDEX('EEZ Selection Flags'!$L$2:$L$283,MATCH(A198,'EEZ Selection Flags'!$A$2:$A$283,0))</x:f>
        <x:v>1</x:v>
      </x:c>
      <x:c r="J198" s="25" t="b">
        <x:f>INDEX('EEZ Selection Flags'!$M$2:$M$283,MATCH(A198,'EEZ Selection Flags'!$A$2:$A$283,0))</x:f>
        <x:v>0</x:v>
      </x:c>
      <x:c r="K198" s="25" t="b">
        <x:f>INDEX('EEZ Selection Flags'!$N$2:$N$283,MATCH(A198,'EEZ Selection Flags'!$A$2:$A$283,0))</x:f>
        <x:v>0</x:v>
      </x:c>
    </x:row>
    <x:row r="199" ht="18" customHeight="1">
      <x:c r="A199" s="25" t="str">
        <x:f>'Summary'!A199</x:f>
        <x:v>EEZ_897</x:v>
      </x:c>
      <x:c r="B199" s="25" t="str">
        <x:f>'Summary'!B199</x:f>
        <x:v>Kerguelen Isl. (France)</x:v>
      </x:c>
      <x:c r="C199" s="25" t="str">
        <x:f>'Summary'!C199</x:f>
        <x:v>EEZ</x:v>
      </x:c>
      <x:c r="D199" s="32" t="n">
        <x:f>'Summary'!E199</x:f>
        <x:v>5596.068903000001</x:v>
      </x:c>
      <x:c r="E199" s="32" t="n">
        <x:f>'Summary'!K199</x:f>
        <x:v>4822911.269595499</x:v>
      </x:c>
      <x:c r="F199" s="34" t="n">
        <x:f>IF(SUM($E$2:$E$283)=0,"",E199/SUM($E$2:$E$283))</x:f>
        <x:v>0.00007258809973902234</x:v>
      </x:c>
      <x:c r="G199" s="35" t="n">
        <x:f>RANK(E199,$E$2:$E$283,0)+COUNTIF($E$2:E199,E199)-1</x:f>
        <x:v>198</x:v>
      </x:c>
      <x:c r="H199" s="34" t="n">
        <x:f>IF(SUM($E$2:$E$283)=0,"",SUM($F$2:F199))</x:f>
        <x:v>0.9982518894776669</x:v>
      </x:c>
      <x:c r="I199" s="25" t="b">
        <x:f>INDEX('EEZ Selection Flags'!$L$2:$L$283,MATCH(A199,'EEZ Selection Flags'!$A$2:$A$283,0))</x:f>
        <x:v>1</x:v>
      </x:c>
      <x:c r="J199" s="25" t="b">
        <x:f>INDEX('EEZ Selection Flags'!$M$2:$M$283,MATCH(A199,'EEZ Selection Flags'!$A$2:$A$283,0))</x:f>
        <x:v>0</x:v>
      </x:c>
      <x:c r="K199" s="25" t="b">
        <x:f>INDEX('EEZ Selection Flags'!$N$2:$N$283,MATCH(A199,'EEZ Selection Flags'!$A$2:$A$283,0))</x:f>
        <x:v>0</x:v>
      </x:c>
    </x:row>
    <x:row r="200" ht="18" customHeight="1">
      <x:c r="A200" s="25" t="str">
        <x:f>'Summary'!A200</x:f>
        <x:v>EEZ_920</x:v>
      </x:c>
      <x:c r="B200" s="25" t="str">
        <x:f>'Summary'!B200</x:f>
        <x:v>Honduras (Pacific)</x:v>
      </x:c>
      <x:c r="C200" s="25" t="str">
        <x:f>'Summary'!C200</x:f>
        <x:v>EEZ</x:v>
      </x:c>
      <x:c r="D200" s="32" t="n">
        <x:f>'Summary'!E200</x:f>
        <x:v>6195.853813315599</x:v>
      </x:c>
      <x:c r="E200" s="32" t="n">
        <x:f>'Summary'!K200</x:f>
        <x:v>4673613.720149462</x:v>
      </x:c>
      <x:c r="F200" s="34" t="n">
        <x:f>IF(SUM($E$2:$E$283)=0,"",E200/SUM($E$2:$E$283))</x:f>
        <x:v>0.00007034106992566036</x:v>
      </x:c>
      <x:c r="G200" s="35" t="n">
        <x:f>RANK(E200,$E$2:$E$283,0)+COUNTIF($E$2:E200,E200)-1</x:f>
        <x:v>199</x:v>
      </x:c>
      <x:c r="H200" s="34" t="n">
        <x:f>IF(SUM($E$2:$E$283)=0,"",SUM($F$2:F200))</x:f>
        <x:v>0.9983222305475925</x:v>
      </x:c>
      <x:c r="I200" s="25" t="b">
        <x:f>INDEX('EEZ Selection Flags'!$L$2:$L$283,MATCH(A200,'EEZ Selection Flags'!$A$2:$A$283,0))</x:f>
        <x:v>0</x:v>
      </x:c>
      <x:c r="J200" s="25" t="b">
        <x:f>INDEX('EEZ Selection Flags'!$M$2:$M$283,MATCH(A200,'EEZ Selection Flags'!$A$2:$A$283,0))</x:f>
        <x:v>0</x:v>
      </x:c>
      <x:c r="K200" s="25" t="b">
        <x:f>INDEX('EEZ Selection Flags'!$N$2:$N$283,MATCH(A200,'EEZ Selection Flags'!$A$2:$A$283,0))</x:f>
        <x:v>0</x:v>
      </x:c>
    </x:row>
    <x:row r="201" ht="18" customHeight="1">
      <x:c r="A201" s="25" t="str">
        <x:f>'Summary'!A201</x:f>
        <x:v>EEZ_239</x:v>
      </x:c>
      <x:c r="B201" s="25" t="str">
        <x:f>'Summary'!B201</x:f>
        <x:v>South Georgia &amp; Sandwich Isl. (UK)</x:v>
      </x:c>
      <x:c r="C201" s="25" t="str">
        <x:f>'Summary'!C201</x:f>
        <x:v>EEZ</x:v>
      </x:c>
      <x:c r="D201" s="32" t="n">
        <x:f>'Summary'!E201</x:f>
        <x:v>142823.95840618768</x:v>
      </x:c>
      <x:c r="E201" s="32" t="n">
        <x:f>'Summary'!K201</x:f>
        <x:v>4624410.7040542485</x:v>
      </x:c>
      <x:c r="F201" s="34" t="n">
        <x:f>IF(SUM($E$2:$E$283)=0,"",E201/SUM($E$2:$E$283))</x:f>
        <x:v>0.00006960053101873587</x:v>
      </x:c>
      <x:c r="G201" s="35" t="n">
        <x:f>RANK(E201,$E$2:$E$283,0)+COUNTIF($E$2:E201,E201)-1</x:f>
        <x:v>200</x:v>
      </x:c>
      <x:c r="H201" s="34" t="n">
        <x:f>IF(SUM($E$2:$E$283)=0,"",SUM($F$2:F201))</x:f>
        <x:v>0.9983918310786113</x:v>
      </x:c>
      <x:c r="I201" s="25" t="b">
        <x:f>INDEX('EEZ Selection Flags'!$L$2:$L$283,MATCH(A201,'EEZ Selection Flags'!$A$2:$A$283,0))</x:f>
        <x:v>1</x:v>
      </x:c>
      <x:c r="J201" s="25" t="b">
        <x:f>INDEX('EEZ Selection Flags'!$M$2:$M$283,MATCH(A201,'EEZ Selection Flags'!$A$2:$A$283,0))</x:f>
        <x:v>0</x:v>
      </x:c>
      <x:c r="K201" s="25" t="b">
        <x:f>INDEX('EEZ Selection Flags'!$N$2:$N$283,MATCH(A201,'EEZ Selection Flags'!$A$2:$A$283,0))</x:f>
        <x:v>0</x:v>
      </x:c>
    </x:row>
    <x:row r="202" ht="18" customHeight="1">
      <x:c r="A202" s="25" t="str">
        <x:f>'Summary'!A202</x:f>
        <x:v>EEZ_175</x:v>
      </x:c>
      <x:c r="B202" s="25" t="str">
        <x:f>'Summary'!B202</x:f>
        <x:v>Mayotte (France)</x:v>
      </x:c>
      <x:c r="C202" s="25" t="str">
        <x:f>'Summary'!C202</x:f>
        <x:v>EEZ</x:v>
      </x:c>
      <x:c r="D202" s="32" t="n">
        <x:f>'Summary'!E202</x:f>
        <x:v>2674.2376296267003</x:v>
      </x:c>
      <x:c r="E202" s="32" t="n">
        <x:f>'Summary'!K202</x:f>
        <x:v>4420008.906455407</x:v>
      </x:c>
      <x:c r="F202" s="34" t="n">
        <x:f>IF(SUM($E$2:$E$283)=0,"",E202/SUM($E$2:$E$283))</x:f>
        <x:v>0.00006652414473635158</x:v>
      </x:c>
      <x:c r="G202" s="35" t="n">
        <x:f>RANK(E202,$E$2:$E$283,0)+COUNTIF($E$2:E202,E202)-1</x:f>
        <x:v>201</x:v>
      </x:c>
      <x:c r="H202" s="34" t="n">
        <x:f>IF(SUM($E$2:$E$283)=0,"",SUM($F$2:F202))</x:f>
        <x:v>0.9984583552233477</x:v>
      </x:c>
      <x:c r="I202" s="25" t="b">
        <x:f>INDEX('EEZ Selection Flags'!$L$2:$L$283,MATCH(A202,'EEZ Selection Flags'!$A$2:$A$283,0))</x:f>
        <x:v>0</x:v>
      </x:c>
      <x:c r="J202" s="25" t="b">
        <x:f>INDEX('EEZ Selection Flags'!$M$2:$M$283,MATCH(A202,'EEZ Selection Flags'!$A$2:$A$283,0))</x:f>
        <x:v>0</x:v>
      </x:c>
      <x:c r="K202" s="25" t="b">
        <x:f>INDEX('EEZ Selection Flags'!$N$2:$N$283,MATCH(A202,'EEZ Selection Flags'!$A$2:$A$283,0))</x:f>
        <x:v>0</x:v>
      </x:c>
    </x:row>
    <x:row r="203" ht="18" customHeight="1">
      <x:c r="A203" s="25" t="str">
        <x:f>'Summary'!A203</x:f>
        <x:v>EEZ_970</x:v>
      </x:c>
      <x:c r="B203" s="25" t="str">
        <x:f>'Summary'!B203</x:f>
        <x:v>St Paul and St. Peter Archipelago (Brazil)</x:v>
      </x:c>
      <x:c r="C203" s="25" t="str">
        <x:f>'Summary'!C203</x:f>
        <x:v>EEZ</x:v>
      </x:c>
      <x:c r="D203" s="32" t="n">
        <x:f>'Summary'!E203</x:f>
        <x:v>6274.562444918601</x:v>
      </x:c>
      <x:c r="E203" s="32" t="n">
        <x:f>'Summary'!K203</x:f>
        <x:v>4397891.451362429</x:v>
      </x:c>
      <x:c r="F203" s="34" t="n">
        <x:f>IF(SUM($E$2:$E$283)=0,"",E203/SUM($E$2:$E$283))</x:f>
        <x:v>0.00006619126197187206</x:v>
      </x:c>
      <x:c r="G203" s="35" t="n">
        <x:f>RANK(E203,$E$2:$E$283,0)+COUNTIF($E$2:E203,E203)-1</x:f>
        <x:v>202</x:v>
      </x:c>
      <x:c r="H203" s="34" t="n">
        <x:f>IF(SUM($E$2:$E$283)=0,"",SUM($F$2:F203))</x:f>
        <x:v>0.9985245464853195</x:v>
      </x:c>
      <x:c r="I203" s="25" t="b">
        <x:f>INDEX('EEZ Selection Flags'!$L$2:$L$283,MATCH(A203,'EEZ Selection Flags'!$A$2:$A$283,0))</x:f>
        <x:v>1</x:v>
      </x:c>
      <x:c r="J203" s="25" t="b">
        <x:f>INDEX('EEZ Selection Flags'!$M$2:$M$283,MATCH(A203,'EEZ Selection Flags'!$A$2:$A$283,0))</x:f>
        <x:v>0</x:v>
      </x:c>
      <x:c r="K203" s="25" t="b">
        <x:f>INDEX('EEZ Selection Flags'!$N$2:$N$283,MATCH(A203,'EEZ Selection Flags'!$A$2:$A$283,0))</x:f>
        <x:v>0</x:v>
      </x:c>
    </x:row>
    <x:row r="204" ht="18" customHeight="1">
      <x:c r="A204" s="25" t="str">
        <x:f>'Summary'!A204</x:f>
        <x:v>EEZ_422</x:v>
      </x:c>
      <x:c r="B204" s="25" t="str">
        <x:f>'Summary'!B204</x:f>
        <x:v>Lebanon</x:v>
      </x:c>
      <x:c r="C204" s="25" t="str">
        <x:f>'Summary'!C204</x:f>
        <x:v>EEZ</x:v>
      </x:c>
      <x:c r="D204" s="32" t="n">
        <x:f>'Summary'!E204</x:f>
        <x:v>6487.446754114901</x:v>
      </x:c>
      <x:c r="E204" s="32" t="n">
        <x:f>'Summary'!K204</x:f>
        <x:v>4354101.235520945</x:v>
      </x:c>
      <x:c r="F204" s="34" t="n">
        <x:f>IF(SUM($E$2:$E$283)=0,"",E204/SUM($E$2:$E$283))</x:f>
        <x:v>0.00006553218939570136</x:v>
      </x:c>
      <x:c r="G204" s="35" t="n">
        <x:f>RANK(E204,$E$2:$E$283,0)+COUNTIF($E$2:E204,E204)-1</x:f>
        <x:v>203</x:v>
      </x:c>
      <x:c r="H204" s="34" t="n">
        <x:f>IF(SUM($E$2:$E$283)=0,"",SUM($F$2:F204))</x:f>
        <x:v>0.9985900786747153</x:v>
      </x:c>
      <x:c r="I204" s="25" t="b">
        <x:f>INDEX('EEZ Selection Flags'!$L$2:$L$283,MATCH(A204,'EEZ Selection Flags'!$A$2:$A$283,0))</x:f>
        <x:v>0</x:v>
      </x:c>
      <x:c r="J204" s="25" t="b">
        <x:f>INDEX('EEZ Selection Flags'!$M$2:$M$283,MATCH(A204,'EEZ Selection Flags'!$A$2:$A$283,0))</x:f>
        <x:v>0</x:v>
      </x:c>
      <x:c r="K204" s="25" t="b">
        <x:f>INDEX('EEZ Selection Flags'!$N$2:$N$283,MATCH(A204,'EEZ Selection Flags'!$A$2:$A$283,0))</x:f>
        <x:v>0</x:v>
      </x:c>
    </x:row>
    <x:row r="205" ht="18" customHeight="1">
      <x:c r="A205" s="25" t="str">
        <x:f>'Summary'!A205</x:f>
        <x:v>EEZ_977</x:v>
      </x:c>
      <x:c r="B205" s="25" t="str">
        <x:f>'Summary'!B205</x:f>
        <x:v>Yemen (Socotra)</x:v>
      </x:c>
      <x:c r="C205" s="25" t="str">
        <x:f>'Summary'!C205</x:f>
        <x:v>EEZ</x:v>
      </x:c>
      <x:c r="D205" s="32" t="n">
        <x:f>'Summary'!E205</x:f>
        <x:v>5568.2319259029</x:v>
      </x:c>
      <x:c r="E205" s="32" t="n">
        <x:f>'Summary'!K205</x:f>
        <x:v>4326547.356832713</x:v>
      </x:c>
      <x:c r="F205" s="34" t="n">
        <x:f>IF(SUM($E$2:$E$283)=0,"",E205/SUM($E$2:$E$283))</x:f>
        <x:v>0.00006511748475308702</x:v>
      </x:c>
      <x:c r="G205" s="35" t="n">
        <x:f>RANK(E205,$E$2:$E$283,0)+COUNTIF($E$2:E205,E205)-1</x:f>
        <x:v>204</x:v>
      </x:c>
      <x:c r="H205" s="34" t="n">
        <x:f>IF(SUM($E$2:$E$283)=0,"",SUM($F$2:F205))</x:f>
        <x:v>0.9986551961594684</x:v>
      </x:c>
      <x:c r="I205" s="25" t="b">
        <x:f>INDEX('EEZ Selection Flags'!$L$2:$L$283,MATCH(A205,'EEZ Selection Flags'!$A$2:$A$283,0))</x:f>
        <x:v>0</x:v>
      </x:c>
      <x:c r="J205" s="25" t="b">
        <x:f>INDEX('EEZ Selection Flags'!$M$2:$M$283,MATCH(A205,'EEZ Selection Flags'!$A$2:$A$283,0))</x:f>
        <x:v>0</x:v>
      </x:c>
      <x:c r="K205" s="25" t="b">
        <x:f>INDEX('EEZ Selection Flags'!$N$2:$N$283,MATCH(A205,'EEZ Selection Flags'!$A$2:$A$283,0))</x:f>
        <x:v>0</x:v>
      </x:c>
    </x:row>
    <x:row r="206" ht="18" customHeight="1">
      <x:c r="A206" s="25" t="str">
        <x:f>'Summary'!A206</x:f>
        <x:v>EEZ_967</x:v>
      </x:c>
      <x:c r="B206" s="25" t="str">
        <x:f>'Summary'!B206</x:f>
        <x:v>Aruba (Netherlands)</x:v>
      </x:c>
      <x:c r="C206" s="25" t="str">
        <x:f>'Summary'!C206</x:f>
        <x:v>EEZ</x:v>
      </x:c>
      <x:c r="D206" s="32" t="n">
        <x:f>'Summary'!E206</x:f>
        <x:v>2447.9523494379</x:v>
      </x:c>
      <x:c r="E206" s="32" t="n">
        <x:f>'Summary'!K206</x:f>
        <x:v>4042215.932560779</x:v>
      </x:c>
      <x:c r="F206" s="34" t="n">
        <x:f>IF(SUM($E$2:$E$283)=0,"",E206/SUM($E$2:$E$283))</x:f>
        <x:v>0.0000608381031451147</x:v>
      </x:c>
      <x:c r="G206" s="35" t="n">
        <x:f>RANK(E206,$E$2:$E$283,0)+COUNTIF($E$2:E206,E206)-1</x:f>
        <x:v>205</x:v>
      </x:c>
      <x:c r="H206" s="34" t="n">
        <x:f>IF(SUM($E$2:$E$283)=0,"",SUM($F$2:F206))</x:f>
        <x:v>0.9987160342626136</x:v>
      </x:c>
      <x:c r="I206" s="25" t="b">
        <x:f>INDEX('EEZ Selection Flags'!$L$2:$L$283,MATCH(A206,'EEZ Selection Flags'!$A$2:$A$283,0))</x:f>
        <x:v>0</x:v>
      </x:c>
      <x:c r="J206" s="25" t="b">
        <x:f>INDEX('EEZ Selection Flags'!$M$2:$M$283,MATCH(A206,'EEZ Selection Flags'!$A$2:$A$283,0))</x:f>
        <x:v>0</x:v>
      </x:c>
      <x:c r="K206" s="25" t="b">
        <x:f>INDEX('EEZ Selection Flags'!$N$2:$N$283,MATCH(A206,'EEZ Selection Flags'!$A$2:$A$283,0))</x:f>
        <x:v>0</x:v>
      </x:c>
    </x:row>
    <x:row r="207" ht="18" customHeight="1">
      <x:c r="A207" s="25" t="str">
        <x:f>'Summary'!A207</x:f>
        <x:v>EEZ_077</x:v>
      </x:c>
      <x:c r="B207" s="25" t="str">
        <x:f>'Summary'!B207</x:f>
        <x:v>Trindade &amp; Martim Vaz Isl. (Brazil)</x:v>
      </x:c>
      <x:c r="C207" s="25" t="str">
        <x:f>'Summary'!C207</x:f>
        <x:v>EEZ</x:v>
      </x:c>
      <x:c r="D207" s="32" t="n">
        <x:f>'Summary'!E207</x:f>
        <x:v>6471.8616207145</x:v>
      </x:c>
      <x:c r="E207" s="32" t="n">
        <x:f>'Summary'!K207</x:f>
        <x:v>3959781.188899115</x:v>
      </x:c>
      <x:c r="F207" s="34" t="n">
        <x:f>IF(SUM($E$2:$E$283)=0,"",E207/SUM($E$2:$E$283))</x:f>
        <x:v>0.00005959740410248531</x:v>
      </x:c>
      <x:c r="G207" s="35" t="n">
        <x:f>RANK(E207,$E$2:$E$283,0)+COUNTIF($E$2:E207,E207)-1</x:f>
        <x:v>206</x:v>
      </x:c>
      <x:c r="H207" s="34" t="n">
        <x:f>IF(SUM($E$2:$E$283)=0,"",SUM($F$2:F207))</x:f>
        <x:v>0.998775631666716</x:v>
      </x:c>
      <x:c r="I207" s="25" t="b">
        <x:f>INDEX('EEZ Selection Flags'!$L$2:$L$283,MATCH(A207,'EEZ Selection Flags'!$A$2:$A$283,0))</x:f>
        <x:v>1</x:v>
      </x:c>
      <x:c r="J207" s="25" t="b">
        <x:f>INDEX('EEZ Selection Flags'!$M$2:$M$283,MATCH(A207,'EEZ Selection Flags'!$A$2:$A$283,0))</x:f>
        <x:v>0</x:v>
      </x:c>
      <x:c r="K207" s="25" t="b">
        <x:f>INDEX('EEZ Selection Flags'!$N$2:$N$283,MATCH(A207,'EEZ Selection Flags'!$A$2:$A$283,0))</x:f>
        <x:v>0</x:v>
      </x:c>
    </x:row>
    <x:row r="208" ht="18" customHeight="1">
      <x:c r="A208" s="25" t="str">
        <x:f>'Summary'!A208</x:f>
        <x:v>EEZ_316</x:v>
      </x:c>
      <x:c r="B208" s="25" t="str">
        <x:f>'Summary'!B208</x:f>
        <x:v>Guam (USA)</x:v>
      </x:c>
      <x:c r="C208" s="25" t="str">
        <x:f>'Summary'!C208</x:f>
        <x:v>EEZ</x:v>
      </x:c>
      <x:c r="D208" s="32" t="n">
        <x:f>'Summary'!E208</x:f>
        <x:v>1385.0534596170999</x:v>
      </x:c>
      <x:c r="E208" s="32" t="n">
        <x:f>'Summary'!K208</x:f>
        <x:v>3197466.711028016</x:v>
      </x:c>
      <x:c r="F208" s="34" t="n">
        <x:f>IF(SUM($E$2:$E$283)=0,"",E208/SUM($E$2:$E$283))</x:f>
        <x:v>0.00004812405195913372</x:v>
      </x:c>
      <x:c r="G208" s="35" t="n">
        <x:f>RANK(E208,$E$2:$E$283,0)+COUNTIF($E$2:E208,E208)-1</x:f>
        <x:v>207</x:v>
      </x:c>
      <x:c r="H208" s="34" t="n">
        <x:f>IF(SUM($E$2:$E$283)=0,"",SUM($F$2:F208))</x:f>
        <x:v>0.9988237557186751</x:v>
      </x:c>
      <x:c r="I208" s="25" t="b">
        <x:f>INDEX('EEZ Selection Flags'!$L$2:$L$283,MATCH(A208,'EEZ Selection Flags'!$A$2:$A$283,0))</x:f>
        <x:v>1</x:v>
      </x:c>
      <x:c r="J208" s="25" t="b">
        <x:f>INDEX('EEZ Selection Flags'!$M$2:$M$283,MATCH(A208,'EEZ Selection Flags'!$A$2:$A$283,0))</x:f>
        <x:v>0</x:v>
      </x:c>
      <x:c r="K208" s="25" t="b">
        <x:f>INDEX('EEZ Selection Flags'!$N$2:$N$283,MATCH(A208,'EEZ Selection Flags'!$A$2:$A$283,0))</x:f>
        <x:v>0</x:v>
      </x:c>
    </x:row>
    <x:row r="209" ht="18" customHeight="1">
      <x:c r="A209" s="25" t="str">
        <x:f>'Summary'!A209</x:f>
        <x:v>EEZ_084</x:v>
      </x:c>
      <x:c r="B209" s="25" t="str">
        <x:f>'Summary'!B209</x:f>
        <x:v>Belize</x:v>
      </x:c>
      <x:c r="C209" s="25" t="str">
        <x:f>'Summary'!C209</x:f>
        <x:v>EEZ</x:v>
      </x:c>
      <x:c r="D209" s="32" t="n">
        <x:f>'Summary'!E209</x:f>
        <x:v>7918.6908172124995</x:v>
      </x:c>
      <x:c r="E209" s="32" t="n">
        <x:f>'Summary'!K209</x:f>
        <x:v>3161605.34747039</x:v>
      </x:c>
      <x:c r="F209" s="34" t="n">
        <x:f>IF(SUM($E$2:$E$283)=0,"",E209/SUM($E$2:$E$283))</x:f>
        <x:v>0.000047584314010582026</x:v>
      </x:c>
      <x:c r="G209" s="35" t="n">
        <x:f>RANK(E209,$E$2:$E$283,0)+COUNTIF($E$2:E209,E209)-1</x:f>
        <x:v>208</x:v>
      </x:c>
      <x:c r="H209" s="34" t="n">
        <x:f>IF(SUM($E$2:$E$283)=0,"",SUM($F$2:F209))</x:f>
        <x:v>0.9988713400326856</x:v>
      </x:c>
      <x:c r="I209" s="25" t="b">
        <x:f>INDEX('EEZ Selection Flags'!$L$2:$L$283,MATCH(A209,'EEZ Selection Flags'!$A$2:$A$283,0))</x:f>
        <x:v>0</x:v>
      </x:c>
      <x:c r="J209" s="25" t="b">
        <x:f>INDEX('EEZ Selection Flags'!$M$2:$M$283,MATCH(A209,'EEZ Selection Flags'!$A$2:$A$283,0))</x:f>
        <x:v>0</x:v>
      </x:c>
      <x:c r="K209" s="25" t="b">
        <x:f>INDEX('EEZ Selection Flags'!$N$2:$N$283,MATCH(A209,'EEZ Selection Flags'!$A$2:$A$283,0))</x:f>
        <x:v>0</x:v>
      </x:c>
    </x:row>
    <x:row r="210" ht="18" customHeight="1">
      <x:c r="A210" s="25" t="str">
        <x:f>'Summary'!A210</x:f>
        <x:v>EEZ_212</x:v>
      </x:c>
      <x:c r="B210" s="25" t="str">
        <x:f>'Summary'!B210</x:f>
        <x:v>Dominica</x:v>
      </x:c>
      <x:c r="C210" s="25" t="str">
        <x:f>'Summary'!C210</x:f>
        <x:v>EEZ</x:v>
      </x:c>
      <x:c r="D210" s="32" t="n">
        <x:f>'Summary'!E210</x:f>
        <x:v>1874.1702079981997</x:v>
      </x:c>
      <x:c r="E210" s="32" t="n">
        <x:f>'Summary'!K210</x:f>
        <x:v>3053112.649782929</x:v>
      </x:c>
      <x:c r="F210" s="34" t="n">
        <x:f>IF(SUM($E$2:$E$283)=0,"",E210/SUM($E$2:$E$283))</x:f>
        <x:v>0.00004595142501045877</x:v>
      </x:c>
      <x:c r="G210" s="35" t="n">
        <x:f>RANK(E210,$E$2:$E$283,0)+COUNTIF($E$2:E210,E210)-1</x:f>
        <x:v>209</x:v>
      </x:c>
      <x:c r="H210" s="34" t="n">
        <x:f>IF(SUM($E$2:$E$283)=0,"",SUM($F$2:F210))</x:f>
        <x:v>0.998917291457696</x:v>
      </x:c>
      <x:c r="I210" s="25" t="b">
        <x:f>INDEX('EEZ Selection Flags'!$L$2:$L$283,MATCH(A210,'EEZ Selection Flags'!$A$2:$A$283,0))</x:f>
        <x:v>0</x:v>
      </x:c>
      <x:c r="J210" s="25" t="b">
        <x:f>INDEX('EEZ Selection Flags'!$M$2:$M$283,MATCH(A210,'EEZ Selection Flags'!$A$2:$A$283,0))</x:f>
        <x:v>0</x:v>
      </x:c>
      <x:c r="K210" s="25" t="b">
        <x:f>INDEX('EEZ Selection Flags'!$N$2:$N$283,MATCH(A210,'EEZ Selection Flags'!$A$2:$A$283,0))</x:f>
        <x:v>0</x:v>
      </x:c>
    </x:row>
    <x:row r="211" ht="18" customHeight="1">
      <x:c r="A211" s="25" t="str">
        <x:f>'Summary'!A211</x:f>
        <x:v>EEZ_312</x:v>
      </x:c>
      <x:c r="B211" s="25" t="str">
        <x:f>'Summary'!B211</x:f>
        <x:v>Guadeloupe  (France)</x:v>
      </x:c>
      <x:c r="C211" s="25" t="str">
        <x:f>'Summary'!C211</x:f>
        <x:v>EEZ</x:v>
      </x:c>
      <x:c r="D211" s="32" t="n">
        <x:f>'Summary'!E211</x:f>
        <x:v>5032.7505711547</x:v>
      </x:c>
      <x:c r="E211" s="32" t="n">
        <x:f>'Summary'!K211</x:f>
        <x:v>3035680.419758</x:v>
      </x:c>
      <x:c r="F211" s="34" t="n">
        <x:f>IF(SUM($E$2:$E$283)=0,"",E211/SUM($E$2:$E$283))</x:f>
        <x:v>0.00004568905807459986</x:v>
      </x:c>
      <x:c r="G211" s="35" t="n">
        <x:f>RANK(E211,$E$2:$E$283,0)+COUNTIF($E$2:E211,E211)-1</x:f>
        <x:v>210</x:v>
      </x:c>
      <x:c r="H211" s="34" t="n">
        <x:f>IF(SUM($E$2:$E$283)=0,"",SUM($F$2:F211))</x:f>
        <x:v>0.9989629805157706</x:v>
      </x:c>
      <x:c r="I211" s="25" t="b">
        <x:f>INDEX('EEZ Selection Flags'!$L$2:$L$283,MATCH(A211,'EEZ Selection Flags'!$A$2:$A$283,0))</x:f>
        <x:v>0</x:v>
      </x:c>
      <x:c r="J211" s="25" t="b">
        <x:f>INDEX('EEZ Selection Flags'!$M$2:$M$283,MATCH(A211,'EEZ Selection Flags'!$A$2:$A$283,0))</x:f>
        <x:v>0</x:v>
      </x:c>
      <x:c r="K211" s="25" t="b">
        <x:f>INDEX('EEZ Selection Flags'!$N$2:$N$283,MATCH(A211,'EEZ Selection Flags'!$A$2:$A$283,0))</x:f>
        <x:v>0</x:v>
      </x:c>
    </x:row>
    <x:row r="212" ht="18" customHeight="1">
      <x:c r="A212" s="25" t="str">
        <x:f>'Summary'!A212</x:f>
        <x:v>EEZ_334</x:v>
      </x:c>
      <x:c r="B212" s="25" t="str">
        <x:f>'Summary'!B212</x:f>
        <x:v>Heard &amp; McDonald Isl. (Australia)</x:v>
      </x:c>
      <x:c r="C212" s="25" t="str">
        <x:f>'Summary'!C212</x:f>
        <x:v>EEZ</x:v>
      </x:c>
      <x:c r="D212" s="32" t="n">
        <x:f>'Summary'!E212</x:f>
        <x:v>4250.4902151652</x:v>
      </x:c>
      <x:c r="E212" s="32" t="n">
        <x:f>'Summary'!K212</x:f>
        <x:v>3029959.8663934683</x:v>
      </x:c>
      <x:c r="F212" s="34" t="n">
        <x:f>IF(SUM($E$2:$E$283)=0,"",E212/SUM($E$2:$E$283))</x:f>
        <x:v>0.0000456029598499021</x:v>
      </x:c>
      <x:c r="G212" s="35" t="n">
        <x:f>RANK(E212,$E$2:$E$283,0)+COUNTIF($E$2:E212,E212)-1</x:f>
        <x:v>211</x:v>
      </x:c>
      <x:c r="H212" s="34" t="n">
        <x:f>IF(SUM($E$2:$E$283)=0,"",SUM($F$2:F212))</x:f>
        <x:v>0.9990085834756205</x:v>
      </x:c>
      <x:c r="I212" s="25" t="b">
        <x:f>INDEX('EEZ Selection Flags'!$L$2:$L$283,MATCH(A212,'EEZ Selection Flags'!$A$2:$A$283,0))</x:f>
        <x:v>1</x:v>
      </x:c>
      <x:c r="J212" s="25" t="b">
        <x:f>INDEX('EEZ Selection Flags'!$M$2:$M$283,MATCH(A212,'EEZ Selection Flags'!$A$2:$A$283,0))</x:f>
        <x:v>0</x:v>
      </x:c>
      <x:c r="K212" s="25" t="b">
        <x:f>INDEX('EEZ Selection Flags'!$N$2:$N$283,MATCH(A212,'EEZ Selection Flags'!$A$2:$A$283,0))</x:f>
        <x:v>0</x:v>
      </x:c>
    </x:row>
    <x:row r="213" ht="18" customHeight="1">
      <x:c r="A213" s="25" t="str">
        <x:f>'Summary'!A213</x:f>
        <x:v>EEZ_760</x:v>
      </x:c>
      <x:c r="B213" s="25" t="str">
        <x:f>'Summary'!B213</x:f>
        <x:v>Syria</x:v>
      </x:c>
      <x:c r="C213" s="25" t="str">
        <x:f>'Summary'!C213</x:f>
        <x:v>EEZ</x:v>
      </x:c>
      <x:c r="D213" s="32" t="n">
        <x:f>'Summary'!E213</x:f>
        <x:v>4003.3374784953</x:v>
      </x:c>
      <x:c r="E213" s="32" t="n">
        <x:f>'Summary'!K213</x:f>
        <x:v>3019943.8712182636</x:v>
      </x:c>
      <x:c r="F213" s="34" t="n">
        <x:f>IF(SUM($E$2:$E$283)=0,"",E213/SUM($E$2:$E$283))</x:f>
        <x:v>0.00004545221230010853</x:v>
      </x:c>
      <x:c r="G213" s="35" t="n">
        <x:f>RANK(E213,$E$2:$E$283,0)+COUNTIF($E$2:E213,E213)-1</x:f>
        <x:v>212</x:v>
      </x:c>
      <x:c r="H213" s="34" t="n">
        <x:f>IF(SUM($E$2:$E$283)=0,"",SUM($F$2:F213))</x:f>
        <x:v>0.9990540356879206</x:v>
      </x:c>
      <x:c r="I213" s="25" t="b">
        <x:f>INDEX('EEZ Selection Flags'!$L$2:$L$283,MATCH(A213,'EEZ Selection Flags'!$A$2:$A$283,0))</x:f>
        <x:v>0</x:v>
      </x:c>
      <x:c r="J213" s="25" t="b">
        <x:f>INDEX('EEZ Selection Flags'!$M$2:$M$283,MATCH(A213,'EEZ Selection Flags'!$A$2:$A$283,0))</x:f>
        <x:v>0</x:v>
      </x:c>
      <x:c r="K213" s="25" t="b">
        <x:f>INDEX('EEZ Selection Flags'!$N$2:$N$283,MATCH(A213,'EEZ Selection Flags'!$A$2:$A$283,0))</x:f>
        <x:v>0</x:v>
      </x:c>
    </x:row>
    <x:row r="214" ht="18" customHeight="1">
      <x:c r="A214" s="25" t="str">
        <x:f>'Summary'!A214</x:f>
        <x:v>EEZ_900</x:v>
      </x:c>
      <x:c r="B214" s="25" t="str">
        <x:f>'Summary'!B214</x:f>
        <x:v>Crete (Greece)</x:v>
      </x:c>
      <x:c r="C214" s="25" t="str">
        <x:f>'Summary'!C214</x:f>
        <x:v>EEZ</x:v>
      </x:c>
      <x:c r="D214" s="32" t="n">
        <x:f>'Summary'!E214</x:f>
        <x:v>3619.1201016587997</x:v>
      </x:c>
      <x:c r="E214" s="32" t="n">
        <x:f>'Summary'!K214</x:f>
        <x:v>2926602.3167501483</x:v>
      </x:c>
      <x:c r="F214" s="34" t="n">
        <x:f>IF(SUM($E$2:$E$283)=0,"",E214/SUM($E$2:$E$283))</x:f>
        <x:v>0.000044047358325655206</x:v>
      </x:c>
      <x:c r="G214" s="35" t="n">
        <x:f>RANK(E214,$E$2:$E$283,0)+COUNTIF($E$2:E214,E214)-1</x:f>
        <x:v>213</x:v>
      </x:c>
      <x:c r="H214" s="34" t="n">
        <x:f>IF(SUM($E$2:$E$283)=0,"",SUM($F$2:F214))</x:f>
        <x:v>0.9990980830462463</x:v>
      </x:c>
      <x:c r="I214" s="25" t="b">
        <x:f>INDEX('EEZ Selection Flags'!$L$2:$L$283,MATCH(A214,'EEZ Selection Flags'!$A$2:$A$283,0))</x:f>
        <x:v>0</x:v>
      </x:c>
      <x:c r="J214" s="25" t="b">
        <x:f>INDEX('EEZ Selection Flags'!$M$2:$M$283,MATCH(A214,'EEZ Selection Flags'!$A$2:$A$283,0))</x:f>
        <x:v>0</x:v>
      </x:c>
      <x:c r="K214" s="25" t="b">
        <x:f>INDEX('EEZ Selection Flags'!$N$2:$N$283,MATCH(A214,'EEZ Selection Flags'!$A$2:$A$283,0))</x:f>
        <x:v>0</x:v>
      </x:c>
    </x:row>
    <x:row r="215" ht="18" customHeight="1">
      <x:c r="A215" s="25" t="str">
        <x:f>'Summary'!A215</x:f>
        <x:v>EEZ_052</x:v>
      </x:c>
      <x:c r="B215" s="25" t="str">
        <x:f>'Summary'!B215</x:f>
        <x:v>Barbados</x:v>
      </x:c>
      <x:c r="C215" s="25" t="str">
        <x:f>'Summary'!C215</x:f>
        <x:v>EEZ</x:v>
      </x:c>
      <x:c r="D215" s="32" t="n">
        <x:f>'Summary'!E215</x:f>
        <x:v>3109.8835019505</x:v>
      </x:c>
      <x:c r="E215" s="32" t="n">
        <x:f>'Summary'!K215</x:f>
        <x:v>2898747.7148155924</x:v>
      </x:c>
      <x:c r="F215" s="34" t="n">
        <x:f>IF(SUM($E$2:$E$283)=0,"",E215/SUM($E$2:$E$283))</x:f>
        <x:v>0.000043628127593345696</x:v>
      </x:c>
      <x:c r="G215" s="35" t="n">
        <x:f>RANK(E215,$E$2:$E$283,0)+COUNTIF($E$2:E215,E215)-1</x:f>
        <x:v>214</x:v>
      </x:c>
      <x:c r="H215" s="34" t="n">
        <x:f>IF(SUM($E$2:$E$283)=0,"",SUM($F$2:F215))</x:f>
        <x:v>0.9991417111738397</x:v>
      </x:c>
      <x:c r="I215" s="25" t="b">
        <x:f>INDEX('EEZ Selection Flags'!$L$2:$L$283,MATCH(A215,'EEZ Selection Flags'!$A$2:$A$283,0))</x:f>
        <x:v>0</x:v>
      </x:c>
      <x:c r="J215" s="25" t="b">
        <x:f>INDEX('EEZ Selection Flags'!$M$2:$M$283,MATCH(A215,'EEZ Selection Flags'!$A$2:$A$283,0))</x:f>
        <x:v>0</x:v>
      </x:c>
      <x:c r="K215" s="25" t="b">
        <x:f>INDEX('EEZ Selection Flags'!$N$2:$N$283,MATCH(A215,'EEZ Selection Flags'!$A$2:$A$283,0))</x:f>
        <x:v>0</x:v>
      </x:c>
    </x:row>
    <x:row r="216" ht="18" customHeight="1">
      <x:c r="A216" s="25" t="str">
        <x:f>'Summary'!A216</x:f>
        <x:v>EEZ_092</x:v>
      </x:c>
      <x:c r="B216" s="25" t="str">
        <x:f>'Summary'!B216</x:f>
        <x:v>British Virgin Isl. (UK)</x:v>
      </x:c>
      <x:c r="C216" s="25" t="str">
        <x:f>'Summary'!C216</x:f>
        <x:v>EEZ</x:v>
      </x:c>
      <x:c r="D216" s="32" t="n">
        <x:f>'Summary'!E216</x:f>
        <x:v>4102.3911591021</x:v>
      </x:c>
      <x:c r="E216" s="32" t="n">
        <x:f>'Summary'!K216</x:f>
        <x:v>2636688.6764859944</x:v>
      </x:c>
      <x:c r="F216" s="34" t="n">
        <x:f>IF(SUM($E$2:$E$283)=0,"",E216/SUM($E$2:$E$283))</x:f>
        <x:v>0.000039683960564667066</x:v>
      </x:c>
      <x:c r="G216" s="35" t="n">
        <x:f>RANK(E216,$E$2:$E$283,0)+COUNTIF($E$2:E216,E216)-1</x:f>
        <x:v>215</x:v>
      </x:c>
      <x:c r="H216" s="34" t="n">
        <x:f>IF(SUM($E$2:$E$283)=0,"",SUM($F$2:F216))</x:f>
        <x:v>0.9991813951344043</x:v>
      </x:c>
      <x:c r="I216" s="25" t="b">
        <x:f>INDEX('EEZ Selection Flags'!$L$2:$L$283,MATCH(A216,'EEZ Selection Flags'!$A$2:$A$283,0))</x:f>
        <x:v>1</x:v>
      </x:c>
      <x:c r="J216" s="25" t="b">
        <x:f>INDEX('EEZ Selection Flags'!$M$2:$M$283,MATCH(A216,'EEZ Selection Flags'!$A$2:$A$283,0))</x:f>
        <x:v>0</x:v>
      </x:c>
      <x:c r="K216" s="25" t="b">
        <x:f>INDEX('EEZ Selection Flags'!$N$2:$N$283,MATCH(A216,'EEZ Selection Flags'!$A$2:$A$283,0))</x:f>
        <x:v>0</x:v>
      </x:c>
    </x:row>
    <x:row r="217" ht="18" customHeight="1">
      <x:c r="A217" s="25" t="str">
        <x:f>'Summary'!A217</x:f>
        <x:v>EEZ_924</x:v>
      </x:c>
      <x:c r="B217" s="25" t="str">
        <x:f>'Summary'!B217</x:f>
        <x:v>Canada (Arctic)</x:v>
      </x:c>
      <x:c r="C217" s="25" t="str">
        <x:f>'Summary'!C217</x:f>
        <x:v>EEZ</x:v>
      </x:c>
      <x:c r="D217" s="32" t="n">
        <x:f>'Summary'!E217</x:f>
        <x:v>1114.2683023097</x:v>
      </x:c>
      <x:c r="E217" s="32" t="n">
        <x:f>'Summary'!K217</x:f>
        <x:v>2536391.012531463</x:v>
      </x:c>
      <x:c r="F217" s="34" t="n">
        <x:f>IF(SUM($E$2:$E$283)=0,"",E217/SUM($E$2:$E$283))</x:f>
        <x:v>0.00003817441240428114</x:v>
      </x:c>
      <x:c r="G217" s="35" t="n">
        <x:f>RANK(E217,$E$2:$E$283,0)+COUNTIF($E$2:E217,E217)-1</x:f>
        <x:v>216</x:v>
      </x:c>
      <x:c r="H217" s="34" t="n">
        <x:f>IF(SUM($E$2:$E$283)=0,"",SUM($F$2:F217))</x:f>
        <x:v>0.9992195695468086</x:v>
      </x:c>
      <x:c r="I217" s="25" t="b">
        <x:f>INDEX('EEZ Selection Flags'!$L$2:$L$283,MATCH(A217,'EEZ Selection Flags'!$A$2:$A$283,0))</x:f>
        <x:v>0</x:v>
      </x:c>
      <x:c r="J217" s="25" t="b">
        <x:f>INDEX('EEZ Selection Flags'!$M$2:$M$283,MATCH(A217,'EEZ Selection Flags'!$A$2:$A$283,0))</x:f>
        <x:v>1</x:v>
      </x:c>
      <x:c r="K217" s="25" t="b">
        <x:f>INDEX('EEZ Selection Flags'!$N$2:$N$283,MATCH(A217,'EEZ Selection Flags'!$A$2:$A$283,0))</x:f>
        <x:v>0</x:v>
      </x:c>
    </x:row>
    <x:row r="218" ht="18" customHeight="1">
      <x:c r="A218" s="25" t="str">
        <x:f>'Summary'!A218</x:f>
        <x:v>EEZ_642</x:v>
      </x:c>
      <x:c r="B218" s="25" t="str">
        <x:f>'Summary'!B218</x:f>
        <x:v>Romania</x:v>
      </x:c>
      <x:c r="C218" s="25" t="str">
        <x:f>'Summary'!C218</x:f>
        <x:v>EEZ</x:v>
      </x:c>
      <x:c r="D218" s="32" t="n">
        <x:f>'Summary'!E218</x:f>
        <x:v>8116.5109813192985</x:v>
      </x:c>
      <x:c r="E218" s="32" t="n">
        <x:f>'Summary'!K218</x:f>
        <x:v>2431527.305444525</x:v>
      </x:c>
      <x:c r="F218" s="34" t="n">
        <x:f>IF(SUM($E$2:$E$283)=0,"",E218/SUM($E$2:$E$283))</x:f>
        <x:v>0.000036596142184586906</x:v>
      </x:c>
      <x:c r="G218" s="35" t="n">
        <x:f>RANK(E218,$E$2:$E$283,0)+COUNTIF($E$2:E218,E218)-1</x:f>
        <x:v>217</x:v>
      </x:c>
      <x:c r="H218" s="34" t="n">
        <x:f>IF(SUM($E$2:$E$283)=0,"",SUM($F$2:F218))</x:f>
        <x:v>0.9992561656889931</x:v>
      </x:c>
      <x:c r="I218" s="25" t="b">
        <x:f>INDEX('EEZ Selection Flags'!$L$2:$L$283,MATCH(A218,'EEZ Selection Flags'!$A$2:$A$283,0))</x:f>
        <x:v>0</x:v>
      </x:c>
      <x:c r="J218" s="25" t="b">
        <x:f>INDEX('EEZ Selection Flags'!$M$2:$M$283,MATCH(A218,'EEZ Selection Flags'!$A$2:$A$283,0))</x:f>
        <x:v>0</x:v>
      </x:c>
      <x:c r="K218" s="25" t="b">
        <x:f>INDEX('EEZ Selection Flags'!$N$2:$N$283,MATCH(A218,'EEZ Selection Flags'!$A$2:$A$283,0))</x:f>
        <x:v>0</x:v>
      </x:c>
    </x:row>
    <x:row r="219" ht="18" customHeight="1">
      <x:c r="A219" s="25" t="str">
        <x:f>'Summary'!A219</x:f>
        <x:v>EEZ_198</x:v>
      </x:c>
      <x:c r="B219" s="25" t="str">
        <x:f>'Summary'!B219</x:f>
        <x:v>Cyprus (South)</x:v>
      </x:c>
      <x:c r="C219" s="25" t="str">
        <x:f>'Summary'!C219</x:f>
        <x:v>EEZ</x:v>
      </x:c>
      <x:c r="D219" s="32" t="n">
        <x:f>'Summary'!E219</x:f>
        <x:v>2236.2086502548996</x:v>
      </x:c>
      <x:c r="E219" s="32" t="n">
        <x:f>'Summary'!K219</x:f>
        <x:v>2155727.606393967</x:v>
      </x:c>
      <x:c r="F219" s="34" t="n">
        <x:f>IF(SUM($E$2:$E$283)=0,"",E219/SUM($E$2:$E$283))</x:f>
        <x:v>0.00003244516885259082</x:v>
      </x:c>
      <x:c r="G219" s="35" t="n">
        <x:f>RANK(E219,$E$2:$E$283,0)+COUNTIF($E$2:E219,E219)-1</x:f>
        <x:v>218</x:v>
      </x:c>
      <x:c r="H219" s="34" t="n">
        <x:f>IF(SUM($E$2:$E$283)=0,"",SUM($F$2:F219))</x:f>
        <x:v>0.9992886108578457</x:v>
      </x:c>
      <x:c r="I219" s="25" t="b">
        <x:f>INDEX('EEZ Selection Flags'!$L$2:$L$283,MATCH(A219,'EEZ Selection Flags'!$A$2:$A$283,0))</x:f>
        <x:v>0</x:v>
      </x:c>
      <x:c r="J219" s="25" t="b">
        <x:f>INDEX('EEZ Selection Flags'!$M$2:$M$283,MATCH(A219,'EEZ Selection Flags'!$A$2:$A$283,0))</x:f>
        <x:v>0</x:v>
      </x:c>
      <x:c r="K219" s="25" t="b">
        <x:f>INDEX('EEZ Selection Flags'!$N$2:$N$283,MATCH(A219,'EEZ Selection Flags'!$A$2:$A$283,0))</x:f>
        <x:v>0</x:v>
      </x:c>
    </x:row>
    <x:row r="220" ht="18" customHeight="1">
      <x:c r="A220" s="25" t="str">
        <x:f>'Summary'!A220</x:f>
        <x:v>EEZ_274</x:v>
      </x:c>
      <x:c r="B220" s="25" t="str">
        <x:f>'Summary'!B220</x:f>
        <x:v>Gaza Strip</x:v>
      </x:c>
      <x:c r="C220" s="25" t="str">
        <x:f>'Summary'!C220</x:f>
        <x:v>EEZ</x:v>
      </x:c>
      <x:c r="D220" s="32" t="n">
        <x:f>'Summary'!E220</x:f>
        <x:v>6410.774318524</x:v>
      </x:c>
      <x:c r="E220" s="32" t="n">
        <x:f>'Summary'!K220</x:f>
        <x:v>2138099.0195414764</x:v>
      </x:c>
      <x:c r="F220" s="34" t="n">
        <x:f>IF(SUM($E$2:$E$283)=0,"",E220/SUM($E$2:$E$283))</x:f>
        <x:v>0.00003217984661272845</x:v>
      </x:c>
      <x:c r="G220" s="35" t="n">
        <x:f>RANK(E220,$E$2:$E$283,0)+COUNTIF($E$2:E220,E220)-1</x:f>
        <x:v>219</x:v>
      </x:c>
      <x:c r="H220" s="34" t="n">
        <x:f>IF(SUM($E$2:$E$283)=0,"",SUM($F$2:F220))</x:f>
        <x:v>0.9993207907044585</x:v>
      </x:c>
      <x:c r="I220" s="25" t="b">
        <x:f>INDEX('EEZ Selection Flags'!$L$2:$L$283,MATCH(A220,'EEZ Selection Flags'!$A$2:$A$283,0))</x:f>
        <x:v>0</x:v>
      </x:c>
      <x:c r="J220" s="25" t="b">
        <x:f>INDEX('EEZ Selection Flags'!$M$2:$M$283,MATCH(A220,'EEZ Selection Flags'!$A$2:$A$283,0))</x:f>
        <x:v>0</x:v>
      </x:c>
      <x:c r="K220" s="25" t="b">
        <x:f>INDEX('EEZ Selection Flags'!$N$2:$N$283,MATCH(A220,'EEZ Selection Flags'!$A$2:$A$283,0))</x:f>
        <x:v>0</x:v>
      </x:c>
    </x:row>
    <x:row r="221" ht="18" customHeight="1">
      <x:c r="A221" s="25" t="str">
        <x:f>'Summary'!A221</x:f>
        <x:v>EEZ_056</x:v>
      </x:c>
      <x:c r="B221" s="25" t="str">
        <x:f>'Summary'!B221</x:f>
        <x:v>Belgium</x:v>
      </x:c>
      <x:c r="C221" s="25" t="str">
        <x:f>'Summary'!C221</x:f>
        <x:v>EEZ</x:v>
      </x:c>
      <x:c r="D221" s="32" t="n">
        <x:f>'Summary'!E221</x:f>
        <x:v>4482.8223030263</x:v>
      </x:c>
      <x:c r="E221" s="32" t="n">
        <x:f>'Summary'!K221</x:f>
        <x:v>2108407.8501594816</x:v>
      </x:c>
      <x:c r="F221" s="34" t="n">
        <x:f>IF(SUM($E$2:$E$283)=0,"",E221/SUM($E$2:$E$283))</x:f>
        <x:v>0.00003173297428935493</x:v>
      </x:c>
      <x:c r="G221" s="35" t="n">
        <x:f>RANK(E221,$E$2:$E$283,0)+COUNTIF($E$2:E221,E221)-1</x:f>
        <x:v>220</x:v>
      </x:c>
      <x:c r="H221" s="34" t="n">
        <x:f>IF(SUM($E$2:$E$283)=0,"",SUM($F$2:F221))</x:f>
        <x:v>0.9993525236787478</x:v>
      </x:c>
      <x:c r="I221" s="25" t="b">
        <x:f>INDEX('EEZ Selection Flags'!$L$2:$L$283,MATCH(A221,'EEZ Selection Flags'!$A$2:$A$283,0))</x:f>
        <x:v>0</x:v>
      </x:c>
      <x:c r="J221" s="25" t="b">
        <x:f>INDEX('EEZ Selection Flags'!$M$2:$M$283,MATCH(A221,'EEZ Selection Flags'!$A$2:$A$283,0))</x:f>
        <x:v>0</x:v>
      </x:c>
      <x:c r="K221" s="25" t="b">
        <x:f>INDEX('EEZ Selection Flags'!$N$2:$N$283,MATCH(A221,'EEZ Selection Flags'!$A$2:$A$283,0))</x:f>
        <x:v>0</x:v>
      </x:c>
    </x:row>
    <x:row r="222" ht="18" customHeight="1">
      <x:c r="A222" s="25" t="str">
        <x:f>'Summary'!A222</x:f>
        <x:v>EEZ_969</x:v>
      </x:c>
      <x:c r="B222" s="25" t="str">
        <x:f>'Summary'!B222</x:f>
        <x:v>Fernando de Noronha (Brazil)</x:v>
      </x:c>
      <x:c r="C222" s="25" t="str">
        <x:f>'Summary'!C222</x:f>
        <x:v>EEZ</x:v>
      </x:c>
      <x:c r="D222" s="32" t="n">
        <x:f>'Summary'!E222</x:f>
        <x:v>7461.650372688001</x:v>
      </x:c>
      <x:c r="E222" s="32" t="n">
        <x:f>'Summary'!K222</x:f>
        <x:v>2047092.4737868535</x:v>
      </x:c>
      <x:c r="F222" s="34" t="n">
        <x:f>IF(SUM($E$2:$E$283)=0,"",E222/SUM($E$2:$E$283))</x:f>
        <x:v>0.00003081013610990708</x:v>
      </x:c>
      <x:c r="G222" s="35" t="n">
        <x:f>RANK(E222,$E$2:$E$283,0)+COUNTIF($E$2:E222,E222)-1</x:f>
        <x:v>221</x:v>
      </x:c>
      <x:c r="H222" s="34" t="n">
        <x:f>IF(SUM($E$2:$E$283)=0,"",SUM($F$2:F222))</x:f>
        <x:v>0.9993833338148578</x:v>
      </x:c>
      <x:c r="I222" s="25" t="b">
        <x:f>INDEX('EEZ Selection Flags'!$L$2:$L$283,MATCH(A222,'EEZ Selection Flags'!$A$2:$A$283,0))</x:f>
        <x:v>0</x:v>
      </x:c>
      <x:c r="J222" s="25" t="b">
        <x:f>INDEX('EEZ Selection Flags'!$M$2:$M$283,MATCH(A222,'EEZ Selection Flags'!$A$2:$A$283,0))</x:f>
        <x:v>0</x:v>
      </x:c>
      <x:c r="K222" s="25" t="b">
        <x:f>INDEX('EEZ Selection Flags'!$N$2:$N$283,MATCH(A222,'EEZ Selection Flags'!$A$2:$A$283,0))</x:f>
        <x:v>0</x:v>
      </x:c>
    </x:row>
    <x:row r="223" ht="18" customHeight="1">
      <x:c r="A223" s="25" t="str">
        <x:f>'Summary'!A223</x:f>
        <x:v>EEZ_702</x:v>
      </x:c>
      <x:c r="B223" s="25" t="str">
        <x:f>'Summary'!B223</x:f>
        <x:v>Singapore</x:v>
      </x:c>
      <x:c r="C223" s="25" t="str">
        <x:f>'Summary'!C223</x:f>
        <x:v>EEZ</x:v>
      </x:c>
      <x:c r="D223" s="32" t="n">
        <x:f>'Summary'!E223</x:f>
        <x:v>3539.5904974153</x:v>
      </x:c>
      <x:c r="E223" s="32" t="n">
        <x:f>'Summary'!K223</x:f>
        <x:v>1866751.9294676457</x:v>
      </x:c>
      <x:c r="F223" s="34" t="n">
        <x:f>IF(SUM($E$2:$E$283)=0,"",E223/SUM($E$2:$E$283))</x:f>
        <x:v>0.00002809588807873189</x:v>
      </x:c>
      <x:c r="G223" s="35" t="n">
        <x:f>RANK(E223,$E$2:$E$283,0)+COUNTIF($E$2:E223,E223)-1</x:f>
        <x:v>222</x:v>
      </x:c>
      <x:c r="H223" s="34" t="n">
        <x:f>IF(SUM($E$2:$E$283)=0,"",SUM($F$2:F223))</x:f>
        <x:v>0.9994114297029365</x:v>
      </x:c>
      <x:c r="I223" s="25" t="b">
        <x:f>INDEX('EEZ Selection Flags'!$L$2:$L$283,MATCH(A223,'EEZ Selection Flags'!$A$2:$A$283,0))</x:f>
        <x:v>0</x:v>
      </x:c>
      <x:c r="J223" s="25" t="b">
        <x:f>INDEX('EEZ Selection Flags'!$M$2:$M$283,MATCH(A223,'EEZ Selection Flags'!$A$2:$A$283,0))</x:f>
        <x:v>0</x:v>
      </x:c>
      <x:c r="K223" s="25" t="b">
        <x:f>INDEX('EEZ Selection Flags'!$N$2:$N$283,MATCH(A223,'EEZ Selection Flags'!$A$2:$A$283,0))</x:f>
        <x:v>0</x:v>
      </x:c>
    </x:row>
    <x:row r="224" ht="18" customHeight="1">
      <x:c r="A224" s="25" t="str">
        <x:f>'Summary'!A224</x:f>
        <x:v>EEZ_570</x:v>
      </x:c>
      <x:c r="B224" s="25" t="str">
        <x:f>'Summary'!B224</x:f>
        <x:v>Niue (New Zealand)</x:v>
      </x:c>
      <x:c r="C224" s="25" t="str">
        <x:f>'Summary'!C224</x:f>
        <x:v>EEZ</x:v>
      </x:c>
      <x:c r="D224" s="32" t="n">
        <x:f>'Summary'!E224</x:f>
        <x:v>949.5273417068</x:v>
      </x:c>
      <x:c r="E224" s="32" t="n">
        <x:f>'Summary'!K224</x:f>
        <x:v>1828455.3453385285</x:v>
      </x:c>
      <x:c r="F224" s="34" t="n">
        <x:f>IF(SUM($E$2:$E$283)=0,"",E224/SUM($E$2:$E$283))</x:f>
        <x:v>0.00002751949840182594</x:v>
      </x:c>
      <x:c r="G224" s="35" t="n">
        <x:f>RANK(E224,$E$2:$E$283,0)+COUNTIF($E$2:E224,E224)-1</x:f>
        <x:v>223</x:v>
      </x:c>
      <x:c r="H224" s="34" t="n">
        <x:f>IF(SUM($E$2:$E$283)=0,"",SUM($F$2:F224))</x:f>
        <x:v>0.9994389492013384</x:v>
      </x:c>
      <x:c r="I224" s="25" t="b">
        <x:f>INDEX('EEZ Selection Flags'!$L$2:$L$283,MATCH(A224,'EEZ Selection Flags'!$A$2:$A$283,0))</x:f>
        <x:v>1</x:v>
      </x:c>
      <x:c r="J224" s="25" t="b">
        <x:f>INDEX('EEZ Selection Flags'!$M$2:$M$283,MATCH(A224,'EEZ Selection Flags'!$A$2:$A$283,0))</x:f>
        <x:v>0</x:v>
      </x:c>
      <x:c r="K224" s="25" t="b">
        <x:f>INDEX('EEZ Selection Flags'!$N$2:$N$283,MATCH(A224,'EEZ Selection Flags'!$A$2:$A$283,0))</x:f>
        <x:v>0</x:v>
      </x:c>
    </x:row>
    <x:row r="225" ht="18" customHeight="1">
      <x:c r="A225" s="25" t="str">
        <x:f>'Summary'!A225</x:f>
        <x:v>EEZ_670</x:v>
      </x:c>
      <x:c r="B225" s="25" t="str">
        <x:f>'Summary'!B225</x:f>
        <x:v>Saint Vincent &amp; the Grenadines</x:v>
      </x:c>
      <x:c r="C225" s="25" t="str">
        <x:f>'Summary'!C225</x:f>
        <x:v>EEZ</x:v>
      </x:c>
      <x:c r="D225" s="32" t="n">
        <x:f>'Summary'!E225</x:f>
        <x:v>1694.7906050879</x:v>
      </x:c>
      <x:c r="E225" s="32" t="n">
        <x:f>'Summary'!K225</x:f>
        <x:v>1747160.988916773</x:v>
      </x:c>
      <x:c r="F225" s="34" t="n">
        <x:f>IF(SUM($E$2:$E$283)=0,"",E225/SUM($E$2:$E$283))</x:f>
        <x:v>0.000026295962963933272</x:v>
      </x:c>
      <x:c r="G225" s="35" t="n">
        <x:f>RANK(E225,$E$2:$E$283,0)+COUNTIF($E$2:E225,E225)-1</x:f>
        <x:v>224</x:v>
      </x:c>
      <x:c r="H225" s="34" t="n">
        <x:f>IF(SUM($E$2:$E$283)=0,"",SUM($F$2:F225))</x:f>
        <x:v>0.9994652451643022</x:v>
      </x:c>
      <x:c r="I225" s="25" t="b">
        <x:f>INDEX('EEZ Selection Flags'!$L$2:$L$283,MATCH(A225,'EEZ Selection Flags'!$A$2:$A$283,0))</x:f>
        <x:v>0</x:v>
      </x:c>
      <x:c r="J225" s="25" t="b">
        <x:f>INDEX('EEZ Selection Flags'!$M$2:$M$283,MATCH(A225,'EEZ Selection Flags'!$A$2:$A$283,0))</x:f>
        <x:v>0</x:v>
      </x:c>
      <x:c r="K225" s="25" t="b">
        <x:f>INDEX('EEZ Selection Flags'!$N$2:$N$283,MATCH(A225,'EEZ Selection Flags'!$A$2:$A$283,0))</x:f>
        <x:v>0</x:v>
      </x:c>
    </x:row>
    <x:row r="226" ht="18" customHeight="1">
      <x:c r="A226" s="25" t="str">
        <x:f>'Summary'!A226</x:f>
        <x:v>EEZ_796</x:v>
      </x:c>
      <x:c r="B226" s="25" t="str">
        <x:f>'Summary'!B226</x:f>
        <x:v>Turks &amp; Caicos Isl. (UK)</x:v>
      </x:c>
      <x:c r="C226" s="25" t="str">
        <x:f>'Summary'!C226</x:f>
        <x:v>EEZ</x:v>
      </x:c>
      <x:c r="D226" s="32" t="n">
        <x:f>'Summary'!E226</x:f>
        <x:v>7446.679016808498</x:v>
      </x:c>
      <x:c r="E226" s="32" t="n">
        <x:f>'Summary'!K226</x:f>
        <x:v>1613035.7630321903</x:v>
      </x:c>
      <x:c r="F226" s="34" t="n">
        <x:f>IF(SUM($E$2:$E$283)=0,"",E226/SUM($E$2:$E$283))</x:f>
        <x:v>0.000024277286954816986</x:v>
      </x:c>
      <x:c r="G226" s="35" t="n">
        <x:f>RANK(E226,$E$2:$E$283,0)+COUNTIF($E$2:E226,E226)-1</x:f>
        <x:v>225</x:v>
      </x:c>
      <x:c r="H226" s="34" t="n">
        <x:f>IF(SUM($E$2:$E$283)=0,"",SUM($F$2:F226))</x:f>
        <x:v>0.9994895224512571</x:v>
      </x:c>
      <x:c r="I226" s="25" t="b">
        <x:f>INDEX('EEZ Selection Flags'!$L$2:$L$283,MATCH(A226,'EEZ Selection Flags'!$A$2:$A$283,0))</x:f>
        <x:v>0</x:v>
      </x:c>
      <x:c r="J226" s="25" t="b">
        <x:f>INDEX('EEZ Selection Flags'!$M$2:$M$283,MATCH(A226,'EEZ Selection Flags'!$A$2:$A$283,0))</x:f>
        <x:v>0</x:v>
      </x:c>
      <x:c r="K226" s="25" t="b">
        <x:f>INDEX('EEZ Selection Flags'!$N$2:$N$283,MATCH(A226,'EEZ Selection Flags'!$A$2:$A$283,0))</x:f>
        <x:v>0</x:v>
      </x:c>
    </x:row>
    <x:row r="227" ht="18" customHeight="1">
      <x:c r="A227" s="25" t="str">
        <x:f>'Summary'!A227</x:f>
        <x:v>EEZ_939</x:v>
      </x:c>
      <x:c r="B227" s="25" t="str">
        <x:f>'Summary'!B227</x:f>
        <x:v>Israel (Mediterranean)</x:v>
      </x:c>
      <x:c r="C227" s="25" t="str">
        <x:f>'Summary'!C227</x:f>
        <x:v>EEZ</x:v>
      </x:c>
      <x:c r="D227" s="32" t="n">
        <x:f>'Summary'!E227</x:f>
        <x:v>2520.914048787</x:v>
      </x:c>
      <x:c r="E227" s="32" t="n">
        <x:f>'Summary'!K227</x:f>
        <x:v>1575058.5166056717</x:v>
      </x:c>
      <x:c r="F227" s="34" t="n">
        <x:f>IF(SUM($E$2:$E$283)=0,"",E227/SUM($E$2:$E$283))</x:f>
        <x:v>0.00002370570352785239</x:v>
      </x:c>
      <x:c r="G227" s="35" t="n">
        <x:f>RANK(E227,$E$2:$E$283,0)+COUNTIF($E$2:E227,E227)-1</x:f>
        <x:v>226</x:v>
      </x:c>
      <x:c r="H227" s="34" t="n">
        <x:f>IF(SUM($E$2:$E$283)=0,"",SUM($F$2:F227))</x:f>
        <x:v>0.9995132281547849</x:v>
      </x:c>
      <x:c r="I227" s="25" t="b">
        <x:f>INDEX('EEZ Selection Flags'!$L$2:$L$283,MATCH(A227,'EEZ Selection Flags'!$A$2:$A$283,0))</x:f>
        <x:v>0</x:v>
      </x:c>
      <x:c r="J227" s="25" t="b">
        <x:f>INDEX('EEZ Selection Flags'!$M$2:$M$283,MATCH(A227,'EEZ Selection Flags'!$A$2:$A$283,0))</x:f>
        <x:v>0</x:v>
      </x:c>
      <x:c r="K227" s="25" t="b">
        <x:f>INDEX('EEZ Selection Flags'!$N$2:$N$283,MATCH(A227,'EEZ Selection Flags'!$A$2:$A$283,0))</x:f>
        <x:v>0</x:v>
      </x:c>
    </x:row>
    <x:row r="228" ht="18" customHeight="1">
      <x:c r="A228" s="25" t="str">
        <x:f>'Summary'!A228</x:f>
        <x:v>EEZ_008</x:v>
      </x:c>
      <x:c r="B228" s="25" t="str">
        <x:f>'Summary'!B228</x:f>
        <x:v>Albania</x:v>
      </x:c>
      <x:c r="C228" s="25" t="str">
        <x:f>'Summary'!C228</x:f>
        <x:v>EEZ</x:v>
      </x:c>
      <x:c r="D228" s="32" t="n">
        <x:f>'Summary'!E228</x:f>
        <x:v>7591.6342411198</x:v>
      </x:c>
      <x:c r="E228" s="32" t="n">
        <x:f>'Summary'!K228</x:f>
        <x:v>1553417.1552911263</x:v>
      </x:c>
      <x:c r="F228" s="34" t="n">
        <x:f>IF(SUM($E$2:$E$283)=0,"",E228/SUM($E$2:$E$283))</x:f>
        <x:v>0.0000233799862990301</x:v>
      </x:c>
      <x:c r="G228" s="35" t="n">
        <x:f>RANK(E228,$E$2:$E$283,0)+COUNTIF($E$2:E228,E228)-1</x:f>
        <x:v>227</x:v>
      </x:c>
      <x:c r="H228" s="34" t="n">
        <x:f>IF(SUM($E$2:$E$283)=0,"",SUM($F$2:F228))</x:f>
        <x:v>0.9995366081410839</x:v>
      </x:c>
      <x:c r="I228" s="25" t="b">
        <x:f>INDEX('EEZ Selection Flags'!$L$2:$L$283,MATCH(A228,'EEZ Selection Flags'!$A$2:$A$283,0))</x:f>
        <x:v>0</x:v>
      </x:c>
      <x:c r="J228" s="25" t="b">
        <x:f>INDEX('EEZ Selection Flags'!$M$2:$M$283,MATCH(A228,'EEZ Selection Flags'!$A$2:$A$283,0))</x:f>
        <x:v>0</x:v>
      </x:c>
      <x:c r="K228" s="25" t="b">
        <x:f>INDEX('EEZ Selection Flags'!$N$2:$N$283,MATCH(A228,'EEZ Selection Flags'!$A$2:$A$283,0))</x:f>
        <x:v>0</x:v>
      </x:c>
    </x:row>
    <x:row r="229" ht="18" customHeight="1">
      <x:c r="A229" s="25" t="str">
        <x:f>'Summary'!A229</x:f>
        <x:v>EEZ_630</x:v>
      </x:c>
      <x:c r="B229" s="25" t="str">
        <x:f>'Summary'!B229</x:f>
        <x:v>Puerto Rico (USA)</x:v>
      </x:c>
      <x:c r="C229" s="25" t="str">
        <x:f>'Summary'!C229</x:f>
        <x:v>EEZ</x:v>
      </x:c>
      <x:c r="D229" s="32" t="n">
        <x:f>'Summary'!E229</x:f>
        <x:v>1866.1053035134998</x:v>
      </x:c>
      <x:c r="E229" s="32" t="n">
        <x:f>'Summary'!K229</x:f>
        <x:v>1514296.9073134165</x:v>
      </x:c>
      <x:c r="F229" s="34" t="n">
        <x:f>IF(SUM($E$2:$E$283)=0,"",E229/SUM($E$2:$E$283))</x:f>
        <x:v>0.000022791199920163245</x:v>
      </x:c>
      <x:c r="G229" s="35" t="n">
        <x:f>RANK(E229,$E$2:$E$283,0)+COUNTIF($E$2:E229,E229)-1</x:f>
        <x:v>228</x:v>
      </x:c>
      <x:c r="H229" s="34" t="n">
        <x:f>IF(SUM($E$2:$E$283)=0,"",SUM($F$2:F229))</x:f>
        <x:v>0.9995593993410041</x:v>
      </x:c>
      <x:c r="I229" s="25" t="b">
        <x:f>INDEX('EEZ Selection Flags'!$L$2:$L$283,MATCH(A229,'EEZ Selection Flags'!$A$2:$A$283,0))</x:f>
        <x:v>0</x:v>
      </x:c>
      <x:c r="J229" s="25" t="b">
        <x:f>INDEX('EEZ Selection Flags'!$M$2:$M$283,MATCH(A229,'EEZ Selection Flags'!$A$2:$A$283,0))</x:f>
        <x:v>0</x:v>
      </x:c>
      <x:c r="K229" s="25" t="b">
        <x:f>INDEX('EEZ Selection Flags'!$N$2:$N$283,MATCH(A229,'EEZ Selection Flags'!$A$2:$A$283,0))</x:f>
        <x:v>0</x:v>
      </x:c>
    </x:row>
    <x:row r="230" ht="18" customHeight="1">
      <x:c r="A230" s="25" t="str">
        <x:f>'Summary'!A230</x:f>
        <x:v>EEZ_474</x:v>
      </x:c>
      <x:c r="B230" s="25" t="str">
        <x:f>'Summary'!B230</x:f>
        <x:v>Martinique (France)</x:v>
      </x:c>
      <x:c r="C230" s="25" t="str">
        <x:f>'Summary'!C230</x:f>
        <x:v>EEZ</x:v>
      </x:c>
      <x:c r="D230" s="32" t="n">
        <x:f>'Summary'!E230</x:f>
        <x:v>2440.9497922337</x:v>
      </x:c>
      <x:c r="E230" s="32" t="n">
        <x:f>'Summary'!K230</x:f>
        <x:v>1473241.0944450698</x:v>
      </x:c>
      <x:c r="F230" s="34" t="n">
        <x:f>IF(SUM($E$2:$E$283)=0,"",E230/SUM($E$2:$E$283))</x:f>
        <x:v>0.00002217328197128003</x:v>
      </x:c>
      <x:c r="G230" s="35" t="n">
        <x:f>RANK(E230,$E$2:$E$283,0)+COUNTIF($E$2:E230,E230)-1</x:f>
        <x:v>229</x:v>
      </x:c>
      <x:c r="H230" s="34" t="n">
        <x:f>IF(SUM($E$2:$E$283)=0,"",SUM($F$2:F230))</x:f>
        <x:v>0.9995815726229754</x:v>
      </x:c>
      <x:c r="I230" s="25" t="b">
        <x:f>INDEX('EEZ Selection Flags'!$L$2:$L$283,MATCH(A230,'EEZ Selection Flags'!$A$2:$A$283,0))</x:f>
        <x:v>0</x:v>
      </x:c>
      <x:c r="J230" s="25" t="b">
        <x:f>INDEX('EEZ Selection Flags'!$M$2:$M$283,MATCH(A230,'EEZ Selection Flags'!$A$2:$A$283,0))</x:f>
        <x:v>0</x:v>
      </x:c>
      <x:c r="K230" s="25" t="b">
        <x:f>INDEX('EEZ Selection Flags'!$N$2:$N$283,MATCH(A230,'EEZ Selection Flags'!$A$2:$A$283,0))</x:f>
        <x:v>0</x:v>
      </x:c>
    </x:row>
    <x:row r="231" ht="18" customHeight="1">
      <x:c r="A231" s="25" t="str">
        <x:f>'Summary'!A231</x:f>
        <x:v>EEZ_913</x:v>
      </x:c>
      <x:c r="B231" s="25" t="str">
        <x:f>'Summary'!B231</x:f>
        <x:v>Russia (Laptev to Chukchi Sea)</x:v>
      </x:c>
      <x:c r="C231" s="25" t="str">
        <x:f>'Summary'!C231</x:f>
        <x:v>EEZ</x:v>
      </x:c>
      <x:c r="D231" s="32" t="n">
        <x:f>'Summary'!E231</x:f>
        <x:v>6727.8088462</x:v>
      </x:c>
      <x:c r="E231" s="32" t="n">
        <x:f>'Summary'!K231</x:f>
        <x:v>1455106.3058478127</x:v>
      </x:c>
      <x:c r="F231" s="34" t="n">
        <x:f>IF(SUM($E$2:$E$283)=0,"",E231/SUM($E$2:$E$283))</x:f>
        <x:v>0.000021900341050359005</x:v>
      </x:c>
      <x:c r="G231" s="35" t="n">
        <x:f>RANK(E231,$E$2:$E$283,0)+COUNTIF($E$2:E231,E231)-1</x:f>
        <x:v>230</x:v>
      </x:c>
      <x:c r="H231" s="34" t="n">
        <x:f>IF(SUM($E$2:$E$283)=0,"",SUM($F$2:F231))</x:f>
        <x:v>0.9996034729640257</x:v>
      </x:c>
      <x:c r="I231" s="25" t="b">
        <x:f>INDEX('EEZ Selection Flags'!$L$2:$L$283,MATCH(A231,'EEZ Selection Flags'!$A$2:$A$283,0))</x:f>
        <x:v>0</x:v>
      </x:c>
      <x:c r="J231" s="25" t="b">
        <x:f>INDEX('EEZ Selection Flags'!$M$2:$M$283,MATCH(A231,'EEZ Selection Flags'!$A$2:$A$283,0))</x:f>
        <x:v>1</x:v>
      </x:c>
      <x:c r="K231" s="25" t="b">
        <x:f>INDEX('EEZ Selection Flags'!$N$2:$N$283,MATCH(A231,'EEZ Selection Flags'!$A$2:$A$283,0))</x:f>
        <x:v>0</x:v>
      </x:c>
    </x:row>
    <x:row r="232" ht="18" customHeight="1">
      <x:c r="A232" s="25" t="str">
        <x:f>'Summary'!A232</x:f>
        <x:v>EEZ_662</x:v>
      </x:c>
      <x:c r="B232" s="25" t="str">
        <x:f>'Summary'!B232</x:f>
        <x:v>Saint Lucia</x:v>
      </x:c>
      <x:c r="C232" s="25" t="str">
        <x:f>'Summary'!C232</x:f>
        <x:v>EEZ</x:v>
      </x:c>
      <x:c r="D232" s="32" t="n">
        <x:f>'Summary'!E232</x:f>
        <x:v>1454.7830351649</x:v>
      </x:c>
      <x:c r="E232" s="32" t="n">
        <x:f>'Summary'!K232</x:f>
        <x:v>1369040.7680055425</x:v>
      </x:c>
      <x:c r="F232" s="34" t="n">
        <x:f>IF(SUM($E$2:$E$283)=0,"",E232/SUM($E$2:$E$283))</x:f>
        <x:v>0.000020604996082191828</x:v>
      </x:c>
      <x:c r="G232" s="35" t="n">
        <x:f>RANK(E232,$E$2:$E$283,0)+COUNTIF($E$2:E232,E232)-1</x:f>
        <x:v>231</x:v>
      </x:c>
      <x:c r="H232" s="34" t="n">
        <x:f>IF(SUM($E$2:$E$283)=0,"",SUM($F$2:F232))</x:f>
        <x:v>0.9996240779601079</x:v>
      </x:c>
      <x:c r="I232" s="25" t="b">
        <x:f>INDEX('EEZ Selection Flags'!$L$2:$L$283,MATCH(A232,'EEZ Selection Flags'!$A$2:$A$283,0))</x:f>
        <x:v>0</x:v>
      </x:c>
      <x:c r="J232" s="25" t="b">
        <x:f>INDEX('EEZ Selection Flags'!$M$2:$M$283,MATCH(A232,'EEZ Selection Flags'!$A$2:$A$283,0))</x:f>
        <x:v>0</x:v>
      </x:c>
      <x:c r="K232" s="25" t="b">
        <x:f>INDEX('EEZ Selection Flags'!$N$2:$N$283,MATCH(A232,'EEZ Selection Flags'!$A$2:$A$283,0))</x:f>
        <x:v>0</x:v>
      </x:c>
    </x:row>
    <x:row r="233" ht="18" customHeight="1">
      <x:c r="A233" s="25" t="str">
        <x:f>'Summary'!A233</x:f>
        <x:v>EEZ_060</x:v>
      </x:c>
      <x:c r="B233" s="25" t="str">
        <x:f>'Summary'!B233</x:f>
        <x:v>Bermuda (UK)</x:v>
      </x:c>
      <x:c r="C233" s="25" t="str">
        <x:f>'Summary'!C233</x:f>
        <x:v>EEZ</x:v>
      </x:c>
      <x:c r="D233" s="32" t="n">
        <x:f>'Summary'!E233</x:f>
        <x:v>873.7608096846</x:v>
      </x:c>
      <x:c r="E233" s="32" t="n">
        <x:f>'Summary'!K233</x:f>
        <x:v>1333927.0877780484</x:v>
      </x:c>
      <x:c r="F233" s="34" t="n">
        <x:f>IF(SUM($E$2:$E$283)=0,"",E233/SUM($E$2:$E$283))</x:f>
        <x:v>0.00002007651127704399</x:v>
      </x:c>
      <x:c r="G233" s="35" t="n">
        <x:f>RANK(E233,$E$2:$E$283,0)+COUNTIF($E$2:E233,E233)-1</x:f>
        <x:v>232</x:v>
      </x:c>
      <x:c r="H233" s="34" t="n">
        <x:f>IF(SUM($E$2:$E$283)=0,"",SUM($F$2:F233))</x:f>
        <x:v>0.9996441544713849</x:v>
      </x:c>
      <x:c r="I233" s="25" t="b">
        <x:f>INDEX('EEZ Selection Flags'!$L$2:$L$283,MATCH(A233,'EEZ Selection Flags'!$A$2:$A$283,0))</x:f>
        <x:v>1</x:v>
      </x:c>
      <x:c r="J233" s="25" t="b">
        <x:f>INDEX('EEZ Selection Flags'!$M$2:$M$283,MATCH(A233,'EEZ Selection Flags'!$A$2:$A$283,0))</x:f>
        <x:v>0</x:v>
      </x:c>
      <x:c r="K233" s="25" t="b">
        <x:f>INDEX('EEZ Selection Flags'!$N$2:$N$283,MATCH(A233,'EEZ Selection Flags'!$A$2:$A$283,0))</x:f>
        <x:v>0</x:v>
      </x:c>
    </x:row>
    <x:row r="234" ht="18" customHeight="1">
      <x:c r="A234" s="25" t="str">
        <x:f>'Summary'!A234</x:f>
        <x:v>EEZ_711</x:v>
      </x:c>
      <x:c r="B234" s="25" t="str">
        <x:f>'Summary'!B234</x:f>
        <x:v>Prince Edward Isl. (South Africa)</x:v>
      </x:c>
      <x:c r="C234" s="25" t="str">
        <x:f>'Summary'!C234</x:f>
        <x:v>EEZ</x:v>
      </x:c>
      <x:c r="D234" s="32" t="n">
        <x:f>'Summary'!E234</x:f>
        <x:v>974.4787150097001</x:v>
      </x:c>
      <x:c r="E234" s="32" t="n">
        <x:f>'Summary'!K234</x:f>
        <x:v>1225800.4341437374</x:v>
      </x:c>
      <x:c r="F234" s="34" t="n">
        <x:f>IF(SUM($E$2:$E$283)=0,"",E234/SUM($E$2:$E$283))</x:f>
        <x:v>0.000018449131489251967</x:v>
      </x:c>
      <x:c r="G234" s="35" t="n">
        <x:f>RANK(E234,$E$2:$E$283,0)+COUNTIF($E$2:E234,E234)-1</x:f>
        <x:v>233</x:v>
      </x:c>
      <x:c r="H234" s="34" t="n">
        <x:f>IF(SUM($E$2:$E$283)=0,"",SUM($F$2:F234))</x:f>
        <x:v>0.9996626036028742</x:v>
      </x:c>
      <x:c r="I234" s="25" t="b">
        <x:f>INDEX('EEZ Selection Flags'!$L$2:$L$283,MATCH(A234,'EEZ Selection Flags'!$A$2:$A$283,0))</x:f>
        <x:v>1</x:v>
      </x:c>
      <x:c r="J234" s="25" t="b">
        <x:f>INDEX('EEZ Selection Flags'!$M$2:$M$283,MATCH(A234,'EEZ Selection Flags'!$A$2:$A$283,0))</x:f>
        <x:v>0</x:v>
      </x:c>
      <x:c r="K234" s="25" t="b">
        <x:f>INDEX('EEZ Selection Flags'!$N$2:$N$283,MATCH(A234,'EEZ Selection Flags'!$A$2:$A$283,0))</x:f>
        <x:v>0</x:v>
      </x:c>
    </x:row>
    <x:row r="235" ht="18" customHeight="1">
      <x:c r="A235" s="25" t="str">
        <x:f>'Summary'!A235</x:f>
        <x:v>EEZ_929</x:v>
      </x:c>
      <x:c r="B235" s="25" t="str">
        <x:f>'Summary'!B235</x:f>
        <x:v>Costa Rica (Caribbean)</x:v>
      </x:c>
      <x:c r="C235" s="25" t="str">
        <x:f>'Summary'!C235</x:f>
        <x:v>EEZ</x:v>
      </x:c>
      <x:c r="D235" s="32" t="n">
        <x:f>'Summary'!E235</x:f>
        <x:v>601.562955336</x:v>
      </x:c>
      <x:c r="E235" s="32" t="n">
        <x:f>'Summary'!K235</x:f>
        <x:v>1207332.0916196196</x:v>
      </x:c>
      <x:c r="F235" s="34" t="n">
        <x:f>IF(SUM($E$2:$E$283)=0,"",E235/SUM($E$2:$E$283))</x:f>
        <x:v>0.000018171170354531045</x:v>
      </x:c>
      <x:c r="G235" s="35" t="n">
        <x:f>RANK(E235,$E$2:$E$283,0)+COUNTIF($E$2:E235,E235)-1</x:f>
        <x:v>234</x:v>
      </x:c>
      <x:c r="H235" s="34" t="n">
        <x:f>IF(SUM($E$2:$E$283)=0,"",SUM($F$2:F235))</x:f>
        <x:v>0.9996807747732287</x:v>
      </x:c>
      <x:c r="I235" s="25" t="b">
        <x:f>INDEX('EEZ Selection Flags'!$L$2:$L$283,MATCH(A235,'EEZ Selection Flags'!$A$2:$A$283,0))</x:f>
        <x:v>0</x:v>
      </x:c>
      <x:c r="J235" s="25" t="b">
        <x:f>INDEX('EEZ Selection Flags'!$M$2:$M$283,MATCH(A235,'EEZ Selection Flags'!$A$2:$A$283,0))</x:f>
        <x:v>0</x:v>
      </x:c>
      <x:c r="K235" s="25" t="b">
        <x:f>INDEX('EEZ Selection Flags'!$N$2:$N$283,MATCH(A235,'EEZ Selection Flags'!$A$2:$A$283,0))</x:f>
        <x:v>0</x:v>
      </x:c>
    </x:row>
    <x:row r="236" ht="18" customHeight="1">
      <x:c r="A236" s="25" t="str">
        <x:f>'Summary'!A236</x:f>
        <x:v>EEZ_958</x:v>
      </x:c>
      <x:c r="B236" s="25" t="str">
        <x:f>'Summary'!B236</x:f>
        <x:v>USA (Alaska, Arctic)</x:v>
      </x:c>
      <x:c r="C236" s="25" t="str">
        <x:f>'Summary'!C236</x:f>
        <x:v>EEZ</x:v>
      </x:c>
      <x:c r="D236" s="32" t="n">
        <x:f>'Summary'!E236</x:f>
        <x:v>1473.428362565</x:v>
      </x:c>
      <x:c r="E236" s="32" t="n">
        <x:f>'Summary'!K236</x:f>
        <x:v>1202804.8239992876</x:v>
      </x:c>
      <x:c r="F236" s="34" t="n">
        <x:f>IF(SUM($E$2:$E$283)=0,"",E236/SUM($E$2:$E$283))</x:f>
        <x:v>0.000018103031893091452</x:v>
      </x:c>
      <x:c r="G236" s="35" t="n">
        <x:f>RANK(E236,$E$2:$E$283,0)+COUNTIF($E$2:E236,E236)-1</x:f>
        <x:v>235</x:v>
      </x:c>
      <x:c r="H236" s="34" t="n">
        <x:f>IF(SUM($E$2:$E$283)=0,"",SUM($F$2:F236))</x:f>
        <x:v>0.9996988778051218</x:v>
      </x:c>
      <x:c r="I236" s="25" t="b">
        <x:f>INDEX('EEZ Selection Flags'!$L$2:$L$283,MATCH(A236,'EEZ Selection Flags'!$A$2:$A$283,0))</x:f>
        <x:v>0</x:v>
      </x:c>
      <x:c r="J236" s="25" t="b">
        <x:f>INDEX('EEZ Selection Flags'!$M$2:$M$283,MATCH(A236,'EEZ Selection Flags'!$A$2:$A$283,0))</x:f>
        <x:v>0</x:v>
      </x:c>
      <x:c r="K236" s="25" t="b">
        <x:f>INDEX('EEZ Selection Flags'!$N$2:$N$283,MATCH(A236,'EEZ Selection Flags'!$A$2:$A$283,0))</x:f>
        <x:v>0</x:v>
      </x:c>
    </x:row>
    <x:row r="237" ht="18" customHeight="1">
      <x:c r="A237" s="25" t="str">
        <x:f>'Summary'!A237</x:f>
        <x:v>EEZ_028</x:v>
      </x:c>
      <x:c r="B237" s="25" t="str">
        <x:f>'Summary'!B237</x:f>
        <x:v>Antigua &amp; Barbuda</x:v>
      </x:c>
      <x:c r="C237" s="25" t="str">
        <x:f>'Summary'!C237</x:f>
        <x:v>EEZ</x:v>
      </x:c>
      <x:c r="D237" s="32" t="n">
        <x:f>'Summary'!E237</x:f>
        <x:v>3754.318094694</x:v>
      </x:c>
      <x:c r="E237" s="32" t="n">
        <x:f>'Summary'!K237</x:f>
        <x:v>1185125.45188696</x:v>
      </x:c>
      <x:c r="F237" s="34" t="n">
        <x:f>IF(SUM($E$2:$E$283)=0,"",E237/SUM($E$2:$E$283))</x:f>
        <x:v>0.000017836945300476083</x:v>
      </x:c>
      <x:c r="G237" s="35" t="n">
        <x:f>RANK(E237,$E$2:$E$283,0)+COUNTIF($E$2:E237,E237)-1</x:f>
        <x:v>236</x:v>
      </x:c>
      <x:c r="H237" s="34" t="n">
        <x:f>IF(SUM($E$2:$E$283)=0,"",SUM($F$2:F237))</x:f>
        <x:v>0.9997167147504222</x:v>
      </x:c>
      <x:c r="I237" s="25" t="b">
        <x:f>INDEX('EEZ Selection Flags'!$L$2:$L$283,MATCH(A237,'EEZ Selection Flags'!$A$2:$A$283,0))</x:f>
        <x:v>1</x:v>
      </x:c>
      <x:c r="J237" s="25" t="b">
        <x:f>INDEX('EEZ Selection Flags'!$M$2:$M$283,MATCH(A237,'EEZ Selection Flags'!$A$2:$A$283,0))</x:f>
        <x:v>0</x:v>
      </x:c>
      <x:c r="K237" s="25" t="b">
        <x:f>INDEX('EEZ Selection Flags'!$N$2:$N$283,MATCH(A237,'EEZ Selection Flags'!$A$2:$A$283,0))</x:f>
        <x:v>0</x:v>
      </x:c>
    </x:row>
    <x:row r="238" ht="18" customHeight="1">
      <x:c r="A238" s="25" t="str">
        <x:f>'Summary'!A238</x:f>
        <x:v>EEZ_899</x:v>
      </x:c>
      <x:c r="B238" s="25" t="str">
        <x:f>'Summary'!B238</x:f>
        <x:v>Corsica (France)</x:v>
      </x:c>
      <x:c r="C238" s="25" t="str">
        <x:f>'Summary'!C238</x:f>
        <x:v>EEZ</x:v>
      </x:c>
      <x:c r="D238" s="32" t="n">
        <x:f>'Summary'!E238</x:f>
        <x:v>1565.0256591657</x:v>
      </x:c>
      <x:c r="E238" s="32" t="n">
        <x:f>'Summary'!K238</x:f>
        <x:v>1161094.7737815653</x:v>
      </x:c>
      <x:c r="F238" s="34" t="n">
        <x:f>IF(SUM($E$2:$E$283)=0,"",E238/SUM($E$2:$E$283))</x:f>
        <x:v>0.000017475267226465604</x:v>
      </x:c>
      <x:c r="G238" s="35" t="n">
        <x:f>RANK(E238,$E$2:$E$283,0)+COUNTIF($E$2:E238,E238)-1</x:f>
        <x:v>237</x:v>
      </x:c>
      <x:c r="H238" s="34" t="n">
        <x:f>IF(SUM($E$2:$E$283)=0,"",SUM($F$2:F238))</x:f>
        <x:v>0.9997341900176487</x:v>
      </x:c>
      <x:c r="I238" s="25" t="b">
        <x:f>INDEX('EEZ Selection Flags'!$L$2:$L$283,MATCH(A238,'EEZ Selection Flags'!$A$2:$A$283,0))</x:f>
        <x:v>0</x:v>
      </x:c>
      <x:c r="J238" s="25" t="b">
        <x:f>INDEX('EEZ Selection Flags'!$M$2:$M$283,MATCH(A238,'EEZ Selection Flags'!$A$2:$A$283,0))</x:f>
        <x:v>0</x:v>
      </x:c>
      <x:c r="K238" s="25" t="b">
        <x:f>INDEX('EEZ Selection Flags'!$N$2:$N$283,MATCH(A238,'EEZ Selection Flags'!$A$2:$A$283,0))</x:f>
        <x:v>0</x:v>
      </x:c>
    </x:row>
    <x:row r="239" ht="18" customHeight="1">
      <x:c r="A239" s="25" t="str">
        <x:f>'Summary'!A239</x:f>
        <x:v>EEZ_876</x:v>
      </x:c>
      <x:c r="B239" s="25" t="str">
        <x:f>'Summary'!B239</x:f>
        <x:v>Wallis &amp; Futuna Isl. (France)</x:v>
      </x:c>
      <x:c r="C239" s="25" t="str">
        <x:f>'Summary'!C239</x:f>
        <x:v>EEZ</x:v>
      </x:c>
      <x:c r="D239" s="32" t="n">
        <x:f>'Summary'!E239</x:f>
        <x:v>971.0058082377002</x:v>
      </x:c>
      <x:c r="E239" s="32" t="n">
        <x:f>'Summary'!K239</x:f>
        <x:v>1119183.1426833072</x:v>
      </x:c>
      <x:c r="F239" s="34" t="n">
        <x:f>IF(SUM($E$2:$E$283)=0,"",E239/SUM($E$2:$E$283))</x:f>
        <x:v>0.00001684446863028064</x:v>
      </x:c>
      <x:c r="G239" s="35" t="n">
        <x:f>RANK(E239,$E$2:$E$283,0)+COUNTIF($E$2:E239,E239)-1</x:f>
        <x:v>238</x:v>
      </x:c>
      <x:c r="H239" s="34" t="n">
        <x:f>IF(SUM($E$2:$E$283)=0,"",SUM($F$2:F239))</x:f>
        <x:v>0.999751034486279</x:v>
      </x:c>
      <x:c r="I239" s="25" t="b">
        <x:f>INDEX('EEZ Selection Flags'!$L$2:$L$283,MATCH(A239,'EEZ Selection Flags'!$A$2:$A$283,0))</x:f>
        <x:v>1</x:v>
      </x:c>
      <x:c r="J239" s="25" t="b">
        <x:f>INDEX('EEZ Selection Flags'!$M$2:$M$283,MATCH(A239,'EEZ Selection Flags'!$A$2:$A$283,0))</x:f>
        <x:v>0</x:v>
      </x:c>
      <x:c r="K239" s="25" t="b">
        <x:f>INDEX('EEZ Selection Flags'!$N$2:$N$283,MATCH(A239,'EEZ Selection Flags'!$A$2:$A$283,0))</x:f>
        <x:v>0</x:v>
      </x:c>
    </x:row>
    <x:row r="240" ht="18" customHeight="1">
      <x:c r="A240" s="25" t="str">
        <x:f>'Summary'!A240</x:f>
        <x:v>EEZ_935</x:v>
      </x:c>
      <x:c r="B240" s="25" t="str">
        <x:f>'Summary'!B240</x:f>
        <x:v>Guatemala (Caribbean)</x:v>
      </x:c>
      <x:c r="C240" s="25" t="str">
        <x:f>'Summary'!C240</x:f>
        <x:v>EEZ</x:v>
      </x:c>
      <x:c r="D240" s="32" t="n">
        <x:f>'Summary'!E240</x:f>
        <x:v>4694.347823299001</x:v>
      </x:c>
      <x:c r="E240" s="32" t="n">
        <x:f>'Summary'!K240</x:f>
        <x:v>1114718.28132553</x:v>
      </x:c>
      <x:c r="F240" s="34" t="n">
        <x:f>IF(SUM($E$2:$E$283)=0,"",E240/SUM($E$2:$E$283))</x:f>
        <x:v>0.0000167772694256006</x:v>
      </x:c>
      <x:c r="G240" s="35" t="n">
        <x:f>RANK(E240,$E$2:$E$283,0)+COUNTIF($E$2:E240,E240)-1</x:f>
        <x:v>239</x:v>
      </x:c>
      <x:c r="H240" s="34" t="n">
        <x:f>IF(SUM($E$2:$E$283)=0,"",SUM($F$2:F240))</x:f>
        <x:v>0.9997678117557046</x:v>
      </x:c>
      <x:c r="I240" s="25" t="b">
        <x:f>INDEX('EEZ Selection Flags'!$L$2:$L$283,MATCH(A240,'EEZ Selection Flags'!$A$2:$A$283,0))</x:f>
        <x:v>0</x:v>
      </x:c>
      <x:c r="J240" s="25" t="b">
        <x:f>INDEX('EEZ Selection Flags'!$M$2:$M$283,MATCH(A240,'EEZ Selection Flags'!$A$2:$A$283,0))</x:f>
        <x:v>0</x:v>
      </x:c>
      <x:c r="K240" s="25" t="b">
        <x:f>INDEX('EEZ Selection Flags'!$N$2:$N$283,MATCH(A240,'EEZ Selection Flags'!$A$2:$A$283,0))</x:f>
        <x:v>0</x:v>
      </x:c>
    </x:row>
    <x:row r="241" ht="18" customHeight="1">
      <x:c r="A241" s="25" t="str">
        <x:f>'Summary'!A241</x:f>
        <x:v>EEZ_659</x:v>
      </x:c>
      <x:c r="B241" s="25" t="str">
        <x:f>'Summary'!B241</x:f>
        <x:v>Saint Kitts &amp; Nevis</x:v>
      </x:c>
      <x:c r="C241" s="25" t="str">
        <x:f>'Summary'!C241</x:f>
        <x:v>EEZ</x:v>
      </x:c>
      <x:c r="D241" s="32" t="n">
        <x:f>'Summary'!E241</x:f>
        <x:v>1724.273887369</x:v>
      </x:c>
      <x:c r="E241" s="32" t="n">
        <x:f>'Summary'!K241</x:f>
        <x:v>1106283.6685462072</x:v>
      </x:c>
      <x:c r="F241" s="34" t="n">
        <x:f>IF(SUM($E$2:$E$283)=0,"",E241/SUM($E$2:$E$283))</x:f>
        <x:v>0.000016650322758025508</x:v>
      </x:c>
      <x:c r="G241" s="35" t="n">
        <x:f>RANK(E241,$E$2:$E$283,0)+COUNTIF($E$2:E241,E241)-1</x:f>
        <x:v>240</x:v>
      </x:c>
      <x:c r="H241" s="34" t="n">
        <x:f>IF(SUM($E$2:$E$283)=0,"",SUM($F$2:F241))</x:f>
        <x:v>0.9997844620784626</x:v>
      </x:c>
      <x:c r="I241" s="25" t="b">
        <x:f>INDEX('EEZ Selection Flags'!$L$2:$L$283,MATCH(A241,'EEZ Selection Flags'!$A$2:$A$283,0))</x:f>
        <x:v>0</x:v>
      </x:c>
      <x:c r="J241" s="25" t="b">
        <x:f>INDEX('EEZ Selection Flags'!$M$2:$M$283,MATCH(A241,'EEZ Selection Flags'!$A$2:$A$283,0))</x:f>
        <x:v>0</x:v>
      </x:c>
      <x:c r="K241" s="25" t="b">
        <x:f>INDEX('EEZ Selection Flags'!$N$2:$N$283,MATCH(A241,'EEZ Selection Flags'!$A$2:$A$283,0))</x:f>
        <x:v>0</x:v>
      </x:c>
    </x:row>
    <x:row r="242" ht="18" customHeight="1">
      <x:c r="A242" s="25" t="str">
        <x:f>'Summary'!A242</x:f>
        <x:v>EEZ_736</x:v>
      </x:c>
      <x:c r="B242" s="25" t="str">
        <x:f>'Summary'!B242</x:f>
        <x:v>Sudan</x:v>
      </x:c>
      <x:c r="C242" s="25" t="str">
        <x:f>'Summary'!C242</x:f>
        <x:v>EEZ</x:v>
      </x:c>
      <x:c r="D242" s="32" t="n">
        <x:f>'Summary'!E242</x:f>
        <x:v>1903.800910461</x:v>
      </x:c>
      <x:c r="E242" s="32" t="n">
        <x:f>'Summary'!K242</x:f>
        <x:v>1065191.496904894</x:v>
      </x:c>
      <x:c r="F242" s="34" t="n">
        <x:f>IF(SUM($E$2:$E$283)=0,"",E242/SUM($E$2:$E$283))</x:f>
        <x:v>0.000016031857584843325</x:v>
      </x:c>
      <x:c r="G242" s="35" t="n">
        <x:f>RANK(E242,$E$2:$E$283,0)+COUNTIF($E$2:E242,E242)-1</x:f>
        <x:v>241</x:v>
      </x:c>
      <x:c r="H242" s="34" t="n">
        <x:f>IF(SUM($E$2:$E$283)=0,"",SUM($F$2:F242))</x:f>
        <x:v>0.9998004939360474</x:v>
      </x:c>
      <x:c r="I242" s="25" t="b">
        <x:f>INDEX('EEZ Selection Flags'!$L$2:$L$283,MATCH(A242,'EEZ Selection Flags'!$A$2:$A$283,0))</x:f>
        <x:v>0</x:v>
      </x:c>
      <x:c r="J242" s="25" t="b">
        <x:f>INDEX('EEZ Selection Flags'!$M$2:$M$283,MATCH(A242,'EEZ Selection Flags'!$A$2:$A$283,0))</x:f>
        <x:v>0</x:v>
      </x:c>
      <x:c r="K242" s="25" t="b">
        <x:f>INDEX('EEZ Selection Flags'!$N$2:$N$283,MATCH(A242,'EEZ Selection Flags'!$A$2:$A$283,0))</x:f>
        <x:v>0</x:v>
      </x:c>
    </x:row>
    <x:row r="243" ht="18" customHeight="1">
      <x:c r="A243" s="25" t="str">
        <x:f>'Summary'!A243</x:f>
        <x:v>EEZ_638</x:v>
      </x:c>
      <x:c r="B243" s="25" t="str">
        <x:f>'Summary'!B243</x:f>
        <x:v>Réunion (France)</x:v>
      </x:c>
      <x:c r="C243" s="25" t="str">
        <x:f>'Summary'!C243</x:f>
        <x:v>EEZ</x:v>
      </x:c>
      <x:c r="D243" s="32" t="n">
        <x:f>'Summary'!E243</x:f>
        <x:v>537.9865677244</x:v>
      </x:c>
      <x:c r="E243" s="32" t="n">
        <x:f>'Summary'!K243</x:f>
        <x:v>1039295.5371920002</x:v>
      </x:c>
      <x:c r="F243" s="34" t="n">
        <x:f>IF(SUM($E$2:$E$283)=0,"",E243/SUM($E$2:$E$283))</x:f>
        <x:v>0.000015642105752101253</x:v>
      </x:c>
      <x:c r="G243" s="35" t="n">
        <x:f>RANK(E243,$E$2:$E$283,0)+COUNTIF($E$2:E243,E243)-1</x:f>
        <x:v>242</x:v>
      </x:c>
      <x:c r="H243" s="34" t="n">
        <x:f>IF(SUM($E$2:$E$283)=0,"",SUM($F$2:F243))</x:f>
        <x:v>0.9998161360417995</x:v>
      </x:c>
      <x:c r="I243" s="25" t="b">
        <x:f>INDEX('EEZ Selection Flags'!$L$2:$L$283,MATCH(A243,'EEZ Selection Flags'!$A$2:$A$283,0))</x:f>
        <x:v>1</x:v>
      </x:c>
      <x:c r="J243" s="25" t="b">
        <x:f>INDEX('EEZ Selection Flags'!$M$2:$M$283,MATCH(A243,'EEZ Selection Flags'!$A$2:$A$283,0))</x:f>
        <x:v>0</x:v>
      </x:c>
      <x:c r="K243" s="25" t="b">
        <x:f>INDEX('EEZ Selection Flags'!$N$2:$N$283,MATCH(A243,'EEZ Selection Flags'!$A$2:$A$283,0))</x:f>
        <x:v>0</x:v>
      </x:c>
    </x:row>
    <x:row r="244" ht="18" customHeight="1">
      <x:c r="A244" s="25" t="str">
        <x:f>'Summary'!A244</x:f>
        <x:v>EEZ_580</x:v>
      </x:c>
      <x:c r="B244" s="25" t="str">
        <x:f>'Summary'!B244</x:f>
        <x:v>Northern Marianas (USA)</x:v>
      </x:c>
      <x:c r="C244" s="25" t="str">
        <x:f>'Summary'!C244</x:f>
        <x:v>EEZ</x:v>
      </x:c>
      <x:c r="D244" s="32" t="n">
        <x:f>'Summary'!E244</x:f>
        <x:v>498.5314401099</x:v>
      </x:c>
      <x:c r="E244" s="32" t="n">
        <x:f>'Summary'!K244</x:f>
        <x:v>1005725.4354424982</x:v>
      </x:c>
      <x:c r="F244" s="34" t="n">
        <x:f>IF(SUM($E$2:$E$283)=0,"",E244/SUM($E$2:$E$283))</x:f>
        <x:v>0.00001513685285445747</x:v>
      </x:c>
      <x:c r="G244" s="35" t="n">
        <x:f>RANK(E244,$E$2:$E$283,0)+COUNTIF($E$2:E244,E244)-1</x:f>
        <x:v>243</x:v>
      </x:c>
      <x:c r="H244" s="34" t="n">
        <x:f>IF(SUM($E$2:$E$283)=0,"",SUM($F$2:F244))</x:f>
        <x:v>0.999831272894654</x:v>
      </x:c>
      <x:c r="I244" s="25" t="b">
        <x:f>INDEX('EEZ Selection Flags'!$L$2:$L$283,MATCH(A244,'EEZ Selection Flags'!$A$2:$A$283,0))</x:f>
        <x:v>1</x:v>
      </x:c>
      <x:c r="J244" s="25" t="b">
        <x:f>INDEX('EEZ Selection Flags'!$M$2:$M$283,MATCH(A244,'EEZ Selection Flags'!$A$2:$A$283,0))</x:f>
        <x:v>0</x:v>
      </x:c>
      <x:c r="K244" s="25" t="b">
        <x:f>INDEX('EEZ Selection Flags'!$N$2:$N$283,MATCH(A244,'EEZ Selection Flags'!$A$2:$A$283,0))</x:f>
        <x:v>0</x:v>
      </x:c>
    </x:row>
    <x:row r="245" ht="18" customHeight="1">
      <x:c r="A245" s="25" t="str">
        <x:f>'Summary'!A245</x:f>
        <x:v>EEZ_654</x:v>
      </x:c>
      <x:c r="B245" s="25" t="str">
        <x:f>'Summary'!B245</x:f>
        <x:v>Saint Helena (UK)</x:v>
      </x:c>
      <x:c r="C245" s="25" t="str">
        <x:f>'Summary'!C245</x:f>
        <x:v>EEZ</x:v>
      </x:c>
      <x:c r="D245" s="32" t="n">
        <x:f>'Summary'!E245</x:f>
        <x:v>515.4002517916999</x:v>
      </x:c>
      <x:c r="E245" s="32" t="n">
        <x:f>'Summary'!K245</x:f>
        <x:v>982147.5503922047</x:v>
      </x:c>
      <x:c r="F245" s="34" t="n">
        <x:f>IF(SUM($E$2:$E$283)=0,"",E245/SUM($E$2:$E$283))</x:f>
        <x:v>0.000014781989624346781</x:v>
      </x:c>
      <x:c r="G245" s="35" t="n">
        <x:f>RANK(E245,$E$2:$E$283,0)+COUNTIF($E$2:E245,E245)-1</x:f>
        <x:v>244</x:v>
      </x:c>
      <x:c r="H245" s="34" t="n">
        <x:f>IF(SUM($E$2:$E$283)=0,"",SUM($F$2:F245))</x:f>
        <x:v>0.9998460548842784</x:v>
      </x:c>
      <x:c r="I245" s="25" t="b">
        <x:f>INDEX('EEZ Selection Flags'!$L$2:$L$283,MATCH(A245,'EEZ Selection Flags'!$A$2:$A$283,0))</x:f>
        <x:v>1</x:v>
      </x:c>
      <x:c r="J245" s="25" t="b">
        <x:f>INDEX('EEZ Selection Flags'!$M$2:$M$283,MATCH(A245,'EEZ Selection Flags'!$A$2:$A$283,0))</x:f>
        <x:v>0</x:v>
      </x:c>
      <x:c r="K245" s="25" t="b">
        <x:f>INDEX('EEZ Selection Flags'!$N$2:$N$283,MATCH(A245,'EEZ Selection Flags'!$A$2:$A$283,0))</x:f>
        <x:v>0</x:v>
      </x:c>
    </x:row>
    <x:row r="246" ht="18" customHeight="1">
      <x:c r="A246" s="25" t="str">
        <x:f>'Summary'!A246</x:f>
        <x:v>EEZ_896</x:v>
      </x:c>
      <x:c r="B246" s="25" t="str">
        <x:f>'Summary'!B246</x:f>
        <x:v>Crozet Isl. (France)</x:v>
      </x:c>
      <x:c r="C246" s="25" t="str">
        <x:f>'Summary'!C246</x:f>
        <x:v>EEZ</x:v>
      </x:c>
      <x:c r="D246" s="32" t="n">
        <x:f>'Summary'!E246</x:f>
        <x:v>962.1183434891</x:v>
      </x:c>
      <x:c r="E246" s="32" t="n">
        <x:f>'Summary'!K246</x:f>
        <x:v>829294.7328154038</x:v>
      </x:c>
      <x:c r="F246" s="34" t="n">
        <x:f>IF(SUM($E$2:$E$283)=0,"",E246/SUM($E$2:$E$283))</x:f>
        <x:v>0.000012481450603941792</x:v>
      </x:c>
      <x:c r="G246" s="35" t="n">
        <x:f>RANK(E246,$E$2:$E$283,0)+COUNTIF($E$2:E246,E246)-1</x:f>
        <x:v>245</x:v>
      </x:c>
      <x:c r="H246" s="34" t="n">
        <x:f>IF(SUM($E$2:$E$283)=0,"",SUM($F$2:F246))</x:f>
        <x:v>0.9998585363348823</x:v>
      </x:c>
      <x:c r="I246" s="25" t="b">
        <x:f>INDEX('EEZ Selection Flags'!$L$2:$L$283,MATCH(A246,'EEZ Selection Flags'!$A$2:$A$283,0))</x:f>
        <x:v>1</x:v>
      </x:c>
      <x:c r="J246" s="25" t="b">
        <x:f>INDEX('EEZ Selection Flags'!$M$2:$M$283,MATCH(A246,'EEZ Selection Flags'!$A$2:$A$283,0))</x:f>
        <x:v>0</x:v>
      </x:c>
      <x:c r="K246" s="25" t="b">
        <x:f>INDEX('EEZ Selection Flags'!$N$2:$N$283,MATCH(A246,'EEZ Selection Flags'!$A$2:$A$283,0))</x:f>
        <x:v>0</x:v>
      </x:c>
    </x:row>
    <x:row r="247" ht="18" customHeight="1">
      <x:c r="A247" s="25" t="str">
        <x:f>'Summary'!A247</x:f>
        <x:v>EEZ_488</x:v>
      </x:c>
      <x:c r="B247" s="25" t="str">
        <x:f>'Summary'!B247</x:f>
        <x:v>Hawaii Northwest Islands (USA)</x:v>
      </x:c>
      <x:c r="C247" s="25" t="str">
        <x:f>'Summary'!C247</x:f>
        <x:v>EEZ</x:v>
      </x:c>
      <x:c r="D247" s="32" t="n">
        <x:f>'Summary'!E247</x:f>
        <x:v>456.1205398731</x:v>
      </x:c>
      <x:c r="E247" s="32" t="n">
        <x:f>'Summary'!K247</x:f>
        <x:v>790459.7617226113</x:v>
      </x:c>
      <x:c r="F247" s="34" t="n">
        <x:f>IF(SUM($E$2:$E$283)=0,"",E247/SUM($E$2:$E$283))</x:f>
        <x:v>0.000011896957836509622</x:v>
      </x:c>
      <x:c r="G247" s="35" t="n">
        <x:f>RANK(E247,$E$2:$E$283,0)+COUNTIF($E$2:E247,E247)-1</x:f>
        <x:v>246</x:v>
      </x:c>
      <x:c r="H247" s="34" t="n">
        <x:f>IF(SUM($E$2:$E$283)=0,"",SUM($F$2:F247))</x:f>
        <x:v>0.9998704332927189</x:v>
      </x:c>
      <x:c r="I247" s="25" t="b">
        <x:f>INDEX('EEZ Selection Flags'!$L$2:$L$283,MATCH(A247,'EEZ Selection Flags'!$A$2:$A$283,0))</x:f>
        <x:v>0</x:v>
      </x:c>
      <x:c r="J247" s="25" t="b">
        <x:f>INDEX('EEZ Selection Flags'!$M$2:$M$283,MATCH(A247,'EEZ Selection Flags'!$A$2:$A$283,0))</x:f>
        <x:v>0</x:v>
      </x:c>
      <x:c r="K247" s="25" t="b">
        <x:f>INDEX('EEZ Selection Flags'!$N$2:$N$283,MATCH(A247,'EEZ Selection Flags'!$A$2:$A$283,0))</x:f>
        <x:v>0</x:v>
      </x:c>
    </x:row>
    <x:row r="248" ht="18" customHeight="1">
      <x:c r="A248" s="25" t="str">
        <x:f>'Summary'!A248</x:f>
        <x:v>EEZ_396</x:v>
      </x:c>
      <x:c r="B248" s="25" t="str">
        <x:f>'Summary'!B248</x:f>
        <x:v>Johnston Atoll (USA)</x:v>
      </x:c>
      <x:c r="C248" s="25" t="str">
        <x:f>'Summary'!C248</x:f>
        <x:v>EEZ</x:v>
      </x:c>
      <x:c r="D248" s="32" t="n">
        <x:f>'Summary'!E248</x:f>
        <x:v>308.29794792170003</x:v>
      </x:c>
      <x:c r="E248" s="32" t="n">
        <x:f>'Summary'!K248</x:f>
        <x:v>709090.631793451</x:v>
      </x:c>
      <x:c r="F248" s="34" t="n">
        <x:f>IF(SUM($E$2:$E$283)=0,"",E248/SUM($E$2:$E$283))</x:f>
        <x:v>0.00001067229700639845</x:v>
      </x:c>
      <x:c r="G248" s="35" t="n">
        <x:f>RANK(E248,$E$2:$E$283,0)+COUNTIF($E$2:E248,E248)-1</x:f>
        <x:v>247</x:v>
      </x:c>
      <x:c r="H248" s="34" t="n">
        <x:f>IF(SUM($E$2:$E$283)=0,"",SUM($F$2:F248))</x:f>
        <x:v>0.9998811055897252</x:v>
      </x:c>
      <x:c r="I248" s="25" t="b">
        <x:f>INDEX('EEZ Selection Flags'!$L$2:$L$283,MATCH(A248,'EEZ Selection Flags'!$A$2:$A$283,0))</x:f>
        <x:v>1</x:v>
      </x:c>
      <x:c r="J248" s="25" t="b">
        <x:f>INDEX('EEZ Selection Flags'!$M$2:$M$283,MATCH(A248,'EEZ Selection Flags'!$A$2:$A$283,0))</x:f>
        <x:v>0</x:v>
      </x:c>
      <x:c r="K248" s="25" t="b">
        <x:f>INDEX('EEZ Selection Flags'!$N$2:$N$283,MATCH(A248,'EEZ Selection Flags'!$A$2:$A$283,0))</x:f>
        <x:v>0</x:v>
      </x:c>
    </x:row>
    <x:row r="249" ht="18" customHeight="1">
      <x:c r="A249" s="25" t="str">
        <x:f>'Summary'!A249</x:f>
        <x:v>EEZ_907</x:v>
      </x:c>
      <x:c r="B249" s="25" t="str">
        <x:f>'Summary'!B249</x:f>
        <x:v>Bonaire (Netherlands)</x:v>
      </x:c>
      <x:c r="C249" s="25" t="str">
        <x:f>'Summary'!C249</x:f>
        <x:v>EEZ</x:v>
      </x:c>
      <x:c r="D249" s="32" t="n">
        <x:f>'Summary'!E249</x:f>
        <x:v>400.2133530319</x:v>
      </x:c>
      <x:c r="E249" s="32" t="n">
        <x:f>'Summary'!K249</x:f>
        <x:v>677238.29384602</x:v>
      </x:c>
      <x:c r="F249" s="34" t="n">
        <x:f>IF(SUM($E$2:$E$283)=0,"",E249/SUM($E$2:$E$283))</x:f>
        <x:v>0.000010192897624032644</x:v>
      </x:c>
      <x:c r="G249" s="35" t="n">
        <x:f>RANK(E249,$E$2:$E$283,0)+COUNTIF($E$2:E249,E249)-1</x:f>
        <x:v>248</x:v>
      </x:c>
      <x:c r="H249" s="34" t="n">
        <x:f>IF(SUM($E$2:$E$283)=0,"",SUM($F$2:F249))</x:f>
        <x:v>0.9998912984873493</x:v>
      </x:c>
      <x:c r="I249" s="25" t="b">
        <x:f>INDEX('EEZ Selection Flags'!$L$2:$L$283,MATCH(A249,'EEZ Selection Flags'!$A$2:$A$283,0))</x:f>
        <x:v>0</x:v>
      </x:c>
      <x:c r="J249" s="25" t="b">
        <x:f>INDEX('EEZ Selection Flags'!$M$2:$M$283,MATCH(A249,'EEZ Selection Flags'!$A$2:$A$283,0))</x:f>
        <x:v>0</x:v>
      </x:c>
      <x:c r="K249" s="25" t="b">
        <x:f>INDEX('EEZ Selection Flags'!$N$2:$N$283,MATCH(A249,'EEZ Selection Flags'!$A$2:$A$283,0))</x:f>
        <x:v>0</x:v>
      </x:c>
    </x:row>
    <x:row r="250" ht="18" customHeight="1">
      <x:c r="A250" s="25" t="str">
        <x:f>'Summary'!A250</x:f>
        <x:v>EEZ_844</x:v>
      </x:c>
      <x:c r="B250" s="25" t="str">
        <x:f>'Summary'!B250</x:f>
        <x:v>Palmyra Atoll &amp; Kingman Reef (USA)</x:v>
      </x:c>
      <x:c r="C250" s="25" t="str">
        <x:f>'Summary'!C250</x:f>
        <x:v>EEZ</x:v>
      </x:c>
      <x:c r="D250" s="32" t="n">
        <x:f>'Summary'!E250</x:f>
        <x:v>280.5961402573</x:v>
      </x:c>
      <x:c r="E250" s="32" t="n">
        <x:f>'Summary'!K250</x:f>
        <x:v>628775.9881433196</x:v>
      </x:c>
      <x:c r="F250" s="34" t="n">
        <x:f>IF(SUM($E$2:$E$283)=0,"",E250/SUM($E$2:$E$283))</x:f>
        <x:v>0.000009463506913051213</x:v>
      </x:c>
      <x:c r="G250" s="35" t="n">
        <x:f>RANK(E250,$E$2:$E$283,0)+COUNTIF($E$2:E250,E250)-1</x:f>
        <x:v>249</x:v>
      </x:c>
      <x:c r="H250" s="34" t="n">
        <x:f>IF(SUM($E$2:$E$283)=0,"",SUM($F$2:F250))</x:f>
        <x:v>0.9999007619942623</x:v>
      </x:c>
      <x:c r="I250" s="25" t="b">
        <x:f>INDEX('EEZ Selection Flags'!$L$2:$L$283,MATCH(A250,'EEZ Selection Flags'!$A$2:$A$283,0))</x:f>
        <x:v>1</x:v>
      </x:c>
      <x:c r="J250" s="25" t="b">
        <x:f>INDEX('EEZ Selection Flags'!$M$2:$M$283,MATCH(A250,'EEZ Selection Flags'!$A$2:$A$283,0))</x:f>
        <x:v>0</x:v>
      </x:c>
      <x:c r="K250" s="25" t="b">
        <x:f>INDEX('EEZ Selection Flags'!$N$2:$N$283,MATCH(A250,'EEZ Selection Flags'!$A$2:$A$283,0))</x:f>
        <x:v>0</x:v>
      </x:c>
    </x:row>
    <x:row r="251" ht="18" customHeight="1">
      <x:c r="A251" s="25" t="str">
        <x:f>'Summary'!A251</x:f>
        <x:v>EEZ_891</x:v>
      </x:c>
      <x:c r="B251" s="25" t="str">
        <x:f>'Summary'!B251</x:f>
        <x:v>Montenegro</x:v>
      </x:c>
      <x:c r="C251" s="25" t="str">
        <x:f>'Summary'!C251</x:f>
        <x:v>EEZ</x:v>
      </x:c>
      <x:c r="D251" s="32" t="n">
        <x:f>'Summary'!E251</x:f>
        <x:v>1698.0118630171</x:v>
      </x:c>
      <x:c r="E251" s="32" t="n">
        <x:f>'Summary'!K251</x:f>
        <x:v>575664.3429432232</x:v>
      </x:c>
      <x:c r="F251" s="34" t="n">
        <x:f>IF(SUM($E$2:$E$283)=0,"",E251/SUM($E$2:$E$283))</x:f>
        <x:v>0.00000866414047573098</x:v>
      </x:c>
      <x:c r="G251" s="35" t="n">
        <x:f>RANK(E251,$E$2:$E$283,0)+COUNTIF($E$2:E251,E251)-1</x:f>
        <x:v>250</x:v>
      </x:c>
      <x:c r="H251" s="34" t="n">
        <x:f>IF(SUM($E$2:$E$283)=0,"",SUM($F$2:F251))</x:f>
        <x:v>0.999909426134738</x:v>
      </x:c>
      <x:c r="I251" s="25" t="b">
        <x:f>INDEX('EEZ Selection Flags'!$L$2:$L$283,MATCH(A251,'EEZ Selection Flags'!$A$2:$A$283,0))</x:f>
        <x:v>0</x:v>
      </x:c>
      <x:c r="J251" s="25" t="b">
        <x:f>INDEX('EEZ Selection Flags'!$M$2:$M$283,MATCH(A251,'EEZ Selection Flags'!$A$2:$A$283,0))</x:f>
        <x:v>0</x:v>
      </x:c>
      <x:c r="K251" s="25" t="b">
        <x:f>INDEX('EEZ Selection Flags'!$N$2:$N$283,MATCH(A251,'EEZ Selection Flags'!$A$2:$A$283,0))</x:f>
        <x:v>0</x:v>
      </x:c>
    </x:row>
    <x:row r="252" ht="18" customHeight="1">
      <x:c r="A252" s="25" t="str">
        <x:f>'Summary'!A252</x:f>
        <x:v>EEZ_666</x:v>
      </x:c>
      <x:c r="B252" s="25" t="str">
        <x:f>'Summary'!B252</x:f>
        <x:v>Saint Pierre &amp; Miquelon (France)</x:v>
      </x:c>
      <x:c r="C252" s="25" t="str">
        <x:f>'Summary'!C252</x:f>
        <x:v>EEZ</x:v>
      </x:c>
      <x:c r="D252" s="32" t="n">
        <x:f>'Summary'!E252</x:f>
        <x:v>1766.086618522</x:v>
      </x:c>
      <x:c r="E252" s="32" t="n">
        <x:f>'Summary'!K252</x:f>
        <x:v>574386.8852731779</x:v>
      </x:c>
      <x:c r="F252" s="34" t="n">
        <x:f>IF(SUM($E$2:$E$283)=0,"",E252/SUM($E$2:$E$283))</x:f>
        <x:v>0.000008644913867655023</x:v>
      </x:c>
      <x:c r="G252" s="35" t="n">
        <x:f>RANK(E252,$E$2:$E$283,0)+COUNTIF($E$2:E252,E252)-1</x:f>
        <x:v>251</x:v>
      </x:c>
      <x:c r="H252" s="34" t="n">
        <x:f>IF(SUM($E$2:$E$283)=0,"",SUM($F$2:F252))</x:f>
        <x:v>0.9999180710486056</x:v>
      </x:c>
      <x:c r="I252" s="25" t="b">
        <x:f>INDEX('EEZ Selection Flags'!$L$2:$L$283,MATCH(A252,'EEZ Selection Flags'!$A$2:$A$283,0))</x:f>
        <x:v>0</x:v>
      </x:c>
      <x:c r="J252" s="25" t="b">
        <x:f>INDEX('EEZ Selection Flags'!$M$2:$M$283,MATCH(A252,'EEZ Selection Flags'!$A$2:$A$283,0))</x:f>
        <x:v>0</x:v>
      </x:c>
      <x:c r="K252" s="25" t="b">
        <x:f>INDEX('EEZ Selection Flags'!$N$2:$N$283,MATCH(A252,'EEZ Selection Flags'!$A$2:$A$283,0))</x:f>
        <x:v>0</x:v>
      </x:c>
    </x:row>
    <x:row r="253" ht="18" customHeight="1">
      <x:c r="A253" s="25" t="str">
        <x:f>'Summary'!A253</x:f>
        <x:v>EEZ_905</x:v>
      </x:c>
      <x:c r="B253" s="25" t="str">
        <x:f>'Summary'!B253</x:f>
        <x:v>St Martin (France)</x:v>
      </x:c>
      <x:c r="C253" s="25" t="str">
        <x:f>'Summary'!C253</x:f>
        <x:v>EEZ</x:v>
      </x:c>
      <x:c r="D253" s="32" t="n">
        <x:f>'Summary'!E253</x:f>
        <x:v>547.9161662649999</x:v>
      </x:c>
      <x:c r="E253" s="32" t="n">
        <x:f>'Summary'!K253</x:f>
        <x:v>499593.895973369</x:v>
      </x:c>
      <x:c r="F253" s="34" t="n">
        <x:f>IF(SUM($E$2:$E$283)=0,"",E253/SUM($E$2:$E$283))</x:f>
        <x:v>0.000007519228433361412</x:v>
      </x:c>
      <x:c r="G253" s="35" t="n">
        <x:f>RANK(E253,$E$2:$E$283,0)+COUNTIF($E$2:E253,E253)-1</x:f>
        <x:v>252</x:v>
      </x:c>
      <x:c r="H253" s="34" t="n">
        <x:f>IF(SUM($E$2:$E$283)=0,"",SUM($F$2:F253))</x:f>
        <x:v>0.999925590277039</x:v>
      </x:c>
      <x:c r="I253" s="25" t="b">
        <x:f>INDEX('EEZ Selection Flags'!$L$2:$L$283,MATCH(A253,'EEZ Selection Flags'!$A$2:$A$283,0))</x:f>
        <x:v>0</x:v>
      </x:c>
      <x:c r="J253" s="25" t="b">
        <x:f>INDEX('EEZ Selection Flags'!$M$2:$M$283,MATCH(A253,'EEZ Selection Flags'!$A$2:$A$283,0))</x:f>
        <x:v>0</x:v>
      </x:c>
      <x:c r="K253" s="25" t="b">
        <x:f>INDEX('EEZ Selection Flags'!$N$2:$N$283,MATCH(A253,'EEZ Selection Flags'!$A$2:$A$283,0))</x:f>
        <x:v>0</x:v>
      </x:c>
    </x:row>
    <x:row r="254" ht="18" customHeight="1">
      <x:c r="A254" s="25" t="str">
        <x:f>'Summary'!A254</x:f>
        <x:v>EEZ_400</x:v>
      </x:c>
      <x:c r="B254" s="25" t="str">
        <x:f>'Summary'!B254</x:f>
        <x:v>Jordan</x:v>
      </x:c>
      <x:c r="C254" s="25" t="str">
        <x:f>'Summary'!C254</x:f>
        <x:v>EEZ</x:v>
      </x:c>
      <x:c r="D254" s="32" t="n">
        <x:f>'Summary'!E254</x:f>
        <x:v>387.759999999</x:v>
      </x:c>
      <x:c r="E254" s="32" t="n">
        <x:f>'Summary'!K254</x:f>
        <x:v>448341.8758726021</x:v>
      </x:c>
      <x:c r="F254" s="34" t="n">
        <x:f>IF(SUM($E$2:$E$283)=0,"",E254/SUM($E$2:$E$283))</x:f>
        <x:v>0.0000067478506204718815</x:v>
      </x:c>
      <x:c r="G254" s="35" t="n">
        <x:f>RANK(E254,$E$2:$E$283,0)+COUNTIF($E$2:E254,E254)-1</x:f>
        <x:v>253</x:v>
      </x:c>
      <x:c r="H254" s="34" t="n">
        <x:f>IF(SUM($E$2:$E$283)=0,"",SUM($F$2:F254))</x:f>
        <x:v>0.9999323381276595</x:v>
      </x:c>
      <x:c r="I254" s="25" t="b">
        <x:f>INDEX('EEZ Selection Flags'!$L$2:$L$283,MATCH(A254,'EEZ Selection Flags'!$A$2:$A$283,0))</x:f>
        <x:v>0</x:v>
      </x:c>
      <x:c r="J254" s="25" t="b">
        <x:f>INDEX('EEZ Selection Flags'!$M$2:$M$283,MATCH(A254,'EEZ Selection Flags'!$A$2:$A$283,0))</x:f>
        <x:v>0</x:v>
      </x:c>
      <x:c r="K254" s="25" t="b">
        <x:f>INDEX('EEZ Selection Flags'!$N$2:$N$283,MATCH(A254,'EEZ Selection Flags'!$A$2:$A$283,0))</x:f>
        <x:v>0</x:v>
      </x:c>
    </x:row>
    <x:row r="255" ht="18" customHeight="1">
      <x:c r="A255" s="25" t="str">
        <x:f>'Summary'!A255</x:f>
        <x:v>EEZ_660</x:v>
      </x:c>
      <x:c r="B255" s="25" t="str">
        <x:f>'Summary'!B255</x:f>
        <x:v>Anguilla (UK)</x:v>
      </x:c>
      <x:c r="C255" s="25" t="str">
        <x:f>'Summary'!C255</x:f>
        <x:v>EEZ</x:v>
      </x:c>
      <x:c r="D255" s="32" t="n">
        <x:f>'Summary'!E255</x:f>
        <x:v>1027.036715517</x:v>
      </x:c>
      <x:c r="E255" s="32" t="n">
        <x:f>'Summary'!K255</x:f>
        <x:v>448305.9886107153</x:v>
      </x:c>
      <x:c r="F255" s="34" t="n">
        <x:f>IF(SUM($E$2:$E$283)=0,"",E255/SUM($E$2:$E$283))</x:f>
        <x:v>0.000006747310492735835</x:v>
      </x:c>
      <x:c r="G255" s="35" t="n">
        <x:f>RANK(E255,$E$2:$E$283,0)+COUNTIF($E$2:E255,E255)-1</x:f>
        <x:v>254</x:v>
      </x:c>
      <x:c r="H255" s="34" t="n">
        <x:f>IF(SUM($E$2:$E$283)=0,"",SUM($F$2:F255))</x:f>
        <x:v>0.9999390854381522</x:v>
      </x:c>
      <x:c r="I255" s="25" t="b">
        <x:f>INDEX('EEZ Selection Flags'!$L$2:$L$283,MATCH(A255,'EEZ Selection Flags'!$A$2:$A$283,0))</x:f>
        <x:v>1</x:v>
      </x:c>
      <x:c r="J255" s="25" t="b">
        <x:f>INDEX('EEZ Selection Flags'!$M$2:$M$283,MATCH(A255,'EEZ Selection Flags'!$A$2:$A$283,0))</x:f>
        <x:v>0</x:v>
      </x:c>
      <x:c r="K255" s="25" t="b">
        <x:f>INDEX('EEZ Selection Flags'!$N$2:$N$283,MATCH(A255,'EEZ Selection Flags'!$A$2:$A$283,0))</x:f>
        <x:v>0</x:v>
      </x:c>
    </x:row>
    <x:row r="256" ht="18" customHeight="1">
      <x:c r="A256" s="25" t="str">
        <x:f>'Summary'!A256</x:f>
        <x:v>EEZ_579</x:v>
      </x:c>
      <x:c r="B256" s="25" t="str">
        <x:f>'Summary'!B256</x:f>
        <x:v>Jan Mayen Isl. (Norway)</x:v>
      </x:c>
      <x:c r="C256" s="25" t="str">
        <x:f>'Summary'!C256</x:f>
        <x:v>EEZ</x:v>
      </x:c>
      <x:c r="D256" s="32" t="n">
        <x:f>'Summary'!E256</x:f>
        <x:v>534.1534584534</x:v>
      </x:c>
      <x:c r="E256" s="32" t="n">
        <x:f>'Summary'!K256</x:f>
        <x:v>433429.22305330844</x:v>
      </x:c>
      <x:c r="F256" s="34" t="n">
        <x:f>IF(SUM($E$2:$E$283)=0,"",E256/SUM($E$2:$E$283))</x:f>
        <x:v>0.000006523405037770732</x:v>
      </x:c>
      <x:c r="G256" s="35" t="n">
        <x:f>RANK(E256,$E$2:$E$283,0)+COUNTIF($E$2:E256,E256)-1</x:f>
        <x:v>255</x:v>
      </x:c>
      <x:c r="H256" s="34" t="n">
        <x:f>IF(SUM($E$2:$E$283)=0,"",SUM($F$2:F256))</x:f>
        <x:v>0.9999456088431901</x:v>
      </x:c>
      <x:c r="I256" s="25" t="b">
        <x:f>INDEX('EEZ Selection Flags'!$L$2:$L$283,MATCH(A256,'EEZ Selection Flags'!$A$2:$A$283,0))</x:f>
        <x:v>0</x:v>
      </x:c>
      <x:c r="J256" s="25" t="b">
        <x:f>INDEX('EEZ Selection Flags'!$M$2:$M$283,MATCH(A256,'EEZ Selection Flags'!$A$2:$A$283,0))</x:f>
        <x:v>0</x:v>
      </x:c>
      <x:c r="K256" s="25" t="b">
        <x:f>INDEX('EEZ Selection Flags'!$N$2:$N$283,MATCH(A256,'EEZ Selection Flags'!$A$2:$A$283,0))</x:f>
        <x:v>0</x:v>
      </x:c>
    </x:row>
    <x:row r="257" ht="18" customHeight="1">
      <x:c r="A257" s="25" t="str">
        <x:f>'Summary'!A257</x:f>
        <x:v>EEZ_904</x:v>
      </x:c>
      <x:c r="B257" s="25" t="str">
        <x:f>'Summary'!B257</x:f>
        <x:v>St Barthelemy (France)</x:v>
      </x:c>
      <x:c r="C257" s="25" t="str">
        <x:f>'Summary'!C257</x:f>
        <x:v>EEZ</x:v>
      </x:c>
      <x:c r="D257" s="32" t="n">
        <x:f>'Summary'!E257</x:f>
        <x:v>526.0359177130001</x:v>
      </x:c>
      <x:c r="E257" s="32" t="n">
        <x:f>'Summary'!K257</x:f>
        <x:v>405068.1217651294</x:v>
      </x:c>
      <x:c r="F257" s="34" t="n">
        <x:f>IF(SUM($E$2:$E$283)=0,"",E257/SUM($E$2:$E$283))</x:f>
        <x:v>0.000006096551145186571</x:v>
      </x:c>
      <x:c r="G257" s="35" t="n">
        <x:f>RANK(E257,$E$2:$E$283,0)+COUNTIF($E$2:E257,E257)-1</x:f>
        <x:v>256</x:v>
      </x:c>
      <x:c r="H257" s="34" t="n">
        <x:f>IF(SUM($E$2:$E$283)=0,"",SUM($F$2:F257))</x:f>
        <x:v>0.9999517053943352</x:v>
      </x:c>
      <x:c r="I257" s="25" t="b">
        <x:f>INDEX('EEZ Selection Flags'!$L$2:$L$283,MATCH(A257,'EEZ Selection Flags'!$A$2:$A$283,0))</x:f>
        <x:v>1</x:v>
      </x:c>
      <x:c r="J257" s="25" t="b">
        <x:f>INDEX('EEZ Selection Flags'!$M$2:$M$283,MATCH(A257,'EEZ Selection Flags'!$A$2:$A$283,0))</x:f>
        <x:v>0</x:v>
      </x:c>
      <x:c r="K257" s="25" t="b">
        <x:f>INDEX('EEZ Selection Flags'!$N$2:$N$283,MATCH(A257,'EEZ Selection Flags'!$A$2:$A$283,0))</x:f>
        <x:v>0</x:v>
      </x:c>
    </x:row>
    <x:row r="258" ht="18" customHeight="1">
      <x:c r="A258" s="25" t="str">
        <x:f>'Summary'!A258</x:f>
        <x:v>EEZ_037</x:v>
      </x:c>
      <x:c r="B258" s="25" t="str">
        <x:f>'Summary'!B258</x:f>
        <x:v>Macquarie Isl. (Australia)</x:v>
      </x:c>
      <x:c r="C258" s="25" t="str">
        <x:f>'Summary'!C258</x:f>
        <x:v>EEZ</x:v>
      </x:c>
      <x:c r="D258" s="32" t="n">
        <x:f>'Summary'!E258</x:f>
        <x:v>434.33</x:v>
      </x:c>
      <x:c r="E258" s="32" t="n">
        <x:f>'Summary'!K258</x:f>
        <x:v>396113.66785745224</x:v>
      </x:c>
      <x:c r="F258" s="34" t="n">
        <x:f>IF(SUM($E$2:$E$283)=0,"",E258/SUM($E$2:$E$283))</x:f>
        <x:v>0.0000059617805145393555</x:v>
      </x:c>
      <x:c r="G258" s="35" t="n">
        <x:f>RANK(E258,$E$2:$E$283,0)+COUNTIF($E$2:E258,E258)-1</x:f>
        <x:v>257</x:v>
      </x:c>
      <x:c r="H258" s="34" t="n">
        <x:f>IF(SUM($E$2:$E$283)=0,"",SUM($F$2:F258))</x:f>
        <x:v>0.9999576671748497</x:v>
      </x:c>
      <x:c r="I258" s="25" t="b">
        <x:f>INDEX('EEZ Selection Flags'!$L$2:$L$283,MATCH(A258,'EEZ Selection Flags'!$A$2:$A$283,0))</x:f>
        <x:v>1</x:v>
      </x:c>
      <x:c r="J258" s="25" t="b">
        <x:f>INDEX('EEZ Selection Flags'!$M$2:$M$283,MATCH(A258,'EEZ Selection Flags'!$A$2:$A$283,0))</x:f>
        <x:v>0</x:v>
      </x:c>
      <x:c r="K258" s="25" t="b">
        <x:f>INDEX('EEZ Selection Flags'!$N$2:$N$283,MATCH(A258,'EEZ Selection Flags'!$A$2:$A$283,0))</x:f>
        <x:v>0</x:v>
      </x:c>
    </x:row>
    <x:row r="259" ht="18" customHeight="1">
      <x:c r="A259" s="25" t="str">
        <x:f>'Summary'!A259</x:f>
        <x:v>EEZ_951</x:v>
      </x:c>
      <x:c r="B259" s="25" t="str">
        <x:f>'Summary'!B259</x:f>
        <x:v>Panama (Caribbean)</x:v>
      </x:c>
      <x:c r="C259" s="25" t="str">
        <x:f>'Summary'!C259</x:f>
        <x:v>EEZ</x:v>
      </x:c>
      <x:c r="D259" s="32" t="n">
        <x:f>'Summary'!E259</x:f>
        <x:v>1550.4602980178997</x:v>
      </x:c>
      <x:c r="E259" s="32" t="n">
        <x:f>'Summary'!K259</x:f>
        <x:v>395402.3380561242</x:v>
      </x:c>
      <x:c r="F259" s="34" t="n">
        <x:f>IF(SUM($E$2:$E$283)=0,"",E259/SUM($E$2:$E$283))</x:f>
        <x:v>0.0000059510745165062495</x:v>
      </x:c>
      <x:c r="G259" s="35" t="n">
        <x:f>RANK(E259,$E$2:$E$283,0)+COUNTIF($E$2:E259,E259)-1</x:f>
        <x:v>258</x:v>
      </x:c>
      <x:c r="H259" s="34" t="n">
        <x:f>IF(SUM($E$2:$E$283)=0,"",SUM($F$2:F259))</x:f>
        <x:v>0.9999636182493662</x:v>
      </x:c>
      <x:c r="I259" s="25" t="b">
        <x:f>INDEX('EEZ Selection Flags'!$L$2:$L$283,MATCH(A259,'EEZ Selection Flags'!$A$2:$A$283,0))</x:f>
        <x:v>0</x:v>
      </x:c>
      <x:c r="J259" s="25" t="b">
        <x:f>INDEX('EEZ Selection Flags'!$M$2:$M$283,MATCH(A259,'EEZ Selection Flags'!$A$2:$A$283,0))</x:f>
        <x:v>0</x:v>
      </x:c>
      <x:c r="K259" s="25" t="b">
        <x:f>INDEX('EEZ Selection Flags'!$N$2:$N$283,MATCH(A259,'EEZ Selection Flags'!$A$2:$A$283,0))</x:f>
        <x:v>0</x:v>
      </x:c>
    </x:row>
    <x:row r="260" ht="18" customHeight="1">
      <x:c r="A260" s="25" t="str">
        <x:f>'Summary'!A260</x:f>
        <x:v>EEZ_850</x:v>
      </x:c>
      <x:c r="B260" s="25" t="str">
        <x:f>'Summary'!B260</x:f>
        <x:v>US Virgin Isl.</x:v>
      </x:c>
      <x:c r="C260" s="25" t="str">
        <x:f>'Summary'!C260</x:f>
        <x:v>EEZ</x:v>
      </x:c>
      <x:c r="D260" s="32" t="n">
        <x:f>'Summary'!E260</x:f>
        <x:v>385.4790666690001</x:v>
      </x:c>
      <x:c r="E260" s="32" t="n">
        <x:f>'Summary'!K260</x:f>
        <x:v>359796.24203482084</x:v>
      </x:c>
      <x:c r="F260" s="34" t="n">
        <x:f>IF(SUM($E$2:$E$283)=0,"",E260/SUM($E$2:$E$283))</x:f>
        <x:v>0.0000054151785182519945</x:v>
      </x:c>
      <x:c r="G260" s="35" t="n">
        <x:f>RANK(E260,$E$2:$E$283,0)+COUNTIF($E$2:E260,E260)-1</x:f>
        <x:v>259</x:v>
      </x:c>
      <x:c r="H260" s="34" t="n">
        <x:f>IF(SUM($E$2:$E$283)=0,"",SUM($F$2:F260))</x:f>
        <x:v>0.9999690334278845</x:v>
      </x:c>
      <x:c r="I260" s="25" t="b">
        <x:f>INDEX('EEZ Selection Flags'!$L$2:$L$283,MATCH(A260,'EEZ Selection Flags'!$A$2:$A$283,0))</x:f>
        <x:v>0</x:v>
      </x:c>
      <x:c r="J260" s="25" t="b">
        <x:f>INDEX('EEZ Selection Flags'!$M$2:$M$283,MATCH(A260,'EEZ Selection Flags'!$A$2:$A$283,0))</x:f>
        <x:v>0</x:v>
      </x:c>
      <x:c r="K260" s="25" t="b">
        <x:f>INDEX('EEZ Selection Flags'!$N$2:$N$283,MATCH(A260,'EEZ Selection Flags'!$A$2:$A$283,0))</x:f>
        <x:v>0</x:v>
      </x:c>
    </x:row>
    <x:row r="261" ht="18" customHeight="1">
      <x:c r="A261" s="25" t="str">
        <x:f>'Summary'!A261</x:f>
        <x:v>EEZ_086</x:v>
      </x:c>
      <x:c r="B261" s="25" t="str">
        <x:f>'Summary'!B261</x:f>
        <x:v>Chagos Archipelago (UK)</x:v>
      </x:c>
      <x:c r="C261" s="25" t="str">
        <x:f>'Summary'!C261</x:f>
        <x:v>EEZ</x:v>
      </x:c>
      <x:c r="D261" s="32" t="n">
        <x:f>'Summary'!E261</x:f>
        <x:v>135.2489756326</x:v>
      </x:c>
      <x:c r="E261" s="32" t="n">
        <x:f>'Summary'!K261</x:f>
        <x:v>263025.75586093066</x:v>
      </x:c>
      <x:c r="F261" s="34" t="n">
        <x:f>IF(SUM($E$2:$E$283)=0,"",E261/SUM($E$2:$E$283))</x:f>
        <x:v>0.000003958716786005951</x:v>
      </x:c>
      <x:c r="G261" s="35" t="n">
        <x:f>RANK(E261,$E$2:$E$283,0)+COUNTIF($E$2:E261,E261)-1</x:f>
        <x:v>260</x:v>
      </x:c>
      <x:c r="H261" s="34" t="n">
        <x:f>IF(SUM($E$2:$E$283)=0,"",SUM($F$2:F261))</x:f>
        <x:v>0.9999729921446705</x:v>
      </x:c>
      <x:c r="I261" s="25" t="b">
        <x:f>INDEX('EEZ Selection Flags'!$L$2:$L$283,MATCH(A261,'EEZ Selection Flags'!$A$2:$A$283,0))</x:f>
        <x:v>1</x:v>
      </x:c>
      <x:c r="J261" s="25" t="b">
        <x:f>INDEX('EEZ Selection Flags'!$M$2:$M$283,MATCH(A261,'EEZ Selection Flags'!$A$2:$A$283,0))</x:f>
        <x:v>0</x:v>
      </x:c>
      <x:c r="K261" s="25" t="b">
        <x:f>INDEX('EEZ Selection Flags'!$N$2:$N$283,MATCH(A261,'EEZ Selection Flags'!$A$2:$A$283,0))</x:f>
        <x:v>0</x:v>
      </x:c>
    </x:row>
    <x:row r="262" ht="18" customHeight="1">
      <x:c r="A262" s="25" t="str">
        <x:f>'Summary'!A262</x:f>
        <x:v>EEZ_038</x:v>
      </x:c>
      <x:c r="B262" s="25" t="str">
        <x:f>'Summary'!B262</x:f>
        <x:v>Lord Howe Isl. (Australia)</x:v>
      </x:c>
      <x:c r="C262" s="25" t="str">
        <x:f>'Summary'!C262</x:f>
        <x:v>EEZ</x:v>
      </x:c>
      <x:c r="D262" s="32" t="n">
        <x:f>'Summary'!E262</x:f>
        <x:v>111.5646524811</x:v>
      </x:c>
      <x:c r="E262" s="32" t="n">
        <x:f>'Summary'!K262</x:f>
        <x:v>237070.8824424346</x:v>
      </x:c>
      <x:c r="F262" s="34" t="n">
        <x:f>IF(SUM($E$2:$E$283)=0,"",E262/SUM($E$2:$E$283))</x:f>
        <x:v>0.0000035680782618654263</x:v>
      </x:c>
      <x:c r="G262" s="35" t="n">
        <x:f>RANK(E262,$E$2:$E$283,0)+COUNTIF($E$2:E262,E262)-1</x:f>
        <x:v>261</x:v>
      </x:c>
      <x:c r="H262" s="34" t="n">
        <x:f>IF(SUM($E$2:$E$283)=0,"",SUM($F$2:F262))</x:f>
        <x:v>0.9999765602229324</x:v>
      </x:c>
      <x:c r="I262" s="25" t="b">
        <x:f>INDEX('EEZ Selection Flags'!$L$2:$L$283,MATCH(A262,'EEZ Selection Flags'!$A$2:$A$283,0))</x:f>
        <x:v>1</x:v>
      </x:c>
      <x:c r="J262" s="25" t="b">
        <x:f>INDEX('EEZ Selection Flags'!$M$2:$M$283,MATCH(A262,'EEZ Selection Flags'!$A$2:$A$283,0))</x:f>
        <x:v>0</x:v>
      </x:c>
      <x:c r="K262" s="25" t="b">
        <x:f>INDEX('EEZ Selection Flags'!$N$2:$N$283,MATCH(A262,'EEZ Selection Flags'!$A$2:$A$283,0))</x:f>
        <x:v>0</x:v>
      </x:c>
    </x:row>
    <x:row r="263" ht="18" customHeight="1">
      <x:c r="A263" s="25" t="str">
        <x:f>'Summary'!A263</x:f>
        <x:v>EEZ_166</x:v>
      </x:c>
      <x:c r="B263" s="25" t="str">
        <x:f>'Summary'!B263</x:f>
        <x:v>Cocos (Keeling) Isl. (Australia)</x:v>
      </x:c>
      <x:c r="C263" s="25" t="str">
        <x:f>'Summary'!C263</x:f>
        <x:v>EEZ</x:v>
      </x:c>
      <x:c r="D263" s="32" t="n">
        <x:f>'Summary'!E263</x:f>
        <x:v>268.594720107</x:v>
      </x:c>
      <x:c r="E263" s="32" t="n">
        <x:f>'Summary'!K263</x:f>
        <x:v>192511.2290212681</x:v>
      </x:c>
      <x:c r="F263" s="34" t="n">
        <x:f>IF(SUM($E$2:$E$283)=0,"",E263/SUM($E$2:$E$283))</x:f>
        <x:v>0.0000028974251260172145</x:v>
      </x:c>
      <x:c r="G263" s="35" t="n">
        <x:f>RANK(E263,$E$2:$E$283,0)+COUNTIF($E$2:E263,E263)-1</x:f>
        <x:v>262</x:v>
      </x:c>
      <x:c r="H263" s="34" t="n">
        <x:f>IF(SUM($E$2:$E$283)=0,"",SUM($F$2:F263))</x:f>
        <x:v>0.9999794576480584</x:v>
      </x:c>
      <x:c r="I263" s="25" t="b">
        <x:f>INDEX('EEZ Selection Flags'!$L$2:$L$283,MATCH(A263,'EEZ Selection Flags'!$A$2:$A$283,0))</x:f>
        <x:v>1</x:v>
      </x:c>
      <x:c r="J263" s="25" t="b">
        <x:f>INDEX('EEZ Selection Flags'!$M$2:$M$283,MATCH(A263,'EEZ Selection Flags'!$A$2:$A$283,0))</x:f>
        <x:v>0</x:v>
      </x:c>
      <x:c r="K263" s="25" t="b">
        <x:f>INDEX('EEZ Selection Flags'!$N$2:$N$283,MATCH(A263,'EEZ Selection Flags'!$A$2:$A$283,0))</x:f>
        <x:v>0</x:v>
      </x:c>
    </x:row>
    <x:row r="264" ht="18" customHeight="1">
      <x:c r="A264" s="25" t="str">
        <x:f>'Summary'!A264</x:f>
        <x:v>EEZ_136</x:v>
      </x:c>
      <x:c r="B264" s="25" t="str">
        <x:f>'Summary'!B264</x:f>
        <x:v>Cayman Isl. (UK)</x:v>
      </x:c>
      <x:c r="C264" s="25" t="str">
        <x:f>'Summary'!C264</x:f>
        <x:v>EEZ</x:v>
      </x:c>
      <x:c r="D264" s="32" t="n">
        <x:f>'Summary'!E264</x:f>
        <x:v>244.37965271110005</x:v>
      </x:c>
      <x:c r="E264" s="32" t="n">
        <x:f>'Summary'!K264</x:f>
        <x:v>174518.88545299374</x:v>
      </x:c>
      <x:c r="F264" s="34" t="n">
        <x:f>IF(SUM($E$2:$E$283)=0,"",E264/SUM($E$2:$E$283))</x:f>
        <x:v>0.0000026266280998089765</x:v>
      </x:c>
      <x:c r="G264" s="35" t="n">
        <x:f>RANK(E264,$E$2:$E$283,0)+COUNTIF($E$2:E264,E264)-1</x:f>
        <x:v>263</x:v>
      </x:c>
      <x:c r="H264" s="34" t="n">
        <x:f>IF(SUM($E$2:$E$283)=0,"",SUM($F$2:F264))</x:f>
        <x:v>0.9999820842761582</x:v>
      </x:c>
      <x:c r="I264" s="25" t="b">
        <x:f>INDEX('EEZ Selection Flags'!$L$2:$L$283,MATCH(A264,'EEZ Selection Flags'!$A$2:$A$283,0))</x:f>
        <x:v>0</x:v>
      </x:c>
      <x:c r="J264" s="25" t="b">
        <x:f>INDEX('EEZ Selection Flags'!$M$2:$M$283,MATCH(A264,'EEZ Selection Flags'!$A$2:$A$283,0))</x:f>
        <x:v>0</x:v>
      </x:c>
      <x:c r="K264" s="25" t="b">
        <x:f>INDEX('EEZ Selection Flags'!$N$2:$N$283,MATCH(A264,'EEZ Selection Flags'!$A$2:$A$283,0))</x:f>
        <x:v>0</x:v>
      </x:c>
    </x:row>
    <x:row r="265" ht="18" customHeight="1">
      <x:c r="A265" s="25" t="str">
        <x:f>'Summary'!A265</x:f>
        <x:v>EEZ_912</x:v>
      </x:c>
      <x:c r="B265" s="25" t="str">
        <x:f>'Summary'!B265</x:f>
        <x:v>Russia (Kara Sea)</x:v>
      </x:c>
      <x:c r="C265" s="25" t="str">
        <x:f>'Summary'!C265</x:f>
        <x:v>EEZ</x:v>
      </x:c>
      <x:c r="D265" s="32" t="n">
        <x:f>'Summary'!E265</x:f>
        <x:v>747.53431635</x:v>
      </x:c>
      <x:c r="E265" s="32" t="n">
        <x:f>'Summary'!K265</x:f>
        <x:v>142441.20996613824</x:v>
      </x:c>
      <x:c r="F265" s="34" t="n">
        <x:f>IF(SUM($E$2:$E$283)=0,"",E265/SUM($E$2:$E$283))</x:f>
        <x:v>0.0000021438372339859052</x:v>
      </x:c>
      <x:c r="G265" s="35" t="n">
        <x:f>RANK(E265,$E$2:$E$283,0)+COUNTIF($E$2:E265,E265)-1</x:f>
        <x:v>264</x:v>
      </x:c>
      <x:c r="H265" s="34" t="n">
        <x:f>IF(SUM($E$2:$E$283)=0,"",SUM($F$2:F265))</x:f>
        <x:v>0.9999842281133922</x:v>
      </x:c>
      <x:c r="I265" s="25" t="b">
        <x:f>INDEX('EEZ Selection Flags'!$L$2:$L$283,MATCH(A265,'EEZ Selection Flags'!$A$2:$A$283,0))</x:f>
        <x:v>0</x:v>
      </x:c>
      <x:c r="J265" s="25" t="b">
        <x:f>INDEX('EEZ Selection Flags'!$M$2:$M$283,MATCH(A265,'EEZ Selection Flags'!$A$2:$A$283,0))</x:f>
        <x:v>0</x:v>
      </x:c>
      <x:c r="K265" s="25" t="b">
        <x:f>INDEX('EEZ Selection Flags'!$N$2:$N$283,MATCH(A265,'EEZ Selection Flags'!$A$2:$A$283,0))</x:f>
        <x:v>0</x:v>
      </x:c>
    </x:row>
    <x:row r="266" ht="18" customHeight="1">
      <x:c r="A266" s="25" t="str">
        <x:f>'Summary'!A266</x:f>
        <x:v>EEZ_705</x:v>
      </x:c>
      <x:c r="B266" s="25" t="str">
        <x:f>'Summary'!B266</x:f>
        <x:v>Slovenia</x:v>
      </x:c>
      <x:c r="C266" s="25" t="str">
        <x:f>'Summary'!C266</x:f>
        <x:v>EEZ</x:v>
      </x:c>
      <x:c r="D266" s="32" t="n">
        <x:f>'Summary'!E266</x:f>
        <x:v>203.5210142398</x:v>
      </x:c>
      <x:c r="E266" s="32" t="n">
        <x:f>'Summary'!K266</x:f>
        <x:v>130224.70736268716</x:v>
      </x:c>
      <x:c r="F266" s="34" t="n">
        <x:f>IF(SUM($E$2:$E$283)=0,"",E266/SUM($E$2:$E$283))</x:f>
        <x:v>0.0000019599705485190366</x:v>
      </x:c>
      <x:c r="G266" s="35" t="n">
        <x:f>RANK(E266,$E$2:$E$283,0)+COUNTIF($E$2:E266,E266)-1</x:f>
        <x:v>265</x:v>
      </x:c>
      <x:c r="H266" s="34" t="n">
        <x:f>IF(SUM($E$2:$E$283)=0,"",SUM($F$2:F266))</x:f>
        <x:v>0.9999861880839407</x:v>
      </x:c>
      <x:c r="I266" s="25" t="b">
        <x:f>INDEX('EEZ Selection Flags'!$L$2:$L$283,MATCH(A266,'EEZ Selection Flags'!$A$2:$A$283,0))</x:f>
        <x:v>0</x:v>
      </x:c>
      <x:c r="J266" s="25" t="b">
        <x:f>INDEX('EEZ Selection Flags'!$M$2:$M$283,MATCH(A266,'EEZ Selection Flags'!$A$2:$A$283,0))</x:f>
        <x:v>0</x:v>
      </x:c>
      <x:c r="K266" s="25" t="b">
        <x:f>INDEX('EEZ Selection Flags'!$N$2:$N$283,MATCH(A266,'EEZ Selection Flags'!$A$2:$A$283,0))</x:f>
        <x:v>0</x:v>
      </x:c>
    </x:row>
    <x:row r="267" ht="18" customHeight="1">
      <x:c r="A267" s="25" t="str">
        <x:f>'Summary'!A267</x:f>
        <x:v>EEZ_908</x:v>
      </x:c>
      <x:c r="B267" s="25" t="str">
        <x:f>'Summary'!B267</x:f>
        <x:v>Saba and Sint Eustatius (Netherlands)</x:v>
      </x:c>
      <x:c r="C267" s="25" t="str">
        <x:f>'Summary'!C267</x:f>
        <x:v>EEZ</x:v>
      </x:c>
      <x:c r="D267" s="32" t="n">
        <x:f>'Summary'!E267</x:f>
        <x:v>496.3226371927999</x:v>
      </x:c>
      <x:c r="E267" s="32" t="n">
        <x:f>'Summary'!K267</x:f>
        <x:v>123182.09188878365</x:v>
      </x:c>
      <x:c r="F267" s="34" t="n">
        <x:f>IF(SUM($E$2:$E$283)=0,"",E267/SUM($E$2:$E$283))</x:f>
        <x:v>0.0000018539743885510828</x:v>
      </x:c>
      <x:c r="G267" s="35" t="n">
        <x:f>RANK(E267,$E$2:$E$283,0)+COUNTIF($E$2:E267,E267)-1</x:f>
        <x:v>266</x:v>
      </x:c>
      <x:c r="H267" s="34" t="n">
        <x:f>IF(SUM($E$2:$E$283)=0,"",SUM($F$2:F267))</x:f>
        <x:v>0.9999880420583293</x:v>
      </x:c>
      <x:c r="I267" s="25" t="b">
        <x:f>INDEX('EEZ Selection Flags'!$L$2:$L$283,MATCH(A267,'EEZ Selection Flags'!$A$2:$A$283,0))</x:f>
        <x:v>0</x:v>
      </x:c>
      <x:c r="J267" s="25" t="b">
        <x:f>INDEX('EEZ Selection Flags'!$M$2:$M$283,MATCH(A267,'EEZ Selection Flags'!$A$2:$A$283,0))</x:f>
        <x:v>0</x:v>
      </x:c>
      <x:c r="K267" s="25" t="b">
        <x:f>INDEX('EEZ Selection Flags'!$N$2:$N$283,MATCH(A267,'EEZ Selection Flags'!$A$2:$A$283,0))</x:f>
        <x:v>0</x:v>
      </x:c>
    </x:row>
    <x:row r="268" ht="18" customHeight="1">
      <x:c r="A268" s="25" t="str">
        <x:f>'Summary'!A268</x:f>
        <x:v>EEZ_856</x:v>
      </x:c>
      <x:c r="B268" s="25" t="str">
        <x:f>'Summary'!B268</x:f>
        <x:v>Tristan da Cunha Isl. (UK)</x:v>
      </x:c>
      <x:c r="C268" s="25" t="str">
        <x:f>'Summary'!C268</x:f>
        <x:v>EEZ</x:v>
      </x:c>
      <x:c r="D268" s="32" t="n">
        <x:f>'Summary'!E268</x:f>
        <x:v>733.0059081887999</x:v>
      </x:c>
      <x:c r="E268" s="32" t="n">
        <x:f>'Summary'!K268</x:f>
        <x:v>117455.8801231217</x:v>
      </x:c>
      <x:c r="F268" s="34" t="n">
        <x:f>IF(SUM($E$2:$E$283)=0,"",E268/SUM($E$2:$E$283))</x:f>
        <x:v>0.000001767791001062079</x:v>
      </x:c>
      <x:c r="G268" s="35" t="n">
        <x:f>RANK(E268,$E$2:$E$283,0)+COUNTIF($E$2:E268,E268)-1</x:f>
        <x:v>267</x:v>
      </x:c>
      <x:c r="H268" s="34" t="n">
        <x:f>IF(SUM($E$2:$E$283)=0,"",SUM($F$2:F268))</x:f>
        <x:v>0.9999898098493303</x:v>
      </x:c>
      <x:c r="I268" s="25" t="b">
        <x:f>INDEX('EEZ Selection Flags'!$L$2:$L$283,MATCH(A268,'EEZ Selection Flags'!$A$2:$A$283,0))</x:f>
        <x:v>1</x:v>
      </x:c>
      <x:c r="J268" s="25" t="b">
        <x:f>INDEX('EEZ Selection Flags'!$M$2:$M$283,MATCH(A268,'EEZ Selection Flags'!$A$2:$A$283,0))</x:f>
        <x:v>0</x:v>
      </x:c>
      <x:c r="K268" s="25" t="b">
        <x:f>INDEX('EEZ Selection Flags'!$N$2:$N$283,MATCH(A268,'EEZ Selection Flags'!$A$2:$A$283,0))</x:f>
        <x:v>0</x:v>
      </x:c>
    </x:row>
    <x:row r="269" ht="18" customHeight="1">
      <x:c r="A269" s="25" t="str">
        <x:f>'Summary'!A269</x:f>
        <x:v>EEZ_895</x:v>
      </x:c>
      <x:c r="B269" s="25" t="str">
        <x:f>'Summary'!B269</x:f>
        <x:v>St Paul &amp; Amsterdam Isl. (France)</x:v>
      </x:c>
      <x:c r="C269" s="25" t="str">
        <x:f>'Summary'!C269</x:f>
        <x:v>EEZ</x:v>
      </x:c>
      <x:c r="D269" s="32" t="n">
        <x:f>'Summary'!E269</x:f>
        <x:v>497.3573467841</x:v>
      </x:c>
      <x:c r="E269" s="32" t="n">
        <x:f>'Summary'!K269</x:f>
        <x:v>97675.0183717673</x:v>
      </x:c>
      <x:c r="F269" s="34" t="n">
        <x:f>IF(SUM($E$2:$E$283)=0,"",E269/SUM($E$2:$E$283))</x:f>
        <x:v>0.0000014700755579472504</x:v>
      </x:c>
      <x:c r="G269" s="35" t="n">
        <x:f>RANK(E269,$E$2:$E$283,0)+COUNTIF($E$2:E269,E269)-1</x:f>
        <x:v>268</x:v>
      </x:c>
      <x:c r="H269" s="34" t="n">
        <x:f>IF(SUM($E$2:$E$283)=0,"",SUM($F$2:F269))</x:f>
        <x:v>0.9999912799248882</x:v>
      </x:c>
      <x:c r="I269" s="25" t="b">
        <x:f>INDEX('EEZ Selection Flags'!$L$2:$L$283,MATCH(A269,'EEZ Selection Flags'!$A$2:$A$283,0))</x:f>
        <x:v>1</x:v>
      </x:c>
      <x:c r="J269" s="25" t="b">
        <x:f>INDEX('EEZ Selection Flags'!$M$2:$M$283,MATCH(A269,'EEZ Selection Flags'!$A$2:$A$283,0))</x:f>
        <x:v>0</x:v>
      </x:c>
      <x:c r="K269" s="25" t="b">
        <x:f>INDEX('EEZ Selection Flags'!$N$2:$N$283,MATCH(A269,'EEZ Selection Flags'!$A$2:$A$283,0))</x:f>
        <x:v>0</x:v>
      </x:c>
    </x:row>
    <x:row r="270" ht="18" customHeight="1">
      <x:c r="A270" s="25" t="str">
        <x:f>'Summary'!A270</x:f>
        <x:v>EEZ_909</x:v>
      </x:c>
      <x:c r="B270" s="25" t="str">
        <x:f>'Summary'!B270</x:f>
        <x:v>Sint Maarten (Netherlands)</x:v>
      </x:c>
      <x:c r="C270" s="25" t="str">
        <x:f>'Summary'!C270</x:f>
        <x:v>EEZ</x:v>
      </x:c>
      <x:c r="D270" s="32" t="n">
        <x:f>'Summary'!E270</x:f>
        <x:v>83.0733507754</x:v>
      </x:c>
      <x:c r="E270" s="32" t="n">
        <x:f>'Summary'!K270</x:f>
        <x:v>85688.12663919516</x:v>
      </x:c>
      <x:c r="F270" s="34" t="n">
        <x:f>IF(SUM($E$2:$E$283)=0,"",E270/SUM($E$2:$E$283))</x:f>
        <x:v>0.0000012896646724868206</x:v>
      </x:c>
      <x:c r="G270" s="35" t="n">
        <x:f>RANK(E270,$E$2:$E$283,0)+COUNTIF($E$2:E270,E270)-1</x:f>
        <x:v>269</x:v>
      </x:c>
      <x:c r="H270" s="34" t="n">
        <x:f>IF(SUM($E$2:$E$283)=0,"",SUM($F$2:F270))</x:f>
        <x:v>0.9999925695895607</x:v>
      </x:c>
      <x:c r="I270" s="25" t="b">
        <x:f>INDEX('EEZ Selection Flags'!$L$2:$L$283,MATCH(A270,'EEZ Selection Flags'!$A$2:$A$283,0))</x:f>
        <x:v>0</x:v>
      </x:c>
      <x:c r="J270" s="25" t="b">
        <x:f>INDEX('EEZ Selection Flags'!$M$2:$M$283,MATCH(A270,'EEZ Selection Flags'!$A$2:$A$283,0))</x:f>
        <x:v>0</x:v>
      </x:c>
      <x:c r="K270" s="25" t="b">
        <x:f>INDEX('EEZ Selection Flags'!$N$2:$N$283,MATCH(A270,'EEZ Selection Flags'!$A$2:$A$283,0))</x:f>
        <x:v>0</x:v>
      </x:c>
    </x:row>
    <x:row r="271" ht="18" customHeight="1">
      <x:c r="A271" s="25" t="str">
        <x:f>'Summary'!A271</x:f>
        <x:v>EEZ_940</x:v>
      </x:c>
      <x:c r="B271" s="25" t="str">
        <x:f>'Summary'!B271</x:f>
        <x:v>Israel (Red Sea)</x:v>
      </x:c>
      <x:c r="C271" s="25" t="str">
        <x:f>'Summary'!C271</x:f>
        <x:v>EEZ</x:v>
      </x:c>
      <x:c r="D271" s="32" t="n">
        <x:f>'Summary'!E271</x:f>
        <x:v>111.23519999999999</x:v>
      </x:c>
      <x:c r="E271" s="32" t="n">
        <x:f>'Summary'!K271</x:f>
        <x:v>82932.78705570377</x:v>
      </x:c>
      <x:c r="F271" s="34" t="n">
        <x:f>IF(SUM($E$2:$E$283)=0,"",E271/SUM($E$2:$E$283))</x:f>
        <x:v>0.0000012481949349525193</x:v>
      </x:c>
      <x:c r="G271" s="35" t="n">
        <x:f>RANK(E271,$E$2:$E$283,0)+COUNTIF($E$2:E271,E271)-1</x:f>
        <x:v>270</x:v>
      </x:c>
      <x:c r="H271" s="34" t="n">
        <x:f>IF(SUM($E$2:$E$283)=0,"",SUM($F$2:F271))</x:f>
        <x:v>0.9999938177844957</x:v>
      </x:c>
      <x:c r="I271" s="25" t="b">
        <x:f>INDEX('EEZ Selection Flags'!$L$2:$L$283,MATCH(A271,'EEZ Selection Flags'!$A$2:$A$283,0))</x:f>
        <x:v>0</x:v>
      </x:c>
      <x:c r="J271" s="25" t="b">
        <x:f>INDEX('EEZ Selection Flags'!$M$2:$M$283,MATCH(A271,'EEZ Selection Flags'!$A$2:$A$283,0))</x:f>
        <x:v>0</x:v>
      </x:c>
      <x:c r="K271" s="25" t="b">
        <x:f>INDEX('EEZ Selection Flags'!$N$2:$N$283,MATCH(A271,'EEZ Selection Flags'!$A$2:$A$283,0))</x:f>
        <x:v>0</x:v>
      </x:c>
    </x:row>
    <x:row r="272" ht="18" customHeight="1">
      <x:c r="A272" s="25" t="str">
        <x:f>'Summary'!A272</x:f>
        <x:v>EEZ_555</x:v>
      </x:c>
      <x:c r="B272" s="25" t="str">
        <x:f>'Summary'!B272</x:f>
        <x:v>Kermadec Isl. (New Zealand)</x:v>
      </x:c>
      <x:c r="C272" s="25" t="str">
        <x:f>'Summary'!C272</x:f>
        <x:v>EEZ</x:v>
      </x:c>
      <x:c r="D272" s="32" t="n">
        <x:f>'Summary'!E272</x:f>
        <x:v>66.11770604899998</x:v>
      </x:c>
      <x:c r="E272" s="32" t="n">
        <x:f>'Summary'!K272</x:f>
        <x:v>78824.46595983862</x:v>
      </x:c>
      <x:c r="F272" s="34" t="n">
        <x:f>IF(SUM($E$2:$E$283)=0,"",E272/SUM($E$2:$E$283))</x:f>
        <x:v>0.0000011863619040720652</x:v>
      </x:c>
      <x:c r="G272" s="35" t="n">
        <x:f>RANK(E272,$E$2:$E$283,0)+COUNTIF($E$2:E272,E272)-1</x:f>
        <x:v>271</x:v>
      </x:c>
      <x:c r="H272" s="34" t="n">
        <x:f>IF(SUM($E$2:$E$283)=0,"",SUM($F$2:F272))</x:f>
        <x:v>0.9999950041463997</x:v>
      </x:c>
      <x:c r="I272" s="25" t="b">
        <x:f>INDEX('EEZ Selection Flags'!$L$2:$L$283,MATCH(A272,'EEZ Selection Flags'!$A$2:$A$283,0))</x:f>
        <x:v>1</x:v>
      </x:c>
      <x:c r="J272" s="25" t="b">
        <x:f>INDEX('EEZ Selection Flags'!$M$2:$M$283,MATCH(A272,'EEZ Selection Flags'!$A$2:$A$283,0))</x:f>
        <x:v>0</x:v>
      </x:c>
      <x:c r="K272" s="25" t="b">
        <x:f>INDEX('EEZ Selection Flags'!$N$2:$N$283,MATCH(A272,'EEZ Selection Flags'!$A$2:$A$283,0))</x:f>
        <x:v>0</x:v>
      </x:c>
    </x:row>
    <x:row r="273" ht="18" customHeight="1">
      <x:c r="A273" s="25" t="str">
        <x:f>'Summary'!A273</x:f>
        <x:v>EEZ_872</x:v>
      </x:c>
      <x:c r="B273" s="25" t="str">
        <x:f>'Summary'!B273</x:f>
        <x:v>Wake Isl. (USA)</x:v>
      </x:c>
      <x:c r="C273" s="25" t="str">
        <x:f>'Summary'!C273</x:f>
        <x:v>EEZ</x:v>
      </x:c>
      <x:c r="D273" s="32" t="n">
        <x:f>'Summary'!E273</x:f>
        <x:v>34.633787389199995</x:v>
      </x:c>
      <x:c r="E273" s="32" t="n">
        <x:f>'Summary'!K273</x:f>
        <x:v>68115.70486681667</x:v>
      </x:c>
      <x:c r="F273" s="34" t="n">
        <x:f>IF(SUM($E$2:$E$283)=0,"",E273/SUM($E$2:$E$283))</x:f>
        <x:v>0.0000010251877553370347</x:v>
      </x:c>
      <x:c r="G273" s="35" t="n">
        <x:f>RANK(E273,$E$2:$E$283,0)+COUNTIF($E$2:E273,E273)-1</x:f>
        <x:v>272</x:v>
      </x:c>
      <x:c r="H273" s="34" t="n">
        <x:f>IF(SUM($E$2:$E$283)=0,"",SUM($F$2:F273))</x:f>
        <x:v>0.9999960293341551</x:v>
      </x:c>
      <x:c r="I273" s="25" t="b">
        <x:f>INDEX('EEZ Selection Flags'!$L$2:$L$283,MATCH(A273,'EEZ Selection Flags'!$A$2:$A$283,0))</x:f>
        <x:v>1</x:v>
      </x:c>
      <x:c r="J273" s="25" t="b">
        <x:f>INDEX('EEZ Selection Flags'!$M$2:$M$283,MATCH(A273,'EEZ Selection Flags'!$A$2:$A$283,0))</x:f>
        <x:v>0</x:v>
      </x:c>
      <x:c r="K273" s="25" t="b">
        <x:f>INDEX('EEZ Selection Flags'!$N$2:$N$283,MATCH(A273,'EEZ Selection Flags'!$A$2:$A$283,0))</x:f>
        <x:v>0</x:v>
      </x:c>
    </x:row>
    <x:row r="274" ht="18" customHeight="1">
      <x:c r="A274" s="25" t="str">
        <x:f>'Summary'!A274</x:f>
        <x:v>EEZ_855</x:v>
      </x:c>
      <x:c r="B274" s="25" t="str">
        <x:f>'Summary'!B274</x:f>
        <x:v>Ascension Isl. (UK)</x:v>
      </x:c>
      <x:c r="C274" s="25" t="str">
        <x:f>'Summary'!C274</x:f>
        <x:v>EEZ</x:v>
      </x:c>
      <x:c r="D274" s="32" t="n">
        <x:f>'Summary'!E274</x:f>
        <x:v>32.764000004</x:v>
      </x:c>
      <x:c r="E274" s="32" t="n">
        <x:f>'Summary'!K274</x:f>
        <x:v>46972.74183264927</x:v>
      </x:c>
      <x:c r="F274" s="34" t="n">
        <x:f>IF(SUM($E$2:$E$283)=0,"",E274/SUM($E$2:$E$283))</x:f>
        <x:v>7.069717601190003e-7</x:v>
      </x:c>
      <x:c r="G274" s="35" t="n">
        <x:f>RANK(E274,$E$2:$E$283,0)+COUNTIF($E$2:E274,E274)-1</x:f>
        <x:v>273</x:v>
      </x:c>
      <x:c r="H274" s="34" t="n">
        <x:f>IF(SUM($E$2:$E$283)=0,"",SUM($F$2:F274))</x:f>
        <x:v>0.9999967363059152</x:v>
      </x:c>
      <x:c r="I274" s="25" t="b">
        <x:f>INDEX('EEZ Selection Flags'!$L$2:$L$283,MATCH(A274,'EEZ Selection Flags'!$A$2:$A$283,0))</x:f>
        <x:v>1</x:v>
      </x:c>
      <x:c r="J274" s="25" t="b">
        <x:f>INDEX('EEZ Selection Flags'!$M$2:$M$283,MATCH(A274,'EEZ Selection Flags'!$A$2:$A$283,0))</x:f>
        <x:v>0</x:v>
      </x:c>
      <x:c r="K274" s="25" t="b">
        <x:f>INDEX('EEZ Selection Flags'!$N$2:$N$283,MATCH(A274,'EEZ Selection Flags'!$A$2:$A$283,0))</x:f>
        <x:v>0</x:v>
      </x:c>
    </x:row>
    <x:row r="275" ht="18" customHeight="1">
      <x:c r="A275" s="25" t="str">
        <x:f>'Summary'!A275</x:f>
        <x:v>EEZ_500</x:v>
      </x:c>
      <x:c r="B275" s="25" t="str">
        <x:f>'Summary'!B275</x:f>
        <x:v>Montserrat (UK)</x:v>
      </x:c>
      <x:c r="C275" s="25" t="str">
        <x:f>'Summary'!C275</x:f>
        <x:v>EEZ</x:v>
      </x:c>
      <x:c r="D275" s="32" t="n">
        <x:f>'Summary'!E275</x:f>
        <x:v>49.412650413</x:v>
      </x:c>
      <x:c r="E275" s="32" t="n">
        <x:f>'Summary'!K275</x:f>
        <x:v>41219.71043073506</x:v>
      </x:c>
      <x:c r="F275" s="34" t="n">
        <x:f>IF(SUM($E$2:$E$283)=0,"",E275/SUM($E$2:$E$283))</x:f>
        <x:v>6.203847188361735e-7</x:v>
      </x:c>
      <x:c r="G275" s="35" t="n">
        <x:f>RANK(E275,$E$2:$E$283,0)+COUNTIF($E$2:E275,E275)-1</x:f>
        <x:v>274</x:v>
      </x:c>
      <x:c r="H275" s="34" t="n">
        <x:f>IF(SUM($E$2:$E$283)=0,"",SUM($F$2:F275))</x:f>
        <x:v>0.999997356690634</x:v>
      </x:c>
      <x:c r="I275" s="25" t="b">
        <x:f>INDEX('EEZ Selection Flags'!$L$2:$L$283,MATCH(A275,'EEZ Selection Flags'!$A$2:$A$283,0))</x:f>
        <x:v>0</x:v>
      </x:c>
      <x:c r="J275" s="25" t="b">
        <x:f>INDEX('EEZ Selection Flags'!$M$2:$M$283,MATCH(A275,'EEZ Selection Flags'!$A$2:$A$283,0))</x:f>
        <x:v>0</x:v>
      </x:c>
      <x:c r="K275" s="25" t="b">
        <x:f>INDEX('EEZ Selection Flags'!$N$2:$N$283,MATCH(A275,'EEZ Selection Flags'!$A$2:$A$283,0))</x:f>
        <x:v>0</x:v>
      </x:c>
    </x:row>
    <x:row r="276" ht="18" customHeight="1">
      <x:c r="A276" s="25" t="str">
        <x:f>'Summary'!A276</x:f>
        <x:v>EEZ_252</x:v>
      </x:c>
      <x:c r="B276" s="25" t="str">
        <x:f>'Summary'!B276</x:f>
        <x:v>Tromelin Isl. (France)</x:v>
      </x:c>
      <x:c r="C276" s="25" t="str">
        <x:f>'Summary'!C276</x:f>
        <x:v>EEZ</x:v>
      </x:c>
      <x:c r="D276" s="32" t="n">
        <x:f>'Summary'!E276</x:f>
        <x:v>20.057971261000002</x:v>
      </x:c>
      <x:c r="E276" s="32" t="n">
        <x:f>'Summary'!K276</x:f>
        <x:v>40630.07009385537</x:v>
      </x:c>
      <x:c r="F276" s="34" t="n">
        <x:f>IF(SUM($E$2:$E$283)=0,"",E276/SUM($E$2:$E$283))</x:f>
        <x:v>6.115102301319342e-7</x:v>
      </x:c>
      <x:c r="G276" s="35" t="n">
        <x:f>RANK(E276,$E$2:$E$283,0)+COUNTIF($E$2:E276,E276)-1</x:f>
        <x:v>275</x:v>
      </x:c>
      <x:c r="H276" s="34" t="n">
        <x:f>IF(SUM($E$2:$E$283)=0,"",SUM($F$2:F276))</x:f>
        <x:v>0.9999979682008642</x:v>
      </x:c>
      <x:c r="I276" s="25" t="b">
        <x:f>INDEX('EEZ Selection Flags'!$L$2:$L$283,MATCH(A276,'EEZ Selection Flags'!$A$2:$A$283,0))</x:f>
        <x:v>1</x:v>
      </x:c>
      <x:c r="J276" s="25" t="b">
        <x:f>INDEX('EEZ Selection Flags'!$M$2:$M$283,MATCH(A276,'EEZ Selection Flags'!$A$2:$A$283,0))</x:f>
        <x:v>0</x:v>
      </x:c>
      <x:c r="K276" s="25" t="b">
        <x:f>INDEX('EEZ Selection Flags'!$N$2:$N$283,MATCH(A276,'EEZ Selection Flags'!$A$2:$A$283,0))</x:f>
        <x:v>0</x:v>
      </x:c>
    </x:row>
    <x:row r="277" ht="18" customHeight="1">
      <x:c r="A277" s="25" t="str">
        <x:f>'Summary'!A277</x:f>
        <x:v>EEZ_972</x:v>
      </x:c>
      <x:c r="B277" s="25" t="str">
        <x:f>'Summary'!B277</x:f>
        <x:v>Glorieuse Islands (France)</x:v>
      </x:c>
      <x:c r="C277" s="25" t="str">
        <x:f>'Summary'!C277</x:f>
        <x:v>EEZ</x:v>
      </x:c>
      <x:c r="D277" s="32" t="n">
        <x:f>'Summary'!E277</x:f>
        <x:v>102.5142017896</x:v>
      </x:c>
      <x:c r="E277" s="32" t="n">
        <x:f>'Summary'!K277</x:f>
        <x:v>35371.82907577973</x:v>
      </x:c>
      <x:c r="F277" s="34" t="n">
        <x:f>IF(SUM($E$2:$E$283)=0,"",E277/SUM($E$2:$E$283))</x:f>
        <x:v>5.323701211529222e-7</x:v>
      </x:c>
      <x:c r="G277" s="35" t="n">
        <x:f>RANK(E277,$E$2:$E$283,0)+COUNTIF($E$2:E277,E277)-1</x:f>
        <x:v>276</x:v>
      </x:c>
      <x:c r="H277" s="34" t="n">
        <x:f>IF(SUM($E$2:$E$283)=0,"",SUM($F$2:F277))</x:f>
        <x:v>0.9999985005709853</x:v>
      </x:c>
      <x:c r="I277" s="25" t="b">
        <x:f>INDEX('EEZ Selection Flags'!$L$2:$L$283,MATCH(A277,'EEZ Selection Flags'!$A$2:$A$283,0))</x:f>
        <x:v>0</x:v>
      </x:c>
      <x:c r="J277" s="25" t="b">
        <x:f>INDEX('EEZ Selection Flags'!$M$2:$M$283,MATCH(A277,'EEZ Selection Flags'!$A$2:$A$283,0))</x:f>
        <x:v>0</x:v>
      </x:c>
      <x:c r="K277" s="25" t="b">
        <x:f>INDEX('EEZ Selection Flags'!$N$2:$N$283,MATCH(A277,'EEZ Selection Flags'!$A$2:$A$283,0))</x:f>
        <x:v>0</x:v>
      </x:c>
    </x:row>
    <x:row r="278" ht="18" customHeight="1">
      <x:c r="A278" s="25" t="str">
        <x:f>'Summary'!A278</x:f>
        <x:v>EEZ_574</x:v>
      </x:c>
      <x:c r="B278" s="25" t="str">
        <x:f>'Summary'!B278</x:f>
        <x:v>Norfolk Isl. (Australia)</x:v>
      </x:c>
      <x:c r="C278" s="25" t="str">
        <x:f>'Summary'!C278</x:f>
        <x:v>EEZ</x:v>
      </x:c>
      <x:c r="D278" s="32" t="n">
        <x:f>'Summary'!E278</x:f>
        <x:v>17.4978128176</x:v>
      </x:c>
      <x:c r="E278" s="32" t="n">
        <x:f>'Summary'!K278</x:f>
        <x:v>32366.394255930376</x:v>
      </x:c>
      <x:c r="F278" s="34" t="n">
        <x:f>IF(SUM($E$2:$E$283)=0,"",E278/SUM($E$2:$E$283))</x:f>
        <x:v>4.87136279958773e-7</x:v>
      </x:c>
      <x:c r="G278" s="35" t="n">
        <x:f>RANK(E278,$E$2:$E$283,0)+COUNTIF($E$2:E278,E278)-1</x:f>
        <x:v>277</x:v>
      </x:c>
      <x:c r="H278" s="34" t="n">
        <x:f>IF(SUM($E$2:$E$283)=0,"",SUM($F$2:F278))</x:f>
        <x:v>0.9999989877072653</x:v>
      </x:c>
      <x:c r="I278" s="25" t="b">
        <x:f>INDEX('EEZ Selection Flags'!$L$2:$L$283,MATCH(A278,'EEZ Selection Flags'!$A$2:$A$283,0))</x:f>
        <x:v>1</x:v>
      </x:c>
      <x:c r="J278" s="25" t="b">
        <x:f>INDEX('EEZ Selection Flags'!$M$2:$M$283,MATCH(A278,'EEZ Selection Flags'!$A$2:$A$283,0))</x:f>
        <x:v>0</x:v>
      </x:c>
      <x:c r="K278" s="25" t="b">
        <x:f>INDEX('EEZ Selection Flags'!$N$2:$N$283,MATCH(A278,'EEZ Selection Flags'!$A$2:$A$283,0))</x:f>
        <x:v>0</x:v>
      </x:c>
    </x:row>
    <x:row r="279" ht="18" customHeight="1">
      <x:c r="A279" s="25" t="str">
        <x:f>'Summary'!A279</x:f>
        <x:v>EEZ_074</x:v>
      </x:c>
      <x:c r="B279" s="25" t="str">
        <x:f>'Summary'!B279</x:f>
        <x:v>Bouvet Isl. (Norway)</x:v>
      </x:c>
      <x:c r="C279" s="25" t="str">
        <x:f>'Summary'!C279</x:f>
        <x:v>EEZ</x:v>
      </x:c>
      <x:c r="D279" s="32" t="n">
        <x:f>'Summary'!E279</x:f>
        <x:v>133.56110065549998</x:v>
      </x:c>
      <x:c r="E279" s="32" t="n">
        <x:f>'Summary'!K279</x:f>
        <x:v>25983.663702706264</x:v>
      </x:c>
      <x:c r="F279" s="34" t="n">
        <x:f>IF(SUM($E$2:$E$283)=0,"",E279/SUM($E$2:$E$283))</x:f>
        <x:v>3.9107183752842416e-7</x:v>
      </x:c>
      <x:c r="G279" s="35" t="n">
        <x:f>RANK(E279,$E$2:$E$283,0)+COUNTIF($E$2:E279,E279)-1</x:f>
        <x:v>278</x:v>
      </x:c>
      <x:c r="H279" s="34" t="n">
        <x:f>IF(SUM($E$2:$E$283)=0,"",SUM($F$2:F279))</x:f>
        <x:v>0.9999993787791028</x:v>
      </x:c>
      <x:c r="I279" s="25" t="b">
        <x:f>INDEX('EEZ Selection Flags'!$L$2:$L$283,MATCH(A279,'EEZ Selection Flags'!$A$2:$A$283,0))</x:f>
        <x:v>1</x:v>
      </x:c>
      <x:c r="J279" s="25" t="b">
        <x:f>INDEX('EEZ Selection Flags'!$M$2:$M$283,MATCH(A279,'EEZ Selection Flags'!$A$2:$A$283,0))</x:f>
        <x:v>0</x:v>
      </x:c>
      <x:c r="K279" s="25" t="b">
        <x:f>INDEX('EEZ Selection Flags'!$N$2:$N$283,MATCH(A279,'EEZ Selection Flags'!$A$2:$A$283,0))</x:f>
        <x:v>0</x:v>
      </x:c>
    </x:row>
    <x:row r="280" ht="18" customHeight="1">
      <x:c r="A280" s="25" t="str">
        <x:f>'Summary'!A280</x:f>
        <x:v>EEZ_162</x:v>
      </x:c>
      <x:c r="B280" s="25" t="str">
        <x:f>'Summary'!B280</x:f>
        <x:v>Christmas Isl. (Australia)</x:v>
      </x:c>
      <x:c r="C280" s="25" t="str">
        <x:f>'Summary'!C280</x:f>
        <x:v>EEZ</x:v>
      </x:c>
      <x:c r="D280" s="32" t="n">
        <x:f>'Summary'!E280</x:f>
        <x:v>25.629903931</x:v>
      </x:c>
      <x:c r="E280" s="32" t="n">
        <x:f>'Summary'!K280</x:f>
        <x:v>22536.376227926667</x:v>
      </x:c>
      <x:c r="F280" s="34" t="n">
        <x:f>IF(SUM($E$2:$E$283)=0,"",E280/SUM($E$2:$E$283))</x:f>
        <x:v>3.391878129091259e-7</x:v>
      </x:c>
      <x:c r="G280" s="35" t="n">
        <x:f>RANK(E280,$E$2:$E$283,0)+COUNTIF($E$2:E280,E280)-1</x:f>
        <x:v>279</x:v>
      </x:c>
      <x:c r="H280" s="34" t="n">
        <x:f>IF(SUM($E$2:$E$283)=0,"",SUM($F$2:F280))</x:f>
        <x:v>0.9999997179669158</x:v>
      </x:c>
      <x:c r="I280" s="25" t="b">
        <x:f>INDEX('EEZ Selection Flags'!$L$2:$L$283,MATCH(A280,'EEZ Selection Flags'!$A$2:$A$283,0))</x:f>
        <x:v>1</x:v>
      </x:c>
      <x:c r="J280" s="25" t="b">
        <x:f>INDEX('EEZ Selection Flags'!$M$2:$M$283,MATCH(A280,'EEZ Selection Flags'!$A$2:$A$283,0))</x:f>
        <x:v>0</x:v>
      </x:c>
      <x:c r="K280" s="25" t="b">
        <x:f>INDEX('EEZ Selection Flags'!$N$2:$N$283,MATCH(A280,'EEZ Selection Flags'!$A$2:$A$283,0))</x:f>
        <x:v>0</x:v>
      </x:c>
    </x:row>
    <x:row r="281" ht="18" customHeight="1">
      <x:c r="A281" s="25" t="str">
        <x:f>'Summary'!A281</x:f>
        <x:v>EEZ_070</x:v>
      </x:c>
      <x:c r="B281" s="25" t="str">
        <x:f>'Summary'!B281</x:f>
        <x:v>Bosnia &amp; Herzegovina</x:v>
      </x:c>
      <x:c r="C281" s="25" t="str">
        <x:f>'Summary'!C281</x:f>
        <x:v>EEZ</x:v>
      </x:c>
      <x:c r="D281" s="32" t="n">
        <x:f>'Summary'!E281</x:f>
        <x:v>61.02055729300001</x:v>
      </x:c>
      <x:c r="E281" s="32" t="n">
        <x:f>'Summary'!K281</x:f>
        <x:v>12983.384180443847</x:v>
      </x:c>
      <x:c r="F281" s="34" t="n">
        <x:f>IF(SUM($E$2:$E$283)=0,"",E281/SUM($E$2:$E$283))</x:f>
        <x:v>1.9540877556288648e-7</x:v>
      </x:c>
      <x:c r="G281" s="35" t="n">
        <x:f>RANK(E281,$E$2:$E$283,0)+COUNTIF($E$2:E281,E281)-1</x:f>
        <x:v>280</x:v>
      </x:c>
      <x:c r="H281" s="34" t="n">
        <x:f>IF(SUM($E$2:$E$283)=0,"",SUM($F$2:F281))</x:f>
        <x:v>0.9999999133756914</x:v>
      </x:c>
      <x:c r="I281" s="25" t="b">
        <x:f>INDEX('EEZ Selection Flags'!$L$2:$L$283,MATCH(A281,'EEZ Selection Flags'!$A$2:$A$283,0))</x:f>
        <x:v>0</x:v>
      </x:c>
      <x:c r="J281" s="25" t="b">
        <x:f>INDEX('EEZ Selection Flags'!$M$2:$M$283,MATCH(A281,'EEZ Selection Flags'!$A$2:$A$283,0))</x:f>
        <x:v>0</x:v>
      </x:c>
      <x:c r="K281" s="25" t="b">
        <x:f>INDEX('EEZ Selection Flags'!$N$2:$N$283,MATCH(A281,'EEZ Selection Flags'!$A$2:$A$283,0))</x:f>
        <x:v>0</x:v>
      </x:c>
    </x:row>
    <x:row r="282" ht="18" customHeight="1">
      <x:c r="A282" s="25" t="str">
        <x:f>'Summary'!A282</x:f>
        <x:v>EEZ_154</x:v>
      </x:c>
      <x:c r="B282" s="25" t="str">
        <x:f>'Summary'!B282</x:f>
        <x:v>Desventuradas Isl. (Chile)</x:v>
      </x:c>
      <x:c r="C282" s="25" t="str">
        <x:f>'Summary'!C282</x:f>
        <x:v>EEZ</x:v>
      </x:c>
      <x:c r="D282" s="32" t="n">
        <x:f>'Summary'!E282</x:f>
        <x:v>21.535833428</x:v>
      </x:c>
      <x:c r="E282" s="32" t="n">
        <x:f>'Summary'!K282</x:f>
        <x:v>4740.625617241974</x:v>
      </x:c>
      <x:c r="F282" s="34" t="n">
        <x:f>IF(SUM($E$2:$E$283)=0,"",E282/SUM($E$2:$E$283))</x:f>
        <x:v>7.134964462213418e-8</x:v>
      </x:c>
      <x:c r="G282" s="35" t="n">
        <x:f>RANK(E282,$E$2:$E$283,0)+COUNTIF($E$2:E282,E282)-1</x:f>
        <x:v>281</x:v>
      </x:c>
      <x:c r="H282" s="34" t="n">
        <x:f>IF(SUM($E$2:$E$283)=0,"",SUM($F$2:F282))</x:f>
        <x:v>0.999999984725336</x:v>
      </x:c>
      <x:c r="I282" s="25" t="b">
        <x:f>INDEX('EEZ Selection Flags'!$L$2:$L$283,MATCH(A282,'EEZ Selection Flags'!$A$2:$A$283,0))</x:f>
        <x:v>1</x:v>
      </x:c>
      <x:c r="J282" s="25" t="b">
        <x:f>INDEX('EEZ Selection Flags'!$M$2:$M$283,MATCH(A282,'EEZ Selection Flags'!$A$2:$A$283,0))</x:f>
        <x:v>0</x:v>
      </x:c>
      <x:c r="K282" s="25" t="b">
        <x:f>INDEX('EEZ Selection Flags'!$N$2:$N$283,MATCH(A282,'EEZ Selection Flags'!$A$2:$A$283,0))</x:f>
        <x:v>0</x:v>
      </x:c>
    </x:row>
    <x:row r="283" ht="18" customHeight="1">
      <x:c r="A283" s="25" t="str">
        <x:f>'Summary'!A283</x:f>
        <x:v>EEZ_612</x:v>
      </x:c>
      <x:c r="B283" s="25" t="str">
        <x:f>'Summary'!B283</x:f>
        <x:v>Pitcairn (UK)</x:v>
      </x:c>
      <x:c r="C283" s="25" t="str">
        <x:f>'Summary'!C283</x:f>
        <x:v>EEZ</x:v>
      </x:c>
      <x:c r="D283" s="32" t="n">
        <x:f>'Summary'!E283</x:f>
        <x:v>3.0000000000000004</x:v>
      </x:c>
      <x:c r="E283" s="32" t="n">
        <x:f>'Summary'!K283</x:f>
        <x:v>1014.8820128320708</x:v>
      </x:c>
      <x:c r="F283" s="34" t="n">
        <x:f>IF(SUM($E$2:$E$283)=0,"",E283/SUM($E$2:$E$283))</x:f>
        <x:v>1.5274665581183857e-8</x:v>
      </x:c>
      <x:c r="G283" s="35" t="n">
        <x:f>RANK(E283,$E$2:$E$283,0)+COUNTIF($E$2:E283,E283)-1</x:f>
        <x:v>282</x:v>
      </x:c>
      <x:c r="H283" s="34" t="n">
        <x:f>IF(SUM($E$2:$E$283)=0,"",SUM($F$2:F283))</x:f>
        <x:v>1.0000000000000016</x:v>
      </x:c>
      <x:c r="I283" s="25" t="b">
        <x:f>INDEX('EEZ Selection Flags'!$L$2:$L$283,MATCH(A283,'EEZ Selection Flags'!$A$2:$A$283,0))</x:f>
        <x:v>1</x:v>
      </x:c>
      <x:c r="J283" s="25" t="b">
        <x:f>INDEX('EEZ Selection Flags'!$M$2:$M$283,MATCH(A283,'EEZ Selection Flags'!$A$2:$A$283,0))</x:f>
        <x:v>0</x:v>
      </x:c>
      <x:c r="K283" s="25" t="b">
        <x:f>INDEX('EEZ Selection Flags'!$N$2:$N$283,MATCH(A283,'EEZ Selection Flags'!$A$2:$A$283,0))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d8588ef4a648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year</x:v>
      </x:c>
      <x:c r="E1" s="30" t="str">
        <x:v>total_catch_tonnes</x:v>
      </x:c>
      <x:c r="F1" s="30" t="str">
        <x:v>matched_catch_tonnes</x:v>
      </x:c>
      <x:c r="G1" s="30" t="str">
        <x:v>missing_tl_catch_tonnes</x:v>
      </x:c>
      <x:c r="H1" s="30" t="str">
        <x:v>catch_tl_coverage_fraction</x:v>
      </x:c>
      <x:c r="I1" s="30" t="str">
        <x:v>taxa_count</x:v>
      </x:c>
      <x:c r="J1" s="30" t="str">
        <x:v>matched_taxa_count</x:v>
      </x:c>
      <x:c r="K1" s="30" t="str">
        <x:v>ppr_species</x:v>
      </x:c>
      <x:c r="L1" s="30" t="str">
        <x:v>ppr_commercial_correct</x:v>
      </x:c>
      <x:c r="M1" s="30" t="str">
        <x:v>ppr_functional_correct</x:v>
      </x:c>
      <x:c r="N1" s="30" t="str">
        <x:v>ppr_commercial_jensen</x:v>
      </x:c>
      <x:c r="O1" s="30" t="str">
        <x:v>ppr_functional_jensen</x:v>
      </x:c>
      <x:c r="P1" s="30" t="str">
        <x:v>fraction_eez_ppr</x:v>
      </x:c>
      <x:c r="Q1" s="30" t="str">
        <x:v>rank_eez_ppr</x:v>
      </x:c>
    </x:row>
    <x:row r="2" ht="18" customHeight="1">
      <x:c r="A2" s="25" t="str">
        <x:v>EEZ_156</x:v>
      </x:c>
      <x:c r="B2" s="25" t="str">
        <x:v>China</x:v>
      </x:c>
      <x:c r="C2" s="25" t="str">
        <x:v>EEZ</x:v>
      </x:c>
      <x:c r="D2" s="31" t="n">
        <x:v>2019</x:v>
      </x:c>
      <x:c r="E2" s="32" t="n">
        <x:v>9568140.59773029</x:v>
      </x:c>
      <x:c r="F2" s="32" t="n">
        <x:v>9568140.59773029</x:v>
      </x:c>
      <x:c r="G2" s="33" t="n">
        <x:v>0</x:v>
      </x:c>
      <x:c r="H2" s="34" t="n">
        <x:v>1</x:v>
      </x:c>
      <x:c r="I2" s="35" t="n">
        <x:v>180</x:v>
      </x:c>
      <x:c r="J2" s="35" t="n">
        <x:v>180</x:v>
      </x:c>
      <x:c r="K2" s="32" t="n">
        <x:v>6165828606.948386</x:v>
      </x:c>
      <x:c r="L2" s="32" t="n">
        <x:v>6165828606.948386</x:v>
      </x:c>
      <x:c r="M2" s="32" t="n">
        <x:v>6165828606.948386</x:v>
      </x:c>
      <x:c r="N2" s="32" t="n">
        <x:v>3630393758.877296</x:v>
      </x:c>
      <x:c r="O2" s="32" t="n">
        <x:v>5114923632.251522</x:v>
      </x:c>
      <x:c r="P2" s="34" t="n">
        <x:f>K2/SUM($K$2:$K$283)</x:f>
        <x:v>0.0927999203958866</x:v>
      </x:c>
      <x:c r="Q2" s="35" t="n">
        <x:f>RANK(K2,$K$2:$K$283,0)</x:f>
        <x:v>1</x:v>
      </x:c>
    </x:row>
    <x:row r="3" ht="18" customHeight="1">
      <x:c r="A3" s="25" t="str">
        <x:v>EEZ_649</x:v>
      </x:c>
      <x:c r="B3" s="25" t="str">
        <x:v>Russia (Far East)</x:v>
      </x:c>
      <x:c r="C3" s="25" t="str">
        <x:v>EEZ</x:v>
      </x:c>
      <x:c r="D3" s="31" t="n">
        <x:v>2019</x:v>
      </x:c>
      <x:c r="E3" s="32" t="n">
        <x:v>7341976.862507814</x:v>
      </x:c>
      <x:c r="F3" s="32" t="n">
        <x:v>7341976.862507814</x:v>
      </x:c>
      <x:c r="G3" s="33" t="n">
        <x:v>0</x:v>
      </x:c>
      <x:c r="H3" s="34" t="n">
        <x:v>1</x:v>
      </x:c>
      <x:c r="I3" s="35" t="n">
        <x:v>86</x:v>
      </x:c>
      <x:c r="J3" s="35" t="n">
        <x:v>86</x:v>
      </x:c>
      <x:c r="K3" s="32" t="n">
        <x:v>4411197893.890587</x:v>
      </x:c>
      <x:c r="L3" s="32" t="n">
        <x:v>4411197893.890587</x:v>
      </x:c>
      <x:c r="M3" s="32" t="n">
        <x:v>4411197893.890587</x:v>
      </x:c>
      <x:c r="N3" s="32" t="n">
        <x:v>3483199576.481157</x:v>
      </x:c>
      <x:c r="O3" s="32" t="n">
        <x:v>3296898592.209809</x:v>
      </x:c>
      <x:c r="P3" s="34" t="n">
        <x:f>K3/SUM($K$2:$K$283)</x:f>
        <x:v>0.0663915329956196</x:v>
      </x:c>
      <x:c r="Q3" s="35" t="n">
        <x:f>RANK(K3,$K$2:$K$283,0)</x:f>
        <x:v>2</x:v>
      </x:c>
    </x:row>
    <x:row r="4" ht="18" customHeight="1">
      <x:c r="A4" s="25" t="str">
        <x:v>EEZ_704</x:v>
      </x:c>
      <x:c r="B4" s="25" t="str">
        <x:v>Viet Nam</x:v>
      </x:c>
      <x:c r="C4" s="25" t="str">
        <x:v>EEZ</x:v>
      </x:c>
      <x:c r="D4" s="31" t="n">
        <x:v>2019</x:v>
      </x:c>
      <x:c r="E4" s="32" t="n">
        <x:v>5148305.1369901</x:v>
      </x:c>
      <x:c r="F4" s="32" t="n">
        <x:v>5148305.1369901</x:v>
      </x:c>
      <x:c r="G4" s="33" t="n">
        <x:v>0</x:v>
      </x:c>
      <x:c r="H4" s="34" t="n">
        <x:v>1</x:v>
      </x:c>
      <x:c r="I4" s="35" t="n">
        <x:v>69</x:v>
      </x:c>
      <x:c r="J4" s="35" t="n">
        <x:v>69</x:v>
      </x:c>
      <x:c r="K4" s="32" t="n">
        <x:v>4395854129.781088</x:v>
      </x:c>
      <x:c r="L4" s="32" t="n">
        <x:v>4395854129.781089</x:v>
      </x:c>
      <x:c r="M4" s="32" t="n">
        <x:v>4395854129.781089</x:v>
      </x:c>
      <x:c r="N4" s="32" t="n">
        <x:v>3315003466.095495</x:v>
      </x:c>
      <x:c r="O4" s="32" t="n">
        <x:v>3620671605.916037</x:v>
      </x:c>
      <x:c r="P4" s="34" t="n">
        <x:f>K4/SUM($K$2:$K$283)</x:f>
        <x:v>0.06616059889434892</x:v>
      </x:c>
      <x:c r="Q4" s="35" t="n">
        <x:f>RANK(K4,$K$2:$K$283,0)</x:f>
        <x:v>3</x:v>
      </x:c>
    </x:row>
    <x:row r="5" ht="18" customHeight="1">
      <x:c r="A5" s="25" t="str">
        <x:v>EEZ_390</x:v>
      </x:c>
      <x:c r="B5" s="25" t="str">
        <x:v>Japan (main islands)</x:v>
      </x:c>
      <x:c r="C5" s="25" t="str">
        <x:v>EEZ</x:v>
      </x:c>
      <x:c r="D5" s="31" t="n">
        <x:v>2019</x:v>
      </x:c>
      <x:c r="E5" s="32" t="n">
        <x:v>5962290.328495036</x:v>
      </x:c>
      <x:c r="F5" s="32" t="n">
        <x:v>5962290.328495036</x:v>
      </x:c>
      <x:c r="G5" s="33" t="n">
        <x:v>0</x:v>
      </x:c>
      <x:c r="H5" s="34" t="n">
        <x:v>1</x:v>
      </x:c>
      <x:c r="I5" s="35" t="n">
        <x:v>178</x:v>
      </x:c>
      <x:c r="J5" s="35" t="n">
        <x:v>178</x:v>
      </x:c>
      <x:c r="K5" s="32" t="n">
        <x:v>2997127073.3582215</x:v>
      </x:c>
      <x:c r="L5" s="32" t="n">
        <x:v>2997127073.358222</x:v>
      </x:c>
      <x:c r="M5" s="32" t="n">
        <x:v>2997127073.3582225</x:v>
      </x:c>
      <x:c r="N5" s="32" t="n">
        <x:v>2201286082.570818</x:v>
      </x:c>
      <x:c r="O5" s="32" t="n">
        <x:v>2558934906.4803843</x:v>
      </x:c>
      <x:c r="P5" s="34" t="n">
        <x:f>K5/SUM($K$2:$K$283)</x:f>
        <x:v>0.04510880395062654</x:v>
      </x:c>
      <x:c r="Q5" s="35" t="n">
        <x:f>RANK(K5,$K$2:$K$283,0)</x:f>
        <x:v>4</x:v>
      </x:c>
    </x:row>
    <x:row r="6" ht="18" customHeight="1">
      <x:c r="A6" s="25" t="str">
        <x:v>EEZ_604</x:v>
      </x:c>
      <x:c r="B6" s="25" t="str">
        <x:v>Peru</x:v>
      </x:c>
      <x:c r="C6" s="25" t="str">
        <x:v>EEZ</x:v>
      </x:c>
      <x:c r="D6" s="31" t="n">
        <x:v>2019</x:v>
      </x:c>
      <x:c r="E6" s="32" t="n">
        <x:v>6008753.148833272</x:v>
      </x:c>
      <x:c r="F6" s="32" t="n">
        <x:v>6008753.148833272</x:v>
      </x:c>
      <x:c r="G6" s="33" t="n">
        <x:v>0</x:v>
      </x:c>
      <x:c r="H6" s="34" t="n">
        <x:v>1</x:v>
      </x:c>
      <x:c r="I6" s="35" t="n">
        <x:v>113</x:v>
      </x:c>
      <x:c r="J6" s="35" t="n">
        <x:v>113</x:v>
      </x:c>
      <x:c r="K6" s="32" t="n">
        <x:v>2417258362.672758</x:v>
      </x:c>
      <x:c r="L6" s="32" t="n">
        <x:v>2417258362.672757</x:v>
      </x:c>
      <x:c r="M6" s="32" t="n">
        <x:v>2417258362.6727576</x:v>
      </x:c>
      <x:c r="N6" s="32" t="n">
        <x:v>1998384823.2690477</x:v>
      </x:c>
      <x:c r="O6" s="32" t="n">
        <x:v>2113505685.2717364</x:v>
      </x:c>
      <x:c r="P6" s="34" t="n">
        <x:f>K6/SUM($K$2:$K$283)</x:f>
        <x:v>0.03638138487656488</x:v>
      </x:c>
      <x:c r="Q6" s="35" t="n">
        <x:f>RANK(K6,$K$2:$K$283,0)</x:f>
        <x:v>5</x:v>
      </x:c>
    </x:row>
    <x:row r="7" ht="18" customHeight="1">
      <x:c r="A7" s="25" t="str">
        <x:v>EEZ_356</x:v>
      </x:c>
      <x:c r="B7" s="25" t="str">
        <x:v>India (mainland)</x:v>
      </x:c>
      <x:c r="C7" s="25" t="str">
        <x:v>EEZ</x:v>
      </x:c>
      <x:c r="D7" s="31" t="n">
        <x:v>2019</x:v>
      </x:c>
      <x:c r="E7" s="32" t="n">
        <x:v>4344032.198932858</x:v>
      </x:c>
      <x:c r="F7" s="32" t="n">
        <x:v>4344032.198932858</x:v>
      </x:c>
      <x:c r="G7" s="33" t="n">
        <x:v>0</x:v>
      </x:c>
      <x:c r="H7" s="34" t="n">
        <x:v>1</x:v>
      </x:c>
      <x:c r="I7" s="35" t="n">
        <x:v>151</x:v>
      </x:c>
      <x:c r="J7" s="35" t="n">
        <x:v>151</x:v>
      </x:c>
      <x:c r="K7" s="32" t="n">
        <x:v>2254375093.1762247</x:v>
      </x:c>
      <x:c r="L7" s="32" t="n">
        <x:v>2254375093.176224</x:v>
      </x:c>
      <x:c r="M7" s="32" t="n">
        <x:v>2254375093.1762247</x:v>
      </x:c>
      <x:c r="N7" s="32" t="n">
        <x:v>1532529614.0560458</x:v>
      </x:c>
      <x:c r="O7" s="32" t="n">
        <x:v>1805078848.6658754</x:v>
      </x:c>
      <x:c r="P7" s="34" t="n">
        <x:f>K7/SUM($K$2:$K$283)</x:f>
        <x:v>0.03392988072251395</x:v>
      </x:c>
      <x:c r="Q7" s="35" t="n">
        <x:f>RANK(K7,$K$2:$K$283,0)</x:f>
        <x:v>6</x:v>
      </x:c>
    </x:row>
    <x:row r="8" ht="18" customHeight="1">
      <x:c r="A8" s="25" t="str">
        <x:v>EEZ_361</x:v>
      </x:c>
      <x:c r="B8" s="25" t="str">
        <x:v>Indonesia (Eastern)</x:v>
      </x:c>
      <x:c r="C8" s="25" t="str">
        <x:v>EEZ</x:v>
      </x:c>
      <x:c r="D8" s="31" t="n">
        <x:v>2019</x:v>
      </x:c>
      <x:c r="E8" s="32" t="n">
        <x:v>3382553.5340884444</x:v>
      </x:c>
      <x:c r="F8" s="32" t="n">
        <x:v>3382553.5340884444</x:v>
      </x:c>
      <x:c r="G8" s="33" t="n">
        <x:v>0</x:v>
      </x:c>
      <x:c r="H8" s="34" t="n">
        <x:v>1</x:v>
      </x:c>
      <x:c r="I8" s="35" t="n">
        <x:v>146</x:v>
      </x:c>
      <x:c r="J8" s="35" t="n">
        <x:v>146</x:v>
      </x:c>
      <x:c r="K8" s="32" t="n">
        <x:v>2093542875.0827374</x:v>
      </x:c>
      <x:c r="L8" s="32" t="n">
        <x:v>2093542875.0827374</x:v>
      </x:c>
      <x:c r="M8" s="32" t="n">
        <x:v>2093542875.0827374</x:v>
      </x:c>
      <x:c r="N8" s="32" t="n">
        <x:v>1439043330.8649027</x:v>
      </x:c>
      <x:c r="O8" s="32" t="n">
        <x:v>1548987104.3551705</x:v>
      </x:c>
      <x:c r="P8" s="34" t="n">
        <x:f>K8/SUM($K$2:$K$283)</x:f>
        <x:v>0.0315092462891549</x:v>
      </x:c>
      <x:c r="Q8" s="35" t="n">
        <x:f>RANK(K8,$K$2:$K$283,0)</x:f>
        <x:v>7</x:v>
      </x:c>
    </x:row>
    <x:row r="9" ht="18" customHeight="1">
      <x:c r="A9" s="25" t="str">
        <x:v>EEZ_959</x:v>
      </x:c>
      <x:c r="B9" s="25" t="str">
        <x:v>USA (Alaska, Subarctic)</x:v>
      </x:c>
      <x:c r="C9" s="25" t="str">
        <x:v>EEZ</x:v>
      </x:c>
      <x:c r="D9" s="31" t="n">
        <x:v>2019</x:v>
      </x:c>
      <x:c r="E9" s="32" t="n">
        <x:v>2640185.1931024343</x:v>
      </x:c>
      <x:c r="F9" s="32" t="n">
        <x:v>2640185.1931024343</x:v>
      </x:c>
      <x:c r="G9" s="33" t="n">
        <x:v>0</x:v>
      </x:c>
      <x:c r="H9" s="34" t="n">
        <x:v>1</x:v>
      </x:c>
      <x:c r="I9" s="35" t="n">
        <x:v>82</x:v>
      </x:c>
      <x:c r="J9" s="35" t="n">
        <x:v>82</x:v>
      </x:c>
      <x:c r="K9" s="32" t="n">
        <x:v>1781327374.0574036</x:v>
      </x:c>
      <x:c r="L9" s="32" t="n">
        <x:v>1781327374.0574036</x:v>
      </x:c>
      <x:c r="M9" s="32" t="n">
        <x:v>1781327374.0574033</x:v>
      </x:c>
      <x:c r="N9" s="32" t="n">
        <x:v>1391978413.5491133</x:v>
      </x:c>
      <x:c r="O9" s="32" t="n">
        <x:v>1468317274.3697884</x:v>
      </x:c>
      <x:c r="P9" s="34" t="n">
        <x:f>K9/SUM($K$2:$K$283)</x:f>
        <x:v>0.02681019033277266</x:v>
      </x:c>
      <x:c r="Q9" s="35" t="n">
        <x:f>RANK(K9,$K$2:$K$283,0)</x:f>
        <x:v>8</x:v>
      </x:c>
    </x:row>
    <x:row r="10" ht="18" customHeight="1">
      <x:c r="A10" s="25" t="str">
        <x:v>EEZ_941</x:v>
      </x:c>
      <x:c r="B10" s="25" t="str">
        <x:v>Kiribati (Gilbert Islands)</x:v>
      </x:c>
      <x:c r="C10" s="25" t="str">
        <x:v>EEZ</x:v>
      </x:c>
      <x:c r="D10" s="31" t="n">
        <x:v>2019</x:v>
      </x:c>
      <x:c r="E10" s="32" t="n">
        <x:v>599962.7992743407</x:v>
      </x:c>
      <x:c r="F10" s="32" t="n">
        <x:v>599962.7992743407</x:v>
      </x:c>
      <x:c r="G10" s="33" t="n">
        <x:v>0</x:v>
      </x:c>
      <x:c r="H10" s="34" t="n">
        <x:v>1</x:v>
      </x:c>
      <x:c r="I10" s="35" t="n">
        <x:v>38</x:v>
      </x:c>
      <x:c r="J10" s="35" t="n">
        <x:v>38</x:v>
      </x:c>
      <x:c r="K10" s="32" t="n">
        <x:v>1552445784.5398905</x:v>
      </x:c>
      <x:c r="L10" s="32" t="n">
        <x:v>1552445784.539891</x:v>
      </x:c>
      <x:c r="M10" s="32" t="n">
        <x:v>1552445784.5398912</x:v>
      </x:c>
      <x:c r="N10" s="32" t="n">
        <x:v>1544498081.8229556</x:v>
      </x:c>
      <x:c r="O10" s="32" t="n">
        <x:v>1546704412.866342</x:v>
      </x:c>
      <x:c r="P10" s="34" t="n">
        <x:f>K10/SUM($K$2:$K$283)</x:f>
        <x:v>0.023365366507573686</x:v>
      </x:c>
      <x:c r="Q10" s="35" t="n">
        <x:f>RANK(K10,$K$2:$K$283,0)</x:f>
        <x:v>9</x:v>
      </x:c>
    </x:row>
    <x:row r="11" ht="18" customHeight="1">
      <x:c r="A11" s="25" t="str">
        <x:v>EEZ_938</x:v>
      </x:c>
      <x:c r="B11" s="25" t="str">
        <x:v>Indonesia (Indian Ocean)</x:v>
      </x:c>
      <x:c r="C11" s="25" t="str">
        <x:v>EEZ</x:v>
      </x:c>
      <x:c r="D11" s="31" t="n">
        <x:v>2019</x:v>
      </x:c>
      <x:c r="E11" s="32" t="n">
        <x:v>2112707.572524511</x:v>
      </x:c>
      <x:c r="F11" s="32" t="n">
        <x:v>2112707.572524511</x:v>
      </x:c>
      <x:c r="G11" s="33" t="n">
        <x:v>0</x:v>
      </x:c>
      <x:c r="H11" s="34" t="n">
        <x:v>1</x:v>
      </x:c>
      <x:c r="I11" s="35" t="n">
        <x:v>147</x:v>
      </x:c>
      <x:c r="J11" s="35" t="n">
        <x:v>147</x:v>
      </x:c>
      <x:c r="K11" s="32" t="n">
        <x:v>1549538383.7711182</x:v>
      </x:c>
      <x:c r="L11" s="32" t="n">
        <x:v>1549538383.7711184</x:v>
      </x:c>
      <x:c r="M11" s="32" t="n">
        <x:v>1549538383.7711182</x:v>
      </x:c>
      <x:c r="N11" s="32" t="n">
        <x:v>1173195631.6727116</x:v>
      </x:c>
      <x:c r="O11" s="32" t="n">
        <x:v>1254364943.6071885</x:v>
      </x:c>
      <x:c r="P11" s="34" t="n">
        <x:f>K11/SUM($K$2:$K$283)</x:f>
        <x:v>0.023321608145624253</x:v>
      </x:c>
      <x:c r="Q11" s="35" t="n">
        <x:f>RANK(K11,$K$2:$K$283,0)</x:f>
        <x:v>10</x:v>
      </x:c>
    </x:row>
    <x:row r="12" ht="18" customHeight="1">
      <x:c r="A12" s="25" t="str">
        <x:v>EEZ_578</x:v>
      </x:c>
      <x:c r="B12" s="25" t="str">
        <x:v>Norway</x:v>
      </x:c>
      <x:c r="C12" s="25" t="str">
        <x:v>EEZ</x:v>
      </x:c>
      <x:c r="D12" s="31" t="n">
        <x:v>2019</x:v>
      </x:c>
      <x:c r="E12" s="32" t="n">
        <x:v>1710313.5041625751</x:v>
      </x:c>
      <x:c r="F12" s="32" t="n">
        <x:v>1710313.5041625751</x:v>
      </x:c>
      <x:c r="G12" s="33" t="n">
        <x:v>0</x:v>
      </x:c>
      <x:c r="H12" s="34" t="n">
        <x:v>1</x:v>
      </x:c>
      <x:c r="I12" s="35" t="n">
        <x:v>222</x:v>
      </x:c>
      <x:c r="J12" s="35" t="n">
        <x:v>222</x:v>
      </x:c>
      <x:c r="K12" s="32" t="n">
        <x:v>1486385233.701386</x:v>
      </x:c>
      <x:c r="L12" s="32" t="n">
        <x:v>1486385233.701386</x:v>
      </x:c>
      <x:c r="M12" s="32" t="n">
        <x:v>1486385233.701386</x:v>
      </x:c>
      <x:c r="N12" s="32" t="n">
        <x:v>1354784615.3936987</x:v>
      </x:c>
      <x:c r="O12" s="32" t="n">
        <x:v>1424436259.700941</x:v>
      </x:c>
      <x:c r="P12" s="34" t="n">
        <x:f>K12/SUM($K$2:$K$283)</x:f>
        <x:v>0.022371110220233303</x:v>
      </x:c>
      <x:c r="Q12" s="35" t="n">
        <x:f>RANK(K12,$K$2:$K$283,0)</x:f>
        <x:v>11</x:v>
      </x:c>
    </x:row>
    <x:row r="13" ht="18" customHeight="1">
      <x:c r="A13" s="25" t="str">
        <x:v>EEZ_598</x:v>
      </x:c>
      <x:c r="B13" s="25" t="str">
        <x:v>Papua New Guinea</x:v>
      </x:c>
      <x:c r="C13" s="25" t="str">
        <x:v>EEZ</x:v>
      </x:c>
      <x:c r="D13" s="31" t="n">
        <x:v>2019</x:v>
      </x:c>
      <x:c r="E13" s="32" t="n">
        <x:v>536763.5433324721</x:v>
      </x:c>
      <x:c r="F13" s="32" t="n">
        <x:v>536763.5433324721</x:v>
      </x:c>
      <x:c r="G13" s="33" t="n">
        <x:v>0</x:v>
      </x:c>
      <x:c r="H13" s="34" t="n">
        <x:v>1</x:v>
      </x:c>
      <x:c r="I13" s="35" t="n">
        <x:v>55</x:v>
      </x:c>
      <x:c r="J13" s="35" t="n">
        <x:v>55</x:v>
      </x:c>
      <x:c r="K13" s="32" t="n">
        <x:v>1304961504.0343719</x:v>
      </x:c>
      <x:c r="L13" s="32" t="n">
        <x:v>1304961504.0343716</x:v>
      </x:c>
      <x:c r="M13" s="32" t="n">
        <x:v>1304961504.0343719</x:v>
      </x:c>
      <x:c r="N13" s="32" t="n">
        <x:v>1282035228.7863865</x:v>
      </x:c>
      <x:c r="O13" s="32" t="n">
        <x:v>1295086077.4864874</x:v>
      </x:c>
      <x:c r="P13" s="34" t="n">
        <x:f>K13/SUM($K$2:$K$283)</x:f>
        <x:v>0.019640559511760667</x:v>
      </x:c>
      <x:c r="Q13" s="35" t="n">
        <x:f>RANK(K13,$K$2:$K$283,0)</x:f>
        <x:v>12</x:v>
      </x:c>
    </x:row>
    <x:row r="14" ht="18" customHeight="1">
      <x:c r="A14" s="25" t="str">
        <x:v>EEZ_032</x:v>
      </x:c>
      <x:c r="B14" s="25" t="str">
        <x:v>Argentina</x:v>
      </x:c>
      <x:c r="C14" s="25" t="str">
        <x:v>EEZ</x:v>
      </x:c>
      <x:c r="D14" s="31" t="n">
        <x:v>2019</x:v>
      </x:c>
      <x:c r="E14" s="32" t="n">
        <x:v>1455579.158848894</x:v>
      </x:c>
      <x:c r="F14" s="32" t="n">
        <x:v>1455579.158848894</x:v>
      </x:c>
      <x:c r="G14" s="33" t="n">
        <x:v>0</x:v>
      </x:c>
      <x:c r="H14" s="34" t="n">
        <x:v>1</x:v>
      </x:c>
      <x:c r="I14" s="35" t="n">
        <x:v>86</x:v>
      </x:c>
      <x:c r="J14" s="35" t="n">
        <x:v>86</x:v>
      </x:c>
      <x:c r="K14" s="32" t="n">
        <x:v>1272031530.1874146</x:v>
      </x:c>
      <x:c r="L14" s="32" t="n">
        <x:v>1272031530.1874144</x:v>
      </x:c>
      <x:c r="M14" s="32" t="n">
        <x:v>1272031530.1874144</x:v>
      </x:c>
      <x:c r="N14" s="32" t="n">
        <x:v>1165759568.7681806</x:v>
      </x:c>
      <x:c r="O14" s="32" t="n">
        <x:v>1207458955.0805123</x:v>
      </x:c>
      <x:c r="P14" s="34" t="n">
        <x:f>K14/SUM($K$2:$K$283)</x:f>
        <x:v>0.01914494097507405</x:v>
      </x:c>
      <x:c r="Q14" s="35" t="n">
        <x:f>RANK(K14,$K$2:$K$283,0)</x:f>
        <x:v>13</x:v>
      </x:c>
    </x:row>
    <x:row r="15" ht="18" customHeight="1">
      <x:c r="A15" s="25" t="str">
        <x:v>EEZ_608</x:v>
      </x:c>
      <x:c r="B15" s="25" t="str">
        <x:v>Philippines</x:v>
      </x:c>
      <x:c r="C15" s="25" t="str">
        <x:v>EEZ</x:v>
      </x:c>
      <x:c r="D15" s="31" t="n">
        <x:v>2019</x:v>
      </x:c>
      <x:c r="E15" s="32" t="n">
        <x:v>2152202.04182738</x:v>
      </x:c>
      <x:c r="F15" s="32" t="n">
        <x:v>2152202.04182738</x:v>
      </x:c>
      <x:c r="G15" s="33" t="n">
        <x:v>0</x:v>
      </x:c>
      <x:c r="H15" s="34" t="n">
        <x:v>1</x:v>
      </x:c>
      <x:c r="I15" s="35" t="n">
        <x:v>172</x:v>
      </x:c>
      <x:c r="J15" s="35" t="n">
        <x:v>172</x:v>
      </x:c>
      <x:c r="K15" s="32" t="n">
        <x:v>1117733410.478486</x:v>
      </x:c>
      <x:c r="L15" s="32" t="n">
        <x:v>1117733410.4784863</x:v>
      </x:c>
      <x:c r="M15" s="32" t="n">
        <x:v>1117733410.478486</x:v>
      </x:c>
      <x:c r="N15" s="32" t="n">
        <x:v>863818470.0629802</x:v>
      </x:c>
      <x:c r="O15" s="32" t="n">
        <x:v>865862679.5151173</x:v>
      </x:c>
      <x:c r="P15" s="34" t="n">
        <x:f>K15/SUM($K$2:$K$283)</x:f>
        <x:v>0.016822649173111312</x:v>
      </x:c>
      <x:c r="Q15" s="35" t="n">
        <x:f>RANK(K15,$K$2:$K$283,0)</x:f>
        <x:v>14</x:v>
      </x:c>
    </x:row>
    <x:row r="16" ht="18" customHeight="1">
      <x:c r="A16" s="25" t="str">
        <x:v>EEZ_478</x:v>
      </x:c>
      <x:c r="B16" s="25" t="str">
        <x:v>Mauritania</x:v>
      </x:c>
      <x:c r="C16" s="25" t="str">
        <x:v>EEZ</x:v>
      </x:c>
      <x:c r="D16" s="31" t="n">
        <x:v>2019</x:v>
      </x:c>
      <x:c r="E16" s="32" t="n">
        <x:v>2210253.937882072</x:v>
      </x:c>
      <x:c r="F16" s="32" t="n">
        <x:v>2210253.937882072</x:v>
      </x:c>
      <x:c r="G16" s="33" t="n">
        <x:v>0</x:v>
      </x:c>
      <x:c r="H16" s="34" t="n">
        <x:v>1</x:v>
      </x:c>
      <x:c r="I16" s="35" t="n">
        <x:v>229</x:v>
      </x:c>
      <x:c r="J16" s="35" t="n">
        <x:v>229</x:v>
      </x:c>
      <x:c r="K16" s="32" t="n">
        <x:v>1032601351.4376887</x:v>
      </x:c>
      <x:c r="L16" s="32" t="n">
        <x:v>1032601351.4376886</x:v>
      </x:c>
      <x:c r="M16" s="32" t="n">
        <x:v>1032601351.4376887</x:v>
      </x:c>
      <x:c r="N16" s="32" t="n">
        <x:v>881884300.2249317</x:v>
      </x:c>
      <x:c r="O16" s="32" t="n">
        <x:v>887683160.6813964</x:v>
      </x:c>
      <x:c r="P16" s="34" t="n">
        <x:f>K16/SUM($K$2:$K$283)</x:f>
        <x:v>0.015541353696746469</x:v>
      </x:c>
      <x:c r="Q16" s="35" t="n">
        <x:f>RANK(K16,$K$2:$K$283,0)</x:f>
        <x:v>15</x:v>
      </x:c>
    </x:row>
    <x:row r="17" ht="18" customHeight="1">
      <x:c r="A17" s="25" t="str">
        <x:v>EEZ_937</x:v>
      </x:c>
      <x:c r="B17" s="25" t="str">
        <x:v>Indonesia (Central)</x:v>
      </x:c>
      <x:c r="C17" s="25" t="str">
        <x:v>EEZ</x:v>
      </x:c>
      <x:c r="D17" s="31" t="n">
        <x:v>2019</x:v>
      </x:c>
      <x:c r="E17" s="32" t="n">
        <x:v>1876235.8826732747</x:v>
      </x:c>
      <x:c r="F17" s="32" t="n">
        <x:v>1876235.8826732747</x:v>
      </x:c>
      <x:c r="G17" s="33" t="n">
        <x:v>0</x:v>
      </x:c>
      <x:c r="H17" s="34" t="n">
        <x:v>1</x:v>
      </x:c>
      <x:c r="I17" s="35" t="n">
        <x:v>138</x:v>
      </x:c>
      <x:c r="J17" s="35" t="n">
        <x:v>138</x:v>
      </x:c>
      <x:c r="K17" s="32" t="n">
        <x:v>1028177964.8470863</x:v>
      </x:c>
      <x:c r="L17" s="32" t="n">
        <x:v>1028177964.8470862</x:v>
      </x:c>
      <x:c r="M17" s="32" t="n">
        <x:v>1028177964.8470862</x:v>
      </x:c>
      <x:c r="N17" s="32" t="n">
        <x:v>659443554.7241148</x:v>
      </x:c>
      <x:c r="O17" s="32" t="n">
        <x:v>816001759.7519019</x:v>
      </x:c>
      <x:c r="P17" s="34" t="n">
        <x:f>K17/SUM($K$2:$K$283)</x:f>
        <x:v>0.01547477871556299</x:v>
      </x:c>
      <x:c r="Q17" s="35" t="n">
        <x:f>RANK(K17,$K$2:$K$283,0)</x:f>
        <x:v>16</x:v>
      </x:c>
    </x:row>
    <x:row r="18" ht="18" customHeight="1">
      <x:c r="A18" s="25" t="str">
        <x:v>EEZ_410</x:v>
      </x:c>
      <x:c r="B18" s="25" t="str">
        <x:v>Korea (South)</x:v>
      </x:c>
      <x:c r="C18" s="25" t="str">
        <x:v>EEZ</x:v>
      </x:c>
      <x:c r="D18" s="31" t="n">
        <x:v>2019</x:v>
      </x:c>
      <x:c r="E18" s="32" t="n">
        <x:v>1692138.9147849004</x:v>
      </x:c>
      <x:c r="F18" s="32" t="n">
        <x:v>1692138.9147849004</x:v>
      </x:c>
      <x:c r="G18" s="33" t="n">
        <x:v>0</x:v>
      </x:c>
      <x:c r="H18" s="34" t="n">
        <x:v>1</x:v>
      </x:c>
      <x:c r="I18" s="35" t="n">
        <x:v>118</x:v>
      </x:c>
      <x:c r="J18" s="35" t="n">
        <x:v>118</x:v>
      </x:c>
      <x:c r="K18" s="32" t="n">
        <x:v>1001424147.7179294</x:v>
      </x:c>
      <x:c r="L18" s="32" t="n">
        <x:v>1001424147.7179291</x:v>
      </x:c>
      <x:c r="M18" s="32" t="n">
        <x:v>1001424147.7179292</x:v>
      </x:c>
      <x:c r="N18" s="32" t="n">
        <x:v>553978409.4187069</x:v>
      </x:c>
      <x:c r="O18" s="32" t="n">
        <x:v>820319263.610668</x:v>
      </x:c>
      <x:c r="P18" s="34" t="n">
        <x:f>K18/SUM($K$2:$K$283)</x:f>
        <x:v>0.015072115544375583</x:v>
      </x:c>
      <x:c r="Q18" s="35" t="n">
        <x:f>RANK(K18,$K$2:$K$283,0)</x:f>
        <x:v>17</x:v>
      </x:c>
    </x:row>
    <x:row r="19" ht="18" customHeight="1">
      <x:c r="A19" s="25" t="str">
        <x:v>EEZ_826</x:v>
      </x:c>
      <x:c r="B19" s="25" t="str">
        <x:v>United Kingdom (UK)</x:v>
      </x:c>
      <x:c r="C19" s="25" t="str">
        <x:v>EEZ</x:v>
      </x:c>
      <x:c r="D19" s="31" t="n">
        <x:v>2019</x:v>
      </x:c>
      <x:c r="E19" s="32" t="n">
        <x:v>1714264.7493178481</x:v>
      </x:c>
      <x:c r="F19" s="32" t="n">
        <x:v>1714264.7493178481</x:v>
      </x:c>
      <x:c r="G19" s="33" t="n">
        <x:v>0</x:v>
      </x:c>
      <x:c r="H19" s="34" t="n">
        <x:v>1</x:v>
      </x:c>
      <x:c r="I19" s="35" t="n">
        <x:v>346</x:v>
      </x:c>
      <x:c r="J19" s="35" t="n">
        <x:v>346</x:v>
      </x:c>
      <x:c r="K19" s="32" t="n">
        <x:v>1000014407.7534399</x:v>
      </x:c>
      <x:c r="L19" s="32" t="n">
        <x:v>1000014407.7534397</x:v>
      </x:c>
      <x:c r="M19" s="32" t="n">
        <x:v>1000014407.7534399</x:v>
      </x:c>
      <x:c r="N19" s="32" t="n">
        <x:v>832607270.3364908</x:v>
      </x:c>
      <x:c r="O19" s="32" t="n">
        <x:v>860984504.0341389</x:v>
      </x:c>
      <x:c r="P19" s="34" t="n">
        <x:f>K19/SUM($K$2:$K$283)</x:f>
        <x:v>0.015050897997664004</x:v>
      </x:c>
      <x:c r="Q19" s="35" t="n">
        <x:f>RANK(K19,$K$2:$K$283,0)</x:f>
        <x:v>18</x:v>
      </x:c>
    </x:row>
    <x:row r="20" ht="18" customHeight="1">
      <x:c r="A20" s="25" t="str">
        <x:v>EEZ_945</x:v>
      </x:c>
      <x:c r="B20" s="25" t="str">
        <x:v>Mexico (Pacific)</x:v>
      </x:c>
      <x:c r="C20" s="25" t="str">
        <x:v>EEZ</x:v>
      </x:c>
      <x:c r="D20" s="31" t="n">
        <x:v>2019</x:v>
      </x:c>
      <x:c r="E20" s="32" t="n">
        <x:v>2162472.018004568</x:v>
      </x:c>
      <x:c r="F20" s="32" t="n">
        <x:v>2162472.018004568</x:v>
      </x:c>
      <x:c r="G20" s="33" t="n">
        <x:v>0</x:v>
      </x:c>
      <x:c r="H20" s="34" t="n">
        <x:v>1</x:v>
      </x:c>
      <x:c r="I20" s="35" t="n">
        <x:v>136</x:v>
      </x:c>
      <x:c r="J20" s="35" t="n">
        <x:v>136</x:v>
      </x:c>
      <x:c r="K20" s="32" t="n">
        <x:v>903902972.1574702</x:v>
      </x:c>
      <x:c r="L20" s="32" t="n">
        <x:v>903902972.1574703</x:v>
      </x:c>
      <x:c r="M20" s="32" t="n">
        <x:v>903902972.1574702</x:v>
      </x:c>
      <x:c r="N20" s="32" t="n">
        <x:v>690523636.22767</x:v>
      </x:c>
      <x:c r="O20" s="32" t="n">
        <x:v>724981813.6350174</x:v>
      </x:c>
      <x:c r="P20" s="34" t="n">
        <x:f>K20/SUM($K$2:$K$283)</x:f>
        <x:v>0.01360435542552873</x:v>
      </x:c>
      <x:c r="Q20" s="35" t="n">
        <x:f>RANK(K20,$K$2:$K$283,0)</x:f>
        <x:v>19</x:v>
      </x:c>
    </x:row>
    <x:row r="21" ht="18" customHeight="1">
      <x:c r="A21" s="25" t="str">
        <x:v>EEZ_848</x:v>
      </x:c>
      <x:c r="B21" s="25" t="str">
        <x:v>USA (West Coast)</x:v>
      </x:c>
      <x:c r="C21" s="25" t="str">
        <x:v>EEZ</x:v>
      </x:c>
      <x:c r="D21" s="31" t="n">
        <x:v>2019</x:v>
      </x:c>
      <x:c r="E21" s="32" t="n">
        <x:v>480242.05511345976</x:v>
      </x:c>
      <x:c r="F21" s="32" t="n">
        <x:v>480242.05511345976</x:v>
      </x:c>
      <x:c r="G21" s="33" t="n">
        <x:v>0</x:v>
      </x:c>
      <x:c r="H21" s="34" t="n">
        <x:v>1</x:v>
      </x:c>
      <x:c r="I21" s="35" t="n">
        <x:v>185</x:v>
      </x:c>
      <x:c r="J21" s="35" t="n">
        <x:v>185</x:v>
      </x:c>
      <x:c r="K21" s="32" t="n">
        <x:v>855756640.2092203</x:v>
      </x:c>
      <x:c r="L21" s="32" t="n">
        <x:v>855756640.2092198</x:v>
      </x:c>
      <x:c r="M21" s="32" t="n">
        <x:v>855756640.2092198</x:v>
      </x:c>
      <x:c r="N21" s="32" t="n">
        <x:v>835178805.1075281</x:v>
      </x:c>
      <x:c r="O21" s="32" t="n">
        <x:v>846041591.1136853</x:v>
      </x:c>
      <x:c r="P21" s="34" t="n">
        <x:f>K21/SUM($K$2:$K$283)</x:f>
        <x:v>0.01287972033477767</x:v>
      </x:c>
      <x:c r="Q21" s="35" t="n">
        <x:f>RANK(K21,$K$2:$K$283,0)</x:f>
        <x:v>20</x:v>
      </x:c>
    </x:row>
    <x:row r="22" ht="18" customHeight="1">
      <x:c r="A22" s="25" t="str">
        <x:v>EEZ_554</x:v>
      </x:c>
      <x:c r="B22" s="25" t="str">
        <x:v>New Zealand</x:v>
      </x:c>
      <x:c r="C22" s="25" t="str">
        <x:v>EEZ</x:v>
      </x:c>
      <x:c r="D22" s="31" t="n">
        <x:v>2019</x:v>
      </x:c>
      <x:c r="E22" s="32" t="n">
        <x:v>536634.0092869516</x:v>
      </x:c>
      <x:c r="F22" s="32" t="n">
        <x:v>536634.0092869516</x:v>
      </x:c>
      <x:c r="G22" s="33" t="n">
        <x:v>0</x:v>
      </x:c>
      <x:c r="H22" s="34" t="n">
        <x:v>1</x:v>
      </x:c>
      <x:c r="I22" s="35" t="n">
        <x:v>197</x:v>
      </x:c>
      <x:c r="J22" s="35" t="n">
        <x:v>197</x:v>
      </x:c>
      <x:c r="K22" s="32" t="n">
        <x:v>844346453.6499316</x:v>
      </x:c>
      <x:c r="L22" s="32" t="n">
        <x:v>844346453.6499318</x:v>
      </x:c>
      <x:c r="M22" s="32" t="n">
        <x:v>844346453.6499316</x:v>
      </x:c>
      <x:c r="N22" s="32" t="n">
        <x:v>698639252.9198685</x:v>
      </x:c>
      <x:c r="O22" s="32" t="n">
        <x:v>743350086.3792835</x:v>
      </x:c>
      <x:c r="P22" s="34" t="n">
        <x:f>K22/SUM($K$2:$K$283)</x:f>
        <x:v>0.012707989254998555</x:v>
      </x:c>
      <x:c r="Q22" s="35" t="n">
        <x:f>RANK(K22,$K$2:$K$283,0)</x:f>
        <x:v>21</x:v>
      </x:c>
    </x:row>
    <x:row r="23" ht="18" customHeight="1">
      <x:c r="A23" s="25" t="str">
        <x:v>EEZ_586</x:v>
      </x:c>
      <x:c r="B23" s="25" t="str">
        <x:v>Pakistan</x:v>
      </x:c>
      <x:c r="C23" s="25" t="str">
        <x:v>EEZ</x:v>
      </x:c>
      <x:c r="D23" s="31" t="n">
        <x:v>2019</x:v>
      </x:c>
      <x:c r="E23" s="32" t="n">
        <x:v>930340.2931580818</x:v>
      </x:c>
      <x:c r="F23" s="32" t="n">
        <x:v>930340.2931580818</x:v>
      </x:c>
      <x:c r="G23" s="33" t="n">
        <x:v>0</x:v>
      </x:c>
      <x:c r="H23" s="34" t="n">
        <x:v>1</x:v>
      </x:c>
      <x:c r="I23" s="35" t="n">
        <x:v>126</x:v>
      </x:c>
      <x:c r="J23" s="35" t="n">
        <x:v>126</x:v>
      </x:c>
      <x:c r="K23" s="32" t="n">
        <x:v>790261291.1785368</x:v>
      </x:c>
      <x:c r="L23" s="32" t="n">
        <x:v>790261291.1785368</x:v>
      </x:c>
      <x:c r="M23" s="32" t="n">
        <x:v>790261291.1785369</x:v>
      </x:c>
      <x:c r="N23" s="32" t="n">
        <x:v>523696541.5776824</x:v>
      </x:c>
      <x:c r="O23" s="32" t="n">
        <x:v>623228915.1263041</x:v>
      </x:c>
      <x:c r="P23" s="34" t="n">
        <x:f>K23/SUM($K$2:$K$283)</x:f>
        <x:v>0.011893970719632859</x:v>
      </x:c>
      <x:c r="Q23" s="35" t="n">
        <x:f>RANK(K23,$K$2:$K$283,0)</x:f>
        <x:v>22</x:v>
      </x:c>
    </x:row>
    <x:row r="24" ht="18" customHeight="1">
      <x:c r="A24" s="25" t="str">
        <x:v>EEZ_352</x:v>
      </x:c>
      <x:c r="B24" s="25" t="str">
        <x:v>Iceland</x:v>
      </x:c>
      <x:c r="C24" s="25" t="str">
        <x:v>EEZ</x:v>
      </x:c>
      <x:c r="D24" s="31" t="n">
        <x:v>2019</x:v>
      </x:c>
      <x:c r="E24" s="32" t="n">
        <x:v>755890.0550702651</x:v>
      </x:c>
      <x:c r="F24" s="32" t="n">
        <x:v>755890.0550702651</x:v>
      </x:c>
      <x:c r="G24" s="33" t="n">
        <x:v>0</x:v>
      </x:c>
      <x:c r="H24" s="34" t="n">
        <x:v>1</x:v>
      </x:c>
      <x:c r="I24" s="35" t="n">
        <x:v>79</x:v>
      </x:c>
      <x:c r="J24" s="35" t="n">
        <x:v>79</x:v>
      </x:c>
      <x:c r="K24" s="32" t="n">
        <x:v>746373735.3016173</x:v>
      </x:c>
      <x:c r="L24" s="32" t="n">
        <x:v>746373735.3016174</x:v>
      </x:c>
      <x:c r="M24" s="32" t="n">
        <x:v>746373735.3016171</x:v>
      </x:c>
      <x:c r="N24" s="32" t="n">
        <x:v>708464397.4967039</x:v>
      </x:c>
      <x:c r="O24" s="32" t="n">
        <x:v>686516663.3818655</x:v>
      </x:c>
      <x:c r="P24" s="34" t="n">
        <x:f>K24/SUM($K$2:$K$283)</x:f>
        <x:v>0.011233433109625587</x:v>
      </x:c>
      <x:c r="Q24" s="35" t="n">
        <x:f>RANK(K24,$K$2:$K$283,0)</x:f>
        <x:v>23</x:v>
      </x:c>
      <x:c r="S24" t="str">
        <x:v>Region</x:v>
      </x:c>
      <x:c r="T24" t="str">
        <x:v>Species PPR</x:v>
      </x:c>
    </x:row>
    <x:row r="25" ht="18" customHeight="1">
      <x:c r="A25" s="25" t="str">
        <x:v>EEZ_957</x:v>
      </x:c>
      <x:c r="B25" s="25" t="str">
        <x:v>Thailand (Gulf of Thailand)</x:v>
      </x:c>
      <x:c r="C25" s="25" t="str">
        <x:v>EEZ</x:v>
      </x:c>
      <x:c r="D25" s="31" t="n">
        <x:v>2019</x:v>
      </x:c>
      <x:c r="E25" s="32" t="n">
        <x:v>1326966.3114427112</x:v>
      </x:c>
      <x:c r="F25" s="32" t="n">
        <x:v>1326966.3114427112</x:v>
      </x:c>
      <x:c r="G25" s="33" t="n">
        <x:v>0</x:v>
      </x:c>
      <x:c r="H25" s="34" t="n">
        <x:v>1</x:v>
      </x:c>
      <x:c r="I25" s="35" t="n">
        <x:v>59</x:v>
      </x:c>
      <x:c r="J25" s="35" t="n">
        <x:v>59</x:v>
      </x:c>
      <x:c r="K25" s="32" t="n">
        <x:v>739082508.1879923</x:v>
      </x:c>
      <x:c r="L25" s="32" t="n">
        <x:v>739082508.1879923</x:v>
      </x:c>
      <x:c r="M25" s="32" t="n">
        <x:v>739082508.1879923</x:v>
      </x:c>
      <x:c r="N25" s="32" t="n">
        <x:v>525831874.2784343</x:v>
      </x:c>
      <x:c r="O25" s="32" t="n">
        <x:v>608978643.1813896</x:v>
      </x:c>
      <x:c r="P25" s="34" t="n">
        <x:f>K25/SUM($K$2:$K$283)</x:f>
        <x:v>0.01112369517513772</x:v>
      </x:c>
      <x:c r="Q25" s="35" t="n">
        <x:f>RANK(K25,$K$2:$K$283,0)</x:f>
        <x:v>24</x:v>
      </x:c>
      <x:c r="S25" t="str">
        <x:f>B2</x:f>
        <x:v>China</x:v>
      </x:c>
      <x:c r="T25" t="n">
        <x:f>K2</x:f>
        <x:v>6165828606.948386</x:v>
      </x:c>
    </x:row>
    <x:row r="26" ht="18" customHeight="1">
      <x:c r="A26" s="25" t="str">
        <x:v>EEZ_104</x:v>
      </x:c>
      <x:c r="B26" s="25" t="str">
        <x:v>Myanmar</x:v>
      </x:c>
      <x:c r="C26" s="25" t="str">
        <x:v>EEZ</x:v>
      </x:c>
      <x:c r="D26" s="31" t="n">
        <x:v>2019</x:v>
      </x:c>
      <x:c r="E26" s="32" t="n">
        <x:v>1333934.8992368777</x:v>
      </x:c>
      <x:c r="F26" s="32" t="n">
        <x:v>1333934.8992368777</x:v>
      </x:c>
      <x:c r="G26" s="33" t="n">
        <x:v>0</x:v>
      </x:c>
      <x:c r="H26" s="34" t="n">
        <x:v>1</x:v>
      </x:c>
      <x:c r="I26" s="35" t="n">
        <x:v>81</x:v>
      </x:c>
      <x:c r="J26" s="35" t="n">
        <x:v>81</x:v>
      </x:c>
      <x:c r="K26" s="32" t="n">
        <x:v>719846370.2034029</x:v>
      </x:c>
      <x:c r="L26" s="32" t="n">
        <x:v>719846370.2034028</x:v>
      </x:c>
      <x:c r="M26" s="32" t="n">
        <x:v>719846370.2034026</x:v>
      </x:c>
      <x:c r="N26" s="32" t="n">
        <x:v>533876617.67672706</x:v>
      </x:c>
      <x:c r="O26" s="32" t="n">
        <x:v>614533774.7229358</x:v>
      </x:c>
      <x:c r="P26" s="34" t="n">
        <x:f>K26/SUM($K$2:$K$283)</x:f>
        <x:v>0.010834178195751928</x:v>
      </x:c>
      <x:c r="Q26" s="35" t="n">
        <x:f>RANK(K26,$K$2:$K$283,0)</x:f>
        <x:v>25</x:v>
      </x:c>
      <x:c r="S26" t="str">
        <x:f>B3</x:f>
        <x:v>Russia (Far East)</x:v>
      </x:c>
      <x:c r="T26" t="n">
        <x:f>K3</x:f>
        <x:v>4411197893.890587</x:v>
      </x:c>
    </x:row>
    <x:row r="27" ht="18" customHeight="1">
      <x:c r="A27" s="25" t="str">
        <x:v>EEZ_157</x:v>
      </x:c>
      <x:c r="B27" s="25" t="str">
        <x:v>Taiwan</x:v>
      </x:c>
      <x:c r="C27" s="25" t="str">
        <x:v>EEZ</x:v>
      </x:c>
      <x:c r="D27" s="31" t="n">
        <x:v>2019</x:v>
      </x:c>
      <x:c r="E27" s="32" t="n">
        <x:v>974842.5837373973</x:v>
      </x:c>
      <x:c r="F27" s="32" t="n">
        <x:v>974842.5837373973</x:v>
      </x:c>
      <x:c r="G27" s="33" t="n">
        <x:v>0</x:v>
      </x:c>
      <x:c r="H27" s="34" t="n">
        <x:v>1</x:v>
      </x:c>
      <x:c r="I27" s="35" t="n">
        <x:v>149</x:v>
      </x:c>
      <x:c r="J27" s="35" t="n">
        <x:v>149</x:v>
      </x:c>
      <x:c r="K27" s="32" t="n">
        <x:v>651770218.0518247</x:v>
      </x:c>
      <x:c r="L27" s="32" t="n">
        <x:v>651770218.0518247</x:v>
      </x:c>
      <x:c r="M27" s="32" t="n">
        <x:v>651770218.0518246</x:v>
      </x:c>
      <x:c r="N27" s="32" t="n">
        <x:v>393540157.69617546</x:v>
      </x:c>
      <x:c r="O27" s="32" t="n">
        <x:v>564684929.637638</x:v>
      </x:c>
      <x:c r="P27" s="34" t="n">
        <x:f>K27/SUM($K$2:$K$283)</x:f>
        <x:v>0.009809585735720612</x:v>
      </x:c>
      <x:c r="Q27" s="35" t="n">
        <x:f>RANK(K27,$K$2:$K$283,0)</x:f>
        <x:v>26</x:v>
      </x:c>
      <x:c r="S27" t="str">
        <x:f>B4</x:f>
        <x:v>Viet Nam</x:v>
      </x:c>
      <x:c r="T27" t="n">
        <x:f>K4</x:f>
        <x:v>4395854129.781088</x:v>
      </x:c>
    </x:row>
    <x:row r="28" ht="18" customHeight="1">
      <x:c r="A28" s="25" t="str">
        <x:v>EEZ_076</x:v>
      </x:c>
      <x:c r="B28" s="25" t="str">
        <x:v>Brazil (mainland)</x:v>
      </x:c>
      <x:c r="C28" s="25" t="str">
        <x:v>EEZ</x:v>
      </x:c>
      <x:c r="D28" s="31" t="n">
        <x:v>2019</x:v>
      </x:c>
      <x:c r="E28" s="32" t="n">
        <x:v>904109.1796290667</x:v>
      </x:c>
      <x:c r="F28" s="32" t="n">
        <x:v>904109.1796290667</x:v>
      </x:c>
      <x:c r="G28" s="33" t="n">
        <x:v>0</x:v>
      </x:c>
      <x:c r="H28" s="34" t="n">
        <x:v>1</x:v>
      </x:c>
      <x:c r="I28" s="35" t="n">
        <x:v>274</x:v>
      </x:c>
      <x:c r="J28" s="35" t="n">
        <x:v>274</x:v>
      </x:c>
      <x:c r="K28" s="32" t="n">
        <x:v>632611601.862448</x:v>
      </x:c>
      <x:c r="L28" s="32" t="n">
        <x:v>632611601.862448</x:v>
      </x:c>
      <x:c r="M28" s="32" t="n">
        <x:v>632611601.862448</x:v>
      </x:c>
      <x:c r="N28" s="32" t="n">
        <x:v>441232318.29396504</x:v>
      </x:c>
      <x:c r="O28" s="32" t="n">
        <x:v>503604725.6354581</x:v>
      </x:c>
      <x:c r="P28" s="34" t="n">
        <x:f>K28/SUM($K$2:$K$283)</x:f>
        <x:v>0.009521235512156834</x:v>
      </x:c>
      <x:c r="Q28" s="35" t="n">
        <x:f>RANK(K28,$K$2:$K$283,0)</x:f>
        <x:v>27</x:v>
      </x:c>
      <x:c r="S28" t="str">
        <x:f>B5</x:f>
        <x:v>Japan (main islands)</x:v>
      </x:c>
      <x:c r="T28" t="n">
        <x:f>K5</x:f>
        <x:v>2997127073.3582215</x:v>
      </x:c>
    </x:row>
    <x:row r="29" ht="18" customHeight="1">
      <x:c r="A29" s="25" t="str">
        <x:v>EEZ_851</x:v>
      </x:c>
      <x:c r="B29" s="25" t="str">
        <x:v>USA (East Coast)</x:v>
      </x:c>
      <x:c r="C29" s="25" t="str">
        <x:v>EEZ</x:v>
      </x:c>
      <x:c r="D29" s="31" t="n">
        <x:v>2019</x:v>
      </x:c>
      <x:c r="E29" s="32" t="n">
        <x:v>1002996.0875079746</x:v>
      </x:c>
      <x:c r="F29" s="32" t="n">
        <x:v>1002996.0875079746</x:v>
      </x:c>
      <x:c r="G29" s="33" t="n">
        <x:v>0</x:v>
      </x:c>
      <x:c r="H29" s="34" t="n">
        <x:v>1</x:v>
      </x:c>
      <x:c r="I29" s="35" t="n">
        <x:v>352</x:v>
      </x:c>
      <x:c r="J29" s="35" t="n">
        <x:v>352</x:v>
      </x:c>
      <x:c r="K29" s="32" t="n">
        <x:v>625895294.1062337</x:v>
      </x:c>
      <x:c r="L29" s="32" t="n">
        <x:v>625895294.1062338</x:v>
      </x:c>
      <x:c r="M29" s="32" t="n">
        <x:v>625895294.1062338</x:v>
      </x:c>
      <x:c r="N29" s="32" t="n">
        <x:v>446029289.4659738</x:v>
      </x:c>
      <x:c r="O29" s="32" t="n">
        <x:v>526429552.84873974</x:v>
      </x:c>
      <x:c r="P29" s="34" t="n">
        <x:f>K29/SUM($K$2:$K$283)</x:f>
        <x:v>0.009420150505604984</x:v>
      </x:c>
      <x:c r="Q29" s="35" t="n">
        <x:f>RANK(K29,$K$2:$K$283,0)</x:f>
        <x:v>28</x:v>
      </x:c>
      <x:c r="S29" t="str">
        <x:f>B6</x:f>
        <x:v>Peru</x:v>
      </x:c>
      <x:c r="T29" t="n">
        <x:f>K6</x:f>
        <x:v>2417258362.672758</x:v>
      </x:c>
    </x:row>
    <x:row r="30" ht="18" customHeight="1">
      <x:c r="A30" s="25" t="str">
        <x:v>EEZ_624</x:v>
      </x:c>
      <x:c r="B30" s="25" t="str">
        <x:v>Guinea-Bissau</x:v>
      </x:c>
      <x:c r="C30" s="25" t="str">
        <x:v>EEZ</x:v>
      </x:c>
      <x:c r="D30" s="31" t="n">
        <x:v>2019</x:v>
      </x:c>
      <x:c r="E30" s="32" t="n">
        <x:v>1133937.8605595871</x:v>
      </x:c>
      <x:c r="F30" s="32" t="n">
        <x:v>1133937.8605595871</x:v>
      </x:c>
      <x:c r="G30" s="33" t="n">
        <x:v>0</x:v>
      </x:c>
      <x:c r="H30" s="34" t="n">
        <x:v>1</x:v>
      </x:c>
      <x:c r="I30" s="35" t="n">
        <x:v>229</x:v>
      </x:c>
      <x:c r="J30" s="35" t="n">
        <x:v>229</x:v>
      </x:c>
      <x:c r="K30" s="32" t="n">
        <x:v>583910166.0894275</x:v>
      </x:c>
      <x:c r="L30" s="32" t="n">
        <x:v>583910166.0894275</x:v>
      </x:c>
      <x:c r="M30" s="32" t="n">
        <x:v>583910166.0894275</x:v>
      </x:c>
      <x:c r="N30" s="32" t="n">
        <x:v>433763263.03919053</x:v>
      </x:c>
      <x:c r="O30" s="32" t="n">
        <x:v>516189062.1832388</x:v>
      </x:c>
      <x:c r="P30" s="34" t="n">
        <x:f>K30/SUM($K$2:$K$283)</x:f>
        <x:v>0.008788245730733361</x:v>
      </x:c>
      <x:c r="Q30" s="35" t="n">
        <x:f>RANK(K30,$K$2:$K$283,0)</x:f>
        <x:v>29</x:v>
      </x:c>
      <x:c r="S30" t="str">
        <x:f>B7</x:f>
        <x:v>India (mainland)</x:v>
      </x:c>
      <x:c r="T30" t="n">
        <x:f>K7</x:f>
        <x:v>2254375093.1762247</x:v>
      </x:c>
    </x:row>
    <x:row r="31" ht="18" customHeight="1">
      <x:c r="A31" s="25" t="str">
        <x:v>EEZ_583</x:v>
      </x:c>
      <x:c r="B31" s="25" t="str">
        <x:v>Micronesia (Federated States of)</x:v>
      </x:c>
      <x:c r="C31" s="25" t="str">
        <x:v>EEZ</x:v>
      </x:c>
      <x:c r="D31" s="31" t="n">
        <x:v>2019</x:v>
      </x:c>
      <x:c r="E31" s="32" t="n">
        <x:v>227502.48946383104</x:v>
      </x:c>
      <x:c r="F31" s="32" t="n">
        <x:v>227502.48946383104</x:v>
      </x:c>
      <x:c r="G31" s="33" t="n">
        <x:v>0</x:v>
      </x:c>
      <x:c r="H31" s="34" t="n">
        <x:v>1</x:v>
      </x:c>
      <x:c r="I31" s="35" t="n">
        <x:v>164</x:v>
      </x:c>
      <x:c r="J31" s="35" t="n">
        <x:v>164</x:v>
      </x:c>
      <x:c r="K31" s="32" t="n">
        <x:v>577443311.7451106</x:v>
      </x:c>
      <x:c r="L31" s="32" t="n">
        <x:v>577443311.7451108</x:v>
      </x:c>
      <x:c r="M31" s="32" t="n">
        <x:v>577443311.745111</x:v>
      </x:c>
      <x:c r="N31" s="32" t="n">
        <x:v>567984832.1488785</x:v>
      </x:c>
      <x:c r="O31" s="32" t="n">
        <x:v>573185243.4129187</x:v>
      </x:c>
      <x:c r="P31" s="34" t="n">
        <x:f>K31/SUM($K$2:$K$283)</x:f>
        <x:v>0.00869091516794605</x:v>
      </x:c>
      <x:c r="Q31" s="35" t="n">
        <x:f>RANK(K31,$K$2:$K$283,0)</x:f>
        <x:v>30</x:v>
      </x:c>
      <x:c r="S31" t="str">
        <x:f>B8</x:f>
        <x:v>Indonesia (Eastern)</x:v>
      </x:c>
      <x:c r="T31" t="n">
        <x:f>K8</x:f>
        <x:v>2093542875.0827374</x:v>
      </x:c>
    </x:row>
    <x:row r="32" ht="18" customHeight="1">
      <x:c r="A32" s="25" t="str">
        <x:v>EEZ_234</x:v>
      </x:c>
      <x:c r="B32" s="25" t="str">
        <x:v>Faeroe Isl. (Denmark)</x:v>
      </x:c>
      <x:c r="C32" s="25" t="str">
        <x:v>EEZ</x:v>
      </x:c>
      <x:c r="D32" s="31" t="n">
        <x:v>2019</x:v>
      </x:c>
      <x:c r="E32" s="32" t="n">
        <x:v>573325.9947069994</x:v>
      </x:c>
      <x:c r="F32" s="32" t="n">
        <x:v>573325.9947069994</x:v>
      </x:c>
      <x:c r="G32" s="33" t="n">
        <x:v>0</x:v>
      </x:c>
      <x:c r="H32" s="34" t="n">
        <x:v>1</x:v>
      </x:c>
      <x:c r="I32" s="35" t="n">
        <x:v>104</x:v>
      </x:c>
      <x:c r="J32" s="35" t="n">
        <x:v>104</x:v>
      </x:c>
      <x:c r="K32" s="32" t="n">
        <x:v>566189494.4616262</x:v>
      </x:c>
      <x:c r="L32" s="32" t="n">
        <x:v>566189494.4616263</x:v>
      </x:c>
      <x:c r="M32" s="32" t="n">
        <x:v>566189494.4616263</x:v>
      </x:c>
      <x:c r="N32" s="32" t="n">
        <x:v>553973447.5587559</x:v>
      </x:c>
      <x:c r="O32" s="32" t="n">
        <x:v>555775924.898848</x:v>
      </x:c>
      <x:c r="P32" s="34" t="n">
        <x:f>K32/SUM($K$2:$K$283)</x:f>
        <x:v>0.008521537552278902</x:v>
      </x:c>
      <x:c r="Q32" s="35" t="n">
        <x:f>RANK(K32,$K$2:$K$283,0)</x:f>
        <x:v>31</x:v>
      </x:c>
      <x:c r="S32" t="str">
        <x:f>B9</x:f>
        <x:v>USA (Alaska, Subarctic)</x:v>
      </x:c>
      <x:c r="T32" t="n">
        <x:f>K9</x:f>
        <x:v>1781327374.0574036</x:v>
      </x:c>
    </x:row>
    <x:row r="33" ht="18" customHeight="1">
      <x:c r="A33" s="25" t="str">
        <x:v>EEZ_459</x:v>
      </x:c>
      <x:c r="B33" s="25" t="str">
        <x:v>Malaysia (Peninsula West)</x:v>
      </x:c>
      <x:c r="C33" s="25" t="str">
        <x:v>EEZ</x:v>
      </x:c>
      <x:c r="D33" s="31" t="n">
        <x:v>2019</x:v>
      </x:c>
      <x:c r="E33" s="32" t="n">
        <x:v>1109839.2864373184</x:v>
      </x:c>
      <x:c r="F33" s="32" t="n">
        <x:v>1109839.2864373184</x:v>
      </x:c>
      <x:c r="G33" s="33" t="n">
        <x:v>0</x:v>
      </x:c>
      <x:c r="H33" s="34" t="n">
        <x:v>1</x:v>
      </x:c>
      <x:c r="I33" s="35" t="n">
        <x:v>153</x:v>
      </x:c>
      <x:c r="J33" s="35" t="n">
        <x:v>153</x:v>
      </x:c>
      <x:c r="K33" s="32" t="n">
        <x:v>545876685.8837115</x:v>
      </x:c>
      <x:c r="L33" s="32" t="n">
        <x:v>545876685.8837115</x:v>
      </x:c>
      <x:c r="M33" s="32" t="n">
        <x:v>545876685.8837115</x:v>
      </x:c>
      <x:c r="N33" s="32" t="n">
        <x:v>319692799.8992253</x:v>
      </x:c>
      <x:c r="O33" s="32" t="n">
        <x:v>384466587.7167525</x:v>
      </x:c>
      <x:c r="P33" s="34" t="n">
        <x:f>K33/SUM($K$2:$K$283)</x:f>
        <x:v>0.008215815947088142</x:v>
      </x:c>
      <x:c r="Q33" s="35" t="n">
        <x:f>RANK(K33,$K$2:$K$283,0)</x:f>
        <x:v>32</x:v>
      </x:c>
      <x:c r="S33" t="str">
        <x:f>B10</x:f>
        <x:v>Kiribati (Gilbert Islands)</x:v>
      </x:c>
      <x:c r="T33" t="n">
        <x:f>K10</x:f>
        <x:v>1552445784.5398905</x:v>
      </x:c>
    </x:row>
    <x:row r="34" ht="18" customHeight="1">
      <x:c r="A34" s="25" t="str">
        <x:v>EEZ_948</x:v>
      </x:c>
      <x:c r="B34" s="25" t="str">
        <x:v>Morocco (South)</x:v>
      </x:c>
      <x:c r="C34" s="25" t="str">
        <x:v>EEZ</x:v>
      </x:c>
      <x:c r="D34" s="31" t="n">
        <x:v>2019</x:v>
      </x:c>
      <x:c r="E34" s="32" t="n">
        <x:v>1708699.3094834066</x:v>
      </x:c>
      <x:c r="F34" s="32" t="n">
        <x:v>1708699.3094834066</x:v>
      </x:c>
      <x:c r="G34" s="33" t="n">
        <x:v>0</x:v>
      </x:c>
      <x:c r="H34" s="34" t="n">
        <x:v>1</x:v>
      </x:c>
      <x:c r="I34" s="35" t="n">
        <x:v>227</x:v>
      </x:c>
      <x:c r="J34" s="35" t="n">
        <x:v>227</x:v>
      </x:c>
      <x:c r="K34" s="32" t="n">
        <x:v>544607108.7029006</x:v>
      </x:c>
      <x:c r="L34" s="32" t="n">
        <x:v>544607108.7029005</x:v>
      </x:c>
      <x:c r="M34" s="32" t="n">
        <x:v>544607108.7029006</x:v>
      </x:c>
      <x:c r="N34" s="32" t="n">
        <x:v>482639968.63426256</x:v>
      </x:c>
      <x:c r="O34" s="32" t="n">
        <x:v>501100754.66269565</x:v>
      </x:c>
      <x:c r="P34" s="34" t="n">
        <x:f>K34/SUM($K$2:$K$283)</x:f>
        <x:v>0.00819670794574297</x:v>
      </x:c>
      <x:c r="Q34" s="35" t="n">
        <x:f>RANK(K34,$K$2:$K$283,0)</x:f>
        <x:v>33</x:v>
      </x:c>
      <x:c r="S34" t="str">
        <x:f>B11</x:f>
        <x:v>Indonesia (Indian Ocean)</x:v>
      </x:c>
      <x:c r="T34" t="n">
        <x:f>K11</x:f>
        <x:v>1549538383.7711182</x:v>
      </x:c>
    </x:row>
    <x:row r="35" ht="18" customHeight="1">
      <x:c r="A35" s="25" t="str">
        <x:v>EEZ_516</x:v>
      </x:c>
      <x:c r="B35" s="25" t="str">
        <x:v>Namibia</x:v>
      </x:c>
      <x:c r="C35" s="25" t="str">
        <x:v>EEZ</x:v>
      </x:c>
      <x:c r="D35" s="31" t="n">
        <x:v>2019</x:v>
      </x:c>
      <x:c r="E35" s="32" t="n">
        <x:v>687243.3923951921</x:v>
      </x:c>
      <x:c r="F35" s="32" t="n">
        <x:v>687243.3923951921</x:v>
      </x:c>
      <x:c r="G35" s="33" t="n">
        <x:v>0</x:v>
      </x:c>
      <x:c r="H35" s="34" t="n">
        <x:v>1</x:v>
      </x:c>
      <x:c r="I35" s="35" t="n">
        <x:v>57</x:v>
      </x:c>
      <x:c r="J35" s="35" t="n">
        <x:v>57</x:v>
      </x:c>
      <x:c r="K35" s="32" t="n">
        <x:v>508372691.890099</x:v>
      </x:c>
      <x:c r="L35" s="32" t="n">
        <x:v>508372691.890099</x:v>
      </x:c>
      <x:c r="M35" s="32" t="n">
        <x:v>508372691.890099</x:v>
      </x:c>
      <x:c r="N35" s="32" t="n">
        <x:v>462452298.54250896</x:v>
      </x:c>
      <x:c r="O35" s="32" t="n">
        <x:v>468456450.4418779</x:v>
      </x:c>
      <x:c r="P35" s="34" t="n">
        <x:f>K35/SUM($K$2:$K$283)</x:f>
        <x:v>0.0076513552915952274</x:v>
      </x:c>
      <x:c r="Q35" s="35" t="n">
        <x:f>RANK(K35,$K$2:$K$283,0)</x:f>
        <x:v>34</x:v>
      </x:c>
      <x:c r="S35" t="str">
        <x:f>B12</x:f>
        <x:v>Norway</x:v>
      </x:c>
      <x:c r="T35" t="n">
        <x:f>K12</x:f>
        <x:v>1486385233.701386</x:v>
      </x:c>
    </x:row>
    <x:row r="36" ht="18" customHeight="1">
      <x:c r="A36" s="25" t="str">
        <x:v>EEZ_923</x:v>
      </x:c>
      <x:c r="B36" s="25" t="str">
        <x:v>Iran (Sea of Oman)</x:v>
      </x:c>
      <x:c r="C36" s="25" t="str">
        <x:v>EEZ</x:v>
      </x:c>
      <x:c r="D36" s="31" t="n">
        <x:v>2019</x:v>
      </x:c>
      <x:c r="E36" s="32" t="n">
        <x:v>367466.85709092283</x:v>
      </x:c>
      <x:c r="F36" s="32" t="n">
        <x:v>367466.85709092283</x:v>
      </x:c>
      <x:c r="G36" s="33" t="n">
        <x:v>0</x:v>
      </x:c>
      <x:c r="H36" s="34" t="n">
        <x:v>1</x:v>
      </x:c>
      <x:c r="I36" s="35" t="n">
        <x:v>152</x:v>
      </x:c>
      <x:c r="J36" s="35" t="n">
        <x:v>152</x:v>
      </x:c>
      <x:c r="K36" s="32" t="n">
        <x:v>498970402.0793729</x:v>
      </x:c>
      <x:c r="L36" s="32" t="n">
        <x:v>498970402.0793729</x:v>
      </x:c>
      <x:c r="M36" s="32" t="n">
        <x:v>498970402.07937294</x:v>
      </x:c>
      <x:c r="N36" s="32" t="n">
        <x:v>413435716.0336292</x:v>
      </x:c>
      <x:c r="O36" s="32" t="n">
        <x:v>456002816.85696054</x:v>
      </x:c>
      <x:c r="P36" s="34" t="n">
        <x:f>K36/SUM($K$2:$K$283)</x:f>
        <x:v>0.00750984442556318</x:v>
      </x:c>
      <x:c r="Q36" s="35" t="n">
        <x:f>RANK(K36,$K$2:$K$283,0)</x:f>
        <x:v>35</x:v>
      </x:c>
      <x:c r="S36" t="str">
        <x:f>B13</x:f>
        <x:v>Papua New Guinea</x:v>
      </x:c>
      <x:c r="T36" t="n">
        <x:f>K13</x:f>
        <x:v>1304961504.0343719</x:v>
      </x:c>
    </x:row>
    <x:row r="37" ht="18" customHeight="1">
      <x:c r="A37" s="25" t="str">
        <x:v>EEZ_922</x:v>
      </x:c>
      <x:c r="B37" s="25" t="str">
        <x:v>Iran (Persian Gulf)</x:v>
      </x:c>
      <x:c r="C37" s="25" t="str">
        <x:v>EEZ</x:v>
      </x:c>
      <x:c r="D37" s="31" t="n">
        <x:v>2019</x:v>
      </x:c>
      <x:c r="E37" s="32" t="n">
        <x:v>441683.33469723596</x:v>
      </x:c>
      <x:c r="F37" s="32" t="n">
        <x:v>441683.33469723596</x:v>
      </x:c>
      <x:c r="G37" s="33" t="n">
        <x:v>0</x:v>
      </x:c>
      <x:c r="H37" s="34" t="n">
        <x:v>1</x:v>
      </x:c>
      <x:c r="I37" s="35" t="n">
        <x:v>165</x:v>
      </x:c>
      <x:c r="J37" s="35" t="n">
        <x:v>165</x:v>
      </x:c>
      <x:c r="K37" s="32" t="n">
        <x:v>497624044.3117129</x:v>
      </x:c>
      <x:c r="L37" s="32" t="n">
        <x:v>497624044.3117129</x:v>
      </x:c>
      <x:c r="M37" s="32" t="n">
        <x:v>497624044.311713</x:v>
      </x:c>
      <x:c r="N37" s="32" t="n">
        <x:v>340296999.4360813</x:v>
      </x:c>
      <x:c r="O37" s="32" t="n">
        <x:v>415369783.1834287</x:v>
      </x:c>
      <x:c r="P37" s="34" t="n">
        <x:f>K37/SUM($K$2:$K$283)</x:f>
        <x:v>0.007489580824086742</x:v>
      </x:c>
      <x:c r="Q37" s="35" t="n">
        <x:f>RANK(K37,$K$2:$K$283,0)</x:f>
        <x:v>36</x:v>
      </x:c>
      <x:c r="S37" t="str">
        <x:f>B14</x:f>
        <x:v>Argentina</x:v>
      </x:c>
      <x:c r="T37" t="n">
        <x:f>K14</x:f>
        <x:v>1272031530.1874146</x:v>
      </x:c>
    </x:row>
    <x:row r="38" ht="18" customHeight="1">
      <x:c r="A38" s="25" t="str">
        <x:v>EEZ_372</x:v>
      </x:c>
      <x:c r="B38" s="25" t="str">
        <x:v>Ireland</x:v>
      </x:c>
      <x:c r="C38" s="25" t="str">
        <x:v>EEZ</x:v>
      </x:c>
      <x:c r="D38" s="31" t="n">
        <x:v>2019</x:v>
      </x:c>
      <x:c r="E38" s="32" t="n">
        <x:v>408364.4619338022</x:v>
      </x:c>
      <x:c r="F38" s="32" t="n">
        <x:v>408364.4619338022</x:v>
      </x:c>
      <x:c r="G38" s="33" t="n">
        <x:v>0</x:v>
      </x:c>
      <x:c r="H38" s="34" t="n">
        <x:v>1</x:v>
      </x:c>
      <x:c r="I38" s="35" t="n">
        <x:v>287</x:v>
      </x:c>
      <x:c r="J38" s="35" t="n">
        <x:v>287</x:v>
      </x:c>
      <x:c r="K38" s="32" t="n">
        <x:v>466342206.9327241</x:v>
      </x:c>
      <x:c r="L38" s="32" t="n">
        <x:v>466342206.932724</x:v>
      </x:c>
      <x:c r="M38" s="32" t="n">
        <x:v>466342206.9327239</x:v>
      </x:c>
      <x:c r="N38" s="32" t="n">
        <x:v>432788434.38743633</x:v>
      </x:c>
      <x:c r="O38" s="32" t="n">
        <x:v>451061367.4826854</x:v>
      </x:c>
      <x:c r="P38" s="34" t="n">
        <x:f>K38/SUM($K$2:$K$283)</x:f>
        <x:v>0.007018767863873115</x:v>
      </x:c>
      <x:c r="Q38" s="35" t="n">
        <x:f>RANK(K38,$K$2:$K$283,0)</x:f>
        <x:v>37</x:v>
      </x:c>
      <x:c r="S38" t="str">
        <x:f>B15</x:f>
        <x:v>Philippines</x:v>
      </x:c>
      <x:c r="T38" t="n">
        <x:f>K15</x:f>
        <x:v>1117733410.478486</x:v>
      </x:c>
    </x:row>
    <x:row r="39" ht="18" customHeight="1">
      <x:c r="A39" s="25" t="str">
        <x:v>EEZ_461</x:v>
      </x:c>
      <x:c r="B39" s="25" t="str">
        <x:v>Malaysia (Sabah)</x:v>
      </x:c>
      <x:c r="C39" s="25" t="str">
        <x:v>EEZ</x:v>
      </x:c>
      <x:c r="D39" s="31" t="n">
        <x:v>2019</x:v>
      </x:c>
      <x:c r="E39" s="32" t="n">
        <x:v>490558.95726488077</x:v>
      </x:c>
      <x:c r="F39" s="32" t="n">
        <x:v>490558.95726488077</x:v>
      </x:c>
      <x:c r="G39" s="33" t="n">
        <x:v>0</x:v>
      </x:c>
      <x:c r="H39" s="34" t="n">
        <x:v>1</x:v>
      </x:c>
      <x:c r="I39" s="35" t="n">
        <x:v>114</x:v>
      </x:c>
      <x:c r="J39" s="35" t="n">
        <x:v>114</x:v>
      </x:c>
      <x:c r="K39" s="32" t="n">
        <x:v>463737305.0889255</x:v>
      </x:c>
      <x:c r="L39" s="32" t="n">
        <x:v>463737305.0889254</x:v>
      </x:c>
      <x:c r="M39" s="32" t="n">
        <x:v>463737305.0889255</x:v>
      </x:c>
      <x:c r="N39" s="32" t="n">
        <x:v>285551030.0534761</x:v>
      </x:c>
      <x:c r="O39" s="32" t="n">
        <x:v>356452083.706455</x:v>
      </x:c>
      <x:c r="P39" s="34" t="n">
        <x:f>K39/SUM($K$2:$K$283)</x:f>
        <x:v>0.006979562316792031</x:v>
      </x:c>
      <x:c r="Q39" s="35" t="n">
        <x:f>RANK(K39,$K$2:$K$283,0)</x:f>
        <x:v>38</x:v>
      </x:c>
      <x:c r="S39" t="str">
        <x:f>B16</x:f>
        <x:v>Mauritania</x:v>
      </x:c>
      <x:c r="T39" t="n">
        <x:f>K16</x:f>
        <x:v>1032601351.4376887</x:v>
      </x:c>
    </x:row>
    <x:row r="40" ht="18" customHeight="1">
      <x:c r="A40" s="25" t="str">
        <x:v>EEZ_953</x:v>
      </x:c>
      <x:c r="B40" s="25" t="str">
        <x:v>South Africa (Atlantic and Cape)</x:v>
      </x:c>
      <x:c r="C40" s="25" t="str">
        <x:v>EEZ</x:v>
      </x:c>
      <x:c r="D40" s="31" t="n">
        <x:v>2019</x:v>
      </x:c>
      <x:c r="E40" s="32" t="n">
        <x:v>649172.6258836817</x:v>
      </x:c>
      <x:c r="F40" s="32" t="n">
        <x:v>649172.6258836817</x:v>
      </x:c>
      <x:c r="G40" s="33" t="n">
        <x:v>0</x:v>
      </x:c>
      <x:c r="H40" s="34" t="n">
        <x:v>1</x:v>
      </x:c>
      <x:c r="I40" s="35" t="n">
        <x:v>100</x:v>
      </x:c>
      <x:c r="J40" s="35" t="n">
        <x:v>100</x:v>
      </x:c>
      <x:c r="K40" s="32" t="n">
        <x:v>448581864.5071265</x:v>
      </x:c>
      <x:c r="L40" s="32" t="n">
        <x:v>448581864.50712657</x:v>
      </x:c>
      <x:c r="M40" s="32" t="n">
        <x:v>448581864.5071266</x:v>
      </x:c>
      <x:c r="N40" s="32" t="n">
        <x:v>411561111.14749527</x:v>
      </x:c>
      <x:c r="O40" s="32" t="n">
        <x:v>418059191.08651906</x:v>
      </x:c>
      <x:c r="P40" s="34" t="n">
        <x:f>K40/SUM($K$2:$K$283)</x:f>
        <x:v>0.00675146261289001</x:v>
      </x:c>
      <x:c r="Q40" s="35" t="n">
        <x:f>RANK(K40,$K$2:$K$283,0)</x:f>
        <x:v>39</x:v>
      </x:c>
      <x:c r="S40" t="str">
        <x:f>B17</x:f>
        <x:v>Indonesia (Central)</x:v>
      </x:c>
      <x:c r="T40" t="n">
        <x:f>K17</x:f>
        <x:v>1028177964.8470863</x:v>
      </x:c>
    </x:row>
    <x:row r="41" ht="18" customHeight="1">
      <x:c r="A41" s="25" t="str">
        <x:v>EEZ_798</x:v>
      </x:c>
      <x:c r="B41" s="25" t="str">
        <x:v>Tuvalu</x:v>
      </x:c>
      <x:c r="C41" s="25" t="str">
        <x:v>EEZ</x:v>
      </x:c>
      <x:c r="D41" s="31" t="n">
        <x:v>2019</x:v>
      </x:c>
      <x:c r="E41" s="32" t="n">
        <x:v>145109.2872791087</x:v>
      </x:c>
      <x:c r="F41" s="32" t="n">
        <x:v>145109.2872791087</x:v>
      </x:c>
      <x:c r="G41" s="33" t="n">
        <x:v>0</x:v>
      </x:c>
      <x:c r="H41" s="34" t="n">
        <x:v>1</x:v>
      </x:c>
      <x:c r="I41" s="35" t="n">
        <x:v>46</x:v>
      </x:c>
      <x:c r="J41" s="35" t="n">
        <x:v>46</x:v>
      </x:c>
      <x:c r="K41" s="32" t="n">
        <x:v>371273439.1947608</x:v>
      </x:c>
      <x:c r="L41" s="32" t="n">
        <x:v>371273439.19476074</x:v>
      </x:c>
      <x:c r="M41" s="32" t="n">
        <x:v>371273439.1947607</x:v>
      </x:c>
      <x:c r="N41" s="32" t="n">
        <x:v>368772891.9813164</x:v>
      </x:c>
      <x:c r="O41" s="32" t="n">
        <x:v>368904353.60025245</x:v>
      </x:c>
      <x:c r="P41" s="34" t="n">
        <x:f>K41/SUM($K$2:$K$283)</x:f>
        <x:v>0.00558791815321526</x:v>
      </x:c>
      <x:c r="Q41" s="35" t="n">
        <x:f>RANK(K41,$K$2:$K$283,0)</x:f>
        <x:v>40</x:v>
      </x:c>
      <x:c r="S41" t="str">
        <x:f>B18</x:f>
        <x:v>Korea (South)</x:v>
      </x:c>
      <x:c r="T41" t="n">
        <x:f>K18</x:f>
        <x:v>1001424147.7179294</x:v>
      </x:c>
    </x:row>
    <x:row r="42" ht="18" customHeight="1">
      <x:c r="A42" s="25" t="str">
        <x:v>EEZ_050</x:v>
      </x:c>
      <x:c r="B42" s="25" t="str">
        <x:v>Bangladesh</x:v>
      </x:c>
      <x:c r="C42" s="25" t="str">
        <x:v>EEZ</x:v>
      </x:c>
      <x:c r="D42" s="31" t="n">
        <x:v>2019</x:v>
      </x:c>
      <x:c r="E42" s="32" t="n">
        <x:v>1114582.7199230574</x:v>
      </x:c>
      <x:c r="F42" s="32" t="n">
        <x:v>1114582.7199230574</x:v>
      </x:c>
      <x:c r="G42" s="33" t="n">
        <x:v>0</x:v>
      </x:c>
      <x:c r="H42" s="34" t="n">
        <x:v>1</x:v>
      </x:c>
      <x:c r="I42" s="35" t="n">
        <x:v>116</x:v>
      </x:c>
      <x:c r="J42" s="35" t="n">
        <x:v>116</x:v>
      </x:c>
      <x:c r="K42" s="32" t="n">
        <x:v>360072715.7005182</x:v>
      </x:c>
      <x:c r="L42" s="32" t="n">
        <x:v>360072715.70051813</x:v>
      </x:c>
      <x:c r="M42" s="32" t="n">
        <x:v>360072715.70051813</x:v>
      </x:c>
      <x:c r="N42" s="32" t="n">
        <x:v>234022123.55637613</x:v>
      </x:c>
      <x:c r="O42" s="32" t="n">
        <x:v>281557475.2599753</x:v>
      </x:c>
      <x:c r="P42" s="34" t="n">
        <x:f>K42/SUM($K$2:$K$283)</x:f>
        <x:v>0.005419339635241097</x:v>
      </x:c>
      <x:c r="Q42" s="35" t="n">
        <x:f>RANK(K42,$K$2:$K$283,0)</x:f>
        <x:v>41</x:v>
      </x:c>
      <x:c r="S42" t="str">
        <x:f>B19</x:f>
        <x:v>United Kingdom (UK)</x:v>
      </x:c>
      <x:c r="T42" t="n">
        <x:f>K19</x:f>
        <x:v>1000014407.7534399</x:v>
      </x:c>
    </x:row>
    <x:row r="43" ht="18" customHeight="1">
      <x:c r="A43" s="25" t="str">
        <x:v>EEZ_926</x:v>
      </x:c>
      <x:c r="B43" s="25" t="str">
        <x:v>Canada (East Coast)</x:v>
      </x:c>
      <x:c r="C43" s="25" t="str">
        <x:v>EEZ</x:v>
      </x:c>
      <x:c r="D43" s="31" t="n">
        <x:v>2019</x:v>
      </x:c>
      <x:c r="E43" s="32" t="n">
        <x:v>694924.7188260402</x:v>
      </x:c>
      <x:c r="F43" s="32" t="n">
        <x:v>694924.7188260402</x:v>
      </x:c>
      <x:c r="G43" s="33" t="n">
        <x:v>0</x:v>
      </x:c>
      <x:c r="H43" s="34" t="n">
        <x:v>1</x:v>
      </x:c>
      <x:c r="I43" s="35" t="n">
        <x:v>112</x:v>
      </x:c>
      <x:c r="J43" s="35" t="n">
        <x:v>112</x:v>
      </x:c>
      <x:c r="K43" s="32" t="n">
        <x:v>358887702.9263927</x:v>
      </x:c>
      <x:c r="L43" s="32" t="n">
        <x:v>358887702.9263926</x:v>
      </x:c>
      <x:c r="M43" s="32" t="n">
        <x:v>358887702.9263927</x:v>
      </x:c>
      <x:c r="N43" s="32" t="n">
        <x:v>290071601.88415486</x:v>
      </x:c>
      <x:c r="O43" s="32" t="n">
        <x:v>309167083.59283483</x:v>
      </x:c>
      <x:c r="P43" s="34" t="n">
        <x:f>K43/SUM($K$2:$K$283)</x:f>
        <x:v>0.005401504385817682</x:v>
      </x:c>
      <x:c r="Q43" s="35" t="n">
        <x:f>RANK(K43,$K$2:$K$283,0)</x:f>
        <x:v>42</x:v>
      </x:c>
      <x:c r="S43" t="str">
        <x:f>B20</x:f>
        <x:v>Mexico (Pacific)</x:v>
      </x:c>
      <x:c r="T43" t="n">
        <x:f>K20</x:f>
        <x:v>903902972.1574702</x:v>
      </x:c>
    </x:row>
    <x:row r="44" ht="18" customHeight="1">
      <x:c r="A44" s="25" t="str">
        <x:v>EEZ_152</x:v>
      </x:c>
      <x:c r="B44" s="25" t="str">
        <x:v>Chile (mainland)</x:v>
      </x:c>
      <x:c r="C44" s="25" t="str">
        <x:v>EEZ</x:v>
      </x:c>
      <x:c r="D44" s="31" t="n">
        <x:v>2019</x:v>
      </x:c>
      <x:c r="E44" s="32" t="n">
        <x:v>1654215.540126388</x:v>
      </x:c>
      <x:c r="F44" s="32" t="n">
        <x:v>1654215.540126388</x:v>
      </x:c>
      <x:c r="G44" s="33" t="n">
        <x:v>0</x:v>
      </x:c>
      <x:c r="H44" s="34" t="n">
        <x:v>1</x:v>
      </x:c>
      <x:c r="I44" s="35" t="n">
        <x:v>129</x:v>
      </x:c>
      <x:c r="J44" s="35" t="n">
        <x:v>129</x:v>
      </x:c>
      <x:c r="K44" s="32" t="n">
        <x:v>345575776.78016967</x:v>
      </x:c>
      <x:c r="L44" s="32" t="n">
        <x:v>345575776.7801696</x:v>
      </x:c>
      <x:c r="M44" s="32" t="n">
        <x:v>345575776.7801696</x:v>
      </x:c>
      <x:c r="N44" s="32" t="n">
        <x:v>255387213.71260306</x:v>
      </x:c>
      <x:c r="O44" s="32" t="n">
        <x:v>286243706.13320345</x:v>
      </x:c>
      <x:c r="P44" s="34" t="n">
        <x:f>K44/SUM($K$2:$K$283)</x:f>
        <x:v>0.005201150829883078</x:v>
      </x:c>
      <x:c r="Q44" s="35" t="n">
        <x:f>RANK(K44,$K$2:$K$283,0)</x:f>
        <x:v>43</x:v>
      </x:c>
      <x:c r="S44" t="str">
        <x:f>B21</x:f>
        <x:v>USA (West Coast)</x:v>
      </x:c>
      <x:c r="T44" t="n">
        <x:f>K21</x:f>
        <x:v>855756640.2092203</x:v>
      </x:c>
    </x:row>
    <x:row r="45" ht="18" customHeight="1">
      <x:c r="A45" s="25" t="str">
        <x:v>EEZ_324</x:v>
      </x:c>
      <x:c r="B45" s="25" t="str">
        <x:v>Guinea</x:v>
      </x:c>
      <x:c r="C45" s="25" t="str">
        <x:v>EEZ</x:v>
      </x:c>
      <x:c r="D45" s="31" t="n">
        <x:v>2019</x:v>
      </x:c>
      <x:c r="E45" s="32" t="n">
        <x:v>1012636.6535959236</x:v>
      </x:c>
      <x:c r="F45" s="32" t="n">
        <x:v>1012636.6535959236</x:v>
      </x:c>
      <x:c r="G45" s="33" t="n">
        <x:v>0</x:v>
      </x:c>
      <x:c r="H45" s="34" t="n">
        <x:v>1</x:v>
      </x:c>
      <x:c r="I45" s="35" t="n">
        <x:v>201</x:v>
      </x:c>
      <x:c r="J45" s="35" t="n">
        <x:v>201</x:v>
      </x:c>
      <x:c r="K45" s="32" t="n">
        <x:v>336296938.66161853</x:v>
      </x:c>
      <x:c r="L45" s="32" t="n">
        <x:v>336296938.66161853</x:v>
      </x:c>
      <x:c r="M45" s="32" t="n">
        <x:v>336296938.66161853</x:v>
      </x:c>
      <x:c r="N45" s="32" t="n">
        <x:v>281411632.6133717</x:v>
      </x:c>
      <x:c r="O45" s="32" t="n">
        <x:v>275820022.72623754</x:v>
      </x:c>
      <x:c r="P45" s="34" t="n">
        <x:f>K45/SUM($K$2:$K$283)</x:f>
        <x:v>0.005061497995907527</x:v>
      </x:c>
      <x:c r="Q45" s="35" t="n">
        <x:f>RANK(K45,$K$2:$K$283,0)</x:f>
        <x:v>44</x:v>
      </x:c>
      <x:c r="S45" t="str">
        <x:f>B22</x:f>
        <x:v>New Zealand</x:v>
      </x:c>
      <x:c r="T45" t="n">
        <x:f>K22</x:f>
        <x:v>844346453.6499316</x:v>
      </x:c>
    </x:row>
    <x:row r="46" ht="18" customHeight="1">
      <x:c r="A46" s="25" t="str">
        <x:v>EEZ_917</x:v>
      </x:c>
      <x:c r="B46" s="25" t="str">
        <x:v>Yemen (Arabian Sea)</x:v>
      </x:c>
      <x:c r="C46" s="25" t="str">
        <x:v>EEZ</x:v>
      </x:c>
      <x:c r="D46" s="31" t="n">
        <x:v>2019</x:v>
      </x:c>
      <x:c r="E46" s="32" t="n">
        <x:v>324367.1527000878</x:v>
      </x:c>
      <x:c r="F46" s="32" t="n">
        <x:v>324367.1527000878</x:v>
      </x:c>
      <x:c r="G46" s="33" t="n">
        <x:v>0</x:v>
      </x:c>
      <x:c r="H46" s="34" t="n">
        <x:v>1</x:v>
      </x:c>
      <x:c r="I46" s="35" t="n">
        <x:v>49</x:v>
      </x:c>
      <x:c r="J46" s="35" t="n">
        <x:v>49</x:v>
      </x:c>
      <x:c r="K46" s="32" t="n">
        <x:v>331675839.9836948</x:v>
      </x:c>
      <x:c r="L46" s="32" t="n">
        <x:v>331675839.9836948</x:v>
      </x:c>
      <x:c r="M46" s="32" t="n">
        <x:v>331675839.9836948</x:v>
      </x:c>
      <x:c r="N46" s="32" t="n">
        <x:v>309304483.70174855</x:v>
      </x:c>
      <x:c r="O46" s="32" t="n">
        <x:v>320546355.1211275</x:v>
      </x:c>
      <x:c r="P46" s="34" t="n">
        <x:f>K46/SUM($K$2:$K$283)</x:f>
        <x:v>0.004991947313138046</x:v>
      </x:c>
      <x:c r="Q46" s="35" t="n">
        <x:f>RANK(K46,$K$2:$K$283,0)</x:f>
        <x:v>45</x:v>
      </x:c>
      <x:c r="S46" t="str">
        <x:f>B23</x:f>
        <x:v>Pakistan</x:v>
      </x:c>
      <x:c r="T46" t="n">
        <x:f>K23</x:f>
        <x:v>790261291.1785368</x:v>
      </x:c>
    </x:row>
    <x:row r="47" ht="18" customHeight="1">
      <x:c r="A47" s="25" t="str">
        <x:v>EEZ_460</x:v>
      </x:c>
      <x:c r="B47" s="25" t="str">
        <x:v>Malaysia (Peninsula East)</x:v>
      </x:c>
      <x:c r="C47" s="25" t="str">
        <x:v>EEZ</x:v>
      </x:c>
      <x:c r="D47" s="31" t="n">
        <x:v>2019</x:v>
      </x:c>
      <x:c r="E47" s="32" t="n">
        <x:v>493489.5345653823</x:v>
      </x:c>
      <x:c r="F47" s="32" t="n">
        <x:v>493489.5345653823</x:v>
      </x:c>
      <x:c r="G47" s="33" t="n">
        <x:v>0</x:v>
      </x:c>
      <x:c r="H47" s="34" t="n">
        <x:v>1</x:v>
      </x:c>
      <x:c r="I47" s="35" t="n">
        <x:v>157</x:v>
      </x:c>
      <x:c r="J47" s="35" t="n">
        <x:v>157</x:v>
      </x:c>
      <x:c r="K47" s="32" t="n">
        <x:v>326099085.0836484</x:v>
      </x:c>
      <x:c r="L47" s="32" t="n">
        <x:v>326099085.08364826</x:v>
      </x:c>
      <x:c r="M47" s="32" t="n">
        <x:v>326099085.0836483</x:v>
      </x:c>
      <x:c r="N47" s="32" t="n">
        <x:v>222182994.882375</x:v>
      </x:c>
      <x:c r="O47" s="32" t="n">
        <x:v>249715851.01259753</x:v>
      </x:c>
      <x:c r="P47" s="34" t="n">
        <x:f>K47/SUM($K$2:$K$283)</x:f>
        <x:v>0.004908013353279273</x:v>
      </x:c>
      <x:c r="Q47" s="35" t="n">
        <x:f>RANK(K47,$K$2:$K$283,0)</x:f>
        <x:v>46</x:v>
      </x:c>
      <x:c r="S47" t="str">
        <x:f>B24</x:f>
        <x:v>Iceland</x:v>
      </x:c>
      <x:c r="T47" t="n">
        <x:f>K24</x:f>
        <x:v>746373735.3016173</x:v>
      </x:c>
    </x:row>
    <x:row r="48" ht="18" customHeight="1">
      <x:c r="A48" s="25" t="str">
        <x:v>EEZ_288</x:v>
      </x:c>
      <x:c r="B48" s="25" t="str">
        <x:v>Ghana</x:v>
      </x:c>
      <x:c r="C48" s="25" t="str">
        <x:v>EEZ</x:v>
      </x:c>
      <x:c r="D48" s="31" t="n">
        <x:v>2019</x:v>
      </x:c>
      <x:c r="E48" s="32" t="n">
        <x:v>476804.00802107295</x:v>
      </x:c>
      <x:c r="F48" s="32" t="n">
        <x:v>476804.00802107295</x:v>
      </x:c>
      <x:c r="G48" s="33" t="n">
        <x:v>0</x:v>
      </x:c>
      <x:c r="H48" s="34" t="n">
        <x:v>1</x:v>
      </x:c>
      <x:c r="I48" s="35" t="n">
        <x:v>103</x:v>
      </x:c>
      <x:c r="J48" s="35" t="n">
        <x:v>103</x:v>
      </x:c>
      <x:c r="K48" s="32" t="n">
        <x:v>324126100.9393173</x:v>
      </x:c>
      <x:c r="L48" s="32" t="n">
        <x:v>324126100.93931735</x:v>
      </x:c>
      <x:c r="M48" s="32" t="n">
        <x:v>324126100.9393173</x:v>
      </x:c>
      <x:c r="N48" s="32" t="n">
        <x:v>238206610.9968188</x:v>
      </x:c>
      <x:c r="O48" s="32" t="n">
        <x:v>274662612.9582115</x:v>
      </x:c>
      <x:c r="P48" s="34" t="n">
        <x:f>K48/SUM($K$2:$K$283)</x:f>
        <x:v>0.00487831859800665</x:v>
      </x:c>
      <x:c r="Q48" s="35" t="n">
        <x:f>RANK(K48,$K$2:$K$283,0)</x:f>
        <x:v>47</x:v>
      </x:c>
      <x:c r="S48" t="str">
        <x:f>B25</x:f>
        <x:v>Thailand (Gulf of Thailand)</x:v>
      </x:c>
      <x:c r="T48" t="n">
        <x:f>K25</x:f>
        <x:v>739082508.1879923</x:v>
      </x:c>
    </x:row>
    <x:row r="49" ht="18" customHeight="1">
      <x:c r="A49" s="25" t="str">
        <x:v>EEZ_946</x:v>
      </x:c>
      <x:c r="B49" s="25" t="str">
        <x:v>Morocco (Central)</x:v>
      </x:c>
      <x:c r="C49" s="25" t="str">
        <x:v>EEZ</x:v>
      </x:c>
      <x:c r="D49" s="31" t="n">
        <x:v>2019</x:v>
      </x:c>
      <x:c r="E49" s="32" t="n">
        <x:v>947648.9249708244</x:v>
      </x:c>
      <x:c r="F49" s="32" t="n">
        <x:v>947648.9249708244</x:v>
      </x:c>
      <x:c r="G49" s="33" t="n">
        <x:v>0</x:v>
      </x:c>
      <x:c r="H49" s="34" t="n">
        <x:v>1</x:v>
      </x:c>
      <x:c r="I49" s="35" t="n">
        <x:v>232</x:v>
      </x:c>
      <x:c r="J49" s="35" t="n">
        <x:v>232</x:v>
      </x:c>
      <x:c r="K49" s="32" t="n">
        <x:v>316140800.3054868</x:v>
      </x:c>
      <x:c r="L49" s="32" t="n">
        <x:v>316140800.30548686</x:v>
      </x:c>
      <x:c r="M49" s="32" t="n">
        <x:v>316140800.3054869</x:v>
      </x:c>
      <x:c r="N49" s="32" t="n">
        <x:v>273451584.58033705</x:v>
      </x:c>
      <x:c r="O49" s="32" t="n">
        <x:v>292387446.856549</x:v>
      </x:c>
      <x:c r="P49" s="34" t="n">
        <x:f>K49/SUM($K$2:$K$283)</x:f>
        <x:v>0.0047581343842707045</x:v>
      </x:c>
      <x:c r="Q49" s="35" t="n">
        <x:f>RANK(K49,$K$2:$K$283,0)</x:f>
        <x:v>48</x:v>
      </x:c>
      <x:c r="S49" t="str">
        <x:f>B26</x:f>
        <x:v>Myanmar</x:v>
      </x:c>
      <x:c r="T49" t="n">
        <x:f>K26</x:f>
        <x:v>719846370.2034029</x:v>
      </x:c>
    </x:row>
    <x:row r="50" ht="18" customHeight="1">
      <x:c r="A50" s="25" t="str">
        <x:v>EEZ_956</x:v>
      </x:c>
      <x:c r="B50" s="25" t="str">
        <x:v>Thailand (Andaman Sea)</x:v>
      </x:c>
      <x:c r="C50" s="25" t="str">
        <x:v>EEZ</x:v>
      </x:c>
      <x:c r="D50" s="31" t="n">
        <x:v>2019</x:v>
      </x:c>
      <x:c r="E50" s="32" t="n">
        <x:v>421454.11553944217</x:v>
      </x:c>
      <x:c r="F50" s="32" t="n">
        <x:v>421454.11553944217</x:v>
      </x:c>
      <x:c r="G50" s="33" t="n">
        <x:v>0</x:v>
      </x:c>
      <x:c r="H50" s="34" t="n">
        <x:v>1</x:v>
      </x:c>
      <x:c r="I50" s="35" t="n">
        <x:v>69</x:v>
      </x:c>
      <x:c r="J50" s="35" t="n">
        <x:v>69</x:v>
      </x:c>
      <x:c r="K50" s="32" t="n">
        <x:v>313495011.23728895</x:v>
      </x:c>
      <x:c r="L50" s="32" t="n">
        <x:v>313495011.237289</x:v>
      </x:c>
      <x:c r="M50" s="32" t="n">
        <x:v>313495011.23728895</x:v>
      </x:c>
      <x:c r="N50" s="32" t="n">
        <x:v>224493243.41878027</x:v>
      </x:c>
      <x:c r="O50" s="32" t="n">
        <x:v>252670912.2626254</x:v>
      </x:c>
      <x:c r="P50" s="34" t="n">
        <x:f>K50/SUM($K$2:$K$283)</x:f>
        <x:v>0.004718313456612031</x:v>
      </x:c>
      <x:c r="Q50" s="35" t="n">
        <x:f>RANK(K50,$K$2:$K$283,0)</x:f>
        <x:v>49</x:v>
      </x:c>
    </x:row>
    <x:row r="51" ht="18" customHeight="1">
      <x:c r="A51" s="25" t="str">
        <x:v>EEZ_944</x:v>
      </x:c>
      <x:c r="B51" s="25" t="str">
        <x:v>Mexico (Atlantic)</x:v>
      </x:c>
      <x:c r="C51" s="25" t="str">
        <x:v>EEZ</x:v>
      </x:c>
      <x:c r="D51" s="31" t="n">
        <x:v>2019</x:v>
      </x:c>
      <x:c r="E51" s="32" t="n">
        <x:v>513071.273739008</x:v>
      </x:c>
      <x:c r="F51" s="32" t="n">
        <x:v>513071.273739008</x:v>
      </x:c>
      <x:c r="G51" s="33" t="n">
        <x:v>0</x:v>
      </x:c>
      <x:c r="H51" s="34" t="n">
        <x:v>1</x:v>
      </x:c>
      <x:c r="I51" s="35" t="n">
        <x:v>103</x:v>
      </x:c>
      <x:c r="J51" s="35" t="n">
        <x:v>103</x:v>
      </x:c>
      <x:c r="K51" s="32" t="n">
        <x:v>306325336.4678513</x:v>
      </x:c>
      <x:c r="L51" s="32" t="n">
        <x:v>306325336.46785116</x:v>
      </x:c>
      <x:c r="M51" s="32" t="n">
        <x:v>306325336.4678512</x:v>
      </x:c>
      <x:c r="N51" s="32" t="n">
        <x:v>202344282.69585595</x:v>
      </x:c>
      <x:c r="O51" s="32" t="n">
        <x:v>247367572.20925406</x:v>
      </x:c>
      <x:c r="P51" s="34" t="n">
        <x:f>K51/SUM($K$2:$K$283)</x:f>
        <x:v>0.004610404967699702</x:v>
      </x:c>
      <x:c r="Q51" s="35" t="n">
        <x:f>RANK(K51,$K$2:$K$283,0)</x:f>
        <x:v>50</x:v>
      </x:c>
    </x:row>
    <x:row r="52" ht="18" customHeight="1">
      <x:c r="A52" s="25" t="str">
        <x:v>EEZ_090</x:v>
      </x:c>
      <x:c r="B52" s="25" t="str">
        <x:v>Solomon Isl.</x:v>
      </x:c>
      <x:c r="C52" s="25" t="str">
        <x:v>EEZ</x:v>
      </x:c>
      <x:c r="D52" s="31" t="n">
        <x:v>2019</x:v>
      </x:c>
      <x:c r="E52" s="32" t="n">
        <x:v>142760.9815038889</x:v>
      </x:c>
      <x:c r="F52" s="32" t="n">
        <x:v>142760.9815038889</x:v>
      </x:c>
      <x:c r="G52" s="33" t="n">
        <x:v>0</x:v>
      </x:c>
      <x:c r="H52" s="34" t="n">
        <x:v>1</x:v>
      </x:c>
      <x:c r="I52" s="35" t="n">
        <x:v>52</x:v>
      </x:c>
      <x:c r="J52" s="35" t="n">
        <x:v>52</x:v>
      </x:c>
      <x:c r="K52" s="32" t="n">
        <x:v>304737248.27830005</x:v>
      </x:c>
      <x:c r="L52" s="32" t="n">
        <x:v>304737248.27830005</x:v>
      </x:c>
      <x:c r="M52" s="32" t="n">
        <x:v>304737248.27830005</x:v>
      </x:c>
      <x:c r="N52" s="32" t="n">
        <x:v>300385320.9573925</x:v>
      </x:c>
      <x:c r="O52" s="32" t="n">
        <x:v>299782267.2557317</x:v>
      </x:c>
      <x:c r="P52" s="34" t="n">
        <x:f>K52/SUM($K$2:$K$283)</x:f>
        <x:v>0.004586503158718842</x:v>
      </x:c>
      <x:c r="Q52" s="35" t="n">
        <x:f>RANK(K52,$K$2:$K$283,0)</x:f>
        <x:v>51</x:v>
      </x:c>
    </x:row>
    <x:row r="53" ht="18" customHeight="1">
      <x:c r="A53" s="25" t="str">
        <x:v>EEZ_566</x:v>
      </x:c>
      <x:c r="B53" s="25" t="str">
        <x:v>Nigeria</x:v>
      </x:c>
      <x:c r="C53" s="25" t="str">
        <x:v>EEZ</x:v>
      </x:c>
      <x:c r="D53" s="31" t="n">
        <x:v>2019</x:v>
      </x:c>
      <x:c r="E53" s="32" t="n">
        <x:v>532269.8890131604</x:v>
      </x:c>
      <x:c r="F53" s="32" t="n">
        <x:v>532269.8890131604</x:v>
      </x:c>
      <x:c r="G53" s="33" t="n">
        <x:v>0</x:v>
      </x:c>
      <x:c r="H53" s="34" t="n">
        <x:v>1</x:v>
      </x:c>
      <x:c r="I53" s="35" t="n">
        <x:v>77</x:v>
      </x:c>
      <x:c r="J53" s="35" t="n">
        <x:v>77</x:v>
      </x:c>
      <x:c r="K53" s="32" t="n">
        <x:v>304675912.1204597</x:v>
      </x:c>
      <x:c r="L53" s="32" t="n">
        <x:v>304675912.12045956</x:v>
      </x:c>
      <x:c r="M53" s="32" t="n">
        <x:v>304675912.12045956</x:v>
      </x:c>
      <x:c r="N53" s="32" t="n">
        <x:v>229015816.3190449</x:v>
      </x:c>
      <x:c r="O53" s="32" t="n">
        <x:v>277012116.7712002</x:v>
      </x:c>
      <x:c r="P53" s="34" t="n">
        <x:f>K53/SUM($K$2:$K$283)</x:f>
        <x:v>0.004585580007764149</x:v>
      </x:c>
      <x:c r="Q53" s="35" t="n">
        <x:f>RANK(K53,$K$2:$K$283,0)</x:f>
        <x:v>52</x:v>
      </x:c>
    </x:row>
    <x:row r="54" ht="18" customHeight="1">
      <x:c r="A54" s="25" t="str">
        <x:v>EEZ_852</x:v>
      </x:c>
      <x:c r="B54" s="25" t="str">
        <x:v>USA (Gulf of Mexico)</x:v>
      </x:c>
      <x:c r="C54" s="25" t="str">
        <x:v>EEZ</x:v>
      </x:c>
      <x:c r="D54" s="31" t="n">
        <x:v>2019</x:v>
      </x:c>
      <x:c r="E54" s="32" t="n">
        <x:v>1104194.026503118</x:v>
      </x:c>
      <x:c r="F54" s="32" t="n">
        <x:v>1104194.026503118</x:v>
      </x:c>
      <x:c r="G54" s="33" t="n">
        <x:v>0</x:v>
      </x:c>
      <x:c r="H54" s="34" t="n">
        <x:v>1</x:v>
      </x:c>
      <x:c r="I54" s="35" t="n">
        <x:v>375</x:v>
      </x:c>
      <x:c r="J54" s="35" t="n">
        <x:v>375</x:v>
      </x:c>
      <x:c r="K54" s="32" t="n">
        <x:v>288829700.6693002</x:v>
      </x:c>
      <x:c r="L54" s="32" t="n">
        <x:v>288829700.6693001</x:v>
      </x:c>
      <x:c r="M54" s="32" t="n">
        <x:v>288829700.6693002</x:v>
      </x:c>
      <x:c r="N54" s="32" t="n">
        <x:v>184927147.1340163</x:v>
      </x:c>
      <x:c r="O54" s="32" t="n">
        <x:v>242453427.13459975</x:v>
      </x:c>
      <x:c r="P54" s="34" t="n">
        <x:f>K54/SUM($K$2:$K$283)</x:f>
        <x:v>0.004347083731758874</x:v>
      </x:c>
      <x:c r="Q54" s="35" t="n">
        <x:f>RANK(K54,$K$2:$K$283,0)</x:f>
        <x:v>53</x:v>
      </x:c>
    </x:row>
    <x:row r="55" ht="18" customHeight="1">
      <x:c r="A55" s="25" t="str">
        <x:v>EEZ_925</x:v>
      </x:c>
      <x:c r="B55" s="25" t="str">
        <x:v>Canada (Pacific)</x:v>
      </x:c>
      <x:c r="C55" s="25" t="str">
        <x:v>EEZ</x:v>
      </x:c>
      <x:c r="D55" s="31" t="n">
        <x:v>2019</x:v>
      </x:c>
      <x:c r="E55" s="32" t="n">
        <x:v>198174.6028298108</x:v>
      </x:c>
      <x:c r="F55" s="32" t="n">
        <x:v>198174.6028298108</x:v>
      </x:c>
      <x:c r="G55" s="33" t="n">
        <x:v>0</x:v>
      </x:c>
      <x:c r="H55" s="34" t="n">
        <x:v>1</x:v>
      </x:c>
      <x:c r="I55" s="35" t="n">
        <x:v>26</x:v>
      </x:c>
      <x:c r="J55" s="35" t="n">
        <x:v>26</x:v>
      </x:c>
      <x:c r="K55" s="32" t="n">
        <x:v>276796938.98617065</x:v>
      </x:c>
      <x:c r="L55" s="32" t="n">
        <x:v>276796938.98617065</x:v>
      </x:c>
      <x:c r="M55" s="32" t="n">
        <x:v>276796938.98617065</x:v>
      </x:c>
      <x:c r="N55" s="32" t="n">
        <x:v>259836362.681948</x:v>
      </x:c>
      <x:c r="O55" s="32" t="n">
        <x:v>260822475.22653812</x:v>
      </x:c>
      <x:c r="P55" s="34" t="n">
        <x:f>K55/SUM($K$2:$K$283)</x:f>
        <x:v>0.004165982472298185</x:v>
      </x:c>
      <x:c r="Q55" s="35" t="n">
        <x:f>RANK(K55,$K$2:$K$283,0)</x:f>
        <x:v>54</x:v>
      </x:c>
    </x:row>
    <x:row r="56" ht="18" customHeight="1">
      <x:c r="A56" s="25" t="str">
        <x:v>EEZ_942</x:v>
      </x:c>
      <x:c r="B56" s="25" t="str">
        <x:v>Kiribati (Line Islands)</x:v>
      </x:c>
      <x:c r="C56" s="25" t="str">
        <x:v>EEZ</x:v>
      </x:c>
      <x:c r="D56" s="31" t="n">
        <x:v>2019</x:v>
      </x:c>
      <x:c r="E56" s="32" t="n">
        <x:v>110424.34936910501</x:v>
      </x:c>
      <x:c r="F56" s="32" t="n">
        <x:v>110424.34936910501</x:v>
      </x:c>
      <x:c r="G56" s="33" t="n">
        <x:v>0</x:v>
      </x:c>
      <x:c r="H56" s="34" t="n">
        <x:v>1</x:v>
      </x:c>
      <x:c r="I56" s="35" t="n">
        <x:v>40</x:v>
      </x:c>
      <x:c r="J56" s="35" t="n">
        <x:v>40</x:v>
      </x:c>
      <x:c r="K56" s="32" t="n">
        <x:v>275077618.8439184</x:v>
      </x:c>
      <x:c r="L56" s="32" t="n">
        <x:v>275077618.8439183</x:v>
      </x:c>
      <x:c r="M56" s="32" t="n">
        <x:v>275077618.8439183</x:v>
      </x:c>
      <x:c r="N56" s="32" t="n">
        <x:v>272099013.98385066</x:v>
      </x:c>
      <x:c r="O56" s="32" t="n">
        <x:v>271544337.2471547</x:v>
      </x:c>
      <x:c r="P56" s="34" t="n">
        <x:f>K56/SUM($K$2:$K$283)</x:f>
        <x:v>0.004140105533040378</x:v>
      </x:c>
      <x:c r="Q56" s="35" t="n">
        <x:f>RANK(K56,$K$2:$K$283,0)</x:f>
        <x:v>55</x:v>
      </x:c>
    </x:row>
    <x:row r="57" ht="18" customHeight="1">
      <x:c r="A57" s="25" t="str">
        <x:v>EEZ_686</x:v>
      </x:c>
      <x:c r="B57" s="25" t="str">
        <x:v>Senegal</x:v>
      </x:c>
      <x:c r="C57" s="25" t="str">
        <x:v>EEZ</x:v>
      </x:c>
      <x:c r="D57" s="31" t="n">
        <x:v>2019</x:v>
      </x:c>
      <x:c r="E57" s="32" t="n">
        <x:v>542145.3642563997</x:v>
      </x:c>
      <x:c r="F57" s="32" t="n">
        <x:v>542145.3642563997</x:v>
      </x:c>
      <x:c r="G57" s="33" t="n">
        <x:v>0</x:v>
      </x:c>
      <x:c r="H57" s="34" t="n">
        <x:v>1</x:v>
      </x:c>
      <x:c r="I57" s="35" t="n">
        <x:v>256</x:v>
      </x:c>
      <x:c r="J57" s="35" t="n">
        <x:v>256</x:v>
      </x:c>
      <x:c r="K57" s="32" t="n">
        <x:v>263403378.0497803</x:v>
      </x:c>
      <x:c r="L57" s="32" t="n">
        <x:v>263403378.0497803</x:v>
      </x:c>
      <x:c r="M57" s="32" t="n">
        <x:v>263403378.04978034</x:v>
      </x:c>
      <x:c r="N57" s="32" t="n">
        <x:v>223582525.0829516</x:v>
      </x:c>
      <x:c r="O57" s="32" t="n">
        <x:v>222639224.56650266</x:v>
      </x:c>
      <x:c r="P57" s="34" t="n">
        <x:f>K57/SUM($K$2:$K$283)</x:f>
        <x:v>0.003964400257165931</x:v>
      </x:c>
      <x:c r="Q57" s="35" t="n">
        <x:f>RANK(K57,$K$2:$K$283,0)</x:f>
        <x:v>56</x:v>
      </x:c>
    </x:row>
    <x:row r="58" ht="18" customHeight="1">
      <x:c r="A58" s="25" t="str">
        <x:v>EEZ_645</x:v>
      </x:c>
      <x:c r="B58" s="25" t="str">
        <x:v>Russia (Barents Sea)</x:v>
      </x:c>
      <x:c r="C58" s="25" t="str">
        <x:v>EEZ</x:v>
      </x:c>
      <x:c r="D58" s="31" t="n">
        <x:v>2019</x:v>
      </x:c>
      <x:c r="E58" s="32" t="n">
        <x:v>257638.50382026174</x:v>
      </x:c>
      <x:c r="F58" s="32" t="n">
        <x:v>257638.50382026174</x:v>
      </x:c>
      <x:c r="G58" s="33" t="n">
        <x:v>0</x:v>
      </x:c>
      <x:c r="H58" s="34" t="n">
        <x:v>1</x:v>
      </x:c>
      <x:c r="I58" s="35" t="n">
        <x:v>86</x:v>
      </x:c>
      <x:c r="J58" s="35" t="n">
        <x:v>86</x:v>
      </x:c>
      <x:c r="K58" s="32" t="n">
        <x:v>256304293.92408934</x:v>
      </x:c>
      <x:c r="L58" s="32" t="n">
        <x:v>256304293.92408934</x:v>
      </x:c>
      <x:c r="M58" s="32" t="n">
        <x:v>256304293.92408934</x:v>
      </x:c>
      <x:c r="N58" s="32" t="n">
        <x:v>248417328.29440054</x:v>
      </x:c>
      <x:c r="O58" s="32" t="n">
        <x:v>236031062.5418131</x:v>
      </x:c>
      <x:c r="P58" s="34" t="n">
        <x:f>K58/SUM($K$2:$K$283)</x:f>
        <x:v>0.0038575542055248884</x:v>
      </x:c>
      <x:c r="Q58" s="35" t="n">
        <x:f>RANK(K58,$K$2:$K$283,0)</x:f>
        <x:v>57</x:v>
      </x:c>
    </x:row>
    <x:row r="59" ht="18" customHeight="1">
      <x:c r="A59" s="25" t="str">
        <x:v>EEZ_304</x:v>
      </x:c>
      <x:c r="B59" s="25" t="str">
        <x:v>Greenland (Denmark)</x:v>
      </x:c>
      <x:c r="C59" s="25" t="str">
        <x:v>EEZ</x:v>
      </x:c>
      <x:c r="D59" s="31" t="n">
        <x:v>2019</x:v>
      </x:c>
      <x:c r="E59" s="32" t="n">
        <x:v>262286.0841378048</x:v>
      </x:c>
      <x:c r="F59" s="32" t="n">
        <x:v>262286.0841378048</x:v>
      </x:c>
      <x:c r="G59" s="33" t="n">
        <x:v>0</x:v>
      </x:c>
      <x:c r="H59" s="34" t="n">
        <x:v>1</x:v>
      </x:c>
      <x:c r="I59" s="35" t="n">
        <x:v>54</x:v>
      </x:c>
      <x:c r="J59" s="35" t="n">
        <x:v>54</x:v>
      </x:c>
      <x:c r="K59" s="32" t="n">
        <x:v>248197559.24175024</x:v>
      </x:c>
      <x:c r="L59" s="32" t="n">
        <x:v>248197559.24175033</x:v>
      </x:c>
      <x:c r="M59" s="32" t="n">
        <x:v>248197559.2417503</x:v>
      </x:c>
      <x:c r="N59" s="32" t="n">
        <x:v>246954669.5936757</x:v>
      </x:c>
      <x:c r="O59" s="32" t="n">
        <x:v>247859388.53952336</x:v>
      </x:c>
      <x:c r="P59" s="34" t="n">
        <x:f>K59/SUM($K$2:$K$283)</x:f>
        <x:v>0.003735542326643945</x:v>
      </x:c>
      <x:c r="Q59" s="35" t="n">
        <x:f>RANK(K59,$K$2:$K$283,0)</x:f>
        <x:v>58</x:v>
      </x:c>
    </x:row>
    <x:row r="60" ht="18" customHeight="1">
      <x:c r="A60" s="25" t="str">
        <x:v>EEZ_238</x:v>
      </x:c>
      <x:c r="B60" s="25" t="str">
        <x:v>Falkland Isl. (UK)</x:v>
      </x:c>
      <x:c r="C60" s="25" t="str">
        <x:v>EEZ</x:v>
      </x:c>
      <x:c r="D60" s="31" t="n">
        <x:v>2019</x:v>
      </x:c>
      <x:c r="E60" s="32" t="n">
        <x:v>278214.9808580502</x:v>
      </x:c>
      <x:c r="F60" s="32" t="n">
        <x:v>278214.9808580502</x:v>
      </x:c>
      <x:c r="G60" s="33" t="n">
        <x:v>0</x:v>
      </x:c>
      <x:c r="H60" s="34" t="n">
        <x:v>1</x:v>
      </x:c>
      <x:c r="I60" s="35" t="n">
        <x:v>33</x:v>
      </x:c>
      <x:c r="J60" s="35" t="n">
        <x:v>33</x:v>
      </x:c>
      <x:c r="K60" s="32" t="n">
        <x:v>240475941.02839914</x:v>
      </x:c>
      <x:c r="L60" s="32" t="n">
        <x:v>240475941.02839917</x:v>
      </x:c>
      <x:c r="M60" s="32" t="n">
        <x:v>240475941.02839917</x:v>
      </x:c>
      <x:c r="N60" s="32" t="n">
        <x:v>218731675.69853857</x:v>
      </x:c>
      <x:c r="O60" s="32" t="n">
        <x:v>218030091.2427321</x:v>
      </x:c>
      <x:c r="P60" s="34" t="n">
        <x:f>K60/SUM($K$2:$K$283)</x:f>
        <x:v>0.003619326712943801</x:v>
      </x:c>
      <x:c r="Q60" s="35" t="n">
        <x:f>RANK(K60,$K$2:$K$283,0)</x:f>
        <x:v>59</x:v>
      </x:c>
    </x:row>
    <x:row r="61" ht="18" customHeight="1">
      <x:c r="A61" s="25" t="str">
        <x:v>EEZ_024</x:v>
      </x:c>
      <x:c r="B61" s="25" t="str">
        <x:v>Angola</x:v>
      </x:c>
      <x:c r="C61" s="25" t="str">
        <x:v>EEZ</x:v>
      </x:c>
      <x:c r="D61" s="31" t="n">
        <x:v>2019</x:v>
      </x:c>
      <x:c r="E61" s="32" t="n">
        <x:v>619737.0070171056</x:v>
      </x:c>
      <x:c r="F61" s="32" t="n">
        <x:v>619737.0070171056</x:v>
      </x:c>
      <x:c r="G61" s="33" t="n">
        <x:v>0</x:v>
      </x:c>
      <x:c r="H61" s="34" t="n">
        <x:v>1</x:v>
      </x:c>
      <x:c r="I61" s="35" t="n">
        <x:v>120</x:v>
      </x:c>
      <x:c r="J61" s="35" t="n">
        <x:v>120</x:v>
      </x:c>
      <x:c r="K61" s="32" t="n">
        <x:v>238291043.5932122</x:v>
      </x:c>
      <x:c r="L61" s="32" t="n">
        <x:v>238291043.5932122</x:v>
      </x:c>
      <x:c r="M61" s="32" t="n">
        <x:v>238291043.59321222</x:v>
      </x:c>
      <x:c r="N61" s="32" t="n">
        <x:v>193119589.75474402</x:v>
      </x:c>
      <x:c r="O61" s="32" t="n">
        <x:v>214098235.0059215</x:v>
      </x:c>
      <x:c r="P61" s="34" t="n">
        <x:f>K61/SUM($K$2:$K$283)</x:f>
        <x:v>0.003586442518298813</x:v>
      </x:c>
      <x:c r="Q61" s="35" t="n">
        <x:f>RANK(K61,$K$2:$K$283,0)</x:f>
        <x:v>60</x:v>
      </x:c>
    </x:row>
    <x:row r="62" ht="18" customHeight="1">
      <x:c r="A62" s="25" t="str">
        <x:v>EEZ_919</x:v>
      </x:c>
      <x:c r="B62" s="25" t="str">
        <x:v>France (Atlantic Coast)</x:v>
      </x:c>
      <x:c r="C62" s="25" t="str">
        <x:v>EEZ</x:v>
      </x:c>
      <x:c r="D62" s="31" t="n">
        <x:v>2019</x:v>
      </x:c>
      <x:c r="E62" s="32" t="n">
        <x:v>270826.2519812341</x:v>
      </x:c>
      <x:c r="F62" s="32" t="n">
        <x:v>270826.2519812341</x:v>
      </x:c>
      <x:c r="G62" s="33" t="n">
        <x:v>0</x:v>
      </x:c>
      <x:c r="H62" s="34" t="n">
        <x:v>1</x:v>
      </x:c>
      <x:c r="I62" s="35" t="n">
        <x:v>348</x:v>
      </x:c>
      <x:c r="J62" s="35" t="n">
        <x:v>348</x:v>
      </x:c>
      <x:c r="K62" s="32" t="n">
        <x:v>220204619.0813137</x:v>
      </x:c>
      <x:c r="L62" s="32" t="n">
        <x:v>220204619.0813138</x:v>
      </x:c>
      <x:c r="M62" s="32" t="n">
        <x:v>220204619.0813137</x:v>
      </x:c>
      <x:c r="N62" s="32" t="n">
        <x:v>169005621.09511688</x:v>
      </x:c>
      <x:c r="O62" s="32" t="n">
        <x:v>189192339.3498306</x:v>
      </x:c>
      <x:c r="P62" s="34" t="n">
        <x:f>K62/SUM($K$2:$K$283)</x:f>
        <x:v>0.0033142295098056882</x:v>
      </x:c>
      <x:c r="Q62" s="35" t="n">
        <x:f>RANK(K62,$K$2:$K$283,0)</x:f>
        <x:v>61</x:v>
      </x:c>
    </x:row>
    <x:row r="63" ht="18" customHeight="1">
      <x:c r="A63" s="25" t="str">
        <x:v>EEZ_744</x:v>
      </x:c>
      <x:c r="B63" s="25" t="str">
        <x:v>Svalbard Isl. (Norway)</x:v>
      </x:c>
      <x:c r="C63" s="25" t="str">
        <x:v>EEZ</x:v>
      </x:c>
      <x:c r="D63" s="31" t="n">
        <x:v>2019</x:v>
      </x:c>
      <x:c r="E63" s="32" t="n">
        <x:v>219891.4498277699</x:v>
      </x:c>
      <x:c r="F63" s="32" t="n">
        <x:v>219891.4498277699</x:v>
      </x:c>
      <x:c r="G63" s="33" t="n">
        <x:v>0</x:v>
      </x:c>
      <x:c r="H63" s="34" t="n">
        <x:v>1</x:v>
      </x:c>
      <x:c r="I63" s="35" t="n">
        <x:v>62</x:v>
      </x:c>
      <x:c r="J63" s="35" t="n">
        <x:v>62</x:v>
      </x:c>
      <x:c r="K63" s="32" t="n">
        <x:v>218315950.64442787</x:v>
      </x:c>
      <x:c r="L63" s="32" t="n">
        <x:v>218315950.64442784</x:v>
      </x:c>
      <x:c r="M63" s="32" t="n">
        <x:v>218315950.6444278</x:v>
      </x:c>
      <x:c r="N63" s="32" t="n">
        <x:v>217216675.2255146</x:v>
      </x:c>
      <x:c r="O63" s="32" t="n">
        <x:v>207323146.5444756</x:v>
      </x:c>
      <x:c r="P63" s="34" t="n">
        <x:f>K63/SUM($K$2:$K$283)</x:f>
        <x:v>0.0032858037633618584</x:v>
      </x:c>
      <x:c r="Q63" s="35" t="n">
        <x:f>RANK(K63,$K$2:$K$283,0)</x:f>
        <x:v>62</x:v>
      </x:c>
    </x:row>
    <x:row r="64" ht="18" customHeight="1">
      <x:c r="A64" s="25" t="str">
        <x:v>EEZ_963</x:v>
      </x:c>
      <x:c r="B64" s="25" t="str">
        <x:v>Spain (Northwest)</x:v>
      </x:c>
      <x:c r="C64" s="25" t="str">
        <x:v>EEZ</x:v>
      </x:c>
      <x:c r="D64" s="31" t="n">
        <x:v>2019</x:v>
      </x:c>
      <x:c r="E64" s="32" t="n">
        <x:v>194491.9853032628</x:v>
      </x:c>
      <x:c r="F64" s="32" t="n">
        <x:v>194491.9853032628</x:v>
      </x:c>
      <x:c r="G64" s="33" t="n">
        <x:v>0</x:v>
      </x:c>
      <x:c r="H64" s="34" t="n">
        <x:v>1</x:v>
      </x:c>
      <x:c r="I64" s="35" t="n">
        <x:v>312</x:v>
      </x:c>
      <x:c r="J64" s="35" t="n">
        <x:v>312</x:v>
      </x:c>
      <x:c r="K64" s="32" t="n">
        <x:v>218230163.06143558</x:v>
      </x:c>
      <x:c r="L64" s="32" t="n">
        <x:v>218230163.06143558</x:v>
      </x:c>
      <x:c r="M64" s="32" t="n">
        <x:v>218230163.06143552</x:v>
      </x:c>
      <x:c r="N64" s="32" t="n">
        <x:v>190512956.20310688</x:v>
      </x:c>
      <x:c r="O64" s="32" t="n">
        <x:v>207412846.6597897</x:v>
      </x:c>
      <x:c r="P64" s="34" t="n">
        <x:f>K64/SUM($K$2:$K$283)</x:f>
        <x:v>0.0032845126018035127</x:v>
      </x:c>
      <x:c r="Q64" s="35" t="n">
        <x:f>RANK(K64,$K$2:$K$283,0)</x:f>
        <x:v>63</x:v>
      </x:c>
    </x:row>
    <x:row r="65" ht="18" customHeight="1">
      <x:c r="A65" s="25" t="str">
        <x:v>EEZ_520</x:v>
      </x:c>
      <x:c r="B65" s="25" t="str">
        <x:v>Nauru</x:v>
      </x:c>
      <x:c r="C65" s="25" t="str">
        <x:v>EEZ</x:v>
      </x:c>
      <x:c r="D65" s="31" t="n">
        <x:v>2019</x:v>
      </x:c>
      <x:c r="E65" s="32" t="n">
        <x:v>81729.3484479404</x:v>
      </x:c>
      <x:c r="F65" s="32" t="n">
        <x:v>81729.3484479404</x:v>
      </x:c>
      <x:c r="G65" s="33" t="n">
        <x:v>0</x:v>
      </x:c>
      <x:c r="H65" s="34" t="n">
        <x:v>1</x:v>
      </x:c>
      <x:c r="I65" s="35" t="n">
        <x:v>28</x:v>
      </x:c>
      <x:c r="J65" s="35" t="n">
        <x:v>28</x:v>
      </x:c>
      <x:c r="K65" s="32" t="n">
        <x:v>211818272.35681504</x:v>
      </x:c>
      <x:c r="L65" s="32" t="n">
        <x:v>211818272.356815</x:v>
      </x:c>
      <x:c r="M65" s="32" t="n">
        <x:v>211818272.35681507</x:v>
      </x:c>
      <x:c r="N65" s="32" t="n">
        <x:v>211133892.17355394</x:v>
      </x:c>
      <x:c r="O65" s="32" t="n">
        <x:v>210905086.08212376</x:v>
      </x:c>
      <x:c r="P65" s="34" t="n">
        <x:f>K65/SUM($K$2:$K$283)</x:f>
        <x:v>0.0031880092792321768</x:v>
      </x:c>
      <x:c r="Q65" s="35" t="n">
        <x:f>RANK(K65,$K$2:$K$283,0)</x:f>
        <x:v>64</x:v>
      </x:c>
    </x:row>
    <x:row r="66" ht="18" customHeight="1">
      <x:c r="A66" s="25" t="str">
        <x:v>EEZ_943</x:v>
      </x:c>
      <x:c r="B66" s="25" t="str">
        <x:v>Kiribati (Phoenix Islands)</x:v>
      </x:c>
      <x:c r="C66" s="25" t="str">
        <x:v>EEZ</x:v>
      </x:c>
      <x:c r="D66" s="31" t="n">
        <x:v>2019</x:v>
      </x:c>
      <x:c r="E66" s="32" t="n">
        <x:v>77760.627954773</x:v>
      </x:c>
      <x:c r="F66" s="32" t="n">
        <x:v>77760.627954773</x:v>
      </x:c>
      <x:c r="G66" s="33" t="n">
        <x:v>0</x:v>
      </x:c>
      <x:c r="H66" s="34" t="n">
        <x:v>1</x:v>
      </x:c>
      <x:c r="I66" s="35" t="n">
        <x:v>30</x:v>
      </x:c>
      <x:c r="J66" s="35" t="n">
        <x:v>30</x:v>
      </x:c>
      <x:c r="K66" s="32" t="n">
        <x:v>197891389.7807206</x:v>
      </x:c>
      <x:c r="L66" s="32" t="n">
        <x:v>197891389.7807206</x:v>
      </x:c>
      <x:c r="M66" s="32" t="n">
        <x:v>197891389.78072062</x:v>
      </x:c>
      <x:c r="N66" s="32" t="n">
        <x:v>196618738.02517822</x:v>
      </x:c>
      <x:c r="O66" s="32" t="n">
        <x:v>196173329.33670193</x:v>
      </x:c>
      <x:c r="P66" s="34" t="n">
        <x:f>K66/SUM($K$2:$K$283)</x:f>
        <x:v>0.0029784002101497214</x:v>
      </x:c>
      <x:c r="Q66" s="35" t="n">
        <x:f>RANK(K66,$K$2:$K$283,0)</x:f>
        <x:v>65</x:v>
      </x:c>
    </x:row>
    <x:row r="67" ht="18" customHeight="1">
      <x:c r="A67" s="25" t="str">
        <x:v>EEZ_694</x:v>
      </x:c>
      <x:c r="B67" s="25" t="str">
        <x:v>Sierra Leone</x:v>
      </x:c>
      <x:c r="C67" s="25" t="str">
        <x:v>EEZ</x:v>
      </x:c>
      <x:c r="D67" s="31" t="n">
        <x:v>2019</x:v>
      </x:c>
      <x:c r="E67" s="32" t="n">
        <x:v>442517.00676733244</x:v>
      </x:c>
      <x:c r="F67" s="32" t="n">
        <x:v>442517.00676733244</x:v>
      </x:c>
      <x:c r="G67" s="33" t="n">
        <x:v>0</x:v>
      </x:c>
      <x:c r="H67" s="34" t="n">
        <x:v>1</x:v>
      </x:c>
      <x:c r="I67" s="35" t="n">
        <x:v>214</x:v>
      </x:c>
      <x:c r="J67" s="35" t="n">
        <x:v>214</x:v>
      </x:c>
      <x:c r="K67" s="32" t="n">
        <x:v>188913523.83892518</x:v>
      </x:c>
      <x:c r="L67" s="32" t="n">
        <x:v>188913523.83892512</x:v>
      </x:c>
      <x:c r="M67" s="32" t="n">
        <x:v>188913523.8389252</x:v>
      </x:c>
      <x:c r="N67" s="32" t="n">
        <x:v>146072990.1542673</x:v>
      </x:c>
      <x:c r="O67" s="32" t="n">
        <x:v>143010668.57291692</x:v>
      </x:c>
      <x:c r="P67" s="34" t="n">
        <x:f>K67/SUM($K$2:$K$283)</x:f>
        <x:v>0.0028432772124418917</x:v>
      </x:c>
      <x:c r="Q67" s="35" t="n">
        <x:f>RANK(K67,$K$2:$K$283,0)</x:f>
        <x:v>66</x:v>
      </x:c>
    </x:row>
    <x:row r="68" ht="18" customHeight="1">
      <x:c r="A68" s="25" t="str">
        <x:v>EEZ_512</x:v>
      </x:c>
      <x:c r="B68" s="25" t="str">
        <x:v>Oman</x:v>
      </x:c>
      <x:c r="C68" s="25" t="str">
        <x:v>EEZ</x:v>
      </x:c>
      <x:c r="D68" s="31" t="n">
        <x:v>2019</x:v>
      </x:c>
      <x:c r="E68" s="32" t="n">
        <x:v>304318.44171610783</x:v>
      </x:c>
      <x:c r="F68" s="32" t="n">
        <x:v>304318.44171610783</x:v>
      </x:c>
      <x:c r="G68" s="33" t="n">
        <x:v>0</x:v>
      </x:c>
      <x:c r="H68" s="34" t="n">
        <x:v>1</x:v>
      </x:c>
      <x:c r="I68" s="35" t="n">
        <x:v>66</x:v>
      </x:c>
      <x:c r="J68" s="35" t="n">
        <x:v>66</x:v>
      </x:c>
      <x:c r="K68" s="32" t="n">
        <x:v>187008419.87587023</x:v>
      </x:c>
      <x:c r="L68" s="32" t="n">
        <x:v>187008419.87587017</x:v>
      </x:c>
      <x:c r="M68" s="32" t="n">
        <x:v>187008419.87587017</x:v>
      </x:c>
      <x:c r="N68" s="32" t="n">
        <x:v>157417671.79835263</x:v>
      </x:c>
      <x:c r="O68" s="32" t="n">
        <x:v>173471533.90377143</x:v>
      </x:c>
      <x:c r="P68" s="34" t="n">
        <x:f>K68/SUM($K$2:$K$283)</x:f>
        <x:v>0.002814604100134139</x:v>
      </x:c>
      <x:c r="Q68" s="35" t="n">
        <x:f>RANK(K68,$K$2:$K$283,0)</x:f>
        <x:v>67</x:v>
      </x:c>
    </x:row>
    <x:row r="69" ht="18" customHeight="1">
      <x:c r="A69" s="25" t="str">
        <x:v>EEZ_219</x:v>
      </x:c>
      <x:c r="B69" s="25" t="str">
        <x:v>Galapagos Isl. (Ecuador)</x:v>
      </x:c>
      <x:c r="C69" s="25" t="str">
        <x:v>EEZ</x:v>
      </x:c>
      <x:c r="D69" s="31" t="n">
        <x:v>2019</x:v>
      </x:c>
      <x:c r="E69" s="32" t="n">
        <x:v>68947.83335948801</x:v>
      </x:c>
      <x:c r="F69" s="32" t="n">
        <x:v>68947.83335948801</x:v>
      </x:c>
      <x:c r="G69" s="33" t="n">
        <x:v>0</x:v>
      </x:c>
      <x:c r="H69" s="34" t="n">
        <x:v>1</x:v>
      </x:c>
      <x:c r="I69" s="35" t="n">
        <x:v>47</x:v>
      </x:c>
      <x:c r="J69" s="35" t="n">
        <x:v>47</x:v>
      </x:c>
      <x:c r="K69" s="32" t="n">
        <x:v>178171427.7951421</x:v>
      </x:c>
      <x:c r="L69" s="32" t="n">
        <x:v>178171427.7951421</x:v>
      </x:c>
      <x:c r="M69" s="32" t="n">
        <x:v>178171427.7951421</x:v>
      </x:c>
      <x:c r="N69" s="32" t="n">
        <x:v>175820957.12708527</x:v>
      </x:c>
      <x:c r="O69" s="32" t="n">
        <x:v>177166073.02531397</x:v>
      </x:c>
      <x:c r="P69" s="34" t="n">
        <x:f>K69/SUM($K$2:$K$283)</x:f>
        <x:v>0.002681601349991766</x:v>
      </x:c>
      <x:c r="Q69" s="35" t="n">
        <x:f>RANK(K69,$K$2:$K$283,0)</x:f>
        <x:v>68</x:v>
      </x:c>
    </x:row>
    <x:row r="70" ht="18" customHeight="1">
      <x:c r="A70" s="25" t="str">
        <x:v>EEZ_862</x:v>
      </x:c>
      <x:c r="B70" s="25" t="str">
        <x:v>Venezuela</x:v>
      </x:c>
      <x:c r="C70" s="25" t="str">
        <x:v>EEZ</x:v>
      </x:c>
      <x:c r="D70" s="31" t="n">
        <x:v>2019</x:v>
      </x:c>
      <x:c r="E70" s="32" t="n">
        <x:v>306380.438267835</x:v>
      </x:c>
      <x:c r="F70" s="32" t="n">
        <x:v>306380.438267835</x:v>
      </x:c>
      <x:c r="G70" s="33" t="n">
        <x:v>0</x:v>
      </x:c>
      <x:c r="H70" s="34" t="n">
        <x:v>1</x:v>
      </x:c>
      <x:c r="I70" s="35" t="n">
        <x:v>153</x:v>
      </x:c>
      <x:c r="J70" s="35" t="n">
        <x:v>153</x:v>
      </x:c>
      <x:c r="K70" s="32" t="n">
        <x:v>172576491.72799766</x:v>
      </x:c>
      <x:c r="L70" s="32" t="n">
        <x:v>172576491.72799766</x:v>
      </x:c>
      <x:c r="M70" s="32" t="n">
        <x:v>172576491.72799766</x:v>
      </x:c>
      <x:c r="N70" s="32" t="n">
        <x:v>109361956.20020832</x:v>
      </x:c>
      <x:c r="O70" s="32" t="n">
        <x:v>152625911.82444447</x:v>
      </x:c>
      <x:c r="P70" s="34" t="n">
        <x:f>K70/SUM($K$2:$K$283)</x:f>
        <x:v>0.002597393751184045</x:v>
      </x:c>
      <x:c r="Q70" s="35" t="n">
        <x:f>RANK(K70,$K$2:$K$283,0)</x:f>
        <x:v>69</x:v>
      </x:c>
    </x:row>
    <x:row r="71" ht="18" customHeight="1">
      <x:c r="A71" s="25" t="str">
        <x:v>EEZ_380</x:v>
      </x:c>
      <x:c r="B71" s="25" t="str">
        <x:v>Italy (mainland)</x:v>
      </x:c>
      <x:c r="C71" s="25" t="str">
        <x:v>EEZ</x:v>
      </x:c>
      <x:c r="D71" s="31" t="n">
        <x:v>2019</x:v>
      </x:c>
      <x:c r="E71" s="32" t="n">
        <x:v>234477.5946714614</x:v>
      </x:c>
      <x:c r="F71" s="32" t="n">
        <x:v>234477.5946714614</x:v>
      </x:c>
      <x:c r="G71" s="33" t="n">
        <x:v>0</x:v>
      </x:c>
      <x:c r="H71" s="34" t="n">
        <x:v>1</x:v>
      </x:c>
      <x:c r="I71" s="35" t="n">
        <x:v>159</x:v>
      </x:c>
      <x:c r="J71" s="35" t="n">
        <x:v>159</x:v>
      </x:c>
      <x:c r="K71" s="32" t="n">
        <x:v>166295145.49936318</x:v>
      </x:c>
      <x:c r="L71" s="32" t="n">
        <x:v>166295145.49936318</x:v>
      </x:c>
      <x:c r="M71" s="32" t="n">
        <x:v>166295145.49936315</x:v>
      </x:c>
      <x:c r="N71" s="32" t="n">
        <x:v>139251647.64297917</x:v>
      </x:c>
      <x:c r="O71" s="32" t="n">
        <x:v>138802843.8086451</x:v>
      </x:c>
      <x:c r="P71" s="34" t="n">
        <x:f>K71/SUM($K$2:$K$283)</x:f>
        <x:v>0.002502855211896821</x:v>
      </x:c>
      <x:c r="Q71" s="35" t="n">
        <x:f>RANK(K71,$K$2:$K$283,0)</x:f>
        <x:v>70</x:v>
      </x:c>
    </x:row>
    <x:row r="72" ht="18" customHeight="1">
      <x:c r="A72" s="25" t="str">
        <x:v>EEZ_706</x:v>
      </x:c>
      <x:c r="B72" s="25" t="str">
        <x:v>Somalia</x:v>
      </x:c>
      <x:c r="C72" s="25" t="str">
        <x:v>EEZ</x:v>
      </x:c>
      <x:c r="D72" s="31" t="n">
        <x:v>2019</x:v>
      </x:c>
      <x:c r="E72" s="32" t="n">
        <x:v>139703.8091832829</x:v>
      </x:c>
      <x:c r="F72" s="32" t="n">
        <x:v>139703.8091832829</x:v>
      </x:c>
      <x:c r="G72" s="33" t="n">
        <x:v>0</x:v>
      </x:c>
      <x:c r="H72" s="34" t="n">
        <x:v>1</x:v>
      </x:c>
      <x:c r="I72" s="35" t="n">
        <x:v>121</x:v>
      </x:c>
      <x:c r="J72" s="35" t="n">
        <x:v>121</x:v>
      </x:c>
      <x:c r="K72" s="32" t="n">
        <x:v>166015194.26696122</x:v>
      </x:c>
      <x:c r="L72" s="32" t="n">
        <x:v>166015194.26696122</x:v>
      </x:c>
      <x:c r="M72" s="32" t="n">
        <x:v>166015194.26696122</x:v>
      </x:c>
      <x:c r="N72" s="32" t="n">
        <x:v>128484904.46261014</x:v>
      </x:c>
      <x:c r="O72" s="32" t="n">
        <x:v>148400965.22101557</x:v>
      </x:c>
      <x:c r="P72" s="34" t="n">
        <x:f>K72/SUM($K$2:$K$283)</x:f>
        <x:v>0.002498641755160064</x:v>
      </x:c>
      <x:c r="Q72" s="35" t="n">
        <x:f>RANK(K72,$K$2:$K$283,0)</x:f>
        <x:v>71</x:v>
      </x:c>
    </x:row>
    <x:row r="73" ht="18" customHeight="1">
      <x:c r="A73" s="25" t="str">
        <x:v>EEZ_794</x:v>
      </x:c>
      <x:c r="B73" s="25" t="str">
        <x:v>Turkey (Black Sea)</x:v>
      </x:c>
      <x:c r="C73" s="25" t="str">
        <x:v>EEZ</x:v>
      </x:c>
      <x:c r="D73" s="31" t="n">
        <x:v>2019</x:v>
      </x:c>
      <x:c r="E73" s="32" t="n">
        <x:v>557210.7803783925</x:v>
      </x:c>
      <x:c r="F73" s="32" t="n">
        <x:v>557210.7803783925</x:v>
      </x:c>
      <x:c r="G73" s="33" t="n">
        <x:v>0</x:v>
      </x:c>
      <x:c r="H73" s="34" t="n">
        <x:v>1</x:v>
      </x:c>
      <x:c r="I73" s="35" t="n">
        <x:v>49</x:v>
      </x:c>
      <x:c r="J73" s="35" t="n">
        <x:v>49</x:v>
      </x:c>
      <x:c r="K73" s="32" t="n">
        <x:v>164051844.8986375</x:v>
      </x:c>
      <x:c r="L73" s="32" t="n">
        <x:v>164051844.89863747</x:v>
      </x:c>
      <x:c r="M73" s="32" t="n">
        <x:v>164051844.89863753</x:v>
      </x:c>
      <x:c r="N73" s="32" t="n">
        <x:v>154964279.53989428</x:v>
      </x:c>
      <x:c r="O73" s="32" t="n">
        <x:v>147071763.1699224</x:v>
      </x:c>
      <x:c r="P73" s="34" t="n">
        <x:f>K73/SUM($K$2:$K$283)</x:f>
        <x:v>0.0024690920098290907</x:v>
      </x:c>
      <x:c r="Q73" s="35" t="n">
        <x:f>RANK(K73,$K$2:$K$283,0)</x:f>
        <x:v>72</x:v>
      </x:c>
    </x:row>
    <x:row r="74" ht="18" customHeight="1">
      <x:c r="A74" s="25" t="str">
        <x:v>EEZ_962</x:v>
      </x:c>
      <x:c r="B74" s="25" t="str">
        <x:v>Spain (mainland, Med and Gulf of Cadiz)</x:v>
      </x:c>
      <x:c r="C74" s="25" t="str">
        <x:v>EEZ</x:v>
      </x:c>
      <x:c r="D74" s="31" t="n">
        <x:v>2019</x:v>
      </x:c>
      <x:c r="E74" s="32" t="n">
        <x:v>200667.8299873407</x:v>
      </x:c>
      <x:c r="F74" s="32" t="n">
        <x:v>200667.8299873407</x:v>
      </x:c>
      <x:c r="G74" s="33" t="n">
        <x:v>0</x:v>
      </x:c>
      <x:c r="H74" s="34" t="n">
        <x:v>1</x:v>
      </x:c>
      <x:c r="I74" s="35" t="n">
        <x:v>375</x:v>
      </x:c>
      <x:c r="J74" s="35" t="n">
        <x:v>375</x:v>
      </x:c>
      <x:c r="K74" s="32" t="n">
        <x:v>161337945.08672658</x:v>
      </x:c>
      <x:c r="L74" s="32" t="n">
        <x:v>161337945.0867266</x:v>
      </x:c>
      <x:c r="M74" s="32" t="n">
        <x:v>161337945.08672658</x:v>
      </x:c>
      <x:c r="N74" s="32" t="n">
        <x:v>126841222.70377925</x:v>
      </x:c>
      <x:c r="O74" s="32" t="n">
        <x:v>139703638.27953878</x:v>
      </x:c>
      <x:c r="P74" s="34" t="n">
        <x:f>K74/SUM($K$2:$K$283)</x:f>
        <x:v>0.002428245969083824</x:v>
      </x:c>
      <x:c r="Q74" s="35" t="n">
        <x:f>RANK(K74,$K$2:$K$283,0)</x:f>
        <x:v>73</x:v>
      </x:c>
    </x:row>
    <x:row r="75" ht="18" customHeight="1">
      <x:c r="A75" s="25" t="str">
        <x:v>EEZ_036</x:v>
      </x:c>
      <x:c r="B75" s="25" t="str">
        <x:v>Australia</x:v>
      </x:c>
      <x:c r="C75" s="25" t="str">
        <x:v>EEZ</x:v>
      </x:c>
      <x:c r="D75" s="31" t="n">
        <x:v>2019</x:v>
      </x:c>
      <x:c r="E75" s="32" t="n">
        <x:v>228804.7535442354</x:v>
      </x:c>
      <x:c r="F75" s="32" t="n">
        <x:v>228804.7535442354</x:v>
      </x:c>
      <x:c r="G75" s="33" t="n">
        <x:v>0</x:v>
      </x:c>
      <x:c r="H75" s="34" t="n">
        <x:v>1</x:v>
      </x:c>
      <x:c r="I75" s="35" t="n">
        <x:v>529</x:v>
      </x:c>
      <x:c r="J75" s="35" t="n">
        <x:v>529</x:v>
      </x:c>
      <x:c r="K75" s="32" t="n">
        <x:v>159135782.88848543</x:v>
      </x:c>
      <x:c r="L75" s="32" t="n">
        <x:v>159135782.88848546</x:v>
      </x:c>
      <x:c r="M75" s="32" t="n">
        <x:v>159135782.88848546</x:v>
      </x:c>
      <x:c r="N75" s="32" t="n">
        <x:v>107374397.92635019</x:v>
      </x:c>
      <x:c r="O75" s="32" t="n">
        <x:v>113696362.2670475</x:v>
      </x:c>
      <x:c r="P75" s="34" t="n">
        <x:f>K75/SUM($K$2:$K$283)</x:f>
        <x:v>0.002395101927994957</x:v>
      </x:c>
      <x:c r="Q75" s="35" t="n">
        <x:f>RANK(K75,$K$2:$K$283,0)</x:f>
        <x:v>74</x:v>
      </x:c>
    </x:row>
    <x:row r="76" ht="18" customHeight="1">
      <x:c r="A76" s="25" t="str">
        <x:v>EEZ_116</x:v>
      </x:c>
      <x:c r="B76" s="25" t="str">
        <x:v>Cambodia</x:v>
      </x:c>
      <x:c r="C76" s="25" t="str">
        <x:v>EEZ</x:v>
      </x:c>
      <x:c r="D76" s="31" t="n">
        <x:v>2019</x:v>
      </x:c>
      <x:c r="E76" s="32" t="n">
        <x:v>211746.984487642</x:v>
      </x:c>
      <x:c r="F76" s="32" t="n">
        <x:v>211746.984487642</x:v>
      </x:c>
      <x:c r="G76" s="33" t="n">
        <x:v>0</x:v>
      </x:c>
      <x:c r="H76" s="34" t="n">
        <x:v>1</x:v>
      </x:c>
      <x:c r="I76" s="35" t="n">
        <x:v>110</x:v>
      </x:c>
      <x:c r="J76" s="35" t="n">
        <x:v>110</x:v>
      </x:c>
      <x:c r="K76" s="32" t="n">
        <x:v>157736807.02534643</x:v>
      </x:c>
      <x:c r="L76" s="32" t="n">
        <x:v>157736807.02534643</x:v>
      </x:c>
      <x:c r="M76" s="32" t="n">
        <x:v>157736807.0253464</x:v>
      </x:c>
      <x:c r="N76" s="32" t="n">
        <x:v>95406747.0645604</x:v>
      </x:c>
      <x:c r="O76" s="32" t="n">
        <x:v>134067533.23490132</x:v>
      </x:c>
      <x:c r="P76" s="34" t="n">
        <x:f>K76/SUM($K$2:$K$283)</x:f>
        <x:v>0.0023740463883406815</x:v>
      </x:c>
      <x:c r="Q76" s="35" t="n">
        <x:f>RANK(K76,$K$2:$K$283,0)</x:f>
        <x:v>75</x:v>
      </x:c>
    </x:row>
    <x:row r="77" ht="18" customHeight="1">
      <x:c r="A77" s="25" t="str">
        <x:v>EEZ_218</x:v>
      </x:c>
      <x:c r="B77" s="25" t="str">
        <x:v>Ecuador (mainland)</x:v>
      </x:c>
      <x:c r="C77" s="25" t="str">
        <x:v>EEZ</x:v>
      </x:c>
      <x:c r="D77" s="31" t="n">
        <x:v>2019</x:v>
      </x:c>
      <x:c r="E77" s="32" t="n">
        <x:v>227592.59662859532</x:v>
      </x:c>
      <x:c r="F77" s="32" t="n">
        <x:v>227592.59662859532</x:v>
      </x:c>
      <x:c r="G77" s="33" t="n">
        <x:v>0</x:v>
      </x:c>
      <x:c r="H77" s="34" t="n">
        <x:v>1</x:v>
      </x:c>
      <x:c r="I77" s="35" t="n">
        <x:v>82</x:v>
      </x:c>
      <x:c r="J77" s="35" t="n">
        <x:v>82</x:v>
      </x:c>
      <x:c r="K77" s="32" t="n">
        <x:v>156635027.49107185</x:v>
      </x:c>
      <x:c r="L77" s="32" t="n">
        <x:v>156635027.49107182</x:v>
      </x:c>
      <x:c r="M77" s="32" t="n">
        <x:v>156635027.49107182</x:v>
      </x:c>
      <x:c r="N77" s="32" t="n">
        <x:v>115235123.32919997</x:v>
      </x:c>
      <x:c r="O77" s="32" t="n">
        <x:v>134427165.56673172</x:v>
      </x:c>
      <x:c r="P77" s="34" t="n">
        <x:f>K77/SUM($K$2:$K$283)</x:f>
        <x:v>0.0023574638558714407</x:v>
      </x:c>
      <x:c r="Q77" s="35" t="n">
        <x:f>RANK(K77,$K$2:$K$283,0)</x:f>
        <x:v>76</x:v>
      </x:c>
    </x:row>
    <x:row r="78" ht="18" customHeight="1">
      <x:c r="A78" s="25" t="str">
        <x:v>EEZ_508</x:v>
      </x:c>
      <x:c r="B78" s="25" t="str">
        <x:v>Mozambique</x:v>
      </x:c>
      <x:c r="C78" s="25" t="str">
        <x:v>EEZ</x:v>
      </x:c>
      <x:c r="D78" s="31" t="n">
        <x:v>2019</x:v>
      </x:c>
      <x:c r="E78" s="32" t="n">
        <x:v>296238.55412247276</x:v>
      </x:c>
      <x:c r="F78" s="32" t="n">
        <x:v>296238.55412247276</x:v>
      </x:c>
      <x:c r="G78" s="33" t="n">
        <x:v>0</x:v>
      </x:c>
      <x:c r="H78" s="34" t="n">
        <x:v>1</x:v>
      </x:c>
      <x:c r="I78" s="35" t="n">
        <x:v>90</x:v>
      </x:c>
      <x:c r="J78" s="35" t="n">
        <x:v>90</x:v>
      </x:c>
      <x:c r="K78" s="32" t="n">
        <x:v>155171497.13322508</x:v>
      </x:c>
      <x:c r="L78" s="32" t="n">
        <x:v>155171497.13322508</x:v>
      </x:c>
      <x:c r="M78" s="32" t="n">
        <x:v>155171497.13322508</x:v>
      </x:c>
      <x:c r="N78" s="32" t="n">
        <x:v>102164310.31060095</x:v>
      </x:c>
      <x:c r="O78" s="32" t="n">
        <x:v>140954696.79113078</x:v>
      </x:c>
      <x:c r="P78" s="34" t="n">
        <x:f>K78/SUM($K$2:$K$283)</x:f>
        <x:v>0.0023354367271004443</x:v>
      </x:c>
      <x:c r="Q78" s="35" t="n">
        <x:f>RANK(K78,$K$2:$K$283,0)</x:f>
        <x:v>77</x:v>
      </x:c>
    </x:row>
    <x:row r="79" ht="18" customHeight="1">
      <x:c r="A79" s="25" t="str">
        <x:v>EEZ_012</x:v>
      </x:c>
      <x:c r="B79" s="25" t="str">
        <x:v>Algeria</x:v>
      </x:c>
      <x:c r="C79" s="25" t="str">
        <x:v>EEZ</x:v>
      </x:c>
      <x:c r="D79" s="31" t="n">
        <x:v>2019</x:v>
      </x:c>
      <x:c r="E79" s="32" t="n">
        <x:v>236644.15639922052</x:v>
      </x:c>
      <x:c r="F79" s="32" t="n">
        <x:v>236644.15639922052</x:v>
      </x:c>
      <x:c r="G79" s="33" t="n">
        <x:v>0</x:v>
      </x:c>
      <x:c r="H79" s="34" t="n">
        <x:v>1</x:v>
      </x:c>
      <x:c r="I79" s="35" t="n">
        <x:v>187</x:v>
      </x:c>
      <x:c r="J79" s="35" t="n">
        <x:v>187</x:v>
      </x:c>
      <x:c r="K79" s="32" t="n">
        <x:v>153457037.5384049</x:v>
      </x:c>
      <x:c r="L79" s="32" t="n">
        <x:v>153457037.53840494</x:v>
      </x:c>
      <x:c r="M79" s="32" t="n">
        <x:v>153457037.5384049</x:v>
      </x:c>
      <x:c r="N79" s="32" t="n">
        <x:v>138879989.24559036</x:v>
      </x:c>
      <x:c r="O79" s="32" t="n">
        <x:v>135346368.60032412</x:v>
      </x:c>
      <x:c r="P79" s="34" t="n">
        <x:f>K79/SUM($K$2:$K$283)</x:f>
        <x:v>0.002309632942392258</x:v>
      </x:c>
      <x:c r="Q79" s="35" t="n">
        <x:f>RANK(K79,$K$2:$K$283,0)</x:f>
        <x:v>78</x:v>
      </x:c>
    </x:row>
    <x:row r="80" ht="18" customHeight="1">
      <x:c r="A80" s="25" t="str">
        <x:v>EEZ_463</x:v>
      </x:c>
      <x:c r="B80" s="25" t="str">
        <x:v>Malaysia (Sarawak)</x:v>
      </x:c>
      <x:c r="C80" s="25" t="str">
        <x:v>EEZ</x:v>
      </x:c>
      <x:c r="D80" s="31" t="n">
        <x:v>2019</x:v>
      </x:c>
      <x:c r="E80" s="32" t="n">
        <x:v>172418.003123827</x:v>
      </x:c>
      <x:c r="F80" s="32" t="n">
        <x:v>172418.003123827</x:v>
      </x:c>
      <x:c r="G80" s="33" t="n">
        <x:v>0</x:v>
      </x:c>
      <x:c r="H80" s="34" t="n">
        <x:v>1</x:v>
      </x:c>
      <x:c r="I80" s="35" t="n">
        <x:v>142</x:v>
      </x:c>
      <x:c r="J80" s="35" t="n">
        <x:v>142</x:v>
      </x:c>
      <x:c r="K80" s="32" t="n">
        <x:v>142871346.13405973</x:v>
      </x:c>
      <x:c r="L80" s="32" t="n">
        <x:v>142871346.1340597</x:v>
      </x:c>
      <x:c r="M80" s="32" t="n">
        <x:v>142871346.13405973</x:v>
      </x:c>
      <x:c r="N80" s="32" t="n">
        <x:v>97811219.7385735</x:v>
      </x:c>
      <x:c r="O80" s="32" t="n">
        <x:v>116816988.36898412</x:v>
      </x:c>
      <x:c r="P80" s="34" t="n">
        <x:f>K80/SUM($K$2:$K$283)</x:f>
        <x:v>0.002150311076300874</x:v>
      </x:c>
      <x:c r="Q80" s="35" t="n">
        <x:f>RANK(K80,$K$2:$K$283,0)</x:f>
        <x:v>79</x:v>
      </x:c>
    </x:row>
    <x:row r="81" ht="18" customHeight="1">
      <x:c r="A81" s="25" t="str">
        <x:v>EEZ_184</x:v>
      </x:c>
      <x:c r="B81" s="25" t="str">
        <x:v>Cook Islands</x:v>
      </x:c>
      <x:c r="C81" s="25" t="str">
        <x:v>EEZ</x:v>
      </x:c>
      <x:c r="D81" s="31" t="n">
        <x:v>2019</x:v>
      </x:c>
      <x:c r="E81" s="32" t="n">
        <x:v>57850.209005275494</x:v>
      </x:c>
      <x:c r="F81" s="32" t="n">
        <x:v>57850.209005275494</x:v>
      </x:c>
      <x:c r="G81" s="33" t="n">
        <x:v>0</x:v>
      </x:c>
      <x:c r="H81" s="34" t="n">
        <x:v>1</x:v>
      </x:c>
      <x:c r="I81" s="35" t="n">
        <x:v>38</x:v>
      </x:c>
      <x:c r="J81" s="35" t="n">
        <x:v>38</x:v>
      </x:c>
      <x:c r="K81" s="32" t="n">
        <x:v>137382390.5661584</x:v>
      </x:c>
      <x:c r="L81" s="32" t="n">
        <x:v>137382390.56615847</x:v>
      </x:c>
      <x:c r="M81" s="32" t="n">
        <x:v>137382390.56615847</x:v>
      </x:c>
      <x:c r="N81" s="32" t="n">
        <x:v>135375928.81434494</x:v>
      </x:c>
      <x:c r="O81" s="32" t="n">
        <x:v>135482637.65419087</x:v>
      </x:c>
      <x:c r="P81" s="34" t="n">
        <x:f>K81/SUM($K$2:$K$283)</x:f>
        <x:v>0.002067698556195502</x:v>
      </x:c>
      <x:c r="Q81" s="35" t="n">
        <x:f>RANK(K81,$K$2:$K$283,0)</x:f>
        <x:v>80</x:v>
      </x:c>
    </x:row>
    <x:row r="82" ht="18" customHeight="1">
      <x:c r="A82" s="25" t="str">
        <x:v>EEZ_384</x:v>
      </x:c>
      <x:c r="B82" s="25" t="str">
        <x:v>Côte d'Ivoire</x:v>
      </x:c>
      <x:c r="C82" s="25" t="str">
        <x:v>EEZ</x:v>
      </x:c>
      <x:c r="D82" s="31" t="n">
        <x:v>2019</x:v>
      </x:c>
      <x:c r="E82" s="32" t="n">
        <x:v>239562.63863203014</x:v>
      </x:c>
      <x:c r="F82" s="32" t="n">
        <x:v>239562.63863203014</x:v>
      </x:c>
      <x:c r="G82" s="33" t="n">
        <x:v>0</x:v>
      </x:c>
      <x:c r="H82" s="34" t="n">
        <x:v>1</x:v>
      </x:c>
      <x:c r="I82" s="35" t="n">
        <x:v>194</x:v>
      </x:c>
      <x:c r="J82" s="35" t="n">
        <x:v>194</x:v>
      </x:c>
      <x:c r="K82" s="32" t="n">
        <x:v>133414622.3409288</x:v>
      </x:c>
      <x:c r="L82" s="32" t="n">
        <x:v>133414622.34092882</x:v>
      </x:c>
      <x:c r="M82" s="32" t="n">
        <x:v>133414622.34092876</x:v>
      </x:c>
      <x:c r="N82" s="32" t="n">
        <x:v>119396344.3349186</x:v>
      </x:c>
      <x:c r="O82" s="32" t="n">
        <x:v>118271335.48023751</x:v>
      </x:c>
      <x:c r="P82" s="34" t="n">
        <x:f>K82/SUM($K$2:$K$283)</x:f>
        <x:v>0.0020079809417558638</x:v>
      </x:c>
      <x:c r="Q82" s="35" t="n">
        <x:f>RANK(K82,$K$2:$K$283,0)</x:f>
        <x:v>81</x:v>
      </x:c>
    </x:row>
    <x:row r="83" ht="18" customHeight="1">
      <x:c r="A83" s="25" t="str">
        <x:v>EEZ_584</x:v>
      </x:c>
      <x:c r="B83" s="25" t="str">
        <x:v>Marshall Isl.</x:v>
      </x:c>
      <x:c r="C83" s="25" t="str">
        <x:v>EEZ</x:v>
      </x:c>
      <x:c r="D83" s="31" t="n">
        <x:v>2019</x:v>
      </x:c>
      <x:c r="E83" s="32" t="n">
        <x:v>56340.9448327468</x:v>
      </x:c>
      <x:c r="F83" s="32" t="n">
        <x:v>56340.9448327468</x:v>
      </x:c>
      <x:c r="G83" s="33" t="n">
        <x:v>0</x:v>
      </x:c>
      <x:c r="H83" s="34" t="n">
        <x:v>1</x:v>
      </x:c>
      <x:c r="I83" s="35" t="n">
        <x:v>69</x:v>
      </x:c>
      <x:c r="J83" s="35" t="n">
        <x:v>69</x:v>
      </x:c>
      <x:c r="K83" s="32" t="n">
        <x:v>133348178.67679022</x:v>
      </x:c>
      <x:c r="L83" s="32" t="n">
        <x:v>133348178.67679021</x:v>
      </x:c>
      <x:c r="M83" s="32" t="n">
        <x:v>133348178.67679021</x:v>
      </x:c>
      <x:c r="N83" s="32" t="n">
        <x:v>129917071.8692781</x:v>
      </x:c>
      <x:c r="O83" s="32" t="n">
        <x:v>131136867.28438196</x:v>
      </x:c>
      <x:c r="P83" s="34" t="n">
        <x:f>K83/SUM($K$2:$K$283)</x:f>
        <x:v>0.002006980919352399</x:v>
      </x:c>
      <x:c r="Q83" s="35" t="n">
        <x:f>RANK(K83,$K$2:$K$283,0)</x:f>
        <x:v>82</x:v>
      </x:c>
    </x:row>
    <x:row r="84" ht="18" customHeight="1">
      <x:c r="A84" s="25" t="str">
        <x:v>EEZ_144</x:v>
      </x:c>
      <x:c r="B84" s="25" t="str">
        <x:v>Sri Lanka</x:v>
      </x:c>
      <x:c r="C84" s="25" t="str">
        <x:v>EEZ</x:v>
      </x:c>
      <x:c r="D84" s="31" t="n">
        <x:v>2019</x:v>
      </x:c>
      <x:c r="E84" s="32" t="n">
        <x:v>312721.78206485976</x:v>
      </x:c>
      <x:c r="F84" s="32" t="n">
        <x:v>312721.78206485976</x:v>
      </x:c>
      <x:c r="G84" s="33" t="n">
        <x:v>0</x:v>
      </x:c>
      <x:c r="H84" s="34" t="n">
        <x:v>1</x:v>
      </x:c>
      <x:c r="I84" s="35" t="n">
        <x:v>79</x:v>
      </x:c>
      <x:c r="J84" s="35" t="n">
        <x:v>79</x:v>
      </x:c>
      <x:c r="K84" s="32" t="n">
        <x:v>124000252.48143452</x:v>
      </x:c>
      <x:c r="L84" s="32" t="n">
        <x:v>124000252.48143452</x:v>
      </x:c>
      <x:c r="M84" s="32" t="n">
        <x:v>124000252.48143451</x:v>
      </x:c>
      <x:c r="N84" s="32" t="n">
        <x:v>93655505.52803203</x:v>
      </x:c>
      <x:c r="O84" s="32" t="n">
        <x:v>108693151.46193188</x:v>
      </x:c>
      <x:c r="P84" s="34" t="n">
        <x:f>K84/SUM($K$2:$K$283)</x:f>
        <x:v>0.0018662882627615161</x:v>
      </x:c>
      <x:c r="Q84" s="35" t="n">
        <x:f>RANK(K84,$K$2:$K$283,0)</x:f>
        <x:v>83</x:v>
      </x:c>
    </x:row>
    <x:row r="85" ht="18" customHeight="1">
      <x:c r="A85" s="25" t="str">
        <x:v>EEZ_462</x:v>
      </x:c>
      <x:c r="B85" s="25" t="str">
        <x:v>Maldives</x:v>
      </x:c>
      <x:c r="C85" s="25" t="str">
        <x:v>EEZ</x:v>
      </x:c>
      <x:c r="D85" s="31" t="n">
        <x:v>2019</x:v>
      </x:c>
      <x:c r="E85" s="32" t="n">
        <x:v>51028.4249362374</x:v>
      </x:c>
      <x:c r="F85" s="32" t="n">
        <x:v>51028.4249362374</x:v>
      </x:c>
      <x:c r="G85" s="33" t="n">
        <x:v>0</x:v>
      </x:c>
      <x:c r="H85" s="34" t="n">
        <x:v>1</x:v>
      </x:c>
      <x:c r="I85" s="35" t="n">
        <x:v>72</x:v>
      </x:c>
      <x:c r="J85" s="35" t="n">
        <x:v>72</x:v>
      </x:c>
      <x:c r="K85" s="32" t="n">
        <x:v>122606801.38745148</x:v>
      </x:c>
      <x:c r="L85" s="32" t="n">
        <x:v>122606801.38745153</x:v>
      </x:c>
      <x:c r="M85" s="32" t="n">
        <x:v>122606801.38745151</x:v>
      </x:c>
      <x:c r="N85" s="32" t="n">
        <x:v>119365084.13676476</x:v>
      </x:c>
      <x:c r="O85" s="32" t="n">
        <x:v>120239573.18308131</x:v>
      </x:c>
      <x:c r="P85" s="34" t="n">
        <x:f>K85/SUM($K$2:$K$283)</x:f>
        <x:v>0.001845315874646241</x:v>
      </x:c>
      <x:c r="Q85" s="35" t="n">
        <x:f>RANK(K85,$K$2:$K$283,0)</x:f>
        <x:v>84</x:v>
      </x:c>
    </x:row>
    <x:row r="86" ht="18" customHeight="1">
      <x:c r="A86" s="25" t="str">
        <x:v>EEZ_620</x:v>
      </x:c>
      <x:c r="B86" s="25" t="str">
        <x:v>Portugal (mainland)</x:v>
      </x:c>
      <x:c r="C86" s="25" t="str">
        <x:v>EEZ</x:v>
      </x:c>
      <x:c r="D86" s="31" t="n">
        <x:v>2019</x:v>
      </x:c>
      <x:c r="E86" s="32" t="n">
        <x:v>208342.58846173977</x:v>
      </x:c>
      <x:c r="F86" s="32" t="n">
        <x:v>208342.58846173977</x:v>
      </x:c>
      <x:c r="G86" s="33" t="n">
        <x:v>0</x:v>
      </x:c>
      <x:c r="H86" s="34" t="n">
        <x:v>1</x:v>
      </x:c>
      <x:c r="I86" s="35" t="n">
        <x:v>254</x:v>
      </x:c>
      <x:c r="J86" s="35" t="n">
        <x:v>254</x:v>
      </x:c>
      <x:c r="K86" s="32" t="n">
        <x:v>114209964.99740621</x:v>
      </x:c>
      <x:c r="L86" s="32" t="n">
        <x:v>114209964.99740623</x:v>
      </x:c>
      <x:c r="M86" s="32" t="n">
        <x:v>114209964.9974062</x:v>
      </x:c>
      <x:c r="N86" s="32" t="n">
        <x:v>91002480.39629517</x:v>
      </x:c>
      <x:c r="O86" s="32" t="n">
        <x:v>100522142.76751196</x:v>
      </x:c>
      <x:c r="P86" s="34" t="n">
        <x:f>K86/SUM($K$2:$K$283)</x:f>
        <x:v>0.001718937767461205</x:v>
      </x:c>
      <x:c r="Q86" s="35" t="n">
        <x:f>RANK(K86,$K$2:$K$283,0)</x:f>
        <x:v>85</x:v>
      </x:c>
    </x:row>
    <x:row r="87" ht="18" customHeight="1">
      <x:c r="A87" s="25" t="str">
        <x:v>EEZ_266</x:v>
      </x:c>
      <x:c r="B87" s="25" t="str">
        <x:v>Gabon</x:v>
      </x:c>
      <x:c r="C87" s="25" t="str">
        <x:v>EEZ</x:v>
      </x:c>
      <x:c r="D87" s="31" t="n">
        <x:v>2019</x:v>
      </x:c>
      <x:c r="E87" s="32" t="n">
        <x:v>158907.53279788652</x:v>
      </x:c>
      <x:c r="F87" s="32" t="n">
        <x:v>158907.53279788652</x:v>
      </x:c>
      <x:c r="G87" s="33" t="n">
        <x:v>0</x:v>
      </x:c>
      <x:c r="H87" s="34" t="n">
        <x:v>1</x:v>
      </x:c>
      <x:c r="I87" s="35" t="n">
        <x:v>184</x:v>
      </x:c>
      <x:c r="J87" s="35" t="n">
        <x:v>184</x:v>
      </x:c>
      <x:c r="K87" s="32" t="n">
        <x:v>113127683.75920805</x:v>
      </x:c>
      <x:c r="L87" s="32" t="n">
        <x:v>113127683.75920808</x:v>
      </x:c>
      <x:c r="M87" s="32" t="n">
        <x:v>113127683.75920807</x:v>
      </x:c>
      <x:c r="N87" s="32" t="n">
        <x:v>103957804.80366671</x:v>
      </x:c>
      <x:c r="O87" s="32" t="n">
        <x:v>100969694.24424481</x:v>
      </x:c>
      <x:c r="P87" s="34" t="n">
        <x:f>K87/SUM($K$2:$K$283)</x:f>
        <x:v>0.001702648697629201</x:v>
      </x:c>
      <x:c r="Q87" s="35" t="n">
        <x:f>RANK(K87,$K$2:$K$283,0)</x:f>
        <x:v>86</x:v>
      </x:c>
    </x:row>
    <x:row r="88" ht="18" customHeight="1">
      <x:c r="A88" s="25" t="str">
        <x:v>EEZ_834</x:v>
      </x:c>
      <x:c r="B88" s="25" t="str">
        <x:v>Tanzania</x:v>
      </x:c>
      <x:c r="C88" s="25" t="str">
        <x:v>EEZ</x:v>
      </x:c>
      <x:c r="D88" s="31" t="n">
        <x:v>2019</x:v>
      </x:c>
      <x:c r="E88" s="32" t="n">
        <x:v>129515.23121131358</x:v>
      </x:c>
      <x:c r="F88" s="32" t="n">
        <x:v>129515.23121131358</x:v>
      </x:c>
      <x:c r="G88" s="33" t="n">
        <x:v>0</x:v>
      </x:c>
      <x:c r="H88" s="34" t="n">
        <x:v>1</x:v>
      </x:c>
      <x:c r="I88" s="35" t="n">
        <x:v>112</x:v>
      </x:c>
      <x:c r="J88" s="35" t="n">
        <x:v>112</x:v>
      </x:c>
      <x:c r="K88" s="32" t="n">
        <x:v>108837946.14807098</x:v>
      </x:c>
      <x:c r="L88" s="32" t="n">
        <x:v>108837946.14807098</x:v>
      </x:c>
      <x:c r="M88" s="32" t="n">
        <x:v>108837946.14807098</x:v>
      </x:c>
      <x:c r="N88" s="32" t="n">
        <x:v>78818215.59635648</x:v>
      </x:c>
      <x:c r="O88" s="32" t="n">
        <x:v>90208962.19375764</x:v>
      </x:c>
      <x:c r="P88" s="34" t="n">
        <x:f>K88/SUM($K$2:$K$283)</x:f>
        <x:v>0.0016380852246218342</x:v>
      </x:c>
      <x:c r="Q88" s="35" t="n">
        <x:f>RANK(K88,$K$2:$K$283,0)</x:f>
        <x:v>87</x:v>
      </x:c>
    </x:row>
    <x:row r="89" ht="18" customHeight="1">
      <x:c r="A89" s="25" t="str">
        <x:v>EEZ_723</x:v>
      </x:c>
      <x:c r="B89" s="25" t="str">
        <x:v>Canary Isl. (Spain)</x:v>
      </x:c>
      <x:c r="C89" s="25" t="str">
        <x:v>EEZ</x:v>
      </x:c>
      <x:c r="D89" s="31" t="n">
        <x:v>2019</x:v>
      </x:c>
      <x:c r="E89" s="32" t="n">
        <x:v>92826.4650597252</x:v>
      </x:c>
      <x:c r="F89" s="32" t="n">
        <x:v>92826.4650597252</x:v>
      </x:c>
      <x:c r="G89" s="33" t="n">
        <x:v>0</x:v>
      </x:c>
      <x:c r="H89" s="34" t="n">
        <x:v>1</x:v>
      </x:c>
      <x:c r="I89" s="35" t="n">
        <x:v>174</x:v>
      </x:c>
      <x:c r="J89" s="35" t="n">
        <x:v>174</x:v>
      </x:c>
      <x:c r="K89" s="32" t="n">
        <x:v>101920689.58241549</x:v>
      </x:c>
      <x:c r="L89" s="32" t="n">
        <x:v>101920689.58241552</x:v>
      </x:c>
      <x:c r="M89" s="32" t="n">
        <x:v>101920689.58241552</x:v>
      </x:c>
      <x:c r="N89" s="32" t="n">
        <x:v>82436966.40149522</x:v>
      </x:c>
      <x:c r="O89" s="32" t="n">
        <x:v>92632535.1043963</x:v>
      </x:c>
      <x:c r="P89" s="34" t="n">
        <x:f>K89/SUM($K$2:$K$283)</x:f>
        <x:v>0.0015339758016113794</x:v>
      </x:c>
      <x:c r="Q89" s="35" t="n">
        <x:f>RANK(K89,$K$2:$K$283,0)</x:f>
        <x:v>88</x:v>
      </x:c>
    </x:row>
    <x:row r="90" ht="18" customHeight="1">
      <x:c r="A90" s="25" t="str">
        <x:v>EEZ_120</x:v>
      </x:c>
      <x:c r="B90" s="25" t="str">
        <x:v>Cameroon</x:v>
      </x:c>
      <x:c r="C90" s="25" t="str">
        <x:v>EEZ</x:v>
      </x:c>
      <x:c r="D90" s="31" t="n">
        <x:v>2019</x:v>
      </x:c>
      <x:c r="E90" s="32" t="n">
        <x:v>280509.9182943578</x:v>
      </x:c>
      <x:c r="F90" s="32" t="n">
        <x:v>280509.9182943578</x:v>
      </x:c>
      <x:c r="G90" s="33" t="n">
        <x:v>0</x:v>
      </x:c>
      <x:c r="H90" s="34" t="n">
        <x:v>1</x:v>
      </x:c>
      <x:c r="I90" s="35" t="n">
        <x:v>63</x:v>
      </x:c>
      <x:c r="J90" s="35" t="n">
        <x:v>63</x:v>
      </x:c>
      <x:c r="K90" s="32" t="n">
        <x:v>101123441.33925112</x:v>
      </x:c>
      <x:c r="L90" s="32" t="n">
        <x:v>101123441.33925112</x:v>
      </x:c>
      <x:c r="M90" s="32" t="n">
        <x:v>101123441.3392511</x:v>
      </x:c>
      <x:c r="N90" s="32" t="n">
        <x:v>79121776.76546197</x:v>
      </x:c>
      <x:c r="O90" s="32" t="n">
        <x:v>86478242.55571876</x:v>
      </x:c>
      <x:c r="P90" s="34" t="n">
        <x:f>K90/SUM($K$2:$K$283)</x:f>
        <x:v>0.001521976672505189</x:v>
      </x:c>
      <x:c r="Q90" s="35" t="n">
        <x:f>RANK(K90,$K$2:$K$283,0)</x:f>
        <x:v>89</x:v>
      </x:c>
    </x:row>
    <x:row r="91" ht="18" customHeight="1">
      <x:c r="A91" s="25" t="str">
        <x:v>EEZ_430</x:v>
      </x:c>
      <x:c r="B91" s="25" t="str">
        <x:v>Liberia</x:v>
      </x:c>
      <x:c r="C91" s="25" t="str">
        <x:v>EEZ</x:v>
      </x:c>
      <x:c r="D91" s="31" t="n">
        <x:v>2019</x:v>
      </x:c>
      <x:c r="E91" s="32" t="n">
        <x:v>179043.09265420676</x:v>
      </x:c>
      <x:c r="F91" s="32" t="n">
        <x:v>179043.09265420676</x:v>
      </x:c>
      <x:c r="G91" s="33" t="n">
        <x:v>0</x:v>
      </x:c>
      <x:c r="H91" s="34" t="n">
        <x:v>1</x:v>
      </x:c>
      <x:c r="I91" s="35" t="n">
        <x:v>239</x:v>
      </x:c>
      <x:c r="J91" s="35" t="n">
        <x:v>239</x:v>
      </x:c>
      <x:c r="K91" s="32" t="n">
        <x:v>96290641.00214319</x:v>
      </x:c>
      <x:c r="L91" s="32" t="n">
        <x:v>96290641.00214316</x:v>
      </x:c>
      <x:c r="M91" s="32" t="n">
        <x:v>96290641.00214317</x:v>
      </x:c>
      <x:c r="N91" s="32" t="n">
        <x:v>80575332.56567119</x:v>
      </x:c>
      <x:c r="O91" s="32" t="n">
        <x:v>89268475.32954851</x:v>
      </x:c>
      <x:c r="P91" s="34" t="n">
        <x:f>K91/SUM($K$2:$K$283)</x:f>
        <x:v>0.001449239735564155</x:v>
      </x:c>
      <x:c r="Q91" s="35" t="n">
        <x:f>RANK(K91,$K$2:$K$283,0)</x:f>
        <x:v>90</x:v>
      </x:c>
    </x:row>
    <x:row r="92" ht="18" customHeight="1">
      <x:c r="A92" s="25" t="str">
        <x:v>EEZ_966</x:v>
      </x:c>
      <x:c r="B92" s="25" t="str">
        <x:v>Turkey (Marmara Sea)</x:v>
      </x:c>
      <x:c r="C92" s="25" t="str">
        <x:v>EEZ</x:v>
      </x:c>
      <x:c r="D92" s="31" t="n">
        <x:v>2019</x:v>
      </x:c>
      <x:c r="E92" s="32" t="n">
        <x:v>135279.24224138368</x:v>
      </x:c>
      <x:c r="F92" s="32" t="n">
        <x:v>135279.24224138368</x:v>
      </x:c>
      <x:c r="G92" s="33" t="n">
        <x:v>0</x:v>
      </x:c>
      <x:c r="H92" s="34" t="n">
        <x:v>1</x:v>
      </x:c>
      <x:c r="I92" s="35" t="n">
        <x:v>89</x:v>
      </x:c>
      <x:c r="J92" s="35" t="n">
        <x:v>89</x:v>
      </x:c>
      <x:c r="K92" s="32" t="n">
        <x:v>93378447.55892137</x:v>
      </x:c>
      <x:c r="L92" s="32" t="n">
        <x:v>93378447.55892137</x:v>
      </x:c>
      <x:c r="M92" s="32" t="n">
        <x:v>93378447.55892137</x:v>
      </x:c>
      <x:c r="N92" s="32" t="n">
        <x:v>63553118.69855156</x:v>
      </x:c>
      <x:c r="O92" s="32" t="n">
        <x:v>80264120.35753952</x:v>
      </x:c>
      <x:c r="P92" s="34" t="n">
        <x:f>K92/SUM($K$2:$K$283)</x:f>
        <x:v>0.001405409240599722</x:v>
      </x:c>
      <x:c r="Q92" s="35" t="n">
        <x:f>RANK(K92,$K$2:$K$283,0)</x:f>
        <x:v>91</x:v>
      </x:c>
    </x:row>
    <x:row r="93" ht="18" customHeight="1">
      <x:c r="A93" s="25" t="str">
        <x:v>EEZ_974</x:v>
      </x:c>
      <x:c r="B93" s="25" t="str">
        <x:v>Korea (North, Sea of Japan)</x:v>
      </x:c>
      <x:c r="C93" s="25" t="str">
        <x:v>EEZ</x:v>
      </x:c>
      <x:c r="D93" s="31" t="n">
        <x:v>2019</x:v>
      </x:c>
      <x:c r="E93" s="32" t="n">
        <x:v>177084.68732310578</x:v>
      </x:c>
      <x:c r="F93" s="32" t="n">
        <x:v>177084.68732310578</x:v>
      </x:c>
      <x:c r="G93" s="33" t="n">
        <x:v>0</x:v>
      </x:c>
      <x:c r="H93" s="34" t="n">
        <x:v>1</x:v>
      </x:c>
      <x:c r="I93" s="35" t="n">
        <x:v>53</x:v>
      </x:c>
      <x:c r="J93" s="35" t="n">
        <x:v>53</x:v>
      </x:c>
      <x:c r="K93" s="32" t="n">
        <x:v>88730291.34530385</x:v>
      </x:c>
      <x:c r="L93" s="32" t="n">
        <x:v>88730291.34530385</x:v>
      </x:c>
      <x:c r="M93" s="32" t="n">
        <x:v>88730291.34530388</x:v>
      </x:c>
      <x:c r="N93" s="32" t="n">
        <x:v>63446825.60801261</x:v>
      </x:c>
      <x:c r="O93" s="32" t="n">
        <x:v>83510305.69856766</x:v>
      </x:c>
      <x:c r="P93" s="34" t="n">
        <x:f>K93/SUM($K$2:$K$283)</x:f>
        <x:v>0.0013354513234877774</x:v>
      </x:c>
      <x:c r="Q93" s="35" t="n">
        <x:f>RANK(K93,$K$2:$K$283,0)</x:f>
        <x:v>92</x:v>
      </x:c>
    </x:row>
    <x:row r="94" ht="18" customHeight="1">
      <x:c r="A94" s="25" t="str">
        <x:v>EEZ_450</x:v>
      </x:c>
      <x:c r="B94" s="25" t="str">
        <x:v>Madagascar</x:v>
      </x:c>
      <x:c r="C94" s="25" t="str">
        <x:v>EEZ</x:v>
      </x:c>
      <x:c r="D94" s="31" t="n">
        <x:v>2019</x:v>
      </x:c>
      <x:c r="E94" s="32" t="n">
        <x:v>159996.68620932242</x:v>
      </x:c>
      <x:c r="F94" s="32" t="n">
        <x:v>159996.68620932242</x:v>
      </x:c>
      <x:c r="G94" s="33" t="n">
        <x:v>0</x:v>
      </x:c>
      <x:c r="H94" s="34" t="n">
        <x:v>1</x:v>
      </x:c>
      <x:c r="I94" s="35" t="n">
        <x:v>96</x:v>
      </x:c>
      <x:c r="J94" s="35" t="n">
        <x:v>96</x:v>
      </x:c>
      <x:c r="K94" s="32" t="n">
        <x:v>87751516.13578317</x:v>
      </x:c>
      <x:c r="L94" s="32" t="n">
        <x:v>87751516.13578317</x:v>
      </x:c>
      <x:c r="M94" s="32" t="n">
        <x:v>87751516.13578315</x:v>
      </x:c>
      <x:c r="N94" s="32" t="n">
        <x:v>56239923.29380205</x:v>
      </x:c>
      <x:c r="O94" s="32" t="n">
        <x:v>73763184.84527262</x:v>
      </x:c>
      <x:c r="P94" s="34" t="n">
        <x:f>K94/SUM($K$2:$K$283)</x:f>
        <x:v>0.001320720089890621</x:v>
      </x:c>
      <x:c r="Q94" s="35" t="n">
        <x:f>RANK(K94,$K$2:$K$283,0)</x:f>
        <x:v>93</x:v>
      </x:c>
    </x:row>
    <x:row r="95" ht="18" customHeight="1">
      <x:c r="A95" s="25" t="str">
        <x:v>EEZ_928</x:v>
      </x:c>
      <x:c r="B95" s="25" t="str">
        <x:v>Colombia (Pacific)</x:v>
      </x:c>
      <x:c r="C95" s="25" t="str">
        <x:v>EEZ</x:v>
      </x:c>
      <x:c r="D95" s="31" t="n">
        <x:v>2019</x:v>
      </x:c>
      <x:c r="E95" s="32" t="n">
        <x:v>54847.9752029435</x:v>
      </x:c>
      <x:c r="F95" s="32" t="n">
        <x:v>54847.9752029435</x:v>
      </x:c>
      <x:c r="G95" s="33" t="n">
        <x:v>0</x:v>
      </x:c>
      <x:c r="H95" s="34" t="n">
        <x:v>1</x:v>
      </x:c>
      <x:c r="I95" s="35" t="n">
        <x:v>87</x:v>
      </x:c>
      <x:c r="J95" s="35" t="n">
        <x:v>87</x:v>
      </x:c>
      <x:c r="K95" s="32" t="n">
        <x:v>82458630.09635389</x:v>
      </x:c>
      <x:c r="L95" s="32" t="n">
        <x:v>82458630.09635389</x:v>
      </x:c>
      <x:c r="M95" s="32" t="n">
        <x:v>82458630.09635389</x:v>
      </x:c>
      <x:c r="N95" s="32" t="n">
        <x:v>71105374.39050384</x:v>
      </x:c>
      <x:c r="O95" s="32" t="n">
        <x:v>75675592.11803311</x:v>
      </x:c>
      <x:c r="P95" s="34" t="n">
        <x:f>K95/SUM($K$2:$K$283)</x:f>
        <x:v>0.0012410585497417404</x:v>
      </x:c>
      <x:c r="Q95" s="35" t="n">
        <x:f>RANK(K95,$K$2:$K$283,0)</x:f>
        <x:v>94</x:v>
      </x:c>
    </x:row>
    <x:row r="96" ht="18" customHeight="1">
      <x:c r="A96" s="25" t="str">
        <x:v>EEZ_930</x:v>
      </x:c>
      <x:c r="B96" s="25" t="str">
        <x:v>Costa Rica (Pacific)</x:v>
      </x:c>
      <x:c r="C96" s="25" t="str">
        <x:v>EEZ</x:v>
      </x:c>
      <x:c r="D96" s="31" t="n">
        <x:v>2019</x:v>
      </x:c>
      <x:c r="E96" s="32" t="n">
        <x:v>53716.993195901494</x:v>
      </x:c>
      <x:c r="F96" s="32" t="n">
        <x:v>53716.993195901494</x:v>
      </x:c>
      <x:c r="G96" s="33" t="n">
        <x:v>0</x:v>
      </x:c>
      <x:c r="H96" s="34" t="n">
        <x:v>1</x:v>
      </x:c>
      <x:c r="I96" s="35" t="n">
        <x:v>63</x:v>
      </x:c>
      <x:c r="J96" s="35" t="n">
        <x:v>63</x:v>
      </x:c>
      <x:c r="K96" s="32" t="n">
        <x:v>80279567.24893846</x:v>
      </x:c>
      <x:c r="L96" s="32" t="n">
        <x:v>80279567.24893844</x:v>
      </x:c>
      <x:c r="M96" s="32" t="n">
        <x:v>80279567.24893846</x:v>
      </x:c>
      <x:c r="N96" s="32" t="n">
        <x:v>74719678.55634749</x:v>
      </x:c>
      <x:c r="O96" s="32" t="n">
        <x:v>75119400.23806289</x:v>
      </x:c>
      <x:c r="P96" s="34" t="n">
        <x:f>K96/SUM($K$2:$K$283)</x:f>
        <x:v>0.00120826216961695</x:v>
      </x:c>
      <x:c r="Q96" s="35" t="n">
        <x:f>RANK(K96,$K$2:$K$283,0)</x:f>
        <x:v>95</x:v>
      </x:c>
    </x:row>
    <x:row r="97" ht="18" customHeight="1">
      <x:c r="A97" s="25" t="str">
        <x:v>EEZ_242</x:v>
      </x:c>
      <x:c r="B97" s="25" t="str">
        <x:v>Fiji</x:v>
      </x:c>
      <x:c r="C97" s="25" t="str">
        <x:v>EEZ</x:v>
      </x:c>
      <x:c r="D97" s="31" t="n">
        <x:v>2019</x:v>
      </x:c>
      <x:c r="E97" s="32" t="n">
        <x:v>57561.8277487637</x:v>
      </x:c>
      <x:c r="F97" s="32" t="n">
        <x:v>57561.8277487637</x:v>
      </x:c>
      <x:c r="G97" s="33" t="n">
        <x:v>0</x:v>
      </x:c>
      <x:c r="H97" s="34" t="n">
        <x:v>1</x:v>
      </x:c>
      <x:c r="I97" s="35" t="n">
        <x:v>57</x:v>
      </x:c>
      <x:c r="J97" s="35" t="n">
        <x:v>57</x:v>
      </x:c>
      <x:c r="K97" s="32" t="n">
        <x:v>79413036.45710625</x:v>
      </x:c>
      <x:c r="L97" s="32" t="n">
        <x:v>79413036.45710625</x:v>
      </x:c>
      <x:c r="M97" s="32" t="n">
        <x:v>79413036.45710625</x:v>
      </x:c>
      <x:c r="N97" s="32" t="n">
        <x:v>68827217.75327721</x:v>
      </x:c>
      <x:c r="O97" s="32" t="n">
        <x:v>74891764.60643005</x:v>
      </x:c>
      <x:c r="P97" s="34" t="n">
        <x:f>K97/SUM($K$2:$K$283)</x:f>
        <x:v>0.0011952202909614204</x:v>
      </x:c>
      <x:c r="Q97" s="35" t="n">
        <x:f>RANK(K97,$K$2:$K$283,0)</x:f>
        <x:v>96</x:v>
      </x:c>
    </x:row>
    <x:row r="98" ht="18" customHeight="1">
      <x:c r="A98" s="25" t="str">
        <x:v>EEZ_204</x:v>
      </x:c>
      <x:c r="B98" s="25" t="str">
        <x:v>Benin</x:v>
      </x:c>
      <x:c r="C98" s="25" t="str">
        <x:v>EEZ</x:v>
      </x:c>
      <x:c r="D98" s="31" t="n">
        <x:v>2019</x:v>
      </x:c>
      <x:c r="E98" s="32" t="n">
        <x:v>83987.6435485869</x:v>
      </x:c>
      <x:c r="F98" s="32" t="n">
        <x:v>83987.6435485869</x:v>
      </x:c>
      <x:c r="G98" s="33" t="n">
        <x:v>0</x:v>
      </x:c>
      <x:c r="H98" s="34" t="n">
        <x:v>1</x:v>
      </x:c>
      <x:c r="I98" s="35" t="n">
        <x:v>96</x:v>
      </x:c>
      <x:c r="J98" s="35" t="n">
        <x:v>96</x:v>
      </x:c>
      <x:c r="K98" s="32" t="n">
        <x:v>78537967.78151909</x:v>
      </x:c>
      <x:c r="L98" s="32" t="n">
        <x:v>78537967.78151909</x:v>
      </x:c>
      <x:c r="M98" s="32" t="n">
        <x:v>78537967.78151909</x:v>
      </x:c>
      <x:c r="N98" s="32" t="n">
        <x:v>52952929.63848208</x:v>
      </x:c>
      <x:c r="O98" s="32" t="n">
        <x:v>68960954.54882826</x:v>
      </x:c>
      <x:c r="P98" s="34" t="n">
        <x:f>K98/SUM($K$2:$K$283)</x:f>
        <x:v>0.0011820499113397893</x:v>
      </x:c>
      <x:c r="Q98" s="35" t="n">
        <x:f>RANK(K98,$K$2:$K$283,0)</x:f>
        <x:v>97</x:v>
      </x:c>
    </x:row>
    <x:row r="99" ht="18" customHeight="1">
      <x:c r="A99" s="25" t="str">
        <x:v>EEZ_784</x:v>
      </x:c>
      <x:c r="B99" s="25" t="str">
        <x:v>United Arab Emirates</x:v>
      </x:c>
      <x:c r="C99" s="25" t="str">
        <x:v>EEZ</x:v>
      </x:c>
      <x:c r="D99" s="31" t="n">
        <x:v>2019</x:v>
      </x:c>
      <x:c r="E99" s="32" t="n">
        <x:v>49925.3333488044</x:v>
      </x:c>
      <x:c r="F99" s="32" t="n">
        <x:v>49925.3333488044</x:v>
      </x:c>
      <x:c r="G99" s="33" t="n">
        <x:v>0</x:v>
      </x:c>
      <x:c r="H99" s="34" t="n">
        <x:v>1</x:v>
      </x:c>
      <x:c r="I99" s="35" t="n">
        <x:v>42</x:v>
      </x:c>
      <x:c r="J99" s="35" t="n">
        <x:v>42</x:v>
      </x:c>
      <x:c r="K99" s="32" t="n">
        <x:v>78213745.6926087</x:v>
      </x:c>
      <x:c r="L99" s="32" t="n">
        <x:v>78213745.69260868</x:v>
      </x:c>
      <x:c r="M99" s="32" t="n">
        <x:v>78213745.6926087</x:v>
      </x:c>
      <x:c r="N99" s="32" t="n">
        <x:v>51264275.88172145</x:v>
      </x:c>
      <x:c r="O99" s="32" t="n">
        <x:v>70734405.98405288</x:v>
      </x:c>
      <x:c r="P99" s="34" t="n">
        <x:f>K99/SUM($K$2:$K$283)</x:f>
        <x:v>0.0011771701480574358</x:v>
      </x:c>
      <x:c r="Q99" s="35" t="n">
        <x:f>RANK(K99,$K$2:$K$283,0)</x:f>
        <x:v>98</x:v>
      </x:c>
    </x:row>
    <x:row r="100" ht="18" customHeight="1">
      <x:c r="A100" s="25" t="str">
        <x:v>EEZ_788</x:v>
      </x:c>
      <x:c r="B100" s="25" t="str">
        <x:v>Tunisia</x:v>
      </x:c>
      <x:c r="C100" s="25" t="str">
        <x:v>EEZ</x:v>
      </x:c>
      <x:c r="D100" s="31" t="n">
        <x:v>2019</x:v>
      </x:c>
      <x:c r="E100" s="32" t="n">
        <x:v>133288.5662711512</x:v>
      </x:c>
      <x:c r="F100" s="32" t="n">
        <x:v>133288.5662711512</x:v>
      </x:c>
      <x:c r="G100" s="33" t="n">
        <x:v>0</x:v>
      </x:c>
      <x:c r="H100" s="34" t="n">
        <x:v>1</x:v>
      </x:c>
      <x:c r="I100" s="35" t="n">
        <x:v>167</x:v>
      </x:c>
      <x:c r="J100" s="35" t="n">
        <x:v>167</x:v>
      </x:c>
      <x:c r="K100" s="32" t="n">
        <x:v>74633904.02001323</x:v>
      </x:c>
      <x:c r="L100" s="32" t="n">
        <x:v>74633904.02001323</x:v>
      </x:c>
      <x:c r="M100" s="32" t="n">
        <x:v>74633904.02001323</x:v>
      </x:c>
      <x:c r="N100" s="32" t="n">
        <x:v>52178784.33944455</x:v>
      </x:c>
      <x:c r="O100" s="32" t="n">
        <x:v>57465097.24281223</x:v>
      </x:c>
      <x:c r="P100" s="34" t="n">
        <x:f>K100/SUM($K$2:$K$283)</x:f>
        <x:v>0.001123291092471563</x:v>
      </x:c>
      <x:c r="Q100" s="35" t="n">
        <x:f>RANK(K100,$K$2:$K$283,0)</x:f>
        <x:v>99</x:v>
      </x:c>
    </x:row>
    <x:row r="101" ht="18" customHeight="1">
      <x:c r="A101" s="25" t="str">
        <x:v>EEZ_357</x:v>
      </x:c>
      <x:c r="B101" s="25" t="str">
        <x:v>Andaman &amp; Nicobar Isl. (India)</x:v>
      </x:c>
      <x:c r="C101" s="25" t="str">
        <x:v>EEZ</x:v>
      </x:c>
      <x:c r="D101" s="31" t="n">
        <x:v>2019</x:v>
      </x:c>
      <x:c r="E101" s="32" t="n">
        <x:v>61303.310995657</x:v>
      </x:c>
      <x:c r="F101" s="32" t="n">
        <x:v>61303.310995657</x:v>
      </x:c>
      <x:c r="G101" s="33" t="n">
        <x:v>0</x:v>
      </x:c>
      <x:c r="H101" s="34" t="n">
        <x:v>1</x:v>
      </x:c>
      <x:c r="I101" s="35" t="n">
        <x:v>90</x:v>
      </x:c>
      <x:c r="J101" s="35" t="n">
        <x:v>90</x:v>
      </x:c>
      <x:c r="K101" s="32" t="n">
        <x:v>69444286.60999125</x:v>
      </x:c>
      <x:c r="L101" s="32" t="n">
        <x:v>69444286.60999125</x:v>
      </x:c>
      <x:c r="M101" s="32" t="n">
        <x:v>69444286.60999125</x:v>
      </x:c>
      <x:c r="N101" s="32" t="n">
        <x:v>53936063.19903991</x:v>
      </x:c>
      <x:c r="O101" s="32" t="n">
        <x:v>62035701.98379009</x:v>
      </x:c>
      <x:c r="P101" s="34" t="n">
        <x:f>K101/SUM($K$2:$K$283)</x:f>
        <x:v>0.001045183815536809</x:v>
      </x:c>
      <x:c r="Q101" s="35" t="n">
        <x:f>RANK(K101,$K$2:$K$283,0)</x:f>
        <x:v>100</x:v>
      </x:c>
    </x:row>
    <x:row r="102" ht="18" customHeight="1">
      <x:c r="A102" s="25" t="str">
        <x:v>EEZ_132</x:v>
      </x:c>
      <x:c r="B102" s="25" t="str">
        <x:v>Cape Verde</x:v>
      </x:c>
      <x:c r="C102" s="25" t="str">
        <x:v>EEZ</x:v>
      </x:c>
      <x:c r="D102" s="31" t="n">
        <x:v>2019</x:v>
      </x:c>
      <x:c r="E102" s="32" t="n">
        <x:v>41113.6989825735</x:v>
      </x:c>
      <x:c r="F102" s="32" t="n">
        <x:v>41113.6989825735</x:v>
      </x:c>
      <x:c r="G102" s="33" t="n">
        <x:v>0</x:v>
      </x:c>
      <x:c r="H102" s="34" t="n">
        <x:v>1</x:v>
      </x:c>
      <x:c r="I102" s="35" t="n">
        <x:v>91</x:v>
      </x:c>
      <x:c r="J102" s="35" t="n">
        <x:v>91</x:v>
      </x:c>
      <x:c r="K102" s="32" t="n">
        <x:v>68290801.75380284</x:v>
      </x:c>
      <x:c r="L102" s="32" t="n">
        <x:v>68290801.75380284</x:v>
      </x:c>
      <x:c r="M102" s="32" t="n">
        <x:v>68290801.75380284</x:v>
      </x:c>
      <x:c r="N102" s="32" t="n">
        <x:v>65453403.432502314</x:v>
      </x:c>
      <x:c r="O102" s="32" t="n">
        <x:v>65735516.97741273</x:v>
      </x:c>
      <x:c r="P102" s="34" t="n">
        <x:f>K102/SUM($K$2:$K$283)</x:f>
        <x:v>0.0010278230827536245</x:v>
      </x:c>
      <x:c r="Q102" s="35" t="n">
        <x:f>RANK(K102,$K$2:$K$283,0)</x:f>
        <x:v>101</x:v>
      </x:c>
    </x:row>
    <x:row r="103" ht="18" customHeight="1">
      <x:c r="A103" s="25" t="str">
        <x:v>EEZ_858</x:v>
      </x:c>
      <x:c r="B103" s="25" t="str">
        <x:v>Uruguay</x:v>
      </x:c>
      <x:c r="C103" s="25" t="str">
        <x:v>EEZ</x:v>
      </x:c>
      <x:c r="D103" s="31" t="n">
        <x:v>2019</x:v>
      </x:c>
      <x:c r="E103" s="32" t="n">
        <x:v>107838.9938680954</x:v>
      </x:c>
      <x:c r="F103" s="32" t="n">
        <x:v>107838.9938680954</x:v>
      </x:c>
      <x:c r="G103" s="33" t="n">
        <x:v>0</x:v>
      </x:c>
      <x:c r="H103" s="34" t="n">
        <x:v>1</x:v>
      </x:c>
      <x:c r="I103" s="35" t="n">
        <x:v>60</x:v>
      </x:c>
      <x:c r="J103" s="35" t="n">
        <x:v>60</x:v>
      </x:c>
      <x:c r="K103" s="32" t="n">
        <x:v>66273884.30512683</x:v>
      </x:c>
      <x:c r="L103" s="32" t="n">
        <x:v>66273884.30512683</x:v>
      </x:c>
      <x:c r="M103" s="32" t="n">
        <x:v>66273884.30512684</x:v>
      </x:c>
      <x:c r="N103" s="32" t="n">
        <x:v>58304573.990053095</x:v>
      </x:c>
      <x:c r="O103" s="32" t="n">
        <x:v>61954568.46990002</x:v>
      </x:c>
      <x:c r="P103" s="34" t="n">
        <x:f>K103/SUM($K$2:$K$283)</x:f>
        <x:v>0.000997467101325389</x:v>
      </x:c>
      <x:c r="Q103" s="35" t="n">
        <x:f>RANK(K103,$K$2:$K$283,0)</x:f>
        <x:v>102</x:v>
      </x:c>
    </x:row>
    <x:row r="104" ht="18" customHeight="1">
      <x:c r="A104" s="25" t="str">
        <x:v>EEZ_914</x:v>
      </x:c>
      <x:c r="B104" s="25" t="str">
        <x:v>Sweden (Baltic)</x:v>
      </x:c>
      <x:c r="C104" s="25" t="str">
        <x:v>EEZ</x:v>
      </x:c>
      <x:c r="D104" s="31" t="n">
        <x:v>2019</x:v>
      </x:c>
      <x:c r="E104" s="32" t="n">
        <x:v>258009.42244459942</x:v>
      </x:c>
      <x:c r="F104" s="32" t="n">
        <x:v>258009.42244459942</x:v>
      </x:c>
      <x:c r="G104" s="33" t="n">
        <x:v>0</x:v>
      </x:c>
      <x:c r="H104" s="34" t="n">
        <x:v>1</x:v>
      </x:c>
      <x:c r="I104" s="35" t="n">
        <x:v>63</x:v>
      </x:c>
      <x:c r="J104" s="35" t="n">
        <x:v>63</x:v>
      </x:c>
      <x:c r="K104" s="32" t="n">
        <x:v>65614786.95071074</x:v>
      </x:c>
      <x:c r="L104" s="32" t="n">
        <x:v>65614786.95071076</x:v>
      </x:c>
      <x:c r="M104" s="32" t="n">
        <x:v>65614786.950710736</x:v>
      </x:c>
      <x:c r="N104" s="32" t="n">
        <x:v>58930501.54015318</x:v>
      </x:c>
      <x:c r="O104" s="32" t="n">
        <x:v>62120902.913858816</x:v>
      </x:c>
      <x:c r="P104" s="34" t="n">
        <x:f>K104/SUM($K$2:$K$283)</x:f>
        <x:v>0.0009875472371964986</x:v>
      </x:c>
      <x:c r="Q104" s="35" t="n">
        <x:f>RANK(K104,$K$2:$K$283,0)</x:f>
        <x:v>103</x:v>
      </x:c>
    </x:row>
    <x:row r="105" ht="18" customHeight="1">
      <x:c r="A105" s="25" t="str">
        <x:v>EEZ_947</x:v>
      </x:c>
      <x:c r="B105" s="25" t="str">
        <x:v>Morocco (Mediterranean)</x:v>
      </x:c>
      <x:c r="C105" s="25" t="str">
        <x:v>EEZ</x:v>
      </x:c>
      <x:c r="D105" s="31" t="n">
        <x:v>2019</x:v>
      </x:c>
      <x:c r="E105" s="32" t="n">
        <x:v>66046.14815490438</x:v>
      </x:c>
      <x:c r="F105" s="32" t="n">
        <x:v>66046.14815490438</x:v>
      </x:c>
      <x:c r="G105" s="33" t="n">
        <x:v>0</x:v>
      </x:c>
      <x:c r="H105" s="34" t="n">
        <x:v>1</x:v>
      </x:c>
      <x:c r="I105" s="35" t="n">
        <x:v>110</x:v>
      </x:c>
      <x:c r="J105" s="35" t="n">
        <x:v>110</x:v>
      </x:c>
      <x:c r="K105" s="32" t="n">
        <x:v>64564291.36796549</x:v>
      </x:c>
      <x:c r="L105" s="32" t="n">
        <x:v>64564291.36796549</x:v>
      </x:c>
      <x:c r="M105" s="32" t="n">
        <x:v>64564291.36796549</x:v>
      </x:c>
      <x:c r="N105" s="32" t="n">
        <x:v>56427166.47699314</x:v>
      </x:c>
      <x:c r="O105" s="32" t="n">
        <x:v>53151066.53940716</x:v>
      </x:c>
      <x:c r="P105" s="34" t="n">
        <x:f>K105/SUM($K$2:$K$283)</x:f>
        <x:v>0.0009717365631298969</x:v>
      </x:c>
      <x:c r="Q105" s="35" t="n">
        <x:f>RANK(K105,$K$2:$K$283,0)</x:f>
        <x:v>104</x:v>
      </x:c>
    </x:row>
    <x:row r="106" ht="18" customHeight="1">
      <x:c r="A106" s="25" t="str">
        <x:v>EEZ_268</x:v>
      </x:c>
      <x:c r="B106" s="25" t="str">
        <x:v>Georgia</x:v>
      </x:c>
      <x:c r="C106" s="25" t="str">
        <x:v>EEZ</x:v>
      </x:c>
      <x:c r="D106" s="31" t="n">
        <x:v>2019</x:v>
      </x:c>
      <x:c r="E106" s="32" t="n">
        <x:v>350092.2854428537</x:v>
      </x:c>
      <x:c r="F106" s="32" t="n">
        <x:v>350092.2854428537</x:v>
      </x:c>
      <x:c r="G106" s="33" t="n">
        <x:v>0</x:v>
      </x:c>
      <x:c r="H106" s="34" t="n">
        <x:v>1</x:v>
      </x:c>
      <x:c r="I106" s="35" t="n">
        <x:v>29</x:v>
      </x:c>
      <x:c r="J106" s="35" t="n">
        <x:v>29</x:v>
      </x:c>
      <x:c r="K106" s="32" t="n">
        <x:v>62582880.30789505</x:v>
      </x:c>
      <x:c r="L106" s="32" t="n">
        <x:v>62582880.30789504</x:v>
      </x:c>
      <x:c r="M106" s="32" t="n">
        <x:v>62582880.30789506</x:v>
      </x:c>
      <x:c r="N106" s="32" t="n">
        <x:v>56232930.953583054</x:v>
      </x:c>
      <x:c r="O106" s="32" t="n">
        <x:v>61867120.80999226</x:v>
      </x:c>
      <x:c r="P106" s="34" t="n">
        <x:f>K106/SUM($K$2:$K$283)</x:f>
        <x:v>0.0009419149770353931</x:v>
      </x:c>
      <x:c r="Q106" s="35" t="n">
        <x:f>RANK(K106,$K$2:$K$283,0)</x:f>
        <x:v>105</x:v>
      </x:c>
    </x:row>
    <x:row r="107" ht="18" customHeight="1">
      <x:c r="A107" s="25" t="str">
        <x:v>EEZ_300</x:v>
      </x:c>
      <x:c r="B107" s="25" t="str">
        <x:v>Greece (without Crete)</x:v>
      </x:c>
      <x:c r="C107" s="25" t="str">
        <x:v>EEZ</x:v>
      </x:c>
      <x:c r="D107" s="31" t="n">
        <x:v>2019</x:v>
      </x:c>
      <x:c r="E107" s="32" t="n">
        <x:v>108516.7645129038</x:v>
      </x:c>
      <x:c r="F107" s="32" t="n">
        <x:v>108516.7645129038</x:v>
      </x:c>
      <x:c r="G107" s="33" t="n">
        <x:v>0</x:v>
      </x:c>
      <x:c r="H107" s="34" t="n">
        <x:v>1</x:v>
      </x:c>
      <x:c r="I107" s="35" t="n">
        <x:v>155</x:v>
      </x:c>
      <x:c r="J107" s="35" t="n">
        <x:v>155</x:v>
      </x:c>
      <x:c r="K107" s="32" t="n">
        <x:v>60672881.10444955</x:v>
      </x:c>
      <x:c r="L107" s="32" t="n">
        <x:v>60672881.10444954</x:v>
      </x:c>
      <x:c r="M107" s="32" t="n">
        <x:v>60672881.10444955</x:v>
      </x:c>
      <x:c r="N107" s="32" t="n">
        <x:v>45202170.90468926</x:v>
      </x:c>
      <x:c r="O107" s="32" t="n">
        <x:v>51972308.116400525</x:v>
      </x:c>
      <x:c r="P107" s="34" t="n">
        <x:f>K107/SUM($K$2:$K$283)</x:f>
        <x:v>0.0009131681880253636</x:v>
      </x:c>
      <x:c r="Q107" s="35" t="n">
        <x:f>RANK(K107,$K$2:$K$283,0)</x:f>
        <x:v>106</x:v>
      </x:c>
    </x:row>
    <x:row r="108" ht="18" customHeight="1">
      <x:c r="A108" s="25" t="str">
        <x:v>EEZ_973</x:v>
      </x:c>
      <x:c r="B108" s="25" t="str">
        <x:v>Korea (North, Yellow Sea)</x:v>
      </x:c>
      <x:c r="C108" s="25" t="str">
        <x:v>EEZ</x:v>
      </x:c>
      <x:c r="D108" s="31" t="n">
        <x:v>2019</x:v>
      </x:c>
      <x:c r="E108" s="32" t="n">
        <x:v>89045.48046535479</x:v>
      </x:c>
      <x:c r="F108" s="32" t="n">
        <x:v>89045.48046535479</x:v>
      </x:c>
      <x:c r="G108" s="33" t="n">
        <x:v>0</x:v>
      </x:c>
      <x:c r="H108" s="34" t="n">
        <x:v>1</x:v>
      </x:c>
      <x:c r="I108" s="35" t="n">
        <x:v>58</x:v>
      </x:c>
      <x:c r="J108" s="35" t="n">
        <x:v>58</x:v>
      </x:c>
      <x:c r="K108" s="32" t="n">
        <x:v>58964164.09103803</x:v>
      </x:c>
      <x:c r="L108" s="32" t="n">
        <x:v>58964164.09103805</x:v>
      </x:c>
      <x:c r="M108" s="32" t="n">
        <x:v>58964164.09103804</x:v>
      </x:c>
      <x:c r="N108" s="32" t="n">
        <x:v>34035460.416067936</x:v>
      </x:c>
      <x:c r="O108" s="32" t="n">
        <x:v>52997138.40968333</x:v>
      </x:c>
      <x:c r="P108" s="34" t="n">
        <x:f>K108/SUM($K$2:$K$283)</x:f>
        <x:v>0.000887450833078943</x:v>
      </x:c>
      <x:c r="Q108" s="35" t="n">
        <x:f>RANK(K108,$K$2:$K$283,0)</x:f>
        <x:v>107</x:v>
      </x:c>
    </x:row>
    <x:row r="109" ht="18" customHeight="1">
      <x:c r="A109" s="25" t="str">
        <x:v>EEZ_270</x:v>
      </x:c>
      <x:c r="B109" s="25" t="str">
        <x:v>Gambia</x:v>
      </x:c>
      <x:c r="C109" s="25" t="str">
        <x:v>EEZ</x:v>
      </x:c>
      <x:c r="D109" s="31" t="n">
        <x:v>2019</x:v>
      </x:c>
      <x:c r="E109" s="32" t="n">
        <x:v>168306.30279973362</x:v>
      </x:c>
      <x:c r="F109" s="32" t="n">
        <x:v>168306.30279973362</x:v>
      </x:c>
      <x:c r="G109" s="33" t="n">
        <x:v>0</x:v>
      </x:c>
      <x:c r="H109" s="34" t="n">
        <x:v>1</x:v>
      </x:c>
      <x:c r="I109" s="35" t="n">
        <x:v>238</x:v>
      </x:c>
      <x:c r="J109" s="35" t="n">
        <x:v>238</x:v>
      </x:c>
      <x:c r="K109" s="32" t="n">
        <x:v>52717675.19812376</x:v>
      </x:c>
      <x:c r="L109" s="32" t="n">
        <x:v>52717675.19812377</x:v>
      </x:c>
      <x:c r="M109" s="32" t="n">
        <x:v>52717675.198123775</x:v>
      </x:c>
      <x:c r="N109" s="32" t="n">
        <x:v>36169282.05065127</x:v>
      </x:c>
      <x:c r="O109" s="32" t="n">
        <x:v>40799827.85035961</x:v>
      </x:c>
      <x:c r="P109" s="34" t="n">
        <x:f>K109/SUM($K$2:$K$283)</x:f>
        <x:v>0.0007934369204374225</x:v>
      </x:c>
      <x:c r="Q109" s="35" t="n">
        <x:f>RANK(K109,$K$2:$K$283,0)</x:f>
        <x:v>108</x:v>
      </x:c>
    </x:row>
    <x:row r="110" ht="18" customHeight="1">
      <x:c r="A110" s="25" t="str">
        <x:v>EEZ_740</x:v>
      </x:c>
      <x:c r="B110" s="25" t="str">
        <x:v>Suriname</x:v>
      </x:c>
      <x:c r="C110" s="25" t="str">
        <x:v>EEZ</x:v>
      </x:c>
      <x:c r="D110" s="31" t="n">
        <x:v>2019</x:v>
      </x:c>
      <x:c r="E110" s="32" t="n">
        <x:v>58397.2558737715</x:v>
      </x:c>
      <x:c r="F110" s="32" t="n">
        <x:v>58397.2558737715</x:v>
      </x:c>
      <x:c r="G110" s="33" t="n">
        <x:v>0</x:v>
      </x:c>
      <x:c r="H110" s="34" t="n">
        <x:v>1</x:v>
      </x:c>
      <x:c r="I110" s="35" t="n">
        <x:v>80</x:v>
      </x:c>
      <x:c r="J110" s="35" t="n">
        <x:v>80</x:v>
      </x:c>
      <x:c r="K110" s="32" t="n">
        <x:v>50180471.08869745</x:v>
      </x:c>
      <x:c r="L110" s="32" t="n">
        <x:v>50180471.08869745</x:v>
      </x:c>
      <x:c r="M110" s="32" t="n">
        <x:v>50180471.08869745</x:v>
      </x:c>
      <x:c r="N110" s="32" t="n">
        <x:v>38776814.36208194</x:v>
      </x:c>
      <x:c r="O110" s="32" t="n">
        <x:v>41306279.01996325</x:v>
      </x:c>
      <x:c r="P110" s="34" t="n">
        <x:f>K110/SUM($K$2:$K$283)</x:f>
        <x:v>0.0007552502703710319</x:v>
      </x:c>
      <x:c r="Q110" s="35" t="n">
        <x:f>RANK(K110,$K$2:$K$283,0)</x:f>
        <x:v>109</x:v>
      </x:c>
    </x:row>
    <x:row r="111" ht="18" customHeight="1">
      <x:c r="A111" s="25" t="str">
        <x:v>EEZ_684</x:v>
      </x:c>
      <x:c r="B111" s="25" t="str">
        <x:v>Saudi Arabia (Persian Gulf)</x:v>
      </x:c>
      <x:c r="C111" s="25" t="str">
        <x:v>EEZ</x:v>
      </x:c>
      <x:c r="D111" s="31" t="n">
        <x:v>2019</x:v>
      </x:c>
      <x:c r="E111" s="32" t="n">
        <x:v>52003.642323932094</x:v>
      </x:c>
      <x:c r="F111" s="32" t="n">
        <x:v>52003.642323932094</x:v>
      </x:c>
      <x:c r="G111" s="33" t="n">
        <x:v>0</x:v>
      </x:c>
      <x:c r="H111" s="34" t="n">
        <x:v>1</x:v>
      </x:c>
      <x:c r="I111" s="35" t="n">
        <x:v>101</x:v>
      </x:c>
      <x:c r="J111" s="35" t="n">
        <x:v>101</x:v>
      </x:c>
      <x:c r="K111" s="32" t="n">
        <x:v>49497257.93937051</x:v>
      </x:c>
      <x:c r="L111" s="32" t="n">
        <x:v>49497257.9393705</x:v>
      </x:c>
      <x:c r="M111" s="32" t="n">
        <x:v>49497257.93937052</x:v>
      </x:c>
      <x:c r="N111" s="32" t="n">
        <x:v>27757809.108077534</x:v>
      </x:c>
      <x:c r="O111" s="32" t="n">
        <x:v>36273332.4841109</x:v>
      </x:c>
      <x:c r="P111" s="34" t="n">
        <x:f>K111/SUM($K$2:$K$283)</x:f>
        <x:v>0.0007449674471022318</x:v>
      </x:c>
      <x:c r="Q111" s="35" t="n">
        <x:f>RANK(K111,$K$2:$K$283,0)</x:f>
        <x:v>110</x:v>
      </x:c>
    </x:row>
    <x:row r="112" ht="18" customHeight="1">
      <x:c r="A112" s="25" t="str">
        <x:v>EEZ_616</x:v>
      </x:c>
      <x:c r="B112" s="25" t="str">
        <x:v>Poland</x:v>
      </x:c>
      <x:c r="C112" s="25" t="str">
        <x:v>EEZ</x:v>
      </x:c>
      <x:c r="D112" s="31" t="n">
        <x:v>2019</x:v>
      </x:c>
      <x:c r="E112" s="32" t="n">
        <x:v>155232.70535576172</x:v>
      </x:c>
      <x:c r="F112" s="32" t="n">
        <x:v>155232.70535576172</x:v>
      </x:c>
      <x:c r="G112" s="33" t="n">
        <x:v>0</x:v>
      </x:c>
      <x:c r="H112" s="34" t="n">
        <x:v>1</x:v>
      </x:c>
      <x:c r="I112" s="35" t="n">
        <x:v>56</x:v>
      </x:c>
      <x:c r="J112" s="35" t="n">
        <x:v>56</x:v>
      </x:c>
      <x:c r="K112" s="32" t="n">
        <x:v>48709783.74274053</x:v>
      </x:c>
      <x:c r="L112" s="32" t="n">
        <x:v>48709783.74274053</x:v>
      </x:c>
      <x:c r="M112" s="32" t="n">
        <x:v>48709783.74274052</x:v>
      </x:c>
      <x:c r="N112" s="32" t="n">
        <x:v>44737293.36258347</x:v>
      </x:c>
      <x:c r="O112" s="32" t="n">
        <x:v>44613820.51525869</x:v>
      </x:c>
      <x:c r="P112" s="34" t="n">
        <x:f>K112/SUM($K$2:$K$283)</x:f>
        <x:v>0.0007331154240539872</x:v>
      </x:c>
      <x:c r="Q112" s="35" t="n">
        <x:f>RANK(K112,$K$2:$K$283,0)</x:f>
        <x:v>111</x:v>
      </x:c>
    </x:row>
    <x:row r="113" ht="18" customHeight="1">
      <x:c r="A113" s="25" t="str">
        <x:v>EEZ_258</x:v>
      </x:c>
      <x:c r="B113" s="25" t="str">
        <x:v>French Polynesia</x:v>
      </x:c>
      <x:c r="C113" s="25" t="str">
        <x:v>EEZ</x:v>
      </x:c>
      <x:c r="D113" s="31" t="n">
        <x:v>2019</x:v>
      </x:c>
      <x:c r="E113" s="32" t="n">
        <x:v>30503.7776851117</x:v>
      </x:c>
      <x:c r="F113" s="32" t="n">
        <x:v>30503.7776851117</x:v>
      </x:c>
      <x:c r="G113" s="33" t="n">
        <x:v>0</x:v>
      </x:c>
      <x:c r="H113" s="34" t="n">
        <x:v>1</x:v>
      </x:c>
      <x:c r="I113" s="35" t="n">
        <x:v>63</x:v>
      </x:c>
      <x:c r="J113" s="35" t="n">
        <x:v>63</x:v>
      </x:c>
      <x:c r="K113" s="32" t="n">
        <x:v>47721884.851591855</x:v>
      </x:c>
      <x:c r="L113" s="32" t="n">
        <x:v>47721884.851591855</x:v>
      </x:c>
      <x:c r="M113" s="32" t="n">
        <x:v>47721884.851591855</x:v>
      </x:c>
      <x:c r="N113" s="32" t="n">
        <x:v>43868719.699264675</x:v>
      </x:c>
      <x:c r="O113" s="32" t="n">
        <x:v>45438783.845118515</x:v>
      </x:c>
      <x:c r="P113" s="34" t="n">
        <x:f>K113/SUM($K$2:$K$283)</x:f>
        <x:v>0.0007182468728337232</x:v>
      </x:c>
      <x:c r="Q113" s="35" t="n">
        <x:f>RANK(K113,$K$2:$K$283,0)</x:f>
        <x:v>112</x:v>
      </x:c>
    </x:row>
    <x:row r="114" ht="18" customHeight="1">
      <x:c r="A114" s="25" t="str">
        <x:v>EEZ_842</x:v>
      </x:c>
      <x:c r="B114" s="25" t="str">
        <x:v>Hawaii Main Islands (USA)</x:v>
      </x:c>
      <x:c r="C114" s="25" t="str">
        <x:v>EEZ</x:v>
      </x:c>
      <x:c r="D114" s="31" t="n">
        <x:v>2019</x:v>
      </x:c>
      <x:c r="E114" s="32" t="n">
        <x:v>22486.1865752072</x:v>
      </x:c>
      <x:c r="F114" s="32" t="n">
        <x:v>22486.1865752072</x:v>
      </x:c>
      <x:c r="G114" s="33" t="n">
        <x:v>0</x:v>
      </x:c>
      <x:c r="H114" s="34" t="n">
        <x:v>1</x:v>
      </x:c>
      <x:c r="I114" s="35" t="n">
        <x:v>140</x:v>
      </x:c>
      <x:c r="J114" s="35" t="n">
        <x:v>140</x:v>
      </x:c>
      <x:c r="K114" s="32" t="n">
        <x:v>47556032.822993144</x:v>
      </x:c>
      <x:c r="L114" s="32" t="n">
        <x:v>47556032.822993144</x:v>
      </x:c>
      <x:c r="M114" s="32" t="n">
        <x:v>47556032.82299315</x:v>
      </x:c>
      <x:c r="N114" s="32" t="n">
        <x:v>43053065.938609466</x:v>
      </x:c>
      <x:c r="O114" s="32" t="n">
        <x:v>45887678.36081641</x:v>
      </x:c>
      <x:c r="P114" s="34" t="n">
        <x:f>K114/SUM($K$2:$K$283)</x:f>
        <x:v>0.0007157506868330108</x:v>
      </x:c>
      <x:c r="Q114" s="35" t="n">
        <x:f>RANK(K114,$K$2:$K$283,0)</x:f>
        <x:v>113</x:v>
      </x:c>
    </x:row>
    <x:row r="115" ht="18" customHeight="1">
      <x:c r="A115" s="25" t="str">
        <x:v>EEZ_968</x:v>
      </x:c>
      <x:c r="B115" s="25" t="str">
        <x:v>United Arab Emirates (Fujairah)</x:v>
      </x:c>
      <x:c r="C115" s="25" t="str">
        <x:v>EEZ</x:v>
      </x:c>
      <x:c r="D115" s="31" t="n">
        <x:v>2019</x:v>
      </x:c>
      <x:c r="E115" s="32" t="n">
        <x:v>34815.7976770108</x:v>
      </x:c>
      <x:c r="F115" s="32" t="n">
        <x:v>34815.7976770108</x:v>
      </x:c>
      <x:c r="G115" s="33" t="n">
        <x:v>0</x:v>
      </x:c>
      <x:c r="H115" s="34" t="n">
        <x:v>1</x:v>
      </x:c>
      <x:c r="I115" s="35" t="n">
        <x:v>51</x:v>
      </x:c>
      <x:c r="J115" s="35" t="n">
        <x:v>51</x:v>
      </x:c>
      <x:c r="K115" s="32" t="n">
        <x:v>46252931.13406608</x:v>
      </x:c>
      <x:c r="L115" s="32" t="n">
        <x:v>46252931.134066075</x:v>
      </x:c>
      <x:c r="M115" s="32" t="n">
        <x:v>46252931.134066075</x:v>
      </x:c>
      <x:c r="N115" s="32" t="n">
        <x:v>35581724.06247574</x:v>
      </x:c>
      <x:c r="O115" s="32" t="n">
        <x:v>38845754.05190053</x:v>
      </x:c>
      <x:c r="P115" s="34" t="n">
        <x:f>K115/SUM($K$2:$K$283)</x:f>
        <x:v>0.0006961381188054303</x:v>
      </x:c>
      <x:c r="Q115" s="35" t="n">
        <x:f>RANK(K115,$K$2:$K$283,0)</x:f>
        <x:v>114</x:v>
      </x:c>
    </x:row>
    <x:row r="116" ht="18" customHeight="1">
      <x:c r="A116" s="25" t="str">
        <x:v>EEZ_174</x:v>
      </x:c>
      <x:c r="B116" s="25" t="str">
        <x:v>Comoros Isl.</x:v>
      </x:c>
      <x:c r="C116" s="25" t="str">
        <x:v>EEZ</x:v>
      </x:c>
      <x:c r="D116" s="31" t="n">
        <x:v>2019</x:v>
      </x:c>
      <x:c r="E116" s="32" t="n">
        <x:v>20265.440293107604</x:v>
      </x:c>
      <x:c r="F116" s="32" t="n">
        <x:v>20265.440293107604</x:v>
      </x:c>
      <x:c r="G116" s="33" t="n">
        <x:v>0</x:v>
      </x:c>
      <x:c r="H116" s="34" t="n">
        <x:v>1</x:v>
      </x:c>
      <x:c r="I116" s="35" t="n">
        <x:v>42</x:v>
      </x:c>
      <x:c r="J116" s="35" t="n">
        <x:v>42</x:v>
      </x:c>
      <x:c r="K116" s="32" t="n">
        <x:v>42645896.13210497</x:v>
      </x:c>
      <x:c r="L116" s="32" t="n">
        <x:v>42645896.13210498</x:v>
      </x:c>
      <x:c r="M116" s="32" t="n">
        <x:v>42645896.13210498</x:v>
      </x:c>
      <x:c r="N116" s="32" t="n">
        <x:v>41548418.877320364</x:v>
      </x:c>
      <x:c r="O116" s="32" t="n">
        <x:v>41639538.32029089</x:v>
      </x:c>
      <x:c r="P116" s="34" t="n">
        <x:f>K116/SUM($K$2:$K$283)</x:f>
        <x:v>0.0006418497850898368</x:v>
      </x:c>
      <x:c r="Q116" s="35" t="n">
        <x:f>RANK(K116,$K$2:$K$283,0)</x:f>
        <x:v>115</x:v>
      </x:c>
    </x:row>
    <x:row r="117" ht="18" customHeight="1">
      <x:c r="A117" s="25" t="str">
        <x:v>EEZ_932</x:v>
      </x:c>
      <x:c r="B117" s="25" t="str">
        <x:v>Denmark (North Sea)</x:v>
      </x:c>
      <x:c r="C117" s="25" t="str">
        <x:v>EEZ</x:v>
      </x:c>
      <x:c r="D117" s="31" t="n">
        <x:v>2019</x:v>
      </x:c>
      <x:c r="E117" s="32" t="n">
        <x:v>136822.7965781429</x:v>
      </x:c>
      <x:c r="F117" s="32" t="n">
        <x:v>136822.7965781429</x:v>
      </x:c>
      <x:c r="G117" s="33" t="n">
        <x:v>0</x:v>
      </x:c>
      <x:c r="H117" s="34" t="n">
        <x:v>1</x:v>
      </x:c>
      <x:c r="I117" s="35" t="n">
        <x:v>191</x:v>
      </x:c>
      <x:c r="J117" s="35" t="n">
        <x:v>191</x:v>
      </x:c>
      <x:c r="K117" s="32" t="n">
        <x:v>41397655.05769295</x:v>
      </x:c>
      <x:c r="L117" s="32" t="n">
        <x:v>41397655.057692945</x:v>
      </x:c>
      <x:c r="M117" s="32" t="n">
        <x:v>41397655.05769295</x:v>
      </x:c>
      <x:c r="N117" s="32" t="n">
        <x:v>34702699.34048979</x:v>
      </x:c>
      <x:c r="O117" s="32" t="n">
        <x:v>36930926.23826311</x:v>
      </x:c>
      <x:c r="P117" s="34" t="n">
        <x:f>K117/SUM($K$2:$K$283)</x:f>
        <x:v>0.000623062906679079</x:v>
      </x:c>
      <x:c r="Q117" s="35" t="n">
        <x:f>RANK(K117,$K$2:$K$283,0)</x:f>
        <x:v>116</x:v>
      </x:c>
    </x:row>
    <x:row r="118" ht="18" customHeight="1">
      <x:c r="A118" s="25" t="str">
        <x:v>EEZ_683</x:v>
      </x:c>
      <x:c r="B118" s="25" t="str">
        <x:v>Saudi Arabia (Red Sea)</x:v>
      </x:c>
      <x:c r="C118" s="25" t="str">
        <x:v>EEZ</x:v>
      </x:c>
      <x:c r="D118" s="31" t="n">
        <x:v>2019</x:v>
      </x:c>
      <x:c r="E118" s="32" t="n">
        <x:v>39296.800791863905</x:v>
      </x:c>
      <x:c r="F118" s="32" t="n">
        <x:v>39296.800791863905</x:v>
      </x:c>
      <x:c r="G118" s="33" t="n">
        <x:v>0</x:v>
      </x:c>
      <x:c r="H118" s="34" t="n">
        <x:v>1</x:v>
      </x:c>
      <x:c r="I118" s="35" t="n">
        <x:v>122</x:v>
      </x:c>
      <x:c r="J118" s="35" t="n">
        <x:v>122</x:v>
      </x:c>
      <x:c r="K118" s="32" t="n">
        <x:v>38075252.287188336</x:v>
      </x:c>
      <x:c r="L118" s="32" t="n">
        <x:v>38075252.287188336</x:v>
      </x:c>
      <x:c r="M118" s="32" t="n">
        <x:v>38075252.287188336</x:v>
      </x:c>
      <x:c r="N118" s="32" t="n">
        <x:v>22624139.603720143</x:v>
      </x:c>
      <x:c r="O118" s="32" t="n">
        <x:v>30442217.503559966</x:v>
      </x:c>
      <x:c r="P118" s="34" t="n">
        <x:f>K118/SUM($K$2:$K$283)</x:f>
        <x:v>0.0005730584819244805</x:v>
      </x:c>
      <x:c r="Q118" s="35" t="n">
        <x:f>RANK(K118,$K$2:$K$283,0)</x:f>
        <x:v>117</x:v>
      </x:c>
    </x:row>
    <x:row r="119" ht="18" customHeight="1">
      <x:c r="A119" s="25" t="str">
        <x:v>EEZ_918</x:v>
      </x:c>
      <x:c r="B119" s="25" t="str">
        <x:v>France (Mediterranean)</x:v>
      </x:c>
      <x:c r="C119" s="25" t="str">
        <x:v>EEZ</x:v>
      </x:c>
      <x:c r="D119" s="31" t="n">
        <x:v>2019</x:v>
      </x:c>
      <x:c r="E119" s="32" t="n">
        <x:v>49423.4057756733</x:v>
      </x:c>
      <x:c r="F119" s="32" t="n">
        <x:v>49423.4057756733</x:v>
      </x:c>
      <x:c r="G119" s="33" t="n">
        <x:v>0</x:v>
      </x:c>
      <x:c r="H119" s="34" t="n">
        <x:v>1</x:v>
      </x:c>
      <x:c r="I119" s="35" t="n">
        <x:v>159</x:v>
      </x:c>
      <x:c r="J119" s="35" t="n">
        <x:v>159</x:v>
      </x:c>
      <x:c r="K119" s="32" t="n">
        <x:v>38061004.150797874</x:v>
      </x:c>
      <x:c r="L119" s="32" t="n">
        <x:v>38061004.15079787</x:v>
      </x:c>
      <x:c r="M119" s="32" t="n">
        <x:v>38061004.150797874</x:v>
      </x:c>
      <x:c r="N119" s="32" t="n">
        <x:v>27105688.547792196</x:v>
      </x:c>
      <x:c r="O119" s="32" t="n">
        <x:v>31381596.30210026</x:v>
      </x:c>
      <x:c r="P119" s="34" t="n">
        <x:f>K119/SUM($K$2:$K$283)</x:f>
        <x:v>0.0005728440377666693</x:v>
      </x:c>
      <x:c r="Q119" s="35" t="n">
        <x:f>RANK(K119,$K$2:$K$283,0)</x:f>
        <x:v>118</x:v>
      </x:c>
    </x:row>
    <x:row r="120" ht="18" customHeight="1">
      <x:c r="A120" s="25" t="str">
        <x:v>EEZ_793</x:v>
      </x:c>
      <x:c r="B120" s="25" t="str">
        <x:v>Turkey (Mediterranean Sea)</x:v>
      </x:c>
      <x:c r="C120" s="25" t="str">
        <x:v>EEZ</x:v>
      </x:c>
      <x:c r="D120" s="31" t="n">
        <x:v>2019</x:v>
      </x:c>
      <x:c r="E120" s="32" t="n">
        <x:v>87055.4164278193</x:v>
      </x:c>
      <x:c r="F120" s="32" t="n">
        <x:v>87055.4164278193</x:v>
      </x:c>
      <x:c r="G120" s="33" t="n">
        <x:v>0</x:v>
      </x:c>
      <x:c r="H120" s="34" t="n">
        <x:v>1</x:v>
      </x:c>
      <x:c r="I120" s="35" t="n">
        <x:v>92</x:v>
      </x:c>
      <x:c r="J120" s="35" t="n">
        <x:v>92</x:v>
      </x:c>
      <x:c r="K120" s="32" t="n">
        <x:v>37682483.74893091</x:v>
      </x:c>
      <x:c r="L120" s="32" t="n">
        <x:v>37682483.748930894</x:v>
      </x:c>
      <x:c r="M120" s="32" t="n">
        <x:v>37682483.748930894</x:v>
      </x:c>
      <x:c r="N120" s="32" t="n">
        <x:v>26247375.507061515</x:v>
      </x:c>
      <x:c r="O120" s="32" t="n">
        <x:v>32325468.175251145</x:v>
      </x:c>
      <x:c r="P120" s="34" t="n">
        <x:f>K120/SUM($K$2:$K$283)</x:f>
        <x:v>0.0005671470478889604</x:v>
      </x:c>
      <x:c r="Q120" s="35" t="n">
        <x:f>RANK(K120,$K$2:$K$283,0)</x:f>
        <x:v>119</x:v>
      </x:c>
    </x:row>
    <x:row r="121" ht="18" customHeight="1">
      <x:c r="A121" s="25" t="str">
        <x:v>EEZ_214</x:v>
      </x:c>
      <x:c r="B121" s="25" t="str">
        <x:v>Dominican Republic</x:v>
      </x:c>
      <x:c r="C121" s="25" t="str">
        <x:v>EEZ</x:v>
      </x:c>
      <x:c r="D121" s="31" t="n">
        <x:v>2019</x:v>
      </x:c>
      <x:c r="E121" s="32" t="n">
        <x:v>54410.016272012</x:v>
      </x:c>
      <x:c r="F121" s="32" t="n">
        <x:v>54410.016272012</x:v>
      </x:c>
      <x:c r="G121" s="33" t="n">
        <x:v>0</x:v>
      </x:c>
      <x:c r="H121" s="34" t="n">
        <x:v>1</x:v>
      </x:c>
      <x:c r="I121" s="35" t="n">
        <x:v>80</x:v>
      </x:c>
      <x:c r="J121" s="35" t="n">
        <x:v>80</x:v>
      </x:c>
      <x:c r="K121" s="32" t="n">
        <x:v>37213224.13606851</x:v>
      </x:c>
      <x:c r="L121" s="32" t="n">
        <x:v>37213224.13606851</x:v>
      </x:c>
      <x:c r="M121" s="32" t="n">
        <x:v>37213224.1360685</x:v>
      </x:c>
      <x:c r="N121" s="32" t="n">
        <x:v>28029391.484373044</x:v>
      </x:c>
      <x:c r="O121" s="32" t="n">
        <x:v>32421356.943761438</x:v>
      </x:c>
      <x:c r="P121" s="34" t="n">
        <x:f>K121/SUM($K$2:$K$283)</x:f>
        <x:v>0.0005600843710786512</x:v>
      </x:c>
      <x:c r="Q121" s="35" t="n">
        <x:f>RANK(K121,$K$2:$K$283,0)</x:f>
        <x:v>120</x:v>
      </x:c>
    </x:row>
    <x:row r="122" ht="18" customHeight="1">
      <x:c r="A122" s="25" t="str">
        <x:v>EEZ_934</x:v>
      </x:c>
      <x:c r="B122" s="25" t="str">
        <x:v>Egypt (Red Sea)</x:v>
      </x:c>
      <x:c r="C122" s="25" t="str">
        <x:v>EEZ</x:v>
      </x:c>
      <x:c r="D122" s="31" t="n">
        <x:v>2019</x:v>
      </x:c>
      <x:c r="E122" s="32" t="n">
        <x:v>65184.46302450699</x:v>
      </x:c>
      <x:c r="F122" s="32" t="n">
        <x:v>65184.46302450699</x:v>
      </x:c>
      <x:c r="G122" s="33" t="n">
        <x:v>0</x:v>
      </x:c>
      <x:c r="H122" s="34" t="n">
        <x:v>1</x:v>
      </x:c>
      <x:c r="I122" s="35" t="n">
        <x:v>57</x:v>
      </x:c>
      <x:c r="J122" s="35" t="n">
        <x:v>57</x:v>
      </x:c>
      <x:c r="K122" s="32" t="n">
        <x:v>36870962.78596789</x:v>
      </x:c>
      <x:c r="L122" s="32" t="n">
        <x:v>36870962.78596789</x:v>
      </x:c>
      <x:c r="M122" s="32" t="n">
        <x:v>36870962.78596789</x:v>
      </x:c>
      <x:c r="N122" s="32" t="n">
        <x:v>24237547.092674963</x:v>
      </x:c>
      <x:c r="O122" s="32" t="n">
        <x:v>25986824.216516934</x:v>
      </x:c>
      <x:c r="P122" s="34" t="n">
        <x:f>K122/SUM($K$2:$K$283)</x:f>
        <x:v>0.0005549331046279209</x:v>
      </x:c>
      <x:c r="Q122" s="35" t="n">
        <x:f>RANK(K122,$K$2:$K$283,0)</x:f>
        <x:v>121</x:v>
      </x:c>
    </x:row>
    <x:row r="123" ht="18" customHeight="1">
      <x:c r="A123" s="25" t="str">
        <x:v>EEZ_621</x:v>
      </x:c>
      <x:c r="B123" s="25" t="str">
        <x:v>Madeira Isl. (Portugal)</x:v>
      </x:c>
      <x:c r="C123" s="25" t="str">
        <x:v>EEZ</x:v>
      </x:c>
      <x:c r="D123" s="31" t="n">
        <x:v>2019</x:v>
      </x:c>
      <x:c r="E123" s="32" t="n">
        <x:v>14928.145180905802</x:v>
      </x:c>
      <x:c r="F123" s="32" t="n">
        <x:v>14928.145180905802</x:v>
      </x:c>
      <x:c r="G123" s="33" t="n">
        <x:v>0</x:v>
      </x:c>
      <x:c r="H123" s="34" t="n">
        <x:v>1</x:v>
      </x:c>
      <x:c r="I123" s="35" t="n">
        <x:v>98</x:v>
      </x:c>
      <x:c r="J123" s="35" t="n">
        <x:v>98</x:v>
      </x:c>
      <x:c r="K123" s="32" t="n">
        <x:v>34811066.00645102</x:v>
      </x:c>
      <x:c r="L123" s="32" t="n">
        <x:v>34811066.00645101</x:v>
      </x:c>
      <x:c r="M123" s="32" t="n">
        <x:v>34811066.00645102</x:v>
      </x:c>
      <x:c r="N123" s="32" t="n">
        <x:v>32261921.518062312</x:v>
      </x:c>
      <x:c r="O123" s="32" t="n">
        <x:v>34151617.34439845</x:v>
      </x:c>
      <x:c r="P123" s="34" t="n">
        <x:f>K123/SUM($K$2:$K$283)</x:f>
        <x:v>0.0005239302549951094</x:v>
      </x:c>
      <x:c r="Q123" s="35" t="n">
        <x:f>RANK(K123,$K$2:$K$283,0)</x:f>
        <x:v>122</x:v>
      </x:c>
    </x:row>
    <x:row r="124" ht="18" customHeight="1">
      <x:c r="A124" s="25" t="str">
        <x:v>EEZ_246</x:v>
      </x:c>
      <x:c r="B124" s="25" t="str">
        <x:v>Finland</x:v>
      </x:c>
      <x:c r="C124" s="25" t="str">
        <x:v>EEZ</x:v>
      </x:c>
      <x:c r="D124" s="31" t="n">
        <x:v>2019</x:v>
      </x:c>
      <x:c r="E124" s="32" t="n">
        <x:v>122751.58946063148</x:v>
      </x:c>
      <x:c r="F124" s="32" t="n">
        <x:v>122751.58946063148</x:v>
      </x:c>
      <x:c r="G124" s="33" t="n">
        <x:v>0</x:v>
      </x:c>
      <x:c r="H124" s="34" t="n">
        <x:v>1</x:v>
      </x:c>
      <x:c r="I124" s="35" t="n">
        <x:v>43</x:v>
      </x:c>
      <x:c r="J124" s="35" t="n">
        <x:v>43</x:v>
      </x:c>
      <x:c r="K124" s="32" t="n">
        <x:v>33509013.98870027</x:v>
      </x:c>
      <x:c r="L124" s="32" t="n">
        <x:v>33509013.988700274</x:v>
      </x:c>
      <x:c r="M124" s="32" t="n">
        <x:v>33509013.98870027</x:v>
      </x:c>
      <x:c r="N124" s="32" t="n">
        <x:v>30445812.056477316</x:v>
      </x:c>
      <x:c r="O124" s="32" t="n">
        <x:v>30675380.581763048</x:v>
      </x:c>
      <x:c r="P124" s="34" t="n">
        <x:f>K124/SUM($K$2:$K$283)</x:f>
        <x:v>0.0005043334852337173</x:v>
      </x:c>
      <x:c r="Q124" s="35" t="n">
        <x:f>RANK(K124,$K$2:$K$283,0)</x:f>
        <x:v>123</x:v>
      </x:c>
    </x:row>
    <x:row r="125" ht="18" customHeight="1">
      <x:c r="A125" s="25" t="str">
        <x:v>EEZ_690</x:v>
      </x:c>
      <x:c r="B125" s="25" t="str">
        <x:v>Seychelles</x:v>
      </x:c>
      <x:c r="C125" s="25" t="str">
        <x:v>EEZ</x:v>
      </x:c>
      <x:c r="D125" s="31" t="n">
        <x:v>2019</x:v>
      </x:c>
      <x:c r="E125" s="32" t="n">
        <x:v>18710.237207483602</x:v>
      </x:c>
      <x:c r="F125" s="32" t="n">
        <x:v>18710.237207483602</x:v>
      </x:c>
      <x:c r="G125" s="33" t="n">
        <x:v>0</x:v>
      </x:c>
      <x:c r="H125" s="34" t="n">
        <x:v>1</x:v>
      </x:c>
      <x:c r="I125" s="35" t="n">
        <x:v>118</x:v>
      </x:c>
      <x:c r="J125" s="35" t="n">
        <x:v>118</x:v>
      </x:c>
      <x:c r="K125" s="32" t="n">
        <x:v>32871376.210854456</x:v>
      </x:c>
      <x:c r="L125" s="32" t="n">
        <x:v>32871376.21085445</x:v>
      </x:c>
      <x:c r="M125" s="32" t="n">
        <x:v>32871376.21085445</x:v>
      </x:c>
      <x:c r="N125" s="32" t="n">
        <x:v>27077113.811881226</x:v>
      </x:c>
      <x:c r="O125" s="32" t="n">
        <x:v>28959993.568596356</x:v>
      </x:c>
      <x:c r="P125" s="34" t="n">
        <x:f>K125/SUM($K$2:$K$283)</x:f>
        <x:v>0.0004947366023494252</x:v>
      </x:c>
      <x:c r="Q125" s="35" t="n">
        <x:f>RANK(K125,$K$2:$K$283,0)</x:f>
        <x:v>124</x:v>
      </x:c>
    </x:row>
    <x:row r="126" ht="18" customHeight="1">
      <x:c r="A126" s="25" t="str">
        <x:v>EEZ_548</x:v>
      </x:c>
      <x:c r="B126" s="25" t="str">
        <x:v>Vanuatu</x:v>
      </x:c>
      <x:c r="C126" s="25" t="str">
        <x:v>EEZ</x:v>
      </x:c>
      <x:c r="D126" s="31" t="n">
        <x:v>2019</x:v>
      </x:c>
      <x:c r="E126" s="32" t="n">
        <x:v>19630.861294589602</x:v>
      </x:c>
      <x:c r="F126" s="32" t="n">
        <x:v>19630.861294589602</x:v>
      </x:c>
      <x:c r="G126" s="33" t="n">
        <x:v>0</x:v>
      </x:c>
      <x:c r="H126" s="34" t="n">
        <x:v>1</x:v>
      </x:c>
      <x:c r="I126" s="35" t="n">
        <x:v>68</x:v>
      </x:c>
      <x:c r="J126" s="35" t="n">
        <x:v>68</x:v>
      </x:c>
      <x:c r="K126" s="32" t="n">
        <x:v>32659015.20720978</x:v>
      </x:c>
      <x:c r="L126" s="32" t="n">
        <x:v>32659015.20720978</x:v>
      </x:c>
      <x:c r="M126" s="32" t="n">
        <x:v>32659015.207209785</x:v>
      </x:c>
      <x:c r="N126" s="32" t="n">
        <x:v>31019175.376190137</x:v>
      </x:c>
      <x:c r="O126" s="32" t="n">
        <x:v>31340132.170963</x:v>
      </x:c>
      <x:c r="P126" s="34" t="n">
        <x:f>K126/SUM($K$2:$K$283)</x:f>
        <x:v>0.0004915404245946286</x:v>
      </x:c>
      <x:c r="Q126" s="35" t="n">
        <x:f>RANK(K126,$K$2:$K$283,0)</x:f>
        <x:v>125</x:v>
      </x:c>
    </x:row>
    <x:row r="127" ht="18" customHeight="1">
      <x:c r="A127" s="25" t="str">
        <x:v>EEZ_434</x:v>
      </x:c>
      <x:c r="B127" s="25" t="str">
        <x:v>Libya</x:v>
      </x:c>
      <x:c r="C127" s="25" t="str">
        <x:v>EEZ</x:v>
      </x:c>
      <x:c r="D127" s="31" t="n">
        <x:v>2019</x:v>
      </x:c>
      <x:c r="E127" s="32" t="n">
        <x:v>46065.4690766525</x:v>
      </x:c>
      <x:c r="F127" s="32" t="n">
        <x:v>46065.4690766525</x:v>
      </x:c>
      <x:c r="G127" s="33" t="n">
        <x:v>0</x:v>
      </x:c>
      <x:c r="H127" s="34" t="n">
        <x:v>1</x:v>
      </x:c>
      <x:c r="I127" s="35" t="n">
        <x:v>147</x:v>
      </x:c>
      <x:c r="J127" s="35" t="n">
        <x:v>147</x:v>
      </x:c>
      <x:c r="K127" s="32" t="n">
        <x:v>32589026.701867957</x:v>
      </x:c>
      <x:c r="L127" s="32" t="n">
        <x:v>32589026.701867957</x:v>
      </x:c>
      <x:c r="M127" s="32" t="n">
        <x:v>32589026.70186796</x:v>
      </x:c>
      <x:c r="N127" s="32" t="n">
        <x:v>23407105.4909815</x:v>
      </x:c>
      <x:c r="O127" s="32" t="n">
        <x:v>29149313.176975008</x:v>
      </x:c>
      <x:c r="P127" s="34" t="n">
        <x:f>K127/SUM($K$2:$K$283)</x:f>
        <x:v>0.0004904870499164825</x:v>
      </x:c>
      <x:c r="Q127" s="35" t="n">
        <x:f>RANK(K127,$K$2:$K$283,0)</x:f>
        <x:v>126</x:v>
      </x:c>
    </x:row>
    <x:row r="128" ht="18" customHeight="1">
      <x:c r="A128" s="25" t="str">
        <x:v>EEZ_528</x:v>
      </x:c>
      <x:c r="B128" s="25" t="str">
        <x:v>Netherlands</x:v>
      </x:c>
      <x:c r="C128" s="25" t="str">
        <x:v>EEZ</x:v>
      </x:c>
      <x:c r="D128" s="31" t="n">
        <x:v>2019</x:v>
      </x:c>
      <x:c r="E128" s="32" t="n">
        <x:v>101104.7566313979</x:v>
      </x:c>
      <x:c r="F128" s="32" t="n">
        <x:v>101104.7566313979</x:v>
      </x:c>
      <x:c r="G128" s="33" t="n">
        <x:v>0</x:v>
      </x:c>
      <x:c r="H128" s="34" t="n">
        <x:v>1</x:v>
      </x:c>
      <x:c r="I128" s="35" t="n">
        <x:v>182</x:v>
      </x:c>
      <x:c r="J128" s="35" t="n">
        <x:v>182</x:v>
      </x:c>
      <x:c r="K128" s="32" t="n">
        <x:v>32412118.312102888</x:v>
      </x:c>
      <x:c r="L128" s="32" t="n">
        <x:v>32412118.312102888</x:v>
      </x:c>
      <x:c r="M128" s="32" t="n">
        <x:v>32412118.312102884</x:v>
      </x:c>
      <x:c r="N128" s="32" t="n">
        <x:v>28372581.604711153</x:v>
      </x:c>
      <x:c r="O128" s="32" t="n">
        <x:v>29121670.551329825</x:v>
      </x:c>
      <x:c r="P128" s="34" t="n">
        <x:f>K128/SUM($K$2:$K$283)</x:f>
        <x:v>0.0004878244581491632</x:v>
      </x:c>
      <x:c r="Q128" s="35" t="n">
        <x:f>RANK(K128,$K$2:$K$283,0)</x:f>
        <x:v>127</x:v>
      </x:c>
    </x:row>
    <x:row r="129" ht="18" customHeight="1">
      <x:c r="A129" s="25" t="str">
        <x:v>EEZ_933</x:v>
      </x:c>
      <x:c r="B129" s="25" t="str">
        <x:v>Egypt (Mediterranean)</x:v>
      </x:c>
      <x:c r="C129" s="25" t="str">
        <x:v>EEZ</x:v>
      </x:c>
      <x:c r="D129" s="31" t="n">
        <x:v>2019</x:v>
      </x:c>
      <x:c r="E129" s="32" t="n">
        <x:v>55812.690645263196</x:v>
      </x:c>
      <x:c r="F129" s="32" t="n">
        <x:v>55812.690645263196</x:v>
      </x:c>
      <x:c r="G129" s="33" t="n">
        <x:v>0</x:v>
      </x:c>
      <x:c r="H129" s="34" t="n">
        <x:v>1</x:v>
      </x:c>
      <x:c r="I129" s="35" t="n">
        <x:v>88</x:v>
      </x:c>
      <x:c r="J129" s="35" t="n">
        <x:v>88</x:v>
      </x:c>
      <x:c r="K129" s="32" t="n">
        <x:v>31057514.964360286</x:v>
      </x:c>
      <x:c r="L129" s="32" t="n">
        <x:v>31057514.96436029</x:v>
      </x:c>
      <x:c r="M129" s="32" t="n">
        <x:v>31057514.96436028</x:v>
      </x:c>
      <x:c r="N129" s="32" t="n">
        <x:v>20349748.172774687</x:v>
      </x:c>
      <x:c r="O129" s="32" t="n">
        <x:v>28131616.40013305</x:v>
      </x:c>
      <x:c r="P129" s="34" t="n">
        <x:f>K129/SUM($K$2:$K$283)</x:f>
        <x:v>0.00046743675507599414</x:v>
      </x:c>
      <x:c r="Q129" s="35" t="n">
        <x:f>RANK(K129,$K$2:$K$283,0)</x:f>
        <x:v>128</x:v>
      </x:c>
    </x:row>
    <x:row r="130" ht="18" customHeight="1">
      <x:c r="A130" s="25" t="str">
        <x:v>EEZ_647</x:v>
      </x:c>
      <x:c r="B130" s="25" t="str">
        <x:v>Russia (Black Sea)</x:v>
      </x:c>
      <x:c r="C130" s="25" t="str">
        <x:v>EEZ</x:v>
      </x:c>
      <x:c r="D130" s="31" t="n">
        <x:v>2019</x:v>
      </x:c>
      <x:c r="E130" s="32" t="n">
        <x:v>151771.4553513236</x:v>
      </x:c>
      <x:c r="F130" s="32" t="n">
        <x:v>151771.4553513236</x:v>
      </x:c>
      <x:c r="G130" s="33" t="n">
        <x:v>0</x:v>
      </x:c>
      <x:c r="H130" s="34" t="n">
        <x:v>1</x:v>
      </x:c>
      <x:c r="I130" s="35" t="n">
        <x:v>40</x:v>
      </x:c>
      <x:c r="J130" s="35" t="n">
        <x:v>40</x:v>
      </x:c>
      <x:c r="K130" s="32" t="n">
        <x:v>30470880.239130165</x:v>
      </x:c>
      <x:c r="L130" s="32" t="n">
        <x:v>30470880.239130165</x:v>
      </x:c>
      <x:c r="M130" s="32" t="n">
        <x:v>30470880.23913017</x:v>
      </x:c>
      <x:c r="N130" s="32" t="n">
        <x:v>26641731.874007963</x:v>
      </x:c>
      <x:c r="O130" s="32" t="n">
        <x:v>26908430.4472515</x:v>
      </x:c>
      <x:c r="P130" s="34" t="n">
        <x:f>K130/SUM($K$2:$K$283)</x:f>
        <x:v>0.0004586075028743568</x:v>
      </x:c>
      <x:c r="Q130" s="35" t="n">
        <x:f>RANK(K130,$K$2:$K$283,0)</x:f>
        <x:v>129</x:v>
      </x:c>
    </x:row>
    <x:row r="131" ht="18" customHeight="1">
      <x:c r="A131" s="25" t="str">
        <x:v>EEZ_393</x:v>
      </x:c>
      <x:c r="B131" s="25" t="str">
        <x:v>Japan (Daito Islands)</x:v>
      </x:c>
      <x:c r="C131" s="25" t="str">
        <x:v>EEZ</x:v>
      </x:c>
      <x:c r="D131" s="31" t="n">
        <x:v>2019</x:v>
      </x:c>
      <x:c r="E131" s="32" t="n">
        <x:v>17808.098251388197</x:v>
      </x:c>
      <x:c r="F131" s="32" t="n">
        <x:v>17808.098251388197</x:v>
      </x:c>
      <x:c r="G131" s="33" t="n">
        <x:v>0</x:v>
      </x:c>
      <x:c r="H131" s="34" t="n">
        <x:v>1</x:v>
      </x:c>
      <x:c r="I131" s="35" t="n">
        <x:v>29</x:v>
      </x:c>
      <x:c r="J131" s="35" t="n">
        <x:v>29</x:v>
      </x:c>
      <x:c r="K131" s="32" t="n">
        <x:v>29495755.19813662</x:v>
      </x:c>
      <x:c r="L131" s="32" t="n">
        <x:v>29495755.198136616</x:v>
      </x:c>
      <x:c r="M131" s="32" t="n">
        <x:v>29495755.198136616</x:v>
      </x:c>
      <x:c r="N131" s="32" t="n">
        <x:v>28111203.838282995</x:v>
      </x:c>
      <x:c r="O131" s="32" t="n">
        <x:v>29214345.597610462</x:v>
      </x:c>
      <x:c r="P131" s="34" t="n">
        <x:f>K131/SUM($K$2:$K$283)</x:f>
        <x:v>0.00044393120679985025</x:v>
      </x:c>
      <x:c r="Q131" s="35" t="n">
        <x:f>RANK(K131,$K$2:$K$283,0)</x:f>
        <x:v>130</x:v>
      </x:c>
    </x:row>
    <x:row r="132" ht="18" customHeight="1">
      <x:c r="A132" s="25" t="str">
        <x:v>EEZ_952</x:v>
      </x:c>
      <x:c r="B132" s="25" t="str">
        <x:v>Panama (Pacific)</x:v>
      </x:c>
      <x:c r="C132" s="25" t="str">
        <x:v>EEZ</x:v>
      </x:c>
      <x:c r="D132" s="31" t="n">
        <x:v>2019</x:v>
      </x:c>
      <x:c r="E132" s="32" t="n">
        <x:v>303382.62349392334</x:v>
      </x:c>
      <x:c r="F132" s="32" t="n">
        <x:v>303382.62349392334</x:v>
      </x:c>
      <x:c r="G132" s="33" t="n">
        <x:v>0</x:v>
      </x:c>
      <x:c r="H132" s="34" t="n">
        <x:v>1</x:v>
      </x:c>
      <x:c r="I132" s="35" t="n">
        <x:v>67</x:v>
      </x:c>
      <x:c r="J132" s="35" t="n">
        <x:v>67</x:v>
      </x:c>
      <x:c r="K132" s="32" t="n">
        <x:v>28957741.549752913</x:v>
      </x:c>
      <x:c r="L132" s="32" t="n">
        <x:v>28957741.54975291</x:v>
      </x:c>
      <x:c r="M132" s="32" t="n">
        <x:v>28957741.549752906</x:v>
      </x:c>
      <x:c r="N132" s="32" t="n">
        <x:v>27245483.3785698</x:v>
      </x:c>
      <x:c r="O132" s="32" t="n">
        <x:v>27717386.731267262</x:v>
      </x:c>
      <x:c r="P132" s="34" t="n">
        <x:f>K132/SUM($K$2:$K$283)</x:f>
        <x:v>0.00043583373492305427</x:v>
      </x:c>
      <x:c r="Q132" s="35" t="n">
        <x:f>RANK(K132,$K$2:$K$283,0)</x:f>
        <x:v>131</x:v>
      </x:c>
    </x:row>
    <x:row r="133" ht="18" customHeight="1">
      <x:c r="A133" s="25" t="str">
        <x:v>EEZ_903</x:v>
      </x:c>
      <x:c r="B133" s="25" t="str">
        <x:v>Balearic Islands (Spain)</x:v>
      </x:c>
      <x:c r="C133" s="25" t="str">
        <x:v>EEZ</x:v>
      </x:c>
      <x:c r="D133" s="31" t="n">
        <x:v>2019</x:v>
      </x:c>
      <x:c r="E133" s="32" t="n">
        <x:v>15335.9862376629</x:v>
      </x:c>
      <x:c r="F133" s="32" t="n">
        <x:v>15335.9862376629</x:v>
      </x:c>
      <x:c r="G133" s="33" t="n">
        <x:v>0</x:v>
      </x:c>
      <x:c r="H133" s="34" t="n">
        <x:v>1</x:v>
      </x:c>
      <x:c r="I133" s="35" t="n">
        <x:v>187</x:v>
      </x:c>
      <x:c r="J133" s="35" t="n">
        <x:v>187</x:v>
      </x:c>
      <x:c r="K133" s="32" t="n">
        <x:v>28287148.88364155</x:v>
      </x:c>
      <x:c r="L133" s="32" t="n">
        <x:v>28287148.88364155</x:v>
      </x:c>
      <x:c r="M133" s="32" t="n">
        <x:v>28287148.883641552</x:v>
      </x:c>
      <x:c r="N133" s="32" t="n">
        <x:v>26410037.30568266</x:v>
      </x:c>
      <x:c r="O133" s="32" t="n">
        <x:v>27236813.42580577</x:v>
      </x:c>
      <x:c r="P133" s="34" t="n">
        <x:f>K133/SUM($K$2:$K$283)</x:f>
        <x:v>0.00042574085852310523</x:v>
      </x:c>
      <x:c r="Q133" s="35" t="n">
        <x:f>RANK(K133,$K$2:$K$283,0)</x:f>
        <x:v>132</x:v>
      </x:c>
    </x:row>
    <x:row r="134" ht="18" customHeight="1">
      <x:c r="A134" s="25" t="str">
        <x:v>EEZ_950</x:v>
      </x:c>
      <x:c r="B134" s="25" t="str">
        <x:v>Nicaragua (Pacific)</x:v>
      </x:c>
      <x:c r="C134" s="25" t="str">
        <x:v>EEZ</x:v>
      </x:c>
      <x:c r="D134" s="31" t="n">
        <x:v>2019</x:v>
      </x:c>
      <x:c r="E134" s="32" t="n">
        <x:v>24556.3459940686</x:v>
      </x:c>
      <x:c r="F134" s="32" t="n">
        <x:v>24556.3459940686</x:v>
      </x:c>
      <x:c r="G134" s="33" t="n">
        <x:v>0</x:v>
      </x:c>
      <x:c r="H134" s="34" t="n">
        <x:v>1</x:v>
      </x:c>
      <x:c r="I134" s="35" t="n">
        <x:v>46</x:v>
      </x:c>
      <x:c r="J134" s="35" t="n">
        <x:v>46</x:v>
      </x:c>
      <x:c r="K134" s="32" t="n">
        <x:v>28085727.266922668</x:v>
      </x:c>
      <x:c r="L134" s="32" t="n">
        <x:v>28085727.26692266</x:v>
      </x:c>
      <x:c r="M134" s="32" t="n">
        <x:v>28085727.266922656</x:v>
      </x:c>
      <x:c r="N134" s="32" t="n">
        <x:v>26566117.21852223</x:v>
      </x:c>
      <x:c r="O134" s="32" t="n">
        <x:v>27677506.00575713</x:v>
      </x:c>
      <x:c r="P134" s="34" t="n">
        <x:f>K134/SUM($K$2:$K$283)</x:f>
        <x:v>0.00042270932599291805</x:v>
      </x:c>
      <x:c r="Q134" s="35" t="n">
        <x:f>RANK(K134,$K$2:$K$283,0)</x:f>
        <x:v>133</x:v>
      </x:c>
    </x:row>
    <x:row r="135" ht="18" customHeight="1">
      <x:c r="A135" s="25" t="str">
        <x:v>EEZ_622</x:v>
      </x:c>
      <x:c r="B135" s="25" t="str">
        <x:v>Azores Isl. (Portugal)</x:v>
      </x:c>
      <x:c r="C135" s="25" t="str">
        <x:v>EEZ</x:v>
      </x:c>
      <x:c r="D135" s="31" t="n">
        <x:v>2019</x:v>
      </x:c>
      <x:c r="E135" s="32" t="n">
        <x:v>21195.0352962868</x:v>
      </x:c>
      <x:c r="F135" s="32" t="n">
        <x:v>21195.0352962868</x:v>
      </x:c>
      <x:c r="G135" s="33" t="n">
        <x:v>0</x:v>
      </x:c>
      <x:c r="H135" s="34" t="n">
        <x:v>1</x:v>
      </x:c>
      <x:c r="I135" s="35" t="n">
        <x:v>132</x:v>
      </x:c>
      <x:c r="J135" s="35" t="n">
        <x:v>132</x:v>
      </x:c>
      <x:c r="K135" s="32" t="n">
        <x:v>27576431.66877207</x:v>
      </x:c>
      <x:c r="L135" s="32" t="n">
        <x:v>27576431.66877207</x:v>
      </x:c>
      <x:c r="M135" s="32" t="n">
        <x:v>27576431.66877207</x:v>
      </x:c>
      <x:c r="N135" s="32" t="n">
        <x:v>24900064.89058782</x:v>
      </x:c>
      <x:c r="O135" s="32" t="n">
        <x:v>26059454.854341455</x:v>
      </x:c>
      <x:c r="P135" s="34" t="n">
        <x:f>K135/SUM($K$2:$K$283)</x:f>
        <x:v>0.00041504408033346367</x:v>
      </x:c>
      <x:c r="Q135" s="35" t="n">
        <x:f>RANK(K135,$K$2:$K$283,0)</x:f>
        <x:v>134</x:v>
      </x:c>
    </x:row>
    <x:row r="136" ht="18" customHeight="1">
      <x:c r="A136" s="25" t="str">
        <x:v>EEZ_328</x:v>
      </x:c>
      <x:c r="B136" s="25" t="str">
        <x:v>Guyana</x:v>
      </x:c>
      <x:c r="C136" s="25" t="str">
        <x:v>EEZ</x:v>
      </x:c>
      <x:c r="D136" s="31" t="n">
        <x:v>2019</x:v>
      </x:c>
      <x:c r="E136" s="32" t="n">
        <x:v>57488.00087232851</x:v>
      </x:c>
      <x:c r="F136" s="32" t="n">
        <x:v>57488.00087232851</x:v>
      </x:c>
      <x:c r="G136" s="33" t="n">
        <x:v>0</x:v>
      </x:c>
      <x:c r="H136" s="34" t="n">
        <x:v>1</x:v>
      </x:c>
      <x:c r="I136" s="35" t="n">
        <x:v>73</x:v>
      </x:c>
      <x:c r="J136" s="35" t="n">
        <x:v>73</x:v>
      </x:c>
      <x:c r="K136" s="32" t="n">
        <x:v>27398478.76825124</x:v>
      </x:c>
      <x:c r="L136" s="32" t="n">
        <x:v>27398478.76825124</x:v>
      </x:c>
      <x:c r="M136" s="32" t="n">
        <x:v>27398478.768251244</x:v>
      </x:c>
      <x:c r="N136" s="32" t="n">
        <x:v>19988048.525769576</x:v>
      </x:c>
      <x:c r="O136" s="32" t="n">
        <x:v>20927821.099836014</x:v>
      </x:c>
      <x:c r="P136" s="34" t="n">
        <x:f>K136/SUM($K$2:$K$283)</x:f>
        <x:v>0.00041236576796780034</x:v>
      </x:c>
      <x:c r="Q136" s="35" t="n">
        <x:f>RANK(K136,$K$2:$K$283,0)</x:f>
        <x:v>135</x:v>
      </x:c>
    </x:row>
    <x:row r="137" ht="18" customHeight="1">
      <x:c r="A137" s="25" t="str">
        <x:v>EEZ_901</x:v>
      </x:c>
      <x:c r="B137" s="25" t="str">
        <x:v>Sicily (Italy)</x:v>
      </x:c>
      <x:c r="C137" s="25" t="str">
        <x:v>EEZ</x:v>
      </x:c>
      <x:c r="D137" s="31" t="n">
        <x:v>2019</x:v>
      </x:c>
      <x:c r="E137" s="32" t="n">
        <x:v>39568.555548646895</x:v>
      </x:c>
      <x:c r="F137" s="32" t="n">
        <x:v>39568.555548646895</x:v>
      </x:c>
      <x:c r="G137" s="33" t="n">
        <x:v>0</x:v>
      </x:c>
      <x:c r="H137" s="34" t="n">
        <x:v>1</x:v>
      </x:c>
      <x:c r="I137" s="35" t="n">
        <x:v>152</x:v>
      </x:c>
      <x:c r="J137" s="35" t="n">
        <x:v>152</x:v>
      </x:c>
      <x:c r="K137" s="32" t="n">
        <x:v>27016327.359729037</x:v>
      </x:c>
      <x:c r="L137" s="32" t="n">
        <x:v>27016327.359729037</x:v>
      </x:c>
      <x:c r="M137" s="32" t="n">
        <x:v>27016327.359729033</x:v>
      </x:c>
      <x:c r="N137" s="32" t="n">
        <x:v>21399990.68593382</x:v>
      </x:c>
      <x:c r="O137" s="32" t="n">
        <x:v>22897615.638034843</x:v>
      </x:c>
      <x:c r="P137" s="34" t="n">
        <x:f>K137/SUM($K$2:$K$283)</x:f>
        <x:v>0.00040661412896666566</x:v>
      </x:c>
      <x:c r="Q137" s="35" t="n">
        <x:f>RANK(K137,$K$2:$K$283,0)</x:f>
        <x:v>136</x:v>
      </x:c>
    </x:row>
    <x:row r="138" ht="18" customHeight="1">
      <x:c r="A138" s="25" t="str">
        <x:v>EEZ_648</x:v>
      </x:c>
      <x:c r="B138" s="25" t="str">
        <x:v>Russia (Baltic Sea)</x:v>
      </x:c>
      <x:c r="C138" s="25" t="str">
        <x:v>EEZ</x:v>
      </x:c>
      <x:c r="D138" s="31" t="n">
        <x:v>2019</x:v>
      </x:c>
      <x:c r="E138" s="32" t="n">
        <x:v>111294.2692790642</x:v>
      </x:c>
      <x:c r="F138" s="32" t="n">
        <x:v>111294.2692790642</x:v>
      </x:c>
      <x:c r="G138" s="33" t="n">
        <x:v>0</x:v>
      </x:c>
      <x:c r="H138" s="34" t="n">
        <x:v>1</x:v>
      </x:c>
      <x:c r="I138" s="35" t="n">
        <x:v>47</x:v>
      </x:c>
      <x:c r="J138" s="35" t="n">
        <x:v>47</x:v>
      </x:c>
      <x:c r="K138" s="32" t="n">
        <x:v>25778605.82277208</x:v>
      </x:c>
      <x:c r="L138" s="32" t="n">
        <x:v>25778605.822772074</x:v>
      </x:c>
      <x:c r="M138" s="32" t="n">
        <x:v>25778605.82277207</x:v>
      </x:c>
      <x:c r="N138" s="32" t="n">
        <x:v>23733257.182470594</x:v>
      </x:c>
      <x:c r="O138" s="32" t="n">
        <x:v>25211716.740608588</x:v>
      </x:c>
      <x:c r="P138" s="34" t="n">
        <x:f>K138/SUM($K$2:$K$283)</x:f>
        <x:v>0.0003879855767600017</x:v>
      </x:c>
      <x:c r="Q138" s="35" t="n">
        <x:f>RANK(K138,$K$2:$K$283,0)</x:f>
        <x:v>137</x:v>
      </x:c>
    </x:row>
    <x:row r="139" ht="18" customHeight="1">
      <x:c r="A139" s="25" t="str">
        <x:v>EEZ_916</x:v>
      </x:c>
      <x:c r="B139" s="25" t="str">
        <x:v>Yemen (Red Sea)</x:v>
      </x:c>
      <x:c r="C139" s="25" t="str">
        <x:v>EEZ</x:v>
      </x:c>
      <x:c r="D139" s="31" t="n">
        <x:v>2019</x:v>
      </x:c>
      <x:c r="E139" s="32" t="n">
        <x:v>27521.2468767345</x:v>
      </x:c>
      <x:c r="F139" s="32" t="n">
        <x:v>27521.2468767345</x:v>
      </x:c>
      <x:c r="G139" s="33" t="n">
        <x:v>0</x:v>
      </x:c>
      <x:c r="H139" s="34" t="n">
        <x:v>1</x:v>
      </x:c>
      <x:c r="I139" s="35" t="n">
        <x:v>41</x:v>
      </x:c>
      <x:c r="J139" s="35" t="n">
        <x:v>41</x:v>
      </x:c>
      <x:c r="K139" s="32" t="n">
        <x:v>24990523.481711373</x:v>
      </x:c>
      <x:c r="L139" s="32" t="n">
        <x:v>24990523.48171137</x:v>
      </x:c>
      <x:c r="M139" s="32" t="n">
        <x:v>24990523.48171137</x:v>
      </x:c>
      <x:c r="N139" s="32" t="n">
        <x:v>21806466.79740134</x:v>
      </x:c>
      <x:c r="O139" s="32" t="n">
        <x:v>22964829.02371655</x:v>
      </x:c>
      <x:c r="P139" s="34" t="n">
        <x:f>K139/SUM($K$2:$K$283)</x:f>
        <x:v>0.0003761244007238366</x:v>
      </x:c>
      <x:c r="Q139" s="35" t="n">
        <x:f>RANK(K139,$K$2:$K$283,0)</x:f>
        <x:v>138</x:v>
      </x:c>
    </x:row>
    <x:row r="140" ht="18" customHeight="1">
      <x:c r="A140" s="25" t="str">
        <x:v>EEZ_804</x:v>
      </x:c>
      <x:c r="B140" s="25" t="str">
        <x:v>Ukraine</x:v>
      </x:c>
      <x:c r="C140" s="25" t="str">
        <x:v>EEZ</x:v>
      </x:c>
      <x:c r="D140" s="31" t="n">
        <x:v>2019</x:v>
      </x:c>
      <x:c r="E140" s="32" t="n">
        <x:v>65903.72402365689</x:v>
      </x:c>
      <x:c r="F140" s="32" t="n">
        <x:v>65903.72402365689</x:v>
      </x:c>
      <x:c r="G140" s="33" t="n">
        <x:v>0</x:v>
      </x:c>
      <x:c r="H140" s="34" t="n">
        <x:v>1</x:v>
      </x:c>
      <x:c r="I140" s="35" t="n">
        <x:v>28</x:v>
      </x:c>
      <x:c r="J140" s="35" t="n">
        <x:v>28</x:v>
      </x:c>
      <x:c r="K140" s="32" t="n">
        <x:v>24463611.249558166</x:v>
      </x:c>
      <x:c r="L140" s="32" t="n">
        <x:v>24463611.249558166</x:v>
      </x:c>
      <x:c r="M140" s="32" t="n">
        <x:v>24463611.249558173</x:v>
      </x:c>
      <x:c r="N140" s="32" t="n">
        <x:v>20051518.324218698</x:v>
      </x:c>
      <x:c r="O140" s="32" t="n">
        <x:v>23665034.901305072</x:v>
      </x:c>
      <x:c r="P140" s="34" t="n">
        <x:f>K140/SUM($K$2:$K$283)</x:f>
        <x:v>0.00036819401272305223</x:v>
      </x:c>
      <x:c r="Q140" s="35" t="n">
        <x:f>RANK(K140,$K$2:$K$283,0)</x:f>
        <x:v>139</x:v>
      </x:c>
    </x:row>
    <x:row r="141" ht="18" customHeight="1">
      <x:c r="A141" s="25" t="str">
        <x:v>EEZ_936</x:v>
      </x:c>
      <x:c r="B141" s="25" t="str">
        <x:v>Guatemala (Pacific)</x:v>
      </x:c>
      <x:c r="C141" s="25" t="str">
        <x:v>EEZ</x:v>
      </x:c>
      <x:c r="D141" s="31" t="n">
        <x:v>2019</x:v>
      </x:c>
      <x:c r="E141" s="32" t="n">
        <x:v>32146.82570390479</x:v>
      </x:c>
      <x:c r="F141" s="32" t="n">
        <x:v>32146.82570390479</x:v>
      </x:c>
      <x:c r="G141" s="33" t="n">
        <x:v>0</x:v>
      </x:c>
      <x:c r="H141" s="34" t="n">
        <x:v>1</x:v>
      </x:c>
      <x:c r="I141" s="35" t="n">
        <x:v>77</x:v>
      </x:c>
      <x:c r="J141" s="35" t="n">
        <x:v>77</x:v>
      </x:c>
      <x:c r="K141" s="32" t="n">
        <x:v>23984917.380311072</x:v>
      </x:c>
      <x:c r="L141" s="32" t="n">
        <x:v>23984917.380311072</x:v>
      </x:c>
      <x:c r="M141" s="32" t="n">
        <x:v>23984917.38031107</x:v>
      </x:c>
      <x:c r="N141" s="32" t="n">
        <x:v>18708329.468436148</x:v>
      </x:c>
      <x:c r="O141" s="32" t="n">
        <x:v>21685992.365911804</x:v>
      </x:c>
      <x:c r="P141" s="34" t="n">
        <x:f>K141/SUM($K$2:$K$283)</x:f>
        <x:v>0.0003609893439279987</x:v>
      </x:c>
      <x:c r="Q141" s="35" t="n">
        <x:f>RANK(K141,$K$2:$K$283,0)</x:f>
        <x:v>140</x:v>
      </x:c>
    </x:row>
    <x:row r="142" ht="18" customHeight="1">
      <x:c r="A142" s="25" t="str">
        <x:v>EEZ_332</x:v>
      </x:c>
      <x:c r="B142" s="25" t="str">
        <x:v>Haiti</x:v>
      </x:c>
      <x:c r="C142" s="25" t="str">
        <x:v>EEZ</x:v>
      </x:c>
      <x:c r="D142" s="31" t="n">
        <x:v>2019</x:v>
      </x:c>
      <x:c r="E142" s="32" t="n">
        <x:v>25123.6699543932</x:v>
      </x:c>
      <x:c r="F142" s="32" t="n">
        <x:v>25123.6699543932</x:v>
      </x:c>
      <x:c r="G142" s="33" t="n">
        <x:v>0</x:v>
      </x:c>
      <x:c r="H142" s="34" t="n">
        <x:v>1</x:v>
      </x:c>
      <x:c r="I142" s="35" t="n">
        <x:v>57</x:v>
      </x:c>
      <x:c r="J142" s="35" t="n">
        <x:v>57</x:v>
      </x:c>
      <x:c r="K142" s="32" t="n">
        <x:v>23832130.00848978</x:v>
      </x:c>
      <x:c r="L142" s="32" t="n">
        <x:v>23832130.008489776</x:v>
      </x:c>
      <x:c r="M142" s="32" t="n">
        <x:v>23832130.00848978</x:v>
      </x:c>
      <x:c r="N142" s="32" t="n">
        <x:v>16932952.80603383</x:v>
      </x:c>
      <x:c r="O142" s="32" t="n">
        <x:v>19193633.199441336</x:v>
      </x:c>
      <x:c r="P142" s="34" t="n">
        <x:f>K142/SUM($K$2:$K$283)</x:f>
        <x:v>0.00035868978991079257</x:v>
      </x:c>
      <x:c r="Q142" s="35" t="n">
        <x:f>RANK(K142,$K$2:$K$283,0)</x:f>
        <x:v>141</x:v>
      </x:c>
    </x:row>
    <x:row r="143" ht="18" customHeight="1">
      <x:c r="A143" s="25" t="str">
        <x:v>EEZ_772</x:v>
      </x:c>
      <x:c r="B143" s="25" t="str">
        <x:v>Tokelau (New Zealand)</x:v>
      </x:c>
      <x:c r="C143" s="25" t="str">
        <x:v>EEZ</x:v>
      </x:c>
      <x:c r="D143" s="31" t="n">
        <x:v>2019</x:v>
      </x:c>
      <x:c r="E143" s="32" t="n">
        <x:v>9835.363687701802</x:v>
      </x:c>
      <x:c r="F143" s="32" t="n">
        <x:v>9835.363687701802</x:v>
      </x:c>
      <x:c r="G143" s="33" t="n">
        <x:v>0</x:v>
      </x:c>
      <x:c r="H143" s="34" t="n">
        <x:v>1</x:v>
      </x:c>
      <x:c r="I143" s="35" t="n">
        <x:v>29</x:v>
      </x:c>
      <x:c r="J143" s="35" t="n">
        <x:v>29</x:v>
      </x:c>
      <x:c r="K143" s="32" t="n">
        <x:v>23763562.20958886</x:v>
      </x:c>
      <x:c r="L143" s="32" t="n">
        <x:v>23763562.209588863</x:v>
      </x:c>
      <x:c r="M143" s="32" t="n">
        <x:v>23763562.209588863</x:v>
      </x:c>
      <x:c r="N143" s="32" t="n">
        <x:v>23465804.42043172</x:v>
      </x:c>
      <x:c r="O143" s="32" t="n">
        <x:v>23559458.571684595</x:v>
      </x:c>
      <x:c r="P143" s="34" t="n">
        <x:f>K143/SUM($K$2:$K$283)</x:f>
        <x:v>0.0003576577978322979</x:v>
      </x:c>
      <x:c r="Q143" s="35" t="n">
        <x:f>RANK(K143,$K$2:$K$283,0)</x:f>
        <x:v>142</x:v>
      </x:c>
    </x:row>
    <x:row r="144" ht="18" customHeight="1">
      <x:c r="A144" s="25" t="str">
        <x:v>EEZ_277</x:v>
      </x:c>
      <x:c r="B144" s="25" t="str">
        <x:v>Germany (North Sea)</x:v>
      </x:c>
      <x:c r="C144" s="25" t="str">
        <x:v>EEZ</x:v>
      </x:c>
      <x:c r="D144" s="31" t="n">
        <x:v>2019</x:v>
      </x:c>
      <x:c r="E144" s="32" t="n">
        <x:v>93934.39639776108</x:v>
      </x:c>
      <x:c r="F144" s="32" t="n">
        <x:v>93934.39639776108</x:v>
      </x:c>
      <x:c r="G144" s="33" t="n">
        <x:v>0</x:v>
      </x:c>
      <x:c r="H144" s="34" t="n">
        <x:v>1</x:v>
      </x:c>
      <x:c r="I144" s="35" t="n">
        <x:v>181</x:v>
      </x:c>
      <x:c r="J144" s="35" t="n">
        <x:v>181</x:v>
      </x:c>
      <x:c r="K144" s="32" t="n">
        <x:v>22262518.47000501</x:v>
      </x:c>
      <x:c r="L144" s="32" t="n">
        <x:v>22262518.470005006</x:v>
      </x:c>
      <x:c r="M144" s="32" t="n">
        <x:v>22262518.47000501</x:v>
      </x:c>
      <x:c r="N144" s="32" t="n">
        <x:v>19233207.47995193</x:v>
      </x:c>
      <x:c r="O144" s="32" t="n">
        <x:v>20008624.253656026</x:v>
      </x:c>
      <x:c r="P144" s="34" t="n">
        <x:f>K144/SUM($K$2:$K$283)</x:f>
        <x:v>0.00033506606711387524</x:v>
      </x:c>
      <x:c r="Q144" s="35" t="n">
        <x:f>RANK(K144,$K$2:$K$283,0)</x:f>
        <x:v>143</x:v>
      </x:c>
    </x:row>
    <x:row r="145" ht="18" customHeight="1">
      <x:c r="A145" s="25" t="str">
        <x:v>EEZ_768</x:v>
      </x:c>
      <x:c r="B145" s="25" t="str">
        <x:v>Togo</x:v>
      </x:c>
      <x:c r="C145" s="25" t="str">
        <x:v>EEZ</x:v>
      </x:c>
      <x:c r="D145" s="31" t="n">
        <x:v>2019</x:v>
      </x:c>
      <x:c r="E145" s="32" t="n">
        <x:v>51334.51177780791</x:v>
      </x:c>
      <x:c r="F145" s="32" t="n">
        <x:v>51334.51177780791</x:v>
      </x:c>
      <x:c r="G145" s="33" t="n">
        <x:v>0</x:v>
      </x:c>
      <x:c r="H145" s="34" t="n">
        <x:v>1</x:v>
      </x:c>
      <x:c r="I145" s="35" t="n">
        <x:v>129</x:v>
      </x:c>
      <x:c r="J145" s="35" t="n">
        <x:v>129</x:v>
      </x:c>
      <x:c r="K145" s="32" t="n">
        <x:v>22085853.6318601</x:v>
      </x:c>
      <x:c r="L145" s="32" t="n">
        <x:v>22085853.631860103</x:v>
      </x:c>
      <x:c r="M145" s="32" t="n">
        <x:v>22085853.631860096</x:v>
      </x:c>
      <x:c r="N145" s="32" t="n">
        <x:v>19613595.78582249</x:v>
      </x:c>
      <x:c r="O145" s="32" t="n">
        <x:v>21138321.64229359</x:v>
      </x:c>
      <x:c r="P145" s="34" t="n">
        <x:f>K145/SUM($K$2:$K$283)</x:f>
        <x:v>0.00033240714096433477</x:v>
      </x:c>
      <x:c r="Q145" s="35" t="n">
        <x:f>RANK(K145,$K$2:$K$283,0)</x:f>
        <x:v>144</x:v>
      </x:c>
    </x:row>
    <x:row r="146" ht="18" customHeight="1">
      <x:c r="A146" s="25" t="str">
        <x:v>EEZ_931</x:v>
      </x:c>
      <x:c r="B146" s="25" t="str">
        <x:v>Denmark (Baltic Sea)</x:v>
      </x:c>
      <x:c r="C146" s="25" t="str">
        <x:v>EEZ</x:v>
      </x:c>
      <x:c r="D146" s="31" t="n">
        <x:v>2019</x:v>
      </x:c>
      <x:c r="E146" s="32" t="n">
        <x:v>66565.8646210142</x:v>
      </x:c>
      <x:c r="F146" s="32" t="n">
        <x:v>66565.8646210142</x:v>
      </x:c>
      <x:c r="G146" s="33" t="n">
        <x:v>0</x:v>
      </x:c>
      <x:c r="H146" s="34" t="n">
        <x:v>1</x:v>
      </x:c>
      <x:c r="I146" s="35" t="n">
        <x:v>67</x:v>
      </x:c>
      <x:c r="J146" s="35" t="n">
        <x:v>67</x:v>
      </x:c>
      <x:c r="K146" s="32" t="n">
        <x:v>22017567.609833583</x:v>
      </x:c>
      <x:c r="L146" s="32" t="n">
        <x:v>22017567.609833583</x:v>
      </x:c>
      <x:c r="M146" s="32" t="n">
        <x:v>22017567.609833587</x:v>
      </x:c>
      <x:c r="N146" s="32" t="n">
        <x:v>20086651.322055914</x:v>
      </x:c>
      <x:c r="O146" s="32" t="n">
        <x:v>19845788.949558187</x:v>
      </x:c>
      <x:c r="P146" s="34" t="n">
        <x:f>K146/SUM($K$2:$K$283)</x:f>
        <x:v>0.0003313793898197325</x:v>
      </x:c>
      <x:c r="Q146" s="35" t="n">
        <x:f>RANK(K146,$K$2:$K$283,0)</x:f>
        <x:v>145</x:v>
      </x:c>
    </x:row>
    <x:row r="147" ht="18" customHeight="1">
      <x:c r="A147" s="25" t="str">
        <x:v>EEZ_585</x:v>
      </x:c>
      <x:c r="B147" s="25" t="str">
        <x:v>Palau</x:v>
      </x:c>
      <x:c r="C147" s="25" t="str">
        <x:v>EEZ</x:v>
      </x:c>
      <x:c r="D147" s="31" t="n">
        <x:v>2019</x:v>
      </x:c>
      <x:c r="E147" s="32" t="n">
        <x:v>10527.122073695098</x:v>
      </x:c>
      <x:c r="F147" s="32" t="n">
        <x:v>10527.122073695098</x:v>
      </x:c>
      <x:c r="G147" s="33" t="n">
        <x:v>0</x:v>
      </x:c>
      <x:c r="H147" s="34" t="n">
        <x:v>1</x:v>
      </x:c>
      <x:c r="I147" s="35" t="n">
        <x:v>56</x:v>
      </x:c>
      <x:c r="J147" s="35" t="n">
        <x:v>56</x:v>
      </x:c>
      <x:c r="K147" s="32" t="n">
        <x:v>21756489.01330104</x:v>
      </x:c>
      <x:c r="L147" s="32" t="n">
        <x:v>21756489.01330104</x:v>
      </x:c>
      <x:c r="M147" s="32" t="n">
        <x:v>21756489.01330104</x:v>
      </x:c>
      <x:c r="N147" s="32" t="n">
        <x:v>20459857.100980364</x:v>
      </x:c>
      <x:c r="O147" s="32" t="n">
        <x:v>20847627.440702245</x:v>
      </x:c>
      <x:c r="P147" s="34" t="n">
        <x:f>K147/SUM($K$2:$K$283)</x:f>
        <x:v>0.00032744997910792863</x:v>
      </x:c>
      <x:c r="Q147" s="35" t="n">
        <x:f>RANK(K147,$K$2:$K$283,0)</x:f>
        <x:v>146</x:v>
      </x:c>
    </x:row>
    <x:row r="148" ht="18" customHeight="1">
      <x:c r="A148" s="25" t="str">
        <x:v>EEZ_404</x:v>
      </x:c>
      <x:c r="B148" s="25" t="str">
        <x:v>Kenya</x:v>
      </x:c>
      <x:c r="C148" s="25" t="str">
        <x:v>EEZ</x:v>
      </x:c>
      <x:c r="D148" s="31" t="n">
        <x:v>2019</x:v>
      </x:c>
      <x:c r="E148" s="32" t="n">
        <x:v>30334.335852588403</x:v>
      </x:c>
      <x:c r="F148" s="32" t="n">
        <x:v>30334.335852588403</x:v>
      </x:c>
      <x:c r="G148" s="33" t="n">
        <x:v>0</x:v>
      </x:c>
      <x:c r="H148" s="34" t="n">
        <x:v>1</x:v>
      </x:c>
      <x:c r="I148" s="35" t="n">
        <x:v>120</x:v>
      </x:c>
      <x:c r="J148" s="35" t="n">
        <x:v>120</x:v>
      </x:c>
      <x:c r="K148" s="32" t="n">
        <x:v>21699341.79872701</x:v>
      </x:c>
      <x:c r="L148" s="32" t="n">
        <x:v>21699341.798727013</x:v>
      </x:c>
      <x:c r="M148" s="32" t="n">
        <x:v>21699341.798727013</x:v>
      </x:c>
      <x:c r="N148" s="32" t="n">
        <x:v>12319282.267539116</x:v>
      </x:c>
      <x:c r="O148" s="32" t="n">
        <x:v>15970987.67798396</x:v>
      </x:c>
      <x:c r="P148" s="34" t="n">
        <x:f>K148/SUM($K$2:$K$283)</x:f>
        <x:v>0.0003265898746026979</x:v>
      </x:c>
      <x:c r="Q148" s="35" t="n">
        <x:f>RANK(K148,$K$2:$K$283,0)</x:f>
        <x:v>147</x:v>
      </x:c>
    </x:row>
    <x:row r="149" ht="18" customHeight="1">
      <x:c r="A149" s="25" t="str">
        <x:v>EEZ_428</x:v>
      </x:c>
      <x:c r="B149" s="25" t="str">
        <x:v>Latvia</x:v>
      </x:c>
      <x:c r="C149" s="25" t="str">
        <x:v>EEZ</x:v>
      </x:c>
      <x:c r="D149" s="31" t="n">
        <x:v>2019</x:v>
      </x:c>
      <x:c r="E149" s="32" t="n">
        <x:v>100360.1351648573</x:v>
      </x:c>
      <x:c r="F149" s="32" t="n">
        <x:v>100360.1351648573</x:v>
      </x:c>
      <x:c r="G149" s="33" t="n">
        <x:v>0</x:v>
      </x:c>
      <x:c r="H149" s="34" t="n">
        <x:v>1</x:v>
      </x:c>
      <x:c r="I149" s="35" t="n">
        <x:v>45</x:v>
      </x:c>
      <x:c r="J149" s="35" t="n">
        <x:v>45</x:v>
      </x:c>
      <x:c r="K149" s="32" t="n">
        <x:v>21329723.262881607</x:v>
      </x:c>
      <x:c r="L149" s="32" t="n">
        <x:v>21329723.262881614</x:v>
      </x:c>
      <x:c r="M149" s="32" t="n">
        <x:v>21329723.26288161</x:v>
      </x:c>
      <x:c r="N149" s="32" t="n">
        <x:v>19085893.87546863</x:v>
      </x:c>
      <x:c r="O149" s="32" t="n">
        <x:v>20586662.395192724</x:v>
      </x:c>
      <x:c r="P149" s="34" t="n">
        <x:f>K149/SUM($K$2:$K$283)</x:f>
        <x:v>0.00032102686387212984</x:v>
      </x:c>
      <x:c r="Q149" s="35" t="n">
        <x:f>RANK(K149,$K$2:$K$283,0)</x:f>
        <x:v>148</x:v>
      </x:c>
    </x:row>
    <x:row r="150" ht="18" customHeight="1">
      <x:c r="A150" s="25" t="str">
        <x:v>EEZ_191</x:v>
      </x:c>
      <x:c r="B150" s="25" t="str">
        <x:v>Croatia</x:v>
      </x:c>
      <x:c r="C150" s="25" t="str">
        <x:v>EEZ</x:v>
      </x:c>
      <x:c r="D150" s="31" t="n">
        <x:v>2019</x:v>
      </x:c>
      <x:c r="E150" s="32" t="n">
        <x:v>77072.9733877067</x:v>
      </x:c>
      <x:c r="F150" s="32" t="n">
        <x:v>77072.9733877067</x:v>
      </x:c>
      <x:c r="G150" s="33" t="n">
        <x:v>0</x:v>
      </x:c>
      <x:c r="H150" s="34" t="n">
        <x:v>1</x:v>
      </x:c>
      <x:c r="I150" s="35" t="n">
        <x:v>45</x:v>
      </x:c>
      <x:c r="J150" s="35" t="n">
        <x:v>45</x:v>
      </x:c>
      <x:c r="K150" s="32" t="n">
        <x:v>21110760.218235113</x:v>
      </x:c>
      <x:c r="L150" s="32" t="n">
        <x:v>21110760.218235113</x:v>
      </x:c>
      <x:c r="M150" s="32" t="n">
        <x:v>21110760.218235113</x:v>
      </x:c>
      <x:c r="N150" s="32" t="n">
        <x:v>19747737.5377062</x:v>
      </x:c>
      <x:c r="O150" s="32" t="n">
        <x:v>20518792.64284078</x:v>
      </x:c>
      <x:c r="P150" s="34" t="n">
        <x:f>K150/SUM($K$2:$K$283)</x:f>
        <x:v>0.00031773132090326807</x:v>
      </x:c>
      <x:c r="Q150" s="35" t="n">
        <x:f>RANK(K150,$K$2:$K$283,0)</x:f>
        <x:v>149</x:v>
      </x:c>
    </x:row>
    <x:row r="151" ht="18" customHeight="1">
      <x:c r="A151" s="25" t="str">
        <x:v>EEZ_911</x:v>
      </x:c>
      <x:c r="B151" s="25" t="str">
        <x:v>Musandam (Oman)</x:v>
      </x:c>
      <x:c r="C151" s="25" t="str">
        <x:v>EEZ</x:v>
      </x:c>
      <x:c r="D151" s="31" t="n">
        <x:v>2019</x:v>
      </x:c>
      <x:c r="E151" s="32" t="n">
        <x:v>22403.744509357803</x:v>
      </x:c>
      <x:c r="F151" s="32" t="n">
        <x:v>22403.744509357803</x:v>
      </x:c>
      <x:c r="G151" s="33" t="n">
        <x:v>0</x:v>
      </x:c>
      <x:c r="H151" s="34" t="n">
        <x:v>1</x:v>
      </x:c>
      <x:c r="I151" s="35" t="n">
        <x:v>40</x:v>
      </x:c>
      <x:c r="J151" s="35" t="n">
        <x:v>40</x:v>
      </x:c>
      <x:c r="K151" s="32" t="n">
        <x:v>20905875.58165651</x:v>
      </x:c>
      <x:c r="L151" s="32" t="n">
        <x:v>20905875.581656512</x:v>
      </x:c>
      <x:c r="M151" s="32" t="n">
        <x:v>20905875.581656512</x:v>
      </x:c>
      <x:c r="N151" s="32" t="n">
        <x:v>14640018.664670475</x:v>
      </x:c>
      <x:c r="O151" s="32" t="n">
        <x:v>16683601.962322408</x:v>
      </x:c>
      <x:c r="P151" s="34" t="n">
        <x:f>K151/SUM($K$2:$K$283)</x:f>
        <x:v>0.000314647667565352</x:v>
      </x:c>
      <x:c r="Q151" s="35" t="n">
        <x:f>RANK(K151,$K$2:$K$283,0)</x:f>
        <x:v>150</x:v>
      </x:c>
    </x:row>
    <x:row r="152" ht="18" customHeight="1">
      <x:c r="A152" s="25" t="str">
        <x:v>EEZ_780</x:v>
      </x:c>
      <x:c r="B152" s="25" t="str">
        <x:v>Trinidad &amp; Tobago</x:v>
      </x:c>
      <x:c r="C152" s="25" t="str">
        <x:v>EEZ</x:v>
      </x:c>
      <x:c r="D152" s="31" t="n">
        <x:v>2019</x:v>
      </x:c>
      <x:c r="E152" s="32" t="n">
        <x:v>19523.2185592658</x:v>
      </x:c>
      <x:c r="F152" s="32" t="n">
        <x:v>19523.2185592658</x:v>
      </x:c>
      <x:c r="G152" s="33" t="n">
        <x:v>0</x:v>
      </x:c>
      <x:c r="H152" s="34" t="n">
        <x:v>1</x:v>
      </x:c>
      <x:c r="I152" s="35" t="n">
        <x:v>97</x:v>
      </x:c>
      <x:c r="J152" s="35" t="n">
        <x:v>97</x:v>
      </x:c>
      <x:c r="K152" s="32" t="n">
        <x:v>20381932.081780106</x:v>
      </x:c>
      <x:c r="L152" s="32" t="n">
        <x:v>20381932.08178011</x:v>
      </x:c>
      <x:c r="M152" s="32" t="n">
        <x:v>20381932.08178011</x:v>
      </x:c>
      <x:c r="N152" s="32" t="n">
        <x:v>16725448.86862569</x:v>
      </x:c>
      <x:c r="O152" s="32" t="n">
        <x:v>17371133.672092713</x:v>
      </x:c>
      <x:c r="P152" s="34" t="n">
        <x:f>K152/SUM($K$2:$K$283)</x:f>
        <x:v>0.000306761961007489</x:v>
      </x:c>
      <x:c r="Q152" s="35" t="n">
        <x:f>RANK(K152,$K$2:$K$283,0)</x:f>
        <x:v>151</x:v>
      </x:c>
    </x:row>
    <x:row r="153" ht="18" customHeight="1">
      <x:c r="A153" s="25" t="str">
        <x:v>EEZ_178</x:v>
      </x:c>
      <x:c r="B153" s="25" t="str">
        <x:v>Congo, R. of</x:v>
      </x:c>
      <x:c r="C153" s="25" t="str">
        <x:v>EEZ</x:v>
      </x:c>
      <x:c r="D153" s="31" t="n">
        <x:v>2019</x:v>
      </x:c>
      <x:c r="E153" s="32" t="n">
        <x:v>43444.3810041495</x:v>
      </x:c>
      <x:c r="F153" s="32" t="n">
        <x:v>43444.3810041495</x:v>
      </x:c>
      <x:c r="G153" s="33" t="n">
        <x:v>0</x:v>
      </x:c>
      <x:c r="H153" s="34" t="n">
        <x:v>1</x:v>
      </x:c>
      <x:c r="I153" s="35" t="n">
        <x:v>56</x:v>
      </x:c>
      <x:c r="J153" s="35" t="n">
        <x:v>56</x:v>
      </x:c>
      <x:c r="K153" s="32" t="n">
        <x:v>19991660.548274387</x:v>
      </x:c>
      <x:c r="L153" s="32" t="n">
        <x:v>19991660.548274383</x:v>
      </x:c>
      <x:c r="M153" s="32" t="n">
        <x:v>19991660.548274383</x:v>
      </x:c>
      <x:c r="N153" s="32" t="n">
        <x:v>14978805.28126635</x:v>
      </x:c>
      <x:c r="O153" s="32" t="n">
        <x:v>17945908.04055065</x:v>
      </x:c>
      <x:c r="P153" s="34" t="n">
        <x:f>K153/SUM($K$2:$K$283)</x:f>
        <x:v>0.0003008881085943198</x:v>
      </x:c>
      <x:c r="Q153" s="35" t="n">
        <x:f>RANK(K153,$K$2:$K$283,0)</x:f>
        <x:v>152</x:v>
      </x:c>
    </x:row>
    <x:row r="154" ht="18" customHeight="1">
      <x:c r="A154" s="25" t="str">
        <x:v>EEZ_388</x:v>
      </x:c>
      <x:c r="B154" s="25" t="str">
        <x:v>Jamaica</x:v>
      </x:c>
      <x:c r="C154" s="25" t="str">
        <x:v>EEZ</x:v>
      </x:c>
      <x:c r="D154" s="31" t="n">
        <x:v>2019</x:v>
      </x:c>
      <x:c r="E154" s="32" t="n">
        <x:v>24803.119502512</x:v>
      </x:c>
      <x:c r="F154" s="32" t="n">
        <x:v>24803.119502512</x:v>
      </x:c>
      <x:c r="G154" s="33" t="n">
        <x:v>0</x:v>
      </x:c>
      <x:c r="H154" s="34" t="n">
        <x:v>1</x:v>
      </x:c>
      <x:c r="I154" s="35" t="n">
        <x:v>58</x:v>
      </x:c>
      <x:c r="J154" s="35" t="n">
        <x:v>58</x:v>
      </x:c>
      <x:c r="K154" s="32" t="n">
        <x:v>19358996.526972868</x:v>
      </x:c>
      <x:c r="L154" s="32" t="n">
        <x:v>19358996.52697287</x:v>
      </x:c>
      <x:c r="M154" s="32" t="n">
        <x:v>19358996.52697286</x:v>
      </x:c>
      <x:c r="N154" s="32" t="n">
        <x:v>11342146.771208175</x:v>
      </x:c>
      <x:c r="O154" s="32" t="n">
        <x:v>12851474.296845695</x:v>
      </x:c>
      <x:c r="P154" s="34" t="n">
        <x:f>K154/SUM($K$2:$K$283)</x:f>
        <x:v>0.0002913660841338994</x:v>
      </x:c>
      <x:c r="Q154" s="35" t="n">
        <x:f>RANK(K154,$K$2:$K$283,0)</x:f>
        <x:v>153</x:v>
      </x:c>
    </x:row>
    <x:row r="155" ht="18" customHeight="1">
      <x:c r="A155" s="25" t="str">
        <x:v>EEZ_971</x:v>
      </x:c>
      <x:c r="B155" s="25" t="str">
        <x:v>Japan (Ogasawara Islands)</x:v>
      </x:c>
      <x:c r="C155" s="25" t="str">
        <x:v>EEZ</x:v>
      </x:c>
      <x:c r="D155" s="31" t="n">
        <x:v>2019</x:v>
      </x:c>
      <x:c r="E155" s="32" t="n">
        <x:v>18442.8655651381</x:v>
      </x:c>
      <x:c r="F155" s="32" t="n">
        <x:v>18442.8655651381</x:v>
      </x:c>
      <x:c r="G155" s="33" t="n">
        <x:v>0</x:v>
      </x:c>
      <x:c r="H155" s="34" t="n">
        <x:v>1</x:v>
      </x:c>
      <x:c r="I155" s="35" t="n">
        <x:v>29</x:v>
      </x:c>
      <x:c r="J155" s="35" t="n">
        <x:v>29</x:v>
      </x:c>
      <x:c r="K155" s="32" t="n">
        <x:v>19260173.04848056</x:v>
      </x:c>
      <x:c r="L155" s="32" t="n">
        <x:v>19260173.04848056</x:v>
      </x:c>
      <x:c r="M155" s="32" t="n">
        <x:v>19260173.048480563</x:v>
      </x:c>
      <x:c r="N155" s="32" t="n">
        <x:v>16880715.86263973</x:v>
      </x:c>
      <x:c r="O155" s="32" t="n">
        <x:v>18790740.353105024</x:v>
      </x:c>
      <x:c r="P155" s="34" t="n">
        <x:f>K155/SUM($K$2:$K$283)</x:f>
        <x:v>0.00028987872346886303</x:v>
      </x:c>
      <x:c r="Q155" s="35" t="n">
        <x:f>RANK(K155,$K$2:$K$283,0)</x:f>
        <x:v>154</x:v>
      </x:c>
    </x:row>
    <x:row r="156" ht="18" customHeight="1">
      <x:c r="A156" s="25" t="str">
        <x:v>EEZ_882</x:v>
      </x:c>
      <x:c r="B156" s="25" t="str">
        <x:v>Samoa</x:v>
      </x:c>
      <x:c r="C156" s="25" t="str">
        <x:v>EEZ</x:v>
      </x:c>
      <x:c r="D156" s="31" t="n">
        <x:v>2019</x:v>
      </x:c>
      <x:c r="E156" s="32" t="n">
        <x:v>13979.020508821603</x:v>
      </x:c>
      <x:c r="F156" s="32" t="n">
        <x:v>13979.020508821603</x:v>
      </x:c>
      <x:c r="G156" s="33" t="n">
        <x:v>0</x:v>
      </x:c>
      <x:c r="H156" s="34" t="n">
        <x:v>1</x:v>
      </x:c>
      <x:c r="I156" s="35" t="n">
        <x:v>72</x:v>
      </x:c>
      <x:c r="J156" s="35" t="n">
        <x:v>72</x:v>
      </x:c>
      <x:c r="K156" s="32" t="n">
        <x:v>18932962.27433015</x:v>
      </x:c>
      <x:c r="L156" s="32" t="n">
        <x:v>18932962.274330154</x:v>
      </x:c>
      <x:c r="M156" s="32" t="n">
        <x:v>18932962.274330154</x:v>
      </x:c>
      <x:c r="N156" s="32" t="n">
        <x:v>16126140.922584653</x:v>
      </x:c>
      <x:c r="O156" s="32" t="n">
        <x:v>17497593.51827132</x:v>
      </x:c>
      <x:c r="P156" s="34" t="n">
        <x:f>K156/SUM($K$2:$K$283)</x:f>
        <x:v>0.00028495397843790075</x:v>
      </x:c>
      <x:c r="Q156" s="35" t="n">
        <x:f>RANK(K156,$K$2:$K$283,0)</x:f>
        <x:v>155</x:v>
      </x:c>
    </x:row>
    <x:row r="157" ht="18" customHeight="1">
      <x:c r="A157" s="25" t="str">
        <x:v>EEZ_634</x:v>
      </x:c>
      <x:c r="B157" s="25" t="str">
        <x:v>Qatar</x:v>
      </x:c>
      <x:c r="C157" s="25" t="str">
        <x:v>EEZ</x:v>
      </x:c>
      <x:c r="D157" s="31" t="n">
        <x:v>2019</x:v>
      </x:c>
      <x:c r="E157" s="32" t="n">
        <x:v>18300.125898307102</x:v>
      </x:c>
      <x:c r="F157" s="32" t="n">
        <x:v>18300.125898307102</x:v>
      </x:c>
      <x:c r="G157" s="33" t="n">
        <x:v>0</x:v>
      </x:c>
      <x:c r="H157" s="34" t="n">
        <x:v>1</x:v>
      </x:c>
      <x:c r="I157" s="35" t="n">
        <x:v>47</x:v>
      </x:c>
      <x:c r="J157" s="35" t="n">
        <x:v>47</x:v>
      </x:c>
      <x:c r="K157" s="32" t="n">
        <x:v>17533760.271710783</x:v>
      </x:c>
      <x:c r="L157" s="32" t="n">
        <x:v>17533760.271710783</x:v>
      </x:c>
      <x:c r="M157" s="32" t="n">
        <x:v>17533760.27171078</x:v>
      </x:c>
      <x:c r="N157" s="32" t="n">
        <x:v>9745305.186637845</x:v>
      </x:c>
      <x:c r="O157" s="32" t="n">
        <x:v>14158026.384637725</x:v>
      </x:c>
      <x:c r="P157" s="34" t="n">
        <x:f>K157/SUM($K$2:$K$283)</x:f>
        <x:v>0.00026389503523041087</x:v>
      </x:c>
      <x:c r="Q157" s="35" t="n">
        <x:f>RANK(K157,$K$2:$K$283,0)</x:f>
        <x:v>156</x:v>
      </x:c>
    </x:row>
    <x:row r="158" ht="18" customHeight="1">
      <x:c r="A158" s="25" t="str">
        <x:v>EEZ_776</x:v>
      </x:c>
      <x:c r="B158" s="25" t="str">
        <x:v>Tonga</x:v>
      </x:c>
      <x:c r="C158" s="25" t="str">
        <x:v>EEZ</x:v>
      </x:c>
      <x:c r="D158" s="31" t="n">
        <x:v>2019</x:v>
      </x:c>
      <x:c r="E158" s="32" t="n">
        <x:v>14542.412200733399</x:v>
      </x:c>
      <x:c r="F158" s="32" t="n">
        <x:v>14542.412200733399</x:v>
      </x:c>
      <x:c r="G158" s="33" t="n">
        <x:v>0</x:v>
      </x:c>
      <x:c r="H158" s="34" t="n">
        <x:v>1</x:v>
      </x:c>
      <x:c r="I158" s="35" t="n">
        <x:v>86</x:v>
      </x:c>
      <x:c r="J158" s="35" t="n">
        <x:v>86</x:v>
      </x:c>
      <x:c r="K158" s="32" t="n">
        <x:v>17016818.719265178</x:v>
      </x:c>
      <x:c r="L158" s="32" t="n">
        <x:v>17016818.719265178</x:v>
      </x:c>
      <x:c r="M158" s="32" t="n">
        <x:v>17016818.719265178</x:v>
      </x:c>
      <x:c r="N158" s="32" t="n">
        <x:v>15387263.798386406</x:v>
      </x:c>
      <x:c r="O158" s="32" t="n">
        <x:v>15773312.444911908</x:v>
      </x:c>
      <x:c r="P158" s="34" t="n">
        <x:f>K158/SUM($K$2:$K$283)</x:f>
        <x:v>0.00025611471275076595</x:v>
      </x:c>
      <x:c r="Q158" s="35" t="n">
        <x:f>RANK(K158,$K$2:$K$283,0)</x:f>
        <x:v>157</x:v>
      </x:c>
    </x:row>
    <x:row r="159" ht="18" customHeight="1">
      <x:c r="A159" s="25" t="str">
        <x:v>EEZ_480</x:v>
      </x:c>
      <x:c r="B159" s="25" t="str">
        <x:v>Mauritius</x:v>
      </x:c>
      <x:c r="C159" s="25" t="str">
        <x:v>EEZ</x:v>
      </x:c>
      <x:c r="D159" s="31" t="n">
        <x:v>2019</x:v>
      </x:c>
      <x:c r="E159" s="32" t="n">
        <x:v>15255.362035387398</x:v>
      </x:c>
      <x:c r="F159" s="32" t="n">
        <x:v>15255.362035387398</x:v>
      </x:c>
      <x:c r="G159" s="33" t="n">
        <x:v>0</x:v>
      </x:c>
      <x:c r="H159" s="34" t="n">
        <x:v>1</x:v>
      </x:c>
      <x:c r="I159" s="35" t="n">
        <x:v>70</x:v>
      </x:c>
      <x:c r="J159" s="35" t="n">
        <x:v>70</x:v>
      </x:c>
      <x:c r="K159" s="32" t="n">
        <x:v>16709126.407168973</x:v>
      </x:c>
      <x:c r="L159" s="32" t="n">
        <x:v>16709126.407168973</x:v>
      </x:c>
      <x:c r="M159" s="32" t="n">
        <x:v>16709126.407168973</x:v>
      </x:c>
      <x:c r="N159" s="32" t="n">
        <x:v>15342067.503346395</x:v>
      </x:c>
      <x:c r="O159" s="32" t="n">
        <x:v>15660733.47585427</x:v>
      </x:c>
      <x:c r="P159" s="34" t="n">
        <x:f>K159/SUM($K$2:$K$283)</x:f>
        <x:v>0.0002514837338687425</x:v>
      </x:c>
      <x:c r="Q159" s="35" t="n">
        <x:f>RANK(K159,$K$2:$K$283,0)</x:f>
        <x:v>158</x:v>
      </x:c>
    </x:row>
    <x:row r="160" ht="18" customHeight="1">
      <x:c r="A160" s="25" t="str">
        <x:v>EEZ_470</x:v>
      </x:c>
      <x:c r="B160" s="25" t="str">
        <x:v>Malta</x:v>
      </x:c>
      <x:c r="C160" s="25" t="str">
        <x:v>EEZ</x:v>
      </x:c>
      <x:c r="D160" s="31" t="n">
        <x:v>2019</x:v>
      </x:c>
      <x:c r="E160" s="32" t="n">
        <x:v>7732.9980884831</x:v>
      </x:c>
      <x:c r="F160" s="32" t="n">
        <x:v>7732.9980884831</x:v>
      </x:c>
      <x:c r="G160" s="33" t="n">
        <x:v>0</x:v>
      </x:c>
      <x:c r="H160" s="34" t="n">
        <x:v>1</x:v>
      </x:c>
      <x:c r="I160" s="35" t="n">
        <x:v>213</x:v>
      </x:c>
      <x:c r="J160" s="35" t="n">
        <x:v>213</x:v>
      </x:c>
      <x:c r="K160" s="32" t="n">
        <x:v>16447013.960324993</x:v>
      </x:c>
      <x:c r="L160" s="32" t="n">
        <x:v>16447013.960324993</x:v>
      </x:c>
      <x:c r="M160" s="32" t="n">
        <x:v>16447013.960324995</x:v>
      </x:c>
      <x:c r="N160" s="32" t="n">
        <x:v>15037040.322183833</x:v>
      </x:c>
      <x:c r="O160" s="32" t="n">
        <x:v>15493537.20996647</x:v>
      </x:c>
      <x:c r="P160" s="34" t="n">
        <x:f>K160/SUM($K$2:$K$283)</x:f>
        <x:v>0.00024753876300554313</x:v>
      </x:c>
      <x:c r="Q160" s="35" t="n">
        <x:f>RANK(K160,$K$2:$K$283,0)</x:f>
        <x:v>159</x:v>
      </x:c>
    </x:row>
    <x:row r="161" ht="18" customHeight="1">
      <x:c r="A161" s="25" t="str">
        <x:v>EEZ_927</x:v>
      </x:c>
      <x:c r="B161" s="25" t="str">
        <x:v>Colombia (Caribbean)</x:v>
      </x:c>
      <x:c r="C161" s="25" t="str">
        <x:v>EEZ</x:v>
      </x:c>
      <x:c r="D161" s="31" t="n">
        <x:v>2019</x:v>
      </x:c>
      <x:c r="E161" s="32" t="n">
        <x:v>20344.1120639465</x:v>
      </x:c>
      <x:c r="F161" s="32" t="n">
        <x:v>20344.1120639465</x:v>
      </x:c>
      <x:c r="G161" s="33" t="n">
        <x:v>0</x:v>
      </x:c>
      <x:c r="H161" s="34" t="n">
        <x:v>1</x:v>
      </x:c>
      <x:c r="I161" s="35" t="n">
        <x:v>89</x:v>
      </x:c>
      <x:c r="J161" s="35" t="n">
        <x:v>89</x:v>
      </x:c>
      <x:c r="K161" s="32" t="n">
        <x:v>16307477.884539278</x:v>
      </x:c>
      <x:c r="L161" s="32" t="n">
        <x:v>16307477.88453928</x:v>
      </x:c>
      <x:c r="M161" s="32" t="n">
        <x:v>16307477.88453928</x:v>
      </x:c>
      <x:c r="N161" s="32" t="n">
        <x:v>11365880.576522898</x:v>
      </x:c>
      <x:c r="O161" s="32" t="n">
        <x:v>12781366.802599043</x:v>
      </x:c>
      <x:c r="P161" s="34" t="n">
        <x:f>K161/SUM($K$2:$K$283)</x:f>
        <x:v>0.0002454386500198081</x:v>
      </x:c>
      <x:c r="Q161" s="35" t="n">
        <x:f>RANK(K161,$K$2:$K$283,0)</x:f>
        <x:v>160</x:v>
      </x:c>
    </x:row>
    <x:row r="162" ht="18" customHeight="1">
      <x:c r="A162" s="25" t="str">
        <x:v>EEZ_233</x:v>
      </x:c>
      <x:c r="B162" s="25" t="str">
        <x:v>Estonia</x:v>
      </x:c>
      <x:c r="C162" s="25" t="str">
        <x:v>EEZ</x:v>
      </x:c>
      <x:c r="D162" s="31" t="n">
        <x:v>2019</x:v>
      </x:c>
      <x:c r="E162" s="32" t="n">
        <x:v>79757.30638750728</x:v>
      </x:c>
      <x:c r="F162" s="32" t="n">
        <x:v>79757.30638750728</x:v>
      </x:c>
      <x:c r="G162" s="33" t="n">
        <x:v>0</x:v>
      </x:c>
      <x:c r="H162" s="34" t="n">
        <x:v>1</x:v>
      </x:c>
      <x:c r="I162" s="35" t="n">
        <x:v>46</x:v>
      </x:c>
      <x:c r="J162" s="35" t="n">
        <x:v>46</x:v>
      </x:c>
      <x:c r="K162" s="32" t="n">
        <x:v>16197878.05939343</x:v>
      </x:c>
      <x:c r="L162" s="32" t="n">
        <x:v>16197878.059393432</x:v>
      </x:c>
      <x:c r="M162" s="32" t="n">
        <x:v>16197878.059393432</x:v>
      </x:c>
      <x:c r="N162" s="32" t="n">
        <x:v>14312701.838149164</x:v>
      </x:c>
      <x:c r="O162" s="32" t="n">
        <x:v>15527713.484062083</x:v>
      </x:c>
      <x:c r="P162" s="34" t="n">
        <x:f>K162/SUM($K$2:$K$283)</x:f>
        <x:v>0.000243789097997315</x:v>
      </x:c>
      <x:c r="Q162" s="35" t="n">
        <x:f>RANK(K162,$K$2:$K$283,0)</x:f>
        <x:v>161</x:v>
      </x:c>
    </x:row>
    <x:row r="163" ht="18" customHeight="1">
      <x:c r="A163" s="25" t="str">
        <x:v>EEZ_898</x:v>
      </x:c>
      <x:c r="B163" s="25" t="str">
        <x:v>Clipperton Isl. (France)</x:v>
      </x:c>
      <x:c r="C163" s="25" t="str">
        <x:v>EEZ</x:v>
      </x:c>
      <x:c r="D163" s="31" t="n">
        <x:v>2019</x:v>
      </x:c>
      <x:c r="E163" s="32" t="n">
        <x:v>5821.5688911778</x:v>
      </x:c>
      <x:c r="F163" s="32" t="n">
        <x:v>5821.5688911778</x:v>
      </x:c>
      <x:c r="G163" s="33" t="n">
        <x:v>0</x:v>
      </x:c>
      <x:c r="H163" s="34" t="n">
        <x:v>1</x:v>
      </x:c>
      <x:c r="I163" s="35" t="n">
        <x:v>17</x:v>
      </x:c>
      <x:c r="J163" s="35" t="n">
        <x:v>17</x:v>
      </x:c>
      <x:c r="K163" s="32" t="n">
        <x:v>14841352.716606868</x:v>
      </x:c>
      <x:c r="L163" s="32" t="n">
        <x:v>14841352.716606867</x:v>
      </x:c>
      <x:c r="M163" s="32" t="n">
        <x:v>14841352.716606867</x:v>
      </x:c>
      <x:c r="N163" s="32" t="n">
        <x:v>14828974.37312331</x:v>
      </x:c>
      <x:c r="O163" s="32" t="n">
        <x:v>14827387.856212014</x:v>
      </x:c>
      <x:c r="P163" s="34" t="n">
        <x:f>K163/SUM($K$2:$K$283)</x:f>
        <x:v>0.00022337246758956524</x:v>
      </x:c>
      <x:c r="Q163" s="35" t="n">
        <x:f>RANK(K163,$K$2:$K$283,0)</x:f>
        <x:v>162</x:v>
      </x:c>
    </x:row>
    <x:row r="164" ht="18" customHeight="1">
      <x:c r="A164" s="25" t="str">
        <x:v>EEZ_540</x:v>
      </x:c>
      <x:c r="B164" s="25" t="str">
        <x:v>New Caledonia (France)</x:v>
      </x:c>
      <x:c r="C164" s="25" t="str">
        <x:v>EEZ</x:v>
      </x:c>
      <x:c r="D164" s="31" t="n">
        <x:v>2019</x:v>
      </x:c>
      <x:c r="E164" s="32" t="n">
        <x:v>11907.664433573698</x:v>
      </x:c>
      <x:c r="F164" s="32" t="n">
        <x:v>11907.664433573698</x:v>
      </x:c>
      <x:c r="G164" s="33" t="n">
        <x:v>0</x:v>
      </x:c>
      <x:c r="H164" s="34" t="n">
        <x:v>1</x:v>
      </x:c>
      <x:c r="I164" s="35" t="n">
        <x:v>55</x:v>
      </x:c>
      <x:c r="J164" s="35" t="n">
        <x:v>55</x:v>
      </x:c>
      <x:c r="K164" s="32" t="n">
        <x:v>14486808.543640152</x:v>
      </x:c>
      <x:c r="L164" s="32" t="n">
        <x:v>14486808.543640148</x:v>
      </x:c>
      <x:c r="M164" s="32" t="n">
        <x:v>14486808.543640148</x:v>
      </x:c>
      <x:c r="N164" s="32" t="n">
        <x:v>10397068.404729191</x:v>
      </x:c>
      <x:c r="O164" s="32" t="n">
        <x:v>12334079.80178462</x:v>
      </x:c>
      <x:c r="P164" s="34" t="n">
        <x:f>K164/SUM($K$2:$K$283)</x:f>
        <x:v>0.00021803633628824116</x:v>
      </x:c>
      <x:c r="Q164" s="35" t="n">
        <x:f>RANK(K164,$K$2:$K$283,0)</x:f>
        <x:v>163</x:v>
      </x:c>
    </x:row>
    <x:row r="165" ht="18" customHeight="1">
      <x:c r="A165" s="25" t="str">
        <x:v>EEZ_044</x:v>
      </x:c>
      <x:c r="B165" s="25" t="str">
        <x:v>Bahamas</x:v>
      </x:c>
      <x:c r="C165" s="25" t="str">
        <x:v>EEZ</x:v>
      </x:c>
      <x:c r="D165" s="31" t="n">
        <x:v>2019</x:v>
      </x:c>
      <x:c r="E165" s="32" t="n">
        <x:v>18392.7135678369</x:v>
      </x:c>
      <x:c r="F165" s="32" t="n">
        <x:v>18392.7135678369</x:v>
      </x:c>
      <x:c r="G165" s="33" t="n">
        <x:v>0</x:v>
      </x:c>
      <x:c r="H165" s="34" t="n">
        <x:v>1</x:v>
      </x:c>
      <x:c r="I165" s="35" t="n">
        <x:v>43</x:v>
      </x:c>
      <x:c r="J165" s="35" t="n">
        <x:v>43</x:v>
      </x:c>
      <x:c r="K165" s="32" t="n">
        <x:v>14068447.015522763</x:v>
      </x:c>
      <x:c r="L165" s="32" t="n">
        <x:v>14068447.015522767</x:v>
      </x:c>
      <x:c r="M165" s="32" t="n">
        <x:v>14068447.015522765</x:v>
      </x:c>
      <x:c r="N165" s="32" t="n">
        <x:v>12808177.744283037</x:v>
      </x:c>
      <x:c r="O165" s="32" t="n">
        <x:v>13494444.73998258</x:v>
      </x:c>
      <x:c r="P165" s="34" t="n">
        <x:f>K165/SUM($K$2:$K$283)</x:f>
        <x:v>0.00021173971032263392</x:v>
      </x:c>
      <x:c r="Q165" s="35" t="n">
        <x:f>RANK(K165,$K$2:$K$283,0)</x:f>
        <x:v>164</x:v>
      </x:c>
    </x:row>
    <x:row r="166" ht="18" customHeight="1">
      <x:c r="A166" s="25" t="str">
        <x:v>EEZ_226</x:v>
      </x:c>
      <x:c r="B166" s="25" t="str">
        <x:v>Equatorial Guinea</x:v>
      </x:c>
      <x:c r="C166" s="25" t="str">
        <x:v>EEZ</x:v>
      </x:c>
      <x:c r="D166" s="31" t="n">
        <x:v>2019</x:v>
      </x:c>
      <x:c r="E166" s="32" t="n">
        <x:v>23094.1925275575</x:v>
      </x:c>
      <x:c r="F166" s="32" t="n">
        <x:v>23094.1925275575</x:v>
      </x:c>
      <x:c r="G166" s="33" t="n">
        <x:v>0</x:v>
      </x:c>
      <x:c r="H166" s="34" t="n">
        <x:v>1</x:v>
      </x:c>
      <x:c r="I166" s="35" t="n">
        <x:v>66</x:v>
      </x:c>
      <x:c r="J166" s="35" t="n">
        <x:v>66</x:v>
      </x:c>
      <x:c r="K166" s="32" t="n">
        <x:v>13733577.498158086</x:v>
      </x:c>
      <x:c r="L166" s="32" t="n">
        <x:v>13733577.498158084</x:v>
      </x:c>
      <x:c r="M166" s="32" t="n">
        <x:v>13733577.498158084</x:v>
      </x:c>
      <x:c r="N166" s="32" t="n">
        <x:v>11871421.201981438</x:v>
      </x:c>
      <x:c r="O166" s="32" t="n">
        <x:v>13198646.387086893</x:v>
      </x:c>
      <x:c r="P166" s="34" t="n">
        <x:f>K166/SUM($K$2:$K$283)</x:f>
        <x:v>0.00020669969598953504</x:v>
      </x:c>
      <x:c r="Q166" s="35" t="n">
        <x:f>RANK(K166,$K$2:$K$283,0)</x:f>
        <x:v>165</x:v>
      </x:c>
    </x:row>
    <x:row r="167" ht="18" customHeight="1">
      <x:c r="A167" s="25" t="str">
        <x:v>EEZ_180</x:v>
      </x:c>
      <x:c r="B167" s="25" t="str">
        <x:v>Congo (ex-Zaire)</x:v>
      </x:c>
      <x:c r="C167" s="25" t="str">
        <x:v>EEZ</x:v>
      </x:c>
      <x:c r="D167" s="31" t="n">
        <x:v>2019</x:v>
      </x:c>
      <x:c r="E167" s="32" t="n">
        <x:v>23378.3558839915</x:v>
      </x:c>
      <x:c r="F167" s="32" t="n">
        <x:v>23378.3558839915</x:v>
      </x:c>
      <x:c r="G167" s="33" t="n">
        <x:v>0</x:v>
      </x:c>
      <x:c r="H167" s="34" t="n">
        <x:v>1</x:v>
      </x:c>
      <x:c r="I167" s="35" t="n">
        <x:v>34</x:v>
      </x:c>
      <x:c r="J167" s="35" t="n">
        <x:v>34</x:v>
      </x:c>
      <x:c r="K167" s="32" t="n">
        <x:v>13711656.088833181</x:v>
      </x:c>
      <x:c r="L167" s="32" t="n">
        <x:v>13711656.088833183</x:v>
      </x:c>
      <x:c r="M167" s="32" t="n">
        <x:v>13711656.088833181</x:v>
      </x:c>
      <x:c r="N167" s="32" t="n">
        <x:v>10401757.13049382</x:v>
      </x:c>
      <x:c r="O167" s="32" t="n">
        <x:v>12802584.122159634</x:v>
      </x:c>
      <x:c r="P167" s="34" t="n">
        <x:f>K167/SUM($K$2:$K$283)</x:f>
        <x:v>0.0002063697638474018</x:v>
      </x:c>
      <x:c r="Q167" s="35" t="n">
        <x:f>RANK(K167,$K$2:$K$283,0)</x:f>
        <x:v>166</x:v>
      </x:c>
    </x:row>
    <x:row r="168" ht="18" customHeight="1">
      <x:c r="A168" s="25" t="str">
        <x:v>EEZ_954</x:v>
      </x:c>
      <x:c r="B168" s="25" t="str">
        <x:v>South Africa (Indian Ocean Coast)</x:v>
      </x:c>
      <x:c r="C168" s="25" t="str">
        <x:v>EEZ</x:v>
      </x:c>
      <x:c r="D168" s="31" t="n">
        <x:v>2019</x:v>
      </x:c>
      <x:c r="E168" s="32" t="n">
        <x:v>11740.798835807702</x:v>
      </x:c>
      <x:c r="F168" s="32" t="n">
        <x:v>11740.798835807702</x:v>
      </x:c>
      <x:c r="G168" s="33" t="n">
        <x:v>0</x:v>
      </x:c>
      <x:c r="H168" s="34" t="n">
        <x:v>1</x:v>
      </x:c>
      <x:c r="I168" s="35" t="n">
        <x:v>74</x:v>
      </x:c>
      <x:c r="J168" s="35" t="n">
        <x:v>74</x:v>
      </x:c>
      <x:c r="K168" s="32" t="n">
        <x:v>13513947.448119681</x:v>
      </x:c>
      <x:c r="L168" s="32" t="n">
        <x:v>13513947.448119681</x:v>
      </x:c>
      <x:c r="M168" s="32" t="n">
        <x:v>13513947.448119681</x:v>
      </x:c>
      <x:c r="N168" s="32" t="n">
        <x:v>9917710.889332749</x:v>
      </x:c>
      <x:c r="O168" s="32" t="n">
        <x:v>12770241.948723067</x:v>
      </x:c>
      <x:c r="P168" s="34" t="n">
        <x:f>K168/SUM($K$2:$K$283)</x:f>
        <x:v>0.00020339411413519348</x:v>
      </x:c>
      <x:c r="Q168" s="35" t="n">
        <x:f>RANK(K168,$K$2:$K$283,0)</x:f>
        <x:v>167</x:v>
      </x:c>
    </x:row>
    <x:row r="169" ht="18" customHeight="1">
      <x:c r="A169" s="25" t="str">
        <x:v>EEZ_902</x:v>
      </x:c>
      <x:c r="B169" s="25" t="str">
        <x:v>Sardinia (Italy)</x:v>
      </x:c>
      <x:c r="C169" s="25" t="str">
        <x:v>EEZ</x:v>
      </x:c>
      <x:c r="D169" s="31" t="n">
        <x:v>2019</x:v>
      </x:c>
      <x:c r="E169" s="32" t="n">
        <x:v>15737.091301901197</x:v>
      </x:c>
      <x:c r="F169" s="32" t="n">
        <x:v>15737.091301901197</x:v>
      </x:c>
      <x:c r="G169" s="33" t="n">
        <x:v>0</x:v>
      </x:c>
      <x:c r="H169" s="34" t="n">
        <x:v>1</x:v>
      </x:c>
      <x:c r="I169" s="35" t="n">
        <x:v>145</x:v>
      </x:c>
      <x:c r="J169" s="35" t="n">
        <x:v>145</x:v>
      </x:c>
      <x:c r="K169" s="32" t="n">
        <x:v>13470007.001124758</x:v>
      </x:c>
      <x:c r="L169" s="32" t="n">
        <x:v>13470007.00112476</x:v>
      </x:c>
      <x:c r="M169" s="32" t="n">
        <x:v>13470007.001124758</x:v>
      </x:c>
      <x:c r="N169" s="32" t="n">
        <x:v>9902046.85245751</x:v>
      </x:c>
      <x:c r="O169" s="32" t="n">
        <x:v>10683465.39783505</x:v>
      </x:c>
      <x:c r="P169" s="34" t="n">
        <x:f>K169/SUM($K$2:$K$283)</x:f>
        <x:v>0.0002027327804778334</x:v>
      </x:c>
      <x:c r="Q169" s="35" t="n">
        <x:f>RANK(K169,$K$2:$K$283,0)</x:f>
        <x:v>168</x:v>
      </x:c>
    </x:row>
    <x:row r="170" ht="18" customHeight="1">
      <x:c r="A170" s="25" t="str">
        <x:v>EEZ_678</x:v>
      </x:c>
      <x:c r="B170" s="25" t="str">
        <x:v>Sao Tome &amp; Principe</x:v>
      </x:c>
      <x:c r="C170" s="25" t="str">
        <x:v>EEZ</x:v>
      </x:c>
      <x:c r="D170" s="31" t="n">
        <x:v>2019</x:v>
      </x:c>
      <x:c r="E170" s="32" t="n">
        <x:v>11530.348500865499</x:v>
      </x:c>
      <x:c r="F170" s="32" t="n">
        <x:v>11530.348500865499</x:v>
      </x:c>
      <x:c r="G170" s="33" t="n">
        <x:v>0</x:v>
      </x:c>
      <x:c r="H170" s="34" t="n">
        <x:v>1</x:v>
      </x:c>
      <x:c r="I170" s="35" t="n">
        <x:v>115</x:v>
      </x:c>
      <x:c r="J170" s="35" t="n">
        <x:v>115</x:v>
      </x:c>
      <x:c r="K170" s="32" t="n">
        <x:v>13253757.621874493</x:v>
      </x:c>
      <x:c r="L170" s="32" t="n">
        <x:v>13253757.621874493</x:v>
      </x:c>
      <x:c r="M170" s="32" t="n">
        <x:v>13253757.621874494</x:v>
      </x:c>
      <x:c r="N170" s="32" t="n">
        <x:v>12239742.278498132</x:v>
      </x:c>
      <x:c r="O170" s="32" t="n">
        <x:v>12346995.80337172</x:v>
      </x:c>
      <x:c r="P170" s="34" t="n">
        <x:f>K170/SUM($K$2:$K$283)</x:f>
        <x:v>0.00019947808002160122</x:v>
      </x:c>
      <x:c r="Q170" s="35" t="n">
        <x:f>RANK(K170,$K$2:$K$283,0)</x:f>
        <x:v>169</x:v>
      </x:c>
    </x:row>
    <x:row r="171" ht="18" customHeight="1">
      <x:c r="A171" s="25" t="str">
        <x:v>EEZ_222</x:v>
      </x:c>
      <x:c r="B171" s="25" t="str">
        <x:v>El Salvador</x:v>
      </x:c>
      <x:c r="C171" s="25" t="str">
        <x:v>EEZ</x:v>
      </x:c>
      <x:c r="D171" s="31" t="n">
        <x:v>2019</x:v>
      </x:c>
      <x:c r="E171" s="32" t="n">
        <x:v>19144.466243662904</x:v>
      </x:c>
      <x:c r="F171" s="32" t="n">
        <x:v>19144.466243662904</x:v>
      </x:c>
      <x:c r="G171" s="33" t="n">
        <x:v>0</x:v>
      </x:c>
      <x:c r="H171" s="34" t="n">
        <x:v>1</x:v>
      </x:c>
      <x:c r="I171" s="35" t="n">
        <x:v>59</x:v>
      </x:c>
      <x:c r="J171" s="35" t="n">
        <x:v>59</x:v>
      </x:c>
      <x:c r="K171" s="32" t="n">
        <x:v>12763185.689767089</x:v>
      </x:c>
      <x:c r="L171" s="32" t="n">
        <x:v>12763185.68976709</x:v>
      </x:c>
      <x:c r="M171" s="32" t="n">
        <x:v>12763185.68976709</x:v>
      </x:c>
      <x:c r="N171" s="32" t="n">
        <x:v>11638267.52708928</x:v>
      </x:c>
      <x:c r="O171" s="32" t="n">
        <x:v>12067122.731464569</x:v>
      </x:c>
      <x:c r="P171" s="34" t="n">
        <x:f>K171/SUM($K$2:$K$283)</x:f>
        <x:v>0.00019209463828974373</x:v>
      </x:c>
      <x:c r="Q171" s="35" t="n">
        <x:f>RANK(K171,$K$2:$K$283,0)</x:f>
        <x:v>170</x:v>
      </x:c>
    </x:row>
    <x:row r="172" ht="18" customHeight="1">
      <x:c r="A172" s="25" t="str">
        <x:v>EEZ_192</x:v>
      </x:c>
      <x:c r="B172" s="25" t="str">
        <x:v>Cuba</x:v>
      </x:c>
      <x:c r="C172" s="25" t="str">
        <x:v>EEZ</x:v>
      </x:c>
      <x:c r="D172" s="31" t="n">
        <x:v>2019</x:v>
      </x:c>
      <x:c r="E172" s="32" t="n">
        <x:v>24306.8393757785</x:v>
      </x:c>
      <x:c r="F172" s="32" t="n">
        <x:v>24306.8393757785</x:v>
      </x:c>
      <x:c r="G172" s="33" t="n">
        <x:v>0</x:v>
      </x:c>
      <x:c r="H172" s="34" t="n">
        <x:v>1</x:v>
      </x:c>
      <x:c r="I172" s="35" t="n">
        <x:v>33</x:v>
      </x:c>
      <x:c r="J172" s="35" t="n">
        <x:v>33</x:v>
      </x:c>
      <x:c r="K172" s="32" t="n">
        <x:v>12737892.20413025</x:v>
      </x:c>
      <x:c r="L172" s="32" t="n">
        <x:v>12737892.204130247</x:v>
      </x:c>
      <x:c r="M172" s="32" t="n">
        <x:v>12737892.204130251</x:v>
      </x:c>
      <x:c r="N172" s="32" t="n">
        <x:v>7466352.495718972</x:v>
      </x:c>
      <x:c r="O172" s="32" t="n">
        <x:v>9593404.459549818</x:v>
      </x:c>
      <x:c r="P172" s="34" t="n">
        <x:f>K172/SUM($K$2:$K$283)</x:f>
        <x:v>0.00019171395410222218</x:v>
      </x:c>
      <x:c r="Q172" s="35" t="n">
        <x:f>RANK(K172,$K$2:$K$283,0)</x:f>
        <x:v>171</x:v>
      </x:c>
    </x:row>
    <x:row r="173" ht="18" customHeight="1">
      <x:c r="A173" s="25" t="str">
        <x:v>EEZ_278</x:v>
      </x:c>
      <x:c r="B173" s="25" t="str">
        <x:v>Germany (Baltic Sea)</x:v>
      </x:c>
      <x:c r="C173" s="25" t="str">
        <x:v>EEZ</x:v>
      </x:c>
      <x:c r="D173" s="31" t="n">
        <x:v>2019</x:v>
      </x:c>
      <x:c r="E173" s="32" t="n">
        <x:v>26188.5128491544</x:v>
      </x:c>
      <x:c r="F173" s="32" t="n">
        <x:v>26188.5128491544</x:v>
      </x:c>
      <x:c r="G173" s="33" t="n">
        <x:v>0</x:v>
      </x:c>
      <x:c r="H173" s="34" t="n">
        <x:v>1</x:v>
      </x:c>
      <x:c r="I173" s="35" t="n">
        <x:v>59</x:v>
      </x:c>
      <x:c r="J173" s="35" t="n">
        <x:v>59</x:v>
      </x:c>
      <x:c r="K173" s="32" t="n">
        <x:v>12082330.078822175</x:v>
      </x:c>
      <x:c r="L173" s="32" t="n">
        <x:v>12082330.078822173</x:v>
      </x:c>
      <x:c r="M173" s="32" t="n">
        <x:v>12082330.078822175</x:v>
      </x:c>
      <x:c r="N173" s="32" t="n">
        <x:v>11496799.626263414</x:v>
      </x:c>
      <x:c r="O173" s="32" t="n">
        <x:v>11129550.316418964</x:v>
      </x:c>
      <x:c r="P173" s="34" t="n">
        <x:f>K173/SUM($K$2:$K$283)</x:f>
        <x:v>0.000181847297579433</x:v>
      </x:c>
      <x:c r="Q173" s="35" t="n">
        <x:f>RANK(K173,$K$2:$K$283,0)</x:f>
        <x:v>172</x:v>
      </x:c>
    </x:row>
    <x:row r="174" ht="18" customHeight="1">
      <x:c r="A174" s="25" t="str">
        <x:v>EEZ_016</x:v>
      </x:c>
      <x:c r="B174" s="25" t="str">
        <x:v>American Samoa</x:v>
      </x:c>
      <x:c r="C174" s="25" t="str">
        <x:v>EEZ</x:v>
      </x:c>
      <x:c r="D174" s="31" t="n">
        <x:v>2019</x:v>
      </x:c>
      <x:c r="E174" s="32" t="n">
        <x:v>5598.672346021601</x:v>
      </x:c>
      <x:c r="F174" s="32" t="n">
        <x:v>5598.672346021601</x:v>
      </x:c>
      <x:c r="G174" s="33" t="n">
        <x:v>0</x:v>
      </x:c>
      <x:c r="H174" s="34" t="n">
        <x:v>1</x:v>
      </x:c>
      <x:c r="I174" s="35" t="n">
        <x:v>109</x:v>
      </x:c>
      <x:c r="J174" s="35" t="n">
        <x:v>109</x:v>
      </x:c>
      <x:c r="K174" s="32" t="n">
        <x:v>11609368.971725864</x:v>
      </x:c>
      <x:c r="L174" s="32" t="n">
        <x:v>11609368.97172587</x:v>
      </x:c>
      <x:c r="M174" s="32" t="n">
        <x:v>11609368.97172587</x:v>
      </x:c>
      <x:c r="N174" s="32" t="n">
        <x:v>11322458.65979737</x:v>
      </x:c>
      <x:c r="O174" s="32" t="n">
        <x:v>11341339.862241525</x:v>
      </x:c>
      <x:c r="P174" s="34" t="n">
        <x:f>K174/SUM($K$2:$K$283)</x:f>
        <x:v>0.00017472891075962638</x:v>
      </x:c>
      <x:c r="Q174" s="35" t="n">
        <x:f>RANK(K174,$K$2:$K$283,0)</x:f>
        <x:v>173</x:v>
      </x:c>
    </x:row>
    <x:row r="175" ht="18" customHeight="1">
      <x:c r="A175" s="25" t="str">
        <x:v>EEZ_197</x:v>
      </x:c>
      <x:c r="B175" s="25" t="str">
        <x:v>Cyprus (North)</x:v>
      </x:c>
      <x:c r="C175" s="25" t="str">
        <x:v>EEZ</x:v>
      </x:c>
      <x:c r="D175" s="31" t="n">
        <x:v>2019</x:v>
      </x:c>
      <x:c r="E175" s="32" t="n">
        <x:v>4715.927611698601</x:v>
      </x:c>
      <x:c r="F175" s="32" t="n">
        <x:v>4715.927611698601</x:v>
      </x:c>
      <x:c r="G175" s="33" t="n">
        <x:v>0</x:v>
      </x:c>
      <x:c r="H175" s="34" t="n">
        <x:v>1</x:v>
      </x:c>
      <x:c r="I175" s="35" t="n">
        <x:v>45</x:v>
      </x:c>
      <x:c r="J175" s="35" t="n">
        <x:v>45</x:v>
      </x:c>
      <x:c r="K175" s="32" t="n">
        <x:v>11569295.26355968</x:v>
      </x:c>
      <x:c r="L175" s="32" t="n">
        <x:v>11569295.263559679</x:v>
      </x:c>
      <x:c r="M175" s="32" t="n">
        <x:v>11569295.263559679</x:v>
      </x:c>
      <x:c r="N175" s="32" t="n">
        <x:v>10868762.794189973</x:v>
      </x:c>
      <x:c r="O175" s="32" t="n">
        <x:v>11028655.177494759</x:v>
      </x:c>
      <x:c r="P175" s="34" t="n">
        <x:f>K175/SUM($K$2:$K$283)</x:f>
        <x:v>0.00017412577415547247</x:v>
      </x:c>
      <x:c r="Q175" s="35" t="n">
        <x:f>RANK(K175,$K$2:$K$283,0)</x:f>
        <x:v>174</x:v>
      </x:c>
    </x:row>
    <x:row r="176" ht="18" customHeight="1">
      <x:c r="A176" s="25" t="str">
        <x:v>EEZ_155</x:v>
      </x:c>
      <x:c r="B176" s="25" t="str">
        <x:v>Juan Fernandez Islands (Chile)</x:v>
      </x:c>
      <x:c r="C176" s="25" t="str">
        <x:v>EEZ</x:v>
      </x:c>
      <x:c r="D176" s="31" t="n">
        <x:v>2019</x:v>
      </x:c>
      <x:c r="E176" s="32" t="n">
        <x:v>42555.52794494491</x:v>
      </x:c>
      <x:c r="F176" s="32" t="n">
        <x:v>42555.52794494491</x:v>
      </x:c>
      <x:c r="G176" s="33" t="n">
        <x:v>0</x:v>
      </x:c>
      <x:c r="H176" s="34" t="n">
        <x:v>1</x:v>
      </x:c>
      <x:c r="I176" s="35" t="n">
        <x:v>22</x:v>
      </x:c>
      <x:c r="J176" s="35" t="n">
        <x:v>22</x:v>
      </x:c>
      <x:c r="K176" s="32" t="n">
        <x:v>10134000.51502535</x:v>
      </x:c>
      <x:c r="L176" s="32" t="n">
        <x:v>10134000.515025347</x:v>
      </x:c>
      <x:c r="M176" s="32" t="n">
        <x:v>10134000.515025344</x:v>
      </x:c>
      <x:c r="N176" s="32" t="n">
        <x:v>9872422.321179826</x:v>
      </x:c>
      <x:c r="O176" s="32" t="n">
        <x:v>9922996.107974112</x:v>
      </x:c>
      <x:c r="P176" s="34" t="n">
        <x:f>K176/SUM($K$2:$K$283)</x:f>
        <x:v>0.00015252361053734662</x:v>
      </x:c>
      <x:c r="Q176" s="35" t="n">
        <x:f>RANK(K176,$K$2:$K$283,0)</x:f>
        <x:v>175</x:v>
      </x:c>
    </x:row>
    <x:row r="177" ht="18" customHeight="1">
      <x:c r="A177" s="25" t="str">
        <x:v>EEZ_949</x:v>
      </x:c>
      <x:c r="B177" s="25" t="str">
        <x:v>Nicaragua (Caribbean)</x:v>
      </x:c>
      <x:c r="C177" s="25" t="str">
        <x:v>EEZ</x:v>
      </x:c>
      <x:c r="D177" s="31" t="n">
        <x:v>2019</x:v>
      </x:c>
      <x:c r="E177" s="32" t="n">
        <x:v>34605.779645753995</x:v>
      </x:c>
      <x:c r="F177" s="32" t="n">
        <x:v>34605.779645753995</x:v>
      </x:c>
      <x:c r="G177" s="33" t="n">
        <x:v>0</x:v>
      </x:c>
      <x:c r="H177" s="34" t="n">
        <x:v>1</x:v>
      </x:c>
      <x:c r="I177" s="35" t="n">
        <x:v>27</x:v>
      </x:c>
      <x:c r="J177" s="35" t="n">
        <x:v>27</x:v>
      </x:c>
      <x:c r="K177" s="32" t="n">
        <x:v>10055225.175638834</x:v>
      </x:c>
      <x:c r="L177" s="32" t="n">
        <x:v>10055225.175638836</x:v>
      </x:c>
      <x:c r="M177" s="32" t="n">
        <x:v>10055225.175638836</x:v>
      </x:c>
      <x:c r="N177" s="32" t="n">
        <x:v>9541946.973488096</x:v>
      </x:c>
      <x:c r="O177" s="32" t="n">
        <x:v>9795688.338512633</x:v>
      </x:c>
      <x:c r="P177" s="34" t="n">
        <x:f>K177/SUM($K$2:$K$283)</x:f>
        <x:v>0.0001513379880216657</x:v>
      </x:c>
      <x:c r="Q177" s="35" t="n">
        <x:f>RANK(K177,$K$2:$K$283,0)</x:f>
        <x:v>176</x:v>
      </x:c>
    </x:row>
    <x:row r="178" ht="18" customHeight="1">
      <x:c r="A178" s="25" t="str">
        <x:v>EEZ_440</x:v>
      </x:c>
      <x:c r="B178" s="25" t="str">
        <x:v>Lithuania</x:v>
      </x:c>
      <x:c r="C178" s="25" t="str">
        <x:v>EEZ</x:v>
      </x:c>
      <x:c r="D178" s="31" t="n">
        <x:v>2019</x:v>
      </x:c>
      <x:c r="E178" s="32" t="n">
        <x:v>34707.5616911521</x:v>
      </x:c>
      <x:c r="F178" s="32" t="n">
        <x:v>34707.5616911521</x:v>
      </x:c>
      <x:c r="G178" s="33" t="n">
        <x:v>0</x:v>
      </x:c>
      <x:c r="H178" s="34" t="n">
        <x:v>1</x:v>
      </x:c>
      <x:c r="I178" s="35" t="n">
        <x:v>43</x:v>
      </x:c>
      <x:c r="J178" s="35" t="n">
        <x:v>43</x:v>
      </x:c>
      <x:c r="K178" s="32" t="n">
        <x:v>9837795.65518664</x:v>
      </x:c>
      <x:c r="L178" s="32" t="n">
        <x:v>9837795.655186638</x:v>
      </x:c>
      <x:c r="M178" s="32" t="n">
        <x:v>9837795.655186642</x:v>
      </x:c>
      <x:c r="N178" s="32" t="n">
        <x:v>9327889.657551447</x:v>
      </x:c>
      <x:c r="O178" s="32" t="n">
        <x:v>9697324.015540378</x:v>
      </x:c>
      <x:c r="P178" s="34" t="n">
        <x:f>K178/SUM($K$2:$K$283)</x:f>
        <x:v>0.00014806552563648991</x:v>
      </x:c>
      <x:c r="Q178" s="35" t="n">
        <x:f>RANK(K178,$K$2:$K$283,0)</x:f>
        <x:v>177</x:v>
      </x:c>
    </x:row>
    <x:row r="179" ht="18" customHeight="1">
      <x:c r="A179" s="25" t="str">
        <x:v>EEZ_846</x:v>
      </x:c>
      <x:c r="B179" s="25" t="str">
        <x:v>Howland &amp; Baker Isl. (USA)</x:v>
      </x:c>
      <x:c r="C179" s="25" t="str">
        <x:v>EEZ</x:v>
      </x:c>
      <x:c r="D179" s="31" t="n">
        <x:v>2019</x:v>
      </x:c>
      <x:c r="E179" s="32" t="n">
        <x:v>4352.1546382121005</x:v>
      </x:c>
      <x:c r="F179" s="32" t="n">
        <x:v>4352.1546382121005</x:v>
      </x:c>
      <x:c r="G179" s="33" t="n">
        <x:v>0</x:v>
      </x:c>
      <x:c r="H179" s="34" t="n">
        <x:v>1</x:v>
      </x:c>
      <x:c r="I179" s="35" t="n">
        <x:v>18</x:v>
      </x:c>
      <x:c r="J179" s="35" t="n">
        <x:v>18</x:v>
      </x:c>
      <x:c r="K179" s="32" t="n">
        <x:v>9583004.046822514</x:v>
      </x:c>
      <x:c r="L179" s="32" t="n">
        <x:v>9583004.046822514</x:v>
      </x:c>
      <x:c r="M179" s="32" t="n">
        <x:v>9583004.046822514</x:v>
      </x:c>
      <x:c r="N179" s="32" t="n">
        <x:v>9506637.802266642</x:v>
      </x:c>
      <x:c r="O179" s="32" t="n">
        <x:v>9477228.694487184</x:v>
      </x:c>
      <x:c r="P179" s="34" t="n">
        <x:f>K179/SUM($K$2:$K$283)</x:f>
        <x:v>0.00014423073837901</x:v>
      </x:c>
      <x:c r="Q179" s="35" t="n">
        <x:f>RANK(K179,$K$2:$K$283,0)</x:f>
        <x:v>178</x:v>
      </x:c>
    </x:row>
    <x:row r="180" ht="18" customHeight="1">
      <x:c r="A180" s="25" t="str">
        <x:v>EEZ_096</x:v>
      </x:c>
      <x:c r="B180" s="25" t="str">
        <x:v>Brunei Darussalam</x:v>
      </x:c>
      <x:c r="C180" s="25" t="str">
        <x:v>EEZ</x:v>
      </x:c>
      <x:c r="D180" s="31" t="n">
        <x:v>2019</x:v>
      </x:c>
      <x:c r="E180" s="32" t="n">
        <x:v>16692.4609859602</x:v>
      </x:c>
      <x:c r="F180" s="32" t="n">
        <x:v>16692.4609859602</x:v>
      </x:c>
      <x:c r="G180" s="33" t="n">
        <x:v>0</x:v>
      </x:c>
      <x:c r="H180" s="34" t="n">
        <x:v>1</x:v>
      </x:c>
      <x:c r="I180" s="35" t="n">
        <x:v>97</x:v>
      </x:c>
      <x:c r="J180" s="35" t="n">
        <x:v>97</x:v>
      </x:c>
      <x:c r="K180" s="32" t="n">
        <x:v>9457192.928452253</x:v>
      </x:c>
      <x:c r="L180" s="32" t="n">
        <x:v>9457192.928452255</x:v>
      </x:c>
      <x:c r="M180" s="32" t="n">
        <x:v>9457192.928452251</x:v>
      </x:c>
      <x:c r="N180" s="32" t="n">
        <x:v>6450698.669000201</x:v>
      </x:c>
      <x:c r="O180" s="32" t="n">
        <x:v>7752166.790152376</x:v>
      </x:c>
      <x:c r="P180" s="34" t="n">
        <x:f>K180/SUM($K$2:$K$283)</x:f>
        <x:v>0.00014233719535114824</x:v>
      </x:c>
      <x:c r="Q180" s="35" t="n">
        <x:f>RANK(K180,$K$2:$K$283,0)</x:f>
        <x:v>179</x:v>
      </x:c>
    </x:row>
    <x:row r="181" ht="18" customHeight="1">
      <x:c r="A181" s="25" t="str">
        <x:v>EEZ_251</x:v>
      </x:c>
      <x:c r="B181" s="25" t="str">
        <x:v>Mozambique Channel Isl. (France)</x:v>
      </x:c>
      <x:c r="C181" s="25" t="str">
        <x:v>EEZ</x:v>
      </x:c>
      <x:c r="D181" s="31" t="n">
        <x:v>2019</x:v>
      </x:c>
      <x:c r="E181" s="32" t="n">
        <x:v>3801.8421879604</x:v>
      </x:c>
      <x:c r="F181" s="32" t="n">
        <x:v>3801.8421879604</x:v>
      </x:c>
      <x:c r="G181" s="33" t="n">
        <x:v>0</x:v>
      </x:c>
      <x:c r="H181" s="34" t="n">
        <x:v>1</x:v>
      </x:c>
      <x:c r="I181" s="35" t="n">
        <x:v>27</x:v>
      </x:c>
      <x:c r="J181" s="35" t="n">
        <x:v>27</x:v>
      </x:c>
      <x:c r="K181" s="32" t="n">
        <x:v>9217280.300397815</x:v>
      </x:c>
      <x:c r="L181" s="32" t="n">
        <x:v>9217280.300397815</x:v>
      </x:c>
      <x:c r="M181" s="32" t="n">
        <x:v>9217280.300397815</x:v>
      </x:c>
      <x:c r="N181" s="32" t="n">
        <x:v>9145338.936293395</x:v>
      </x:c>
      <x:c r="O181" s="32" t="n">
        <x:v>9129597.461660808</x:v>
      </x:c>
      <x:c r="P181" s="34" t="n">
        <x:f>K181/SUM($K$2:$K$283)</x:f>
        <x:v>0.00013872634688216385</x:v>
      </x:c>
      <x:c r="Q181" s="35" t="n">
        <x:f>RANK(K181,$K$2:$K$283,0)</x:f>
        <x:v>180</x:v>
      </x:c>
    </x:row>
    <x:row r="182" ht="18" customHeight="1">
      <x:c r="A182" s="25" t="str">
        <x:v>EEZ_048</x:v>
      </x:c>
      <x:c r="B182" s="25" t="str">
        <x:v>Bahrain</x:v>
      </x:c>
      <x:c r="C182" s="25" t="str">
        <x:v>EEZ</x:v>
      </x:c>
      <x:c r="D182" s="31" t="n">
        <x:v>2019</x:v>
      </x:c>
      <x:c r="E182" s="32" t="n">
        <x:v>40820.826476502996</x:v>
      </x:c>
      <x:c r="F182" s="32" t="n">
        <x:v>40820.826476502996</x:v>
      </x:c>
      <x:c r="G182" s="33" t="n">
        <x:v>0</x:v>
      </x:c>
      <x:c r="H182" s="34" t="n">
        <x:v>1</x:v>
      </x:c>
      <x:c r="I182" s="35" t="n">
        <x:v>55</x:v>
      </x:c>
      <x:c r="J182" s="35" t="n">
        <x:v>55</x:v>
      </x:c>
      <x:c r="K182" s="32" t="n">
        <x:v>9187447.205934381</x:v>
      </x:c>
      <x:c r="L182" s="32" t="n">
        <x:v>9187447.205934377</x:v>
      </x:c>
      <x:c r="M182" s="32" t="n">
        <x:v>9187447.20593438</x:v>
      </x:c>
      <x:c r="N182" s="32" t="n">
        <x:v>5932186.718613792</x:v>
      </x:c>
      <x:c r="O182" s="32" t="n">
        <x:v>7932052.627750317</x:v>
      </x:c>
      <x:c r="P182" s="34" t="n">
        <x:f>K182/SUM($K$2:$K$283)</x:f>
        <x:v>0.00013827733848964223</x:v>
      </x:c>
      <x:c r="Q182" s="35" t="n">
        <x:f>RANK(K182,$K$2:$K$283,0)</x:f>
        <x:v>181</x:v>
      </x:c>
    </x:row>
    <x:row r="183" ht="18" customHeight="1">
      <x:c r="A183" s="25" t="str">
        <x:v>EEZ_414</x:v>
      </x:c>
      <x:c r="B183" s="25" t="str">
        <x:v>Kuwait</x:v>
      </x:c>
      <x:c r="C183" s="25" t="str">
        <x:v>EEZ</x:v>
      </x:c>
      <x:c r="D183" s="31" t="n">
        <x:v>2019</x:v>
      </x:c>
      <x:c r="E183" s="32" t="n">
        <x:v>23587.724537113005</x:v>
      </x:c>
      <x:c r="F183" s="32" t="n">
        <x:v>23587.724537113005</x:v>
      </x:c>
      <x:c r="G183" s="33" t="n">
        <x:v>0</x:v>
      </x:c>
      <x:c r="H183" s="34" t="n">
        <x:v>1</x:v>
      </x:c>
      <x:c r="I183" s="35" t="n">
        <x:v>22</x:v>
      </x:c>
      <x:c r="J183" s="35" t="n">
        <x:v>22</x:v>
      </x:c>
      <x:c r="K183" s="32" t="n">
        <x:v>8850802.026816877</x:v>
      </x:c>
      <x:c r="L183" s="32" t="n">
        <x:v>8850802.026816875</x:v>
      </x:c>
      <x:c r="M183" s="32" t="n">
        <x:v>8850802.026816877</x:v>
      </x:c>
      <x:c r="N183" s="32" t="n">
        <x:v>8234956.306908464</x:v>
      </x:c>
      <x:c r="O183" s="32" t="n">
        <x:v>8613150.653751288</x:v>
      </x:c>
      <x:c r="P183" s="34" t="n">
        <x:f>K183/SUM($K$2:$K$283)</x:f>
        <x:v>0.00013321059923766923</x:v>
      </x:c>
      <x:c r="Q183" s="35" t="n">
        <x:f>RANK(K183,$K$2:$K$283,0)</x:f>
        <x:v>182</x:v>
      </x:c>
    </x:row>
    <x:row r="184" ht="18" customHeight="1">
      <x:c r="A184" s="25" t="str">
        <x:v>EEZ_111</x:v>
      </x:c>
      <x:c r="B184" s="25" t="str">
        <x:v>Eritrea</x:v>
      </x:c>
      <x:c r="C184" s="25" t="str">
        <x:v>EEZ</x:v>
      </x:c>
      <x:c r="D184" s="31" t="n">
        <x:v>2019</x:v>
      </x:c>
      <x:c r="E184" s="32" t="n">
        <x:v>10673.441493973301</x:v>
      </x:c>
      <x:c r="F184" s="32" t="n">
        <x:v>10673.441493973301</x:v>
      </x:c>
      <x:c r="G184" s="33" t="n">
        <x:v>0</x:v>
      </x:c>
      <x:c r="H184" s="34" t="n">
        <x:v>1</x:v>
      </x:c>
      <x:c r="I184" s="35" t="n">
        <x:v>58</x:v>
      </x:c>
      <x:c r="J184" s="35" t="n">
        <x:v>58</x:v>
      </x:c>
      <x:c r="K184" s="32" t="n">
        <x:v>8796685.401941154</x:v>
      </x:c>
      <x:c r="L184" s="32" t="n">
        <x:v>8796685.401941154</x:v>
      </x:c>
      <x:c r="M184" s="32" t="n">
        <x:v>8796685.401941152</x:v>
      </x:c>
      <x:c r="N184" s="32" t="n">
        <x:v>2898023.2958751377</x:v>
      </x:c>
      <x:c r="O184" s="32" t="n">
        <x:v>6605497.291251106</x:v>
      </x:c>
      <x:c r="P184" s="34" t="n">
        <x:f>K184/SUM($K$2:$K$283)</x:f>
        <x:v>0.00013239610717168774</x:v>
      </x:c>
      <x:c r="Q184" s="35" t="n">
        <x:f>RANK(K184,$K$2:$K$283,0)</x:f>
        <x:v>183</x:v>
      </x:c>
    </x:row>
    <x:row r="185" ht="18" customHeight="1">
      <x:c r="A185" s="25" t="str">
        <x:v>EEZ_845</x:v>
      </x:c>
      <x:c r="B185" s="25" t="str">
        <x:v>Jarvis Isl. (USA)</x:v>
      </x:c>
      <x:c r="C185" s="25" t="str">
        <x:v>EEZ</x:v>
      </x:c>
      <x:c r="D185" s="31" t="n">
        <x:v>2019</x:v>
      </x:c>
      <x:c r="E185" s="32" t="n">
        <x:v>3423.5308595899996</x:v>
      </x:c>
      <x:c r="F185" s="32" t="n">
        <x:v>3423.5308595899996</x:v>
      </x:c>
      <x:c r="G185" s="33" t="n">
        <x:v>0</x:v>
      </x:c>
      <x:c r="H185" s="34" t="n">
        <x:v>1</x:v>
      </x:c>
      <x:c r="I185" s="35" t="n">
        <x:v>17</x:v>
      </x:c>
      <x:c r="J185" s="35" t="n">
        <x:v>17</x:v>
      </x:c>
      <x:c r="K185" s="32" t="n">
        <x:v>7929382.82878491</x:v>
      </x:c>
      <x:c r="L185" s="32" t="n">
        <x:v>7929382.828784909</x:v>
      </x:c>
      <x:c r="M185" s="32" t="n">
        <x:v>7929382.828784909</x:v>
      </x:c>
      <x:c r="N185" s="32" t="n">
        <x:v>7877968.920842708</x:v>
      </x:c>
      <x:c r="O185" s="32" t="n">
        <x:v>7884666.365376899</x:v>
      </x:c>
      <x:c r="P185" s="34" t="n">
        <x:f>K185/SUM($K$2:$K$283)</x:f>
        <x:v>0.00011934261268153174</x:v>
      </x:c>
      <x:c r="Q185" s="35" t="n">
        <x:f>RANK(K185,$K$2:$K$283,0)</x:f>
        <x:v>184</x:v>
      </x:c>
    </x:row>
    <x:row r="186" ht="18" customHeight="1">
      <x:c r="A186" s="25" t="str">
        <x:v>EEZ_906</x:v>
      </x:c>
      <x:c r="B186" s="25" t="str">
        <x:v>Curaçao (Netherlands)</x:v>
      </x:c>
      <x:c r="C186" s="25" t="str">
        <x:v>EEZ</x:v>
      </x:c>
      <x:c r="D186" s="31" t="n">
        <x:v>2019</x:v>
      </x:c>
      <x:c r="E186" s="32" t="n">
        <x:v>4837.787794606899</x:v>
      </x:c>
      <x:c r="F186" s="32" t="n">
        <x:v>4837.787794606899</x:v>
      </x:c>
      <x:c r="G186" s="33" t="n">
        <x:v>0</x:v>
      </x:c>
      <x:c r="H186" s="34" t="n">
        <x:v>1</x:v>
      </x:c>
      <x:c r="I186" s="35" t="n">
        <x:v>37</x:v>
      </x:c>
      <x:c r="J186" s="35" t="n">
        <x:v>37</x:v>
      </x:c>
      <x:c r="K186" s="32" t="n">
        <x:v>7826249.292403802</x:v>
      </x:c>
      <x:c r="L186" s="32" t="n">
        <x:v>7826249.2924038</x:v>
      </x:c>
      <x:c r="M186" s="32" t="n">
        <x:v>7826249.2924037995</x:v>
      </x:c>
      <x:c r="N186" s="32" t="n">
        <x:v>7745679.6449990645</x:v>
      </x:c>
      <x:c r="O186" s="32" t="n">
        <x:v>7707048.136192446</x:v>
      </x:c>
      <x:c r="P186" s="34" t="n">
        <x:f>K186/SUM($K$2:$K$283)</x:f>
        <x:v>0.00011779038270946805</x:v>
      </x:c>
      <x:c r="Q186" s="35" t="n">
        <x:f>RANK(K186,$K$2:$K$283,0)</x:f>
        <x:v>185</x:v>
      </x:c>
    </x:row>
    <x:row r="187" ht="18" customHeight="1">
      <x:c r="A187" s="25" t="str">
        <x:v>EEZ_830</x:v>
      </x:c>
      <x:c r="B187" s="25" t="str">
        <x:v>Channel Isl. (UK)</x:v>
      </x:c>
      <x:c r="C187" s="25" t="str">
        <x:v>EEZ</x:v>
      </x:c>
      <x:c r="D187" s="31" t="n">
        <x:v>2019</x:v>
      </x:c>
      <x:c r="E187" s="32" t="n">
        <x:v>13336.3851663309</x:v>
      </x:c>
      <x:c r="F187" s="32" t="n">
        <x:v>13336.3851663309</x:v>
      </x:c>
      <x:c r="G187" s="33" t="n">
        <x:v>0</x:v>
      </x:c>
      <x:c r="H187" s="34" t="n">
        <x:v>1</x:v>
      </x:c>
      <x:c r="I187" s="35" t="n">
        <x:v>263</x:v>
      </x:c>
      <x:c r="J187" s="35" t="n">
        <x:v>263</x:v>
      </x:c>
      <x:c r="K187" s="32" t="n">
        <x:v>7600928.524628068</x:v>
      </x:c>
      <x:c r="L187" s="32" t="n">
        <x:v>7600928.52462807</x:v>
      </x:c>
      <x:c r="M187" s="32" t="n">
        <x:v>7600928.52462807</x:v>
      </x:c>
      <x:c r="N187" s="32" t="n">
        <x:v>4776585.493115955</x:v>
      </x:c>
      <x:c r="O187" s="32" t="n">
        <x:v>5751505.527055379</x:v>
      </x:c>
      <x:c r="P187" s="34" t="n">
        <x:f>K187/SUM($K$2:$K$283)</x:f>
        <x:v>0.0001143991516769407</x:v>
      </x:c>
      <x:c r="Q187" s="35" t="n">
        <x:f>RANK(K187,$K$2:$K$283,0)</x:f>
        <x:v>186</x:v>
      </x:c>
    </x:row>
    <x:row r="188" ht="18" customHeight="1">
      <x:c r="A188" s="25" t="str">
        <x:v>EEZ_308</x:v>
      </x:c>
      <x:c r="B188" s="25" t="str">
        <x:v>Grenada</x:v>
      </x:c>
      <x:c r="C188" s="25" t="str">
        <x:v>EEZ</x:v>
      </x:c>
      <x:c r="D188" s="31" t="n">
        <x:v>2019</x:v>
      </x:c>
      <x:c r="E188" s="32" t="n">
        <x:v>3717.1043054865995</x:v>
      </x:c>
      <x:c r="F188" s="32" t="n">
        <x:v>3717.1043054865995</x:v>
      </x:c>
      <x:c r="G188" s="33" t="n">
        <x:v>0</x:v>
      </x:c>
      <x:c r="H188" s="34" t="n">
        <x:v>1</x:v>
      </x:c>
      <x:c r="I188" s="35" t="n">
        <x:v>60</x:v>
      </x:c>
      <x:c r="J188" s="35" t="n">
        <x:v>60</x:v>
      </x:c>
      <x:c r="K188" s="32" t="n">
        <x:v>7313275.919097777</x:v>
      </x:c>
      <x:c r="L188" s="32" t="n">
        <x:v>7313275.919097778</x:v>
      </x:c>
      <x:c r="M188" s="32" t="n">
        <x:v>7313275.919097778</x:v>
      </x:c>
      <x:c r="N188" s="32" t="n">
        <x:v>6585721.149872309</x:v>
      </x:c>
      <x:c r="O188" s="32" t="n">
        <x:v>7228573.0042002555</x:v>
      </x:c>
      <x:c r="P188" s="34" t="n">
        <x:f>K188/SUM($K$2:$K$283)</x:f>
        <x:v>0.00011006978402880364</x:v>
      </x:c>
      <x:c r="Q188" s="35" t="n">
        <x:f>RANK(K188,$K$2:$K$283,0)</x:f>
        <x:v>187</x:v>
      </x:c>
    </x:row>
    <x:row r="189" ht="18" customHeight="1">
      <x:c r="A189" s="25" t="str">
        <x:v>EEZ_153</x:v>
      </x:c>
      <x:c r="B189" s="25" t="str">
        <x:v>Easter Isl. (Chile)</x:v>
      </x:c>
      <x:c r="C189" s="25" t="str">
        <x:v>EEZ</x:v>
      </x:c>
      <x:c r="D189" s="31" t="n">
        <x:v>2019</x:v>
      </x:c>
      <x:c r="E189" s="32" t="n">
        <x:v>3582.4039295135995</x:v>
      </x:c>
      <x:c r="F189" s="32" t="n">
        <x:v>3582.4039295135995</x:v>
      </x:c>
      <x:c r="G189" s="33" t="n">
        <x:v>0</x:v>
      </x:c>
      <x:c r="H189" s="34" t="n">
        <x:v>1</x:v>
      </x:c>
      <x:c r="I189" s="35" t="n">
        <x:v>36</x:v>
      </x:c>
      <x:c r="J189" s="35" t="n">
        <x:v>36</x:v>
      </x:c>
      <x:c r="K189" s="32" t="n">
        <x:v>7297323.667236304</x:v>
      </x:c>
      <x:c r="L189" s="32" t="n">
        <x:v>7297323.667236306</x:v>
      </x:c>
      <x:c r="M189" s="32" t="n">
        <x:v>7297323.667236306</x:v>
      </x:c>
      <x:c r="N189" s="32" t="n">
        <x:v>6917234.642278184</x:v>
      </x:c>
      <x:c r="O189" s="32" t="n">
        <x:v>6957741.323394586</x:v>
      </x:c>
      <x:c r="P189" s="34" t="n">
        <x:f>K189/SUM($K$2:$K$283)</x:f>
        <x:v>0.0001098296917723936</x:v>
      </x:c>
      <x:c r="Q189" s="35" t="n">
        <x:f>RANK(K189,$K$2:$K$283,0)</x:f>
        <x:v>188</x:v>
      </x:c>
    </x:row>
    <x:row r="190" ht="18" customHeight="1">
      <x:c r="A190" s="25" t="str">
        <x:v>EEZ_915</x:v>
      </x:c>
      <x:c r="B190" s="25" t="str">
        <x:v>Sweden (West Coast)</x:v>
      </x:c>
      <x:c r="C190" s="25" t="str">
        <x:v>EEZ</x:v>
      </x:c>
      <x:c r="D190" s="31" t="n">
        <x:v>2019</x:v>
      </x:c>
      <x:c r="E190" s="32" t="n">
        <x:v>14482.041987962604</x:v>
      </x:c>
      <x:c r="F190" s="32" t="n">
        <x:v>14482.041987962604</x:v>
      </x:c>
      <x:c r="G190" s="33" t="n">
        <x:v>0</x:v>
      </x:c>
      <x:c r="H190" s="34" t="n">
        <x:v>1</x:v>
      </x:c>
      <x:c r="I190" s="35" t="n">
        <x:v>117</x:v>
      </x:c>
      <x:c r="J190" s="35" t="n">
        <x:v>117</x:v>
      </x:c>
      <x:c r="K190" s="32" t="n">
        <x:v>7256163.265204381</x:v>
      </x:c>
      <x:c r="L190" s="32" t="n">
        <x:v>7256163.265204381</x:v>
      </x:c>
      <x:c r="M190" s="32" t="n">
        <x:v>7256163.265204381</x:v>
      </x:c>
      <x:c r="N190" s="32" t="n">
        <x:v>6314670.509263973</x:v>
      </x:c>
      <x:c r="O190" s="32" t="n">
        <x:v>6783703.22676787</x:v>
      </x:c>
      <x:c r="P190" s="34" t="n">
        <x:f>K190/SUM($K$2:$K$283)</x:f>
        <x:v>0.00010921019968535753</x:v>
      </x:c>
      <x:c r="Q190" s="35" t="n">
        <x:f>RANK(K190,$K$2:$K$283,0)</x:f>
        <x:v>189</x:v>
      </x:c>
    </x:row>
    <x:row r="191" ht="18" customHeight="1">
      <x:c r="A191" s="25" t="str">
        <x:v>EEZ_921</x:v>
      </x:c>
      <x:c r="B191" s="25" t="str">
        <x:v>Honduras (Caribbean)</x:v>
      </x:c>
      <x:c r="C191" s="25" t="str">
        <x:v>EEZ</x:v>
      </x:c>
      <x:c r="D191" s="31" t="n">
        <x:v>2019</x:v>
      </x:c>
      <x:c r="E191" s="32" t="n">
        <x:v>21241.895209552</x:v>
      </x:c>
      <x:c r="F191" s="32" t="n">
        <x:v>21241.895209552</x:v>
      </x:c>
      <x:c r="G191" s="33" t="n">
        <x:v>0</x:v>
      </x:c>
      <x:c r="H191" s="34" t="n">
        <x:v>1</x:v>
      </x:c>
      <x:c r="I191" s="35" t="n">
        <x:v>88</x:v>
      </x:c>
      <x:c r="J191" s="35" t="n">
        <x:v>88</x:v>
      </x:c>
      <x:c r="K191" s="32" t="n">
        <x:v>7201096.133289953</x:v>
      </x:c>
      <x:c r="L191" s="32" t="n">
        <x:v>7201096.133289952</x:v>
      </x:c>
      <x:c r="M191" s="32" t="n">
        <x:v>7201096.133289953</x:v>
      </x:c>
      <x:c r="N191" s="32" t="n">
        <x:v>5339937.558466862</x:v>
      </x:c>
      <x:c r="O191" s="32" t="n">
        <x:v>5975624.65757964</x:v>
      </x:c>
      <x:c r="P191" s="34" t="n">
        <x:f>K191/SUM($K$2:$K$283)</x:f>
        <x:v>0.00010838140184100455</x:v>
      </x:c>
      <x:c r="Q191" s="35" t="n">
        <x:f>RANK(K191,$K$2:$K$283,0)</x:f>
        <x:v>190</x:v>
      </x:c>
    </x:row>
    <x:row r="192" ht="18" customHeight="1">
      <x:c r="A192" s="25" t="str">
        <x:v>EEZ_626</x:v>
      </x:c>
      <x:c r="B192" s="25" t="str">
        <x:v>Timor Leste</x:v>
      </x:c>
      <x:c r="C192" s="25" t="str">
        <x:v>EEZ</x:v>
      </x:c>
      <x:c r="D192" s="31" t="n">
        <x:v>2019</x:v>
      </x:c>
      <x:c r="E192" s="32" t="n">
        <x:v>6740.4405352820995</x:v>
      </x:c>
      <x:c r="F192" s="32" t="n">
        <x:v>6740.4405352820995</x:v>
      </x:c>
      <x:c r="G192" s="33" t="n">
        <x:v>0</x:v>
      </x:c>
      <x:c r="H192" s="34" t="n">
        <x:v>1</x:v>
      </x:c>
      <x:c r="I192" s="35" t="n">
        <x:v>28</x:v>
      </x:c>
      <x:c r="J192" s="35" t="n">
        <x:v>28</x:v>
      </x:c>
      <x:c r="K192" s="32" t="n">
        <x:v>7104836.656840956</x:v>
      </x:c>
      <x:c r="L192" s="32" t="n">
        <x:v>7104836.656840954</x:v>
      </x:c>
      <x:c r="M192" s="32" t="n">
        <x:v>7104836.656840955</x:v>
      </x:c>
      <x:c r="N192" s="32" t="n">
        <x:v>5825364.341053546</x:v>
      </x:c>
      <x:c r="O192" s="32" t="n">
        <x:v>6128911.235511971</x:v>
      </x:c>
      <x:c r="P192" s="34" t="n">
        <x:f>K192/SUM($K$2:$K$283)</x:f>
        <x:v>0.00010693263115319302</x:v>
      </x:c>
      <x:c r="Q192" s="35" t="n">
        <x:f>RANK(K192,$K$2:$K$283,0)</x:f>
        <x:v>191</x:v>
      </x:c>
    </x:row>
    <x:row r="193" ht="18" customHeight="1">
      <x:c r="A193" s="25" t="str">
        <x:v>EEZ_368</x:v>
      </x:c>
      <x:c r="B193" s="25" t="str">
        <x:v>Iraq</x:v>
      </x:c>
      <x:c r="C193" s="25" t="str">
        <x:v>EEZ</x:v>
      </x:c>
      <x:c r="D193" s="31" t="n">
        <x:v>2019</x:v>
      </x:c>
      <x:c r="E193" s="32" t="n">
        <x:v>17378.277221609</x:v>
      </x:c>
      <x:c r="F193" s="32" t="n">
        <x:v>17378.277221609</x:v>
      </x:c>
      <x:c r="G193" s="33" t="n">
        <x:v>0</x:v>
      </x:c>
      <x:c r="H193" s="34" t="n">
        <x:v>1</x:v>
      </x:c>
      <x:c r="I193" s="35" t="n">
        <x:v>50</x:v>
      </x:c>
      <x:c r="J193" s="35" t="n">
        <x:v>50</x:v>
      </x:c>
      <x:c r="K193" s="32" t="n">
        <x:v>6545752.48582018</x:v>
      </x:c>
      <x:c r="L193" s="32" t="n">
        <x:v>6545752.485820179</x:v>
      </x:c>
      <x:c r="M193" s="32" t="n">
        <x:v>6545752.48582018</x:v>
      </x:c>
      <x:c r="N193" s="32" t="n">
        <x:v>2297231.475028478</x:v>
      </x:c>
      <x:c r="O193" s="32" t="n">
        <x:v>3443843.0572204525</x:v>
      </x:c>
      <x:c r="P193" s="34" t="n">
        <x:f>K193/SUM($K$2:$K$283)</x:f>
        <x:v>0.00009851803355849822</x:v>
      </x:c>
      <x:c r="Q193" s="35" t="n">
        <x:f>RANK(K193,$K$2:$K$283,0)</x:f>
        <x:v>192</x:v>
      </x:c>
    </x:row>
    <x:row r="194" ht="18" customHeight="1">
      <x:c r="A194" s="25" t="str">
        <x:v>EEZ_262</x:v>
      </x:c>
      <x:c r="B194" s="25" t="str">
        <x:v>Djibouti</x:v>
      </x:c>
      <x:c r="C194" s="25" t="str">
        <x:v>EEZ</x:v>
      </x:c>
      <x:c r="D194" s="31" t="n">
        <x:v>2019</x:v>
      </x:c>
      <x:c r="E194" s="32" t="n">
        <x:v>3605.053587344</x:v>
      </x:c>
      <x:c r="F194" s="32" t="n">
        <x:v>3605.053587344</x:v>
      </x:c>
      <x:c r="G194" s="33" t="n">
        <x:v>0</x:v>
      </x:c>
      <x:c r="H194" s="34" t="n">
        <x:v>1</x:v>
      </x:c>
      <x:c r="I194" s="35" t="n">
        <x:v>41</x:v>
      </x:c>
      <x:c r="J194" s="35" t="n">
        <x:v>41</x:v>
      </x:c>
      <x:c r="K194" s="32" t="n">
        <x:v>6543782.7076633</x:v>
      </x:c>
      <x:c r="L194" s="32" t="n">
        <x:v>6543782.7076633</x:v>
      </x:c>
      <x:c r="M194" s="32" t="n">
        <x:v>6543782.7076632995</x:v>
      </x:c>
      <x:c r="N194" s="32" t="n">
        <x:v>5472646.548147077</x:v>
      </x:c>
      <x:c r="O194" s="32" t="n">
        <x:v>5937417.360052854</x:v>
      </x:c>
      <x:c r="P194" s="34" t="n">
        <x:f>K194/SUM($K$2:$K$283)</x:f>
        <x:v>0.00009848838705552051</x:v>
      </x:c>
      <x:c r="Q194" s="35" t="n">
        <x:f>RANK(K194,$K$2:$K$283,0)</x:f>
        <x:v>193</x:v>
      </x:c>
    </x:row>
    <x:row r="195" ht="18" customHeight="1">
      <x:c r="A195" s="25" t="str">
        <x:v>EEZ_344</x:v>
      </x:c>
      <x:c r="B195" s="25" t="str">
        <x:v>Hong Kong (China)</x:v>
      </x:c>
      <x:c r="C195" s="25" t="str">
        <x:v>EEZ</x:v>
      </x:c>
      <x:c r="D195" s="31" t="n">
        <x:v>2019</x:v>
      </x:c>
      <x:c r="E195" s="32" t="n">
        <x:v>13460.850930421202</x:v>
      </x:c>
      <x:c r="F195" s="32" t="n">
        <x:v>13460.850930421202</x:v>
      </x:c>
      <x:c r="G195" s="33" t="n">
        <x:v>0</x:v>
      </x:c>
      <x:c r="H195" s="34" t="n">
        <x:v>1</x:v>
      </x:c>
      <x:c r="I195" s="35" t="n">
        <x:v>49</x:v>
      </x:c>
      <x:c r="J195" s="35" t="n">
        <x:v>49</x:v>
      </x:c>
      <x:c r="K195" s="32" t="n">
        <x:v>5045326.844836413</x:v>
      </x:c>
      <x:c r="L195" s="32" t="n">
        <x:v>5045326.844836414</x:v>
      </x:c>
      <x:c r="M195" s="32" t="n">
        <x:v>5045326.844836414</x:v>
      </x:c>
      <x:c r="N195" s="32" t="n">
        <x:v>3532998.8063877104</x:v>
      </x:c>
      <x:c r="O195" s="32" t="n">
        <x:v>4545123.895361967</x:v>
      </x:c>
      <x:c r="P195" s="34" t="n">
        <x:f>K195/SUM($K$2:$K$283)</x:f>
        <x:v>0.00007593560564502537</x:v>
      </x:c>
      <x:c r="Q195" s="35" t="n">
        <x:f>RANK(K195,$K$2:$K$283,0)</x:f>
        <x:v>194</x:v>
      </x:c>
    </x:row>
    <x:row r="196" ht="18" customHeight="1">
      <x:c r="A196" s="25" t="str">
        <x:v>EEZ_100</x:v>
      </x:c>
      <x:c r="B196" s="25" t="str">
        <x:v>Bulgaria</x:v>
      </x:c>
      <x:c r="C196" s="25" t="str">
        <x:v>EEZ</x:v>
      </x:c>
      <x:c r="D196" s="31" t="n">
        <x:v>2019</x:v>
      </x:c>
      <x:c r="E196" s="32" t="n">
        <x:v>17051.512653486603</x:v>
      </x:c>
      <x:c r="F196" s="32" t="n">
        <x:v>17051.512653486603</x:v>
      </x:c>
      <x:c r="G196" s="33" t="n">
        <x:v>0</x:v>
      </x:c>
      <x:c r="H196" s="34" t="n">
        <x:v>1</x:v>
      </x:c>
      <x:c r="I196" s="35" t="n">
        <x:v>34</x:v>
      </x:c>
      <x:c r="J196" s="35" t="n">
        <x:v>34</x:v>
      </x:c>
      <x:c r="K196" s="32" t="n">
        <x:v>4947572.629646991</x:v>
      </x:c>
      <x:c r="L196" s="32" t="n">
        <x:v>4947572.629646991</x:v>
      </x:c>
      <x:c r="M196" s="32" t="n">
        <x:v>4947572.629646991</x:v>
      </x:c>
      <x:c r="N196" s="32" t="n">
        <x:v>4299706.83993417</x:v>
      </x:c>
      <x:c r="O196" s="32" t="n">
        <x:v>4900919.807556647</x:v>
      </x:c>
      <x:c r="P196" s="34" t="n">
        <x:f>K196/SUM($K$2:$K$283)</x:f>
        <x:v>0.00007446433812102742</x:v>
      </x:c>
      <x:c r="Q196" s="35" t="n">
        <x:f>RANK(K196,$K$2:$K$283,0)</x:f>
        <x:v>195</x:v>
      </x:c>
    </x:row>
    <x:row r="197" ht="18" customHeight="1">
      <x:c r="A197" s="25" t="str">
        <x:v>EEZ_254</x:v>
      </x:c>
      <x:c r="B197" s="25" t="str">
        <x:v>French Guiana</x:v>
      </x:c>
      <x:c r="C197" s="25" t="str">
        <x:v>EEZ</x:v>
      </x:c>
      <x:c r="D197" s="31" t="n">
        <x:v>2019</x:v>
      </x:c>
      <x:c r="E197" s="32" t="n">
        <x:v>6463.6550972397</x:v>
      </x:c>
      <x:c r="F197" s="32" t="n">
        <x:v>6463.6550972397</x:v>
      </x:c>
      <x:c r="G197" s="33" t="n">
        <x:v>0</x:v>
      </x:c>
      <x:c r="H197" s="34" t="n">
        <x:v>1</x:v>
      </x:c>
      <x:c r="I197" s="35" t="n">
        <x:v>65</x:v>
      </x:c>
      <x:c r="J197" s="35" t="n">
        <x:v>65</x:v>
      </x:c>
      <x:c r="K197" s="32" t="n">
        <x:v>4898958.650204303</x:v>
      </x:c>
      <x:c r="L197" s="32" t="n">
        <x:v>4898958.650204303</x:v>
      </x:c>
      <x:c r="M197" s="32" t="n">
        <x:v>4898958.650204302</x:v>
      </x:c>
      <x:c r="N197" s="32" t="n">
        <x:v>3759036.2749106656</x:v>
      </x:c>
      <x:c r="O197" s="32" t="n">
        <x:v>3968148.359222739</x:v>
      </x:c>
      <x:c r="P197" s="34" t="n">
        <x:f>K197/SUM($K$2:$K$283)</x:f>
        <x:v>0.00007373266461694642</x:v>
      </x:c>
      <x:c r="Q197" s="35" t="n">
        <x:f>RANK(K197,$K$2:$K$283,0)</x:f>
        <x:v>196</x:v>
      </x:c>
    </x:row>
    <x:row r="198" ht="18" customHeight="1">
      <x:c r="A198" s="25" t="str">
        <x:v>EEZ_910</x:v>
      </x:c>
      <x:c r="B198" s="25" t="str">
        <x:v>South Orkney Islands (UK)</x:v>
      </x:c>
      <x:c r="C198" s="25" t="str">
        <x:v>EEZ</x:v>
      </x:c>
      <x:c r="D198" s="31" t="n">
        <x:v>2019</x:v>
      </x:c>
      <x:c r="E198" s="32" t="n">
        <x:v>267149.7089344195</x:v>
      </x:c>
      <x:c r="F198" s="32" t="n">
        <x:v>267149.7089344195</x:v>
      </x:c>
      <x:c r="G198" s="33" t="n">
        <x:v>0</x:v>
      </x:c>
      <x:c r="H198" s="34" t="n">
        <x:v>1</x:v>
      </x:c>
      <x:c r="I198" s="35" t="n">
        <x:v>30</x:v>
      </x:c>
      <x:c r="J198" s="35" t="n">
        <x:v>30</x:v>
      </x:c>
      <x:c r="K198" s="32" t="n">
        <x:v>4841842.867915373</x:v>
      </x:c>
      <x:c r="L198" s="32" t="n">
        <x:v>4841842.867915372</x:v>
      </x:c>
      <x:c r="M198" s="32" t="n">
        <x:v>4841842.867915372</x:v>
      </x:c>
      <x:c r="N198" s="32" t="n">
        <x:v>4829985.802878814</x:v>
      </x:c>
      <x:c r="O198" s="32" t="n">
        <x:v>4841801.612785952</x:v>
      </x:c>
      <x:c r="P198" s="34" t="n">
        <x:f>K198/SUM($K$2:$K$283)</x:f>
        <x:v>0.00007287303318901662</x:v>
      </x:c>
      <x:c r="Q198" s="35" t="n">
        <x:f>RANK(K198,$K$2:$K$283,0)</x:f>
        <x:v>197</x:v>
      </x:c>
    </x:row>
    <x:row r="199" ht="18" customHeight="1">
      <x:c r="A199" s="25" t="str">
        <x:v>EEZ_897</x:v>
      </x:c>
      <x:c r="B199" s="25" t="str">
        <x:v>Kerguelen Isl. (France)</x:v>
      </x:c>
      <x:c r="C199" s="25" t="str">
        <x:v>EEZ</x:v>
      </x:c>
      <x:c r="D199" s="31" t="n">
        <x:v>2019</x:v>
      </x:c>
      <x:c r="E199" s="32" t="n">
        <x:v>5596.068903000001</x:v>
      </x:c>
      <x:c r="F199" s="32" t="n">
        <x:v>5596.068903000001</x:v>
      </x:c>
      <x:c r="G199" s="33" t="n">
        <x:v>0</x:v>
      </x:c>
      <x:c r="H199" s="34" t="n">
        <x:v>1</x:v>
      </x:c>
      <x:c r="I199" s="35" t="n">
        <x:v>6</x:v>
      </x:c>
      <x:c r="J199" s="35" t="n">
        <x:v>6</x:v>
      </x:c>
      <x:c r="K199" s="32" t="n">
        <x:v>4822911.269595499</x:v>
      </x:c>
      <x:c r="L199" s="32" t="n">
        <x:v>4822911.269595498</x:v>
      </x:c>
      <x:c r="M199" s="32" t="n">
        <x:v>4822911.269595499</x:v>
      </x:c>
      <x:c r="N199" s="32" t="n">
        <x:v>4822317.842140515</x:v>
      </x:c>
      <x:c r="O199" s="32" t="n">
        <x:v>4822911.269595504</x:v>
      </x:c>
      <x:c r="P199" s="34" t="n">
        <x:f>K199/SUM($K$2:$K$283)</x:f>
        <x:v>0.00007258809973902234</x:v>
      </x:c>
      <x:c r="Q199" s="35" t="n">
        <x:f>RANK(K199,$K$2:$K$283,0)</x:f>
        <x:v>198</x:v>
      </x:c>
    </x:row>
    <x:row r="200" ht="18" customHeight="1">
      <x:c r="A200" s="25" t="str">
        <x:v>EEZ_920</x:v>
      </x:c>
      <x:c r="B200" s="25" t="str">
        <x:v>Honduras (Pacific)</x:v>
      </x:c>
      <x:c r="C200" s="25" t="str">
        <x:v>EEZ</x:v>
      </x:c>
      <x:c r="D200" s="31" t="n">
        <x:v>2019</x:v>
      </x:c>
      <x:c r="E200" s="32" t="n">
        <x:v>6195.853813315599</x:v>
      </x:c>
      <x:c r="F200" s="32" t="n">
        <x:v>6195.853813315599</x:v>
      </x:c>
      <x:c r="G200" s="33" t="n">
        <x:v>0</x:v>
      </x:c>
      <x:c r="H200" s="34" t="n">
        <x:v>1</x:v>
      </x:c>
      <x:c r="I200" s="35" t="n">
        <x:v>25</x:v>
      </x:c>
      <x:c r="J200" s="35" t="n">
        <x:v>25</x:v>
      </x:c>
      <x:c r="K200" s="32" t="n">
        <x:v>4673613.720149462</x:v>
      </x:c>
      <x:c r="L200" s="32" t="n">
        <x:v>4673613.720149463</x:v>
      </x:c>
      <x:c r="M200" s="32" t="n">
        <x:v>4673613.720149461</x:v>
      </x:c>
      <x:c r="N200" s="32" t="n">
        <x:v>2891752.9802262196</x:v>
      </x:c>
      <x:c r="O200" s="32" t="n">
        <x:v>3502192.278722067</x:v>
      </x:c>
      <x:c r="P200" s="34" t="n">
        <x:f>K200/SUM($K$2:$K$283)</x:f>
        <x:v>0.00007034106992566036</x:v>
      </x:c>
      <x:c r="Q200" s="35" t="n">
        <x:f>RANK(K200,$K$2:$K$283,0)</x:f>
        <x:v>199</x:v>
      </x:c>
    </x:row>
    <x:row r="201" ht="18" customHeight="1">
      <x:c r="A201" s="25" t="str">
        <x:v>EEZ_239</x:v>
      </x:c>
      <x:c r="B201" s="25" t="str">
        <x:v>South Georgia &amp; Sandwich Isl. (UK)</x:v>
      </x:c>
      <x:c r="C201" s="25" t="str">
        <x:v>EEZ</x:v>
      </x:c>
      <x:c r="D201" s="31" t="n">
        <x:v>2019</x:v>
      </x:c>
      <x:c r="E201" s="32" t="n">
        <x:v>142823.95840618768</x:v>
      </x:c>
      <x:c r="F201" s="32" t="n">
        <x:v>142823.95840618768</x:v>
      </x:c>
      <x:c r="G201" s="33" t="n">
        <x:v>0</x:v>
      </x:c>
      <x:c r="H201" s="34" t="n">
        <x:v>1</x:v>
      </x:c>
      <x:c r="I201" s="35" t="n">
        <x:v>33</x:v>
      </x:c>
      <x:c r="J201" s="35" t="n">
        <x:v>33</x:v>
      </x:c>
      <x:c r="K201" s="32" t="n">
        <x:v>4624410.7040542485</x:v>
      </x:c>
      <x:c r="L201" s="32" t="n">
        <x:v>4624410.704054248</x:v>
      </x:c>
      <x:c r="M201" s="32" t="n">
        <x:v>4624410.7040542485</x:v>
      </x:c>
      <x:c r="N201" s="32" t="n">
        <x:v>4600691.82463027</x:v>
      </x:c>
      <x:c r="O201" s="32" t="n">
        <x:v>4624140.932766819</x:v>
      </x:c>
      <x:c r="P201" s="34" t="n">
        <x:f>K201/SUM($K$2:$K$283)</x:f>
        <x:v>0.00006960053101873587</x:v>
      </x:c>
      <x:c r="Q201" s="35" t="n">
        <x:f>RANK(K201,$K$2:$K$283,0)</x:f>
        <x:v>200</x:v>
      </x:c>
    </x:row>
    <x:row r="202" ht="18" customHeight="1">
      <x:c r="A202" s="25" t="str">
        <x:v>EEZ_175</x:v>
      </x:c>
      <x:c r="B202" s="25" t="str">
        <x:v>Mayotte (France)</x:v>
      </x:c>
      <x:c r="C202" s="25" t="str">
        <x:v>EEZ</x:v>
      </x:c>
      <x:c r="D202" s="31" t="n">
        <x:v>2019</x:v>
      </x:c>
      <x:c r="E202" s="32" t="n">
        <x:v>2674.2376296267003</x:v>
      </x:c>
      <x:c r="F202" s="32" t="n">
        <x:v>2674.2376296267003</x:v>
      </x:c>
      <x:c r="G202" s="33" t="n">
        <x:v>0</x:v>
      </x:c>
      <x:c r="H202" s="34" t="n">
        <x:v>1</x:v>
      </x:c>
      <x:c r="I202" s="35" t="n">
        <x:v>104</x:v>
      </x:c>
      <x:c r="J202" s="35" t="n">
        <x:v>104</x:v>
      </x:c>
      <x:c r="K202" s="32" t="n">
        <x:v>4420008.906455407</x:v>
      </x:c>
      <x:c r="L202" s="32" t="n">
        <x:v>4420008.906455407</x:v>
      </x:c>
      <x:c r="M202" s="32" t="n">
        <x:v>4420008.906455407</x:v>
      </x:c>
      <x:c r="N202" s="32" t="n">
        <x:v>3744885.6635713265</x:v>
      </x:c>
      <x:c r="O202" s="32" t="n">
        <x:v>4023581.6593649206</x:v>
      </x:c>
      <x:c r="P202" s="34" t="n">
        <x:f>K202/SUM($K$2:$K$283)</x:f>
        <x:v>0.00006652414473635158</x:v>
      </x:c>
      <x:c r="Q202" s="35" t="n">
        <x:f>RANK(K202,$K$2:$K$283,0)</x:f>
        <x:v>201</x:v>
      </x:c>
    </x:row>
    <x:row r="203" ht="18" customHeight="1">
      <x:c r="A203" s="25" t="str">
        <x:v>EEZ_970</x:v>
      </x:c>
      <x:c r="B203" s="25" t="str">
        <x:v>St Paul and St. Peter Archipelago (Brazil)</x:v>
      </x:c>
      <x:c r="C203" s="25" t="str">
        <x:v>EEZ</x:v>
      </x:c>
      <x:c r="D203" s="31" t="n">
        <x:v>2019</x:v>
      </x:c>
      <x:c r="E203" s="32" t="n">
        <x:v>6274.562444918601</x:v>
      </x:c>
      <x:c r="F203" s="32" t="n">
        <x:v>6274.562444918601</x:v>
      </x:c>
      <x:c r="G203" s="33" t="n">
        <x:v>0</x:v>
      </x:c>
      <x:c r="H203" s="34" t="n">
        <x:v>1</x:v>
      </x:c>
      <x:c r="I203" s="35" t="n">
        <x:v>16</x:v>
      </x:c>
      <x:c r="J203" s="35" t="n">
        <x:v>16</x:v>
      </x:c>
      <x:c r="K203" s="32" t="n">
        <x:v>4397891.451362429</x:v>
      </x:c>
      <x:c r="L203" s="32" t="n">
        <x:v>4397891.451362429</x:v>
      </x:c>
      <x:c r="M203" s="32" t="n">
        <x:v>4397891.451362429</x:v>
      </x:c>
      <x:c r="N203" s="32" t="n">
        <x:v>4385926.956974429</x:v>
      </x:c>
      <x:c r="O203" s="32" t="n">
        <x:v>4364349.855989877</x:v>
      </x:c>
      <x:c r="P203" s="34" t="n">
        <x:f>K203/SUM($K$2:$K$283)</x:f>
        <x:v>0.00006619126197187206</x:v>
      </x:c>
      <x:c r="Q203" s="35" t="n">
        <x:f>RANK(K203,$K$2:$K$283,0)</x:f>
        <x:v>202</x:v>
      </x:c>
    </x:row>
    <x:row r="204" ht="18" customHeight="1">
      <x:c r="A204" s="25" t="str">
        <x:v>EEZ_422</x:v>
      </x:c>
      <x:c r="B204" s="25" t="str">
        <x:v>Lebanon</x:v>
      </x:c>
      <x:c r="C204" s="25" t="str">
        <x:v>EEZ</x:v>
      </x:c>
      <x:c r="D204" s="31" t="n">
        <x:v>2019</x:v>
      </x:c>
      <x:c r="E204" s="32" t="n">
        <x:v>6487.446754114901</x:v>
      </x:c>
      <x:c r="F204" s="32" t="n">
        <x:v>6487.446754114901</x:v>
      </x:c>
      <x:c r="G204" s="33" t="n">
        <x:v>0</x:v>
      </x:c>
      <x:c r="H204" s="34" t="n">
        <x:v>1</x:v>
      </x:c>
      <x:c r="I204" s="35" t="n">
        <x:v>107</x:v>
      </x:c>
      <x:c r="J204" s="35" t="n">
        <x:v>107</x:v>
      </x:c>
      <x:c r="K204" s="32" t="n">
        <x:v>4354101.235520945</x:v>
      </x:c>
      <x:c r="L204" s="32" t="n">
        <x:v>4354101.235520946</x:v>
      </x:c>
      <x:c r="M204" s="32" t="n">
        <x:v>4354101.235520945</x:v>
      </x:c>
      <x:c r="N204" s="32" t="n">
        <x:v>2964399.180842338</x:v>
      </x:c>
      <x:c r="O204" s="32" t="n">
        <x:v>3901732.118175007</x:v>
      </x:c>
      <x:c r="P204" s="34" t="n">
        <x:f>K204/SUM($K$2:$K$283)</x:f>
        <x:v>0.00006553218939570136</x:v>
      </x:c>
      <x:c r="Q204" s="35" t="n">
        <x:f>RANK(K204,$K$2:$K$283,0)</x:f>
        <x:v>203</x:v>
      </x:c>
    </x:row>
    <x:row r="205" ht="18" customHeight="1">
      <x:c r="A205" s="25" t="str">
        <x:v>EEZ_977</x:v>
      </x:c>
      <x:c r="B205" s="25" t="str">
        <x:v>Yemen (Socotra)</x:v>
      </x:c>
      <x:c r="C205" s="25" t="str">
        <x:v>EEZ</x:v>
      </x:c>
      <x:c r="D205" s="31" t="n">
        <x:v>2019</x:v>
      </x:c>
      <x:c r="E205" s="32" t="n">
        <x:v>5568.2319259029</x:v>
      </x:c>
      <x:c r="F205" s="32" t="n">
        <x:v>5568.2319259029</x:v>
      </x:c>
      <x:c r="G205" s="33" t="n">
        <x:v>0</x:v>
      </x:c>
      <x:c r="H205" s="34" t="n">
        <x:v>1</x:v>
      </x:c>
      <x:c r="I205" s="35" t="n">
        <x:v>73</x:v>
      </x:c>
      <x:c r="J205" s="35" t="n">
        <x:v>73</x:v>
      </x:c>
      <x:c r="K205" s="32" t="n">
        <x:v>4326547.356832713</x:v>
      </x:c>
      <x:c r="L205" s="32" t="n">
        <x:v>4326547.356832713</x:v>
      </x:c>
      <x:c r="M205" s="32" t="n">
        <x:v>4326547.356832713</x:v>
      </x:c>
      <x:c r="N205" s="32" t="n">
        <x:v>3696362.0147488937</x:v>
      </x:c>
      <x:c r="O205" s="32" t="n">
        <x:v>4055689.3224935452</x:v>
      </x:c>
      <x:c r="P205" s="34" t="n">
        <x:f>K205/SUM($K$2:$K$283)</x:f>
        <x:v>0.00006511748475308702</x:v>
      </x:c>
      <x:c r="Q205" s="35" t="n">
        <x:f>RANK(K205,$K$2:$K$283,0)</x:f>
        <x:v>204</x:v>
      </x:c>
    </x:row>
    <x:row r="206" ht="18" customHeight="1">
      <x:c r="A206" s="25" t="str">
        <x:v>EEZ_967</x:v>
      </x:c>
      <x:c r="B206" s="25" t="str">
        <x:v>Aruba (Netherlands)</x:v>
      </x:c>
      <x:c r="C206" s="25" t="str">
        <x:v>EEZ</x:v>
      </x:c>
      <x:c r="D206" s="31" t="n">
        <x:v>2019</x:v>
      </x:c>
      <x:c r="E206" s="32" t="n">
        <x:v>2447.9523494379</x:v>
      </x:c>
      <x:c r="F206" s="32" t="n">
        <x:v>2447.9523494379</x:v>
      </x:c>
      <x:c r="G206" s="33" t="n">
        <x:v>0</x:v>
      </x:c>
      <x:c r="H206" s="34" t="n">
        <x:v>1</x:v>
      </x:c>
      <x:c r="I206" s="35" t="n">
        <x:v>63</x:v>
      </x:c>
      <x:c r="J206" s="35" t="n">
        <x:v>63</x:v>
      </x:c>
      <x:c r="K206" s="32" t="n">
        <x:v>4042215.932560779</x:v>
      </x:c>
      <x:c r="L206" s="32" t="n">
        <x:v>4042215.93256078</x:v>
      </x:c>
      <x:c r="M206" s="32" t="n">
        <x:v>4042215.932560779</x:v>
      </x:c>
      <x:c r="N206" s="32" t="n">
        <x:v>3563435.644190549</x:v>
      </x:c>
      <x:c r="O206" s="32" t="n">
        <x:v>3775080.6743692975</x:v>
      </x:c>
      <x:c r="P206" s="34" t="n">
        <x:f>K206/SUM($K$2:$K$283)</x:f>
        <x:v>0.0000608381031451147</x:v>
      </x:c>
      <x:c r="Q206" s="35" t="n">
        <x:f>RANK(K206,$K$2:$K$283,0)</x:f>
        <x:v>205</x:v>
      </x:c>
    </x:row>
    <x:row r="207" ht="18" customHeight="1">
      <x:c r="A207" s="25" t="str">
        <x:v>EEZ_077</x:v>
      </x:c>
      <x:c r="B207" s="25" t="str">
        <x:v>Trindade &amp; Martim Vaz Isl. (Brazil)</x:v>
      </x:c>
      <x:c r="C207" s="25" t="str">
        <x:v>EEZ</x:v>
      </x:c>
      <x:c r="D207" s="31" t="n">
        <x:v>2019</x:v>
      </x:c>
      <x:c r="E207" s="32" t="n">
        <x:v>6471.8616207145</x:v>
      </x:c>
      <x:c r="F207" s="32" t="n">
        <x:v>6471.8616207145</x:v>
      </x:c>
      <x:c r="G207" s="33" t="n">
        <x:v>0</x:v>
      </x:c>
      <x:c r="H207" s="34" t="n">
        <x:v>1</x:v>
      </x:c>
      <x:c r="I207" s="35" t="n">
        <x:v>17</x:v>
      </x:c>
      <x:c r="J207" s="35" t="n">
        <x:v>17</x:v>
      </x:c>
      <x:c r="K207" s="32" t="n">
        <x:v>3959781.188899115</x:v>
      </x:c>
      <x:c r="L207" s="32" t="n">
        <x:v>3959781.1888991147</x:v>
      </x:c>
      <x:c r="M207" s="32" t="n">
        <x:v>3959781.188899115</x:v>
      </x:c>
      <x:c r="N207" s="32" t="n">
        <x:v>3949283.8349958705</x:v>
      </x:c>
      <x:c r="O207" s="32" t="n">
        <x:v>3945602.9935944914</x:v>
      </x:c>
      <x:c r="P207" s="34" t="n">
        <x:f>K207/SUM($K$2:$K$283)</x:f>
        <x:v>0.00005959740410248531</x:v>
      </x:c>
      <x:c r="Q207" s="35" t="n">
        <x:f>RANK(K207,$K$2:$K$283,0)</x:f>
        <x:v>206</x:v>
      </x:c>
    </x:row>
    <x:row r="208" ht="18" customHeight="1">
      <x:c r="A208" s="25" t="str">
        <x:v>EEZ_316</x:v>
      </x:c>
      <x:c r="B208" s="25" t="str">
        <x:v>Guam (USA)</x:v>
      </x:c>
      <x:c r="C208" s="25" t="str">
        <x:v>EEZ</x:v>
      </x:c>
      <x:c r="D208" s="31" t="n">
        <x:v>2019</x:v>
      </x:c>
      <x:c r="E208" s="32" t="n">
        <x:v>1385.0534596170999</x:v>
      </x:c>
      <x:c r="F208" s="32" t="n">
        <x:v>1385.0534596170999</x:v>
      </x:c>
      <x:c r="G208" s="33" t="n">
        <x:v>0</x:v>
      </x:c>
      <x:c r="H208" s="34" t="n">
        <x:v>1</x:v>
      </x:c>
      <x:c r="I208" s="35" t="n">
        <x:v>90</x:v>
      </x:c>
      <x:c r="J208" s="35" t="n">
        <x:v>90</x:v>
      </x:c>
      <x:c r="K208" s="32" t="n">
        <x:v>3197466.711028016</x:v>
      </x:c>
      <x:c r="L208" s="32" t="n">
        <x:v>3197466.7110280166</x:v>
      </x:c>
      <x:c r="M208" s="32" t="n">
        <x:v>3197466.7110280166</x:v>
      </x:c>
      <x:c r="N208" s="32" t="n">
        <x:v>3101087.696039224</x:v>
      </x:c>
      <x:c r="O208" s="32" t="n">
        <x:v>3143967.365198676</x:v>
      </x:c>
      <x:c r="P208" s="34" t="n">
        <x:f>K208/SUM($K$2:$K$283)</x:f>
        <x:v>0.00004812405195913372</x:v>
      </x:c>
      <x:c r="Q208" s="35" t="n">
        <x:f>RANK(K208,$K$2:$K$283,0)</x:f>
        <x:v>207</x:v>
      </x:c>
    </x:row>
    <x:row r="209" ht="18" customHeight="1">
      <x:c r="A209" s="25" t="str">
        <x:v>EEZ_084</x:v>
      </x:c>
      <x:c r="B209" s="25" t="str">
        <x:v>Belize</x:v>
      </x:c>
      <x:c r="C209" s="25" t="str">
        <x:v>EEZ</x:v>
      </x:c>
      <x:c r="D209" s="31" t="n">
        <x:v>2019</x:v>
      </x:c>
      <x:c r="E209" s="32" t="n">
        <x:v>7918.6908172124995</x:v>
      </x:c>
      <x:c r="F209" s="32" t="n">
        <x:v>7918.6908172124995</x:v>
      </x:c>
      <x:c r="G209" s="33" t="n">
        <x:v>0</x:v>
      </x:c>
      <x:c r="H209" s="34" t="n">
        <x:v>1</x:v>
      </x:c>
      <x:c r="I209" s="35" t="n">
        <x:v>54</x:v>
      </x:c>
      <x:c r="J209" s="35" t="n">
        <x:v>54</x:v>
      </x:c>
      <x:c r="K209" s="32" t="n">
        <x:v>3161605.34747039</x:v>
      </x:c>
      <x:c r="L209" s="32" t="n">
        <x:v>3161605.3474703897</x:v>
      </x:c>
      <x:c r="M209" s="32" t="n">
        <x:v>3161605.3474703906</x:v>
      </x:c>
      <x:c r="N209" s="32" t="n">
        <x:v>2681146.946846443</x:v>
      </x:c>
      <x:c r="O209" s="32" t="n">
        <x:v>2937913.2601305516</x:v>
      </x:c>
      <x:c r="P209" s="34" t="n">
        <x:f>K209/SUM($K$2:$K$283)</x:f>
        <x:v>0.000047584314010582026</x:v>
      </x:c>
      <x:c r="Q209" s="35" t="n">
        <x:f>RANK(K209,$K$2:$K$283,0)</x:f>
        <x:v>208</x:v>
      </x:c>
    </x:row>
    <x:row r="210" ht="18" customHeight="1">
      <x:c r="A210" s="25" t="str">
        <x:v>EEZ_212</x:v>
      </x:c>
      <x:c r="B210" s="25" t="str">
        <x:v>Dominica</x:v>
      </x:c>
      <x:c r="C210" s="25" t="str">
        <x:v>EEZ</x:v>
      </x:c>
      <x:c r="D210" s="31" t="n">
        <x:v>2019</x:v>
      </x:c>
      <x:c r="E210" s="32" t="n">
        <x:v>1874.1702079981997</x:v>
      </x:c>
      <x:c r="F210" s="32" t="n">
        <x:v>1874.1702079981997</x:v>
      </x:c>
      <x:c r="G210" s="33" t="n">
        <x:v>0</x:v>
      </x:c>
      <x:c r="H210" s="34" t="n">
        <x:v>1</x:v>
      </x:c>
      <x:c r="I210" s="35" t="n">
        <x:v>40</x:v>
      </x:c>
      <x:c r="J210" s="35" t="n">
        <x:v>40</x:v>
      </x:c>
      <x:c r="K210" s="32" t="n">
        <x:v>3053112.649782929</x:v>
      </x:c>
      <x:c r="L210" s="32" t="n">
        <x:v>3053112.6497829296</x:v>
      </x:c>
      <x:c r="M210" s="32" t="n">
        <x:v>3053112.6497829296</x:v>
      </x:c>
      <x:c r="N210" s="32" t="n">
        <x:v>2854880.1953996676</x:v>
      </x:c>
      <x:c r="O210" s="32" t="n">
        <x:v>2889152.4813644695</x:v>
      </x:c>
      <x:c r="P210" s="34" t="n">
        <x:f>K210/SUM($K$2:$K$283)</x:f>
        <x:v>0.00004595142501045877</x:v>
      </x:c>
      <x:c r="Q210" s="35" t="n">
        <x:f>RANK(K210,$K$2:$K$283,0)</x:f>
        <x:v>209</x:v>
      </x:c>
    </x:row>
    <x:row r="211" ht="18" customHeight="1">
      <x:c r="A211" s="25" t="str">
        <x:v>EEZ_312</x:v>
      </x:c>
      <x:c r="B211" s="25" t="str">
        <x:v>Guadeloupe  (France)</x:v>
      </x:c>
      <x:c r="C211" s="25" t="str">
        <x:v>EEZ</x:v>
      </x:c>
      <x:c r="D211" s="31" t="n">
        <x:v>2019</x:v>
      </x:c>
      <x:c r="E211" s="32" t="n">
        <x:v>5032.7505711547</x:v>
      </x:c>
      <x:c r="F211" s="32" t="n">
        <x:v>5032.7505711547</x:v>
      </x:c>
      <x:c r="G211" s="33" t="n">
        <x:v>0</x:v>
      </x:c>
      <x:c r="H211" s="34" t="n">
        <x:v>1</x:v>
      </x:c>
      <x:c r="I211" s="35" t="n">
        <x:v>23</x:v>
      </x:c>
      <x:c r="J211" s="35" t="n">
        <x:v>23</x:v>
      </x:c>
      <x:c r="K211" s="32" t="n">
        <x:v>3035680.419758</x:v>
      </x:c>
      <x:c r="L211" s="32" t="n">
        <x:v>3035680.419758</x:v>
      </x:c>
      <x:c r="M211" s="32" t="n">
        <x:v>3035680.419758</x:v>
      </x:c>
      <x:c r="N211" s="32" t="n">
        <x:v>2603562.4172396865</x:v>
      </x:c>
      <x:c r="O211" s="32" t="n">
        <x:v>2366212.625378204</x:v>
      </x:c>
      <x:c r="P211" s="34" t="n">
        <x:f>K211/SUM($K$2:$K$283)</x:f>
        <x:v>0.00004568905807459986</x:v>
      </x:c>
      <x:c r="Q211" s="35" t="n">
        <x:f>RANK(K211,$K$2:$K$283,0)</x:f>
        <x:v>210</x:v>
      </x:c>
    </x:row>
    <x:row r="212" ht="18" customHeight="1">
      <x:c r="A212" s="25" t="str">
        <x:v>EEZ_334</x:v>
      </x:c>
      <x:c r="B212" s="25" t="str">
        <x:v>Heard &amp; McDonald Isl. (Australia)</x:v>
      </x:c>
      <x:c r="C212" s="25" t="str">
        <x:v>EEZ</x:v>
      </x:c>
      <x:c r="D212" s="31" t="n">
        <x:v>2019</x:v>
      </x:c>
      <x:c r="E212" s="32" t="n">
        <x:v>4250.4902151652</x:v>
      </x:c>
      <x:c r="F212" s="32" t="n">
        <x:v>4250.4902151652</x:v>
      </x:c>
      <x:c r="G212" s="33" t="n">
        <x:v>0</x:v>
      </x:c>
      <x:c r="H212" s="34" t="n">
        <x:v>1</x:v>
      </x:c>
      <x:c r="I212" s="35" t="n">
        <x:v>33</x:v>
      </x:c>
      <x:c r="J212" s="35" t="n">
        <x:v>33</x:v>
      </x:c>
      <x:c r="K212" s="32" t="n">
        <x:v>3029959.8663934683</x:v>
      </x:c>
      <x:c r="L212" s="32" t="n">
        <x:v>3029959.8663934683</x:v>
      </x:c>
      <x:c r="M212" s="32" t="n">
        <x:v>3029959.8663934697</x:v>
      </x:c>
      <x:c r="N212" s="32" t="n">
        <x:v>2592325.882496666</x:v>
      </x:c>
      <x:c r="O212" s="32" t="n">
        <x:v>3028833.774266184</x:v>
      </x:c>
      <x:c r="P212" s="34" t="n">
        <x:f>K212/SUM($K$2:$K$283)</x:f>
        <x:v>0.0000456029598499021</x:v>
      </x:c>
      <x:c r="Q212" s="35" t="n">
        <x:f>RANK(K212,$K$2:$K$283,0)</x:f>
        <x:v>211</x:v>
      </x:c>
    </x:row>
    <x:row r="213" ht="18" customHeight="1">
      <x:c r="A213" s="25" t="str">
        <x:v>EEZ_760</x:v>
      </x:c>
      <x:c r="B213" s="25" t="str">
        <x:v>Syria</x:v>
      </x:c>
      <x:c r="C213" s="25" t="str">
        <x:v>EEZ</x:v>
      </x:c>
      <x:c r="D213" s="31" t="n">
        <x:v>2019</x:v>
      </x:c>
      <x:c r="E213" s="32" t="n">
        <x:v>4003.3374784953</x:v>
      </x:c>
      <x:c r="F213" s="32" t="n">
        <x:v>4003.3374784953</x:v>
      </x:c>
      <x:c r="G213" s="33" t="n">
        <x:v>0</x:v>
      </x:c>
      <x:c r="H213" s="34" t="n">
        <x:v>1</x:v>
      </x:c>
      <x:c r="I213" s="35" t="n">
        <x:v>51</x:v>
      </x:c>
      <x:c r="J213" s="35" t="n">
        <x:v>51</x:v>
      </x:c>
      <x:c r="K213" s="32" t="n">
        <x:v>3019943.8712182636</x:v>
      </x:c>
      <x:c r="L213" s="32" t="n">
        <x:v>3019943.8712182636</x:v>
      </x:c>
      <x:c r="M213" s="32" t="n">
        <x:v>3019943.8712182636</x:v>
      </x:c>
      <x:c r="N213" s="32" t="n">
        <x:v>2273637.0677929926</x:v>
      </x:c>
      <x:c r="O213" s="32" t="n">
        <x:v>2542874.7689883593</x:v>
      </x:c>
      <x:c r="P213" s="34" t="n">
        <x:f>K213/SUM($K$2:$K$283)</x:f>
        <x:v>0.00004545221230010853</x:v>
      </x:c>
      <x:c r="Q213" s="35" t="n">
        <x:f>RANK(K213,$K$2:$K$283,0)</x:f>
        <x:v>212</x:v>
      </x:c>
    </x:row>
    <x:row r="214" ht="18" customHeight="1">
      <x:c r="A214" s="25" t="str">
        <x:v>EEZ_900</x:v>
      </x:c>
      <x:c r="B214" s="25" t="str">
        <x:v>Crete (Greece)</x:v>
      </x:c>
      <x:c r="C214" s="25" t="str">
        <x:v>EEZ</x:v>
      </x:c>
      <x:c r="D214" s="31" t="n">
        <x:v>2019</x:v>
      </x:c>
      <x:c r="E214" s="32" t="n">
        <x:v>3619.1201016587997</x:v>
      </x:c>
      <x:c r="F214" s="32" t="n">
        <x:v>3619.1201016587997</x:v>
      </x:c>
      <x:c r="G214" s="33" t="n">
        <x:v>0</x:v>
      </x:c>
      <x:c r="H214" s="34" t="n">
        <x:v>1</x:v>
      </x:c>
      <x:c r="I214" s="35" t="n">
        <x:v>73</x:v>
      </x:c>
      <x:c r="J214" s="35" t="n">
        <x:v>73</x:v>
      </x:c>
      <x:c r="K214" s="32" t="n">
        <x:v>2926602.3167501483</x:v>
      </x:c>
      <x:c r="L214" s="32" t="n">
        <x:v>2926602.3167501483</x:v>
      </x:c>
      <x:c r="M214" s="32" t="n">
        <x:v>2926602.3167501483</x:v>
      </x:c>
      <x:c r="N214" s="32" t="n">
        <x:v>2082504.0435939096</x:v>
      </x:c>
      <x:c r="O214" s="32" t="n">
        <x:v>2597538.3403803934</x:v>
      </x:c>
      <x:c r="P214" s="34" t="n">
        <x:f>K214/SUM($K$2:$K$283)</x:f>
        <x:v>0.000044047358325655206</x:v>
      </x:c>
      <x:c r="Q214" s="35" t="n">
        <x:f>RANK(K214,$K$2:$K$283,0)</x:f>
        <x:v>213</x:v>
      </x:c>
    </x:row>
    <x:row r="215" ht="18" customHeight="1">
      <x:c r="A215" s="25" t="str">
        <x:v>EEZ_052</x:v>
      </x:c>
      <x:c r="B215" s="25" t="str">
        <x:v>Barbados</x:v>
      </x:c>
      <x:c r="C215" s="25" t="str">
        <x:v>EEZ</x:v>
      </x:c>
      <x:c r="D215" s="31" t="n">
        <x:v>2019</x:v>
      </x:c>
      <x:c r="E215" s="32" t="n">
        <x:v>3109.8835019505</x:v>
      </x:c>
      <x:c r="F215" s="32" t="n">
        <x:v>3109.8835019505</x:v>
      </x:c>
      <x:c r="G215" s="33" t="n">
        <x:v>0</x:v>
      </x:c>
      <x:c r="H215" s="34" t="n">
        <x:v>1</x:v>
      </x:c>
      <x:c r="I215" s="35" t="n">
        <x:v>47</x:v>
      </x:c>
      <x:c r="J215" s="35" t="n">
        <x:v>47</x:v>
      </x:c>
      <x:c r="K215" s="32" t="n">
        <x:v>2898747.7148155924</x:v>
      </x:c>
      <x:c r="L215" s="32" t="n">
        <x:v>2898747.7148155915</x:v>
      </x:c>
      <x:c r="M215" s="32" t="n">
        <x:v>2898747.7148155915</x:v>
      </x:c>
      <x:c r="N215" s="32" t="n">
        <x:v>1886140.035361133</x:v>
      </x:c>
      <x:c r="O215" s="32" t="n">
        <x:v>2710902.456865951</x:v>
      </x:c>
      <x:c r="P215" s="34" t="n">
        <x:f>K215/SUM($K$2:$K$283)</x:f>
        <x:v>0.000043628127593345696</x:v>
      </x:c>
      <x:c r="Q215" s="35" t="n">
        <x:f>RANK(K215,$K$2:$K$283,0)</x:f>
        <x:v>214</x:v>
      </x:c>
    </x:row>
    <x:row r="216" ht="18" customHeight="1">
      <x:c r="A216" s="25" t="str">
        <x:v>EEZ_092</x:v>
      </x:c>
      <x:c r="B216" s="25" t="str">
        <x:v>British Virgin Isl. (UK)</x:v>
      </x:c>
      <x:c r="C216" s="25" t="str">
        <x:v>EEZ</x:v>
      </x:c>
      <x:c r="D216" s="31" t="n">
        <x:v>2019</x:v>
      </x:c>
      <x:c r="E216" s="32" t="n">
        <x:v>4102.3911591021</x:v>
      </x:c>
      <x:c r="F216" s="32" t="n">
        <x:v>4102.3911591021</x:v>
      </x:c>
      <x:c r="G216" s="33" t="n">
        <x:v>0</x:v>
      </x:c>
      <x:c r="H216" s="34" t="n">
        <x:v>1</x:v>
      </x:c>
      <x:c r="I216" s="35" t="n">
        <x:v>32</x:v>
      </x:c>
      <x:c r="J216" s="35" t="n">
        <x:v>32</x:v>
      </x:c>
      <x:c r="K216" s="32" t="n">
        <x:v>2636688.6764859944</x:v>
      </x:c>
      <x:c r="L216" s="32" t="n">
        <x:v>2636688.676485995</x:v>
      </x:c>
      <x:c r="M216" s="32" t="n">
        <x:v>2636688.6764859944</x:v>
      </x:c>
      <x:c r="N216" s="32" t="n">
        <x:v>2025517.2767306413</x:v>
      </x:c>
      <x:c r="O216" s="32" t="n">
        <x:v>2239219.47983291</x:v>
      </x:c>
      <x:c r="P216" s="34" t="n">
        <x:f>K216/SUM($K$2:$K$283)</x:f>
        <x:v>0.000039683960564667066</x:v>
      </x:c>
      <x:c r="Q216" s="35" t="n">
        <x:f>RANK(K216,$K$2:$K$283,0)</x:f>
        <x:v>215</x:v>
      </x:c>
    </x:row>
    <x:row r="217" ht="18" customHeight="1">
      <x:c r="A217" s="25" t="str">
        <x:v>EEZ_924</x:v>
      </x:c>
      <x:c r="B217" s="25" t="str">
        <x:v>Canada (Arctic)</x:v>
      </x:c>
      <x:c r="C217" s="25" t="str">
        <x:v>EEZ</x:v>
      </x:c>
      <x:c r="D217" s="31" t="n">
        <x:v>2019</x:v>
      </x:c>
      <x:c r="E217" s="32" t="n">
        <x:v>1114.2683023097</x:v>
      </x:c>
      <x:c r="F217" s="32" t="n">
        <x:v>1114.2683023097</x:v>
      </x:c>
      <x:c r="G217" s="33" t="n">
        <x:v>0</x:v>
      </x:c>
      <x:c r="H217" s="34" t="n">
        <x:v>1</x:v>
      </x:c>
      <x:c r="I217" s="35" t="n">
        <x:v>16</x:v>
      </x:c>
      <x:c r="J217" s="35" t="n">
        <x:v>16</x:v>
      </x:c>
      <x:c r="K217" s="32" t="n">
        <x:v>2536391.012531463</x:v>
      </x:c>
      <x:c r="L217" s="32" t="n">
        <x:v>2536391.0125314635</x:v>
      </x:c>
      <x:c r="M217" s="32" t="n">
        <x:v>2536391.0125314635</x:v>
      </x:c>
      <x:c r="N217" s="32" t="n">
        <x:v>2345669.8422986367</x:v>
      </x:c>
      <x:c r="O217" s="32" t="n">
        <x:v>2532325.7705398905</x:v>
      </x:c>
      <x:c r="P217" s="34" t="n">
        <x:f>K217/SUM($K$2:$K$283)</x:f>
        <x:v>0.00003817441240428114</x:v>
      </x:c>
      <x:c r="Q217" s="35" t="n">
        <x:f>RANK(K217,$K$2:$K$283,0)</x:f>
        <x:v>216</x:v>
      </x:c>
    </x:row>
    <x:row r="218" ht="18" customHeight="1">
      <x:c r="A218" s="25" t="str">
        <x:v>EEZ_642</x:v>
      </x:c>
      <x:c r="B218" s="25" t="str">
        <x:v>Romania</x:v>
      </x:c>
      <x:c r="C218" s="25" t="str">
        <x:v>EEZ</x:v>
      </x:c>
      <x:c r="D218" s="31" t="n">
        <x:v>2019</x:v>
      </x:c>
      <x:c r="E218" s="32" t="n">
        <x:v>8116.5109813192985</x:v>
      </x:c>
      <x:c r="F218" s="32" t="n">
        <x:v>8116.5109813192985</x:v>
      </x:c>
      <x:c r="G218" s="33" t="n">
        <x:v>0</x:v>
      </x:c>
      <x:c r="H218" s="34" t="n">
        <x:v>1</x:v>
      </x:c>
      <x:c r="I218" s="35" t="n">
        <x:v>16</x:v>
      </x:c>
      <x:c r="J218" s="35" t="n">
        <x:v>16</x:v>
      </x:c>
      <x:c r="K218" s="32" t="n">
        <x:v>2431527.305444525</x:v>
      </x:c>
      <x:c r="L218" s="32" t="n">
        <x:v>2431527.305444525</x:v>
      </x:c>
      <x:c r="M218" s="32" t="n">
        <x:v>2431527.3054445256</x:v>
      </x:c>
      <x:c r="N218" s="32" t="n">
        <x:v>2346234.9205780765</x:v>
      </x:c>
      <x:c r="O218" s="32" t="n">
        <x:v>2409941.2696078424</x:v>
      </x:c>
      <x:c r="P218" s="34" t="n">
        <x:f>K218/SUM($K$2:$K$283)</x:f>
        <x:v>0.000036596142184586906</x:v>
      </x:c>
      <x:c r="Q218" s="35" t="n">
        <x:f>RANK(K218,$K$2:$K$283,0)</x:f>
        <x:v>217</x:v>
      </x:c>
    </x:row>
    <x:row r="219" ht="18" customHeight="1">
      <x:c r="A219" s="25" t="str">
        <x:v>EEZ_198</x:v>
      </x:c>
      <x:c r="B219" s="25" t="str">
        <x:v>Cyprus (South)</x:v>
      </x:c>
      <x:c r="C219" s="25" t="str">
        <x:v>EEZ</x:v>
      </x:c>
      <x:c r="D219" s="31" t="n">
        <x:v>2019</x:v>
      </x:c>
      <x:c r="E219" s="32" t="n">
        <x:v>2236.2086502548996</x:v>
      </x:c>
      <x:c r="F219" s="32" t="n">
        <x:v>2236.2086502548996</x:v>
      </x:c>
      <x:c r="G219" s="33" t="n">
        <x:v>0</x:v>
      </x:c>
      <x:c r="H219" s="34" t="n">
        <x:v>1</x:v>
      </x:c>
      <x:c r="I219" s="35" t="n">
        <x:v>90</x:v>
      </x:c>
      <x:c r="J219" s="35" t="n">
        <x:v>90</x:v>
      </x:c>
      <x:c r="K219" s="32" t="n">
        <x:v>2155727.606393967</x:v>
      </x:c>
      <x:c r="L219" s="32" t="n">
        <x:v>2155727.606393967</x:v>
      </x:c>
      <x:c r="M219" s="32" t="n">
        <x:v>2155727.606393967</x:v>
      </x:c>
      <x:c r="N219" s="32" t="n">
        <x:v>1838666.2815867038</x:v>
      </x:c>
      <x:c r="O219" s="32" t="n">
        <x:v>1926519.177215979</x:v>
      </x:c>
      <x:c r="P219" s="34" t="n">
        <x:f>K219/SUM($K$2:$K$283)</x:f>
        <x:v>0.00003244516885259082</x:v>
      </x:c>
      <x:c r="Q219" s="35" t="n">
        <x:f>RANK(K219,$K$2:$K$283,0)</x:f>
        <x:v>218</x:v>
      </x:c>
    </x:row>
    <x:row r="220" ht="18" customHeight="1">
      <x:c r="A220" s="25" t="str">
        <x:v>EEZ_274</x:v>
      </x:c>
      <x:c r="B220" s="25" t="str">
        <x:v>Gaza Strip</x:v>
      </x:c>
      <x:c r="C220" s="25" t="str">
        <x:v>EEZ</x:v>
      </x:c>
      <x:c r="D220" s="31" t="n">
        <x:v>2019</x:v>
      </x:c>
      <x:c r="E220" s="32" t="n">
        <x:v>6410.774318524</x:v>
      </x:c>
      <x:c r="F220" s="32" t="n">
        <x:v>6410.774318524</x:v>
      </x:c>
      <x:c r="G220" s="33" t="n">
        <x:v>0</x:v>
      </x:c>
      <x:c r="H220" s="34" t="n">
        <x:v>1</x:v>
      </x:c>
      <x:c r="I220" s="35" t="n">
        <x:v>36</x:v>
      </x:c>
      <x:c r="J220" s="35" t="n">
        <x:v>36</x:v>
      </x:c>
      <x:c r="K220" s="32" t="n">
        <x:v>2138099.0195414764</x:v>
      </x:c>
      <x:c r="L220" s="32" t="n">
        <x:v>2138099.019541476</x:v>
      </x:c>
      <x:c r="M220" s="32" t="n">
        <x:v>2138099.019541476</x:v>
      </x:c>
      <x:c r="N220" s="32" t="n">
        <x:v>1828535.1939779224</x:v>
      </x:c>
      <x:c r="O220" s="32" t="n">
        <x:v>2053169.7933534263</x:v>
      </x:c>
      <x:c r="P220" s="34" t="n">
        <x:f>K220/SUM($K$2:$K$283)</x:f>
        <x:v>0.00003217984661272845</x:v>
      </x:c>
      <x:c r="Q220" s="35" t="n">
        <x:f>RANK(K220,$K$2:$K$283,0)</x:f>
        <x:v>219</x:v>
      </x:c>
    </x:row>
    <x:row r="221" ht="18" customHeight="1">
      <x:c r="A221" s="25" t="str">
        <x:v>EEZ_056</x:v>
      </x:c>
      <x:c r="B221" s="25" t="str">
        <x:v>Belgium</x:v>
      </x:c>
      <x:c r="C221" s="25" t="str">
        <x:v>EEZ</x:v>
      </x:c>
      <x:c r="D221" s="31" t="n">
        <x:v>2019</x:v>
      </x:c>
      <x:c r="E221" s="32" t="n">
        <x:v>4482.8223030263</x:v>
      </x:c>
      <x:c r="F221" s="32" t="n">
        <x:v>4482.8223030263</x:v>
      </x:c>
      <x:c r="G221" s="33" t="n">
        <x:v>0</x:v>
      </x:c>
      <x:c r="H221" s="34" t="n">
        <x:v>1</x:v>
      </x:c>
      <x:c r="I221" s="35" t="n">
        <x:v>153</x:v>
      </x:c>
      <x:c r="J221" s="35" t="n">
        <x:v>153</x:v>
      </x:c>
      <x:c r="K221" s="32" t="n">
        <x:v>2108407.8501594816</x:v>
      </x:c>
      <x:c r="L221" s="32" t="n">
        <x:v>2108407.8501594816</x:v>
      </x:c>
      <x:c r="M221" s="32" t="n">
        <x:v>2108407.8501594816</x:v>
      </x:c>
      <x:c r="N221" s="32" t="n">
        <x:v>1812010.9218323133</x:v>
      </x:c>
      <x:c r="O221" s="32" t="n">
        <x:v>1905854.5519366036</x:v>
      </x:c>
      <x:c r="P221" s="34" t="n">
        <x:f>K221/SUM($K$2:$K$283)</x:f>
        <x:v>0.00003173297428935493</x:v>
      </x:c>
      <x:c r="Q221" s="35" t="n">
        <x:f>RANK(K221,$K$2:$K$283,0)</x:f>
        <x:v>220</x:v>
      </x:c>
    </x:row>
    <x:row r="222" ht="18" customHeight="1">
      <x:c r="A222" s="25" t="str">
        <x:v>EEZ_969</x:v>
      </x:c>
      <x:c r="B222" s="25" t="str">
        <x:v>Fernando de Noronha (Brazil)</x:v>
      </x:c>
      <x:c r="C222" s="25" t="str">
        <x:v>EEZ</x:v>
      </x:c>
      <x:c r="D222" s="31" t="n">
        <x:v>2019</x:v>
      </x:c>
      <x:c r="E222" s="32" t="n">
        <x:v>7461.650372688001</x:v>
      </x:c>
      <x:c r="F222" s="32" t="n">
        <x:v>7461.650372688001</x:v>
      </x:c>
      <x:c r="G222" s="33" t="n">
        <x:v>0</x:v>
      </x:c>
      <x:c r="H222" s="34" t="n">
        <x:v>1</x:v>
      </x:c>
      <x:c r="I222" s="35" t="n">
        <x:v>39</x:v>
      </x:c>
      <x:c r="J222" s="35" t="n">
        <x:v>39</x:v>
      </x:c>
      <x:c r="K222" s="32" t="n">
        <x:v>2047092.4737868535</x:v>
      </x:c>
      <x:c r="L222" s="32" t="n">
        <x:v>2047092.4737868533</x:v>
      </x:c>
      <x:c r="M222" s="32" t="n">
        <x:v>2047092.4737868533</x:v>
      </x:c>
      <x:c r="N222" s="32" t="n">
        <x:v>2037405.1001789358</x:v>
      </x:c>
      <x:c r="O222" s="32" t="n">
        <x:v>2041401.5790448596</x:v>
      </x:c>
      <x:c r="P222" s="34" t="n">
        <x:f>K222/SUM($K$2:$K$283)</x:f>
        <x:v>0.00003081013610990708</x:v>
      </x:c>
      <x:c r="Q222" s="35" t="n">
        <x:f>RANK(K222,$K$2:$K$283,0)</x:f>
        <x:v>221</x:v>
      </x:c>
    </x:row>
    <x:row r="223" ht="18" customHeight="1">
      <x:c r="A223" s="25" t="str">
        <x:v>EEZ_702</x:v>
      </x:c>
      <x:c r="B223" s="25" t="str">
        <x:v>Singapore</x:v>
      </x:c>
      <x:c r="C223" s="25" t="str">
        <x:v>EEZ</x:v>
      </x:c>
      <x:c r="D223" s="31" t="n">
        <x:v>2019</x:v>
      </x:c>
      <x:c r="E223" s="32" t="n">
        <x:v>3539.5904974153</x:v>
      </x:c>
      <x:c r="F223" s="32" t="n">
        <x:v>3539.5904974153</x:v>
      </x:c>
      <x:c r="G223" s="33" t="n">
        <x:v>0</x:v>
      </x:c>
      <x:c r="H223" s="34" t="n">
        <x:v>1</x:v>
      </x:c>
      <x:c r="I223" s="35" t="n">
        <x:v>28</x:v>
      </x:c>
      <x:c r="J223" s="35" t="n">
        <x:v>28</x:v>
      </x:c>
      <x:c r="K223" s="32" t="n">
        <x:v>1866751.9294676457</x:v>
      </x:c>
      <x:c r="L223" s="32" t="n">
        <x:v>1866751.9294676455</x:v>
      </x:c>
      <x:c r="M223" s="32" t="n">
        <x:v>1866751.9294676455</x:v>
      </x:c>
      <x:c r="N223" s="32" t="n">
        <x:v>1355193.8352168016</x:v>
      </x:c>
      <x:c r="O223" s="32" t="n">
        <x:v>1557480.524856959</x:v>
      </x:c>
      <x:c r="P223" s="34" t="n">
        <x:f>K223/SUM($K$2:$K$283)</x:f>
        <x:v>0.00002809588807873189</x:v>
      </x:c>
      <x:c r="Q223" s="35" t="n">
        <x:f>RANK(K223,$K$2:$K$283,0)</x:f>
        <x:v>222</x:v>
      </x:c>
    </x:row>
    <x:row r="224" ht="18" customHeight="1">
      <x:c r="A224" s="25" t="str">
        <x:v>EEZ_570</x:v>
      </x:c>
      <x:c r="B224" s="25" t="str">
        <x:v>Niue (New Zealand)</x:v>
      </x:c>
      <x:c r="C224" s="25" t="str">
        <x:v>EEZ</x:v>
      </x:c>
      <x:c r="D224" s="31" t="n">
        <x:v>2019</x:v>
      </x:c>
      <x:c r="E224" s="32" t="n">
        <x:v>949.5273417068</x:v>
      </x:c>
      <x:c r="F224" s="32" t="n">
        <x:v>949.5273417068</x:v>
      </x:c>
      <x:c r="G224" s="33" t="n">
        <x:v>0</x:v>
      </x:c>
      <x:c r="H224" s="34" t="n">
        <x:v>1</x:v>
      </x:c>
      <x:c r="I224" s="35" t="n">
        <x:v>70</x:v>
      </x:c>
      <x:c r="J224" s="35" t="n">
        <x:v>70</x:v>
      </x:c>
      <x:c r="K224" s="32" t="n">
        <x:v>1828455.3453385285</x:v>
      </x:c>
      <x:c r="L224" s="32" t="n">
        <x:v>1828455.3453385283</x:v>
      </x:c>
      <x:c r="M224" s="32" t="n">
        <x:v>1828455.3453385283</x:v>
      </x:c>
      <x:c r="N224" s="32" t="n">
        <x:v>1762683.3254188441</x:v>
      </x:c>
      <x:c r="O224" s="32" t="n">
        <x:v>1789147.115883973</x:v>
      </x:c>
      <x:c r="P224" s="34" t="n">
        <x:f>K224/SUM($K$2:$K$283)</x:f>
        <x:v>0.00002751949840182594</x:v>
      </x:c>
      <x:c r="Q224" s="35" t="n">
        <x:f>RANK(K224,$K$2:$K$283,0)</x:f>
        <x:v>223</x:v>
      </x:c>
    </x:row>
    <x:row r="225" ht="18" customHeight="1">
      <x:c r="A225" s="25" t="str">
        <x:v>EEZ_670</x:v>
      </x:c>
      <x:c r="B225" s="25" t="str">
        <x:v>Saint Vincent &amp; the Grenadines</x:v>
      </x:c>
      <x:c r="C225" s="25" t="str">
        <x:v>EEZ</x:v>
      </x:c>
      <x:c r="D225" s="31" t="n">
        <x:v>2019</x:v>
      </x:c>
      <x:c r="E225" s="32" t="n">
        <x:v>1694.7906050879</x:v>
      </x:c>
      <x:c r="F225" s="32" t="n">
        <x:v>1694.7906050879</x:v>
      </x:c>
      <x:c r="G225" s="33" t="n">
        <x:v>0</x:v>
      </x:c>
      <x:c r="H225" s="34" t="n">
        <x:v>1</x:v>
      </x:c>
      <x:c r="I225" s="35" t="n">
        <x:v>93</x:v>
      </x:c>
      <x:c r="J225" s="35" t="n">
        <x:v>93</x:v>
      </x:c>
      <x:c r="K225" s="32" t="n">
        <x:v>1747160.988916773</x:v>
      </x:c>
      <x:c r="L225" s="32" t="n">
        <x:v>1747160.9889167729</x:v>
      </x:c>
      <x:c r="M225" s="32" t="n">
        <x:v>1747160.9889167729</x:v>
      </x:c>
      <x:c r="N225" s="32" t="n">
        <x:v>1429597.53318564</x:v>
      </x:c>
      <x:c r="O225" s="32" t="n">
        <x:v>1649077.8247641998</x:v>
      </x:c>
      <x:c r="P225" s="34" t="n">
        <x:f>K225/SUM($K$2:$K$283)</x:f>
        <x:v>0.000026295962963933272</x:v>
      </x:c>
      <x:c r="Q225" s="35" t="n">
        <x:f>RANK(K225,$K$2:$K$283,0)</x:f>
        <x:v>224</x:v>
      </x:c>
    </x:row>
    <x:row r="226" ht="18" customHeight="1">
      <x:c r="A226" s="25" t="str">
        <x:v>EEZ_796</x:v>
      </x:c>
      <x:c r="B226" s="25" t="str">
        <x:v>Turks &amp; Caicos Isl. (UK)</x:v>
      </x:c>
      <x:c r="C226" s="25" t="str">
        <x:v>EEZ</x:v>
      </x:c>
      <x:c r="D226" s="31" t="n">
        <x:v>2019</x:v>
      </x:c>
      <x:c r="E226" s="32" t="n">
        <x:v>7446.679016808498</x:v>
      </x:c>
      <x:c r="F226" s="32" t="n">
        <x:v>7446.679016808498</x:v>
      </x:c>
      <x:c r="G226" s="33" t="n">
        <x:v>0</x:v>
      </x:c>
      <x:c r="H226" s="34" t="n">
        <x:v>1</x:v>
      </x:c>
      <x:c r="I226" s="35" t="n">
        <x:v>21</x:v>
      </x:c>
      <x:c r="J226" s="35" t="n">
        <x:v>21</x:v>
      </x:c>
      <x:c r="K226" s="32" t="n">
        <x:v>1613035.7630321903</x:v>
      </x:c>
      <x:c r="L226" s="32" t="n">
        <x:v>1613035.7630321903</x:v>
      </x:c>
      <x:c r="M226" s="32" t="n">
        <x:v>1613035.7630321903</x:v>
      </x:c>
      <x:c r="N226" s="32" t="n">
        <x:v>1304793.9255695636</x:v>
      </x:c>
      <x:c r="O226" s="32" t="n">
        <x:v>1524077.7870978552</x:v>
      </x:c>
      <x:c r="P226" s="34" t="n">
        <x:f>K226/SUM($K$2:$K$283)</x:f>
        <x:v>0.000024277286954816986</x:v>
      </x:c>
      <x:c r="Q226" s="35" t="n">
        <x:f>RANK(K226,$K$2:$K$283,0)</x:f>
        <x:v>225</x:v>
      </x:c>
    </x:row>
    <x:row r="227" ht="18" customHeight="1">
      <x:c r="A227" s="25" t="str">
        <x:v>EEZ_939</x:v>
      </x:c>
      <x:c r="B227" s="25" t="str">
        <x:v>Israel (Mediterranean)</x:v>
      </x:c>
      <x:c r="C227" s="25" t="str">
        <x:v>EEZ</x:v>
      </x:c>
      <x:c r="D227" s="31" t="n">
        <x:v>2019</x:v>
      </x:c>
      <x:c r="E227" s="32" t="n">
        <x:v>2520.914048787</x:v>
      </x:c>
      <x:c r="F227" s="32" t="n">
        <x:v>2520.914048787</x:v>
      </x:c>
      <x:c r="G227" s="33" t="n">
        <x:v>0</x:v>
      </x:c>
      <x:c r="H227" s="34" t="n">
        <x:v>1</x:v>
      </x:c>
      <x:c r="I227" s="35" t="n">
        <x:v>50</x:v>
      </x:c>
      <x:c r="J227" s="35" t="n">
        <x:v>50</x:v>
      </x:c>
      <x:c r="K227" s="32" t="n">
        <x:v>1575058.5166056717</x:v>
      </x:c>
      <x:c r="L227" s="32" t="n">
        <x:v>1575058.5166056715</x:v>
      </x:c>
      <x:c r="M227" s="32" t="n">
        <x:v>1575058.5166056715</x:v>
      </x:c>
      <x:c r="N227" s="32" t="n">
        <x:v>1062997.3594332822</x:v>
      </x:c>
      <x:c r="O227" s="32" t="n">
        <x:v>1351393.9268614114</x:v>
      </x:c>
      <x:c r="P227" s="34" t="n">
        <x:f>K227/SUM($K$2:$K$283)</x:f>
        <x:v>0.00002370570352785239</x:v>
      </x:c>
      <x:c r="Q227" s="35" t="n">
        <x:f>RANK(K227,$K$2:$K$283,0)</x:f>
        <x:v>226</x:v>
      </x:c>
    </x:row>
    <x:row r="228" ht="18" customHeight="1">
      <x:c r="A228" s="25" t="str">
        <x:v>EEZ_008</x:v>
      </x:c>
      <x:c r="B228" s="25" t="str">
        <x:v>Albania</x:v>
      </x:c>
      <x:c r="C228" s="25" t="str">
        <x:v>EEZ</x:v>
      </x:c>
      <x:c r="D228" s="31" t="n">
        <x:v>2019</x:v>
      </x:c>
      <x:c r="E228" s="32" t="n">
        <x:v>7591.6342411198</x:v>
      </x:c>
      <x:c r="F228" s="32" t="n">
        <x:v>7591.6342411198</x:v>
      </x:c>
      <x:c r="G228" s="33" t="n">
        <x:v>0</x:v>
      </x:c>
      <x:c r="H228" s="34" t="n">
        <x:v>1</x:v>
      </x:c>
      <x:c r="I228" s="35" t="n">
        <x:v>16</x:v>
      </x:c>
      <x:c r="J228" s="35" t="n">
        <x:v>16</x:v>
      </x:c>
      <x:c r="K228" s="32" t="n">
        <x:v>1553417.1552911263</x:v>
      </x:c>
      <x:c r="L228" s="32" t="n">
        <x:v>1553417.1552911263</x:v>
      </x:c>
      <x:c r="M228" s="32" t="n">
        <x:v>1553417.1552911266</x:v>
      </x:c>
      <x:c r="N228" s="32" t="n">
        <x:v>1441544.1717010585</x:v>
      </x:c>
      <x:c r="O228" s="32" t="n">
        <x:v>1519679.3415048786</x:v>
      </x:c>
      <x:c r="P228" s="34" t="n">
        <x:f>K228/SUM($K$2:$K$283)</x:f>
        <x:v>0.0000233799862990301</x:v>
      </x:c>
      <x:c r="Q228" s="35" t="n">
        <x:f>RANK(K228,$K$2:$K$283,0)</x:f>
        <x:v>227</x:v>
      </x:c>
    </x:row>
    <x:row r="229" ht="18" customHeight="1">
      <x:c r="A229" s="25" t="str">
        <x:v>EEZ_630</x:v>
      </x:c>
      <x:c r="B229" s="25" t="str">
        <x:v>Puerto Rico (USA)</x:v>
      </x:c>
      <x:c r="C229" s="25" t="str">
        <x:v>EEZ</x:v>
      </x:c>
      <x:c r="D229" s="31" t="n">
        <x:v>2019</x:v>
      </x:c>
      <x:c r="E229" s="32" t="n">
        <x:v>1866.1053035134998</x:v>
      </x:c>
      <x:c r="F229" s="32" t="n">
        <x:v>1866.1053035134998</x:v>
      </x:c>
      <x:c r="G229" s="33" t="n">
        <x:v>0</x:v>
      </x:c>
      <x:c r="H229" s="34" t="n">
        <x:v>1</x:v>
      </x:c>
      <x:c r="I229" s="35" t="n">
        <x:v>36</x:v>
      </x:c>
      <x:c r="J229" s="35" t="n">
        <x:v>36</x:v>
      </x:c>
      <x:c r="K229" s="32" t="n">
        <x:v>1514296.9073134165</x:v>
      </x:c>
      <x:c r="L229" s="32" t="n">
        <x:v>1514296.9073134167</x:v>
      </x:c>
      <x:c r="M229" s="32" t="n">
        <x:v>1514296.9073134167</x:v>
      </x:c>
      <x:c r="N229" s="32" t="n">
        <x:v>1278081.2516040145</x:v>
      </x:c>
      <x:c r="O229" s="32" t="n">
        <x:v>1446815.3783786865</x:v>
      </x:c>
      <x:c r="P229" s="34" t="n">
        <x:f>K229/SUM($K$2:$K$283)</x:f>
        <x:v>0.000022791199920163245</x:v>
      </x:c>
      <x:c r="Q229" s="35" t="n">
        <x:f>RANK(K229,$K$2:$K$283,0)</x:f>
        <x:v>228</x:v>
      </x:c>
    </x:row>
    <x:row r="230" ht="18" customHeight="1">
      <x:c r="A230" s="25" t="str">
        <x:v>EEZ_474</x:v>
      </x:c>
      <x:c r="B230" s="25" t="str">
        <x:v>Martinique (France)</x:v>
      </x:c>
      <x:c r="C230" s="25" t="str">
        <x:v>EEZ</x:v>
      </x:c>
      <x:c r="D230" s="31" t="n">
        <x:v>2019</x:v>
      </x:c>
      <x:c r="E230" s="32" t="n">
        <x:v>2440.9497922337</x:v>
      </x:c>
      <x:c r="F230" s="32" t="n">
        <x:v>2440.9497922337</x:v>
      </x:c>
      <x:c r="G230" s="33" t="n">
        <x:v>0</x:v>
      </x:c>
      <x:c r="H230" s="34" t="n">
        <x:v>1</x:v>
      </x:c>
      <x:c r="I230" s="35" t="n">
        <x:v>65</x:v>
      </x:c>
      <x:c r="J230" s="35" t="n">
        <x:v>65</x:v>
      </x:c>
      <x:c r="K230" s="32" t="n">
        <x:v>1473241.0944450698</x:v>
      </x:c>
      <x:c r="L230" s="32" t="n">
        <x:v>1473241.09444507</x:v>
      </x:c>
      <x:c r="M230" s="32" t="n">
        <x:v>1473241.0944450698</x:v>
      </x:c>
      <x:c r="N230" s="32" t="n">
        <x:v>1143596.8788195786</x:v>
      </x:c>
      <x:c r="O230" s="32" t="n">
        <x:v>1353237.9877384163</x:v>
      </x:c>
      <x:c r="P230" s="34" t="n">
        <x:f>K230/SUM($K$2:$K$283)</x:f>
        <x:v>0.00002217328197128003</x:v>
      </x:c>
      <x:c r="Q230" s="35" t="n">
        <x:f>RANK(K230,$K$2:$K$283,0)</x:f>
        <x:v>229</x:v>
      </x:c>
    </x:row>
    <x:row r="231" ht="18" customHeight="1">
      <x:c r="A231" s="25" t="str">
        <x:v>EEZ_913</x:v>
      </x:c>
      <x:c r="B231" s="25" t="str">
        <x:v>Russia (Laptev to Chukchi Sea)</x:v>
      </x:c>
      <x:c r="C231" s="25" t="str">
        <x:v>EEZ</x:v>
      </x:c>
      <x:c r="D231" s="31" t="n">
        <x:v>2019</x:v>
      </x:c>
      <x:c r="E231" s="32" t="n">
        <x:v>6727.8088462</x:v>
      </x:c>
      <x:c r="F231" s="32" t="n">
        <x:v>6727.8088462</x:v>
      </x:c>
      <x:c r="G231" s="33" t="n">
        <x:v>0</x:v>
      </x:c>
      <x:c r="H231" s="34" t="n">
        <x:v>1</x:v>
      </x:c>
      <x:c r="I231" s="35" t="n">
        <x:v>5</x:v>
      </x:c>
      <x:c r="J231" s="35" t="n">
        <x:v>5</x:v>
      </x:c>
      <x:c r="K231" s="32" t="n">
        <x:v>1455106.3058478127</x:v>
      </x:c>
      <x:c r="L231" s="32" t="n">
        <x:v>1455106.305847813</x:v>
      </x:c>
      <x:c r="M231" s="32" t="n">
        <x:v>1455106.305847813</x:v>
      </x:c>
      <x:c r="N231" s="32" t="n">
        <x:v>1359973.6795253814</x:v>
      </x:c>
      <x:c r="O231" s="32" t="n">
        <x:v>1360702.4574267645</x:v>
      </x:c>
      <x:c r="P231" s="34" t="n">
        <x:f>K231/SUM($K$2:$K$283)</x:f>
        <x:v>0.000021900341050359005</x:v>
      </x:c>
      <x:c r="Q231" s="35" t="n">
        <x:f>RANK(K231,$K$2:$K$283,0)</x:f>
        <x:v>230</x:v>
      </x:c>
    </x:row>
    <x:row r="232" ht="18" customHeight="1">
      <x:c r="A232" s="25" t="str">
        <x:v>EEZ_662</x:v>
      </x:c>
      <x:c r="B232" s="25" t="str">
        <x:v>Saint Lucia</x:v>
      </x:c>
      <x:c r="C232" s="25" t="str">
        <x:v>EEZ</x:v>
      </x:c>
      <x:c r="D232" s="31" t="n">
        <x:v>2019</x:v>
      </x:c>
      <x:c r="E232" s="32" t="n">
        <x:v>1454.7830351649</x:v>
      </x:c>
      <x:c r="F232" s="32" t="n">
        <x:v>1454.7830351649</x:v>
      </x:c>
      <x:c r="G232" s="33" t="n">
        <x:v>0</x:v>
      </x:c>
      <x:c r="H232" s="34" t="n">
        <x:v>1</x:v>
      </x:c>
      <x:c r="I232" s="35" t="n">
        <x:v>72</x:v>
      </x:c>
      <x:c r="J232" s="35" t="n">
        <x:v>72</x:v>
      </x:c>
      <x:c r="K232" s="32" t="n">
        <x:v>1369040.7680055425</x:v>
      </x:c>
      <x:c r="L232" s="32" t="n">
        <x:v>1369040.768005543</x:v>
      </x:c>
      <x:c r="M232" s="32" t="n">
        <x:v>1369040.7680055427</x:v>
      </x:c>
      <x:c r="N232" s="32" t="n">
        <x:v>1048677.6806679727</x:v>
      </x:c>
      <x:c r="O232" s="32" t="n">
        <x:v>1251891.6250043544</x:v>
      </x:c>
      <x:c r="P232" s="34" t="n">
        <x:f>K232/SUM($K$2:$K$283)</x:f>
        <x:v>0.000020604996082191828</x:v>
      </x:c>
      <x:c r="Q232" s="35" t="n">
        <x:f>RANK(K232,$K$2:$K$283,0)</x:f>
        <x:v>231</x:v>
      </x:c>
    </x:row>
    <x:row r="233" ht="18" customHeight="1">
      <x:c r="A233" s="25" t="str">
        <x:v>EEZ_060</x:v>
      </x:c>
      <x:c r="B233" s="25" t="str">
        <x:v>Bermuda (UK)</x:v>
      </x:c>
      <x:c r="C233" s="25" t="str">
        <x:v>EEZ</x:v>
      </x:c>
      <x:c r="D233" s="31" t="n">
        <x:v>2019</x:v>
      </x:c>
      <x:c r="E233" s="32" t="n">
        <x:v>873.7608096846</x:v>
      </x:c>
      <x:c r="F233" s="32" t="n">
        <x:v>873.7608096846</x:v>
      </x:c>
      <x:c r="G233" s="33" t="n">
        <x:v>0</x:v>
      </x:c>
      <x:c r="H233" s="34" t="n">
        <x:v>1</x:v>
      </x:c>
      <x:c r="I233" s="35" t="n">
        <x:v>37</x:v>
      </x:c>
      <x:c r="J233" s="35" t="n">
        <x:v>37</x:v>
      </x:c>
      <x:c r="K233" s="32" t="n">
        <x:v>1333927.0877780484</x:v>
      </x:c>
      <x:c r="L233" s="32" t="n">
        <x:v>1333927.0877780481</x:v>
      </x:c>
      <x:c r="M233" s="32" t="n">
        <x:v>1333927.087778048</x:v>
      </x:c>
      <x:c r="N233" s="32" t="n">
        <x:v>1251944.594745224</x:v>
      </x:c>
      <x:c r="O233" s="32" t="n">
        <x:v>1293320.29206535</x:v>
      </x:c>
      <x:c r="P233" s="34" t="n">
        <x:f>K233/SUM($K$2:$K$283)</x:f>
        <x:v>0.00002007651127704399</x:v>
      </x:c>
      <x:c r="Q233" s="35" t="n">
        <x:f>RANK(K233,$K$2:$K$283,0)</x:f>
        <x:v>232</x:v>
      </x:c>
    </x:row>
    <x:row r="234" ht="18" customHeight="1">
      <x:c r="A234" s="25" t="str">
        <x:v>EEZ_711</x:v>
      </x:c>
      <x:c r="B234" s="25" t="str">
        <x:v>Prince Edward Isl. (South Africa)</x:v>
      </x:c>
      <x:c r="C234" s="25" t="str">
        <x:v>EEZ</x:v>
      </x:c>
      <x:c r="D234" s="31" t="n">
        <x:v>2019</x:v>
      </x:c>
      <x:c r="E234" s="32" t="n">
        <x:v>974.4787150097001</x:v>
      </x:c>
      <x:c r="F234" s="32" t="n">
        <x:v>974.4787150097001</x:v>
      </x:c>
      <x:c r="G234" s="33" t="n">
        <x:v>0</x:v>
      </x:c>
      <x:c r="H234" s="34" t="n">
        <x:v>1</x:v>
      </x:c>
      <x:c r="I234" s="35" t="n">
        <x:v>18</x:v>
      </x:c>
      <x:c r="J234" s="35" t="n">
        <x:v>18</x:v>
      </x:c>
      <x:c r="K234" s="32" t="n">
        <x:v>1225800.4341437374</x:v>
      </x:c>
      <x:c r="L234" s="32" t="n">
        <x:v>1225800.4341437372</x:v>
      </x:c>
      <x:c r="M234" s="32" t="n">
        <x:v>1225800.4341437372</x:v>
      </x:c>
      <x:c r="N234" s="32" t="n">
        <x:v>1188081.6649972731</x:v>
      </x:c>
      <x:c r="O234" s="32" t="n">
        <x:v>1222776.7918840728</x:v>
      </x:c>
      <x:c r="P234" s="34" t="n">
        <x:f>K234/SUM($K$2:$K$283)</x:f>
        <x:v>0.000018449131489251967</x:v>
      </x:c>
      <x:c r="Q234" s="35" t="n">
        <x:f>RANK(K234,$K$2:$K$283,0)</x:f>
        <x:v>233</x:v>
      </x:c>
    </x:row>
    <x:row r="235" ht="18" customHeight="1">
      <x:c r="A235" s="25" t="str">
        <x:v>EEZ_929</x:v>
      </x:c>
      <x:c r="B235" s="25" t="str">
        <x:v>Costa Rica (Caribbean)</x:v>
      </x:c>
      <x:c r="C235" s="25" t="str">
        <x:v>EEZ</x:v>
      </x:c>
      <x:c r="D235" s="31" t="n">
        <x:v>2019</x:v>
      </x:c>
      <x:c r="E235" s="32" t="n">
        <x:v>601.562955336</x:v>
      </x:c>
      <x:c r="F235" s="32" t="n">
        <x:v>601.562955336</x:v>
      </x:c>
      <x:c r="G235" s="33" t="n">
        <x:v>0</x:v>
      </x:c>
      <x:c r="H235" s="34" t="n">
        <x:v>1</x:v>
      </x:c>
      <x:c r="I235" s="35" t="n">
        <x:v>14</x:v>
      </x:c>
      <x:c r="J235" s="35" t="n">
        <x:v>14</x:v>
      </x:c>
      <x:c r="K235" s="32" t="n">
        <x:v>1207332.0916196196</x:v>
      </x:c>
      <x:c r="L235" s="32" t="n">
        <x:v>1207332.0916196194</x:v>
      </x:c>
      <x:c r="M235" s="32" t="n">
        <x:v>1207332.0916196199</x:v>
      </x:c>
      <x:c r="N235" s="32" t="n">
        <x:v>1120825.6491819876</x:v>
      </x:c>
      <x:c r="O235" s="32" t="n">
        <x:v>1147064.2961897752</x:v>
      </x:c>
      <x:c r="P235" s="34" t="n">
        <x:f>K235/SUM($K$2:$K$283)</x:f>
        <x:v>0.000018171170354531045</x:v>
      </x:c>
      <x:c r="Q235" s="35" t="n">
        <x:f>RANK(K235,$K$2:$K$283,0)</x:f>
        <x:v>234</x:v>
      </x:c>
    </x:row>
    <x:row r="236" ht="18" customHeight="1">
      <x:c r="A236" s="25" t="str">
        <x:v>EEZ_958</x:v>
      </x:c>
      <x:c r="B236" s="25" t="str">
        <x:v>USA (Alaska, Arctic)</x:v>
      </x:c>
      <x:c r="C236" s="25" t="str">
        <x:v>EEZ</x:v>
      </x:c>
      <x:c r="D236" s="31" t="n">
        <x:v>2019</x:v>
      </x:c>
      <x:c r="E236" s="32" t="n">
        <x:v>1473.428362565</x:v>
      </x:c>
      <x:c r="F236" s="32" t="n">
        <x:v>1473.428362565</x:v>
      </x:c>
      <x:c r="G236" s="33" t="n">
        <x:v>0</x:v>
      </x:c>
      <x:c r="H236" s="34" t="n">
        <x:v>1</x:v>
      </x:c>
      <x:c r="I236" s="35" t="n">
        <x:v>19</x:v>
      </x:c>
      <x:c r="J236" s="35" t="n">
        <x:v>19</x:v>
      </x:c>
      <x:c r="K236" s="32" t="n">
        <x:v>1202804.8239992876</x:v>
      </x:c>
      <x:c r="L236" s="32" t="n">
        <x:v>1202804.8239992876</x:v>
      </x:c>
      <x:c r="M236" s="32" t="n">
        <x:v>1202804.8239992878</x:v>
      </x:c>
      <x:c r="N236" s="32" t="n">
        <x:v>894497.4422962421</x:v>
      </x:c>
      <x:c r="O236" s="32" t="n">
        <x:v>1051004.570512995</x:v>
      </x:c>
      <x:c r="P236" s="34" t="n">
        <x:f>K236/SUM($K$2:$K$283)</x:f>
        <x:v>0.000018103031893091452</x:v>
      </x:c>
      <x:c r="Q236" s="35" t="n">
        <x:f>RANK(K236,$K$2:$K$283,0)</x:f>
        <x:v>235</x:v>
      </x:c>
    </x:row>
    <x:row r="237" ht="18" customHeight="1">
      <x:c r="A237" s="25" t="str">
        <x:v>EEZ_028</x:v>
      </x:c>
      <x:c r="B237" s="25" t="str">
        <x:v>Antigua &amp; Barbuda</x:v>
      </x:c>
      <x:c r="C237" s="25" t="str">
        <x:v>EEZ</x:v>
      </x:c>
      <x:c r="D237" s="31" t="n">
        <x:v>2019</x:v>
      </x:c>
      <x:c r="E237" s="32" t="n">
        <x:v>3754.318094694</x:v>
      </x:c>
      <x:c r="F237" s="32" t="n">
        <x:v>3754.318094694</x:v>
      </x:c>
      <x:c r="G237" s="33" t="n">
        <x:v>0</x:v>
      </x:c>
      <x:c r="H237" s="34" t="n">
        <x:v>1</x:v>
      </x:c>
      <x:c r="I237" s="35" t="n">
        <x:v>19</x:v>
      </x:c>
      <x:c r="J237" s="35" t="n">
        <x:v>19</x:v>
      </x:c>
      <x:c r="K237" s="32" t="n">
        <x:v>1185125.45188696</x:v>
      </x:c>
      <x:c r="L237" s="32" t="n">
        <x:v>1185125.4518869603</x:v>
      </x:c>
      <x:c r="M237" s="32" t="n">
        <x:v>1185125.45188696</x:v>
      </x:c>
      <x:c r="N237" s="32" t="n">
        <x:v>811432.4498269468</x:v>
      </x:c>
      <x:c r="O237" s="32" t="n">
        <x:v>1051711.3816635697</x:v>
      </x:c>
      <x:c r="P237" s="34" t="n">
        <x:f>K237/SUM($K$2:$K$283)</x:f>
        <x:v>0.000017836945300476083</x:v>
      </x:c>
      <x:c r="Q237" s="35" t="n">
        <x:f>RANK(K237,$K$2:$K$283,0)</x:f>
        <x:v>236</x:v>
      </x:c>
    </x:row>
    <x:row r="238" ht="18" customHeight="1">
      <x:c r="A238" s="25" t="str">
        <x:v>EEZ_899</x:v>
      </x:c>
      <x:c r="B238" s="25" t="str">
        <x:v>Corsica (France)</x:v>
      </x:c>
      <x:c r="C238" s="25" t="str">
        <x:v>EEZ</x:v>
      </x:c>
      <x:c r="D238" s="31" t="n">
        <x:v>2019</x:v>
      </x:c>
      <x:c r="E238" s="32" t="n">
        <x:v>1565.0256591657</x:v>
      </x:c>
      <x:c r="F238" s="32" t="n">
        <x:v>1565.0256591657</x:v>
      </x:c>
      <x:c r="G238" s="33" t="n">
        <x:v>0</x:v>
      </x:c>
      <x:c r="H238" s="34" t="n">
        <x:v>1</x:v>
      </x:c>
      <x:c r="I238" s="35" t="n">
        <x:v>114</x:v>
      </x:c>
      <x:c r="J238" s="35" t="n">
        <x:v>114</x:v>
      </x:c>
      <x:c r="K238" s="32" t="n">
        <x:v>1161094.7737815653</x:v>
      </x:c>
      <x:c r="L238" s="32" t="n">
        <x:v>1161094.7737815655</x:v>
      </x:c>
      <x:c r="M238" s="32" t="n">
        <x:v>1161094.7737815655</x:v>
      </x:c>
      <x:c r="N238" s="32" t="n">
        <x:v>672221.425033969</x:v>
      </x:c>
      <x:c r="O238" s="32" t="n">
        <x:v>890598.3747902303</x:v>
      </x:c>
      <x:c r="P238" s="34" t="n">
        <x:f>K238/SUM($K$2:$K$283)</x:f>
        <x:v>0.000017475267226465604</x:v>
      </x:c>
      <x:c r="Q238" s="35" t="n">
        <x:f>RANK(K238,$K$2:$K$283,0)</x:f>
        <x:v>237</x:v>
      </x:c>
    </x:row>
    <x:row r="239" ht="18" customHeight="1">
      <x:c r="A239" s="25" t="str">
        <x:v>EEZ_876</x:v>
      </x:c>
      <x:c r="B239" s="25" t="str">
        <x:v>Wallis &amp; Futuna Isl. (France)</x:v>
      </x:c>
      <x:c r="C239" s="25" t="str">
        <x:v>EEZ</x:v>
      </x:c>
      <x:c r="D239" s="31" t="n">
        <x:v>2019</x:v>
      </x:c>
      <x:c r="E239" s="32" t="n">
        <x:v>971.0058082377002</x:v>
      </x:c>
      <x:c r="F239" s="32" t="n">
        <x:v>971.0058082377002</x:v>
      </x:c>
      <x:c r="G239" s="33" t="n">
        <x:v>0</x:v>
      </x:c>
      <x:c r="H239" s="34" t="n">
        <x:v>1</x:v>
      </x:c>
      <x:c r="I239" s="35" t="n">
        <x:v>71</x:v>
      </x:c>
      <x:c r="J239" s="35" t="n">
        <x:v>71</x:v>
      </x:c>
      <x:c r="K239" s="32" t="n">
        <x:v>1119183.1426833072</x:v>
      </x:c>
      <x:c r="L239" s="32" t="n">
        <x:v>1119183.1426833072</x:v>
      </x:c>
      <x:c r="M239" s="32" t="n">
        <x:v>1119183.142683307</x:v>
      </x:c>
      <x:c r="N239" s="32" t="n">
        <x:v>813598.6194393582</x:v>
      </x:c>
      <x:c r="O239" s="32" t="n">
        <x:v>947449.3641487672</x:v>
      </x:c>
      <x:c r="P239" s="34" t="n">
        <x:f>K239/SUM($K$2:$K$283)</x:f>
        <x:v>0.00001684446863028064</x:v>
      </x:c>
      <x:c r="Q239" s="35" t="n">
        <x:f>RANK(K239,$K$2:$K$283,0)</x:f>
        <x:v>238</x:v>
      </x:c>
    </x:row>
    <x:row r="240" ht="18" customHeight="1">
      <x:c r="A240" s="25" t="str">
        <x:v>EEZ_935</x:v>
      </x:c>
      <x:c r="B240" s="25" t="str">
        <x:v>Guatemala (Caribbean)</x:v>
      </x:c>
      <x:c r="C240" s="25" t="str">
        <x:v>EEZ</x:v>
      </x:c>
      <x:c r="D240" s="31" t="n">
        <x:v>2019</x:v>
      </x:c>
      <x:c r="E240" s="32" t="n">
        <x:v>4694.347823299001</x:v>
      </x:c>
      <x:c r="F240" s="32" t="n">
        <x:v>4694.347823299001</x:v>
      </x:c>
      <x:c r="G240" s="33" t="n">
        <x:v>0</x:v>
      </x:c>
      <x:c r="H240" s="34" t="n">
        <x:v>1</x:v>
      </x:c>
      <x:c r="I240" s="35" t="n">
        <x:v>23</x:v>
      </x:c>
      <x:c r="J240" s="35" t="n">
        <x:v>23</x:v>
      </x:c>
      <x:c r="K240" s="32" t="n">
        <x:v>1114718.28132553</x:v>
      </x:c>
      <x:c r="L240" s="32" t="n">
        <x:v>1114718.28132553</x:v>
      </x:c>
      <x:c r="M240" s="32" t="n">
        <x:v>1114718.28132553</x:v>
      </x:c>
      <x:c r="N240" s="32" t="n">
        <x:v>941904.1815302117</x:v>
      </x:c>
      <x:c r="O240" s="32" t="n">
        <x:v>1085609.8610575816</x:v>
      </x:c>
      <x:c r="P240" s="34" t="n">
        <x:f>K240/SUM($K$2:$K$283)</x:f>
        <x:v>0.0000167772694256006</x:v>
      </x:c>
      <x:c r="Q240" s="35" t="n">
        <x:f>RANK(K240,$K$2:$K$283,0)</x:f>
        <x:v>239</x:v>
      </x:c>
    </x:row>
    <x:row r="241" ht="18" customHeight="1">
      <x:c r="A241" s="25" t="str">
        <x:v>EEZ_659</x:v>
      </x:c>
      <x:c r="B241" s="25" t="str">
        <x:v>Saint Kitts &amp; Nevis</x:v>
      </x:c>
      <x:c r="C241" s="25" t="str">
        <x:v>EEZ</x:v>
      </x:c>
      <x:c r="D241" s="31" t="n">
        <x:v>2019</x:v>
      </x:c>
      <x:c r="E241" s="32" t="n">
        <x:v>1724.273887369</x:v>
      </x:c>
      <x:c r="F241" s="32" t="n">
        <x:v>1724.273887369</x:v>
      </x:c>
      <x:c r="G241" s="33" t="n">
        <x:v>0</x:v>
      </x:c>
      <x:c r="H241" s="34" t="n">
        <x:v>1</x:v>
      </x:c>
      <x:c r="I241" s="35" t="n">
        <x:v>19</x:v>
      </x:c>
      <x:c r="J241" s="35" t="n">
        <x:v>19</x:v>
      </x:c>
      <x:c r="K241" s="32" t="n">
        <x:v>1106283.6685462072</x:v>
      </x:c>
      <x:c r="L241" s="32" t="n">
        <x:v>1106283.668546207</x:v>
      </x:c>
      <x:c r="M241" s="32" t="n">
        <x:v>1106283.6685462072</x:v>
      </x:c>
      <x:c r="N241" s="32" t="n">
        <x:v>699631.8379555495</x:v>
      </x:c>
      <x:c r="O241" s="32" t="n">
        <x:v>1006125.3220770671</x:v>
      </x:c>
      <x:c r="P241" s="34" t="n">
        <x:f>K241/SUM($K$2:$K$283)</x:f>
        <x:v>0.000016650322758025508</x:v>
      </x:c>
      <x:c r="Q241" s="35" t="n">
        <x:f>RANK(K241,$K$2:$K$283,0)</x:f>
        <x:v>240</x:v>
      </x:c>
    </x:row>
    <x:row r="242" ht="18" customHeight="1">
      <x:c r="A242" s="25" t="str">
        <x:v>EEZ_736</x:v>
      </x:c>
      <x:c r="B242" s="25" t="str">
        <x:v>Sudan</x:v>
      </x:c>
      <x:c r="C242" s="25" t="str">
        <x:v>EEZ</x:v>
      </x:c>
      <x:c r="D242" s="31" t="n">
        <x:v>2019</x:v>
      </x:c>
      <x:c r="E242" s="32" t="n">
        <x:v>1903.800910461</x:v>
      </x:c>
      <x:c r="F242" s="32" t="n">
        <x:v>1903.800910461</x:v>
      </x:c>
      <x:c r="G242" s="33" t="n">
        <x:v>0</x:v>
      </x:c>
      <x:c r="H242" s="34" t="n">
        <x:v>1</x:v>
      </x:c>
      <x:c r="I242" s="35" t="n">
        <x:v>9</x:v>
      </x:c>
      <x:c r="J242" s="35" t="n">
        <x:v>9</x:v>
      </x:c>
      <x:c r="K242" s="32" t="n">
        <x:v>1065191.496904894</x:v>
      </x:c>
      <x:c r="L242" s="32" t="n">
        <x:v>1065191.4969048942</x:v>
      </x:c>
      <x:c r="M242" s="32" t="n">
        <x:v>1065191.4969048942</x:v>
      </x:c>
      <x:c r="N242" s="32" t="n">
        <x:v>630296.4033463453</x:v>
      </x:c>
      <x:c r="O242" s="32" t="n">
        <x:v>630624.815329453</x:v>
      </x:c>
      <x:c r="P242" s="34" t="n">
        <x:f>K242/SUM($K$2:$K$283)</x:f>
        <x:v>0.000016031857584843325</x:v>
      </x:c>
      <x:c r="Q242" s="35" t="n">
        <x:f>RANK(K242,$K$2:$K$283,0)</x:f>
        <x:v>241</x:v>
      </x:c>
    </x:row>
    <x:row r="243" ht="18" customHeight="1">
      <x:c r="A243" s="25" t="str">
        <x:v>EEZ_638</x:v>
      </x:c>
      <x:c r="B243" s="25" t="str">
        <x:v>Réunion (France)</x:v>
      </x:c>
      <x:c r="C243" s="25" t="str">
        <x:v>EEZ</x:v>
      </x:c>
      <x:c r="D243" s="31" t="n">
        <x:v>2019</x:v>
      </x:c>
      <x:c r="E243" s="32" t="n">
        <x:v>537.9865677244</x:v>
      </x:c>
      <x:c r="F243" s="32" t="n">
        <x:v>537.9865677244</x:v>
      </x:c>
      <x:c r="G243" s="33" t="n">
        <x:v>0</x:v>
      </x:c>
      <x:c r="H243" s="34" t="n">
        <x:v>1</x:v>
      </x:c>
      <x:c r="I243" s="35" t="n">
        <x:v>26</x:v>
      </x:c>
      <x:c r="J243" s="35" t="n">
        <x:v>26</x:v>
      </x:c>
      <x:c r="K243" s="32" t="n">
        <x:v>1039295.5371920002</x:v>
      </x:c>
      <x:c r="L243" s="32" t="n">
        <x:v>1039295.5371920001</x:v>
      </x:c>
      <x:c r="M243" s="32" t="n">
        <x:v>1039295.5371920002</x:v>
      </x:c>
      <x:c r="N243" s="32" t="n">
        <x:v>1016429.7210691373</x:v>
      </x:c>
      <x:c r="O243" s="32" t="n">
        <x:v>1029294.7264742714</x:v>
      </x:c>
      <x:c r="P243" s="34" t="n">
        <x:f>K243/SUM($K$2:$K$283)</x:f>
        <x:v>0.000015642105752101253</x:v>
      </x:c>
      <x:c r="Q243" s="35" t="n">
        <x:f>RANK(K243,$K$2:$K$283,0)</x:f>
        <x:v>242</x:v>
      </x:c>
    </x:row>
    <x:row r="244" ht="18" customHeight="1">
      <x:c r="A244" s="25" t="str">
        <x:v>EEZ_580</x:v>
      </x:c>
      <x:c r="B244" s="25" t="str">
        <x:v>Northern Marianas (USA)</x:v>
      </x:c>
      <x:c r="C244" s="25" t="str">
        <x:v>EEZ</x:v>
      </x:c>
      <x:c r="D244" s="31" t="n">
        <x:v>2019</x:v>
      </x:c>
      <x:c r="E244" s="32" t="n">
        <x:v>498.5314401099</x:v>
      </x:c>
      <x:c r="F244" s="32" t="n">
        <x:v>498.5314401099</x:v>
      </x:c>
      <x:c r="G244" s="33" t="n">
        <x:v>0</x:v>
      </x:c>
      <x:c r="H244" s="34" t="n">
        <x:v>1</x:v>
      </x:c>
      <x:c r="I244" s="35" t="n">
        <x:v>62</x:v>
      </x:c>
      <x:c r="J244" s="35" t="n">
        <x:v>62</x:v>
      </x:c>
      <x:c r="K244" s="32" t="n">
        <x:v>1005725.4354424982</x:v>
      </x:c>
      <x:c r="L244" s="32" t="n">
        <x:v>1005725.435442498</x:v>
      </x:c>
      <x:c r="M244" s="32" t="n">
        <x:v>1005725.435442498</x:v>
      </x:c>
      <x:c r="N244" s="32" t="n">
        <x:v>880955.370346406</x:v>
      </x:c>
      <x:c r="O244" s="32" t="n">
        <x:v>979405.8520027468</x:v>
      </x:c>
      <x:c r="P244" s="34" t="n">
        <x:f>K244/SUM($K$2:$K$283)</x:f>
        <x:v>0.00001513685285445747</x:v>
      </x:c>
      <x:c r="Q244" s="35" t="n">
        <x:f>RANK(K244,$K$2:$K$283,0)</x:f>
        <x:v>243</x:v>
      </x:c>
    </x:row>
    <x:row r="245" ht="18" customHeight="1">
      <x:c r="A245" s="25" t="str">
        <x:v>EEZ_654</x:v>
      </x:c>
      <x:c r="B245" s="25" t="str">
        <x:v>Saint Helena (UK)</x:v>
      </x:c>
      <x:c r="C245" s="25" t="str">
        <x:v>EEZ</x:v>
      </x:c>
      <x:c r="D245" s="31" t="n">
        <x:v>2019</x:v>
      </x:c>
      <x:c r="E245" s="32" t="n">
        <x:v>515.4002517916999</x:v>
      </x:c>
      <x:c r="F245" s="32" t="n">
        <x:v>515.4002517916999</x:v>
      </x:c>
      <x:c r="G245" s="33" t="n">
        <x:v>0</x:v>
      </x:c>
      <x:c r="H245" s="34" t="n">
        <x:v>1</x:v>
      </x:c>
      <x:c r="I245" s="35" t="n">
        <x:v>20</x:v>
      </x:c>
      <x:c r="J245" s="35" t="n">
        <x:v>20</x:v>
      </x:c>
      <x:c r="K245" s="32" t="n">
        <x:v>982147.5503922047</x:v>
      </x:c>
      <x:c r="L245" s="32" t="n">
        <x:v>982147.5503922047</x:v>
      </x:c>
      <x:c r="M245" s="32" t="n">
        <x:v>982147.5503922047</x:v>
      </x:c>
      <x:c r="N245" s="32" t="n">
        <x:v>973106.9444326712</x:v>
      </x:c>
      <x:c r="O245" s="32" t="n">
        <x:v>979520.3046732456</x:v>
      </x:c>
      <x:c r="P245" s="34" t="n">
        <x:f>K245/SUM($K$2:$K$283)</x:f>
        <x:v>0.000014781989624346781</x:v>
      </x:c>
      <x:c r="Q245" s="35" t="n">
        <x:f>RANK(K245,$K$2:$K$283,0)</x:f>
        <x:v>244</x:v>
      </x:c>
    </x:row>
    <x:row r="246" ht="18" customHeight="1">
      <x:c r="A246" s="25" t="str">
        <x:v>EEZ_896</x:v>
      </x:c>
      <x:c r="B246" s="25" t="str">
        <x:v>Crozet Isl. (France)</x:v>
      </x:c>
      <x:c r="C246" s="25" t="str">
        <x:v>EEZ</x:v>
      </x:c>
      <x:c r="D246" s="31" t="n">
        <x:v>2019</x:v>
      </x:c>
      <x:c r="E246" s="32" t="n">
        <x:v>962.1183434891</x:v>
      </x:c>
      <x:c r="F246" s="32" t="n">
        <x:v>962.1183434891</x:v>
      </x:c>
      <x:c r="G246" s="33" t="n">
        <x:v>0</x:v>
      </x:c>
      <x:c r="H246" s="34" t="n">
        <x:v>1</x:v>
      </x:c>
      <x:c r="I246" s="35" t="n">
        <x:v>7</x:v>
      </x:c>
      <x:c r="J246" s="35" t="n">
        <x:v>7</x:v>
      </x:c>
      <x:c r="K246" s="32" t="n">
        <x:v>829294.7328154038</x:v>
      </x:c>
      <x:c r="L246" s="32" t="n">
        <x:v>829294.7328154038</x:v>
      </x:c>
      <x:c r="M246" s="32" t="n">
        <x:v>829294.7328154038</x:v>
      </x:c>
      <x:c r="N246" s="32" t="n">
        <x:v>826966.3924129192</x:v>
      </x:c>
      <x:c r="O246" s="32" t="n">
        <x:v>829294.7328154031</x:v>
      </x:c>
      <x:c r="P246" s="34" t="n">
        <x:f>K246/SUM($K$2:$K$283)</x:f>
        <x:v>0.000012481450603941792</x:v>
      </x:c>
      <x:c r="Q246" s="35" t="n">
        <x:f>RANK(K246,$K$2:$K$283,0)</x:f>
        <x:v>245</x:v>
      </x:c>
    </x:row>
    <x:row r="247" ht="18" customHeight="1">
      <x:c r="A247" s="25" t="str">
        <x:v>EEZ_488</x:v>
      </x:c>
      <x:c r="B247" s="25" t="str">
        <x:v>Hawaii Northwest Islands (USA)</x:v>
      </x:c>
      <x:c r="C247" s="25" t="str">
        <x:v>EEZ</x:v>
      </x:c>
      <x:c r="D247" s="31" t="n">
        <x:v>2019</x:v>
      </x:c>
      <x:c r="E247" s="32" t="n">
        <x:v>456.1205398731</x:v>
      </x:c>
      <x:c r="F247" s="32" t="n">
        <x:v>456.1205398731</x:v>
      </x:c>
      <x:c r="G247" s="33" t="n">
        <x:v>0</x:v>
      </x:c>
      <x:c r="H247" s="34" t="n">
        <x:v>1</x:v>
      </x:c>
      <x:c r="I247" s="35" t="n">
        <x:v>16</x:v>
      </x:c>
      <x:c r="J247" s="35" t="n">
        <x:v>16</x:v>
      </x:c>
      <x:c r="K247" s="32" t="n">
        <x:v>790459.7617226113</x:v>
      </x:c>
      <x:c r="L247" s="32" t="n">
        <x:v>790459.7617226114</x:v>
      </x:c>
      <x:c r="M247" s="32" t="n">
        <x:v>790459.7617226113</x:v>
      </x:c>
      <x:c r="N247" s="32" t="n">
        <x:v>712474.0450342633</x:v>
      </x:c>
      <x:c r="O247" s="32" t="n">
        <x:v>775338.5781839541</x:v>
      </x:c>
      <x:c r="P247" s="34" t="n">
        <x:f>K247/SUM($K$2:$K$283)</x:f>
        <x:v>0.000011896957836509622</x:v>
      </x:c>
      <x:c r="Q247" s="35" t="n">
        <x:f>RANK(K247,$K$2:$K$283,0)</x:f>
        <x:v>246</x:v>
      </x:c>
    </x:row>
    <x:row r="248" ht="18" customHeight="1">
      <x:c r="A248" s="25" t="str">
        <x:v>EEZ_396</x:v>
      </x:c>
      <x:c r="B248" s="25" t="str">
        <x:v>Johnston Atoll (USA)</x:v>
      </x:c>
      <x:c r="C248" s="25" t="str">
        <x:v>EEZ</x:v>
      </x:c>
      <x:c r="D248" s="31" t="n">
        <x:v>2019</x:v>
      </x:c>
      <x:c r="E248" s="32" t="n">
        <x:v>308.29794792170003</x:v>
      </x:c>
      <x:c r="F248" s="32" t="n">
        <x:v>308.29794792170003</x:v>
      </x:c>
      <x:c r="G248" s="33" t="n">
        <x:v>0</x:v>
      </x:c>
      <x:c r="H248" s="34" t="n">
        <x:v>1</x:v>
      </x:c>
      <x:c r="I248" s="35" t="n">
        <x:v>19</x:v>
      </x:c>
      <x:c r="J248" s="35" t="n">
        <x:v>19</x:v>
      </x:c>
      <x:c r="K248" s="32" t="n">
        <x:v>709090.631793451</x:v>
      </x:c>
      <x:c r="L248" s="32" t="n">
        <x:v>709090.6317934509</x:v>
      </x:c>
      <x:c r="M248" s="32" t="n">
        <x:v>709090.6317934508</x:v>
      </x:c>
      <x:c r="N248" s="32" t="n">
        <x:v>703685.9380181376</x:v>
      </x:c>
      <x:c r="O248" s="32" t="n">
        <x:v>694535.5648760073</x:v>
      </x:c>
      <x:c r="P248" s="34" t="n">
        <x:f>K248/SUM($K$2:$K$283)</x:f>
        <x:v>0.00001067229700639845</x:v>
      </x:c>
      <x:c r="Q248" s="35" t="n">
        <x:f>RANK(K248,$K$2:$K$283,0)</x:f>
        <x:v>247</x:v>
      </x:c>
    </x:row>
    <x:row r="249" ht="18" customHeight="1">
      <x:c r="A249" s="25" t="str">
        <x:v>EEZ_907</x:v>
      </x:c>
      <x:c r="B249" s="25" t="str">
        <x:v>Bonaire (Netherlands)</x:v>
      </x:c>
      <x:c r="C249" s="25" t="str">
        <x:v>EEZ</x:v>
      </x:c>
      <x:c r="D249" s="31" t="n">
        <x:v>2019</x:v>
      </x:c>
      <x:c r="E249" s="32" t="n">
        <x:v>400.2133530319</x:v>
      </x:c>
      <x:c r="F249" s="32" t="n">
        <x:v>400.2133530319</x:v>
      </x:c>
      <x:c r="G249" s="33" t="n">
        <x:v>0</x:v>
      </x:c>
      <x:c r="H249" s="34" t="n">
        <x:v>1</x:v>
      </x:c>
      <x:c r="I249" s="35" t="n">
        <x:v>39</x:v>
      </x:c>
      <x:c r="J249" s="35" t="n">
        <x:v>39</x:v>
      </x:c>
      <x:c r="K249" s="32" t="n">
        <x:v>677238.29384602</x:v>
      </x:c>
      <x:c r="L249" s="32" t="n">
        <x:v>677238.2938460201</x:v>
      </x:c>
      <x:c r="M249" s="32" t="n">
        <x:v>677238.2938460199</x:v>
      </x:c>
      <x:c r="N249" s="32" t="n">
        <x:v>655588.4639698595</x:v>
      </x:c>
      <x:c r="O249" s="32" t="n">
        <x:v>657496.3418869387</x:v>
      </x:c>
      <x:c r="P249" s="34" t="n">
        <x:f>K249/SUM($K$2:$K$283)</x:f>
        <x:v>0.000010192897624032644</x:v>
      </x:c>
      <x:c r="Q249" s="35" t="n">
        <x:f>RANK(K249,$K$2:$K$283,0)</x:f>
        <x:v>248</x:v>
      </x:c>
    </x:row>
    <x:row r="250" ht="18" customHeight="1">
      <x:c r="A250" s="25" t="str">
        <x:v>EEZ_844</x:v>
      </x:c>
      <x:c r="B250" s="25" t="str">
        <x:v>Palmyra Atoll &amp; Kingman Reef (USA)</x:v>
      </x:c>
      <x:c r="C250" s="25" t="str">
        <x:v>EEZ</x:v>
      </x:c>
      <x:c r="D250" s="31" t="n">
        <x:v>2019</x:v>
      </x:c>
      <x:c r="E250" s="32" t="n">
        <x:v>280.5961402573</x:v>
      </x:c>
      <x:c r="F250" s="32" t="n">
        <x:v>280.5961402573</x:v>
      </x:c>
      <x:c r="G250" s="33" t="n">
        <x:v>0</x:v>
      </x:c>
      <x:c r="H250" s="34" t="n">
        <x:v>1</x:v>
      </x:c>
      <x:c r="I250" s="35" t="n">
        <x:v>17</x:v>
      </x:c>
      <x:c r="J250" s="35" t="n">
        <x:v>17</x:v>
      </x:c>
      <x:c r="K250" s="32" t="n">
        <x:v>628775.9881433196</x:v>
      </x:c>
      <x:c r="L250" s="32" t="n">
        <x:v>628775.9881433196</x:v>
      </x:c>
      <x:c r="M250" s="32" t="n">
        <x:v>628775.9881433197</x:v>
      </x:c>
      <x:c r="N250" s="32" t="n">
        <x:v>625356.8693576443</x:v>
      </x:c>
      <x:c r="O250" s="32" t="n">
        <x:v>625610.4941218644</x:v>
      </x:c>
      <x:c r="P250" s="34" t="n">
        <x:f>K250/SUM($K$2:$K$283)</x:f>
        <x:v>0.000009463506913051213</x:v>
      </x:c>
      <x:c r="Q250" s="35" t="n">
        <x:f>RANK(K250,$K$2:$K$283,0)</x:f>
        <x:v>249</x:v>
      </x:c>
    </x:row>
    <x:row r="251" ht="18" customHeight="1">
      <x:c r="A251" s="25" t="str">
        <x:v>EEZ_891</x:v>
      </x:c>
      <x:c r="B251" s="25" t="str">
        <x:v>Montenegro</x:v>
      </x:c>
      <x:c r="C251" s="25" t="str">
        <x:v>EEZ</x:v>
      </x:c>
      <x:c r="D251" s="31" t="n">
        <x:v>2019</x:v>
      </x:c>
      <x:c r="E251" s="32" t="n">
        <x:v>1698.0118630171</x:v>
      </x:c>
      <x:c r="F251" s="32" t="n">
        <x:v>1698.0118630171</x:v>
      </x:c>
      <x:c r="G251" s="33" t="n">
        <x:v>0</x:v>
      </x:c>
      <x:c r="H251" s="34" t="n">
        <x:v>1</x:v>
      </x:c>
      <x:c r="I251" s="35" t="n">
        <x:v>70</x:v>
      </x:c>
      <x:c r="J251" s="35" t="n">
        <x:v>70</x:v>
      </x:c>
      <x:c r="K251" s="32" t="n">
        <x:v>575664.3429432232</x:v>
      </x:c>
      <x:c r="L251" s="32" t="n">
        <x:v>575664.3429432232</x:v>
      </x:c>
      <x:c r="M251" s="32" t="n">
        <x:v>575664.3429432232</x:v>
      </x:c>
      <x:c r="N251" s="32" t="n">
        <x:v>413329.1264975754</x:v>
      </x:c>
      <x:c r="O251" s="32" t="n">
        <x:v>477113.8574983947</x:v>
      </x:c>
      <x:c r="P251" s="34" t="n">
        <x:f>K251/SUM($K$2:$K$283)</x:f>
        <x:v>0.00000866414047573098</x:v>
      </x:c>
      <x:c r="Q251" s="35" t="n">
        <x:f>RANK(K251,$K$2:$K$283,0)</x:f>
        <x:v>250</x:v>
      </x:c>
    </x:row>
    <x:row r="252" ht="18" customHeight="1">
      <x:c r="A252" s="25" t="str">
        <x:v>EEZ_666</x:v>
      </x:c>
      <x:c r="B252" s="25" t="str">
        <x:v>Saint Pierre &amp; Miquelon (France)</x:v>
      </x:c>
      <x:c r="C252" s="25" t="str">
        <x:v>EEZ</x:v>
      </x:c>
      <x:c r="D252" s="31" t="n">
        <x:v>2019</x:v>
      </x:c>
      <x:c r="E252" s="32" t="n">
        <x:v>1766.086618522</x:v>
      </x:c>
      <x:c r="F252" s="32" t="n">
        <x:v>1766.086618522</x:v>
      </x:c>
      <x:c r="G252" s="33" t="n">
        <x:v>0</x:v>
      </x:c>
      <x:c r="H252" s="34" t="n">
        <x:v>1</x:v>
      </x:c>
      <x:c r="I252" s="35" t="n">
        <x:v>21</x:v>
      </x:c>
      <x:c r="J252" s="35" t="n">
        <x:v>21</x:v>
      </x:c>
      <x:c r="K252" s="32" t="n">
        <x:v>574386.8852731779</x:v>
      </x:c>
      <x:c r="L252" s="32" t="n">
        <x:v>574386.8852731778</x:v>
      </x:c>
      <x:c r="M252" s="32" t="n">
        <x:v>574386.8852731776</x:v>
      </x:c>
      <x:c r="N252" s="32" t="n">
        <x:v>532431.3474728933</x:v>
      </x:c>
      <x:c r="O252" s="32" t="n">
        <x:v>538876.9446376901</x:v>
      </x:c>
      <x:c r="P252" s="34" t="n">
        <x:f>K252/SUM($K$2:$K$283)</x:f>
        <x:v>0.000008644913867655023</x:v>
      </x:c>
      <x:c r="Q252" s="35" t="n">
        <x:f>RANK(K252,$K$2:$K$283,0)</x:f>
        <x:v>251</x:v>
      </x:c>
    </x:row>
    <x:row r="253" ht="18" customHeight="1">
      <x:c r="A253" s="25" t="str">
        <x:v>EEZ_905</x:v>
      </x:c>
      <x:c r="B253" s="25" t="str">
        <x:v>St Martin (France)</x:v>
      </x:c>
      <x:c r="C253" s="25" t="str">
        <x:v>EEZ</x:v>
      </x:c>
      <x:c r="D253" s="31" t="n">
        <x:v>2019</x:v>
      </x:c>
      <x:c r="E253" s="32" t="n">
        <x:v>547.9161662649999</x:v>
      </x:c>
      <x:c r="F253" s="32" t="n">
        <x:v>547.9161662649999</x:v>
      </x:c>
      <x:c r="G253" s="33" t="n">
        <x:v>0</x:v>
      </x:c>
      <x:c r="H253" s="34" t="n">
        <x:v>1</x:v>
      </x:c>
      <x:c r="I253" s="35" t="n">
        <x:v>29</x:v>
      </x:c>
      <x:c r="J253" s="35" t="n">
        <x:v>29</x:v>
      </x:c>
      <x:c r="K253" s="32" t="n">
        <x:v>499593.895973369</x:v>
      </x:c>
      <x:c r="L253" s="32" t="n">
        <x:v>499593.89597336896</x:v>
      </x:c>
      <x:c r="M253" s="32" t="n">
        <x:v>499593.895973369</x:v>
      </x:c>
      <x:c r="N253" s="32" t="n">
        <x:v>403687.3066362591</x:v>
      </x:c>
      <x:c r="O253" s="32" t="n">
        <x:v>447140.9327517793</x:v>
      </x:c>
      <x:c r="P253" s="34" t="n">
        <x:f>K253/SUM($K$2:$K$283)</x:f>
        <x:v>0.000007519228433361412</x:v>
      </x:c>
      <x:c r="Q253" s="35" t="n">
        <x:f>RANK(K253,$K$2:$K$283,0)</x:f>
        <x:v>252</x:v>
      </x:c>
    </x:row>
    <x:row r="254" ht="18" customHeight="1">
      <x:c r="A254" s="25" t="str">
        <x:v>EEZ_400</x:v>
      </x:c>
      <x:c r="B254" s="25" t="str">
        <x:v>Jordan</x:v>
      </x:c>
      <x:c r="C254" s="25" t="str">
        <x:v>EEZ</x:v>
      </x:c>
      <x:c r="D254" s="31" t="n">
        <x:v>2019</x:v>
      </x:c>
      <x:c r="E254" s="32" t="n">
        <x:v>387.759999999</x:v>
      </x:c>
      <x:c r="F254" s="32" t="n">
        <x:v>387.759999999</x:v>
      </x:c>
      <x:c r="G254" s="33" t="n">
        <x:v>0</x:v>
      </x:c>
      <x:c r="H254" s="34" t="n">
        <x:v>1</x:v>
      </x:c>
      <x:c r="I254" s="35" t="n">
        <x:v>12</x:v>
      </x:c>
      <x:c r="J254" s="35" t="n">
        <x:v>12</x:v>
      </x:c>
      <x:c r="K254" s="32" t="n">
        <x:v>448341.8758726021</x:v>
      </x:c>
      <x:c r="L254" s="32" t="n">
        <x:v>448341.8758726022</x:v>
      </x:c>
      <x:c r="M254" s="32" t="n">
        <x:v>448341.87587260216</x:v>
      </x:c>
      <x:c r="N254" s="32" t="n">
        <x:v>383868.65814178856</x:v>
      </x:c>
      <x:c r="O254" s="32" t="n">
        <x:v>425852.62560659816</x:v>
      </x:c>
      <x:c r="P254" s="34" t="n">
        <x:f>K254/SUM($K$2:$K$283)</x:f>
        <x:v>0.0000067478506204718815</x:v>
      </x:c>
      <x:c r="Q254" s="35" t="n">
        <x:f>RANK(K254,$K$2:$K$283,0)</x:f>
        <x:v>253</x:v>
      </x:c>
    </x:row>
    <x:row r="255" ht="18" customHeight="1">
      <x:c r="A255" s="25" t="str">
        <x:v>EEZ_660</x:v>
      </x:c>
      <x:c r="B255" s="25" t="str">
        <x:v>Anguilla (UK)</x:v>
      </x:c>
      <x:c r="C255" s="25" t="str">
        <x:v>EEZ</x:v>
      </x:c>
      <x:c r="D255" s="31" t="n">
        <x:v>2019</x:v>
      </x:c>
      <x:c r="E255" s="32" t="n">
        <x:v>1027.036715517</x:v>
      </x:c>
      <x:c r="F255" s="32" t="n">
        <x:v>1027.036715517</x:v>
      </x:c>
      <x:c r="G255" s="33" t="n">
        <x:v>0</x:v>
      </x:c>
      <x:c r="H255" s="34" t="n">
        <x:v>1</x:v>
      </x:c>
      <x:c r="I255" s="35" t="n">
        <x:v>24</x:v>
      </x:c>
      <x:c r="J255" s="35" t="n">
        <x:v>24</x:v>
      </x:c>
      <x:c r="K255" s="32" t="n">
        <x:v>448305.9886107153</x:v>
      </x:c>
      <x:c r="L255" s="32" t="n">
        <x:v>448305.9886107154</x:v>
      </x:c>
      <x:c r="M255" s="32" t="n">
        <x:v>448305.9886107153</x:v>
      </x:c>
      <x:c r="N255" s="32" t="n">
        <x:v>333813.7039874791</x:v>
      </x:c>
      <x:c r="O255" s="32" t="n">
        <x:v>414194.8589122577</x:v>
      </x:c>
      <x:c r="P255" s="34" t="n">
        <x:f>K255/SUM($K$2:$K$283)</x:f>
        <x:v>0.000006747310492735835</x:v>
      </x:c>
      <x:c r="Q255" s="35" t="n">
        <x:f>RANK(K255,$K$2:$K$283,0)</x:f>
        <x:v>254</x:v>
      </x:c>
    </x:row>
    <x:row r="256" ht="18" customHeight="1">
      <x:c r="A256" s="25" t="str">
        <x:v>EEZ_579</x:v>
      </x:c>
      <x:c r="B256" s="25" t="str">
        <x:v>Jan Mayen Isl. (Norway)</x:v>
      </x:c>
      <x:c r="C256" s="25" t="str">
        <x:v>EEZ</x:v>
      </x:c>
      <x:c r="D256" s="31" t="n">
        <x:v>2019</x:v>
      </x:c>
      <x:c r="E256" s="32" t="n">
        <x:v>534.1534584534</x:v>
      </x:c>
      <x:c r="F256" s="32" t="n">
        <x:v>534.1534584534</x:v>
      </x:c>
      <x:c r="G256" s="33" t="n">
        <x:v>0</x:v>
      </x:c>
      <x:c r="H256" s="34" t="n">
        <x:v>1</x:v>
      </x:c>
      <x:c r="I256" s="35" t="n">
        <x:v>6</x:v>
      </x:c>
      <x:c r="J256" s="35" t="n">
        <x:v>6</x:v>
      </x:c>
      <x:c r="K256" s="32" t="n">
        <x:v>433429.22305330844</x:v>
      </x:c>
      <x:c r="L256" s="32" t="n">
        <x:v>433429.2230533085</x:v>
      </x:c>
      <x:c r="M256" s="32" t="n">
        <x:v>433429.2230533085</x:v>
      </x:c>
      <x:c r="N256" s="32" t="n">
        <x:v>433129.47100038576</x:v>
      </x:c>
      <x:c r="O256" s="32" t="n">
        <x:v>422791.40566658013</x:v>
      </x:c>
      <x:c r="P256" s="34" t="n">
        <x:f>K256/SUM($K$2:$K$283)</x:f>
        <x:v>0.000006523405037770732</x:v>
      </x:c>
      <x:c r="Q256" s="35" t="n">
        <x:f>RANK(K256,$K$2:$K$283,0)</x:f>
        <x:v>255</x:v>
      </x:c>
    </x:row>
    <x:row r="257" ht="18" customHeight="1">
      <x:c r="A257" s="25" t="str">
        <x:v>EEZ_904</x:v>
      </x:c>
      <x:c r="B257" s="25" t="str">
        <x:v>St Barthelemy (France)</x:v>
      </x:c>
      <x:c r="C257" s="25" t="str">
        <x:v>EEZ</x:v>
      </x:c>
      <x:c r="D257" s="31" t="n">
        <x:v>2019</x:v>
      </x:c>
      <x:c r="E257" s="32" t="n">
        <x:v>526.0359177130001</x:v>
      </x:c>
      <x:c r="F257" s="32" t="n">
        <x:v>526.0359177130001</x:v>
      </x:c>
      <x:c r="G257" s="33" t="n">
        <x:v>0</x:v>
      </x:c>
      <x:c r="H257" s="34" t="n">
        <x:v>1</x:v>
      </x:c>
      <x:c r="I257" s="35" t="n">
        <x:v>29</x:v>
      </x:c>
      <x:c r="J257" s="35" t="n">
        <x:v>29</x:v>
      </x:c>
      <x:c r="K257" s="32" t="n">
        <x:v>405068.1217651294</x:v>
      </x:c>
      <x:c r="L257" s="32" t="n">
        <x:v>405068.1217651295</x:v>
      </x:c>
      <x:c r="M257" s="32" t="n">
        <x:v>405068.1217651295</x:v>
      </x:c>
      <x:c r="N257" s="32" t="n">
        <x:v>327867.426132599</x:v>
      </x:c>
      <x:c r="O257" s="32" t="n">
        <x:v>354580.58677155705</x:v>
      </x:c>
      <x:c r="P257" s="34" t="n">
        <x:f>K257/SUM($K$2:$K$283)</x:f>
        <x:v>0.000006096551145186571</x:v>
      </x:c>
      <x:c r="Q257" s="35" t="n">
        <x:f>RANK(K257,$K$2:$K$283,0)</x:f>
        <x:v>256</x:v>
      </x:c>
    </x:row>
    <x:row r="258" ht="18" customHeight="1">
      <x:c r="A258" s="25" t="str">
        <x:v>EEZ_037</x:v>
      </x:c>
      <x:c r="B258" s="25" t="str">
        <x:v>Macquarie Isl. (Australia)</x:v>
      </x:c>
      <x:c r="C258" s="25" t="str">
        <x:v>EEZ</x:v>
      </x:c>
      <x:c r="D258" s="31" t="n">
        <x:v>2019</x:v>
      </x:c>
      <x:c r="E258" s="32" t="n">
        <x:v>434.33</x:v>
      </x:c>
      <x:c r="F258" s="32" t="n">
        <x:v>434.33</x:v>
      </x:c>
      <x:c r="G258" s="33" t="n">
        <x:v>0</x:v>
      </x:c>
      <x:c r="H258" s="34" t="n">
        <x:v>1</x:v>
      </x:c>
      <x:c r="I258" s="35" t="n">
        <x:v>1</x:v>
      </x:c>
      <x:c r="J258" s="35" t="n">
        <x:v>1</x:v>
      </x:c>
      <x:c r="K258" s="32" t="n">
        <x:v>396113.66785745224</x:v>
      </x:c>
      <x:c r="L258" s="32" t="n">
        <x:v>396113.66785745224</x:v>
      </x:c>
      <x:c r="M258" s="32" t="n">
        <x:v>396113.66785745224</x:v>
      </x:c>
      <x:c r="N258" s="32" t="n">
        <x:v>396113.66785745224</x:v>
      </x:c>
      <x:c r="O258" s="32" t="n">
        <x:v>396113.66785745224</x:v>
      </x:c>
      <x:c r="P258" s="34" t="n">
        <x:f>K258/SUM($K$2:$K$283)</x:f>
        <x:v>0.0000059617805145393555</x:v>
      </x:c>
      <x:c r="Q258" s="35" t="n">
        <x:f>RANK(K258,$K$2:$K$283,0)</x:f>
        <x:v>257</x:v>
      </x:c>
    </x:row>
    <x:row r="259" ht="18" customHeight="1">
      <x:c r="A259" s="25" t="str">
        <x:v>EEZ_951</x:v>
      </x:c>
      <x:c r="B259" s="25" t="str">
        <x:v>Panama (Caribbean)</x:v>
      </x:c>
      <x:c r="C259" s="25" t="str">
        <x:v>EEZ</x:v>
      </x:c>
      <x:c r="D259" s="31" t="n">
        <x:v>2019</x:v>
      </x:c>
      <x:c r="E259" s="32" t="n">
        <x:v>1550.4602980178997</x:v>
      </x:c>
      <x:c r="F259" s="32" t="n">
        <x:v>1550.4602980178997</x:v>
      </x:c>
      <x:c r="G259" s="33" t="n">
        <x:v>0</x:v>
      </x:c>
      <x:c r="H259" s="34" t="n">
        <x:v>1</x:v>
      </x:c>
      <x:c r="I259" s="35" t="n">
        <x:v>12</x:v>
      </x:c>
      <x:c r="J259" s="35" t="n">
        <x:v>12</x:v>
      </x:c>
      <x:c r="K259" s="32" t="n">
        <x:v>395402.3380561242</x:v>
      </x:c>
      <x:c r="L259" s="32" t="n">
        <x:v>395402.3380561243</x:v>
      </x:c>
      <x:c r="M259" s="32" t="n">
        <x:v>395402.33805612416</x:v>
      </x:c>
      <x:c r="N259" s="32" t="n">
        <x:v>389516.0933646631</x:v>
      </x:c>
      <x:c r="O259" s="32" t="n">
        <x:v>395278.1639613288</x:v>
      </x:c>
      <x:c r="P259" s="34" t="n">
        <x:f>K259/SUM($K$2:$K$283)</x:f>
        <x:v>0.0000059510745165062495</x:v>
      </x:c>
      <x:c r="Q259" s="35" t="n">
        <x:f>RANK(K259,$K$2:$K$283,0)</x:f>
        <x:v>258</x:v>
      </x:c>
    </x:row>
    <x:row r="260" ht="18" customHeight="1">
      <x:c r="A260" s="25" t="str">
        <x:v>EEZ_850</x:v>
      </x:c>
      <x:c r="B260" s="25" t="str">
        <x:v>US Virgin Isl.</x:v>
      </x:c>
      <x:c r="C260" s="25" t="str">
        <x:v>EEZ</x:v>
      </x:c>
      <x:c r="D260" s="31" t="n">
        <x:v>2019</x:v>
      </x:c>
      <x:c r="E260" s="32" t="n">
        <x:v>385.4790666690001</x:v>
      </x:c>
      <x:c r="F260" s="32" t="n">
        <x:v>385.4790666690001</x:v>
      </x:c>
      <x:c r="G260" s="33" t="n">
        <x:v>0</x:v>
      </x:c>
      <x:c r="H260" s="34" t="n">
        <x:v>1</x:v>
      </x:c>
      <x:c r="I260" s="35" t="n">
        <x:v>21</x:v>
      </x:c>
      <x:c r="J260" s="35" t="n">
        <x:v>21</x:v>
      </x:c>
      <x:c r="K260" s="32" t="n">
        <x:v>359796.24203482084</x:v>
      </x:c>
      <x:c r="L260" s="32" t="n">
        <x:v>359796.24203482084</x:v>
      </x:c>
      <x:c r="M260" s="32" t="n">
        <x:v>359796.2420348209</x:v>
      </x:c>
      <x:c r="N260" s="32" t="n">
        <x:v>294117.7068980834</x:v>
      </x:c>
      <x:c r="O260" s="32" t="n">
        <x:v>338872.332180039</x:v>
      </x:c>
      <x:c r="P260" s="34" t="n">
        <x:f>K260/SUM($K$2:$K$283)</x:f>
        <x:v>0.0000054151785182519945</x:v>
      </x:c>
      <x:c r="Q260" s="35" t="n">
        <x:f>RANK(K260,$K$2:$K$283,0)</x:f>
        <x:v>259</x:v>
      </x:c>
    </x:row>
    <x:row r="261" ht="18" customHeight="1">
      <x:c r="A261" s="25" t="str">
        <x:v>EEZ_086</x:v>
      </x:c>
      <x:c r="B261" s="25" t="str">
        <x:v>Chagos Archipelago (UK)</x:v>
      </x:c>
      <x:c r="C261" s="25" t="str">
        <x:v>EEZ</x:v>
      </x:c>
      <x:c r="D261" s="31" t="n">
        <x:v>2019</x:v>
      </x:c>
      <x:c r="E261" s="32" t="n">
        <x:v>135.2489756326</x:v>
      </x:c>
      <x:c r="F261" s="32" t="n">
        <x:v>135.2489756326</x:v>
      </x:c>
      <x:c r="G261" s="33" t="n">
        <x:v>0</x:v>
      </x:c>
      <x:c r="H261" s="34" t="n">
        <x:v>1</x:v>
      </x:c>
      <x:c r="I261" s="35" t="n">
        <x:v>22</x:v>
      </x:c>
      <x:c r="J261" s="35" t="n">
        <x:v>22</x:v>
      </x:c>
      <x:c r="K261" s="32" t="n">
        <x:v>263025.75586093066</x:v>
      </x:c>
      <x:c r="L261" s="32" t="n">
        <x:v>263025.7558609307</x:v>
      </x:c>
      <x:c r="M261" s="32" t="n">
        <x:v>263025.7558609307</x:v>
      </x:c>
      <x:c r="N261" s="32" t="n">
        <x:v>259211.53634591453</x:v>
      </x:c>
      <x:c r="O261" s="32" t="n">
        <x:v>256840.26155903548</x:v>
      </x:c>
      <x:c r="P261" s="34" t="n">
        <x:f>K261/SUM($K$2:$K$283)</x:f>
        <x:v>0.000003958716786005951</x:v>
      </x:c>
      <x:c r="Q261" s="35" t="n">
        <x:f>RANK(K261,$K$2:$K$283,0)</x:f>
        <x:v>260</x:v>
      </x:c>
    </x:row>
    <x:row r="262" ht="18" customHeight="1">
      <x:c r="A262" s="25" t="str">
        <x:v>EEZ_038</x:v>
      </x:c>
      <x:c r="B262" s="25" t="str">
        <x:v>Lord Howe Isl. (Australia)</x:v>
      </x:c>
      <x:c r="C262" s="25" t="str">
        <x:v>EEZ</x:v>
      </x:c>
      <x:c r="D262" s="31" t="n">
        <x:v>2019</x:v>
      </x:c>
      <x:c r="E262" s="32" t="n">
        <x:v>111.5646524811</x:v>
      </x:c>
      <x:c r="F262" s="32" t="n">
        <x:v>111.5646524811</x:v>
      </x:c>
      <x:c r="G262" s="33" t="n">
        <x:v>0</x:v>
      </x:c>
      <x:c r="H262" s="34" t="n">
        <x:v>1</x:v>
      </x:c>
      <x:c r="I262" s="35" t="n">
        <x:v>18</x:v>
      </x:c>
      <x:c r="J262" s="35" t="n">
        <x:v>18</x:v>
      </x:c>
      <x:c r="K262" s="32" t="n">
        <x:v>237070.8824424346</x:v>
      </x:c>
      <x:c r="L262" s="32" t="n">
        <x:v>237070.8824424346</x:v>
      </x:c>
      <x:c r="M262" s="32" t="n">
        <x:v>237070.88244243458</x:v>
      </x:c>
      <x:c r="N262" s="32" t="n">
        <x:v>229416.92982461693</x:v>
      </x:c>
      <x:c r="O262" s="32" t="n">
        <x:v>230650.7929449992</x:v>
      </x:c>
      <x:c r="P262" s="34" t="n">
        <x:f>K262/SUM($K$2:$K$283)</x:f>
        <x:v>0.0000035680782618654263</x:v>
      </x:c>
      <x:c r="Q262" s="35" t="n">
        <x:f>RANK(K262,$K$2:$K$283,0)</x:f>
        <x:v>261</x:v>
      </x:c>
    </x:row>
    <x:row r="263" ht="18" customHeight="1">
      <x:c r="A263" s="25" t="str">
        <x:v>EEZ_166</x:v>
      </x:c>
      <x:c r="B263" s="25" t="str">
        <x:v>Cocos (Keeling) Isl. (Australia)</x:v>
      </x:c>
      <x:c r="C263" s="25" t="str">
        <x:v>EEZ</x:v>
      </x:c>
      <x:c r="D263" s="31" t="n">
        <x:v>2019</x:v>
      </x:c>
      <x:c r="E263" s="32" t="n">
        <x:v>268.594720107</x:v>
      </x:c>
      <x:c r="F263" s="32" t="n">
        <x:v>268.594720107</x:v>
      </x:c>
      <x:c r="G263" s="33" t="n">
        <x:v>0</x:v>
      </x:c>
      <x:c r="H263" s="34" t="n">
        <x:v>1</x:v>
      </x:c>
      <x:c r="I263" s="35" t="n">
        <x:v>10</x:v>
      </x:c>
      <x:c r="J263" s="35" t="n">
        <x:v>10</x:v>
      </x:c>
      <x:c r="K263" s="32" t="n">
        <x:v>192511.2290212681</x:v>
      </x:c>
      <x:c r="L263" s="32" t="n">
        <x:v>192511.22902126814</x:v>
      </x:c>
      <x:c r="M263" s="32" t="n">
        <x:v>192511.22902126814</x:v>
      </x:c>
      <x:c r="N263" s="32" t="n">
        <x:v>129506.11473900735</x:v>
      </x:c>
      <x:c r="O263" s="32" t="n">
        <x:v>182353.21410370438</x:v>
      </x:c>
      <x:c r="P263" s="34" t="n">
        <x:f>K263/SUM($K$2:$K$283)</x:f>
        <x:v>0.0000028974251260172145</x:v>
      </x:c>
      <x:c r="Q263" s="35" t="n">
        <x:f>RANK(K263,$K$2:$K$283,0)</x:f>
        <x:v>262</x:v>
      </x:c>
    </x:row>
    <x:row r="264" ht="18" customHeight="1">
      <x:c r="A264" s="25" t="str">
        <x:v>EEZ_136</x:v>
      </x:c>
      <x:c r="B264" s="25" t="str">
        <x:v>Cayman Isl. (UK)</x:v>
      </x:c>
      <x:c r="C264" s="25" t="str">
        <x:v>EEZ</x:v>
      </x:c>
      <x:c r="D264" s="31" t="n">
        <x:v>2019</x:v>
      </x:c>
      <x:c r="E264" s="32" t="n">
        <x:v>244.37965271110005</x:v>
      </x:c>
      <x:c r="F264" s="32" t="n">
        <x:v>244.37965271110005</x:v>
      </x:c>
      <x:c r="G264" s="33" t="n">
        <x:v>0</x:v>
      </x:c>
      <x:c r="H264" s="34" t="n">
        <x:v>1</x:v>
      </x:c>
      <x:c r="I264" s="35" t="n">
        <x:v>13</x:v>
      </x:c>
      <x:c r="J264" s="35" t="n">
        <x:v>13</x:v>
      </x:c>
      <x:c r="K264" s="32" t="n">
        <x:v>174518.88545299374</x:v>
      </x:c>
      <x:c r="L264" s="32" t="n">
        <x:v>174518.8854529937</x:v>
      </x:c>
      <x:c r="M264" s="32" t="n">
        <x:v>174518.8854529937</x:v>
      </x:c>
      <x:c r="N264" s="32" t="n">
        <x:v>168159.99955340067</x:v>
      </x:c>
      <x:c r="O264" s="32" t="n">
        <x:v>174253.67994425655</x:v>
      </x:c>
      <x:c r="P264" s="34" t="n">
        <x:f>K264/SUM($K$2:$K$283)</x:f>
        <x:v>0.0000026266280998089765</x:v>
      </x:c>
      <x:c r="Q264" s="35" t="n">
        <x:f>RANK(K264,$K$2:$K$283,0)</x:f>
        <x:v>263</x:v>
      </x:c>
    </x:row>
    <x:row r="265" ht="18" customHeight="1">
      <x:c r="A265" s="25" t="str">
        <x:v>EEZ_912</x:v>
      </x:c>
      <x:c r="B265" s="25" t="str">
        <x:v>Russia (Kara Sea)</x:v>
      </x:c>
      <x:c r="C265" s="25" t="str">
        <x:v>EEZ</x:v>
      </x:c>
      <x:c r="D265" s="31" t="n">
        <x:v>2019</x:v>
      </x:c>
      <x:c r="E265" s="32" t="n">
        <x:v>747.53431635</x:v>
      </x:c>
      <x:c r="F265" s="32" t="n">
        <x:v>747.53431635</x:v>
      </x:c>
      <x:c r="G265" s="33" t="n">
        <x:v>0</x:v>
      </x:c>
      <x:c r="H265" s="34" t="n">
        <x:v>1</x:v>
      </x:c>
      <x:c r="I265" s="35" t="n">
        <x:v>5</x:v>
      </x:c>
      <x:c r="J265" s="35" t="n">
        <x:v>5</x:v>
      </x:c>
      <x:c r="K265" s="32" t="n">
        <x:v>142441.20996613824</x:v>
      </x:c>
      <x:c r="L265" s="32" t="n">
        <x:v>142441.20996613827</x:v>
      </x:c>
      <x:c r="M265" s="32" t="n">
        <x:v>142441.20996613827</x:v>
      </x:c>
      <x:c r="N265" s="32" t="n">
        <x:v>140909.15387773627</x:v>
      </x:c>
      <x:c r="O265" s="32" t="n">
        <x:v>140910.01929509558</x:v>
      </x:c>
      <x:c r="P265" s="34" t="n">
        <x:f>K265/SUM($K$2:$K$283)</x:f>
        <x:v>0.0000021438372339859052</x:v>
      </x:c>
      <x:c r="Q265" s="35" t="n">
        <x:f>RANK(K265,$K$2:$K$283,0)</x:f>
        <x:v>264</x:v>
      </x:c>
    </x:row>
    <x:row r="266" ht="18" customHeight="1">
      <x:c r="A266" s="25" t="str">
        <x:v>EEZ_705</x:v>
      </x:c>
      <x:c r="B266" s="25" t="str">
        <x:v>Slovenia</x:v>
      </x:c>
      <x:c r="C266" s="25" t="str">
        <x:v>EEZ</x:v>
      </x:c>
      <x:c r="D266" s="31" t="n">
        <x:v>2019</x:v>
      </x:c>
      <x:c r="E266" s="32" t="n">
        <x:v>203.5210142398</x:v>
      </x:c>
      <x:c r="F266" s="32" t="n">
        <x:v>203.5210142398</x:v>
      </x:c>
      <x:c r="G266" s="33" t="n">
        <x:v>0</x:v>
      </x:c>
      <x:c r="H266" s="34" t="n">
        <x:v>1</x:v>
      </x:c>
      <x:c r="I266" s="35" t="n">
        <x:v>80</x:v>
      </x:c>
      <x:c r="J266" s="35" t="n">
        <x:v>80</x:v>
      </x:c>
      <x:c r="K266" s="32" t="n">
        <x:v>130224.70736268716</x:v>
      </x:c>
      <x:c r="L266" s="32" t="n">
        <x:v>130224.70736268716</x:v>
      </x:c>
      <x:c r="M266" s="32" t="n">
        <x:v>130224.70736268717</x:v>
      </x:c>
      <x:c r="N266" s="32" t="n">
        <x:v>111916.27879652377</x:v>
      </x:c>
      <x:c r="O266" s="32" t="n">
        <x:v>105628.72766938074</x:v>
      </x:c>
      <x:c r="P266" s="34" t="n">
        <x:f>K266/SUM($K$2:$K$283)</x:f>
        <x:v>0.0000019599705485190366</x:v>
      </x:c>
      <x:c r="Q266" s="35" t="n">
        <x:f>RANK(K266,$K$2:$K$283,0)</x:f>
        <x:v>265</x:v>
      </x:c>
    </x:row>
    <x:row r="267" ht="18" customHeight="1">
      <x:c r="A267" s="25" t="str">
        <x:v>EEZ_908</x:v>
      </x:c>
      <x:c r="B267" s="25" t="str">
        <x:v>Saba and Sint Eustatius (Netherlands)</x:v>
      </x:c>
      <x:c r="C267" s="25" t="str">
        <x:v>EEZ</x:v>
      </x:c>
      <x:c r="D267" s="31" t="n">
        <x:v>2019</x:v>
      </x:c>
      <x:c r="E267" s="32" t="n">
        <x:v>496.3226371927999</x:v>
      </x:c>
      <x:c r="F267" s="32" t="n">
        <x:v>496.3226371927999</x:v>
      </x:c>
      <x:c r="G267" s="33" t="n">
        <x:v>0</x:v>
      </x:c>
      <x:c r="H267" s="34" t="n">
        <x:v>1</x:v>
      </x:c>
      <x:c r="I267" s="35" t="n">
        <x:v>21</x:v>
      </x:c>
      <x:c r="J267" s="35" t="n">
        <x:v>21</x:v>
      </x:c>
      <x:c r="K267" s="32" t="n">
        <x:v>123182.09188878365</x:v>
      </x:c>
      <x:c r="L267" s="32" t="n">
        <x:v>123182.09188878366</x:v>
      </x:c>
      <x:c r="M267" s="32" t="n">
        <x:v>123182.09188878365</x:v>
      </x:c>
      <x:c r="N267" s="32" t="n">
        <x:v>104853.90355870302</x:v>
      </x:c>
      <x:c r="O267" s="32" t="n">
        <x:v>118608.18836075625</x:v>
      </x:c>
      <x:c r="P267" s="34" t="n">
        <x:f>K267/SUM($K$2:$K$283)</x:f>
        <x:v>0.0000018539743885510828</x:v>
      </x:c>
      <x:c r="Q267" s="35" t="n">
        <x:f>RANK(K267,$K$2:$K$283,0)</x:f>
        <x:v>266</x:v>
      </x:c>
    </x:row>
    <x:row r="268" ht="18" customHeight="1">
      <x:c r="A268" s="25" t="str">
        <x:v>EEZ_856</x:v>
      </x:c>
      <x:c r="B268" s="25" t="str">
        <x:v>Tristan da Cunha Isl. (UK)</x:v>
      </x:c>
      <x:c r="C268" s="25" t="str">
        <x:v>EEZ</x:v>
      </x:c>
      <x:c r="D268" s="31" t="n">
        <x:v>2019</x:v>
      </x:c>
      <x:c r="E268" s="32" t="n">
        <x:v>733.0059081887999</x:v>
      </x:c>
      <x:c r="F268" s="32" t="n">
        <x:v>733.0059081887999</x:v>
      </x:c>
      <x:c r="G268" s="33" t="n">
        <x:v>0</x:v>
      </x:c>
      <x:c r="H268" s="34" t="n">
        <x:v>1</x:v>
      </x:c>
      <x:c r="I268" s="35" t="n">
        <x:v>9</x:v>
      </x:c>
      <x:c r="J268" s="35" t="n">
        <x:v>9</x:v>
      </x:c>
      <x:c r="K268" s="32" t="n">
        <x:v>117455.8801231217</x:v>
      </x:c>
      <x:c r="L268" s="32" t="n">
        <x:v>117455.8801231217</x:v>
      </x:c>
      <x:c r="M268" s="32" t="n">
        <x:v>117455.88012312168</x:v>
      </x:c>
      <x:c r="N268" s="32" t="n">
        <x:v>109505.83745715352</x:v>
      </x:c>
      <x:c r="O268" s="32" t="n">
        <x:v>112169.43428010574</x:v>
      </x:c>
      <x:c r="P268" s="34" t="n">
        <x:f>K268/SUM($K$2:$K$283)</x:f>
        <x:v>0.000001767791001062079</x:v>
      </x:c>
      <x:c r="Q268" s="35" t="n">
        <x:f>RANK(K268,$K$2:$K$283,0)</x:f>
        <x:v>267</x:v>
      </x:c>
    </x:row>
    <x:row r="269" ht="18" customHeight="1">
      <x:c r="A269" s="25" t="str">
        <x:v>EEZ_895</x:v>
      </x:c>
      <x:c r="B269" s="25" t="str">
        <x:v>St Paul &amp; Amsterdam Isl. (France)</x:v>
      </x:c>
      <x:c r="C269" s="25" t="str">
        <x:v>EEZ</x:v>
      </x:c>
      <x:c r="D269" s="31" t="n">
        <x:v>2019</x:v>
      </x:c>
      <x:c r="E269" s="32" t="n">
        <x:v>497.3573467841</x:v>
      </x:c>
      <x:c r="F269" s="32" t="n">
        <x:v>497.3573467841</x:v>
      </x:c>
      <x:c r="G269" s="33" t="n">
        <x:v>0</x:v>
      </x:c>
      <x:c r="H269" s="34" t="n">
        <x:v>1</x:v>
      </x:c>
      <x:c r="I269" s="35" t="n">
        <x:v>3</x:v>
      </x:c>
      <x:c r="J269" s="35" t="n">
        <x:v>3</x:v>
      </x:c>
      <x:c r="K269" s="32" t="n">
        <x:v>97675.0183717673</x:v>
      </x:c>
      <x:c r="L269" s="32" t="n">
        <x:v>97675.0183717673</x:v>
      </x:c>
      <x:c r="M269" s="32" t="n">
        <x:v>97675.0183717673</x:v>
      </x:c>
      <x:c r="N269" s="32" t="n">
        <x:v>97606.74330792503</x:v>
      </x:c>
      <x:c r="O269" s="32" t="n">
        <x:v>97606.74330792503</x:v>
      </x:c>
      <x:c r="P269" s="34" t="n">
        <x:f>K269/SUM($K$2:$K$283)</x:f>
        <x:v>0.0000014700755579472504</x:v>
      </x:c>
      <x:c r="Q269" s="35" t="n">
        <x:f>RANK(K269,$K$2:$K$283,0)</x:f>
        <x:v>268</x:v>
      </x:c>
    </x:row>
    <x:row r="270" ht="18" customHeight="1">
      <x:c r="A270" s="25" t="str">
        <x:v>EEZ_909</x:v>
      </x:c>
      <x:c r="B270" s="25" t="str">
        <x:v>Sint Maarten (Netherlands)</x:v>
      </x:c>
      <x:c r="C270" s="25" t="str">
        <x:v>EEZ</x:v>
      </x:c>
      <x:c r="D270" s="31" t="n">
        <x:v>2019</x:v>
      </x:c>
      <x:c r="E270" s="32" t="n">
        <x:v>83.0733507754</x:v>
      </x:c>
      <x:c r="F270" s="32" t="n">
        <x:v>83.0733507754</x:v>
      </x:c>
      <x:c r="G270" s="33" t="n">
        <x:v>0</x:v>
      </x:c>
      <x:c r="H270" s="34" t="n">
        <x:v>1</x:v>
      </x:c>
      <x:c r="I270" s="35" t="n">
        <x:v>33</x:v>
      </x:c>
      <x:c r="J270" s="35" t="n">
        <x:v>33</x:v>
      </x:c>
      <x:c r="K270" s="32" t="n">
        <x:v>85688.12663919516</x:v>
      </x:c>
      <x:c r="L270" s="32" t="n">
        <x:v>85688.12663919516</x:v>
      </x:c>
      <x:c r="M270" s="32" t="n">
        <x:v>85688.12663919516</x:v>
      </x:c>
      <x:c r="N270" s="32" t="n">
        <x:v>66484.84336629405</x:v>
      </x:c>
      <x:c r="O270" s="32" t="n">
        <x:v>81786.52075625946</x:v>
      </x:c>
      <x:c r="P270" s="34" t="n">
        <x:f>K270/SUM($K$2:$K$283)</x:f>
        <x:v>0.0000012896646724868206</x:v>
      </x:c>
      <x:c r="Q270" s="35" t="n">
        <x:f>RANK(K270,$K$2:$K$283,0)</x:f>
        <x:v>269</x:v>
      </x:c>
    </x:row>
    <x:row r="271" ht="18" customHeight="1">
      <x:c r="A271" s="25" t="str">
        <x:v>EEZ_940</x:v>
      </x:c>
      <x:c r="B271" s="25" t="str">
        <x:v>Israel (Red Sea)</x:v>
      </x:c>
      <x:c r="C271" s="25" t="str">
        <x:v>EEZ</x:v>
      </x:c>
      <x:c r="D271" s="31" t="n">
        <x:v>2019</x:v>
      </x:c>
      <x:c r="E271" s="32" t="n">
        <x:v>111.23519999999999</x:v>
      </x:c>
      <x:c r="F271" s="32" t="n">
        <x:v>111.23519999999999</x:v>
      </x:c>
      <x:c r="G271" s="33" t="n">
        <x:v>0</x:v>
      </x:c>
      <x:c r="H271" s="34" t="n">
        <x:v>1</x:v>
      </x:c>
      <x:c r="I271" s="35" t="n">
        <x:v>10</x:v>
      </x:c>
      <x:c r="J271" s="35" t="n">
        <x:v>10</x:v>
      </x:c>
      <x:c r="K271" s="32" t="n">
        <x:v>82932.78705570377</x:v>
      </x:c>
      <x:c r="L271" s="32" t="n">
        <x:v>82932.78705570377</x:v>
      </x:c>
      <x:c r="M271" s="32" t="n">
        <x:v>82932.78705570377</x:v>
      </x:c>
      <x:c r="N271" s="32" t="n">
        <x:v>62898.858676323885</x:v>
      </x:c>
      <x:c r="O271" s="32" t="n">
        <x:v>78629.52496018549</x:v>
      </x:c>
      <x:c r="P271" s="34" t="n">
        <x:f>K271/SUM($K$2:$K$283)</x:f>
        <x:v>0.0000012481949349525193</x:v>
      </x:c>
      <x:c r="Q271" s="35" t="n">
        <x:f>RANK(K271,$K$2:$K$283,0)</x:f>
        <x:v>270</x:v>
      </x:c>
    </x:row>
    <x:row r="272" ht="18" customHeight="1">
      <x:c r="A272" s="25" t="str">
        <x:v>EEZ_555</x:v>
      </x:c>
      <x:c r="B272" s="25" t="str">
        <x:v>Kermadec Isl. (New Zealand)</x:v>
      </x:c>
      <x:c r="C272" s="25" t="str">
        <x:v>EEZ</x:v>
      </x:c>
      <x:c r="D272" s="31" t="n">
        <x:v>2019</x:v>
      </x:c>
      <x:c r="E272" s="32" t="n">
        <x:v>66.11770604899998</x:v>
      </x:c>
      <x:c r="F272" s="32" t="n">
        <x:v>66.11770604899998</x:v>
      </x:c>
      <x:c r="G272" s="33" t="n">
        <x:v>0</x:v>
      </x:c>
      <x:c r="H272" s="34" t="n">
        <x:v>1</x:v>
      </x:c>
      <x:c r="I272" s="35" t="n">
        <x:v>22</x:v>
      </x:c>
      <x:c r="J272" s="35" t="n">
        <x:v>22</x:v>
      </x:c>
      <x:c r="K272" s="32" t="n">
        <x:v>78824.46595983862</x:v>
      </x:c>
      <x:c r="L272" s="32" t="n">
        <x:v>78824.46595983864</x:v>
      </x:c>
      <x:c r="M272" s="32" t="n">
        <x:v>78824.46595983864</x:v>
      </x:c>
      <x:c r="N272" s="32" t="n">
        <x:v>76414.6188665428</x:v>
      </x:c>
      <x:c r="O272" s="32" t="n">
        <x:v>76220.69490016132</x:v>
      </x:c>
      <x:c r="P272" s="34" t="n">
        <x:f>K272/SUM($K$2:$K$283)</x:f>
        <x:v>0.0000011863619040720652</x:v>
      </x:c>
      <x:c r="Q272" s="35" t="n">
        <x:f>RANK(K272,$K$2:$K$283,0)</x:f>
        <x:v>271</x:v>
      </x:c>
    </x:row>
    <x:row r="273" ht="18" customHeight="1">
      <x:c r="A273" s="25" t="str">
        <x:v>EEZ_872</x:v>
      </x:c>
      <x:c r="B273" s="25" t="str">
        <x:v>Wake Isl. (USA)</x:v>
      </x:c>
      <x:c r="C273" s="25" t="str">
        <x:v>EEZ</x:v>
      </x:c>
      <x:c r="D273" s="31" t="n">
        <x:v>2019</x:v>
      </x:c>
      <x:c r="E273" s="32" t="n">
        <x:v>34.633787389199995</x:v>
      </x:c>
      <x:c r="F273" s="32" t="n">
        <x:v>34.633787389199995</x:v>
      </x:c>
      <x:c r="G273" s="33" t="n">
        <x:v>0</x:v>
      </x:c>
      <x:c r="H273" s="34" t="n">
        <x:v>1</x:v>
      </x:c>
      <x:c r="I273" s="35" t="n">
        <x:v>13</x:v>
      </x:c>
      <x:c r="J273" s="35" t="n">
        <x:v>13</x:v>
      </x:c>
      <x:c r="K273" s="32" t="n">
        <x:v>68115.70486681667</x:v>
      </x:c>
      <x:c r="L273" s="32" t="n">
        <x:v>68115.70486681665</x:v>
      </x:c>
      <x:c r="M273" s="32" t="n">
        <x:v>68115.70486681667</x:v>
      </x:c>
      <x:c r="N273" s="32" t="n">
        <x:v>66421.52675498716</x:v>
      </x:c>
      <x:c r="O273" s="32" t="n">
        <x:v>66179.49666981628</x:v>
      </x:c>
      <x:c r="P273" s="34" t="n">
        <x:f>K273/SUM($K$2:$K$283)</x:f>
        <x:v>0.0000010251877553370347</x:v>
      </x:c>
      <x:c r="Q273" s="35" t="n">
        <x:f>RANK(K273,$K$2:$K$283,0)</x:f>
        <x:v>272</x:v>
      </x:c>
    </x:row>
    <x:row r="274" ht="18" customHeight="1">
      <x:c r="A274" s="25" t="str">
        <x:v>EEZ_855</x:v>
      </x:c>
      <x:c r="B274" s="25" t="str">
        <x:v>Ascension Isl. (UK)</x:v>
      </x:c>
      <x:c r="C274" s="25" t="str">
        <x:v>EEZ</x:v>
      </x:c>
      <x:c r="D274" s="31" t="n">
        <x:v>2019</x:v>
      </x:c>
      <x:c r="E274" s="32" t="n">
        <x:v>32.764000004</x:v>
      </x:c>
      <x:c r="F274" s="32" t="n">
        <x:v>32.764000004</x:v>
      </x:c>
      <x:c r="G274" s="33" t="n">
        <x:v>0</x:v>
      </x:c>
      <x:c r="H274" s="34" t="n">
        <x:v>1</x:v>
      </x:c>
      <x:c r="I274" s="35" t="n">
        <x:v>10</x:v>
      </x:c>
      <x:c r="J274" s="35" t="n">
        <x:v>10</x:v>
      </x:c>
      <x:c r="K274" s="32" t="n">
        <x:v>46972.74183264927</x:v>
      </x:c>
      <x:c r="L274" s="32" t="n">
        <x:v>46972.74183264927</x:v>
      </x:c>
      <x:c r="M274" s="32" t="n">
        <x:v>46972.74183264928</x:v>
      </x:c>
      <x:c r="N274" s="32" t="n">
        <x:v>42193.08993420277</x:v>
      </x:c>
      <x:c r="O274" s="32" t="n">
        <x:v>46811.80789808783</x:v>
      </x:c>
      <x:c r="P274" s="34" t="n">
        <x:f>K274/SUM($K$2:$K$283)</x:f>
        <x:v>7.069717601190003e-7</x:v>
      </x:c>
      <x:c r="Q274" s="35" t="n">
        <x:f>RANK(K274,$K$2:$K$283,0)</x:f>
        <x:v>273</x:v>
      </x:c>
    </x:row>
    <x:row r="275" ht="18" customHeight="1">
      <x:c r="A275" s="25" t="str">
        <x:v>EEZ_500</x:v>
      </x:c>
      <x:c r="B275" s="25" t="str">
        <x:v>Montserrat (UK)</x:v>
      </x:c>
      <x:c r="C275" s="25" t="str">
        <x:v>EEZ</x:v>
      </x:c>
      <x:c r="D275" s="31" t="n">
        <x:v>2019</x:v>
      </x:c>
      <x:c r="E275" s="32" t="n">
        <x:v>49.412650413</x:v>
      </x:c>
      <x:c r="F275" s="32" t="n">
        <x:v>49.412650413</x:v>
      </x:c>
      <x:c r="G275" s="33" t="n">
        <x:v>0</x:v>
      </x:c>
      <x:c r="H275" s="34" t="n">
        <x:v>1</x:v>
      </x:c>
      <x:c r="I275" s="35" t="n">
        <x:v>87</x:v>
      </x:c>
      <x:c r="J275" s="35" t="n">
        <x:v>87</x:v>
      </x:c>
      <x:c r="K275" s="32" t="n">
        <x:v>41219.71043073506</x:v>
      </x:c>
      <x:c r="L275" s="32" t="n">
        <x:v>41219.71043073505</x:v>
      </x:c>
      <x:c r="M275" s="32" t="n">
        <x:v>41219.71043073505</x:v>
      </x:c>
      <x:c r="N275" s="32" t="n">
        <x:v>25584.35045020414</x:v>
      </x:c>
      <x:c r="O275" s="32" t="n">
        <x:v>37899.92789428181</x:v>
      </x:c>
      <x:c r="P275" s="34" t="n">
        <x:f>K275/SUM($K$2:$K$283)</x:f>
        <x:v>6.203847188361735e-7</x:v>
      </x:c>
      <x:c r="Q275" s="35" t="n">
        <x:f>RANK(K275,$K$2:$K$283,0)</x:f>
        <x:v>274</x:v>
      </x:c>
    </x:row>
    <x:row r="276" ht="18" customHeight="1">
      <x:c r="A276" s="25" t="str">
        <x:v>EEZ_252</x:v>
      </x:c>
      <x:c r="B276" s="25" t="str">
        <x:v>Tromelin Isl. (France)</x:v>
      </x:c>
      <x:c r="C276" s="25" t="str">
        <x:v>EEZ</x:v>
      </x:c>
      <x:c r="D276" s="31" t="n">
        <x:v>2019</x:v>
      </x:c>
      <x:c r="E276" s="32" t="n">
        <x:v>20.057971261000002</x:v>
      </x:c>
      <x:c r="F276" s="32" t="n">
        <x:v>20.057971261000002</x:v>
      </x:c>
      <x:c r="G276" s="33" t="n">
        <x:v>0</x:v>
      </x:c>
      <x:c r="H276" s="34" t="n">
        <x:v>1</x:v>
      </x:c>
      <x:c r="I276" s="35" t="n">
        <x:v>16</x:v>
      </x:c>
      <x:c r="J276" s="35" t="n">
        <x:v>16</x:v>
      </x:c>
      <x:c r="K276" s="32" t="n">
        <x:v>40630.07009385537</x:v>
      </x:c>
      <x:c r="L276" s="32" t="n">
        <x:v>40630.07009385537</x:v>
      </x:c>
      <x:c r="M276" s="32" t="n">
        <x:v>40630.07009385537</x:v>
      </x:c>
      <x:c r="N276" s="32" t="n">
        <x:v>39751.77255060211</x:v>
      </x:c>
      <x:c r="O276" s="32" t="n">
        <x:v>40142.98870266437</x:v>
      </x:c>
      <x:c r="P276" s="34" t="n">
        <x:f>K276/SUM($K$2:$K$283)</x:f>
        <x:v>6.115102301319342e-7</x:v>
      </x:c>
      <x:c r="Q276" s="35" t="n">
        <x:f>RANK(K276,$K$2:$K$283,0)</x:f>
        <x:v>275</x:v>
      </x:c>
    </x:row>
    <x:row r="277" ht="18" customHeight="1">
      <x:c r="A277" s="25" t="str">
        <x:v>EEZ_972</x:v>
      </x:c>
      <x:c r="B277" s="25" t="str">
        <x:v>Glorieuse Islands (France)</x:v>
      </x:c>
      <x:c r="C277" s="25" t="str">
        <x:v>EEZ</x:v>
      </x:c>
      <x:c r="D277" s="31" t="n">
        <x:v>2019</x:v>
      </x:c>
      <x:c r="E277" s="32" t="n">
        <x:v>102.5142017896</x:v>
      </x:c>
      <x:c r="F277" s="32" t="n">
        <x:v>102.5142017896</x:v>
      </x:c>
      <x:c r="G277" s="33" t="n">
        <x:v>0</x:v>
      </x:c>
      <x:c r="H277" s="34" t="n">
        <x:v>1</x:v>
      </x:c>
      <x:c r="I277" s="35" t="n">
        <x:v>9</x:v>
      </x:c>
      <x:c r="J277" s="35" t="n">
        <x:v>9</x:v>
      </x:c>
      <x:c r="K277" s="32" t="n">
        <x:v>35371.82907577973</x:v>
      </x:c>
      <x:c r="L277" s="32" t="n">
        <x:v>35371.82907577973</x:v>
      </x:c>
      <x:c r="M277" s="32" t="n">
        <x:v>35371.82907577973</x:v>
      </x:c>
      <x:c r="N277" s="32" t="n">
        <x:v>34924.33228511821</x:v>
      </x:c>
      <x:c r="O277" s="32" t="n">
        <x:v>34924.33228511821</x:v>
      </x:c>
      <x:c r="P277" s="34" t="n">
        <x:f>K277/SUM($K$2:$K$283)</x:f>
        <x:v>5.323701211529222e-7</x:v>
      </x:c>
      <x:c r="Q277" s="35" t="n">
        <x:f>RANK(K277,$K$2:$K$283,0)</x:f>
        <x:v>276</x:v>
      </x:c>
    </x:row>
    <x:row r="278" ht="18" customHeight="1">
      <x:c r="A278" s="25" t="str">
        <x:v>EEZ_574</x:v>
      </x:c>
      <x:c r="B278" s="25" t="str">
        <x:v>Norfolk Isl. (Australia)</x:v>
      </x:c>
      <x:c r="C278" s="25" t="str">
        <x:v>EEZ</x:v>
      </x:c>
      <x:c r="D278" s="31" t="n">
        <x:v>2019</x:v>
      </x:c>
      <x:c r="E278" s="32" t="n">
        <x:v>17.4978128176</x:v>
      </x:c>
      <x:c r="F278" s="32" t="n">
        <x:v>17.4978128176</x:v>
      </x:c>
      <x:c r="G278" s="33" t="n">
        <x:v>0</x:v>
      </x:c>
      <x:c r="H278" s="34" t="n">
        <x:v>1</x:v>
      </x:c>
      <x:c r="I278" s="35" t="n">
        <x:v>17</x:v>
      </x:c>
      <x:c r="J278" s="35" t="n">
        <x:v>17</x:v>
      </x:c>
      <x:c r="K278" s="32" t="n">
        <x:v>32366.394255930376</x:v>
      </x:c>
      <x:c r="L278" s="32" t="n">
        <x:v>32366.394255930376</x:v>
      </x:c>
      <x:c r="M278" s="32" t="n">
        <x:v>32366.394255930376</x:v>
      </x:c>
      <x:c r="N278" s="32" t="n">
        <x:v>31042.37927514005</x:v>
      </x:c>
      <x:c r="O278" s="32" t="n">
        <x:v>31081.884719876965</x:v>
      </x:c>
      <x:c r="P278" s="34" t="n">
        <x:f>K278/SUM($K$2:$K$283)</x:f>
        <x:v>4.87136279958773e-7</x:v>
      </x:c>
      <x:c r="Q278" s="35" t="n">
        <x:f>RANK(K278,$K$2:$K$283,0)</x:f>
        <x:v>277</x:v>
      </x:c>
    </x:row>
    <x:row r="279" ht="18" customHeight="1">
      <x:c r="A279" s="25" t="str">
        <x:v>EEZ_074</x:v>
      </x:c>
      <x:c r="B279" s="25" t="str">
        <x:v>Bouvet Isl. (Norway)</x:v>
      </x:c>
      <x:c r="C279" s="25" t="str">
        <x:v>EEZ</x:v>
      </x:c>
      <x:c r="D279" s="31" t="n">
        <x:v>2019</x:v>
      </x:c>
      <x:c r="E279" s="32" t="n">
        <x:v>133.56110065549998</x:v>
      </x:c>
      <x:c r="F279" s="32" t="n">
        <x:v>133.56110065549998</x:v>
      </x:c>
      <x:c r="G279" s="33" t="n">
        <x:v>0</x:v>
      </x:c>
      <x:c r="H279" s="34" t="n">
        <x:v>1</x:v>
      </x:c>
      <x:c r="I279" s="35" t="n">
        <x:v>10</x:v>
      </x:c>
      <x:c r="J279" s="35" t="n">
        <x:v>10</x:v>
      </x:c>
      <x:c r="K279" s="32" t="n">
        <x:v>25983.663702706264</x:v>
      </x:c>
      <x:c r="L279" s="32" t="n">
        <x:v>25983.663702706264</x:v>
      </x:c>
      <x:c r="M279" s="32" t="n">
        <x:v>25983.663702706264</x:v>
      </x:c>
      <x:c r="N279" s="32" t="n">
        <x:v>25983.597329467488</x:v>
      </x:c>
      <x:c r="O279" s="32" t="n">
        <x:v>25983.51206298795</x:v>
      </x:c>
      <x:c r="P279" s="34" t="n">
        <x:f>K279/SUM($K$2:$K$283)</x:f>
        <x:v>3.9107183752842416e-7</x:v>
      </x:c>
      <x:c r="Q279" s="35" t="n">
        <x:f>RANK(K279,$K$2:$K$283,0)</x:f>
        <x:v>278</x:v>
      </x:c>
    </x:row>
    <x:row r="280" ht="18" customHeight="1">
      <x:c r="A280" s="25" t="str">
        <x:v>EEZ_162</x:v>
      </x:c>
      <x:c r="B280" s="25" t="str">
        <x:v>Christmas Isl. (Australia)</x:v>
      </x:c>
      <x:c r="C280" s="25" t="str">
        <x:v>EEZ</x:v>
      </x:c>
      <x:c r="D280" s="31" t="n">
        <x:v>2019</x:v>
      </x:c>
      <x:c r="E280" s="32" t="n">
        <x:v>25.629903931</x:v>
      </x:c>
      <x:c r="F280" s="32" t="n">
        <x:v>25.629903931</x:v>
      </x:c>
      <x:c r="G280" s="33" t="n">
        <x:v>0</x:v>
      </x:c>
      <x:c r="H280" s="34" t="n">
        <x:v>1</x:v>
      </x:c>
      <x:c r="I280" s="35" t="n">
        <x:v>13</x:v>
      </x:c>
      <x:c r="J280" s="35" t="n">
        <x:v>13</x:v>
      </x:c>
      <x:c r="K280" s="32" t="n">
        <x:v>22536.376227926667</x:v>
      </x:c>
      <x:c r="L280" s="32" t="n">
        <x:v>22536.376227926663</x:v>
      </x:c>
      <x:c r="M280" s="32" t="n">
        <x:v>22536.37622792666</x:v>
      </x:c>
      <x:c r="N280" s="32" t="n">
        <x:v>16565.76244561606</x:v>
      </x:c>
      <x:c r="O280" s="32" t="n">
        <x:v>21870.251374306274</x:v>
      </x:c>
      <x:c r="P280" s="34" t="n">
        <x:f>K280/SUM($K$2:$K$283)</x:f>
        <x:v>3.391878129091259e-7</x:v>
      </x:c>
      <x:c r="Q280" s="35" t="n">
        <x:f>RANK(K280,$K$2:$K$283,0)</x:f>
        <x:v>279</x:v>
      </x:c>
    </x:row>
    <x:row r="281" ht="18" customHeight="1">
      <x:c r="A281" s="25" t="str">
        <x:v>EEZ_070</x:v>
      </x:c>
      <x:c r="B281" s="25" t="str">
        <x:v>Bosnia &amp; Herzegovina</x:v>
      </x:c>
      <x:c r="C281" s="25" t="str">
        <x:v>EEZ</x:v>
      </x:c>
      <x:c r="D281" s="31" t="n">
        <x:v>2019</x:v>
      </x:c>
      <x:c r="E281" s="32" t="n">
        <x:v>61.02055729300001</x:v>
      </x:c>
      <x:c r="F281" s="32" t="n">
        <x:v>61.02055729300001</x:v>
      </x:c>
      <x:c r="G281" s="33" t="n">
        <x:v>0</x:v>
      </x:c>
      <x:c r="H281" s="34" t="n">
        <x:v>1</x:v>
      </x:c>
      <x:c r="I281" s="35" t="n">
        <x:v>45</x:v>
      </x:c>
      <x:c r="J281" s="35" t="n">
        <x:v>45</x:v>
      </x:c>
      <x:c r="K281" s="32" t="n">
        <x:v>12983.384180443847</x:v>
      </x:c>
      <x:c r="L281" s="32" t="n">
        <x:v>12983.384180443843</x:v>
      </x:c>
      <x:c r="M281" s="32" t="n">
        <x:v>12983.384180443845</x:v>
      </x:c>
      <x:c r="N281" s="32" t="n">
        <x:v>11634.024343338317</x:v>
      </x:c>
      <x:c r="O281" s="32" t="n">
        <x:v>12652.496947797641</x:v>
      </x:c>
      <x:c r="P281" s="34" t="n">
        <x:f>K281/SUM($K$2:$K$283)</x:f>
        <x:v>1.9540877556288648e-7</x:v>
      </x:c>
      <x:c r="Q281" s="35" t="n">
        <x:f>RANK(K281,$K$2:$K$283,0)</x:f>
        <x:v>280</x:v>
      </x:c>
    </x:row>
    <x:row r="282" ht="18" customHeight="1">
      <x:c r="A282" s="25" t="str">
        <x:v>EEZ_154</x:v>
      </x:c>
      <x:c r="B282" s="25" t="str">
        <x:v>Desventuradas Isl. (Chile)</x:v>
      </x:c>
      <x:c r="C282" s="25" t="str">
        <x:v>EEZ</x:v>
      </x:c>
      <x:c r="D282" s="31" t="n">
        <x:v>2019</x:v>
      </x:c>
      <x:c r="E282" s="32" t="n">
        <x:v>21.535833428</x:v>
      </x:c>
      <x:c r="F282" s="32" t="n">
        <x:v>21.535833428</x:v>
      </x:c>
      <x:c r="G282" s="33" t="n">
        <x:v>0</x:v>
      </x:c>
      <x:c r="H282" s="34" t="n">
        <x:v>1</x:v>
      </x:c>
      <x:c r="I282" s="35" t="n">
        <x:v>12</x:v>
      </x:c>
      <x:c r="J282" s="35" t="n">
        <x:v>12</x:v>
      </x:c>
      <x:c r="K282" s="32" t="n">
        <x:v>4740.625617241974</x:v>
      </x:c>
      <x:c r="L282" s="32" t="n">
        <x:v>4740.625617241974</x:v>
      </x:c>
      <x:c r="M282" s="32" t="n">
        <x:v>4740.625617241974</x:v>
      </x:c>
      <x:c r="N282" s="32" t="n">
        <x:v>4634.427692116524</x:v>
      </x:c>
      <x:c r="O282" s="32" t="n">
        <x:v>4730.844234245481</x:v>
      </x:c>
      <x:c r="P282" s="34" t="n">
        <x:f>K282/SUM($K$2:$K$283)</x:f>
        <x:v>7.134964462213418e-8</x:v>
      </x:c>
      <x:c r="Q282" s="35" t="n">
        <x:f>RANK(K282,$K$2:$K$283,0)</x:f>
        <x:v>281</x:v>
      </x:c>
    </x:row>
    <x:row r="283" ht="18" customHeight="1">
      <x:c r="A283" s="25" t="str">
        <x:v>EEZ_612</x:v>
      </x:c>
      <x:c r="B283" s="25" t="str">
        <x:v>Pitcairn (UK)</x:v>
      </x:c>
      <x:c r="C283" s="25" t="str">
        <x:v>EEZ</x:v>
      </x:c>
      <x:c r="D283" s="31" t="n">
        <x:v>2019</x:v>
      </x:c>
      <x:c r="E283" s="32" t="n">
        <x:v>3.0000000000000004</x:v>
      </x:c>
      <x:c r="F283" s="32" t="n">
        <x:v>3.0000000000000004</x:v>
      </x:c>
      <x:c r="G283" s="33" t="n">
        <x:v>0</x:v>
      </x:c>
      <x:c r="H283" s="34" t="n">
        <x:v>1</x:v>
      </x:c>
      <x:c r="I283" s="35" t="n">
        <x:v>3</x:v>
      </x:c>
      <x:c r="J283" s="35" t="n">
        <x:v>3</x:v>
      </x:c>
      <x:c r="K283" s="32" t="n">
        <x:v>1014.8820128320708</x:v>
      </x:c>
      <x:c r="L283" s="32" t="n">
        <x:v>1014.8820128320708</x:v>
      </x:c>
      <x:c r="M283" s="32" t="n">
        <x:v>1014.8820128320708</x:v>
      </x:c>
      <x:c r="N283" s="32" t="n">
        <x:v>977.999850774341</x:v>
      </x:c>
      <x:c r="O283" s="32" t="n">
        <x:v>1014.8820128320714</x:v>
      </x:c>
      <x:c r="P283" s="34" t="n">
        <x:f>K283/SUM($K$2:$K$283)</x:f>
        <x:v>1.5274665581183857e-8</x:v>
      </x:c>
      <x:c r="Q283" s="35" t="n">
        <x:f>RANK(K283,$K$2:$K$283,0)</x:f>
        <x:v>282</x:v>
      </x:c>
    </x:row>
  </x:sheetData>
  <x:conditionalFormatting sqref="H2:H283">
    <x:cfRule type="cellIs" dxfId="0" priority="1" operator="lessThan">
      <x:formula>0.9</x:formula>
    </x:cfRule>
  </x:conditionalFormatting>
  <x:pageMargins left="0.7" right="0.7" top="0.75" bottom="0.75" header="0.3" footer="0.3"/>
  <x:drawing xmlns:r="http://schemas.openxmlformats.org/officeDocument/2006/relationships" r:id="R7ca380957ab84bbd"/>
  <x:tableParts count="1">
    <x:tablePart xmlns:r="http://schemas.openxmlformats.org/officeDocument/2006/relationships" r:id="R15c31fc62a0845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42" hidden="0" customWidth="1"/>
  </x:cols>
  <x:sheetData>
    <x:row r="1" ht="32" customHeight="1">
      <x:c r="A1" s="30" t="str">
        <x:v>unit_id</x:v>
      </x:c>
      <x:c r="B1" s="30" t="str">
        <x:v>check</x:v>
      </x:c>
      <x:c r="C1" s="30" t="str">
        <x:v>value</x:v>
      </x:c>
      <x:c r="D1" s="30" t="str">
        <x:v>unit</x:v>
      </x:c>
    </x:row>
    <x:row r="2" ht="18" customHeight="1">
      <x:c r="A2" s="25" t="str">
        <x:v>EEZ_008</x:v>
      </x:c>
      <x:c r="B2" s="25" t="str">
        <x:v>raw_filtered_tonnes</x:v>
      </x:c>
      <x:c r="C2" s="25" t="n">
        <x:v>7591.634241119799</x:v>
      </x:c>
      <x:c r="D2" s="25" t="str">
        <x:v>tonnes</x:v>
      </x:c>
    </x:row>
    <x:row r="3" ht="18" customHeight="1">
      <x:c r="A3" s="25" t="str">
        <x:v>EEZ_008</x:v>
      </x:c>
      <x:c r="B3" s="25" t="str">
        <x:v>species_catch_tonnes</x:v>
      </x:c>
      <x:c r="C3" s="25" t="n">
        <x:v>7591.6342411198</x:v>
      </x:c>
      <x:c r="D3" s="25" t="str">
        <x:v>tonnes</x:v>
      </x:c>
    </x:row>
    <x:row r="4" ht="18" customHeight="1">
      <x:c r="A4" s="25" t="str">
        <x:v>EEZ_008</x:v>
      </x:c>
      <x:c r="B4" s="25" t="str">
        <x:v>catch_difference_tonnes</x:v>
      </x:c>
      <x:c r="C4" s="25" t="n">
        <x:v>9.094947017729282e-13</x:v>
      </x:c>
      <x:c r="D4" s="25" t="str">
        <x:v>tonnes</x:v>
      </x:c>
    </x:row>
    <x:row r="5" ht="18" customHeight="1">
      <x:c r="A5" s="25" t="str">
        <x:v>EEZ_008</x:v>
      </x:c>
      <x:c r="B5" s="25" t="str">
        <x:v>catch_reconciled</x:v>
      </x:c>
      <x:c r="C5" s="36" t="b">
        <x:v>1</x:v>
      </x:c>
      <x:c r="D5" s="25" t="str">
        <x:v>boolean</x:v>
      </x:c>
    </x:row>
    <x:row r="6" ht="18" customHeight="1">
      <x:c r="A6" s="25" t="str">
        <x:v>EEZ_008</x:v>
      </x:c>
      <x:c r="B6" s="25" t="str">
        <x:v>matched_catch_tonnes</x:v>
      </x:c>
      <x:c r="C6" s="25" t="n">
        <x:v>7591.6342411198</x:v>
      </x:c>
      <x:c r="D6" s="25" t="str">
        <x:v>tonnes</x:v>
      </x:c>
    </x:row>
    <x:row r="7" ht="18" customHeight="1">
      <x:c r="A7" s="25" t="str">
        <x:v>EEZ_008</x:v>
      </x:c>
      <x:c r="B7" s="25" t="str">
        <x:v>catch_coverage_fraction</x:v>
      </x:c>
      <x:c r="C7" s="25" t="n">
        <x:v>1</x:v>
      </x:c>
      <x:c r="D7" s="25" t="str">
        <x:v>fraction</x:v>
      </x:c>
    </x:row>
    <x:row r="8" ht="18" customHeight="1">
      <x:c r="A8" s="25" t="str">
        <x:v>EEZ_008</x:v>
      </x:c>
      <x:c r="B8" s="25" t="str">
        <x:v>taxa_count</x:v>
      </x:c>
      <x:c r="C8" s="25" t="n">
        <x:v>16</x:v>
      </x:c>
      <x:c r="D8" s="25" t="str">
        <x:v>count</x:v>
      </x:c>
    </x:row>
    <x:row r="9" ht="18" customHeight="1">
      <x:c r="A9" s="25" t="str">
        <x:v>EEZ_008</x:v>
      </x:c>
      <x:c r="B9" s="25" t="str">
        <x:v>matched_taxa_count</x:v>
      </x:c>
      <x:c r="C9" s="25" t="n">
        <x:v>16</x:v>
      </x:c>
      <x:c r="D9" s="25" t="str">
        <x:v>count</x:v>
      </x:c>
    </x:row>
    <x:row r="10" ht="18" customHeight="1">
      <x:c r="A10" s="25" t="str">
        <x:v>EEZ_008</x:v>
      </x:c>
      <x:c r="B10" s="25" t="str">
        <x:v>unmatched_taxa_count</x:v>
      </x:c>
      <x:c r="C10" s="25" t="n">
        <x:v>0</x:v>
      </x:c>
      <x:c r="D10" s="25" t="str">
        <x:v>count</x:v>
      </x:c>
    </x:row>
    <x:row r="11" ht="18" customHeight="1">
      <x:c r="A11" s="25" t="str">
        <x:v>EEZ_008</x:v>
      </x:c>
      <x:c r="B11" s="25" t="str">
        <x:v>species_ppr</x:v>
      </x:c>
      <x:c r="C11" s="25" t="n">
        <x:v>1553417.1552911263</x:v>
      </x:c>
      <x:c r="D11" s="25" t="str">
        <x:v>tonnes_primary_production_equivalent</x:v>
      </x:c>
    </x:row>
    <x:row r="12" ht="18" customHeight="1">
      <x:c r="A12" s="25" t="str">
        <x:v>EEZ_008</x:v>
      </x:c>
      <x:c r="B12" s="25" t="str">
        <x:v>commercial_ppr</x:v>
      </x:c>
      <x:c r="C12" s="25" t="n">
        <x:v>1553417.1552911263</x:v>
      </x:c>
      <x:c r="D12" s="25" t="str">
        <x:v>tonnes_primary_production_equivalent</x:v>
      </x:c>
    </x:row>
    <x:row r="13" ht="18" customHeight="1">
      <x:c r="A13" s="25" t="str">
        <x:v>EEZ_008</x:v>
      </x:c>
      <x:c r="B13" s="25" t="str">
        <x:v>functional_ppr</x:v>
      </x:c>
      <x:c r="C13" s="25" t="n">
        <x:v>1553417.1552911266</x:v>
      </x:c>
      <x:c r="D13" s="25" t="str">
        <x:v>tonnes_primary_production_equivalent</x:v>
      </x:c>
    </x:row>
    <x:row r="14" ht="18" customHeight="1">
      <x:c r="A14" s="25" t="str">
        <x:v>EEZ_008</x:v>
      </x:c>
      <x:c r="B14" s="25" t="str">
        <x:v>commercial_ppr_difference</x:v>
      </x:c>
      <x:c r="C14" s="25" t="n">
        <x:v>0</x:v>
      </x:c>
      <x:c r="D14" s="25" t="str">
        <x:v>tonnes_primary_production_equivalent</x:v>
      </x:c>
    </x:row>
    <x:row r="15" ht="18" customHeight="1">
      <x:c r="A15" s="25" t="str">
        <x:v>EEZ_008</x:v>
      </x:c>
      <x:c r="B15" s="25" t="str">
        <x:v>functional_ppr_difference</x:v>
      </x:c>
      <x:c r="C15" s="25" t="n">
        <x:v>2.3283064365386963e-10</x:v>
      </x:c>
      <x:c r="D15" s="25" t="str">
        <x:v>tonnes_primary_production_equivalent</x:v>
      </x:c>
    </x:row>
    <x:row r="16" ht="18" customHeight="1">
      <x:c r="A16" s="25" t="str">
        <x:v>EEZ_008</x:v>
      </x:c>
      <x:c r="B16" s="25" t="str">
        <x:v>commercial_ppr_reconciled</x:v>
      </x:c>
      <x:c r="C16" s="36" t="b">
        <x:v>1</x:v>
      </x:c>
      <x:c r="D16" s="25" t="str">
        <x:v>boolean</x:v>
      </x:c>
    </x:row>
    <x:row r="17" ht="18" customHeight="1">
      <x:c r="A17" s="25" t="str">
        <x:v>EEZ_008</x:v>
      </x:c>
      <x:c r="B17" s="25" t="str">
        <x:v>functional_ppr_reconciled</x:v>
      </x:c>
      <x:c r="C17" s="36" t="b">
        <x:v>1</x:v>
      </x:c>
      <x:c r="D17" s="25" t="str">
        <x:v>boolean</x:v>
      </x:c>
    </x:row>
    <x:row r="18" ht="18" customHeight="1">
      <x:c r="A18" s="25" t="str">
        <x:v>EEZ_008</x:v>
      </x:c>
      <x:c r="B18" s="25" t="str">
        <x:v>commercial_jensen_violations</x:v>
      </x:c>
      <x:c r="C18" s="25" t="n">
        <x:v>0</x:v>
      </x:c>
      <x:c r="D18" s="25" t="str">
        <x:v>count</x:v>
      </x:c>
    </x:row>
    <x:row r="19" ht="18" customHeight="1">
      <x:c r="A19" s="25" t="str">
        <x:v>EEZ_008</x:v>
      </x:c>
      <x:c r="B19" s="25" t="str">
        <x:v>functional_jensen_violations</x:v>
      </x:c>
      <x:c r="C19" s="25" t="n">
        <x:v>0</x:v>
      </x:c>
      <x:c r="D19" s="25" t="str">
        <x:v>count</x:v>
      </x:c>
    </x:row>
    <x:row r="20" ht="18" customHeight="1">
      <x:c r="A20" s="25" t="str">
        <x:v>EEZ_012</x:v>
      </x:c>
      <x:c r="B20" s="25" t="str">
        <x:v>raw_filtered_tonnes</x:v>
      </x:c>
      <x:c r="C20" s="25" t="n">
        <x:v>236644.1563992205</x:v>
      </x:c>
      <x:c r="D20" s="25" t="str">
        <x:v>tonnes</x:v>
      </x:c>
    </x:row>
    <x:row r="21" ht="18" customHeight="1">
      <x:c r="A21" s="25" t="str">
        <x:v>EEZ_012</x:v>
      </x:c>
      <x:c r="B21" s="25" t="str">
        <x:v>species_catch_tonnes</x:v>
      </x:c>
      <x:c r="C21" s="25" t="n">
        <x:v>236644.15639922052</x:v>
      </x:c>
      <x:c r="D21" s="25" t="str">
        <x:v>tonnes</x:v>
      </x:c>
    </x:row>
    <x:row r="22" ht="18" customHeight="1">
      <x:c r="A22" s="25" t="str">
        <x:v>EEZ_012</x:v>
      </x:c>
      <x:c r="B22" s="25" t="str">
        <x:v>catch_difference_tonnes</x:v>
      </x:c>
      <x:c r="C22" s="25" t="n">
        <x:v>2.9103830456733704e-11</x:v>
      </x:c>
      <x:c r="D22" s="25" t="str">
        <x:v>tonnes</x:v>
      </x:c>
    </x:row>
    <x:row r="23" ht="18" customHeight="1">
      <x:c r="A23" s="25" t="str">
        <x:v>EEZ_012</x:v>
      </x:c>
      <x:c r="B23" s="25" t="str">
        <x:v>catch_reconciled</x:v>
      </x:c>
      <x:c r="C23" s="36" t="b">
        <x:v>1</x:v>
      </x:c>
      <x:c r="D23" s="25" t="str">
        <x:v>boolean</x:v>
      </x:c>
    </x:row>
    <x:row r="24" ht="18" customHeight="1">
      <x:c r="A24" s="25" t="str">
        <x:v>EEZ_012</x:v>
      </x:c>
      <x:c r="B24" s="25" t="str">
        <x:v>matched_catch_tonnes</x:v>
      </x:c>
      <x:c r="C24" s="25" t="n">
        <x:v>236644.15639922052</x:v>
      </x:c>
      <x:c r="D24" s="25" t="str">
        <x:v>tonnes</x:v>
      </x:c>
    </x:row>
    <x:row r="25" ht="18" customHeight="1">
      <x:c r="A25" s="25" t="str">
        <x:v>EEZ_012</x:v>
      </x:c>
      <x:c r="B25" s="25" t="str">
        <x:v>catch_coverage_fraction</x:v>
      </x:c>
      <x:c r="C25" s="25" t="n">
        <x:v>1</x:v>
      </x:c>
      <x:c r="D25" s="25" t="str">
        <x:v>fraction</x:v>
      </x:c>
    </x:row>
    <x:row r="26" ht="18" customHeight="1">
      <x:c r="A26" s="25" t="str">
        <x:v>EEZ_012</x:v>
      </x:c>
      <x:c r="B26" s="25" t="str">
        <x:v>taxa_count</x:v>
      </x:c>
      <x:c r="C26" s="25" t="n">
        <x:v>187</x:v>
      </x:c>
      <x:c r="D26" s="25" t="str">
        <x:v>count</x:v>
      </x:c>
    </x:row>
    <x:row r="27" ht="18" customHeight="1">
      <x:c r="A27" s="25" t="str">
        <x:v>EEZ_012</x:v>
      </x:c>
      <x:c r="B27" s="25" t="str">
        <x:v>matched_taxa_count</x:v>
      </x:c>
      <x:c r="C27" s="25" t="n">
        <x:v>187</x:v>
      </x:c>
      <x:c r="D27" s="25" t="str">
        <x:v>count</x:v>
      </x:c>
    </x:row>
    <x:row r="28" ht="18" customHeight="1">
      <x:c r="A28" s="25" t="str">
        <x:v>EEZ_012</x:v>
      </x:c>
      <x:c r="B28" s="25" t="str">
        <x:v>unmatched_taxa_count</x:v>
      </x:c>
      <x:c r="C28" s="25" t="n">
        <x:v>0</x:v>
      </x:c>
      <x:c r="D28" s="25" t="str">
        <x:v>count</x:v>
      </x:c>
    </x:row>
    <x:row r="29" ht="18" customHeight="1">
      <x:c r="A29" s="25" t="str">
        <x:v>EEZ_012</x:v>
      </x:c>
      <x:c r="B29" s="25" t="str">
        <x:v>species_ppr</x:v>
      </x:c>
      <x:c r="C29" s="25" t="n">
        <x:v>153457037.5384049</x:v>
      </x:c>
      <x:c r="D29" s="25" t="str">
        <x:v>tonnes_primary_production_equivalent</x:v>
      </x:c>
    </x:row>
    <x:row r="30" ht="18" customHeight="1">
      <x:c r="A30" s="25" t="str">
        <x:v>EEZ_012</x:v>
      </x:c>
      <x:c r="B30" s="25" t="str">
        <x:v>commercial_ppr</x:v>
      </x:c>
      <x:c r="C30" s="25" t="n">
        <x:v>153457037.53840494</x:v>
      </x:c>
      <x:c r="D30" s="25" t="str">
        <x:v>tonnes_primary_production_equivalent</x:v>
      </x:c>
    </x:row>
    <x:row r="31" ht="18" customHeight="1">
      <x:c r="A31" s="25" t="str">
        <x:v>EEZ_012</x:v>
      </x:c>
      <x:c r="B31" s="25" t="str">
        <x:v>functional_ppr</x:v>
      </x:c>
      <x:c r="C31" s="25" t="n">
        <x:v>153457037.5384049</x:v>
      </x:c>
      <x:c r="D31" s="25" t="str">
        <x:v>tonnes_primary_production_equivalent</x:v>
      </x:c>
    </x:row>
    <x:row r="32" ht="18" customHeight="1">
      <x:c r="A32" s="25" t="str">
        <x:v>EEZ_012</x:v>
      </x:c>
      <x:c r="B32" s="25" t="str">
        <x:v>commercial_ppr_difference</x:v>
      </x:c>
      <x:c r="C32" s="25" t="n">
        <x:v>2.9802322387695312e-8</x:v>
      </x:c>
      <x:c r="D32" s="25" t="str">
        <x:v>tonnes_primary_production_equivalent</x:v>
      </x:c>
    </x:row>
    <x:row r="33" ht="18" customHeight="1">
      <x:c r="A33" s="25" t="str">
        <x:v>EEZ_012</x:v>
      </x:c>
      <x:c r="B33" s="25" t="str">
        <x:v>functional_ppr_difference</x:v>
      </x:c>
      <x:c r="C33" s="25" t="n">
        <x:v>0</x:v>
      </x:c>
      <x:c r="D33" s="25" t="str">
        <x:v>tonnes_primary_production_equivalent</x:v>
      </x:c>
    </x:row>
    <x:row r="34" ht="18" customHeight="1">
      <x:c r="A34" s="25" t="str">
        <x:v>EEZ_012</x:v>
      </x:c>
      <x:c r="B34" s="25" t="str">
        <x:v>commercial_ppr_reconciled</x:v>
      </x:c>
      <x:c r="C34" s="36" t="b">
        <x:v>1</x:v>
      </x:c>
      <x:c r="D34" s="25" t="str">
        <x:v>boolean</x:v>
      </x:c>
    </x:row>
    <x:row r="35" ht="18" customHeight="1">
      <x:c r="A35" s="25" t="str">
        <x:v>EEZ_012</x:v>
      </x:c>
      <x:c r="B35" s="25" t="str">
        <x:v>functional_ppr_reconciled</x:v>
      </x:c>
      <x:c r="C35" s="36" t="b">
        <x:v>1</x:v>
      </x:c>
      <x:c r="D35" s="25" t="str">
        <x:v>boolean</x:v>
      </x:c>
    </x:row>
    <x:row r="36" ht="18" customHeight="1">
      <x:c r="A36" s="25" t="str">
        <x:v>EEZ_012</x:v>
      </x:c>
      <x:c r="B36" s="25" t="str">
        <x:v>commercial_jensen_violations</x:v>
      </x:c>
      <x:c r="C36" s="25" t="n">
        <x:v>0</x:v>
      </x:c>
      <x:c r="D36" s="25" t="str">
        <x:v>count</x:v>
      </x:c>
    </x:row>
    <x:row r="37" ht="18" customHeight="1">
      <x:c r="A37" s="25" t="str">
        <x:v>EEZ_012</x:v>
      </x:c>
      <x:c r="B37" s="25" t="str">
        <x:v>functional_jensen_violations</x:v>
      </x:c>
      <x:c r="C37" s="25" t="n">
        <x:v>0</x:v>
      </x:c>
      <x:c r="D37" s="25" t="str">
        <x:v>count</x:v>
      </x:c>
    </x:row>
    <x:row r="38" ht="18" customHeight="1">
      <x:c r="A38" s="25" t="str">
        <x:v>EEZ_016</x:v>
      </x:c>
      <x:c r="B38" s="25" t="str">
        <x:v>raw_filtered_tonnes</x:v>
      </x:c>
      <x:c r="C38" s="25" t="n">
        <x:v>5598.6723460216</x:v>
      </x:c>
      <x:c r="D38" s="25" t="str">
        <x:v>tonnes</x:v>
      </x:c>
    </x:row>
    <x:row r="39" ht="18" customHeight="1">
      <x:c r="A39" s="25" t="str">
        <x:v>EEZ_016</x:v>
      </x:c>
      <x:c r="B39" s="25" t="str">
        <x:v>species_catch_tonnes</x:v>
      </x:c>
      <x:c r="C39" s="25" t="n">
        <x:v>5598.672346021601</x:v>
      </x:c>
      <x:c r="D39" s="25" t="str">
        <x:v>tonnes</x:v>
      </x:c>
    </x:row>
    <x:row r="40" ht="18" customHeight="1">
      <x:c r="A40" s="25" t="str">
        <x:v>EEZ_016</x:v>
      </x:c>
      <x:c r="B40" s="25" t="str">
        <x:v>catch_difference_tonnes</x:v>
      </x:c>
      <x:c r="C40" s="25" t="n">
        <x:v>9.094947017729282e-13</x:v>
      </x:c>
      <x:c r="D40" s="25" t="str">
        <x:v>tonnes</x:v>
      </x:c>
    </x:row>
    <x:row r="41" ht="18" customHeight="1">
      <x:c r="A41" s="25" t="str">
        <x:v>EEZ_016</x:v>
      </x:c>
      <x:c r="B41" s="25" t="str">
        <x:v>catch_reconciled</x:v>
      </x:c>
      <x:c r="C41" s="36" t="b">
        <x:v>1</x:v>
      </x:c>
      <x:c r="D41" s="25" t="str">
        <x:v>boolean</x:v>
      </x:c>
    </x:row>
    <x:row r="42" ht="18" customHeight="1">
      <x:c r="A42" s="25" t="str">
        <x:v>EEZ_016</x:v>
      </x:c>
      <x:c r="B42" s="25" t="str">
        <x:v>matched_catch_tonnes</x:v>
      </x:c>
      <x:c r="C42" s="25" t="n">
        <x:v>5598.672346021601</x:v>
      </x:c>
      <x:c r="D42" s="25" t="str">
        <x:v>tonnes</x:v>
      </x:c>
    </x:row>
    <x:row r="43" ht="18" customHeight="1">
      <x:c r="A43" s="25" t="str">
        <x:v>EEZ_016</x:v>
      </x:c>
      <x:c r="B43" s="25" t="str">
        <x:v>catch_coverage_fraction</x:v>
      </x:c>
      <x:c r="C43" s="25" t="n">
        <x:v>1</x:v>
      </x:c>
      <x:c r="D43" s="25" t="str">
        <x:v>fraction</x:v>
      </x:c>
    </x:row>
    <x:row r="44" ht="18" customHeight="1">
      <x:c r="A44" s="25" t="str">
        <x:v>EEZ_016</x:v>
      </x:c>
      <x:c r="B44" s="25" t="str">
        <x:v>taxa_count</x:v>
      </x:c>
      <x:c r="C44" s="25" t="n">
        <x:v>109</x:v>
      </x:c>
      <x:c r="D44" s="25" t="str">
        <x:v>count</x:v>
      </x:c>
    </x:row>
    <x:row r="45" ht="18" customHeight="1">
      <x:c r="A45" s="25" t="str">
        <x:v>EEZ_016</x:v>
      </x:c>
      <x:c r="B45" s="25" t="str">
        <x:v>matched_taxa_count</x:v>
      </x:c>
      <x:c r="C45" s="25" t="n">
        <x:v>109</x:v>
      </x:c>
      <x:c r="D45" s="25" t="str">
        <x:v>count</x:v>
      </x:c>
    </x:row>
    <x:row r="46" ht="18" customHeight="1">
      <x:c r="A46" s="25" t="str">
        <x:v>EEZ_016</x:v>
      </x:c>
      <x:c r="B46" s="25" t="str">
        <x:v>unmatched_taxa_count</x:v>
      </x:c>
      <x:c r="C46" s="25" t="n">
        <x:v>0</x:v>
      </x:c>
      <x:c r="D46" s="25" t="str">
        <x:v>count</x:v>
      </x:c>
    </x:row>
    <x:row r="47" ht="18" customHeight="1">
      <x:c r="A47" s="25" t="str">
        <x:v>EEZ_016</x:v>
      </x:c>
      <x:c r="B47" s="25" t="str">
        <x:v>species_ppr</x:v>
      </x:c>
      <x:c r="C47" s="25" t="n">
        <x:v>11609368.971725864</x:v>
      </x:c>
      <x:c r="D47" s="25" t="str">
        <x:v>tonnes_primary_production_equivalent</x:v>
      </x:c>
    </x:row>
    <x:row r="48" ht="18" customHeight="1">
      <x:c r="A48" s="25" t="str">
        <x:v>EEZ_016</x:v>
      </x:c>
      <x:c r="B48" s="25" t="str">
        <x:v>commercial_ppr</x:v>
      </x:c>
      <x:c r="C48" s="25" t="n">
        <x:v>11609368.97172587</x:v>
      </x:c>
      <x:c r="D48" s="25" t="str">
        <x:v>tonnes_primary_production_equivalent</x:v>
      </x:c>
    </x:row>
    <x:row r="49" ht="18" customHeight="1">
      <x:c r="A49" s="25" t="str">
        <x:v>EEZ_016</x:v>
      </x:c>
      <x:c r="B49" s="25" t="str">
        <x:v>functional_ppr</x:v>
      </x:c>
      <x:c r="C49" s="25" t="n">
        <x:v>11609368.97172587</x:v>
      </x:c>
      <x:c r="D49" s="25" t="str">
        <x:v>tonnes_primary_production_equivalent</x:v>
      </x:c>
    </x:row>
    <x:row r="50" ht="18" customHeight="1">
      <x:c r="A50" s="25" t="str">
        <x:v>EEZ_016</x:v>
      </x:c>
      <x:c r="B50" s="25" t="str">
        <x:v>commercial_ppr_difference</x:v>
      </x:c>
      <x:c r="C50" s="25" t="n">
        <x:v>5.587935447692871e-9</x:v>
      </x:c>
      <x:c r="D50" s="25" t="str">
        <x:v>tonnes_primary_production_equivalent</x:v>
      </x:c>
    </x:row>
    <x:row r="51" ht="18" customHeight="1">
      <x:c r="A51" s="25" t="str">
        <x:v>EEZ_016</x:v>
      </x:c>
      <x:c r="B51" s="25" t="str">
        <x:v>functional_ppr_difference</x:v>
      </x:c>
      <x:c r="C51" s="25" t="n">
        <x:v>5.587935447692871e-9</x:v>
      </x:c>
      <x:c r="D51" s="25" t="str">
        <x:v>tonnes_primary_production_equivalent</x:v>
      </x:c>
    </x:row>
    <x:row r="52" ht="18" customHeight="1">
      <x:c r="A52" s="25" t="str">
        <x:v>EEZ_016</x:v>
      </x:c>
      <x:c r="B52" s="25" t="str">
        <x:v>commercial_ppr_reconciled</x:v>
      </x:c>
      <x:c r="C52" s="36" t="b">
        <x:v>1</x:v>
      </x:c>
      <x:c r="D52" s="25" t="str">
        <x:v>boolean</x:v>
      </x:c>
    </x:row>
    <x:row r="53" ht="18" customHeight="1">
      <x:c r="A53" s="25" t="str">
        <x:v>EEZ_016</x:v>
      </x:c>
      <x:c r="B53" s="25" t="str">
        <x:v>functional_ppr_reconciled</x:v>
      </x:c>
      <x:c r="C53" s="36" t="b">
        <x:v>1</x:v>
      </x:c>
      <x:c r="D53" s="25" t="str">
        <x:v>boolean</x:v>
      </x:c>
    </x:row>
    <x:row r="54" ht="18" customHeight="1">
      <x:c r="A54" s="25" t="str">
        <x:v>EEZ_016</x:v>
      </x:c>
      <x:c r="B54" s="25" t="str">
        <x:v>commercial_jensen_violations</x:v>
      </x:c>
      <x:c r="C54" s="25" t="n">
        <x:v>0</x:v>
      </x:c>
      <x:c r="D54" s="25" t="str">
        <x:v>count</x:v>
      </x:c>
    </x:row>
    <x:row r="55" ht="18" customHeight="1">
      <x:c r="A55" s="25" t="str">
        <x:v>EEZ_016</x:v>
      </x:c>
      <x:c r="B55" s="25" t="str">
        <x:v>functional_jensen_violations</x:v>
      </x:c>
      <x:c r="C55" s="25" t="n">
        <x:v>0</x:v>
      </x:c>
      <x:c r="D55" s="25" t="str">
        <x:v>count</x:v>
      </x:c>
    </x:row>
    <x:row r="56" ht="18" customHeight="1">
      <x:c r="A56" s="25" t="str">
        <x:v>EEZ_024</x:v>
      </x:c>
      <x:c r="B56" s="25" t="str">
        <x:v>raw_filtered_tonnes</x:v>
      </x:c>
      <x:c r="C56" s="25" t="n">
        <x:v>619737.0070171057</x:v>
      </x:c>
      <x:c r="D56" s="25" t="str">
        <x:v>tonnes</x:v>
      </x:c>
    </x:row>
    <x:row r="57" ht="18" customHeight="1">
      <x:c r="A57" s="25" t="str">
        <x:v>EEZ_024</x:v>
      </x:c>
      <x:c r="B57" s="25" t="str">
        <x:v>species_catch_tonnes</x:v>
      </x:c>
      <x:c r="C57" s="25" t="n">
        <x:v>619737.0070171056</x:v>
      </x:c>
      <x:c r="D57" s="25" t="str">
        <x:v>tonnes</x:v>
      </x:c>
    </x:row>
    <x:row r="58" ht="18" customHeight="1">
      <x:c r="A58" s="25" t="str">
        <x:v>EEZ_024</x:v>
      </x:c>
      <x:c r="B58" s="25" t="str">
        <x:v>catch_difference_tonnes</x:v>
      </x:c>
      <x:c r="C58" s="25" t="n">
        <x:v>-1.1641532182693481e-10</x:v>
      </x:c>
      <x:c r="D58" s="25" t="str">
        <x:v>tonnes</x:v>
      </x:c>
    </x:row>
    <x:row r="59" ht="18" customHeight="1">
      <x:c r="A59" s="25" t="str">
        <x:v>EEZ_024</x:v>
      </x:c>
      <x:c r="B59" s="25" t="str">
        <x:v>catch_reconciled</x:v>
      </x:c>
      <x:c r="C59" s="36" t="b">
        <x:v>1</x:v>
      </x:c>
      <x:c r="D59" s="25" t="str">
        <x:v>boolean</x:v>
      </x:c>
    </x:row>
    <x:row r="60" ht="18" customHeight="1">
      <x:c r="A60" s="25" t="str">
        <x:v>EEZ_024</x:v>
      </x:c>
      <x:c r="B60" s="25" t="str">
        <x:v>matched_catch_tonnes</x:v>
      </x:c>
      <x:c r="C60" s="25" t="n">
        <x:v>619737.0070171056</x:v>
      </x:c>
      <x:c r="D60" s="25" t="str">
        <x:v>tonnes</x:v>
      </x:c>
    </x:row>
    <x:row r="61" ht="18" customHeight="1">
      <x:c r="A61" s="25" t="str">
        <x:v>EEZ_024</x:v>
      </x:c>
      <x:c r="B61" s="25" t="str">
        <x:v>catch_coverage_fraction</x:v>
      </x:c>
      <x:c r="C61" s="25" t="n">
        <x:v>1</x:v>
      </x:c>
      <x:c r="D61" s="25" t="str">
        <x:v>fraction</x:v>
      </x:c>
    </x:row>
    <x:row r="62" ht="18" customHeight="1">
      <x:c r="A62" s="25" t="str">
        <x:v>EEZ_024</x:v>
      </x:c>
      <x:c r="B62" s="25" t="str">
        <x:v>taxa_count</x:v>
      </x:c>
      <x:c r="C62" s="25" t="n">
        <x:v>120</x:v>
      </x:c>
      <x:c r="D62" s="25" t="str">
        <x:v>count</x:v>
      </x:c>
    </x:row>
    <x:row r="63" ht="18" customHeight="1">
      <x:c r="A63" s="25" t="str">
        <x:v>EEZ_024</x:v>
      </x:c>
      <x:c r="B63" s="25" t="str">
        <x:v>matched_taxa_count</x:v>
      </x:c>
      <x:c r="C63" s="25" t="n">
        <x:v>120</x:v>
      </x:c>
      <x:c r="D63" s="25" t="str">
        <x:v>count</x:v>
      </x:c>
    </x:row>
    <x:row r="64" ht="18" customHeight="1">
      <x:c r="A64" s="25" t="str">
        <x:v>EEZ_024</x:v>
      </x:c>
      <x:c r="B64" s="25" t="str">
        <x:v>unmatched_taxa_count</x:v>
      </x:c>
      <x:c r="C64" s="25" t="n">
        <x:v>0</x:v>
      </x:c>
      <x:c r="D64" s="25" t="str">
        <x:v>count</x:v>
      </x:c>
    </x:row>
    <x:row r="65" ht="18" customHeight="1">
      <x:c r="A65" s="25" t="str">
        <x:v>EEZ_024</x:v>
      </x:c>
      <x:c r="B65" s="25" t="str">
        <x:v>species_ppr</x:v>
      </x:c>
      <x:c r="C65" s="25" t="n">
        <x:v>238291043.5932122</x:v>
      </x:c>
      <x:c r="D65" s="25" t="str">
        <x:v>tonnes_primary_production_equivalent</x:v>
      </x:c>
    </x:row>
    <x:row r="66" ht="18" customHeight="1">
      <x:c r="A66" s="25" t="str">
        <x:v>EEZ_024</x:v>
      </x:c>
      <x:c r="B66" s="25" t="str">
        <x:v>commercial_ppr</x:v>
      </x:c>
      <x:c r="C66" s="25" t="n">
        <x:v>238291043.5932122</x:v>
      </x:c>
      <x:c r="D66" s="25" t="str">
        <x:v>tonnes_primary_production_equivalent</x:v>
      </x:c>
    </x:row>
    <x:row r="67" ht="18" customHeight="1">
      <x:c r="A67" s="25" t="str">
        <x:v>EEZ_024</x:v>
      </x:c>
      <x:c r="B67" s="25" t="str">
        <x:v>functional_ppr</x:v>
      </x:c>
      <x:c r="C67" s="25" t="n">
        <x:v>238291043.59321222</x:v>
      </x:c>
      <x:c r="D67" s="25" t="str">
        <x:v>tonnes_primary_production_equivalent</x:v>
      </x:c>
    </x:row>
    <x:row r="68" ht="18" customHeight="1">
      <x:c r="A68" s="25" t="str">
        <x:v>EEZ_024</x:v>
      </x:c>
      <x:c r="B68" s="25" t="str">
        <x:v>commercial_ppr_difference</x:v>
      </x:c>
      <x:c r="C68" s="25" t="n">
        <x:v>0</x:v>
      </x:c>
      <x:c r="D68" s="25" t="str">
        <x:v>tonnes_primary_production_equivalent</x:v>
      </x:c>
    </x:row>
    <x:row r="69" ht="18" customHeight="1">
      <x:c r="A69" s="25" t="str">
        <x:v>EEZ_024</x:v>
      </x:c>
      <x:c r="B69" s="25" t="str">
        <x:v>functional_ppr_difference</x:v>
      </x:c>
      <x:c r="C69" s="25" t="n">
        <x:v>2.9802322387695312e-8</x:v>
      </x:c>
      <x:c r="D69" s="25" t="str">
        <x:v>tonnes_primary_production_equivalent</x:v>
      </x:c>
    </x:row>
    <x:row r="70" ht="18" customHeight="1">
      <x:c r="A70" s="25" t="str">
        <x:v>EEZ_024</x:v>
      </x:c>
      <x:c r="B70" s="25" t="str">
        <x:v>commercial_ppr_reconciled</x:v>
      </x:c>
      <x:c r="C70" s="36" t="b">
        <x:v>1</x:v>
      </x:c>
      <x:c r="D70" s="25" t="str">
        <x:v>boolean</x:v>
      </x:c>
    </x:row>
    <x:row r="71" ht="18" customHeight="1">
      <x:c r="A71" s="25" t="str">
        <x:v>EEZ_024</x:v>
      </x:c>
      <x:c r="B71" s="25" t="str">
        <x:v>functional_ppr_reconciled</x:v>
      </x:c>
      <x:c r="C71" s="36" t="b">
        <x:v>1</x:v>
      </x:c>
      <x:c r="D71" s="25" t="str">
        <x:v>boolean</x:v>
      </x:c>
    </x:row>
    <x:row r="72" ht="18" customHeight="1">
      <x:c r="A72" s="25" t="str">
        <x:v>EEZ_024</x:v>
      </x:c>
      <x:c r="B72" s="25" t="str">
        <x:v>commercial_jensen_violations</x:v>
      </x:c>
      <x:c r="C72" s="25" t="n">
        <x:v>0</x:v>
      </x:c>
      <x:c r="D72" s="25" t="str">
        <x:v>count</x:v>
      </x:c>
    </x:row>
    <x:row r="73" ht="18" customHeight="1">
      <x:c r="A73" s="25" t="str">
        <x:v>EEZ_024</x:v>
      </x:c>
      <x:c r="B73" s="25" t="str">
        <x:v>functional_jensen_violations</x:v>
      </x:c>
      <x:c r="C73" s="25" t="n">
        <x:v>0</x:v>
      </x:c>
      <x:c r="D73" s="25" t="str">
        <x:v>count</x:v>
      </x:c>
    </x:row>
    <x:row r="74" ht="18" customHeight="1">
      <x:c r="A74" s="25" t="str">
        <x:v>EEZ_028</x:v>
      </x:c>
      <x:c r="B74" s="25" t="str">
        <x:v>raw_filtered_tonnes</x:v>
      </x:c>
      <x:c r="C74" s="25" t="n">
        <x:v>3754.318094694</x:v>
      </x:c>
      <x:c r="D74" s="25" t="str">
        <x:v>tonnes</x:v>
      </x:c>
    </x:row>
    <x:row r="75" ht="18" customHeight="1">
      <x:c r="A75" s="25" t="str">
        <x:v>EEZ_028</x:v>
      </x:c>
      <x:c r="B75" s="25" t="str">
        <x:v>species_catch_tonnes</x:v>
      </x:c>
      <x:c r="C75" s="25" t="n">
        <x:v>3754.318094694</x:v>
      </x:c>
      <x:c r="D75" s="25" t="str">
        <x:v>tonnes</x:v>
      </x:c>
    </x:row>
    <x:row r="76" ht="18" customHeight="1">
      <x:c r="A76" s="25" t="str">
        <x:v>EEZ_028</x:v>
      </x:c>
      <x:c r="B76" s="25" t="str">
        <x:v>catch_difference_tonnes</x:v>
      </x:c>
      <x:c r="C76" s="25" t="n">
        <x:v>0</x:v>
      </x:c>
      <x:c r="D76" s="25" t="str">
        <x:v>tonnes</x:v>
      </x:c>
    </x:row>
    <x:row r="77" ht="18" customHeight="1">
      <x:c r="A77" s="25" t="str">
        <x:v>EEZ_028</x:v>
      </x:c>
      <x:c r="B77" s="25" t="str">
        <x:v>catch_reconciled</x:v>
      </x:c>
      <x:c r="C77" s="36" t="b">
        <x:v>1</x:v>
      </x:c>
      <x:c r="D77" s="25" t="str">
        <x:v>boolean</x:v>
      </x:c>
    </x:row>
    <x:row r="78" ht="18" customHeight="1">
      <x:c r="A78" s="25" t="str">
        <x:v>EEZ_028</x:v>
      </x:c>
      <x:c r="B78" s="25" t="str">
        <x:v>matched_catch_tonnes</x:v>
      </x:c>
      <x:c r="C78" s="25" t="n">
        <x:v>3754.318094694</x:v>
      </x:c>
      <x:c r="D78" s="25" t="str">
        <x:v>tonnes</x:v>
      </x:c>
    </x:row>
    <x:row r="79" ht="18" customHeight="1">
      <x:c r="A79" s="25" t="str">
        <x:v>EEZ_028</x:v>
      </x:c>
      <x:c r="B79" s="25" t="str">
        <x:v>catch_coverage_fraction</x:v>
      </x:c>
      <x:c r="C79" s="25" t="n">
        <x:v>1</x:v>
      </x:c>
      <x:c r="D79" s="25" t="str">
        <x:v>fraction</x:v>
      </x:c>
    </x:row>
    <x:row r="80" ht="18" customHeight="1">
      <x:c r="A80" s="25" t="str">
        <x:v>EEZ_028</x:v>
      </x:c>
      <x:c r="B80" s="25" t="str">
        <x:v>taxa_count</x:v>
      </x:c>
      <x:c r="C80" s="25" t="n">
        <x:v>19</x:v>
      </x:c>
      <x:c r="D80" s="25" t="str">
        <x:v>count</x:v>
      </x:c>
    </x:row>
    <x:row r="81" ht="18" customHeight="1">
      <x:c r="A81" s="25" t="str">
        <x:v>EEZ_028</x:v>
      </x:c>
      <x:c r="B81" s="25" t="str">
        <x:v>matched_taxa_count</x:v>
      </x:c>
      <x:c r="C81" s="25" t="n">
        <x:v>19</x:v>
      </x:c>
      <x:c r="D81" s="25" t="str">
        <x:v>count</x:v>
      </x:c>
    </x:row>
    <x:row r="82" ht="18" customHeight="1">
      <x:c r="A82" s="25" t="str">
        <x:v>EEZ_028</x:v>
      </x:c>
      <x:c r="B82" s="25" t="str">
        <x:v>unmatched_taxa_count</x:v>
      </x:c>
      <x:c r="C82" s="25" t="n">
        <x:v>0</x:v>
      </x:c>
      <x:c r="D82" s="25" t="str">
        <x:v>count</x:v>
      </x:c>
    </x:row>
    <x:row r="83" ht="18" customHeight="1">
      <x:c r="A83" s="25" t="str">
        <x:v>EEZ_028</x:v>
      </x:c>
      <x:c r="B83" s="25" t="str">
        <x:v>species_ppr</x:v>
      </x:c>
      <x:c r="C83" s="25" t="n">
        <x:v>1185125.45188696</x:v>
      </x:c>
      <x:c r="D83" s="25" t="str">
        <x:v>tonnes_primary_production_equivalent</x:v>
      </x:c>
    </x:row>
    <x:row r="84" ht="18" customHeight="1">
      <x:c r="A84" s="25" t="str">
        <x:v>EEZ_028</x:v>
      </x:c>
      <x:c r="B84" s="25" t="str">
        <x:v>commercial_ppr</x:v>
      </x:c>
      <x:c r="C84" s="25" t="n">
        <x:v>1185125.4518869603</x:v>
      </x:c>
      <x:c r="D84" s="25" t="str">
        <x:v>tonnes_primary_production_equivalent</x:v>
      </x:c>
    </x:row>
    <x:row r="85" ht="18" customHeight="1">
      <x:c r="A85" s="25" t="str">
        <x:v>EEZ_028</x:v>
      </x:c>
      <x:c r="B85" s="25" t="str">
        <x:v>functional_ppr</x:v>
      </x:c>
      <x:c r="C85" s="25" t="n">
        <x:v>1185125.45188696</x:v>
      </x:c>
      <x:c r="D85" s="25" t="str">
        <x:v>tonnes_primary_production_equivalent</x:v>
      </x:c>
    </x:row>
    <x:row r="86" ht="18" customHeight="1">
      <x:c r="A86" s="25" t="str">
        <x:v>EEZ_028</x:v>
      </x:c>
      <x:c r="B86" s="25" t="str">
        <x:v>commercial_ppr_difference</x:v>
      </x:c>
      <x:c r="C86" s="25" t="n">
        <x:v>2.3283064365386963e-10</x:v>
      </x:c>
      <x:c r="D86" s="25" t="str">
        <x:v>tonnes_primary_production_equivalent</x:v>
      </x:c>
    </x:row>
    <x:row r="87" ht="18" customHeight="1">
      <x:c r="A87" s="25" t="str">
        <x:v>EEZ_028</x:v>
      </x:c>
      <x:c r="B87" s="25" t="str">
        <x:v>functional_ppr_difference</x:v>
      </x:c>
      <x:c r="C87" s="25" t="n">
        <x:v>0</x:v>
      </x:c>
      <x:c r="D87" s="25" t="str">
        <x:v>tonnes_primary_production_equivalent</x:v>
      </x:c>
    </x:row>
    <x:row r="88" ht="18" customHeight="1">
      <x:c r="A88" s="25" t="str">
        <x:v>EEZ_028</x:v>
      </x:c>
      <x:c r="B88" s="25" t="str">
        <x:v>commercial_ppr_reconciled</x:v>
      </x:c>
      <x:c r="C88" s="36" t="b">
        <x:v>1</x:v>
      </x:c>
      <x:c r="D88" s="25" t="str">
        <x:v>boolean</x:v>
      </x:c>
    </x:row>
    <x:row r="89" ht="18" customHeight="1">
      <x:c r="A89" s="25" t="str">
        <x:v>EEZ_028</x:v>
      </x:c>
      <x:c r="B89" s="25" t="str">
        <x:v>functional_ppr_reconciled</x:v>
      </x:c>
      <x:c r="C89" s="36" t="b">
        <x:v>1</x:v>
      </x:c>
      <x:c r="D89" s="25" t="str">
        <x:v>boolean</x:v>
      </x:c>
    </x:row>
    <x:row r="90" ht="18" customHeight="1">
      <x:c r="A90" s="25" t="str">
        <x:v>EEZ_028</x:v>
      </x:c>
      <x:c r="B90" s="25" t="str">
        <x:v>commercial_jensen_violations</x:v>
      </x:c>
      <x:c r="C90" s="25" t="n">
        <x:v>0</x:v>
      </x:c>
      <x:c r="D90" s="25" t="str">
        <x:v>count</x:v>
      </x:c>
    </x:row>
    <x:row r="91" ht="18" customHeight="1">
      <x:c r="A91" s="25" t="str">
        <x:v>EEZ_028</x:v>
      </x:c>
      <x:c r="B91" s="25" t="str">
        <x:v>functional_jensen_violations</x:v>
      </x:c>
      <x:c r="C91" s="25" t="n">
        <x:v>0</x:v>
      </x:c>
      <x:c r="D91" s="25" t="str">
        <x:v>count</x:v>
      </x:c>
    </x:row>
    <x:row r="92" ht="18" customHeight="1">
      <x:c r="A92" s="25" t="str">
        <x:v>EEZ_032</x:v>
      </x:c>
      <x:c r="B92" s="25" t="str">
        <x:v>raw_filtered_tonnes</x:v>
      </x:c>
      <x:c r="C92" s="25" t="n">
        <x:v>1455579.1588488943</x:v>
      </x:c>
      <x:c r="D92" s="25" t="str">
        <x:v>tonnes</x:v>
      </x:c>
    </x:row>
    <x:row r="93" ht="18" customHeight="1">
      <x:c r="A93" s="25" t="str">
        <x:v>EEZ_032</x:v>
      </x:c>
      <x:c r="B93" s="25" t="str">
        <x:v>species_catch_tonnes</x:v>
      </x:c>
      <x:c r="C93" s="25" t="n">
        <x:v>1455579.158848894</x:v>
      </x:c>
      <x:c r="D93" s="25" t="str">
        <x:v>tonnes</x:v>
      </x:c>
    </x:row>
    <x:row r="94" ht="18" customHeight="1">
      <x:c r="A94" s="25" t="str">
        <x:v>EEZ_032</x:v>
      </x:c>
      <x:c r="B94" s="25" t="str">
        <x:v>catch_difference_tonnes</x:v>
      </x:c>
      <x:c r="C94" s="25" t="n">
        <x:v>-2.3283064365386963e-10</x:v>
      </x:c>
      <x:c r="D94" s="25" t="str">
        <x:v>tonnes</x:v>
      </x:c>
    </x:row>
    <x:row r="95" ht="18" customHeight="1">
      <x:c r="A95" s="25" t="str">
        <x:v>EEZ_032</x:v>
      </x:c>
      <x:c r="B95" s="25" t="str">
        <x:v>catch_reconciled</x:v>
      </x:c>
      <x:c r="C95" s="36" t="b">
        <x:v>1</x:v>
      </x:c>
      <x:c r="D95" s="25" t="str">
        <x:v>boolean</x:v>
      </x:c>
    </x:row>
    <x:row r="96" ht="18" customHeight="1">
      <x:c r="A96" s="25" t="str">
        <x:v>EEZ_032</x:v>
      </x:c>
      <x:c r="B96" s="25" t="str">
        <x:v>matched_catch_tonnes</x:v>
      </x:c>
      <x:c r="C96" s="25" t="n">
        <x:v>1455579.158848894</x:v>
      </x:c>
      <x:c r="D96" s="25" t="str">
        <x:v>tonnes</x:v>
      </x:c>
    </x:row>
    <x:row r="97" ht="18" customHeight="1">
      <x:c r="A97" s="25" t="str">
        <x:v>EEZ_032</x:v>
      </x:c>
      <x:c r="B97" s="25" t="str">
        <x:v>catch_coverage_fraction</x:v>
      </x:c>
      <x:c r="C97" s="25" t="n">
        <x:v>1</x:v>
      </x:c>
      <x:c r="D97" s="25" t="str">
        <x:v>fraction</x:v>
      </x:c>
    </x:row>
    <x:row r="98" ht="18" customHeight="1">
      <x:c r="A98" s="25" t="str">
        <x:v>EEZ_032</x:v>
      </x:c>
      <x:c r="B98" s="25" t="str">
        <x:v>taxa_count</x:v>
      </x:c>
      <x:c r="C98" s="25" t="n">
        <x:v>86</x:v>
      </x:c>
      <x:c r="D98" s="25" t="str">
        <x:v>count</x:v>
      </x:c>
    </x:row>
    <x:row r="99" ht="18" customHeight="1">
      <x:c r="A99" s="25" t="str">
        <x:v>EEZ_032</x:v>
      </x:c>
      <x:c r="B99" s="25" t="str">
        <x:v>matched_taxa_count</x:v>
      </x:c>
      <x:c r="C99" s="25" t="n">
        <x:v>86</x:v>
      </x:c>
      <x:c r="D99" s="25" t="str">
        <x:v>count</x:v>
      </x:c>
    </x:row>
    <x:row r="100" ht="18" customHeight="1">
      <x:c r="A100" s="25" t="str">
        <x:v>EEZ_032</x:v>
      </x:c>
      <x:c r="B100" s="25" t="str">
        <x:v>unmatched_taxa_count</x:v>
      </x:c>
      <x:c r="C100" s="25" t="n">
        <x:v>0</x:v>
      </x:c>
      <x:c r="D100" s="25" t="str">
        <x:v>count</x:v>
      </x:c>
    </x:row>
    <x:row r="101" ht="18" customHeight="1">
      <x:c r="A101" s="25" t="str">
        <x:v>EEZ_032</x:v>
      </x:c>
      <x:c r="B101" s="25" t="str">
        <x:v>species_ppr</x:v>
      </x:c>
      <x:c r="C101" s="25" t="n">
        <x:v>1272031530.1874146</x:v>
      </x:c>
      <x:c r="D101" s="25" t="str">
        <x:v>tonnes_primary_production_equivalent</x:v>
      </x:c>
    </x:row>
    <x:row r="102" ht="18" customHeight="1">
      <x:c r="A102" s="25" t="str">
        <x:v>EEZ_032</x:v>
      </x:c>
      <x:c r="B102" s="25" t="str">
        <x:v>commercial_ppr</x:v>
      </x:c>
      <x:c r="C102" s="25" t="n">
        <x:v>1272031530.1874144</x:v>
      </x:c>
      <x:c r="D102" s="25" t="str">
        <x:v>tonnes_primary_production_equivalent</x:v>
      </x:c>
    </x:row>
    <x:row r="103" ht="18" customHeight="1">
      <x:c r="A103" s="25" t="str">
        <x:v>EEZ_032</x:v>
      </x:c>
      <x:c r="B103" s="25" t="str">
        <x:v>functional_ppr</x:v>
      </x:c>
      <x:c r="C103" s="25" t="n">
        <x:v>1272031530.1874144</x:v>
      </x:c>
      <x:c r="D103" s="25" t="str">
        <x:v>tonnes_primary_production_equivalent</x:v>
      </x:c>
    </x:row>
    <x:row r="104" ht="18" customHeight="1">
      <x:c r="A104" s="25" t="str">
        <x:v>EEZ_032</x:v>
      </x:c>
      <x:c r="B104" s="25" t="str">
        <x:v>commercial_ppr_difference</x:v>
      </x:c>
      <x:c r="C104" s="25" t="n">
        <x:v>-2.384185791015625e-7</x:v>
      </x:c>
      <x:c r="D104" s="25" t="str">
        <x:v>tonnes_primary_production_equivalent</x:v>
      </x:c>
    </x:row>
    <x:row r="105" ht="18" customHeight="1">
      <x:c r="A105" s="25" t="str">
        <x:v>EEZ_032</x:v>
      </x:c>
      <x:c r="B105" s="25" t="str">
        <x:v>functional_ppr_difference</x:v>
      </x:c>
      <x:c r="C105" s="25" t="n">
        <x:v>-2.384185791015625e-7</x:v>
      </x:c>
      <x:c r="D105" s="25" t="str">
        <x:v>tonnes_primary_production_equivalent</x:v>
      </x:c>
    </x:row>
    <x:row r="106" ht="18" customHeight="1">
      <x:c r="A106" s="25" t="str">
        <x:v>EEZ_032</x:v>
      </x:c>
      <x:c r="B106" s="25" t="str">
        <x:v>commercial_ppr_reconciled</x:v>
      </x:c>
      <x:c r="C106" s="36" t="b">
        <x:v>1</x:v>
      </x:c>
      <x:c r="D106" s="25" t="str">
        <x:v>boolean</x:v>
      </x:c>
    </x:row>
    <x:row r="107" ht="18" customHeight="1">
      <x:c r="A107" s="25" t="str">
        <x:v>EEZ_032</x:v>
      </x:c>
      <x:c r="B107" s="25" t="str">
        <x:v>functional_ppr_reconciled</x:v>
      </x:c>
      <x:c r="C107" s="36" t="b">
        <x:v>1</x:v>
      </x:c>
      <x:c r="D107" s="25" t="str">
        <x:v>boolean</x:v>
      </x:c>
    </x:row>
    <x:row r="108" ht="18" customHeight="1">
      <x:c r="A108" s="25" t="str">
        <x:v>EEZ_032</x:v>
      </x:c>
      <x:c r="B108" s="25" t="str">
        <x:v>commercial_jensen_violations</x:v>
      </x:c>
      <x:c r="C108" s="25" t="n">
        <x:v>0</x:v>
      </x:c>
      <x:c r="D108" s="25" t="str">
        <x:v>count</x:v>
      </x:c>
    </x:row>
    <x:row r="109" ht="18" customHeight="1">
      <x:c r="A109" s="25" t="str">
        <x:v>EEZ_032</x:v>
      </x:c>
      <x:c r="B109" s="25" t="str">
        <x:v>functional_jensen_violations</x:v>
      </x:c>
      <x:c r="C109" s="25" t="n">
        <x:v>0</x:v>
      </x:c>
      <x:c r="D109" s="25" t="str">
        <x:v>count</x:v>
      </x:c>
    </x:row>
    <x:row r="110" ht="18" customHeight="1">
      <x:c r="A110" s="25" t="str">
        <x:v>EEZ_036</x:v>
      </x:c>
      <x:c r="B110" s="25" t="str">
        <x:v>raw_filtered_tonnes</x:v>
      </x:c>
      <x:c r="C110" s="25" t="n">
        <x:v>228804.7535442354</x:v>
      </x:c>
      <x:c r="D110" s="25" t="str">
        <x:v>tonnes</x:v>
      </x:c>
    </x:row>
    <x:row r="111" ht="18" customHeight="1">
      <x:c r="A111" s="25" t="str">
        <x:v>EEZ_036</x:v>
      </x:c>
      <x:c r="B111" s="25" t="str">
        <x:v>species_catch_tonnes</x:v>
      </x:c>
      <x:c r="C111" s="25" t="n">
        <x:v>228804.7535442354</x:v>
      </x:c>
      <x:c r="D111" s="25" t="str">
        <x:v>tonnes</x:v>
      </x:c>
    </x:row>
    <x:row r="112" ht="18" customHeight="1">
      <x:c r="A112" s="25" t="str">
        <x:v>EEZ_036</x:v>
      </x:c>
      <x:c r="B112" s="25" t="str">
        <x:v>catch_difference_tonnes</x:v>
      </x:c>
      <x:c r="C112" s="25" t="n">
        <x:v>0</x:v>
      </x:c>
      <x:c r="D112" s="25" t="str">
        <x:v>tonnes</x:v>
      </x:c>
    </x:row>
    <x:row r="113" ht="18" customHeight="1">
      <x:c r="A113" s="25" t="str">
        <x:v>EEZ_036</x:v>
      </x:c>
      <x:c r="B113" s="25" t="str">
        <x:v>catch_reconciled</x:v>
      </x:c>
      <x:c r="C113" s="36" t="b">
        <x:v>1</x:v>
      </x:c>
      <x:c r="D113" s="25" t="str">
        <x:v>boolean</x:v>
      </x:c>
    </x:row>
    <x:row r="114" ht="18" customHeight="1">
      <x:c r="A114" s="25" t="str">
        <x:v>EEZ_036</x:v>
      </x:c>
      <x:c r="B114" s="25" t="str">
        <x:v>matched_catch_tonnes</x:v>
      </x:c>
      <x:c r="C114" s="25" t="n">
        <x:v>228804.7535442354</x:v>
      </x:c>
      <x:c r="D114" s="25" t="str">
        <x:v>tonnes</x:v>
      </x:c>
    </x:row>
    <x:row r="115" ht="18" customHeight="1">
      <x:c r="A115" s="25" t="str">
        <x:v>EEZ_036</x:v>
      </x:c>
      <x:c r="B115" s="25" t="str">
        <x:v>catch_coverage_fraction</x:v>
      </x:c>
      <x:c r="C115" s="25" t="n">
        <x:v>1</x:v>
      </x:c>
      <x:c r="D115" s="25" t="str">
        <x:v>fraction</x:v>
      </x:c>
    </x:row>
    <x:row r="116" ht="18" customHeight="1">
      <x:c r="A116" s="25" t="str">
        <x:v>EEZ_036</x:v>
      </x:c>
      <x:c r="B116" s="25" t="str">
        <x:v>taxa_count</x:v>
      </x:c>
      <x:c r="C116" s="25" t="n">
        <x:v>529</x:v>
      </x:c>
      <x:c r="D116" s="25" t="str">
        <x:v>count</x:v>
      </x:c>
    </x:row>
    <x:row r="117" ht="18" customHeight="1">
      <x:c r="A117" s="25" t="str">
        <x:v>EEZ_036</x:v>
      </x:c>
      <x:c r="B117" s="25" t="str">
        <x:v>matched_taxa_count</x:v>
      </x:c>
      <x:c r="C117" s="25" t="n">
        <x:v>529</x:v>
      </x:c>
      <x:c r="D117" s="25" t="str">
        <x:v>count</x:v>
      </x:c>
    </x:row>
    <x:row r="118" ht="18" customHeight="1">
      <x:c r="A118" s="25" t="str">
        <x:v>EEZ_036</x:v>
      </x:c>
      <x:c r="B118" s="25" t="str">
        <x:v>unmatched_taxa_count</x:v>
      </x:c>
      <x:c r="C118" s="25" t="n">
        <x:v>0</x:v>
      </x:c>
      <x:c r="D118" s="25" t="str">
        <x:v>count</x:v>
      </x:c>
    </x:row>
    <x:row r="119" ht="18" customHeight="1">
      <x:c r="A119" s="25" t="str">
        <x:v>EEZ_036</x:v>
      </x:c>
      <x:c r="B119" s="25" t="str">
        <x:v>species_ppr</x:v>
      </x:c>
      <x:c r="C119" s="25" t="n">
        <x:v>159135782.88848543</x:v>
      </x:c>
      <x:c r="D119" s="25" t="str">
        <x:v>tonnes_primary_production_equivalent</x:v>
      </x:c>
    </x:row>
    <x:row r="120" ht="18" customHeight="1">
      <x:c r="A120" s="25" t="str">
        <x:v>EEZ_036</x:v>
      </x:c>
      <x:c r="B120" s="25" t="str">
        <x:v>commercial_ppr</x:v>
      </x:c>
      <x:c r="C120" s="25" t="n">
        <x:v>159135782.88848546</x:v>
      </x:c>
      <x:c r="D120" s="25" t="str">
        <x:v>tonnes_primary_production_equivalent</x:v>
      </x:c>
    </x:row>
    <x:row r="121" ht="18" customHeight="1">
      <x:c r="A121" s="25" t="str">
        <x:v>EEZ_036</x:v>
      </x:c>
      <x:c r="B121" s="25" t="str">
        <x:v>functional_ppr</x:v>
      </x:c>
      <x:c r="C121" s="25" t="n">
        <x:v>159135782.88848546</x:v>
      </x:c>
      <x:c r="D121" s="25" t="str">
        <x:v>tonnes_primary_production_equivalent</x:v>
      </x:c>
    </x:row>
    <x:row r="122" ht="18" customHeight="1">
      <x:c r="A122" s="25" t="str">
        <x:v>EEZ_036</x:v>
      </x:c>
      <x:c r="B122" s="25" t="str">
        <x:v>commercial_ppr_difference</x:v>
      </x:c>
      <x:c r="C122" s="25" t="n">
        <x:v>2.9802322387695312e-8</x:v>
      </x:c>
      <x:c r="D122" s="25" t="str">
        <x:v>tonnes_primary_production_equivalent</x:v>
      </x:c>
    </x:row>
    <x:row r="123" ht="18" customHeight="1">
      <x:c r="A123" s="25" t="str">
        <x:v>EEZ_036</x:v>
      </x:c>
      <x:c r="B123" s="25" t="str">
        <x:v>functional_ppr_difference</x:v>
      </x:c>
      <x:c r="C123" s="25" t="n">
        <x:v>2.9802322387695312e-8</x:v>
      </x:c>
      <x:c r="D123" s="25" t="str">
        <x:v>tonnes_primary_production_equivalent</x:v>
      </x:c>
    </x:row>
    <x:row r="124" ht="18" customHeight="1">
      <x:c r="A124" s="25" t="str">
        <x:v>EEZ_036</x:v>
      </x:c>
      <x:c r="B124" s="25" t="str">
        <x:v>commercial_ppr_reconciled</x:v>
      </x:c>
      <x:c r="C124" s="36" t="b">
        <x:v>1</x:v>
      </x:c>
      <x:c r="D124" s="25" t="str">
        <x:v>boolean</x:v>
      </x:c>
    </x:row>
    <x:row r="125" ht="18" customHeight="1">
      <x:c r="A125" s="25" t="str">
        <x:v>EEZ_036</x:v>
      </x:c>
      <x:c r="B125" s="25" t="str">
        <x:v>functional_ppr_reconciled</x:v>
      </x:c>
      <x:c r="C125" s="36" t="b">
        <x:v>1</x:v>
      </x:c>
      <x:c r="D125" s="25" t="str">
        <x:v>boolean</x:v>
      </x:c>
    </x:row>
    <x:row r="126" ht="18" customHeight="1">
      <x:c r="A126" s="25" t="str">
        <x:v>EEZ_036</x:v>
      </x:c>
      <x:c r="B126" s="25" t="str">
        <x:v>commercial_jensen_violations</x:v>
      </x:c>
      <x:c r="C126" s="25" t="n">
        <x:v>0</x:v>
      </x:c>
      <x:c r="D126" s="25" t="str">
        <x:v>count</x:v>
      </x:c>
    </x:row>
    <x:row r="127" ht="18" customHeight="1">
      <x:c r="A127" s="25" t="str">
        <x:v>EEZ_036</x:v>
      </x:c>
      <x:c r="B127" s="25" t="str">
        <x:v>functional_jensen_violations</x:v>
      </x:c>
      <x:c r="C127" s="25" t="n">
        <x:v>0</x:v>
      </x:c>
      <x:c r="D127" s="25" t="str">
        <x:v>count</x:v>
      </x:c>
    </x:row>
    <x:row r="128" ht="18" customHeight="1">
      <x:c r="A128" s="25" t="str">
        <x:v>EEZ_037</x:v>
      </x:c>
      <x:c r="B128" s="25" t="str">
        <x:v>raw_filtered_tonnes</x:v>
      </x:c>
      <x:c r="C128" s="25" t="n">
        <x:v>434.33</x:v>
      </x:c>
      <x:c r="D128" s="25" t="str">
        <x:v>tonnes</x:v>
      </x:c>
    </x:row>
    <x:row r="129" ht="18" customHeight="1">
      <x:c r="A129" s="25" t="str">
        <x:v>EEZ_037</x:v>
      </x:c>
      <x:c r="B129" s="25" t="str">
        <x:v>species_catch_tonnes</x:v>
      </x:c>
      <x:c r="C129" s="25" t="n">
        <x:v>434.33</x:v>
      </x:c>
      <x:c r="D129" s="25" t="str">
        <x:v>tonnes</x:v>
      </x:c>
    </x:row>
    <x:row r="130" ht="18" customHeight="1">
      <x:c r="A130" s="25" t="str">
        <x:v>EEZ_037</x:v>
      </x:c>
      <x:c r="B130" s="25" t="str">
        <x:v>catch_difference_tonnes</x:v>
      </x:c>
      <x:c r="C130" s="25" t="n">
        <x:v>0</x:v>
      </x:c>
      <x:c r="D130" s="25" t="str">
        <x:v>tonnes</x:v>
      </x:c>
    </x:row>
    <x:row r="131" ht="18" customHeight="1">
      <x:c r="A131" s="25" t="str">
        <x:v>EEZ_037</x:v>
      </x:c>
      <x:c r="B131" s="25" t="str">
        <x:v>catch_reconciled</x:v>
      </x:c>
      <x:c r="C131" s="36" t="b">
        <x:v>1</x:v>
      </x:c>
      <x:c r="D131" s="25" t="str">
        <x:v>boolean</x:v>
      </x:c>
    </x:row>
    <x:row r="132" ht="18" customHeight="1">
      <x:c r="A132" s="25" t="str">
        <x:v>EEZ_037</x:v>
      </x:c>
      <x:c r="B132" s="25" t="str">
        <x:v>matched_catch_tonnes</x:v>
      </x:c>
      <x:c r="C132" s="25" t="n">
        <x:v>434.33</x:v>
      </x:c>
      <x:c r="D132" s="25" t="str">
        <x:v>tonnes</x:v>
      </x:c>
    </x:row>
    <x:row r="133" ht="18" customHeight="1">
      <x:c r="A133" s="25" t="str">
        <x:v>EEZ_037</x:v>
      </x:c>
      <x:c r="B133" s="25" t="str">
        <x:v>catch_coverage_fraction</x:v>
      </x:c>
      <x:c r="C133" s="25" t="n">
        <x:v>1</x:v>
      </x:c>
      <x:c r="D133" s="25" t="str">
        <x:v>fraction</x:v>
      </x:c>
    </x:row>
    <x:row r="134" ht="18" customHeight="1">
      <x:c r="A134" s="25" t="str">
        <x:v>EEZ_037</x:v>
      </x:c>
      <x:c r="B134" s="25" t="str">
        <x:v>taxa_count</x:v>
      </x:c>
      <x:c r="C134" s="25" t="n">
        <x:v>1</x:v>
      </x:c>
      <x:c r="D134" s="25" t="str">
        <x:v>count</x:v>
      </x:c>
    </x:row>
    <x:row r="135" ht="18" customHeight="1">
      <x:c r="A135" s="25" t="str">
        <x:v>EEZ_037</x:v>
      </x:c>
      <x:c r="B135" s="25" t="str">
        <x:v>matched_taxa_count</x:v>
      </x:c>
      <x:c r="C135" s="25" t="n">
        <x:v>1</x:v>
      </x:c>
      <x:c r="D135" s="25" t="str">
        <x:v>count</x:v>
      </x:c>
    </x:row>
    <x:row r="136" ht="18" customHeight="1">
      <x:c r="A136" s="25" t="str">
        <x:v>EEZ_037</x:v>
      </x:c>
      <x:c r="B136" s="25" t="str">
        <x:v>unmatched_taxa_count</x:v>
      </x:c>
      <x:c r="C136" s="25" t="n">
        <x:v>0</x:v>
      </x:c>
      <x:c r="D136" s="25" t="str">
        <x:v>count</x:v>
      </x:c>
    </x:row>
    <x:row r="137" ht="18" customHeight="1">
      <x:c r="A137" s="25" t="str">
        <x:v>EEZ_037</x:v>
      </x:c>
      <x:c r="B137" s="25" t="str">
        <x:v>species_ppr</x:v>
      </x:c>
      <x:c r="C137" s="25" t="n">
        <x:v>396113.66785745224</x:v>
      </x:c>
      <x:c r="D137" s="25" t="str">
        <x:v>tonnes_primary_production_equivalent</x:v>
      </x:c>
    </x:row>
    <x:row r="138" ht="18" customHeight="1">
      <x:c r="A138" s="25" t="str">
        <x:v>EEZ_037</x:v>
      </x:c>
      <x:c r="B138" s="25" t="str">
        <x:v>commercial_ppr</x:v>
      </x:c>
      <x:c r="C138" s="25" t="n">
        <x:v>396113.66785745224</x:v>
      </x:c>
      <x:c r="D138" s="25" t="str">
        <x:v>tonnes_primary_production_equivalent</x:v>
      </x:c>
    </x:row>
    <x:row r="139" ht="18" customHeight="1">
      <x:c r="A139" s="25" t="str">
        <x:v>EEZ_037</x:v>
      </x:c>
      <x:c r="B139" s="25" t="str">
        <x:v>functional_ppr</x:v>
      </x:c>
      <x:c r="C139" s="25" t="n">
        <x:v>396113.66785745224</x:v>
      </x:c>
      <x:c r="D139" s="25" t="str">
        <x:v>tonnes_primary_production_equivalent</x:v>
      </x:c>
    </x:row>
    <x:row r="140" ht="18" customHeight="1">
      <x:c r="A140" s="25" t="str">
        <x:v>EEZ_037</x:v>
      </x:c>
      <x:c r="B140" s="25" t="str">
        <x:v>commercial_ppr_difference</x:v>
      </x:c>
      <x:c r="C140" s="25" t="n">
        <x:v>0</x:v>
      </x:c>
      <x:c r="D140" s="25" t="str">
        <x:v>tonnes_primary_production_equivalent</x:v>
      </x:c>
    </x:row>
    <x:row r="141" ht="18" customHeight="1">
      <x:c r="A141" s="25" t="str">
        <x:v>EEZ_037</x:v>
      </x:c>
      <x:c r="B141" s="25" t="str">
        <x:v>functional_ppr_difference</x:v>
      </x:c>
      <x:c r="C141" s="25" t="n">
        <x:v>0</x:v>
      </x:c>
      <x:c r="D141" s="25" t="str">
        <x:v>tonnes_primary_production_equivalent</x:v>
      </x:c>
    </x:row>
    <x:row r="142" ht="18" customHeight="1">
      <x:c r="A142" s="25" t="str">
        <x:v>EEZ_037</x:v>
      </x:c>
      <x:c r="B142" s="25" t="str">
        <x:v>commercial_ppr_reconciled</x:v>
      </x:c>
      <x:c r="C142" s="36" t="b">
        <x:v>1</x:v>
      </x:c>
      <x:c r="D142" s="25" t="str">
        <x:v>boolean</x:v>
      </x:c>
    </x:row>
    <x:row r="143" ht="18" customHeight="1">
      <x:c r="A143" s="25" t="str">
        <x:v>EEZ_037</x:v>
      </x:c>
      <x:c r="B143" s="25" t="str">
        <x:v>functional_ppr_reconciled</x:v>
      </x:c>
      <x:c r="C143" s="36" t="b">
        <x:v>1</x:v>
      </x:c>
      <x:c r="D143" s="25" t="str">
        <x:v>boolean</x:v>
      </x:c>
    </x:row>
    <x:row r="144" ht="18" customHeight="1">
      <x:c r="A144" s="25" t="str">
        <x:v>EEZ_037</x:v>
      </x:c>
      <x:c r="B144" s="25" t="str">
        <x:v>commercial_jensen_violations</x:v>
      </x:c>
      <x:c r="C144" s="25" t="n">
        <x:v>0</x:v>
      </x:c>
      <x:c r="D144" s="25" t="str">
        <x:v>count</x:v>
      </x:c>
    </x:row>
    <x:row r="145" ht="18" customHeight="1">
      <x:c r="A145" s="25" t="str">
        <x:v>EEZ_037</x:v>
      </x:c>
      <x:c r="B145" s="25" t="str">
        <x:v>functional_jensen_violations</x:v>
      </x:c>
      <x:c r="C145" s="25" t="n">
        <x:v>0</x:v>
      </x:c>
      <x:c r="D145" s="25" t="str">
        <x:v>count</x:v>
      </x:c>
    </x:row>
    <x:row r="146" ht="18" customHeight="1">
      <x:c r="A146" s="25" t="str">
        <x:v>EEZ_038</x:v>
      </x:c>
      <x:c r="B146" s="25" t="str">
        <x:v>raw_filtered_tonnes</x:v>
      </x:c>
      <x:c r="C146" s="25" t="n">
        <x:v>111.56465248110001</x:v>
      </x:c>
      <x:c r="D146" s="25" t="str">
        <x:v>tonnes</x:v>
      </x:c>
    </x:row>
    <x:row r="147" ht="18" customHeight="1">
      <x:c r="A147" s="25" t="str">
        <x:v>EEZ_038</x:v>
      </x:c>
      <x:c r="B147" s="25" t="str">
        <x:v>species_catch_tonnes</x:v>
      </x:c>
      <x:c r="C147" s="25" t="n">
        <x:v>111.5646524811</x:v>
      </x:c>
      <x:c r="D147" s="25" t="str">
        <x:v>tonnes</x:v>
      </x:c>
    </x:row>
    <x:row r="148" ht="18" customHeight="1">
      <x:c r="A148" s="25" t="str">
        <x:v>EEZ_038</x:v>
      </x:c>
      <x:c r="B148" s="25" t="str">
        <x:v>catch_difference_tonnes</x:v>
      </x:c>
      <x:c r="C148" s="25" t="n">
        <x:v>-1.4210854715202004e-14</x:v>
      </x:c>
      <x:c r="D148" s="25" t="str">
        <x:v>tonnes</x:v>
      </x:c>
    </x:row>
    <x:row r="149" ht="18" customHeight="1">
      <x:c r="A149" s="25" t="str">
        <x:v>EEZ_038</x:v>
      </x:c>
      <x:c r="B149" s="25" t="str">
        <x:v>catch_reconciled</x:v>
      </x:c>
      <x:c r="C149" s="36" t="b">
        <x:v>1</x:v>
      </x:c>
      <x:c r="D149" s="25" t="str">
        <x:v>boolean</x:v>
      </x:c>
    </x:row>
    <x:row r="150" ht="18" customHeight="1">
      <x:c r="A150" s="25" t="str">
        <x:v>EEZ_038</x:v>
      </x:c>
      <x:c r="B150" s="25" t="str">
        <x:v>matched_catch_tonnes</x:v>
      </x:c>
      <x:c r="C150" s="25" t="n">
        <x:v>111.5646524811</x:v>
      </x:c>
      <x:c r="D150" s="25" t="str">
        <x:v>tonnes</x:v>
      </x:c>
    </x:row>
    <x:row r="151" ht="18" customHeight="1">
      <x:c r="A151" s="25" t="str">
        <x:v>EEZ_038</x:v>
      </x:c>
      <x:c r="B151" s="25" t="str">
        <x:v>catch_coverage_fraction</x:v>
      </x:c>
      <x:c r="C151" s="25" t="n">
        <x:v>1</x:v>
      </x:c>
      <x:c r="D151" s="25" t="str">
        <x:v>fraction</x:v>
      </x:c>
    </x:row>
    <x:row r="152" ht="18" customHeight="1">
      <x:c r="A152" s="25" t="str">
        <x:v>EEZ_038</x:v>
      </x:c>
      <x:c r="B152" s="25" t="str">
        <x:v>taxa_count</x:v>
      </x:c>
      <x:c r="C152" s="25" t="n">
        <x:v>18</x:v>
      </x:c>
      <x:c r="D152" s="25" t="str">
        <x:v>count</x:v>
      </x:c>
    </x:row>
    <x:row r="153" ht="18" customHeight="1">
      <x:c r="A153" s="25" t="str">
        <x:v>EEZ_038</x:v>
      </x:c>
      <x:c r="B153" s="25" t="str">
        <x:v>matched_taxa_count</x:v>
      </x:c>
      <x:c r="C153" s="25" t="n">
        <x:v>18</x:v>
      </x:c>
      <x:c r="D153" s="25" t="str">
        <x:v>count</x:v>
      </x:c>
    </x:row>
    <x:row r="154" ht="18" customHeight="1">
      <x:c r="A154" s="25" t="str">
        <x:v>EEZ_038</x:v>
      </x:c>
      <x:c r="B154" s="25" t="str">
        <x:v>unmatched_taxa_count</x:v>
      </x:c>
      <x:c r="C154" s="25" t="n">
        <x:v>0</x:v>
      </x:c>
      <x:c r="D154" s="25" t="str">
        <x:v>count</x:v>
      </x:c>
    </x:row>
    <x:row r="155" ht="18" customHeight="1">
      <x:c r="A155" s="25" t="str">
        <x:v>EEZ_038</x:v>
      </x:c>
      <x:c r="B155" s="25" t="str">
        <x:v>species_ppr</x:v>
      </x:c>
      <x:c r="C155" s="25" t="n">
        <x:v>237070.8824424346</x:v>
      </x:c>
      <x:c r="D155" s="25" t="str">
        <x:v>tonnes_primary_production_equivalent</x:v>
      </x:c>
    </x:row>
    <x:row r="156" ht="18" customHeight="1">
      <x:c r="A156" s="25" t="str">
        <x:v>EEZ_038</x:v>
      </x:c>
      <x:c r="B156" s="25" t="str">
        <x:v>commercial_ppr</x:v>
      </x:c>
      <x:c r="C156" s="25" t="n">
        <x:v>237070.8824424346</x:v>
      </x:c>
      <x:c r="D156" s="25" t="str">
        <x:v>tonnes_primary_production_equivalent</x:v>
      </x:c>
    </x:row>
    <x:row r="157" ht="18" customHeight="1">
      <x:c r="A157" s="25" t="str">
        <x:v>EEZ_038</x:v>
      </x:c>
      <x:c r="B157" s="25" t="str">
        <x:v>functional_ppr</x:v>
      </x:c>
      <x:c r="C157" s="25" t="n">
        <x:v>237070.88244243458</x:v>
      </x:c>
      <x:c r="D157" s="25" t="str">
        <x:v>tonnes_primary_production_equivalent</x:v>
      </x:c>
    </x:row>
    <x:row r="158" ht="18" customHeight="1">
      <x:c r="A158" s="25" t="str">
        <x:v>EEZ_038</x:v>
      </x:c>
      <x:c r="B158" s="25" t="str">
        <x:v>commercial_ppr_difference</x:v>
      </x:c>
      <x:c r="C158" s="25" t="n">
        <x:v>0</x:v>
      </x:c>
      <x:c r="D158" s="25" t="str">
        <x:v>tonnes_primary_production_equivalent</x:v>
      </x:c>
    </x:row>
    <x:row r="159" ht="18" customHeight="1">
      <x:c r="A159" s="25" t="str">
        <x:v>EEZ_038</x:v>
      </x:c>
      <x:c r="B159" s="25" t="str">
        <x:v>functional_ppr_difference</x:v>
      </x:c>
      <x:c r="C159" s="25" t="n">
        <x:v>-2.9103830456733704e-11</x:v>
      </x:c>
      <x:c r="D159" s="25" t="str">
        <x:v>tonnes_primary_production_equivalent</x:v>
      </x:c>
    </x:row>
    <x:row r="160" ht="18" customHeight="1">
      <x:c r="A160" s="25" t="str">
        <x:v>EEZ_038</x:v>
      </x:c>
      <x:c r="B160" s="25" t="str">
        <x:v>commercial_ppr_reconciled</x:v>
      </x:c>
      <x:c r="C160" s="36" t="b">
        <x:v>1</x:v>
      </x:c>
      <x:c r="D160" s="25" t="str">
        <x:v>boolean</x:v>
      </x:c>
    </x:row>
    <x:row r="161" ht="18" customHeight="1">
      <x:c r="A161" s="25" t="str">
        <x:v>EEZ_038</x:v>
      </x:c>
      <x:c r="B161" s="25" t="str">
        <x:v>functional_ppr_reconciled</x:v>
      </x:c>
      <x:c r="C161" s="36" t="b">
        <x:v>1</x:v>
      </x:c>
      <x:c r="D161" s="25" t="str">
        <x:v>boolean</x:v>
      </x:c>
    </x:row>
    <x:row r="162" ht="18" customHeight="1">
      <x:c r="A162" s="25" t="str">
        <x:v>EEZ_038</x:v>
      </x:c>
      <x:c r="B162" s="25" t="str">
        <x:v>commercial_jensen_violations</x:v>
      </x:c>
      <x:c r="C162" s="25" t="n">
        <x:v>0</x:v>
      </x:c>
      <x:c r="D162" s="25" t="str">
        <x:v>count</x:v>
      </x:c>
    </x:row>
    <x:row r="163" ht="18" customHeight="1">
      <x:c r="A163" s="25" t="str">
        <x:v>EEZ_038</x:v>
      </x:c>
      <x:c r="B163" s="25" t="str">
        <x:v>functional_jensen_violations</x:v>
      </x:c>
      <x:c r="C163" s="25" t="n">
        <x:v>0</x:v>
      </x:c>
      <x:c r="D163" s="25" t="str">
        <x:v>count</x:v>
      </x:c>
    </x:row>
    <x:row r="164" ht="18" customHeight="1">
      <x:c r="A164" s="25" t="str">
        <x:v>EEZ_044</x:v>
      </x:c>
      <x:c r="B164" s="25" t="str">
        <x:v>raw_filtered_tonnes</x:v>
      </x:c>
      <x:c r="C164" s="25" t="n">
        <x:v>18392.7135678369</x:v>
      </x:c>
      <x:c r="D164" s="25" t="str">
        <x:v>tonnes</x:v>
      </x:c>
    </x:row>
    <x:row r="165" ht="18" customHeight="1">
      <x:c r="A165" s="25" t="str">
        <x:v>EEZ_044</x:v>
      </x:c>
      <x:c r="B165" s="25" t="str">
        <x:v>species_catch_tonnes</x:v>
      </x:c>
      <x:c r="C165" s="25" t="n">
        <x:v>18392.7135678369</x:v>
      </x:c>
      <x:c r="D165" s="25" t="str">
        <x:v>tonnes</x:v>
      </x:c>
    </x:row>
    <x:row r="166" ht="18" customHeight="1">
      <x:c r="A166" s="25" t="str">
        <x:v>EEZ_044</x:v>
      </x:c>
      <x:c r="B166" s="25" t="str">
        <x:v>catch_difference_tonnes</x:v>
      </x:c>
      <x:c r="C166" s="25" t="n">
        <x:v>0</x:v>
      </x:c>
      <x:c r="D166" s="25" t="str">
        <x:v>tonnes</x:v>
      </x:c>
    </x:row>
    <x:row r="167" ht="18" customHeight="1">
      <x:c r="A167" s="25" t="str">
        <x:v>EEZ_044</x:v>
      </x:c>
      <x:c r="B167" s="25" t="str">
        <x:v>catch_reconciled</x:v>
      </x:c>
      <x:c r="C167" s="36" t="b">
        <x:v>1</x:v>
      </x:c>
      <x:c r="D167" s="25" t="str">
        <x:v>boolean</x:v>
      </x:c>
    </x:row>
    <x:row r="168" ht="18" customHeight="1">
      <x:c r="A168" s="25" t="str">
        <x:v>EEZ_044</x:v>
      </x:c>
      <x:c r="B168" s="25" t="str">
        <x:v>matched_catch_tonnes</x:v>
      </x:c>
      <x:c r="C168" s="25" t="n">
        <x:v>18392.7135678369</x:v>
      </x:c>
      <x:c r="D168" s="25" t="str">
        <x:v>tonnes</x:v>
      </x:c>
    </x:row>
    <x:row r="169" ht="18" customHeight="1">
      <x:c r="A169" s="25" t="str">
        <x:v>EEZ_044</x:v>
      </x:c>
      <x:c r="B169" s="25" t="str">
        <x:v>catch_coverage_fraction</x:v>
      </x:c>
      <x:c r="C169" s="25" t="n">
        <x:v>1</x:v>
      </x:c>
      <x:c r="D169" s="25" t="str">
        <x:v>fraction</x:v>
      </x:c>
    </x:row>
    <x:row r="170" ht="18" customHeight="1">
      <x:c r="A170" s="25" t="str">
        <x:v>EEZ_044</x:v>
      </x:c>
      <x:c r="B170" s="25" t="str">
        <x:v>taxa_count</x:v>
      </x:c>
      <x:c r="C170" s="25" t="n">
        <x:v>43</x:v>
      </x:c>
      <x:c r="D170" s="25" t="str">
        <x:v>count</x:v>
      </x:c>
    </x:row>
    <x:row r="171" ht="18" customHeight="1">
      <x:c r="A171" s="25" t="str">
        <x:v>EEZ_044</x:v>
      </x:c>
      <x:c r="B171" s="25" t="str">
        <x:v>matched_taxa_count</x:v>
      </x:c>
      <x:c r="C171" s="25" t="n">
        <x:v>43</x:v>
      </x:c>
      <x:c r="D171" s="25" t="str">
        <x:v>count</x:v>
      </x:c>
    </x:row>
    <x:row r="172" ht="18" customHeight="1">
      <x:c r="A172" s="25" t="str">
        <x:v>EEZ_044</x:v>
      </x:c>
      <x:c r="B172" s="25" t="str">
        <x:v>unmatched_taxa_count</x:v>
      </x:c>
      <x:c r="C172" s="25" t="n">
        <x:v>0</x:v>
      </x:c>
      <x:c r="D172" s="25" t="str">
        <x:v>count</x:v>
      </x:c>
    </x:row>
    <x:row r="173" ht="18" customHeight="1">
      <x:c r="A173" s="25" t="str">
        <x:v>EEZ_044</x:v>
      </x:c>
      <x:c r="B173" s="25" t="str">
        <x:v>species_ppr</x:v>
      </x:c>
      <x:c r="C173" s="25" t="n">
        <x:v>14068447.015522763</x:v>
      </x:c>
      <x:c r="D173" s="25" t="str">
        <x:v>tonnes_primary_production_equivalent</x:v>
      </x:c>
    </x:row>
    <x:row r="174" ht="18" customHeight="1">
      <x:c r="A174" s="25" t="str">
        <x:v>EEZ_044</x:v>
      </x:c>
      <x:c r="B174" s="25" t="str">
        <x:v>commercial_ppr</x:v>
      </x:c>
      <x:c r="C174" s="25" t="n">
        <x:v>14068447.015522767</x:v>
      </x:c>
      <x:c r="D174" s="25" t="str">
        <x:v>tonnes_primary_production_equivalent</x:v>
      </x:c>
    </x:row>
    <x:row r="175" ht="18" customHeight="1">
      <x:c r="A175" s="25" t="str">
        <x:v>EEZ_044</x:v>
      </x:c>
      <x:c r="B175" s="25" t="str">
        <x:v>functional_ppr</x:v>
      </x:c>
      <x:c r="C175" s="25" t="n">
        <x:v>14068447.015522765</x:v>
      </x:c>
      <x:c r="D175" s="25" t="str">
        <x:v>tonnes_primary_production_equivalent</x:v>
      </x:c>
    </x:row>
    <x:row r="176" ht="18" customHeight="1">
      <x:c r="A176" s="25" t="str">
        <x:v>EEZ_044</x:v>
      </x:c>
      <x:c r="B176" s="25" t="str">
        <x:v>commercial_ppr_difference</x:v>
      </x:c>
      <x:c r="C176" s="25" t="n">
        <x:v>3.725290298461914e-9</x:v>
      </x:c>
      <x:c r="D176" s="25" t="str">
        <x:v>tonnes_primary_production_equivalent</x:v>
      </x:c>
    </x:row>
    <x:row r="177" ht="18" customHeight="1">
      <x:c r="A177" s="25" t="str">
        <x:v>EEZ_044</x:v>
      </x:c>
      <x:c r="B177" s="25" t="str">
        <x:v>functional_ppr_difference</x:v>
      </x:c>
      <x:c r="C177" s="25" t="n">
        <x:v>1.862645149230957e-9</x:v>
      </x:c>
      <x:c r="D177" s="25" t="str">
        <x:v>tonnes_primary_production_equivalent</x:v>
      </x:c>
    </x:row>
    <x:row r="178" ht="18" customHeight="1">
      <x:c r="A178" s="25" t="str">
        <x:v>EEZ_044</x:v>
      </x:c>
      <x:c r="B178" s="25" t="str">
        <x:v>commercial_ppr_reconciled</x:v>
      </x:c>
      <x:c r="C178" s="36" t="b">
        <x:v>1</x:v>
      </x:c>
      <x:c r="D178" s="25" t="str">
        <x:v>boolean</x:v>
      </x:c>
    </x:row>
    <x:row r="179" ht="18" customHeight="1">
      <x:c r="A179" s="25" t="str">
        <x:v>EEZ_044</x:v>
      </x:c>
      <x:c r="B179" s="25" t="str">
        <x:v>functional_ppr_reconciled</x:v>
      </x:c>
      <x:c r="C179" s="36" t="b">
        <x:v>1</x:v>
      </x:c>
      <x:c r="D179" s="25" t="str">
        <x:v>boolean</x:v>
      </x:c>
    </x:row>
    <x:row r="180" ht="18" customHeight="1">
      <x:c r="A180" s="25" t="str">
        <x:v>EEZ_044</x:v>
      </x:c>
      <x:c r="B180" s="25" t="str">
        <x:v>commercial_jensen_violations</x:v>
      </x:c>
      <x:c r="C180" s="25" t="n">
        <x:v>0</x:v>
      </x:c>
      <x:c r="D180" s="25" t="str">
        <x:v>count</x:v>
      </x:c>
    </x:row>
    <x:row r="181" ht="18" customHeight="1">
      <x:c r="A181" s="25" t="str">
        <x:v>EEZ_044</x:v>
      </x:c>
      <x:c r="B181" s="25" t="str">
        <x:v>functional_jensen_violations</x:v>
      </x:c>
      <x:c r="C181" s="25" t="n">
        <x:v>0</x:v>
      </x:c>
      <x:c r="D181" s="25" t="str">
        <x:v>count</x:v>
      </x:c>
    </x:row>
    <x:row r="182" ht="18" customHeight="1">
      <x:c r="A182" s="25" t="str">
        <x:v>EEZ_048</x:v>
      </x:c>
      <x:c r="B182" s="25" t="str">
        <x:v>raw_filtered_tonnes</x:v>
      </x:c>
      <x:c r="C182" s="25" t="n">
        <x:v>40820.826476502996</x:v>
      </x:c>
      <x:c r="D182" s="25" t="str">
        <x:v>tonnes</x:v>
      </x:c>
    </x:row>
    <x:row r="183" ht="18" customHeight="1">
      <x:c r="A183" s="25" t="str">
        <x:v>EEZ_048</x:v>
      </x:c>
      <x:c r="B183" s="25" t="str">
        <x:v>species_catch_tonnes</x:v>
      </x:c>
      <x:c r="C183" s="25" t="n">
        <x:v>40820.826476502996</x:v>
      </x:c>
      <x:c r="D183" s="25" t="str">
        <x:v>tonnes</x:v>
      </x:c>
    </x:row>
    <x:row r="184" ht="18" customHeight="1">
      <x:c r="A184" s="25" t="str">
        <x:v>EEZ_048</x:v>
      </x:c>
      <x:c r="B184" s="25" t="str">
        <x:v>catch_difference_tonnes</x:v>
      </x:c>
      <x:c r="C184" s="25" t="n">
        <x:v>0</x:v>
      </x:c>
      <x:c r="D184" s="25" t="str">
        <x:v>tonnes</x:v>
      </x:c>
    </x:row>
    <x:row r="185" ht="18" customHeight="1">
      <x:c r="A185" s="25" t="str">
        <x:v>EEZ_048</x:v>
      </x:c>
      <x:c r="B185" s="25" t="str">
        <x:v>catch_reconciled</x:v>
      </x:c>
      <x:c r="C185" s="36" t="b">
        <x:v>1</x:v>
      </x:c>
      <x:c r="D185" s="25" t="str">
        <x:v>boolean</x:v>
      </x:c>
    </x:row>
    <x:row r="186" ht="18" customHeight="1">
      <x:c r="A186" s="25" t="str">
        <x:v>EEZ_048</x:v>
      </x:c>
      <x:c r="B186" s="25" t="str">
        <x:v>matched_catch_tonnes</x:v>
      </x:c>
      <x:c r="C186" s="25" t="n">
        <x:v>40820.826476502996</x:v>
      </x:c>
      <x:c r="D186" s="25" t="str">
        <x:v>tonnes</x:v>
      </x:c>
    </x:row>
    <x:row r="187" ht="18" customHeight="1">
      <x:c r="A187" s="25" t="str">
        <x:v>EEZ_048</x:v>
      </x:c>
      <x:c r="B187" s="25" t="str">
        <x:v>catch_coverage_fraction</x:v>
      </x:c>
      <x:c r="C187" s="25" t="n">
        <x:v>1</x:v>
      </x:c>
      <x:c r="D187" s="25" t="str">
        <x:v>fraction</x:v>
      </x:c>
    </x:row>
    <x:row r="188" ht="18" customHeight="1">
      <x:c r="A188" s="25" t="str">
        <x:v>EEZ_048</x:v>
      </x:c>
      <x:c r="B188" s="25" t="str">
        <x:v>taxa_count</x:v>
      </x:c>
      <x:c r="C188" s="25" t="n">
        <x:v>55</x:v>
      </x:c>
      <x:c r="D188" s="25" t="str">
        <x:v>count</x:v>
      </x:c>
    </x:row>
    <x:row r="189" ht="18" customHeight="1">
      <x:c r="A189" s="25" t="str">
        <x:v>EEZ_048</x:v>
      </x:c>
      <x:c r="B189" s="25" t="str">
        <x:v>matched_taxa_count</x:v>
      </x:c>
      <x:c r="C189" s="25" t="n">
        <x:v>55</x:v>
      </x:c>
      <x:c r="D189" s="25" t="str">
        <x:v>count</x:v>
      </x:c>
    </x:row>
    <x:row r="190" ht="18" customHeight="1">
      <x:c r="A190" s="25" t="str">
        <x:v>EEZ_048</x:v>
      </x:c>
      <x:c r="B190" s="25" t="str">
        <x:v>unmatched_taxa_count</x:v>
      </x:c>
      <x:c r="C190" s="25" t="n">
        <x:v>0</x:v>
      </x:c>
      <x:c r="D190" s="25" t="str">
        <x:v>count</x:v>
      </x:c>
    </x:row>
    <x:row r="191" ht="18" customHeight="1">
      <x:c r="A191" s="25" t="str">
        <x:v>EEZ_048</x:v>
      </x:c>
      <x:c r="B191" s="25" t="str">
        <x:v>species_ppr</x:v>
      </x:c>
      <x:c r="C191" s="25" t="n">
        <x:v>9187447.205934381</x:v>
      </x:c>
      <x:c r="D191" s="25" t="str">
        <x:v>tonnes_primary_production_equivalent</x:v>
      </x:c>
    </x:row>
    <x:row r="192" ht="18" customHeight="1">
      <x:c r="A192" s="25" t="str">
        <x:v>EEZ_048</x:v>
      </x:c>
      <x:c r="B192" s="25" t="str">
        <x:v>commercial_ppr</x:v>
      </x:c>
      <x:c r="C192" s="25" t="n">
        <x:v>9187447.205934377</x:v>
      </x:c>
      <x:c r="D192" s="25" t="str">
        <x:v>tonnes_primary_production_equivalent</x:v>
      </x:c>
    </x:row>
    <x:row r="193" ht="18" customHeight="1">
      <x:c r="A193" s="25" t="str">
        <x:v>EEZ_048</x:v>
      </x:c>
      <x:c r="B193" s="25" t="str">
        <x:v>functional_ppr</x:v>
      </x:c>
      <x:c r="C193" s="25" t="n">
        <x:v>9187447.20593438</x:v>
      </x:c>
      <x:c r="D193" s="25" t="str">
        <x:v>tonnes_primary_production_equivalent</x:v>
      </x:c>
    </x:row>
    <x:row r="194" ht="18" customHeight="1">
      <x:c r="A194" s="25" t="str">
        <x:v>EEZ_048</x:v>
      </x:c>
      <x:c r="B194" s="25" t="str">
        <x:v>commercial_ppr_difference</x:v>
      </x:c>
      <x:c r="C194" s="25" t="n">
        <x:v>-3.725290298461914e-9</x:v>
      </x:c>
      <x:c r="D194" s="25" t="str">
        <x:v>tonnes_primary_production_equivalent</x:v>
      </x:c>
    </x:row>
    <x:row r="195" ht="18" customHeight="1">
      <x:c r="A195" s="25" t="str">
        <x:v>EEZ_048</x:v>
      </x:c>
      <x:c r="B195" s="25" t="str">
        <x:v>functional_ppr_difference</x:v>
      </x:c>
      <x:c r="C195" s="25" t="n">
        <x:v>-1.862645149230957e-9</x:v>
      </x:c>
      <x:c r="D195" s="25" t="str">
        <x:v>tonnes_primary_production_equivalent</x:v>
      </x:c>
    </x:row>
    <x:row r="196" ht="18" customHeight="1">
      <x:c r="A196" s="25" t="str">
        <x:v>EEZ_048</x:v>
      </x:c>
      <x:c r="B196" s="25" t="str">
        <x:v>commercial_ppr_reconciled</x:v>
      </x:c>
      <x:c r="C196" s="36" t="b">
        <x:v>1</x:v>
      </x:c>
      <x:c r="D196" s="25" t="str">
        <x:v>boolean</x:v>
      </x:c>
    </x:row>
    <x:row r="197" ht="18" customHeight="1">
      <x:c r="A197" s="25" t="str">
        <x:v>EEZ_048</x:v>
      </x:c>
      <x:c r="B197" s="25" t="str">
        <x:v>functional_ppr_reconciled</x:v>
      </x:c>
      <x:c r="C197" s="36" t="b">
        <x:v>1</x:v>
      </x:c>
      <x:c r="D197" s="25" t="str">
        <x:v>boolean</x:v>
      </x:c>
    </x:row>
    <x:row r="198" ht="18" customHeight="1">
      <x:c r="A198" s="25" t="str">
        <x:v>EEZ_048</x:v>
      </x:c>
      <x:c r="B198" s="25" t="str">
        <x:v>commercial_jensen_violations</x:v>
      </x:c>
      <x:c r="C198" s="25" t="n">
        <x:v>0</x:v>
      </x:c>
      <x:c r="D198" s="25" t="str">
        <x:v>count</x:v>
      </x:c>
    </x:row>
    <x:row r="199" ht="18" customHeight="1">
      <x:c r="A199" s="25" t="str">
        <x:v>EEZ_048</x:v>
      </x:c>
      <x:c r="B199" s="25" t="str">
        <x:v>functional_jensen_violations</x:v>
      </x:c>
      <x:c r="C199" s="25" t="n">
        <x:v>0</x:v>
      </x:c>
      <x:c r="D199" s="25" t="str">
        <x:v>count</x:v>
      </x:c>
    </x:row>
    <x:row r="200" ht="18" customHeight="1">
      <x:c r="A200" s="25" t="str">
        <x:v>EEZ_050</x:v>
      </x:c>
      <x:c r="B200" s="25" t="str">
        <x:v>raw_filtered_tonnes</x:v>
      </x:c>
      <x:c r="C200" s="25" t="n">
        <x:v>1114582.7199230574</x:v>
      </x:c>
      <x:c r="D200" s="25" t="str">
        <x:v>tonnes</x:v>
      </x:c>
    </x:row>
    <x:row r="201" ht="18" customHeight="1">
      <x:c r="A201" s="25" t="str">
        <x:v>EEZ_050</x:v>
      </x:c>
      <x:c r="B201" s="25" t="str">
        <x:v>species_catch_tonnes</x:v>
      </x:c>
      <x:c r="C201" s="25" t="n">
        <x:v>1114582.7199230574</x:v>
      </x:c>
      <x:c r="D201" s="25" t="str">
        <x:v>tonnes</x:v>
      </x:c>
    </x:row>
    <x:row r="202" ht="18" customHeight="1">
      <x:c r="A202" s="25" t="str">
        <x:v>EEZ_050</x:v>
      </x:c>
      <x:c r="B202" s="25" t="str">
        <x:v>catch_difference_tonnes</x:v>
      </x:c>
      <x:c r="C202" s="25" t="n">
        <x:v>0</x:v>
      </x:c>
      <x:c r="D202" s="25" t="str">
        <x:v>tonnes</x:v>
      </x:c>
    </x:row>
    <x:row r="203" ht="18" customHeight="1">
      <x:c r="A203" s="25" t="str">
        <x:v>EEZ_050</x:v>
      </x:c>
      <x:c r="B203" s="25" t="str">
        <x:v>catch_reconciled</x:v>
      </x:c>
      <x:c r="C203" s="36" t="b">
        <x:v>1</x:v>
      </x:c>
      <x:c r="D203" s="25" t="str">
        <x:v>boolean</x:v>
      </x:c>
    </x:row>
    <x:row r="204" ht="18" customHeight="1">
      <x:c r="A204" s="25" t="str">
        <x:v>EEZ_050</x:v>
      </x:c>
      <x:c r="B204" s="25" t="str">
        <x:v>matched_catch_tonnes</x:v>
      </x:c>
      <x:c r="C204" s="25" t="n">
        <x:v>1114582.7199230574</x:v>
      </x:c>
      <x:c r="D204" s="25" t="str">
        <x:v>tonnes</x:v>
      </x:c>
    </x:row>
    <x:row r="205" ht="18" customHeight="1">
      <x:c r="A205" s="25" t="str">
        <x:v>EEZ_050</x:v>
      </x:c>
      <x:c r="B205" s="25" t="str">
        <x:v>catch_coverage_fraction</x:v>
      </x:c>
      <x:c r="C205" s="25" t="n">
        <x:v>1</x:v>
      </x:c>
      <x:c r="D205" s="25" t="str">
        <x:v>fraction</x:v>
      </x:c>
    </x:row>
    <x:row r="206" ht="18" customHeight="1">
      <x:c r="A206" s="25" t="str">
        <x:v>EEZ_050</x:v>
      </x:c>
      <x:c r="B206" s="25" t="str">
        <x:v>taxa_count</x:v>
      </x:c>
      <x:c r="C206" s="25" t="n">
        <x:v>116</x:v>
      </x:c>
      <x:c r="D206" s="25" t="str">
        <x:v>count</x:v>
      </x:c>
    </x:row>
    <x:row r="207" ht="18" customHeight="1">
      <x:c r="A207" s="25" t="str">
        <x:v>EEZ_050</x:v>
      </x:c>
      <x:c r="B207" s="25" t="str">
        <x:v>matched_taxa_count</x:v>
      </x:c>
      <x:c r="C207" s="25" t="n">
        <x:v>116</x:v>
      </x:c>
      <x:c r="D207" s="25" t="str">
        <x:v>count</x:v>
      </x:c>
    </x:row>
    <x:row r="208" ht="18" customHeight="1">
      <x:c r="A208" s="25" t="str">
        <x:v>EEZ_050</x:v>
      </x:c>
      <x:c r="B208" s="25" t="str">
        <x:v>unmatched_taxa_count</x:v>
      </x:c>
      <x:c r="C208" s="25" t="n">
        <x:v>0</x:v>
      </x:c>
      <x:c r="D208" s="25" t="str">
        <x:v>count</x:v>
      </x:c>
    </x:row>
    <x:row r="209" ht="18" customHeight="1">
      <x:c r="A209" s="25" t="str">
        <x:v>EEZ_050</x:v>
      </x:c>
      <x:c r="B209" s="25" t="str">
        <x:v>species_ppr</x:v>
      </x:c>
      <x:c r="C209" s="25" t="n">
        <x:v>360072715.7005182</x:v>
      </x:c>
      <x:c r="D209" s="25" t="str">
        <x:v>tonnes_primary_production_equivalent</x:v>
      </x:c>
    </x:row>
    <x:row r="210" ht="18" customHeight="1">
      <x:c r="A210" s="25" t="str">
        <x:v>EEZ_050</x:v>
      </x:c>
      <x:c r="B210" s="25" t="str">
        <x:v>commercial_ppr</x:v>
      </x:c>
      <x:c r="C210" s="25" t="n">
        <x:v>360072715.70051813</x:v>
      </x:c>
      <x:c r="D210" s="25" t="str">
        <x:v>tonnes_primary_production_equivalent</x:v>
      </x:c>
    </x:row>
    <x:row r="211" ht="18" customHeight="1">
      <x:c r="A211" s="25" t="str">
        <x:v>EEZ_050</x:v>
      </x:c>
      <x:c r="B211" s="25" t="str">
        <x:v>functional_ppr</x:v>
      </x:c>
      <x:c r="C211" s="25" t="n">
        <x:v>360072715.70051813</x:v>
      </x:c>
      <x:c r="D211" s="25" t="str">
        <x:v>tonnes_primary_production_equivalent</x:v>
      </x:c>
    </x:row>
    <x:row r="212" ht="18" customHeight="1">
      <x:c r="A212" s="25" t="str">
        <x:v>EEZ_050</x:v>
      </x:c>
      <x:c r="B212" s="25" t="str">
        <x:v>commercial_ppr_difference</x:v>
      </x:c>
      <x:c r="C212" s="25" t="n">
        <x:v>-5.960464477539063e-8</x:v>
      </x:c>
      <x:c r="D212" s="25" t="str">
        <x:v>tonnes_primary_production_equivalent</x:v>
      </x:c>
    </x:row>
    <x:row r="213" ht="18" customHeight="1">
      <x:c r="A213" s="25" t="str">
        <x:v>EEZ_050</x:v>
      </x:c>
      <x:c r="B213" s="25" t="str">
        <x:v>functional_ppr_difference</x:v>
      </x:c>
      <x:c r="C213" s="25" t="n">
        <x:v>-5.960464477539063e-8</x:v>
      </x:c>
      <x:c r="D213" s="25" t="str">
        <x:v>tonnes_primary_production_equivalent</x:v>
      </x:c>
    </x:row>
    <x:row r="214" ht="18" customHeight="1">
      <x:c r="A214" s="25" t="str">
        <x:v>EEZ_050</x:v>
      </x:c>
      <x:c r="B214" s="25" t="str">
        <x:v>commercial_ppr_reconciled</x:v>
      </x:c>
      <x:c r="C214" s="36" t="b">
        <x:v>1</x:v>
      </x:c>
      <x:c r="D214" s="25" t="str">
        <x:v>boolean</x:v>
      </x:c>
    </x:row>
    <x:row r="215" ht="18" customHeight="1">
      <x:c r="A215" s="25" t="str">
        <x:v>EEZ_050</x:v>
      </x:c>
      <x:c r="B215" s="25" t="str">
        <x:v>functional_ppr_reconciled</x:v>
      </x:c>
      <x:c r="C215" s="36" t="b">
        <x:v>1</x:v>
      </x:c>
      <x:c r="D215" s="25" t="str">
        <x:v>boolean</x:v>
      </x:c>
    </x:row>
    <x:row r="216" ht="18" customHeight="1">
      <x:c r="A216" s="25" t="str">
        <x:v>EEZ_050</x:v>
      </x:c>
      <x:c r="B216" s="25" t="str">
        <x:v>commercial_jensen_violations</x:v>
      </x:c>
      <x:c r="C216" s="25" t="n">
        <x:v>0</x:v>
      </x:c>
      <x:c r="D216" s="25" t="str">
        <x:v>count</x:v>
      </x:c>
    </x:row>
    <x:row r="217" ht="18" customHeight="1">
      <x:c r="A217" s="25" t="str">
        <x:v>EEZ_050</x:v>
      </x:c>
      <x:c r="B217" s="25" t="str">
        <x:v>functional_jensen_violations</x:v>
      </x:c>
      <x:c r="C217" s="25" t="n">
        <x:v>0</x:v>
      </x:c>
      <x:c r="D217" s="25" t="str">
        <x:v>count</x:v>
      </x:c>
    </x:row>
    <x:row r="218" ht="18" customHeight="1">
      <x:c r="A218" s="25" t="str">
        <x:v>EEZ_052</x:v>
      </x:c>
      <x:c r="B218" s="25" t="str">
        <x:v>raw_filtered_tonnes</x:v>
      </x:c>
      <x:c r="C218" s="25" t="n">
        <x:v>3109.8835019504995</x:v>
      </x:c>
      <x:c r="D218" s="25" t="str">
        <x:v>tonnes</x:v>
      </x:c>
    </x:row>
    <x:row r="219" ht="18" customHeight="1">
      <x:c r="A219" s="25" t="str">
        <x:v>EEZ_052</x:v>
      </x:c>
      <x:c r="B219" s="25" t="str">
        <x:v>species_catch_tonnes</x:v>
      </x:c>
      <x:c r="C219" s="25" t="n">
        <x:v>3109.8835019505</x:v>
      </x:c>
      <x:c r="D219" s="25" t="str">
        <x:v>tonnes</x:v>
      </x:c>
    </x:row>
    <x:row r="220" ht="18" customHeight="1">
      <x:c r="A220" s="25" t="str">
        <x:v>EEZ_052</x:v>
      </x:c>
      <x:c r="B220" s="25" t="str">
        <x:v>catch_difference_tonnes</x:v>
      </x:c>
      <x:c r="C220" s="25" t="n">
        <x:v>4.547473508864641e-13</x:v>
      </x:c>
      <x:c r="D220" s="25" t="str">
        <x:v>tonnes</x:v>
      </x:c>
    </x:row>
    <x:row r="221" ht="18" customHeight="1">
      <x:c r="A221" s="25" t="str">
        <x:v>EEZ_052</x:v>
      </x:c>
      <x:c r="B221" s="25" t="str">
        <x:v>catch_reconciled</x:v>
      </x:c>
      <x:c r="C221" s="36" t="b">
        <x:v>1</x:v>
      </x:c>
      <x:c r="D221" s="25" t="str">
        <x:v>boolean</x:v>
      </x:c>
    </x:row>
    <x:row r="222" ht="18" customHeight="1">
      <x:c r="A222" s="25" t="str">
        <x:v>EEZ_052</x:v>
      </x:c>
      <x:c r="B222" s="25" t="str">
        <x:v>matched_catch_tonnes</x:v>
      </x:c>
      <x:c r="C222" s="25" t="n">
        <x:v>3109.8835019505</x:v>
      </x:c>
      <x:c r="D222" s="25" t="str">
        <x:v>tonnes</x:v>
      </x:c>
    </x:row>
    <x:row r="223" ht="18" customHeight="1">
      <x:c r="A223" s="25" t="str">
        <x:v>EEZ_052</x:v>
      </x:c>
      <x:c r="B223" s="25" t="str">
        <x:v>catch_coverage_fraction</x:v>
      </x:c>
      <x:c r="C223" s="25" t="n">
        <x:v>1</x:v>
      </x:c>
      <x:c r="D223" s="25" t="str">
        <x:v>fraction</x:v>
      </x:c>
    </x:row>
    <x:row r="224" ht="18" customHeight="1">
      <x:c r="A224" s="25" t="str">
        <x:v>EEZ_052</x:v>
      </x:c>
      <x:c r="B224" s="25" t="str">
        <x:v>taxa_count</x:v>
      </x:c>
      <x:c r="C224" s="25" t="n">
        <x:v>47</x:v>
      </x:c>
      <x:c r="D224" s="25" t="str">
        <x:v>count</x:v>
      </x:c>
    </x:row>
    <x:row r="225" ht="18" customHeight="1">
      <x:c r="A225" s="25" t="str">
        <x:v>EEZ_052</x:v>
      </x:c>
      <x:c r="B225" s="25" t="str">
        <x:v>matched_taxa_count</x:v>
      </x:c>
      <x:c r="C225" s="25" t="n">
        <x:v>47</x:v>
      </x:c>
      <x:c r="D225" s="25" t="str">
        <x:v>count</x:v>
      </x:c>
    </x:row>
    <x:row r="226" ht="18" customHeight="1">
      <x:c r="A226" s="25" t="str">
        <x:v>EEZ_052</x:v>
      </x:c>
      <x:c r="B226" s="25" t="str">
        <x:v>unmatched_taxa_count</x:v>
      </x:c>
      <x:c r="C226" s="25" t="n">
        <x:v>0</x:v>
      </x:c>
      <x:c r="D226" s="25" t="str">
        <x:v>count</x:v>
      </x:c>
    </x:row>
    <x:row r="227" ht="18" customHeight="1">
      <x:c r="A227" s="25" t="str">
        <x:v>EEZ_052</x:v>
      </x:c>
      <x:c r="B227" s="25" t="str">
        <x:v>species_ppr</x:v>
      </x:c>
      <x:c r="C227" s="25" t="n">
        <x:v>2898747.7148155924</x:v>
      </x:c>
      <x:c r="D227" s="25" t="str">
        <x:v>tonnes_primary_production_equivalent</x:v>
      </x:c>
    </x:row>
    <x:row r="228" ht="18" customHeight="1">
      <x:c r="A228" s="25" t="str">
        <x:v>EEZ_052</x:v>
      </x:c>
      <x:c r="B228" s="25" t="str">
        <x:v>commercial_ppr</x:v>
      </x:c>
      <x:c r="C228" s="25" t="n">
        <x:v>2898747.7148155915</x:v>
      </x:c>
      <x:c r="D228" s="25" t="str">
        <x:v>tonnes_primary_production_equivalent</x:v>
      </x:c>
    </x:row>
    <x:row r="229" ht="18" customHeight="1">
      <x:c r="A229" s="25" t="str">
        <x:v>EEZ_052</x:v>
      </x:c>
      <x:c r="B229" s="25" t="str">
        <x:v>functional_ppr</x:v>
      </x:c>
      <x:c r="C229" s="25" t="n">
        <x:v>2898747.7148155915</x:v>
      </x:c>
      <x:c r="D229" s="25" t="str">
        <x:v>tonnes_primary_production_equivalent</x:v>
      </x:c>
    </x:row>
    <x:row r="230" ht="18" customHeight="1">
      <x:c r="A230" s="25" t="str">
        <x:v>EEZ_052</x:v>
      </x:c>
      <x:c r="B230" s="25" t="str">
        <x:v>commercial_ppr_difference</x:v>
      </x:c>
      <x:c r="C230" s="25" t="n">
        <x:v>-9.313225746154785e-10</x:v>
      </x:c>
      <x:c r="D230" s="25" t="str">
        <x:v>tonnes_primary_production_equivalent</x:v>
      </x:c>
    </x:row>
    <x:row r="231" ht="18" customHeight="1">
      <x:c r="A231" s="25" t="str">
        <x:v>EEZ_052</x:v>
      </x:c>
      <x:c r="B231" s="25" t="str">
        <x:v>functional_ppr_difference</x:v>
      </x:c>
      <x:c r="C231" s="25" t="n">
        <x:v>-9.313225746154785e-10</x:v>
      </x:c>
      <x:c r="D231" s="25" t="str">
        <x:v>tonnes_primary_production_equivalent</x:v>
      </x:c>
    </x:row>
    <x:row r="232" ht="18" customHeight="1">
      <x:c r="A232" s="25" t="str">
        <x:v>EEZ_052</x:v>
      </x:c>
      <x:c r="B232" s="25" t="str">
        <x:v>commercial_ppr_reconciled</x:v>
      </x:c>
      <x:c r="C232" s="36" t="b">
        <x:v>1</x:v>
      </x:c>
      <x:c r="D232" s="25" t="str">
        <x:v>boolean</x:v>
      </x:c>
    </x:row>
    <x:row r="233" ht="18" customHeight="1">
      <x:c r="A233" s="25" t="str">
        <x:v>EEZ_052</x:v>
      </x:c>
      <x:c r="B233" s="25" t="str">
        <x:v>functional_ppr_reconciled</x:v>
      </x:c>
      <x:c r="C233" s="36" t="b">
        <x:v>1</x:v>
      </x:c>
      <x:c r="D233" s="25" t="str">
        <x:v>boolean</x:v>
      </x:c>
    </x:row>
    <x:row r="234" ht="18" customHeight="1">
      <x:c r="A234" s="25" t="str">
        <x:v>EEZ_052</x:v>
      </x:c>
      <x:c r="B234" s="25" t="str">
        <x:v>commercial_jensen_violations</x:v>
      </x:c>
      <x:c r="C234" s="25" t="n">
        <x:v>0</x:v>
      </x:c>
      <x:c r="D234" s="25" t="str">
        <x:v>count</x:v>
      </x:c>
    </x:row>
    <x:row r="235" ht="18" customHeight="1">
      <x:c r="A235" s="25" t="str">
        <x:v>EEZ_052</x:v>
      </x:c>
      <x:c r="B235" s="25" t="str">
        <x:v>functional_jensen_violations</x:v>
      </x:c>
      <x:c r="C235" s="25" t="n">
        <x:v>0</x:v>
      </x:c>
      <x:c r="D235" s="25" t="str">
        <x:v>count</x:v>
      </x:c>
    </x:row>
    <x:row r="236" ht="18" customHeight="1">
      <x:c r="A236" s="25" t="str">
        <x:v>EEZ_056</x:v>
      </x:c>
      <x:c r="B236" s="25" t="str">
        <x:v>raw_filtered_tonnes</x:v>
      </x:c>
      <x:c r="C236" s="25" t="n">
        <x:v>4482.8223030263</x:v>
      </x:c>
      <x:c r="D236" s="25" t="str">
        <x:v>tonnes</x:v>
      </x:c>
    </x:row>
    <x:row r="237" ht="18" customHeight="1">
      <x:c r="A237" s="25" t="str">
        <x:v>EEZ_056</x:v>
      </x:c>
      <x:c r="B237" s="25" t="str">
        <x:v>species_catch_tonnes</x:v>
      </x:c>
      <x:c r="C237" s="25" t="n">
        <x:v>4482.8223030263</x:v>
      </x:c>
      <x:c r="D237" s="25" t="str">
        <x:v>tonnes</x:v>
      </x:c>
    </x:row>
    <x:row r="238" ht="18" customHeight="1">
      <x:c r="A238" s="25" t="str">
        <x:v>EEZ_056</x:v>
      </x:c>
      <x:c r="B238" s="25" t="str">
        <x:v>catch_difference_tonnes</x:v>
      </x:c>
      <x:c r="C238" s="25" t="n">
        <x:v>0</x:v>
      </x:c>
      <x:c r="D238" s="25" t="str">
        <x:v>tonnes</x:v>
      </x:c>
    </x:row>
    <x:row r="239" ht="18" customHeight="1">
      <x:c r="A239" s="25" t="str">
        <x:v>EEZ_056</x:v>
      </x:c>
      <x:c r="B239" s="25" t="str">
        <x:v>catch_reconciled</x:v>
      </x:c>
      <x:c r="C239" s="36" t="b">
        <x:v>1</x:v>
      </x:c>
      <x:c r="D239" s="25" t="str">
        <x:v>boolean</x:v>
      </x:c>
    </x:row>
    <x:row r="240" ht="18" customHeight="1">
      <x:c r="A240" s="25" t="str">
        <x:v>EEZ_056</x:v>
      </x:c>
      <x:c r="B240" s="25" t="str">
        <x:v>matched_catch_tonnes</x:v>
      </x:c>
      <x:c r="C240" s="25" t="n">
        <x:v>4482.8223030263</x:v>
      </x:c>
      <x:c r="D240" s="25" t="str">
        <x:v>tonnes</x:v>
      </x:c>
    </x:row>
    <x:row r="241" ht="18" customHeight="1">
      <x:c r="A241" s="25" t="str">
        <x:v>EEZ_056</x:v>
      </x:c>
      <x:c r="B241" s="25" t="str">
        <x:v>catch_coverage_fraction</x:v>
      </x:c>
      <x:c r="C241" s="25" t="n">
        <x:v>1</x:v>
      </x:c>
      <x:c r="D241" s="25" t="str">
        <x:v>fraction</x:v>
      </x:c>
    </x:row>
    <x:row r="242" ht="18" customHeight="1">
      <x:c r="A242" s="25" t="str">
        <x:v>EEZ_056</x:v>
      </x:c>
      <x:c r="B242" s="25" t="str">
        <x:v>taxa_count</x:v>
      </x:c>
      <x:c r="C242" s="25" t="n">
        <x:v>153</x:v>
      </x:c>
      <x:c r="D242" s="25" t="str">
        <x:v>count</x:v>
      </x:c>
    </x:row>
    <x:row r="243" ht="18" customHeight="1">
      <x:c r="A243" s="25" t="str">
        <x:v>EEZ_056</x:v>
      </x:c>
      <x:c r="B243" s="25" t="str">
        <x:v>matched_taxa_count</x:v>
      </x:c>
      <x:c r="C243" s="25" t="n">
        <x:v>153</x:v>
      </x:c>
      <x:c r="D243" s="25" t="str">
        <x:v>count</x:v>
      </x:c>
    </x:row>
    <x:row r="244" ht="18" customHeight="1">
      <x:c r="A244" s="25" t="str">
        <x:v>EEZ_056</x:v>
      </x:c>
      <x:c r="B244" s="25" t="str">
        <x:v>unmatched_taxa_count</x:v>
      </x:c>
      <x:c r="C244" s="25" t="n">
        <x:v>0</x:v>
      </x:c>
      <x:c r="D244" s="25" t="str">
        <x:v>count</x:v>
      </x:c>
    </x:row>
    <x:row r="245" ht="18" customHeight="1">
      <x:c r="A245" s="25" t="str">
        <x:v>EEZ_056</x:v>
      </x:c>
      <x:c r="B245" s="25" t="str">
        <x:v>species_ppr</x:v>
      </x:c>
      <x:c r="C245" s="25" t="n">
        <x:v>2108407.8501594816</x:v>
      </x:c>
      <x:c r="D245" s="25" t="str">
        <x:v>tonnes_primary_production_equivalent</x:v>
      </x:c>
    </x:row>
    <x:row r="246" ht="18" customHeight="1">
      <x:c r="A246" s="25" t="str">
        <x:v>EEZ_056</x:v>
      </x:c>
      <x:c r="B246" s="25" t="str">
        <x:v>commercial_ppr</x:v>
      </x:c>
      <x:c r="C246" s="25" t="n">
        <x:v>2108407.8501594816</x:v>
      </x:c>
      <x:c r="D246" s="25" t="str">
        <x:v>tonnes_primary_production_equivalent</x:v>
      </x:c>
    </x:row>
    <x:row r="247" ht="18" customHeight="1">
      <x:c r="A247" s="25" t="str">
        <x:v>EEZ_056</x:v>
      </x:c>
      <x:c r="B247" s="25" t="str">
        <x:v>functional_ppr</x:v>
      </x:c>
      <x:c r="C247" s="25" t="n">
        <x:v>2108407.8501594816</x:v>
      </x:c>
      <x:c r="D247" s="25" t="str">
        <x:v>tonnes_primary_production_equivalent</x:v>
      </x:c>
    </x:row>
    <x:row r="248" ht="18" customHeight="1">
      <x:c r="A248" s="25" t="str">
        <x:v>EEZ_056</x:v>
      </x:c>
      <x:c r="B248" s="25" t="str">
        <x:v>commercial_ppr_difference</x:v>
      </x:c>
      <x:c r="C248" s="25" t="n">
        <x:v>0</x:v>
      </x:c>
      <x:c r="D248" s="25" t="str">
        <x:v>tonnes_primary_production_equivalent</x:v>
      </x:c>
    </x:row>
    <x:row r="249" ht="18" customHeight="1">
      <x:c r="A249" s="25" t="str">
        <x:v>EEZ_056</x:v>
      </x:c>
      <x:c r="B249" s="25" t="str">
        <x:v>functional_ppr_difference</x:v>
      </x:c>
      <x:c r="C249" s="25" t="n">
        <x:v>0</x:v>
      </x:c>
      <x:c r="D249" s="25" t="str">
        <x:v>tonnes_primary_production_equivalent</x:v>
      </x:c>
    </x:row>
    <x:row r="250" ht="18" customHeight="1">
      <x:c r="A250" s="25" t="str">
        <x:v>EEZ_056</x:v>
      </x:c>
      <x:c r="B250" s="25" t="str">
        <x:v>commercial_ppr_reconciled</x:v>
      </x:c>
      <x:c r="C250" s="36" t="b">
        <x:v>1</x:v>
      </x:c>
      <x:c r="D250" s="25" t="str">
        <x:v>boolean</x:v>
      </x:c>
    </x:row>
    <x:row r="251" ht="18" customHeight="1">
      <x:c r="A251" s="25" t="str">
        <x:v>EEZ_056</x:v>
      </x:c>
      <x:c r="B251" s="25" t="str">
        <x:v>functional_ppr_reconciled</x:v>
      </x:c>
      <x:c r="C251" s="36" t="b">
        <x:v>1</x:v>
      </x:c>
      <x:c r="D251" s="25" t="str">
        <x:v>boolean</x:v>
      </x:c>
    </x:row>
    <x:row r="252" ht="18" customHeight="1">
      <x:c r="A252" s="25" t="str">
        <x:v>EEZ_056</x:v>
      </x:c>
      <x:c r="B252" s="25" t="str">
        <x:v>commercial_jensen_violations</x:v>
      </x:c>
      <x:c r="C252" s="25" t="n">
        <x:v>0</x:v>
      </x:c>
      <x:c r="D252" s="25" t="str">
        <x:v>count</x:v>
      </x:c>
    </x:row>
    <x:row r="253" ht="18" customHeight="1">
      <x:c r="A253" s="25" t="str">
        <x:v>EEZ_056</x:v>
      </x:c>
      <x:c r="B253" s="25" t="str">
        <x:v>functional_jensen_violations</x:v>
      </x:c>
      <x:c r="C253" s="25" t="n">
        <x:v>0</x:v>
      </x:c>
      <x:c r="D253" s="25" t="str">
        <x:v>count</x:v>
      </x:c>
    </x:row>
    <x:row r="254" ht="18" customHeight="1">
      <x:c r="A254" s="25" t="str">
        <x:v>EEZ_060</x:v>
      </x:c>
      <x:c r="B254" s="25" t="str">
        <x:v>raw_filtered_tonnes</x:v>
      </x:c>
      <x:c r="C254" s="25" t="n">
        <x:v>873.7608096846</x:v>
      </x:c>
      <x:c r="D254" s="25" t="str">
        <x:v>tonnes</x:v>
      </x:c>
    </x:row>
    <x:row r="255" ht="18" customHeight="1">
      <x:c r="A255" s="25" t="str">
        <x:v>EEZ_060</x:v>
      </x:c>
      <x:c r="B255" s="25" t="str">
        <x:v>species_catch_tonnes</x:v>
      </x:c>
      <x:c r="C255" s="25" t="n">
        <x:v>873.7608096846</x:v>
      </x:c>
      <x:c r="D255" s="25" t="str">
        <x:v>tonnes</x:v>
      </x:c>
    </x:row>
    <x:row r="256" ht="18" customHeight="1">
      <x:c r="A256" s="25" t="str">
        <x:v>EEZ_060</x:v>
      </x:c>
      <x:c r="B256" s="25" t="str">
        <x:v>catch_difference_tonnes</x:v>
      </x:c>
      <x:c r="C256" s="25" t="n">
        <x:v>0</x:v>
      </x:c>
      <x:c r="D256" s="25" t="str">
        <x:v>tonnes</x:v>
      </x:c>
    </x:row>
    <x:row r="257" ht="18" customHeight="1">
      <x:c r="A257" s="25" t="str">
        <x:v>EEZ_060</x:v>
      </x:c>
      <x:c r="B257" s="25" t="str">
        <x:v>catch_reconciled</x:v>
      </x:c>
      <x:c r="C257" s="36" t="b">
        <x:v>1</x:v>
      </x:c>
      <x:c r="D257" s="25" t="str">
        <x:v>boolean</x:v>
      </x:c>
    </x:row>
    <x:row r="258" ht="18" customHeight="1">
      <x:c r="A258" s="25" t="str">
        <x:v>EEZ_060</x:v>
      </x:c>
      <x:c r="B258" s="25" t="str">
        <x:v>matched_catch_tonnes</x:v>
      </x:c>
      <x:c r="C258" s="25" t="n">
        <x:v>873.7608096846</x:v>
      </x:c>
      <x:c r="D258" s="25" t="str">
        <x:v>tonnes</x:v>
      </x:c>
    </x:row>
    <x:row r="259" ht="18" customHeight="1">
      <x:c r="A259" s="25" t="str">
        <x:v>EEZ_060</x:v>
      </x:c>
      <x:c r="B259" s="25" t="str">
        <x:v>catch_coverage_fraction</x:v>
      </x:c>
      <x:c r="C259" s="25" t="n">
        <x:v>1</x:v>
      </x:c>
      <x:c r="D259" s="25" t="str">
        <x:v>fraction</x:v>
      </x:c>
    </x:row>
    <x:row r="260" ht="18" customHeight="1">
      <x:c r="A260" s="25" t="str">
        <x:v>EEZ_060</x:v>
      </x:c>
      <x:c r="B260" s="25" t="str">
        <x:v>taxa_count</x:v>
      </x:c>
      <x:c r="C260" s="25" t="n">
        <x:v>37</x:v>
      </x:c>
      <x:c r="D260" s="25" t="str">
        <x:v>count</x:v>
      </x:c>
    </x:row>
    <x:row r="261" ht="18" customHeight="1">
      <x:c r="A261" s="25" t="str">
        <x:v>EEZ_060</x:v>
      </x:c>
      <x:c r="B261" s="25" t="str">
        <x:v>matched_taxa_count</x:v>
      </x:c>
      <x:c r="C261" s="25" t="n">
        <x:v>37</x:v>
      </x:c>
      <x:c r="D261" s="25" t="str">
        <x:v>count</x:v>
      </x:c>
    </x:row>
    <x:row r="262" ht="18" customHeight="1">
      <x:c r="A262" s="25" t="str">
        <x:v>EEZ_060</x:v>
      </x:c>
      <x:c r="B262" s="25" t="str">
        <x:v>unmatched_taxa_count</x:v>
      </x:c>
      <x:c r="C262" s="25" t="n">
        <x:v>0</x:v>
      </x:c>
      <x:c r="D262" s="25" t="str">
        <x:v>count</x:v>
      </x:c>
    </x:row>
    <x:row r="263" ht="18" customHeight="1">
      <x:c r="A263" s="25" t="str">
        <x:v>EEZ_060</x:v>
      </x:c>
      <x:c r="B263" s="25" t="str">
        <x:v>species_ppr</x:v>
      </x:c>
      <x:c r="C263" s="25" t="n">
        <x:v>1333927.0877780484</x:v>
      </x:c>
      <x:c r="D263" s="25" t="str">
        <x:v>tonnes_primary_production_equivalent</x:v>
      </x:c>
    </x:row>
    <x:row r="264" ht="18" customHeight="1">
      <x:c r="A264" s="25" t="str">
        <x:v>EEZ_060</x:v>
      </x:c>
      <x:c r="B264" s="25" t="str">
        <x:v>commercial_ppr</x:v>
      </x:c>
      <x:c r="C264" s="25" t="n">
        <x:v>1333927.0877780481</x:v>
      </x:c>
      <x:c r="D264" s="25" t="str">
        <x:v>tonnes_primary_production_equivalent</x:v>
      </x:c>
    </x:row>
    <x:row r="265" ht="18" customHeight="1">
      <x:c r="A265" s="25" t="str">
        <x:v>EEZ_060</x:v>
      </x:c>
      <x:c r="B265" s="25" t="str">
        <x:v>functional_ppr</x:v>
      </x:c>
      <x:c r="C265" s="25" t="n">
        <x:v>1333927.087778048</x:v>
      </x:c>
      <x:c r="D265" s="25" t="str">
        <x:v>tonnes_primary_production_equivalent</x:v>
      </x:c>
    </x:row>
    <x:row r="266" ht="18" customHeight="1">
      <x:c r="A266" s="25" t="str">
        <x:v>EEZ_060</x:v>
      </x:c>
      <x:c r="B266" s="25" t="str">
        <x:v>commercial_ppr_difference</x:v>
      </x:c>
      <x:c r="C266" s="25" t="n">
        <x:v>-2.3283064365386963e-10</x:v>
      </x:c>
      <x:c r="D266" s="25" t="str">
        <x:v>tonnes_primary_production_equivalent</x:v>
      </x:c>
    </x:row>
    <x:row r="267" ht="18" customHeight="1">
      <x:c r="A267" s="25" t="str">
        <x:v>EEZ_060</x:v>
      </x:c>
      <x:c r="B267" s="25" t="str">
        <x:v>functional_ppr_difference</x:v>
      </x:c>
      <x:c r="C267" s="25" t="n">
        <x:v>-4.656612873077393e-10</x:v>
      </x:c>
      <x:c r="D267" s="25" t="str">
        <x:v>tonnes_primary_production_equivalent</x:v>
      </x:c>
    </x:row>
    <x:row r="268" ht="18" customHeight="1">
      <x:c r="A268" s="25" t="str">
        <x:v>EEZ_060</x:v>
      </x:c>
      <x:c r="B268" s="25" t="str">
        <x:v>commercial_ppr_reconciled</x:v>
      </x:c>
      <x:c r="C268" s="36" t="b">
        <x:v>1</x:v>
      </x:c>
      <x:c r="D268" s="25" t="str">
        <x:v>boolean</x:v>
      </x:c>
    </x:row>
    <x:row r="269" ht="18" customHeight="1">
      <x:c r="A269" s="25" t="str">
        <x:v>EEZ_060</x:v>
      </x:c>
      <x:c r="B269" s="25" t="str">
        <x:v>functional_ppr_reconciled</x:v>
      </x:c>
      <x:c r="C269" s="36" t="b">
        <x:v>1</x:v>
      </x:c>
      <x:c r="D269" s="25" t="str">
        <x:v>boolean</x:v>
      </x:c>
    </x:row>
    <x:row r="270" ht="18" customHeight="1">
      <x:c r="A270" s="25" t="str">
        <x:v>EEZ_060</x:v>
      </x:c>
      <x:c r="B270" s="25" t="str">
        <x:v>commercial_jensen_violations</x:v>
      </x:c>
      <x:c r="C270" s="25" t="n">
        <x:v>0</x:v>
      </x:c>
      <x:c r="D270" s="25" t="str">
        <x:v>count</x:v>
      </x:c>
    </x:row>
    <x:row r="271" ht="18" customHeight="1">
      <x:c r="A271" s="25" t="str">
        <x:v>EEZ_060</x:v>
      </x:c>
      <x:c r="B271" s="25" t="str">
        <x:v>functional_jensen_violations</x:v>
      </x:c>
      <x:c r="C271" s="25" t="n">
        <x:v>0</x:v>
      </x:c>
      <x:c r="D271" s="25" t="str">
        <x:v>count</x:v>
      </x:c>
    </x:row>
    <x:row r="272" ht="18" customHeight="1">
      <x:c r="A272" s="25" t="str">
        <x:v>EEZ_070</x:v>
      </x:c>
      <x:c r="B272" s="25" t="str">
        <x:v>raw_filtered_tonnes</x:v>
      </x:c>
      <x:c r="C272" s="25" t="n">
        <x:v>61.020557292999996</x:v>
      </x:c>
      <x:c r="D272" s="25" t="str">
        <x:v>tonnes</x:v>
      </x:c>
    </x:row>
    <x:row r="273" ht="18" customHeight="1">
      <x:c r="A273" s="25" t="str">
        <x:v>EEZ_070</x:v>
      </x:c>
      <x:c r="B273" s="25" t="str">
        <x:v>species_catch_tonnes</x:v>
      </x:c>
      <x:c r="C273" s="25" t="n">
        <x:v>61.02055729300001</x:v>
      </x:c>
      <x:c r="D273" s="25" t="str">
        <x:v>tonnes</x:v>
      </x:c>
    </x:row>
    <x:row r="274" ht="18" customHeight="1">
      <x:c r="A274" s="25" t="str">
        <x:v>EEZ_070</x:v>
      </x:c>
      <x:c r="B274" s="25" t="str">
        <x:v>catch_difference_tonnes</x:v>
      </x:c>
      <x:c r="C274" s="25" t="n">
        <x:v>1.4210854715202004e-14</x:v>
      </x:c>
      <x:c r="D274" s="25" t="str">
        <x:v>tonnes</x:v>
      </x:c>
    </x:row>
    <x:row r="275" ht="18" customHeight="1">
      <x:c r="A275" s="25" t="str">
        <x:v>EEZ_070</x:v>
      </x:c>
      <x:c r="B275" s="25" t="str">
        <x:v>catch_reconciled</x:v>
      </x:c>
      <x:c r="C275" s="36" t="b">
        <x:v>1</x:v>
      </x:c>
      <x:c r="D275" s="25" t="str">
        <x:v>boolean</x:v>
      </x:c>
    </x:row>
    <x:row r="276" ht="18" customHeight="1">
      <x:c r="A276" s="25" t="str">
        <x:v>EEZ_070</x:v>
      </x:c>
      <x:c r="B276" s="25" t="str">
        <x:v>matched_catch_tonnes</x:v>
      </x:c>
      <x:c r="C276" s="25" t="n">
        <x:v>61.02055729300001</x:v>
      </x:c>
      <x:c r="D276" s="25" t="str">
        <x:v>tonnes</x:v>
      </x:c>
    </x:row>
    <x:row r="277" ht="18" customHeight="1">
      <x:c r="A277" s="25" t="str">
        <x:v>EEZ_070</x:v>
      </x:c>
      <x:c r="B277" s="25" t="str">
        <x:v>catch_coverage_fraction</x:v>
      </x:c>
      <x:c r="C277" s="25" t="n">
        <x:v>1</x:v>
      </x:c>
      <x:c r="D277" s="25" t="str">
        <x:v>fraction</x:v>
      </x:c>
    </x:row>
    <x:row r="278" ht="18" customHeight="1">
      <x:c r="A278" s="25" t="str">
        <x:v>EEZ_070</x:v>
      </x:c>
      <x:c r="B278" s="25" t="str">
        <x:v>taxa_count</x:v>
      </x:c>
      <x:c r="C278" s="25" t="n">
        <x:v>45</x:v>
      </x:c>
      <x:c r="D278" s="25" t="str">
        <x:v>count</x:v>
      </x:c>
    </x:row>
    <x:row r="279" ht="18" customHeight="1">
      <x:c r="A279" s="25" t="str">
        <x:v>EEZ_070</x:v>
      </x:c>
      <x:c r="B279" s="25" t="str">
        <x:v>matched_taxa_count</x:v>
      </x:c>
      <x:c r="C279" s="25" t="n">
        <x:v>45</x:v>
      </x:c>
      <x:c r="D279" s="25" t="str">
        <x:v>count</x:v>
      </x:c>
    </x:row>
    <x:row r="280" ht="18" customHeight="1">
      <x:c r="A280" s="25" t="str">
        <x:v>EEZ_070</x:v>
      </x:c>
      <x:c r="B280" s="25" t="str">
        <x:v>unmatched_taxa_count</x:v>
      </x:c>
      <x:c r="C280" s="25" t="n">
        <x:v>0</x:v>
      </x:c>
      <x:c r="D280" s="25" t="str">
        <x:v>count</x:v>
      </x:c>
    </x:row>
    <x:row r="281" ht="18" customHeight="1">
      <x:c r="A281" s="25" t="str">
        <x:v>EEZ_070</x:v>
      </x:c>
      <x:c r="B281" s="25" t="str">
        <x:v>species_ppr</x:v>
      </x:c>
      <x:c r="C281" s="25" t="n">
        <x:v>12983.384180443847</x:v>
      </x:c>
      <x:c r="D281" s="25" t="str">
        <x:v>tonnes_primary_production_equivalent</x:v>
      </x:c>
    </x:row>
    <x:row r="282" ht="18" customHeight="1">
      <x:c r="A282" s="25" t="str">
        <x:v>EEZ_070</x:v>
      </x:c>
      <x:c r="B282" s="25" t="str">
        <x:v>commercial_ppr</x:v>
      </x:c>
      <x:c r="C282" s="25" t="n">
        <x:v>12983.384180443843</x:v>
      </x:c>
      <x:c r="D282" s="25" t="str">
        <x:v>tonnes_primary_production_equivalent</x:v>
      </x:c>
    </x:row>
    <x:row r="283" ht="18" customHeight="1">
      <x:c r="A283" s="25" t="str">
        <x:v>EEZ_070</x:v>
      </x:c>
      <x:c r="B283" s="25" t="str">
        <x:v>functional_ppr</x:v>
      </x:c>
      <x:c r="C283" s="25" t="n">
        <x:v>12983.384180443845</x:v>
      </x:c>
      <x:c r="D283" s="25" t="str">
        <x:v>tonnes_primary_production_equivalent</x:v>
      </x:c>
    </x:row>
    <x:row r="284" ht="18" customHeight="1">
      <x:c r="A284" s="25" t="str">
        <x:v>EEZ_070</x:v>
      </x:c>
      <x:c r="B284" s="25" t="str">
        <x:v>commercial_ppr_difference</x:v>
      </x:c>
      <x:c r="C284" s="25" t="n">
        <x:v>-3.637978807091713e-12</x:v>
      </x:c>
      <x:c r="D284" s="25" t="str">
        <x:v>tonnes_primary_production_equivalent</x:v>
      </x:c>
    </x:row>
    <x:row r="285" ht="18" customHeight="1">
      <x:c r="A285" s="25" t="str">
        <x:v>EEZ_070</x:v>
      </x:c>
      <x:c r="B285" s="25" t="str">
        <x:v>functional_ppr_difference</x:v>
      </x:c>
      <x:c r="C285" s="25" t="n">
        <x:v>-1.8189894035458565e-12</x:v>
      </x:c>
      <x:c r="D285" s="25" t="str">
        <x:v>tonnes_primary_production_equivalent</x:v>
      </x:c>
    </x:row>
    <x:row r="286" ht="18" customHeight="1">
      <x:c r="A286" s="25" t="str">
        <x:v>EEZ_070</x:v>
      </x:c>
      <x:c r="B286" s="25" t="str">
        <x:v>commercial_ppr_reconciled</x:v>
      </x:c>
      <x:c r="C286" s="36" t="b">
        <x:v>1</x:v>
      </x:c>
      <x:c r="D286" s="25" t="str">
        <x:v>boolean</x:v>
      </x:c>
    </x:row>
    <x:row r="287" ht="18" customHeight="1">
      <x:c r="A287" s="25" t="str">
        <x:v>EEZ_070</x:v>
      </x:c>
      <x:c r="B287" s="25" t="str">
        <x:v>functional_ppr_reconciled</x:v>
      </x:c>
      <x:c r="C287" s="36" t="b">
        <x:v>1</x:v>
      </x:c>
      <x:c r="D287" s="25" t="str">
        <x:v>boolean</x:v>
      </x:c>
    </x:row>
    <x:row r="288" ht="18" customHeight="1">
      <x:c r="A288" s="25" t="str">
        <x:v>EEZ_070</x:v>
      </x:c>
      <x:c r="B288" s="25" t="str">
        <x:v>commercial_jensen_violations</x:v>
      </x:c>
      <x:c r="C288" s="25" t="n">
        <x:v>0</x:v>
      </x:c>
      <x:c r="D288" s="25" t="str">
        <x:v>count</x:v>
      </x:c>
    </x:row>
    <x:row r="289" ht="18" customHeight="1">
      <x:c r="A289" s="25" t="str">
        <x:v>EEZ_070</x:v>
      </x:c>
      <x:c r="B289" s="25" t="str">
        <x:v>functional_jensen_violations</x:v>
      </x:c>
      <x:c r="C289" s="25" t="n">
        <x:v>0</x:v>
      </x:c>
      <x:c r="D289" s="25" t="str">
        <x:v>count</x:v>
      </x:c>
    </x:row>
    <x:row r="290" ht="18" customHeight="1">
      <x:c r="A290" s="25" t="str">
        <x:v>EEZ_074</x:v>
      </x:c>
      <x:c r="B290" s="25" t="str">
        <x:v>raw_filtered_tonnes</x:v>
      </x:c>
      <x:c r="C290" s="25" t="n">
        <x:v>133.56110065550004</x:v>
      </x:c>
      <x:c r="D290" s="25" t="str">
        <x:v>tonnes</x:v>
      </x:c>
    </x:row>
    <x:row r="291" ht="18" customHeight="1">
      <x:c r="A291" s="25" t="str">
        <x:v>EEZ_074</x:v>
      </x:c>
      <x:c r="B291" s="25" t="str">
        <x:v>species_catch_tonnes</x:v>
      </x:c>
      <x:c r="C291" s="25" t="n">
        <x:v>133.56110065549998</x:v>
      </x:c>
      <x:c r="D291" s="25" t="str">
        <x:v>tonnes</x:v>
      </x:c>
    </x:row>
    <x:row r="292" ht="18" customHeight="1">
      <x:c r="A292" s="25" t="str">
        <x:v>EEZ_074</x:v>
      </x:c>
      <x:c r="B292" s="25" t="str">
        <x:v>catch_difference_tonnes</x:v>
      </x:c>
      <x:c r="C292" s="25" t="n">
        <x:v>-5.684341886080802e-14</x:v>
      </x:c>
      <x:c r="D292" s="25" t="str">
        <x:v>tonnes</x:v>
      </x:c>
    </x:row>
    <x:row r="293" ht="18" customHeight="1">
      <x:c r="A293" s="25" t="str">
        <x:v>EEZ_074</x:v>
      </x:c>
      <x:c r="B293" s="25" t="str">
        <x:v>catch_reconciled</x:v>
      </x:c>
      <x:c r="C293" s="36" t="b">
        <x:v>1</x:v>
      </x:c>
      <x:c r="D293" s="25" t="str">
        <x:v>boolean</x:v>
      </x:c>
    </x:row>
    <x:row r="294" ht="18" customHeight="1">
      <x:c r="A294" s="25" t="str">
        <x:v>EEZ_074</x:v>
      </x:c>
      <x:c r="B294" s="25" t="str">
        <x:v>matched_catch_tonnes</x:v>
      </x:c>
      <x:c r="C294" s="25" t="n">
        <x:v>133.56110065549998</x:v>
      </x:c>
      <x:c r="D294" s="25" t="str">
        <x:v>tonnes</x:v>
      </x:c>
    </x:row>
    <x:row r="295" ht="18" customHeight="1">
      <x:c r="A295" s="25" t="str">
        <x:v>EEZ_074</x:v>
      </x:c>
      <x:c r="B295" s="25" t="str">
        <x:v>catch_coverage_fraction</x:v>
      </x:c>
      <x:c r="C295" s="25" t="n">
        <x:v>1</x:v>
      </x:c>
      <x:c r="D295" s="25" t="str">
        <x:v>fraction</x:v>
      </x:c>
    </x:row>
    <x:row r="296" ht="18" customHeight="1">
      <x:c r="A296" s="25" t="str">
        <x:v>EEZ_074</x:v>
      </x:c>
      <x:c r="B296" s="25" t="str">
        <x:v>taxa_count</x:v>
      </x:c>
      <x:c r="C296" s="25" t="n">
        <x:v>10</x:v>
      </x:c>
      <x:c r="D296" s="25" t="str">
        <x:v>count</x:v>
      </x:c>
    </x:row>
    <x:row r="297" ht="18" customHeight="1">
      <x:c r="A297" s="25" t="str">
        <x:v>EEZ_074</x:v>
      </x:c>
      <x:c r="B297" s="25" t="str">
        <x:v>matched_taxa_count</x:v>
      </x:c>
      <x:c r="C297" s="25" t="n">
        <x:v>10</x:v>
      </x:c>
      <x:c r="D297" s="25" t="str">
        <x:v>count</x:v>
      </x:c>
    </x:row>
    <x:row r="298" ht="18" customHeight="1">
      <x:c r="A298" s="25" t="str">
        <x:v>EEZ_074</x:v>
      </x:c>
      <x:c r="B298" s="25" t="str">
        <x:v>unmatched_taxa_count</x:v>
      </x:c>
      <x:c r="C298" s="25" t="n">
        <x:v>0</x:v>
      </x:c>
      <x:c r="D298" s="25" t="str">
        <x:v>count</x:v>
      </x:c>
    </x:row>
    <x:row r="299" ht="18" customHeight="1">
      <x:c r="A299" s="25" t="str">
        <x:v>EEZ_074</x:v>
      </x:c>
      <x:c r="B299" s="25" t="str">
        <x:v>species_ppr</x:v>
      </x:c>
      <x:c r="C299" s="25" t="n">
        <x:v>25983.663702706264</x:v>
      </x:c>
      <x:c r="D299" s="25" t="str">
        <x:v>tonnes_primary_production_equivalent</x:v>
      </x:c>
    </x:row>
    <x:row r="300" ht="18" customHeight="1">
      <x:c r="A300" s="25" t="str">
        <x:v>EEZ_074</x:v>
      </x:c>
      <x:c r="B300" s="25" t="str">
        <x:v>commercial_ppr</x:v>
      </x:c>
      <x:c r="C300" s="25" t="n">
        <x:v>25983.663702706264</x:v>
      </x:c>
      <x:c r="D300" s="25" t="str">
        <x:v>tonnes_primary_production_equivalent</x:v>
      </x:c>
    </x:row>
    <x:row r="301" ht="18" customHeight="1">
      <x:c r="A301" s="25" t="str">
        <x:v>EEZ_074</x:v>
      </x:c>
      <x:c r="B301" s="25" t="str">
        <x:v>functional_ppr</x:v>
      </x:c>
      <x:c r="C301" s="25" t="n">
        <x:v>25983.663702706264</x:v>
      </x:c>
      <x:c r="D301" s="25" t="str">
        <x:v>tonnes_primary_production_equivalent</x:v>
      </x:c>
    </x:row>
    <x:row r="302" ht="18" customHeight="1">
      <x:c r="A302" s="25" t="str">
        <x:v>EEZ_074</x:v>
      </x:c>
      <x:c r="B302" s="25" t="str">
        <x:v>commercial_ppr_difference</x:v>
      </x:c>
      <x:c r="C302" s="25" t="n">
        <x:v>0</x:v>
      </x:c>
      <x:c r="D302" s="25" t="str">
        <x:v>tonnes_primary_production_equivalent</x:v>
      </x:c>
    </x:row>
    <x:row r="303" ht="18" customHeight="1">
      <x:c r="A303" s="25" t="str">
        <x:v>EEZ_074</x:v>
      </x:c>
      <x:c r="B303" s="25" t="str">
        <x:v>functional_ppr_difference</x:v>
      </x:c>
      <x:c r="C303" s="25" t="n">
        <x:v>0</x:v>
      </x:c>
      <x:c r="D303" s="25" t="str">
        <x:v>tonnes_primary_production_equivalent</x:v>
      </x:c>
    </x:row>
    <x:row r="304" ht="18" customHeight="1">
      <x:c r="A304" s="25" t="str">
        <x:v>EEZ_074</x:v>
      </x:c>
      <x:c r="B304" s="25" t="str">
        <x:v>commercial_ppr_reconciled</x:v>
      </x:c>
      <x:c r="C304" s="36" t="b">
        <x:v>1</x:v>
      </x:c>
      <x:c r="D304" s="25" t="str">
        <x:v>boolean</x:v>
      </x:c>
    </x:row>
    <x:row r="305" ht="18" customHeight="1">
      <x:c r="A305" s="25" t="str">
        <x:v>EEZ_074</x:v>
      </x:c>
      <x:c r="B305" s="25" t="str">
        <x:v>functional_ppr_reconciled</x:v>
      </x:c>
      <x:c r="C305" s="36" t="b">
        <x:v>1</x:v>
      </x:c>
      <x:c r="D305" s="25" t="str">
        <x:v>boolean</x:v>
      </x:c>
    </x:row>
    <x:row r="306" ht="18" customHeight="1">
      <x:c r="A306" s="25" t="str">
        <x:v>EEZ_074</x:v>
      </x:c>
      <x:c r="B306" s="25" t="str">
        <x:v>commercial_jensen_violations</x:v>
      </x:c>
      <x:c r="C306" s="25" t="n">
        <x:v>0</x:v>
      </x:c>
      <x:c r="D306" s="25" t="str">
        <x:v>count</x:v>
      </x:c>
    </x:row>
    <x:row r="307" ht="18" customHeight="1">
      <x:c r="A307" s="25" t="str">
        <x:v>EEZ_074</x:v>
      </x:c>
      <x:c r="B307" s="25" t="str">
        <x:v>functional_jensen_violations</x:v>
      </x:c>
      <x:c r="C307" s="25" t="n">
        <x:v>0</x:v>
      </x:c>
      <x:c r="D307" s="25" t="str">
        <x:v>count</x:v>
      </x:c>
    </x:row>
    <x:row r="308" ht="18" customHeight="1">
      <x:c r="A308" s="25" t="str">
        <x:v>EEZ_076</x:v>
      </x:c>
      <x:c r="B308" s="25" t="str">
        <x:v>raw_filtered_tonnes</x:v>
      </x:c>
      <x:c r="C308" s="25" t="n">
        <x:v>904109.1796290668</x:v>
      </x:c>
      <x:c r="D308" s="25" t="str">
        <x:v>tonnes</x:v>
      </x:c>
    </x:row>
    <x:row r="309" ht="18" customHeight="1">
      <x:c r="A309" s="25" t="str">
        <x:v>EEZ_076</x:v>
      </x:c>
      <x:c r="B309" s="25" t="str">
        <x:v>species_catch_tonnes</x:v>
      </x:c>
      <x:c r="C309" s="25" t="n">
        <x:v>904109.1796290667</x:v>
      </x:c>
      <x:c r="D309" s="25" t="str">
        <x:v>tonnes</x:v>
      </x:c>
    </x:row>
    <x:row r="310" ht="18" customHeight="1">
      <x:c r="A310" s="25" t="str">
        <x:v>EEZ_076</x:v>
      </x:c>
      <x:c r="B310" s="25" t="str">
        <x:v>catch_difference_tonnes</x:v>
      </x:c>
      <x:c r="C310" s="25" t="n">
        <x:v>-1.1641532182693481e-10</x:v>
      </x:c>
      <x:c r="D310" s="25" t="str">
        <x:v>tonnes</x:v>
      </x:c>
    </x:row>
    <x:row r="311" ht="18" customHeight="1">
      <x:c r="A311" s="25" t="str">
        <x:v>EEZ_076</x:v>
      </x:c>
      <x:c r="B311" s="25" t="str">
        <x:v>catch_reconciled</x:v>
      </x:c>
      <x:c r="C311" s="36" t="b">
        <x:v>1</x:v>
      </x:c>
      <x:c r="D311" s="25" t="str">
        <x:v>boolean</x:v>
      </x:c>
    </x:row>
    <x:row r="312" ht="18" customHeight="1">
      <x:c r="A312" s="25" t="str">
        <x:v>EEZ_076</x:v>
      </x:c>
      <x:c r="B312" s="25" t="str">
        <x:v>matched_catch_tonnes</x:v>
      </x:c>
      <x:c r="C312" s="25" t="n">
        <x:v>904109.1796290667</x:v>
      </x:c>
      <x:c r="D312" s="25" t="str">
        <x:v>tonnes</x:v>
      </x:c>
    </x:row>
    <x:row r="313" ht="18" customHeight="1">
      <x:c r="A313" s="25" t="str">
        <x:v>EEZ_076</x:v>
      </x:c>
      <x:c r="B313" s="25" t="str">
        <x:v>catch_coverage_fraction</x:v>
      </x:c>
      <x:c r="C313" s="25" t="n">
        <x:v>1</x:v>
      </x:c>
      <x:c r="D313" s="25" t="str">
        <x:v>fraction</x:v>
      </x:c>
    </x:row>
    <x:row r="314" ht="18" customHeight="1">
      <x:c r="A314" s="25" t="str">
        <x:v>EEZ_076</x:v>
      </x:c>
      <x:c r="B314" s="25" t="str">
        <x:v>taxa_count</x:v>
      </x:c>
      <x:c r="C314" s="25" t="n">
        <x:v>274</x:v>
      </x:c>
      <x:c r="D314" s="25" t="str">
        <x:v>count</x:v>
      </x:c>
    </x:row>
    <x:row r="315" ht="18" customHeight="1">
      <x:c r="A315" s="25" t="str">
        <x:v>EEZ_076</x:v>
      </x:c>
      <x:c r="B315" s="25" t="str">
        <x:v>matched_taxa_count</x:v>
      </x:c>
      <x:c r="C315" s="25" t="n">
        <x:v>274</x:v>
      </x:c>
      <x:c r="D315" s="25" t="str">
        <x:v>count</x:v>
      </x:c>
    </x:row>
    <x:row r="316" ht="18" customHeight="1">
      <x:c r="A316" s="25" t="str">
        <x:v>EEZ_076</x:v>
      </x:c>
      <x:c r="B316" s="25" t="str">
        <x:v>unmatched_taxa_count</x:v>
      </x:c>
      <x:c r="C316" s="25" t="n">
        <x:v>0</x:v>
      </x:c>
      <x:c r="D316" s="25" t="str">
        <x:v>count</x:v>
      </x:c>
    </x:row>
    <x:row r="317" ht="18" customHeight="1">
      <x:c r="A317" s="25" t="str">
        <x:v>EEZ_076</x:v>
      </x:c>
      <x:c r="B317" s="25" t="str">
        <x:v>species_ppr</x:v>
      </x:c>
      <x:c r="C317" s="25" t="n">
        <x:v>632611601.862448</x:v>
      </x:c>
      <x:c r="D317" s="25" t="str">
        <x:v>tonnes_primary_production_equivalent</x:v>
      </x:c>
    </x:row>
    <x:row r="318" ht="18" customHeight="1">
      <x:c r="A318" s="25" t="str">
        <x:v>EEZ_076</x:v>
      </x:c>
      <x:c r="B318" s="25" t="str">
        <x:v>commercial_ppr</x:v>
      </x:c>
      <x:c r="C318" s="25" t="n">
        <x:v>632611601.862448</x:v>
      </x:c>
      <x:c r="D318" s="25" t="str">
        <x:v>tonnes_primary_production_equivalent</x:v>
      </x:c>
    </x:row>
    <x:row r="319" ht="18" customHeight="1">
      <x:c r="A319" s="25" t="str">
        <x:v>EEZ_076</x:v>
      </x:c>
      <x:c r="B319" s="25" t="str">
        <x:v>functional_ppr</x:v>
      </x:c>
      <x:c r="C319" s="25" t="n">
        <x:v>632611601.862448</x:v>
      </x:c>
      <x:c r="D319" s="25" t="str">
        <x:v>tonnes_primary_production_equivalent</x:v>
      </x:c>
    </x:row>
    <x:row r="320" ht="18" customHeight="1">
      <x:c r="A320" s="25" t="str">
        <x:v>EEZ_076</x:v>
      </x:c>
      <x:c r="B320" s="25" t="str">
        <x:v>commercial_ppr_difference</x:v>
      </x:c>
      <x:c r="C320" s="25" t="n">
        <x:v>0</x:v>
      </x:c>
      <x:c r="D320" s="25" t="str">
        <x:v>tonnes_primary_production_equivalent</x:v>
      </x:c>
    </x:row>
    <x:row r="321" ht="18" customHeight="1">
      <x:c r="A321" s="25" t="str">
        <x:v>EEZ_076</x:v>
      </x:c>
      <x:c r="B321" s="25" t="str">
        <x:v>functional_ppr_difference</x:v>
      </x:c>
      <x:c r="C321" s="25" t="n">
        <x:v>0</x:v>
      </x:c>
      <x:c r="D321" s="25" t="str">
        <x:v>tonnes_primary_production_equivalent</x:v>
      </x:c>
    </x:row>
    <x:row r="322" ht="18" customHeight="1">
      <x:c r="A322" s="25" t="str">
        <x:v>EEZ_076</x:v>
      </x:c>
      <x:c r="B322" s="25" t="str">
        <x:v>commercial_ppr_reconciled</x:v>
      </x:c>
      <x:c r="C322" s="36" t="b">
        <x:v>1</x:v>
      </x:c>
      <x:c r="D322" s="25" t="str">
        <x:v>boolean</x:v>
      </x:c>
    </x:row>
    <x:row r="323" ht="18" customHeight="1">
      <x:c r="A323" s="25" t="str">
        <x:v>EEZ_076</x:v>
      </x:c>
      <x:c r="B323" s="25" t="str">
        <x:v>functional_ppr_reconciled</x:v>
      </x:c>
      <x:c r="C323" s="36" t="b">
        <x:v>1</x:v>
      </x:c>
      <x:c r="D323" s="25" t="str">
        <x:v>boolean</x:v>
      </x:c>
    </x:row>
    <x:row r="324" ht="18" customHeight="1">
      <x:c r="A324" s="25" t="str">
        <x:v>EEZ_076</x:v>
      </x:c>
      <x:c r="B324" s="25" t="str">
        <x:v>commercial_jensen_violations</x:v>
      </x:c>
      <x:c r="C324" s="25" t="n">
        <x:v>0</x:v>
      </x:c>
      <x:c r="D324" s="25" t="str">
        <x:v>count</x:v>
      </x:c>
    </x:row>
    <x:row r="325" ht="18" customHeight="1">
      <x:c r="A325" s="25" t="str">
        <x:v>EEZ_076</x:v>
      </x:c>
      <x:c r="B325" s="25" t="str">
        <x:v>functional_jensen_violations</x:v>
      </x:c>
      <x:c r="C325" s="25" t="n">
        <x:v>0</x:v>
      </x:c>
      <x:c r="D325" s="25" t="str">
        <x:v>count</x:v>
      </x:c>
    </x:row>
    <x:row r="326" ht="18" customHeight="1">
      <x:c r="A326" s="25" t="str">
        <x:v>EEZ_077</x:v>
      </x:c>
      <x:c r="B326" s="25" t="str">
        <x:v>raw_filtered_tonnes</x:v>
      </x:c>
      <x:c r="C326" s="25" t="n">
        <x:v>6471.8616207145005</x:v>
      </x:c>
      <x:c r="D326" s="25" t="str">
        <x:v>tonnes</x:v>
      </x:c>
    </x:row>
    <x:row r="327" ht="18" customHeight="1">
      <x:c r="A327" s="25" t="str">
        <x:v>EEZ_077</x:v>
      </x:c>
      <x:c r="B327" s="25" t="str">
        <x:v>species_catch_tonnes</x:v>
      </x:c>
      <x:c r="C327" s="25" t="n">
        <x:v>6471.8616207145</x:v>
      </x:c>
      <x:c r="D327" s="25" t="str">
        <x:v>tonnes</x:v>
      </x:c>
    </x:row>
    <x:row r="328" ht="18" customHeight="1">
      <x:c r="A328" s="25" t="str">
        <x:v>EEZ_077</x:v>
      </x:c>
      <x:c r="B328" s="25" t="str">
        <x:v>catch_difference_tonnes</x:v>
      </x:c>
      <x:c r="C328" s="25" t="n">
        <x:v>-9.094947017729282e-13</x:v>
      </x:c>
      <x:c r="D328" s="25" t="str">
        <x:v>tonnes</x:v>
      </x:c>
    </x:row>
    <x:row r="329" ht="18" customHeight="1">
      <x:c r="A329" s="25" t="str">
        <x:v>EEZ_077</x:v>
      </x:c>
      <x:c r="B329" s="25" t="str">
        <x:v>catch_reconciled</x:v>
      </x:c>
      <x:c r="C329" s="36" t="b">
        <x:v>1</x:v>
      </x:c>
      <x:c r="D329" s="25" t="str">
        <x:v>boolean</x:v>
      </x:c>
    </x:row>
    <x:row r="330" ht="18" customHeight="1">
      <x:c r="A330" s="25" t="str">
        <x:v>EEZ_077</x:v>
      </x:c>
      <x:c r="B330" s="25" t="str">
        <x:v>matched_catch_tonnes</x:v>
      </x:c>
      <x:c r="C330" s="25" t="n">
        <x:v>6471.8616207145</x:v>
      </x:c>
      <x:c r="D330" s="25" t="str">
        <x:v>tonnes</x:v>
      </x:c>
    </x:row>
    <x:row r="331" ht="18" customHeight="1">
      <x:c r="A331" s="25" t="str">
        <x:v>EEZ_077</x:v>
      </x:c>
      <x:c r="B331" s="25" t="str">
        <x:v>catch_coverage_fraction</x:v>
      </x:c>
      <x:c r="C331" s="25" t="n">
        <x:v>1</x:v>
      </x:c>
      <x:c r="D331" s="25" t="str">
        <x:v>fraction</x:v>
      </x:c>
    </x:row>
    <x:row r="332" ht="18" customHeight="1">
      <x:c r="A332" s="25" t="str">
        <x:v>EEZ_077</x:v>
      </x:c>
      <x:c r="B332" s="25" t="str">
        <x:v>taxa_count</x:v>
      </x:c>
      <x:c r="C332" s="25" t="n">
        <x:v>17</x:v>
      </x:c>
      <x:c r="D332" s="25" t="str">
        <x:v>count</x:v>
      </x:c>
    </x:row>
    <x:row r="333" ht="18" customHeight="1">
      <x:c r="A333" s="25" t="str">
        <x:v>EEZ_077</x:v>
      </x:c>
      <x:c r="B333" s="25" t="str">
        <x:v>matched_taxa_count</x:v>
      </x:c>
      <x:c r="C333" s="25" t="n">
        <x:v>17</x:v>
      </x:c>
      <x:c r="D333" s="25" t="str">
        <x:v>count</x:v>
      </x:c>
    </x:row>
    <x:row r="334" ht="18" customHeight="1">
      <x:c r="A334" s="25" t="str">
        <x:v>EEZ_077</x:v>
      </x:c>
      <x:c r="B334" s="25" t="str">
        <x:v>unmatched_taxa_count</x:v>
      </x:c>
      <x:c r="C334" s="25" t="n">
        <x:v>0</x:v>
      </x:c>
      <x:c r="D334" s="25" t="str">
        <x:v>count</x:v>
      </x:c>
    </x:row>
    <x:row r="335" ht="18" customHeight="1">
      <x:c r="A335" s="25" t="str">
        <x:v>EEZ_077</x:v>
      </x:c>
      <x:c r="B335" s="25" t="str">
        <x:v>species_ppr</x:v>
      </x:c>
      <x:c r="C335" s="25" t="n">
        <x:v>3959781.188899115</x:v>
      </x:c>
      <x:c r="D335" s="25" t="str">
        <x:v>tonnes_primary_production_equivalent</x:v>
      </x:c>
    </x:row>
    <x:row r="336" ht="18" customHeight="1">
      <x:c r="A336" s="25" t="str">
        <x:v>EEZ_077</x:v>
      </x:c>
      <x:c r="B336" s="25" t="str">
        <x:v>commercial_ppr</x:v>
      </x:c>
      <x:c r="C336" s="25" t="n">
        <x:v>3959781.1888991147</x:v>
      </x:c>
      <x:c r="D336" s="25" t="str">
        <x:v>tonnes_primary_production_equivalent</x:v>
      </x:c>
    </x:row>
    <x:row r="337" ht="18" customHeight="1">
      <x:c r="A337" s="25" t="str">
        <x:v>EEZ_077</x:v>
      </x:c>
      <x:c r="B337" s="25" t="str">
        <x:v>functional_ppr</x:v>
      </x:c>
      <x:c r="C337" s="25" t="n">
        <x:v>3959781.188899115</x:v>
      </x:c>
      <x:c r="D337" s="25" t="str">
        <x:v>tonnes_primary_production_equivalent</x:v>
      </x:c>
    </x:row>
    <x:row r="338" ht="18" customHeight="1">
      <x:c r="A338" s="25" t="str">
        <x:v>EEZ_077</x:v>
      </x:c>
      <x:c r="B338" s="25" t="str">
        <x:v>commercial_ppr_difference</x:v>
      </x:c>
      <x:c r="C338" s="25" t="n">
        <x:v>-4.656612873077393e-10</x:v>
      </x:c>
      <x:c r="D338" s="25" t="str">
        <x:v>tonnes_primary_production_equivalent</x:v>
      </x:c>
    </x:row>
    <x:row r="339" ht="18" customHeight="1">
      <x:c r="A339" s="25" t="str">
        <x:v>EEZ_077</x:v>
      </x:c>
      <x:c r="B339" s="25" t="str">
        <x:v>functional_ppr_difference</x:v>
      </x:c>
      <x:c r="C339" s="25" t="n">
        <x:v>0</x:v>
      </x:c>
      <x:c r="D339" s="25" t="str">
        <x:v>tonnes_primary_production_equivalent</x:v>
      </x:c>
    </x:row>
    <x:row r="340" ht="18" customHeight="1">
      <x:c r="A340" s="25" t="str">
        <x:v>EEZ_077</x:v>
      </x:c>
      <x:c r="B340" s="25" t="str">
        <x:v>commercial_ppr_reconciled</x:v>
      </x:c>
      <x:c r="C340" s="36" t="b">
        <x:v>1</x:v>
      </x:c>
      <x:c r="D340" s="25" t="str">
        <x:v>boolean</x:v>
      </x:c>
    </x:row>
    <x:row r="341" ht="18" customHeight="1">
      <x:c r="A341" s="25" t="str">
        <x:v>EEZ_077</x:v>
      </x:c>
      <x:c r="B341" s="25" t="str">
        <x:v>functional_ppr_reconciled</x:v>
      </x:c>
      <x:c r="C341" s="36" t="b">
        <x:v>1</x:v>
      </x:c>
      <x:c r="D341" s="25" t="str">
        <x:v>boolean</x:v>
      </x:c>
    </x:row>
    <x:row r="342" ht="18" customHeight="1">
      <x:c r="A342" s="25" t="str">
        <x:v>EEZ_077</x:v>
      </x:c>
      <x:c r="B342" s="25" t="str">
        <x:v>commercial_jensen_violations</x:v>
      </x:c>
      <x:c r="C342" s="25" t="n">
        <x:v>0</x:v>
      </x:c>
      <x:c r="D342" s="25" t="str">
        <x:v>count</x:v>
      </x:c>
    </x:row>
    <x:row r="343" ht="18" customHeight="1">
      <x:c r="A343" s="25" t="str">
        <x:v>EEZ_077</x:v>
      </x:c>
      <x:c r="B343" s="25" t="str">
        <x:v>functional_jensen_violations</x:v>
      </x:c>
      <x:c r="C343" s="25" t="n">
        <x:v>0</x:v>
      </x:c>
      <x:c r="D343" s="25" t="str">
        <x:v>count</x:v>
      </x:c>
    </x:row>
    <x:row r="344" ht="18" customHeight="1">
      <x:c r="A344" s="25" t="str">
        <x:v>EEZ_084</x:v>
      </x:c>
      <x:c r="B344" s="25" t="str">
        <x:v>raw_filtered_tonnes</x:v>
      </x:c>
      <x:c r="C344" s="25" t="n">
        <x:v>7918.6908172125</x:v>
      </x:c>
      <x:c r="D344" s="25" t="str">
        <x:v>tonnes</x:v>
      </x:c>
    </x:row>
    <x:row r="345" ht="18" customHeight="1">
      <x:c r="A345" s="25" t="str">
        <x:v>EEZ_084</x:v>
      </x:c>
      <x:c r="B345" s="25" t="str">
        <x:v>species_catch_tonnes</x:v>
      </x:c>
      <x:c r="C345" s="25" t="n">
        <x:v>7918.6908172124995</x:v>
      </x:c>
      <x:c r="D345" s="25" t="str">
        <x:v>tonnes</x:v>
      </x:c>
    </x:row>
    <x:row r="346" ht="18" customHeight="1">
      <x:c r="A346" s="25" t="str">
        <x:v>EEZ_084</x:v>
      </x:c>
      <x:c r="B346" s="25" t="str">
        <x:v>catch_difference_tonnes</x:v>
      </x:c>
      <x:c r="C346" s="25" t="n">
        <x:v>-9.094947017729282e-13</x:v>
      </x:c>
      <x:c r="D346" s="25" t="str">
        <x:v>tonnes</x:v>
      </x:c>
    </x:row>
    <x:row r="347" ht="18" customHeight="1">
      <x:c r="A347" s="25" t="str">
        <x:v>EEZ_084</x:v>
      </x:c>
      <x:c r="B347" s="25" t="str">
        <x:v>catch_reconciled</x:v>
      </x:c>
      <x:c r="C347" s="36" t="b">
        <x:v>1</x:v>
      </x:c>
      <x:c r="D347" s="25" t="str">
        <x:v>boolean</x:v>
      </x:c>
    </x:row>
    <x:row r="348" ht="18" customHeight="1">
      <x:c r="A348" s="25" t="str">
        <x:v>EEZ_084</x:v>
      </x:c>
      <x:c r="B348" s="25" t="str">
        <x:v>matched_catch_tonnes</x:v>
      </x:c>
      <x:c r="C348" s="25" t="n">
        <x:v>7918.6908172124995</x:v>
      </x:c>
      <x:c r="D348" s="25" t="str">
        <x:v>tonnes</x:v>
      </x:c>
    </x:row>
    <x:row r="349" ht="18" customHeight="1">
      <x:c r="A349" s="25" t="str">
        <x:v>EEZ_084</x:v>
      </x:c>
      <x:c r="B349" s="25" t="str">
        <x:v>catch_coverage_fraction</x:v>
      </x:c>
      <x:c r="C349" s="25" t="n">
        <x:v>1</x:v>
      </x:c>
      <x:c r="D349" s="25" t="str">
        <x:v>fraction</x:v>
      </x:c>
    </x:row>
    <x:row r="350" ht="18" customHeight="1">
      <x:c r="A350" s="25" t="str">
        <x:v>EEZ_084</x:v>
      </x:c>
      <x:c r="B350" s="25" t="str">
        <x:v>taxa_count</x:v>
      </x:c>
      <x:c r="C350" s="25" t="n">
        <x:v>54</x:v>
      </x:c>
      <x:c r="D350" s="25" t="str">
        <x:v>count</x:v>
      </x:c>
    </x:row>
    <x:row r="351" ht="18" customHeight="1">
      <x:c r="A351" s="25" t="str">
        <x:v>EEZ_084</x:v>
      </x:c>
      <x:c r="B351" s="25" t="str">
        <x:v>matched_taxa_count</x:v>
      </x:c>
      <x:c r="C351" s="25" t="n">
        <x:v>54</x:v>
      </x:c>
      <x:c r="D351" s="25" t="str">
        <x:v>count</x:v>
      </x:c>
    </x:row>
    <x:row r="352" ht="18" customHeight="1">
      <x:c r="A352" s="25" t="str">
        <x:v>EEZ_084</x:v>
      </x:c>
      <x:c r="B352" s="25" t="str">
        <x:v>unmatched_taxa_count</x:v>
      </x:c>
      <x:c r="C352" s="25" t="n">
        <x:v>0</x:v>
      </x:c>
      <x:c r="D352" s="25" t="str">
        <x:v>count</x:v>
      </x:c>
    </x:row>
    <x:row r="353" ht="18" customHeight="1">
      <x:c r="A353" s="25" t="str">
        <x:v>EEZ_084</x:v>
      </x:c>
      <x:c r="B353" s="25" t="str">
        <x:v>species_ppr</x:v>
      </x:c>
      <x:c r="C353" s="25" t="n">
        <x:v>3161605.34747039</x:v>
      </x:c>
      <x:c r="D353" s="25" t="str">
        <x:v>tonnes_primary_production_equivalent</x:v>
      </x:c>
    </x:row>
    <x:row r="354" ht="18" customHeight="1">
      <x:c r="A354" s="25" t="str">
        <x:v>EEZ_084</x:v>
      </x:c>
      <x:c r="B354" s="25" t="str">
        <x:v>commercial_ppr</x:v>
      </x:c>
      <x:c r="C354" s="25" t="n">
        <x:v>3161605.3474703897</x:v>
      </x:c>
      <x:c r="D354" s="25" t="str">
        <x:v>tonnes_primary_production_equivalent</x:v>
      </x:c>
    </x:row>
    <x:row r="355" ht="18" customHeight="1">
      <x:c r="A355" s="25" t="str">
        <x:v>EEZ_084</x:v>
      </x:c>
      <x:c r="B355" s="25" t="str">
        <x:v>functional_ppr</x:v>
      </x:c>
      <x:c r="C355" s="25" t="n">
        <x:v>3161605.3474703906</x:v>
      </x:c>
      <x:c r="D355" s="25" t="str">
        <x:v>tonnes_primary_production_equivalent</x:v>
      </x:c>
    </x:row>
    <x:row r="356" ht="18" customHeight="1">
      <x:c r="A356" s="25" t="str">
        <x:v>EEZ_084</x:v>
      </x:c>
      <x:c r="B356" s="25" t="str">
        <x:v>commercial_ppr_difference</x:v>
      </x:c>
      <x:c r="C356" s="25" t="n">
        <x:v>-4.656612873077393e-10</x:v>
      </x:c>
      <x:c r="D356" s="25" t="str">
        <x:v>tonnes_primary_production_equivalent</x:v>
      </x:c>
    </x:row>
    <x:row r="357" ht="18" customHeight="1">
      <x:c r="A357" s="25" t="str">
        <x:v>EEZ_084</x:v>
      </x:c>
      <x:c r="B357" s="25" t="str">
        <x:v>functional_ppr_difference</x:v>
      </x:c>
      <x:c r="C357" s="25" t="n">
        <x:v>4.656612873077393e-10</x:v>
      </x:c>
      <x:c r="D357" s="25" t="str">
        <x:v>tonnes_primary_production_equivalent</x:v>
      </x:c>
    </x:row>
    <x:row r="358" ht="18" customHeight="1">
      <x:c r="A358" s="25" t="str">
        <x:v>EEZ_084</x:v>
      </x:c>
      <x:c r="B358" s="25" t="str">
        <x:v>commercial_ppr_reconciled</x:v>
      </x:c>
      <x:c r="C358" s="36" t="b">
        <x:v>1</x:v>
      </x:c>
      <x:c r="D358" s="25" t="str">
        <x:v>boolean</x:v>
      </x:c>
    </x:row>
    <x:row r="359" ht="18" customHeight="1">
      <x:c r="A359" s="25" t="str">
        <x:v>EEZ_084</x:v>
      </x:c>
      <x:c r="B359" s="25" t="str">
        <x:v>functional_ppr_reconciled</x:v>
      </x:c>
      <x:c r="C359" s="36" t="b">
        <x:v>1</x:v>
      </x:c>
      <x:c r="D359" s="25" t="str">
        <x:v>boolean</x:v>
      </x:c>
    </x:row>
    <x:row r="360" ht="18" customHeight="1">
      <x:c r="A360" s="25" t="str">
        <x:v>EEZ_084</x:v>
      </x:c>
      <x:c r="B360" s="25" t="str">
        <x:v>commercial_jensen_violations</x:v>
      </x:c>
      <x:c r="C360" s="25" t="n">
        <x:v>0</x:v>
      </x:c>
      <x:c r="D360" s="25" t="str">
        <x:v>count</x:v>
      </x:c>
    </x:row>
    <x:row r="361" ht="18" customHeight="1">
      <x:c r="A361" s="25" t="str">
        <x:v>EEZ_084</x:v>
      </x:c>
      <x:c r="B361" s="25" t="str">
        <x:v>functional_jensen_violations</x:v>
      </x:c>
      <x:c r="C361" s="25" t="n">
        <x:v>0</x:v>
      </x:c>
      <x:c r="D361" s="25" t="str">
        <x:v>count</x:v>
      </x:c>
    </x:row>
    <x:row r="362" ht="18" customHeight="1">
      <x:c r="A362" s="25" t="str">
        <x:v>EEZ_086</x:v>
      </x:c>
      <x:c r="B362" s="25" t="str">
        <x:v>raw_filtered_tonnes</x:v>
      </x:c>
      <x:c r="C362" s="25" t="n">
        <x:v>135.2489756326</x:v>
      </x:c>
      <x:c r="D362" s="25" t="str">
        <x:v>tonnes</x:v>
      </x:c>
    </x:row>
    <x:row r="363" ht="18" customHeight="1">
      <x:c r="A363" s="25" t="str">
        <x:v>EEZ_086</x:v>
      </x:c>
      <x:c r="B363" s="25" t="str">
        <x:v>species_catch_tonnes</x:v>
      </x:c>
      <x:c r="C363" s="25" t="n">
        <x:v>135.2489756326</x:v>
      </x:c>
      <x:c r="D363" s="25" t="str">
        <x:v>tonnes</x:v>
      </x:c>
    </x:row>
    <x:row r="364" ht="18" customHeight="1">
      <x:c r="A364" s="25" t="str">
        <x:v>EEZ_086</x:v>
      </x:c>
      <x:c r="B364" s="25" t="str">
        <x:v>catch_difference_tonnes</x:v>
      </x:c>
      <x:c r="C364" s="25" t="n">
        <x:v>0</x:v>
      </x:c>
      <x:c r="D364" s="25" t="str">
        <x:v>tonnes</x:v>
      </x:c>
    </x:row>
    <x:row r="365" ht="18" customHeight="1">
      <x:c r="A365" s="25" t="str">
        <x:v>EEZ_086</x:v>
      </x:c>
      <x:c r="B365" s="25" t="str">
        <x:v>catch_reconciled</x:v>
      </x:c>
      <x:c r="C365" s="36" t="b">
        <x:v>1</x:v>
      </x:c>
      <x:c r="D365" s="25" t="str">
        <x:v>boolean</x:v>
      </x:c>
    </x:row>
    <x:row r="366" ht="18" customHeight="1">
      <x:c r="A366" s="25" t="str">
        <x:v>EEZ_086</x:v>
      </x:c>
      <x:c r="B366" s="25" t="str">
        <x:v>matched_catch_tonnes</x:v>
      </x:c>
      <x:c r="C366" s="25" t="n">
        <x:v>135.2489756326</x:v>
      </x:c>
      <x:c r="D366" s="25" t="str">
        <x:v>tonnes</x:v>
      </x:c>
    </x:row>
    <x:row r="367" ht="18" customHeight="1">
      <x:c r="A367" s="25" t="str">
        <x:v>EEZ_086</x:v>
      </x:c>
      <x:c r="B367" s="25" t="str">
        <x:v>catch_coverage_fraction</x:v>
      </x:c>
      <x:c r="C367" s="25" t="n">
        <x:v>1</x:v>
      </x:c>
      <x:c r="D367" s="25" t="str">
        <x:v>fraction</x:v>
      </x:c>
    </x:row>
    <x:row r="368" ht="18" customHeight="1">
      <x:c r="A368" s="25" t="str">
        <x:v>EEZ_086</x:v>
      </x:c>
      <x:c r="B368" s="25" t="str">
        <x:v>taxa_count</x:v>
      </x:c>
      <x:c r="C368" s="25" t="n">
        <x:v>22</x:v>
      </x:c>
      <x:c r="D368" s="25" t="str">
        <x:v>count</x:v>
      </x:c>
    </x:row>
    <x:row r="369" ht="18" customHeight="1">
      <x:c r="A369" s="25" t="str">
        <x:v>EEZ_086</x:v>
      </x:c>
      <x:c r="B369" s="25" t="str">
        <x:v>matched_taxa_count</x:v>
      </x:c>
      <x:c r="C369" s="25" t="n">
        <x:v>22</x:v>
      </x:c>
      <x:c r="D369" s="25" t="str">
        <x:v>count</x:v>
      </x:c>
    </x:row>
    <x:row r="370" ht="18" customHeight="1">
      <x:c r="A370" s="25" t="str">
        <x:v>EEZ_086</x:v>
      </x:c>
      <x:c r="B370" s="25" t="str">
        <x:v>unmatched_taxa_count</x:v>
      </x:c>
      <x:c r="C370" s="25" t="n">
        <x:v>0</x:v>
      </x:c>
      <x:c r="D370" s="25" t="str">
        <x:v>count</x:v>
      </x:c>
    </x:row>
    <x:row r="371" ht="18" customHeight="1">
      <x:c r="A371" s="25" t="str">
        <x:v>EEZ_086</x:v>
      </x:c>
      <x:c r="B371" s="25" t="str">
        <x:v>species_ppr</x:v>
      </x:c>
      <x:c r="C371" s="25" t="n">
        <x:v>263025.75586093066</x:v>
      </x:c>
      <x:c r="D371" s="25" t="str">
        <x:v>tonnes_primary_production_equivalent</x:v>
      </x:c>
    </x:row>
    <x:row r="372" ht="18" customHeight="1">
      <x:c r="A372" s="25" t="str">
        <x:v>EEZ_086</x:v>
      </x:c>
      <x:c r="B372" s="25" t="str">
        <x:v>commercial_ppr</x:v>
      </x:c>
      <x:c r="C372" s="25" t="n">
        <x:v>263025.7558609307</x:v>
      </x:c>
      <x:c r="D372" s="25" t="str">
        <x:v>tonnes_primary_production_equivalent</x:v>
      </x:c>
    </x:row>
    <x:row r="373" ht="18" customHeight="1">
      <x:c r="A373" s="25" t="str">
        <x:v>EEZ_086</x:v>
      </x:c>
      <x:c r="B373" s="25" t="str">
        <x:v>functional_ppr</x:v>
      </x:c>
      <x:c r="C373" s="25" t="n">
        <x:v>263025.7558609307</x:v>
      </x:c>
      <x:c r="D373" s="25" t="str">
        <x:v>tonnes_primary_production_equivalent</x:v>
      </x:c>
    </x:row>
    <x:row r="374" ht="18" customHeight="1">
      <x:c r="A374" s="25" t="str">
        <x:v>EEZ_086</x:v>
      </x:c>
      <x:c r="B374" s="25" t="str">
        <x:v>commercial_ppr_difference</x:v>
      </x:c>
      <x:c r="C374" s="25" t="n">
        <x:v>5.820766091346741e-11</x:v>
      </x:c>
      <x:c r="D374" s="25" t="str">
        <x:v>tonnes_primary_production_equivalent</x:v>
      </x:c>
    </x:row>
    <x:row r="375" ht="18" customHeight="1">
      <x:c r="A375" s="25" t="str">
        <x:v>EEZ_086</x:v>
      </x:c>
      <x:c r="B375" s="25" t="str">
        <x:v>functional_ppr_difference</x:v>
      </x:c>
      <x:c r="C375" s="25" t="n">
        <x:v>5.820766091346741e-11</x:v>
      </x:c>
      <x:c r="D375" s="25" t="str">
        <x:v>tonnes_primary_production_equivalent</x:v>
      </x:c>
    </x:row>
    <x:row r="376" ht="18" customHeight="1">
      <x:c r="A376" s="25" t="str">
        <x:v>EEZ_086</x:v>
      </x:c>
      <x:c r="B376" s="25" t="str">
        <x:v>commercial_ppr_reconciled</x:v>
      </x:c>
      <x:c r="C376" s="36" t="b">
        <x:v>1</x:v>
      </x:c>
      <x:c r="D376" s="25" t="str">
        <x:v>boolean</x:v>
      </x:c>
    </x:row>
    <x:row r="377" ht="18" customHeight="1">
      <x:c r="A377" s="25" t="str">
        <x:v>EEZ_086</x:v>
      </x:c>
      <x:c r="B377" s="25" t="str">
        <x:v>functional_ppr_reconciled</x:v>
      </x:c>
      <x:c r="C377" s="36" t="b">
        <x:v>1</x:v>
      </x:c>
      <x:c r="D377" s="25" t="str">
        <x:v>boolean</x:v>
      </x:c>
    </x:row>
    <x:row r="378" ht="18" customHeight="1">
      <x:c r="A378" s="25" t="str">
        <x:v>EEZ_086</x:v>
      </x:c>
      <x:c r="B378" s="25" t="str">
        <x:v>commercial_jensen_violations</x:v>
      </x:c>
      <x:c r="C378" s="25" t="n">
        <x:v>0</x:v>
      </x:c>
      <x:c r="D378" s="25" t="str">
        <x:v>count</x:v>
      </x:c>
    </x:row>
    <x:row r="379" ht="18" customHeight="1">
      <x:c r="A379" s="25" t="str">
        <x:v>EEZ_086</x:v>
      </x:c>
      <x:c r="B379" s="25" t="str">
        <x:v>functional_jensen_violations</x:v>
      </x:c>
      <x:c r="C379" s="25" t="n">
        <x:v>0</x:v>
      </x:c>
      <x:c r="D379" s="25" t="str">
        <x:v>count</x:v>
      </x:c>
    </x:row>
    <x:row r="380" ht="18" customHeight="1">
      <x:c r="A380" s="25" t="str">
        <x:v>EEZ_090</x:v>
      </x:c>
      <x:c r="B380" s="25" t="str">
        <x:v>raw_filtered_tonnes</x:v>
      </x:c>
      <x:c r="C380" s="25" t="n">
        <x:v>142760.98150388888</x:v>
      </x:c>
      <x:c r="D380" s="25" t="str">
        <x:v>tonnes</x:v>
      </x:c>
    </x:row>
    <x:row r="381" ht="18" customHeight="1">
      <x:c r="A381" s="25" t="str">
        <x:v>EEZ_090</x:v>
      </x:c>
      <x:c r="B381" s="25" t="str">
        <x:v>species_catch_tonnes</x:v>
      </x:c>
      <x:c r="C381" s="25" t="n">
        <x:v>142760.9815038889</x:v>
      </x:c>
      <x:c r="D381" s="25" t="str">
        <x:v>tonnes</x:v>
      </x:c>
    </x:row>
    <x:row r="382" ht="18" customHeight="1">
      <x:c r="A382" s="25" t="str">
        <x:v>EEZ_090</x:v>
      </x:c>
      <x:c r="B382" s="25" t="str">
        <x:v>catch_difference_tonnes</x:v>
      </x:c>
      <x:c r="C382" s="25" t="n">
        <x:v>2.9103830456733704e-11</x:v>
      </x:c>
      <x:c r="D382" s="25" t="str">
        <x:v>tonnes</x:v>
      </x:c>
    </x:row>
    <x:row r="383" ht="18" customHeight="1">
      <x:c r="A383" s="25" t="str">
        <x:v>EEZ_090</x:v>
      </x:c>
      <x:c r="B383" s="25" t="str">
        <x:v>catch_reconciled</x:v>
      </x:c>
      <x:c r="C383" s="36" t="b">
        <x:v>1</x:v>
      </x:c>
      <x:c r="D383" s="25" t="str">
        <x:v>boolean</x:v>
      </x:c>
    </x:row>
    <x:row r="384" ht="18" customHeight="1">
      <x:c r="A384" s="25" t="str">
        <x:v>EEZ_090</x:v>
      </x:c>
      <x:c r="B384" s="25" t="str">
        <x:v>matched_catch_tonnes</x:v>
      </x:c>
      <x:c r="C384" s="25" t="n">
        <x:v>142760.9815038889</x:v>
      </x:c>
      <x:c r="D384" s="25" t="str">
        <x:v>tonnes</x:v>
      </x:c>
    </x:row>
    <x:row r="385" ht="18" customHeight="1">
      <x:c r="A385" s="25" t="str">
        <x:v>EEZ_090</x:v>
      </x:c>
      <x:c r="B385" s="25" t="str">
        <x:v>catch_coverage_fraction</x:v>
      </x:c>
      <x:c r="C385" s="25" t="n">
        <x:v>1</x:v>
      </x:c>
      <x:c r="D385" s="25" t="str">
        <x:v>fraction</x:v>
      </x:c>
    </x:row>
    <x:row r="386" ht="18" customHeight="1">
      <x:c r="A386" s="25" t="str">
        <x:v>EEZ_090</x:v>
      </x:c>
      <x:c r="B386" s="25" t="str">
        <x:v>taxa_count</x:v>
      </x:c>
      <x:c r="C386" s="25" t="n">
        <x:v>52</x:v>
      </x:c>
      <x:c r="D386" s="25" t="str">
        <x:v>count</x:v>
      </x:c>
    </x:row>
    <x:row r="387" ht="18" customHeight="1">
      <x:c r="A387" s="25" t="str">
        <x:v>EEZ_090</x:v>
      </x:c>
      <x:c r="B387" s="25" t="str">
        <x:v>matched_taxa_count</x:v>
      </x:c>
      <x:c r="C387" s="25" t="n">
        <x:v>52</x:v>
      </x:c>
      <x:c r="D387" s="25" t="str">
        <x:v>count</x:v>
      </x:c>
    </x:row>
    <x:row r="388" ht="18" customHeight="1">
      <x:c r="A388" s="25" t="str">
        <x:v>EEZ_090</x:v>
      </x:c>
      <x:c r="B388" s="25" t="str">
        <x:v>unmatched_taxa_count</x:v>
      </x:c>
      <x:c r="C388" s="25" t="n">
        <x:v>0</x:v>
      </x:c>
      <x:c r="D388" s="25" t="str">
        <x:v>count</x:v>
      </x:c>
    </x:row>
    <x:row r="389" ht="18" customHeight="1">
      <x:c r="A389" s="25" t="str">
        <x:v>EEZ_090</x:v>
      </x:c>
      <x:c r="B389" s="25" t="str">
        <x:v>species_ppr</x:v>
      </x:c>
      <x:c r="C389" s="25" t="n">
        <x:v>304737248.27830005</x:v>
      </x:c>
      <x:c r="D389" s="25" t="str">
        <x:v>tonnes_primary_production_equivalent</x:v>
      </x:c>
    </x:row>
    <x:row r="390" ht="18" customHeight="1">
      <x:c r="A390" s="25" t="str">
        <x:v>EEZ_090</x:v>
      </x:c>
      <x:c r="B390" s="25" t="str">
        <x:v>commercial_ppr</x:v>
      </x:c>
      <x:c r="C390" s="25" t="n">
        <x:v>304737248.27830005</x:v>
      </x:c>
      <x:c r="D390" s="25" t="str">
        <x:v>tonnes_primary_production_equivalent</x:v>
      </x:c>
    </x:row>
    <x:row r="391" ht="18" customHeight="1">
      <x:c r="A391" s="25" t="str">
        <x:v>EEZ_090</x:v>
      </x:c>
      <x:c r="B391" s="25" t="str">
        <x:v>functional_ppr</x:v>
      </x:c>
      <x:c r="C391" s="25" t="n">
        <x:v>304737248.27830005</x:v>
      </x:c>
      <x:c r="D391" s="25" t="str">
        <x:v>tonnes_primary_production_equivalent</x:v>
      </x:c>
    </x:row>
    <x:row r="392" ht="18" customHeight="1">
      <x:c r="A392" s="25" t="str">
        <x:v>EEZ_090</x:v>
      </x:c>
      <x:c r="B392" s="25" t="str">
        <x:v>commercial_ppr_difference</x:v>
      </x:c>
      <x:c r="C392" s="25" t="n">
        <x:v>0</x:v>
      </x:c>
      <x:c r="D392" s="25" t="str">
        <x:v>tonnes_primary_production_equivalent</x:v>
      </x:c>
    </x:row>
    <x:row r="393" ht="18" customHeight="1">
      <x:c r="A393" s="25" t="str">
        <x:v>EEZ_090</x:v>
      </x:c>
      <x:c r="B393" s="25" t="str">
        <x:v>functional_ppr_difference</x:v>
      </x:c>
      <x:c r="C393" s="25" t="n">
        <x:v>0</x:v>
      </x:c>
      <x:c r="D393" s="25" t="str">
        <x:v>tonnes_primary_production_equivalent</x:v>
      </x:c>
    </x:row>
    <x:row r="394" ht="18" customHeight="1">
      <x:c r="A394" s="25" t="str">
        <x:v>EEZ_090</x:v>
      </x:c>
      <x:c r="B394" s="25" t="str">
        <x:v>commercial_ppr_reconciled</x:v>
      </x:c>
      <x:c r="C394" s="36" t="b">
        <x:v>1</x:v>
      </x:c>
      <x:c r="D394" s="25" t="str">
        <x:v>boolean</x:v>
      </x:c>
    </x:row>
    <x:row r="395" ht="18" customHeight="1">
      <x:c r="A395" s="25" t="str">
        <x:v>EEZ_090</x:v>
      </x:c>
      <x:c r="B395" s="25" t="str">
        <x:v>functional_ppr_reconciled</x:v>
      </x:c>
      <x:c r="C395" s="36" t="b">
        <x:v>1</x:v>
      </x:c>
      <x:c r="D395" s="25" t="str">
        <x:v>boolean</x:v>
      </x:c>
    </x:row>
    <x:row r="396" ht="18" customHeight="1">
      <x:c r="A396" s="25" t="str">
        <x:v>EEZ_090</x:v>
      </x:c>
      <x:c r="B396" s="25" t="str">
        <x:v>commercial_jensen_violations</x:v>
      </x:c>
      <x:c r="C396" s="25" t="n">
        <x:v>0</x:v>
      </x:c>
      <x:c r="D396" s="25" t="str">
        <x:v>count</x:v>
      </x:c>
    </x:row>
    <x:row r="397" ht="18" customHeight="1">
      <x:c r="A397" s="25" t="str">
        <x:v>EEZ_090</x:v>
      </x:c>
      <x:c r="B397" s="25" t="str">
        <x:v>functional_jensen_violations</x:v>
      </x:c>
      <x:c r="C397" s="25" t="n">
        <x:v>0</x:v>
      </x:c>
      <x:c r="D397" s="25" t="str">
        <x:v>count</x:v>
      </x:c>
    </x:row>
    <x:row r="398" ht="18" customHeight="1">
      <x:c r="A398" s="25" t="str">
        <x:v>EEZ_092</x:v>
      </x:c>
      <x:c r="B398" s="25" t="str">
        <x:v>raw_filtered_tonnes</x:v>
      </x:c>
      <x:c r="C398" s="25" t="n">
        <x:v>4102.391159102101</x:v>
      </x:c>
      <x:c r="D398" s="25" t="str">
        <x:v>tonnes</x:v>
      </x:c>
    </x:row>
    <x:row r="399" ht="18" customHeight="1">
      <x:c r="A399" s="25" t="str">
        <x:v>EEZ_092</x:v>
      </x:c>
      <x:c r="B399" s="25" t="str">
        <x:v>species_catch_tonnes</x:v>
      </x:c>
      <x:c r="C399" s="25" t="n">
        <x:v>4102.3911591021</x:v>
      </x:c>
      <x:c r="D399" s="25" t="str">
        <x:v>tonnes</x:v>
      </x:c>
    </x:row>
    <x:row r="400" ht="18" customHeight="1">
      <x:c r="A400" s="25" t="str">
        <x:v>EEZ_092</x:v>
      </x:c>
      <x:c r="B400" s="25" t="str">
        <x:v>catch_difference_tonnes</x:v>
      </x:c>
      <x:c r="C400" s="25" t="n">
        <x:v>-9.094947017729282e-13</x:v>
      </x:c>
      <x:c r="D400" s="25" t="str">
        <x:v>tonnes</x:v>
      </x:c>
    </x:row>
    <x:row r="401" ht="18" customHeight="1">
      <x:c r="A401" s="25" t="str">
        <x:v>EEZ_092</x:v>
      </x:c>
      <x:c r="B401" s="25" t="str">
        <x:v>catch_reconciled</x:v>
      </x:c>
      <x:c r="C401" s="36" t="b">
        <x:v>1</x:v>
      </x:c>
      <x:c r="D401" s="25" t="str">
        <x:v>boolean</x:v>
      </x:c>
    </x:row>
    <x:row r="402" ht="18" customHeight="1">
      <x:c r="A402" s="25" t="str">
        <x:v>EEZ_092</x:v>
      </x:c>
      <x:c r="B402" s="25" t="str">
        <x:v>matched_catch_tonnes</x:v>
      </x:c>
      <x:c r="C402" s="25" t="n">
        <x:v>4102.3911591021</x:v>
      </x:c>
      <x:c r="D402" s="25" t="str">
        <x:v>tonnes</x:v>
      </x:c>
    </x:row>
    <x:row r="403" ht="18" customHeight="1">
      <x:c r="A403" s="25" t="str">
        <x:v>EEZ_092</x:v>
      </x:c>
      <x:c r="B403" s="25" t="str">
        <x:v>catch_coverage_fraction</x:v>
      </x:c>
      <x:c r="C403" s="25" t="n">
        <x:v>1</x:v>
      </x:c>
      <x:c r="D403" s="25" t="str">
        <x:v>fraction</x:v>
      </x:c>
    </x:row>
    <x:row r="404" ht="18" customHeight="1">
      <x:c r="A404" s="25" t="str">
        <x:v>EEZ_092</x:v>
      </x:c>
      <x:c r="B404" s="25" t="str">
        <x:v>taxa_count</x:v>
      </x:c>
      <x:c r="C404" s="25" t="n">
        <x:v>32</x:v>
      </x:c>
      <x:c r="D404" s="25" t="str">
        <x:v>count</x:v>
      </x:c>
    </x:row>
    <x:row r="405" ht="18" customHeight="1">
      <x:c r="A405" s="25" t="str">
        <x:v>EEZ_092</x:v>
      </x:c>
      <x:c r="B405" s="25" t="str">
        <x:v>matched_taxa_count</x:v>
      </x:c>
      <x:c r="C405" s="25" t="n">
        <x:v>32</x:v>
      </x:c>
      <x:c r="D405" s="25" t="str">
        <x:v>count</x:v>
      </x:c>
    </x:row>
    <x:row r="406" ht="18" customHeight="1">
      <x:c r="A406" s="25" t="str">
        <x:v>EEZ_092</x:v>
      </x:c>
      <x:c r="B406" s="25" t="str">
        <x:v>unmatched_taxa_count</x:v>
      </x:c>
      <x:c r="C406" s="25" t="n">
        <x:v>0</x:v>
      </x:c>
      <x:c r="D406" s="25" t="str">
        <x:v>count</x:v>
      </x:c>
    </x:row>
    <x:row r="407" ht="18" customHeight="1">
      <x:c r="A407" s="25" t="str">
        <x:v>EEZ_092</x:v>
      </x:c>
      <x:c r="B407" s="25" t="str">
        <x:v>species_ppr</x:v>
      </x:c>
      <x:c r="C407" s="25" t="n">
        <x:v>2636688.6764859944</x:v>
      </x:c>
      <x:c r="D407" s="25" t="str">
        <x:v>tonnes_primary_production_equivalent</x:v>
      </x:c>
    </x:row>
    <x:row r="408" ht="18" customHeight="1">
      <x:c r="A408" s="25" t="str">
        <x:v>EEZ_092</x:v>
      </x:c>
      <x:c r="B408" s="25" t="str">
        <x:v>commercial_ppr</x:v>
      </x:c>
      <x:c r="C408" s="25" t="n">
        <x:v>2636688.676485995</x:v>
      </x:c>
      <x:c r="D408" s="25" t="str">
        <x:v>tonnes_primary_production_equivalent</x:v>
      </x:c>
    </x:row>
    <x:row r="409" ht="18" customHeight="1">
      <x:c r="A409" s="25" t="str">
        <x:v>EEZ_092</x:v>
      </x:c>
      <x:c r="B409" s="25" t="str">
        <x:v>functional_ppr</x:v>
      </x:c>
      <x:c r="C409" s="25" t="n">
        <x:v>2636688.6764859944</x:v>
      </x:c>
      <x:c r="D409" s="25" t="str">
        <x:v>tonnes_primary_production_equivalent</x:v>
      </x:c>
    </x:row>
    <x:row r="410" ht="18" customHeight="1">
      <x:c r="A410" s="25" t="str">
        <x:v>EEZ_092</x:v>
      </x:c>
      <x:c r="B410" s="25" t="str">
        <x:v>commercial_ppr_difference</x:v>
      </x:c>
      <x:c r="C410" s="25" t="n">
        <x:v>4.656612873077393e-10</x:v>
      </x:c>
      <x:c r="D410" s="25" t="str">
        <x:v>tonnes_primary_production_equivalent</x:v>
      </x:c>
    </x:row>
    <x:row r="411" ht="18" customHeight="1">
      <x:c r="A411" s="25" t="str">
        <x:v>EEZ_092</x:v>
      </x:c>
      <x:c r="B411" s="25" t="str">
        <x:v>functional_ppr_difference</x:v>
      </x:c>
      <x:c r="C411" s="25" t="n">
        <x:v>0</x:v>
      </x:c>
      <x:c r="D411" s="25" t="str">
        <x:v>tonnes_primary_production_equivalent</x:v>
      </x:c>
    </x:row>
    <x:row r="412" ht="18" customHeight="1">
      <x:c r="A412" s="25" t="str">
        <x:v>EEZ_092</x:v>
      </x:c>
      <x:c r="B412" s="25" t="str">
        <x:v>commercial_ppr_reconciled</x:v>
      </x:c>
      <x:c r="C412" s="36" t="b">
        <x:v>1</x:v>
      </x:c>
      <x:c r="D412" s="25" t="str">
        <x:v>boolean</x:v>
      </x:c>
    </x:row>
    <x:row r="413" ht="18" customHeight="1">
      <x:c r="A413" s="25" t="str">
        <x:v>EEZ_092</x:v>
      </x:c>
      <x:c r="B413" s="25" t="str">
        <x:v>functional_ppr_reconciled</x:v>
      </x:c>
      <x:c r="C413" s="36" t="b">
        <x:v>1</x:v>
      </x:c>
      <x:c r="D413" s="25" t="str">
        <x:v>boolean</x:v>
      </x:c>
    </x:row>
    <x:row r="414" ht="18" customHeight="1">
      <x:c r="A414" s="25" t="str">
        <x:v>EEZ_092</x:v>
      </x:c>
      <x:c r="B414" s="25" t="str">
        <x:v>commercial_jensen_violations</x:v>
      </x:c>
      <x:c r="C414" s="25" t="n">
        <x:v>0</x:v>
      </x:c>
      <x:c r="D414" s="25" t="str">
        <x:v>count</x:v>
      </x:c>
    </x:row>
    <x:row r="415" ht="18" customHeight="1">
      <x:c r="A415" s="25" t="str">
        <x:v>EEZ_092</x:v>
      </x:c>
      <x:c r="B415" s="25" t="str">
        <x:v>functional_jensen_violations</x:v>
      </x:c>
      <x:c r="C415" s="25" t="n">
        <x:v>0</x:v>
      </x:c>
      <x:c r="D415" s="25" t="str">
        <x:v>count</x:v>
      </x:c>
    </x:row>
    <x:row r="416" ht="18" customHeight="1">
      <x:c r="A416" s="25" t="str">
        <x:v>EEZ_096</x:v>
      </x:c>
      <x:c r="B416" s="25" t="str">
        <x:v>raw_filtered_tonnes</x:v>
      </x:c>
      <x:c r="C416" s="25" t="n">
        <x:v>16692.4609859602</x:v>
      </x:c>
      <x:c r="D416" s="25" t="str">
        <x:v>tonnes</x:v>
      </x:c>
    </x:row>
    <x:row r="417" ht="18" customHeight="1">
      <x:c r="A417" s="25" t="str">
        <x:v>EEZ_096</x:v>
      </x:c>
      <x:c r="B417" s="25" t="str">
        <x:v>species_catch_tonnes</x:v>
      </x:c>
      <x:c r="C417" s="25" t="n">
        <x:v>16692.4609859602</x:v>
      </x:c>
      <x:c r="D417" s="25" t="str">
        <x:v>tonnes</x:v>
      </x:c>
    </x:row>
    <x:row r="418" ht="18" customHeight="1">
      <x:c r="A418" s="25" t="str">
        <x:v>EEZ_096</x:v>
      </x:c>
      <x:c r="B418" s="25" t="str">
        <x:v>catch_difference_tonnes</x:v>
      </x:c>
      <x:c r="C418" s="25" t="n">
        <x:v>0</x:v>
      </x:c>
      <x:c r="D418" s="25" t="str">
        <x:v>tonnes</x:v>
      </x:c>
    </x:row>
    <x:row r="419" ht="18" customHeight="1">
      <x:c r="A419" s="25" t="str">
        <x:v>EEZ_096</x:v>
      </x:c>
      <x:c r="B419" s="25" t="str">
        <x:v>catch_reconciled</x:v>
      </x:c>
      <x:c r="C419" s="36" t="b">
        <x:v>1</x:v>
      </x:c>
      <x:c r="D419" s="25" t="str">
        <x:v>boolean</x:v>
      </x:c>
    </x:row>
    <x:row r="420" ht="18" customHeight="1">
      <x:c r="A420" s="25" t="str">
        <x:v>EEZ_096</x:v>
      </x:c>
      <x:c r="B420" s="25" t="str">
        <x:v>matched_catch_tonnes</x:v>
      </x:c>
      <x:c r="C420" s="25" t="n">
        <x:v>16692.4609859602</x:v>
      </x:c>
      <x:c r="D420" s="25" t="str">
        <x:v>tonnes</x:v>
      </x:c>
    </x:row>
    <x:row r="421" ht="18" customHeight="1">
      <x:c r="A421" s="25" t="str">
        <x:v>EEZ_096</x:v>
      </x:c>
      <x:c r="B421" s="25" t="str">
        <x:v>catch_coverage_fraction</x:v>
      </x:c>
      <x:c r="C421" s="25" t="n">
        <x:v>1</x:v>
      </x:c>
      <x:c r="D421" s="25" t="str">
        <x:v>fraction</x:v>
      </x:c>
    </x:row>
    <x:row r="422" ht="18" customHeight="1">
      <x:c r="A422" s="25" t="str">
        <x:v>EEZ_096</x:v>
      </x:c>
      <x:c r="B422" s="25" t="str">
        <x:v>taxa_count</x:v>
      </x:c>
      <x:c r="C422" s="25" t="n">
        <x:v>97</x:v>
      </x:c>
      <x:c r="D422" s="25" t="str">
        <x:v>count</x:v>
      </x:c>
    </x:row>
    <x:row r="423" ht="18" customHeight="1">
      <x:c r="A423" s="25" t="str">
        <x:v>EEZ_096</x:v>
      </x:c>
      <x:c r="B423" s="25" t="str">
        <x:v>matched_taxa_count</x:v>
      </x:c>
      <x:c r="C423" s="25" t="n">
        <x:v>97</x:v>
      </x:c>
      <x:c r="D423" s="25" t="str">
        <x:v>count</x:v>
      </x:c>
    </x:row>
    <x:row r="424" ht="18" customHeight="1">
      <x:c r="A424" s="25" t="str">
        <x:v>EEZ_096</x:v>
      </x:c>
      <x:c r="B424" s="25" t="str">
        <x:v>unmatched_taxa_count</x:v>
      </x:c>
      <x:c r="C424" s="25" t="n">
        <x:v>0</x:v>
      </x:c>
      <x:c r="D424" s="25" t="str">
        <x:v>count</x:v>
      </x:c>
    </x:row>
    <x:row r="425" ht="18" customHeight="1">
      <x:c r="A425" s="25" t="str">
        <x:v>EEZ_096</x:v>
      </x:c>
      <x:c r="B425" s="25" t="str">
        <x:v>species_ppr</x:v>
      </x:c>
      <x:c r="C425" s="25" t="n">
        <x:v>9457192.928452253</x:v>
      </x:c>
      <x:c r="D425" s="25" t="str">
        <x:v>tonnes_primary_production_equivalent</x:v>
      </x:c>
    </x:row>
    <x:row r="426" ht="18" customHeight="1">
      <x:c r="A426" s="25" t="str">
        <x:v>EEZ_096</x:v>
      </x:c>
      <x:c r="B426" s="25" t="str">
        <x:v>commercial_ppr</x:v>
      </x:c>
      <x:c r="C426" s="25" t="n">
        <x:v>9457192.928452255</x:v>
      </x:c>
      <x:c r="D426" s="25" t="str">
        <x:v>tonnes_primary_production_equivalent</x:v>
      </x:c>
    </x:row>
    <x:row r="427" ht="18" customHeight="1">
      <x:c r="A427" s="25" t="str">
        <x:v>EEZ_096</x:v>
      </x:c>
      <x:c r="B427" s="25" t="str">
        <x:v>functional_ppr</x:v>
      </x:c>
      <x:c r="C427" s="25" t="n">
        <x:v>9457192.928452251</x:v>
      </x:c>
      <x:c r="D427" s="25" t="str">
        <x:v>tonnes_primary_production_equivalent</x:v>
      </x:c>
    </x:row>
    <x:row r="428" ht="18" customHeight="1">
      <x:c r="A428" s="25" t="str">
        <x:v>EEZ_096</x:v>
      </x:c>
      <x:c r="B428" s="25" t="str">
        <x:v>commercial_ppr_difference</x:v>
      </x:c>
      <x:c r="C428" s="25" t="n">
        <x:v>1.862645149230957e-9</x:v>
      </x:c>
      <x:c r="D428" s="25" t="str">
        <x:v>tonnes_primary_production_equivalent</x:v>
      </x:c>
    </x:row>
    <x:row r="429" ht="18" customHeight="1">
      <x:c r="A429" s="25" t="str">
        <x:v>EEZ_096</x:v>
      </x:c>
      <x:c r="B429" s="25" t="str">
        <x:v>functional_ppr_difference</x:v>
      </x:c>
      <x:c r="C429" s="25" t="n">
        <x:v>-1.862645149230957e-9</x:v>
      </x:c>
      <x:c r="D429" s="25" t="str">
        <x:v>tonnes_primary_production_equivalent</x:v>
      </x:c>
    </x:row>
    <x:row r="430" ht="18" customHeight="1">
      <x:c r="A430" s="25" t="str">
        <x:v>EEZ_096</x:v>
      </x:c>
      <x:c r="B430" s="25" t="str">
        <x:v>commercial_ppr_reconciled</x:v>
      </x:c>
      <x:c r="C430" s="36" t="b">
        <x:v>1</x:v>
      </x:c>
      <x:c r="D430" s="25" t="str">
        <x:v>boolean</x:v>
      </x:c>
    </x:row>
    <x:row r="431" ht="18" customHeight="1">
      <x:c r="A431" s="25" t="str">
        <x:v>EEZ_096</x:v>
      </x:c>
      <x:c r="B431" s="25" t="str">
        <x:v>functional_ppr_reconciled</x:v>
      </x:c>
      <x:c r="C431" s="36" t="b">
        <x:v>1</x:v>
      </x:c>
      <x:c r="D431" s="25" t="str">
        <x:v>boolean</x:v>
      </x:c>
    </x:row>
    <x:row r="432" ht="18" customHeight="1">
      <x:c r="A432" s="25" t="str">
        <x:v>EEZ_096</x:v>
      </x:c>
      <x:c r="B432" s="25" t="str">
        <x:v>commercial_jensen_violations</x:v>
      </x:c>
      <x:c r="C432" s="25" t="n">
        <x:v>0</x:v>
      </x:c>
      <x:c r="D432" s="25" t="str">
        <x:v>count</x:v>
      </x:c>
    </x:row>
    <x:row r="433" ht="18" customHeight="1">
      <x:c r="A433" s="25" t="str">
        <x:v>EEZ_096</x:v>
      </x:c>
      <x:c r="B433" s="25" t="str">
        <x:v>functional_jensen_violations</x:v>
      </x:c>
      <x:c r="C433" s="25" t="n">
        <x:v>0</x:v>
      </x:c>
      <x:c r="D433" s="25" t="str">
        <x:v>count</x:v>
      </x:c>
    </x:row>
    <x:row r="434" ht="18" customHeight="1">
      <x:c r="A434" s="25" t="str">
        <x:v>EEZ_100</x:v>
      </x:c>
      <x:c r="B434" s="25" t="str">
        <x:v>raw_filtered_tonnes</x:v>
      </x:c>
      <x:c r="C434" s="25" t="n">
        <x:v>17051.5126534866</x:v>
      </x:c>
      <x:c r="D434" s="25" t="str">
        <x:v>tonnes</x:v>
      </x:c>
    </x:row>
    <x:row r="435" ht="18" customHeight="1">
      <x:c r="A435" s="25" t="str">
        <x:v>EEZ_100</x:v>
      </x:c>
      <x:c r="B435" s="25" t="str">
        <x:v>species_catch_tonnes</x:v>
      </x:c>
      <x:c r="C435" s="25" t="n">
        <x:v>17051.512653486603</x:v>
      </x:c>
      <x:c r="D435" s="25" t="str">
        <x:v>tonnes</x:v>
      </x:c>
    </x:row>
    <x:row r="436" ht="18" customHeight="1">
      <x:c r="A436" s="25" t="str">
        <x:v>EEZ_100</x:v>
      </x:c>
      <x:c r="B436" s="25" t="str">
        <x:v>catch_difference_tonnes</x:v>
      </x:c>
      <x:c r="C436" s="25" t="n">
        <x:v>3.637978807091713e-12</x:v>
      </x:c>
      <x:c r="D436" s="25" t="str">
        <x:v>tonnes</x:v>
      </x:c>
    </x:row>
    <x:row r="437" ht="18" customHeight="1">
      <x:c r="A437" s="25" t="str">
        <x:v>EEZ_100</x:v>
      </x:c>
      <x:c r="B437" s="25" t="str">
        <x:v>catch_reconciled</x:v>
      </x:c>
      <x:c r="C437" s="36" t="b">
        <x:v>1</x:v>
      </x:c>
      <x:c r="D437" s="25" t="str">
        <x:v>boolean</x:v>
      </x:c>
    </x:row>
    <x:row r="438" ht="18" customHeight="1">
      <x:c r="A438" s="25" t="str">
        <x:v>EEZ_100</x:v>
      </x:c>
      <x:c r="B438" s="25" t="str">
        <x:v>matched_catch_tonnes</x:v>
      </x:c>
      <x:c r="C438" s="25" t="n">
        <x:v>17051.512653486603</x:v>
      </x:c>
      <x:c r="D438" s="25" t="str">
        <x:v>tonnes</x:v>
      </x:c>
    </x:row>
    <x:row r="439" ht="18" customHeight="1">
      <x:c r="A439" s="25" t="str">
        <x:v>EEZ_100</x:v>
      </x:c>
      <x:c r="B439" s="25" t="str">
        <x:v>catch_coverage_fraction</x:v>
      </x:c>
      <x:c r="C439" s="25" t="n">
        <x:v>1</x:v>
      </x:c>
      <x:c r="D439" s="25" t="str">
        <x:v>fraction</x:v>
      </x:c>
    </x:row>
    <x:row r="440" ht="18" customHeight="1">
      <x:c r="A440" s="25" t="str">
        <x:v>EEZ_100</x:v>
      </x:c>
      <x:c r="B440" s="25" t="str">
        <x:v>taxa_count</x:v>
      </x:c>
      <x:c r="C440" s="25" t="n">
        <x:v>34</x:v>
      </x:c>
      <x:c r="D440" s="25" t="str">
        <x:v>count</x:v>
      </x:c>
    </x:row>
    <x:row r="441" ht="18" customHeight="1">
      <x:c r="A441" s="25" t="str">
        <x:v>EEZ_100</x:v>
      </x:c>
      <x:c r="B441" s="25" t="str">
        <x:v>matched_taxa_count</x:v>
      </x:c>
      <x:c r="C441" s="25" t="n">
        <x:v>34</x:v>
      </x:c>
      <x:c r="D441" s="25" t="str">
        <x:v>count</x:v>
      </x:c>
    </x:row>
    <x:row r="442" ht="18" customHeight="1">
      <x:c r="A442" s="25" t="str">
        <x:v>EEZ_100</x:v>
      </x:c>
      <x:c r="B442" s="25" t="str">
        <x:v>unmatched_taxa_count</x:v>
      </x:c>
      <x:c r="C442" s="25" t="n">
        <x:v>0</x:v>
      </x:c>
      <x:c r="D442" s="25" t="str">
        <x:v>count</x:v>
      </x:c>
    </x:row>
    <x:row r="443" ht="18" customHeight="1">
      <x:c r="A443" s="25" t="str">
        <x:v>EEZ_100</x:v>
      </x:c>
      <x:c r="B443" s="25" t="str">
        <x:v>species_ppr</x:v>
      </x:c>
      <x:c r="C443" s="25" t="n">
        <x:v>4947572.629646991</x:v>
      </x:c>
      <x:c r="D443" s="25" t="str">
        <x:v>tonnes_primary_production_equivalent</x:v>
      </x:c>
    </x:row>
    <x:row r="444" ht="18" customHeight="1">
      <x:c r="A444" s="25" t="str">
        <x:v>EEZ_100</x:v>
      </x:c>
      <x:c r="B444" s="25" t="str">
        <x:v>commercial_ppr</x:v>
      </x:c>
      <x:c r="C444" s="25" t="n">
        <x:v>4947572.629646991</x:v>
      </x:c>
      <x:c r="D444" s="25" t="str">
        <x:v>tonnes_primary_production_equivalent</x:v>
      </x:c>
    </x:row>
    <x:row r="445" ht="18" customHeight="1">
      <x:c r="A445" s="25" t="str">
        <x:v>EEZ_100</x:v>
      </x:c>
      <x:c r="B445" s="25" t="str">
        <x:v>functional_ppr</x:v>
      </x:c>
      <x:c r="C445" s="25" t="n">
        <x:v>4947572.629646991</x:v>
      </x:c>
      <x:c r="D445" s="25" t="str">
        <x:v>tonnes_primary_production_equivalent</x:v>
      </x:c>
    </x:row>
    <x:row r="446" ht="18" customHeight="1">
      <x:c r="A446" s="25" t="str">
        <x:v>EEZ_100</x:v>
      </x:c>
      <x:c r="B446" s="25" t="str">
        <x:v>commercial_ppr_difference</x:v>
      </x:c>
      <x:c r="C446" s="25" t="n">
        <x:v>0</x:v>
      </x:c>
      <x:c r="D446" s="25" t="str">
        <x:v>tonnes_primary_production_equivalent</x:v>
      </x:c>
    </x:row>
    <x:row r="447" ht="18" customHeight="1">
      <x:c r="A447" s="25" t="str">
        <x:v>EEZ_100</x:v>
      </x:c>
      <x:c r="B447" s="25" t="str">
        <x:v>functional_ppr_difference</x:v>
      </x:c>
      <x:c r="C447" s="25" t="n">
        <x:v>0</x:v>
      </x:c>
      <x:c r="D447" s="25" t="str">
        <x:v>tonnes_primary_production_equivalent</x:v>
      </x:c>
    </x:row>
    <x:row r="448" ht="18" customHeight="1">
      <x:c r="A448" s="25" t="str">
        <x:v>EEZ_100</x:v>
      </x:c>
      <x:c r="B448" s="25" t="str">
        <x:v>commercial_ppr_reconciled</x:v>
      </x:c>
      <x:c r="C448" s="36" t="b">
        <x:v>1</x:v>
      </x:c>
      <x:c r="D448" s="25" t="str">
        <x:v>boolean</x:v>
      </x:c>
    </x:row>
    <x:row r="449" ht="18" customHeight="1">
      <x:c r="A449" s="25" t="str">
        <x:v>EEZ_100</x:v>
      </x:c>
      <x:c r="B449" s="25" t="str">
        <x:v>functional_ppr_reconciled</x:v>
      </x:c>
      <x:c r="C449" s="36" t="b">
        <x:v>1</x:v>
      </x:c>
      <x:c r="D449" s="25" t="str">
        <x:v>boolean</x:v>
      </x:c>
    </x:row>
    <x:row r="450" ht="18" customHeight="1">
      <x:c r="A450" s="25" t="str">
        <x:v>EEZ_100</x:v>
      </x:c>
      <x:c r="B450" s="25" t="str">
        <x:v>commercial_jensen_violations</x:v>
      </x:c>
      <x:c r="C450" s="25" t="n">
        <x:v>0</x:v>
      </x:c>
      <x:c r="D450" s="25" t="str">
        <x:v>count</x:v>
      </x:c>
    </x:row>
    <x:row r="451" ht="18" customHeight="1">
      <x:c r="A451" s="25" t="str">
        <x:v>EEZ_100</x:v>
      </x:c>
      <x:c r="B451" s="25" t="str">
        <x:v>functional_jensen_violations</x:v>
      </x:c>
      <x:c r="C451" s="25" t="n">
        <x:v>0</x:v>
      </x:c>
      <x:c r="D451" s="25" t="str">
        <x:v>count</x:v>
      </x:c>
    </x:row>
    <x:row r="452" ht="18" customHeight="1">
      <x:c r="A452" s="25" t="str">
        <x:v>EEZ_104</x:v>
      </x:c>
      <x:c r="B452" s="25" t="str">
        <x:v>raw_filtered_tonnes</x:v>
      </x:c>
      <x:c r="C452" s="25" t="n">
        <x:v>1333934.8992368777</x:v>
      </x:c>
      <x:c r="D452" s="25" t="str">
        <x:v>tonnes</x:v>
      </x:c>
    </x:row>
    <x:row r="453" ht="18" customHeight="1">
      <x:c r="A453" s="25" t="str">
        <x:v>EEZ_104</x:v>
      </x:c>
      <x:c r="B453" s="25" t="str">
        <x:v>species_catch_tonnes</x:v>
      </x:c>
      <x:c r="C453" s="25" t="n">
        <x:v>1333934.8992368777</x:v>
      </x:c>
      <x:c r="D453" s="25" t="str">
        <x:v>tonnes</x:v>
      </x:c>
    </x:row>
    <x:row r="454" ht="18" customHeight="1">
      <x:c r="A454" s="25" t="str">
        <x:v>EEZ_104</x:v>
      </x:c>
      <x:c r="B454" s="25" t="str">
        <x:v>catch_difference_tonnes</x:v>
      </x:c>
      <x:c r="C454" s="25" t="n">
        <x:v>0</x:v>
      </x:c>
      <x:c r="D454" s="25" t="str">
        <x:v>tonnes</x:v>
      </x:c>
    </x:row>
    <x:row r="455" ht="18" customHeight="1">
      <x:c r="A455" s="25" t="str">
        <x:v>EEZ_104</x:v>
      </x:c>
      <x:c r="B455" s="25" t="str">
        <x:v>catch_reconciled</x:v>
      </x:c>
      <x:c r="C455" s="36" t="b">
        <x:v>1</x:v>
      </x:c>
      <x:c r="D455" s="25" t="str">
        <x:v>boolean</x:v>
      </x:c>
    </x:row>
    <x:row r="456" ht="18" customHeight="1">
      <x:c r="A456" s="25" t="str">
        <x:v>EEZ_104</x:v>
      </x:c>
      <x:c r="B456" s="25" t="str">
        <x:v>matched_catch_tonnes</x:v>
      </x:c>
      <x:c r="C456" s="25" t="n">
        <x:v>1333934.8992368777</x:v>
      </x:c>
      <x:c r="D456" s="25" t="str">
        <x:v>tonnes</x:v>
      </x:c>
    </x:row>
    <x:row r="457" ht="18" customHeight="1">
      <x:c r="A457" s="25" t="str">
        <x:v>EEZ_104</x:v>
      </x:c>
      <x:c r="B457" s="25" t="str">
        <x:v>catch_coverage_fraction</x:v>
      </x:c>
      <x:c r="C457" s="25" t="n">
        <x:v>1</x:v>
      </x:c>
      <x:c r="D457" s="25" t="str">
        <x:v>fraction</x:v>
      </x:c>
    </x:row>
    <x:row r="458" ht="18" customHeight="1">
      <x:c r="A458" s="25" t="str">
        <x:v>EEZ_104</x:v>
      </x:c>
      <x:c r="B458" s="25" t="str">
        <x:v>taxa_count</x:v>
      </x:c>
      <x:c r="C458" s="25" t="n">
        <x:v>81</x:v>
      </x:c>
      <x:c r="D458" s="25" t="str">
        <x:v>count</x:v>
      </x:c>
    </x:row>
    <x:row r="459" ht="18" customHeight="1">
      <x:c r="A459" s="25" t="str">
        <x:v>EEZ_104</x:v>
      </x:c>
      <x:c r="B459" s="25" t="str">
        <x:v>matched_taxa_count</x:v>
      </x:c>
      <x:c r="C459" s="25" t="n">
        <x:v>81</x:v>
      </x:c>
      <x:c r="D459" s="25" t="str">
        <x:v>count</x:v>
      </x:c>
    </x:row>
    <x:row r="460" ht="18" customHeight="1">
      <x:c r="A460" s="25" t="str">
        <x:v>EEZ_104</x:v>
      </x:c>
      <x:c r="B460" s="25" t="str">
        <x:v>unmatched_taxa_count</x:v>
      </x:c>
      <x:c r="C460" s="25" t="n">
        <x:v>0</x:v>
      </x:c>
      <x:c r="D460" s="25" t="str">
        <x:v>count</x:v>
      </x:c>
    </x:row>
    <x:row r="461" ht="18" customHeight="1">
      <x:c r="A461" s="25" t="str">
        <x:v>EEZ_104</x:v>
      </x:c>
      <x:c r="B461" s="25" t="str">
        <x:v>species_ppr</x:v>
      </x:c>
      <x:c r="C461" s="25" t="n">
        <x:v>719846370.2034029</x:v>
      </x:c>
      <x:c r="D461" s="25" t="str">
        <x:v>tonnes_primary_production_equivalent</x:v>
      </x:c>
    </x:row>
    <x:row r="462" ht="18" customHeight="1">
      <x:c r="A462" s="25" t="str">
        <x:v>EEZ_104</x:v>
      </x:c>
      <x:c r="B462" s="25" t="str">
        <x:v>commercial_ppr</x:v>
      </x:c>
      <x:c r="C462" s="25" t="n">
        <x:v>719846370.2034028</x:v>
      </x:c>
      <x:c r="D462" s="25" t="str">
        <x:v>tonnes_primary_production_equivalent</x:v>
      </x:c>
    </x:row>
    <x:row r="463" ht="18" customHeight="1">
      <x:c r="A463" s="25" t="str">
        <x:v>EEZ_104</x:v>
      </x:c>
      <x:c r="B463" s="25" t="str">
        <x:v>functional_ppr</x:v>
      </x:c>
      <x:c r="C463" s="25" t="n">
        <x:v>719846370.2034026</x:v>
      </x:c>
      <x:c r="D463" s="25" t="str">
        <x:v>tonnes_primary_production_equivalent</x:v>
      </x:c>
    </x:row>
    <x:row r="464" ht="18" customHeight="1">
      <x:c r="A464" s="25" t="str">
        <x:v>EEZ_104</x:v>
      </x:c>
      <x:c r="B464" s="25" t="str">
        <x:v>commercial_ppr_difference</x:v>
      </x:c>
      <x:c r="C464" s="25" t="n">
        <x:v>-1.1920928955078125e-7</x:v>
      </x:c>
      <x:c r="D464" s="25" t="str">
        <x:v>tonnes_primary_production_equivalent</x:v>
      </x:c>
    </x:row>
    <x:row r="465" ht="18" customHeight="1">
      <x:c r="A465" s="25" t="str">
        <x:v>EEZ_104</x:v>
      </x:c>
      <x:c r="B465" s="25" t="str">
        <x:v>functional_ppr_difference</x:v>
      </x:c>
      <x:c r="C465" s="25" t="n">
        <x:v>-2.384185791015625e-7</x:v>
      </x:c>
      <x:c r="D465" s="25" t="str">
        <x:v>tonnes_primary_production_equivalent</x:v>
      </x:c>
    </x:row>
    <x:row r="466" ht="18" customHeight="1">
      <x:c r="A466" s="25" t="str">
        <x:v>EEZ_104</x:v>
      </x:c>
      <x:c r="B466" s="25" t="str">
        <x:v>commercial_ppr_reconciled</x:v>
      </x:c>
      <x:c r="C466" s="36" t="b">
        <x:v>1</x:v>
      </x:c>
      <x:c r="D466" s="25" t="str">
        <x:v>boolean</x:v>
      </x:c>
    </x:row>
    <x:row r="467" ht="18" customHeight="1">
      <x:c r="A467" s="25" t="str">
        <x:v>EEZ_104</x:v>
      </x:c>
      <x:c r="B467" s="25" t="str">
        <x:v>functional_ppr_reconciled</x:v>
      </x:c>
      <x:c r="C467" s="36" t="b">
        <x:v>1</x:v>
      </x:c>
      <x:c r="D467" s="25" t="str">
        <x:v>boolean</x:v>
      </x:c>
    </x:row>
    <x:row r="468" ht="18" customHeight="1">
      <x:c r="A468" s="25" t="str">
        <x:v>EEZ_104</x:v>
      </x:c>
      <x:c r="B468" s="25" t="str">
        <x:v>commercial_jensen_violations</x:v>
      </x:c>
      <x:c r="C468" s="25" t="n">
        <x:v>0</x:v>
      </x:c>
      <x:c r="D468" s="25" t="str">
        <x:v>count</x:v>
      </x:c>
    </x:row>
    <x:row r="469" ht="18" customHeight="1">
      <x:c r="A469" s="25" t="str">
        <x:v>EEZ_104</x:v>
      </x:c>
      <x:c r="B469" s="25" t="str">
        <x:v>functional_jensen_violations</x:v>
      </x:c>
      <x:c r="C469" s="25" t="n">
        <x:v>0</x:v>
      </x:c>
      <x:c r="D469" s="25" t="str">
        <x:v>count</x:v>
      </x:c>
    </x:row>
    <x:row r="470" ht="18" customHeight="1">
      <x:c r="A470" s="25" t="str">
        <x:v>EEZ_111</x:v>
      </x:c>
      <x:c r="B470" s="25" t="str">
        <x:v>raw_filtered_tonnes</x:v>
      </x:c>
      <x:c r="C470" s="25" t="n">
        <x:v>10673.4414939733</x:v>
      </x:c>
      <x:c r="D470" s="25" t="str">
        <x:v>tonnes</x:v>
      </x:c>
    </x:row>
    <x:row r="471" ht="18" customHeight="1">
      <x:c r="A471" s="25" t="str">
        <x:v>EEZ_111</x:v>
      </x:c>
      <x:c r="B471" s="25" t="str">
        <x:v>species_catch_tonnes</x:v>
      </x:c>
      <x:c r="C471" s="25" t="n">
        <x:v>10673.441493973301</x:v>
      </x:c>
      <x:c r="D471" s="25" t="str">
        <x:v>tonnes</x:v>
      </x:c>
    </x:row>
    <x:row r="472" ht="18" customHeight="1">
      <x:c r="A472" s="25" t="str">
        <x:v>EEZ_111</x:v>
      </x:c>
      <x:c r="B472" s="25" t="str">
        <x:v>catch_difference_tonnes</x:v>
      </x:c>
      <x:c r="C472" s="25" t="n">
        <x:v>1.8189894035458565e-12</x:v>
      </x:c>
      <x:c r="D472" s="25" t="str">
        <x:v>tonnes</x:v>
      </x:c>
    </x:row>
    <x:row r="473" ht="18" customHeight="1">
      <x:c r="A473" s="25" t="str">
        <x:v>EEZ_111</x:v>
      </x:c>
      <x:c r="B473" s="25" t="str">
        <x:v>catch_reconciled</x:v>
      </x:c>
      <x:c r="C473" s="36" t="b">
        <x:v>1</x:v>
      </x:c>
      <x:c r="D473" s="25" t="str">
        <x:v>boolean</x:v>
      </x:c>
    </x:row>
    <x:row r="474" ht="18" customHeight="1">
      <x:c r="A474" s="25" t="str">
        <x:v>EEZ_111</x:v>
      </x:c>
      <x:c r="B474" s="25" t="str">
        <x:v>matched_catch_tonnes</x:v>
      </x:c>
      <x:c r="C474" s="25" t="n">
        <x:v>10673.441493973301</x:v>
      </x:c>
      <x:c r="D474" s="25" t="str">
        <x:v>tonnes</x:v>
      </x:c>
    </x:row>
    <x:row r="475" ht="18" customHeight="1">
      <x:c r="A475" s="25" t="str">
        <x:v>EEZ_111</x:v>
      </x:c>
      <x:c r="B475" s="25" t="str">
        <x:v>catch_coverage_fraction</x:v>
      </x:c>
      <x:c r="C475" s="25" t="n">
        <x:v>1</x:v>
      </x:c>
      <x:c r="D475" s="25" t="str">
        <x:v>fraction</x:v>
      </x:c>
    </x:row>
    <x:row r="476" ht="18" customHeight="1">
      <x:c r="A476" s="25" t="str">
        <x:v>EEZ_111</x:v>
      </x:c>
      <x:c r="B476" s="25" t="str">
        <x:v>taxa_count</x:v>
      </x:c>
      <x:c r="C476" s="25" t="n">
        <x:v>58</x:v>
      </x:c>
      <x:c r="D476" s="25" t="str">
        <x:v>count</x:v>
      </x:c>
    </x:row>
    <x:row r="477" ht="18" customHeight="1">
      <x:c r="A477" s="25" t="str">
        <x:v>EEZ_111</x:v>
      </x:c>
      <x:c r="B477" s="25" t="str">
        <x:v>matched_taxa_count</x:v>
      </x:c>
      <x:c r="C477" s="25" t="n">
        <x:v>58</x:v>
      </x:c>
      <x:c r="D477" s="25" t="str">
        <x:v>count</x:v>
      </x:c>
    </x:row>
    <x:row r="478" ht="18" customHeight="1">
      <x:c r="A478" s="25" t="str">
        <x:v>EEZ_111</x:v>
      </x:c>
      <x:c r="B478" s="25" t="str">
        <x:v>unmatched_taxa_count</x:v>
      </x:c>
      <x:c r="C478" s="25" t="n">
        <x:v>0</x:v>
      </x:c>
      <x:c r="D478" s="25" t="str">
        <x:v>count</x:v>
      </x:c>
    </x:row>
    <x:row r="479" ht="18" customHeight="1">
      <x:c r="A479" s="25" t="str">
        <x:v>EEZ_111</x:v>
      </x:c>
      <x:c r="B479" s="25" t="str">
        <x:v>species_ppr</x:v>
      </x:c>
      <x:c r="C479" s="25" t="n">
        <x:v>8796685.401941154</x:v>
      </x:c>
      <x:c r="D479" s="25" t="str">
        <x:v>tonnes_primary_production_equivalent</x:v>
      </x:c>
    </x:row>
    <x:row r="480" ht="18" customHeight="1">
      <x:c r="A480" s="25" t="str">
        <x:v>EEZ_111</x:v>
      </x:c>
      <x:c r="B480" s="25" t="str">
        <x:v>commercial_ppr</x:v>
      </x:c>
      <x:c r="C480" s="25" t="n">
        <x:v>8796685.401941154</x:v>
      </x:c>
      <x:c r="D480" s="25" t="str">
        <x:v>tonnes_primary_production_equivalent</x:v>
      </x:c>
    </x:row>
    <x:row r="481" ht="18" customHeight="1">
      <x:c r="A481" s="25" t="str">
        <x:v>EEZ_111</x:v>
      </x:c>
      <x:c r="B481" s="25" t="str">
        <x:v>functional_ppr</x:v>
      </x:c>
      <x:c r="C481" s="25" t="n">
        <x:v>8796685.401941152</x:v>
      </x:c>
      <x:c r="D481" s="25" t="str">
        <x:v>tonnes_primary_production_equivalent</x:v>
      </x:c>
    </x:row>
    <x:row r="482" ht="18" customHeight="1">
      <x:c r="A482" s="25" t="str">
        <x:v>EEZ_111</x:v>
      </x:c>
      <x:c r="B482" s="25" t="str">
        <x:v>commercial_ppr_difference</x:v>
      </x:c>
      <x:c r="C482" s="25" t="n">
        <x:v>0</x:v>
      </x:c>
      <x:c r="D482" s="25" t="str">
        <x:v>tonnes_primary_production_equivalent</x:v>
      </x:c>
    </x:row>
    <x:row r="483" ht="18" customHeight="1">
      <x:c r="A483" s="25" t="str">
        <x:v>EEZ_111</x:v>
      </x:c>
      <x:c r="B483" s="25" t="str">
        <x:v>functional_ppr_difference</x:v>
      </x:c>
      <x:c r="C483" s="25" t="n">
        <x:v>-1.862645149230957e-9</x:v>
      </x:c>
      <x:c r="D483" s="25" t="str">
        <x:v>tonnes_primary_production_equivalent</x:v>
      </x:c>
    </x:row>
    <x:row r="484" ht="18" customHeight="1">
      <x:c r="A484" s="25" t="str">
        <x:v>EEZ_111</x:v>
      </x:c>
      <x:c r="B484" s="25" t="str">
        <x:v>commercial_ppr_reconciled</x:v>
      </x:c>
      <x:c r="C484" s="36" t="b">
        <x:v>1</x:v>
      </x:c>
      <x:c r="D484" s="25" t="str">
        <x:v>boolean</x:v>
      </x:c>
    </x:row>
    <x:row r="485" ht="18" customHeight="1">
      <x:c r="A485" s="25" t="str">
        <x:v>EEZ_111</x:v>
      </x:c>
      <x:c r="B485" s="25" t="str">
        <x:v>functional_ppr_reconciled</x:v>
      </x:c>
      <x:c r="C485" s="36" t="b">
        <x:v>1</x:v>
      </x:c>
      <x:c r="D485" s="25" t="str">
        <x:v>boolean</x:v>
      </x:c>
    </x:row>
    <x:row r="486" ht="18" customHeight="1">
      <x:c r="A486" s="25" t="str">
        <x:v>EEZ_111</x:v>
      </x:c>
      <x:c r="B486" s="25" t="str">
        <x:v>commercial_jensen_violations</x:v>
      </x:c>
      <x:c r="C486" s="25" t="n">
        <x:v>0</x:v>
      </x:c>
      <x:c r="D486" s="25" t="str">
        <x:v>count</x:v>
      </x:c>
    </x:row>
    <x:row r="487" ht="18" customHeight="1">
      <x:c r="A487" s="25" t="str">
        <x:v>EEZ_111</x:v>
      </x:c>
      <x:c r="B487" s="25" t="str">
        <x:v>functional_jensen_violations</x:v>
      </x:c>
      <x:c r="C487" s="25" t="n">
        <x:v>0</x:v>
      </x:c>
      <x:c r="D487" s="25" t="str">
        <x:v>count</x:v>
      </x:c>
    </x:row>
    <x:row r="488" ht="18" customHeight="1">
      <x:c r="A488" s="25" t="str">
        <x:v>EEZ_116</x:v>
      </x:c>
      <x:c r="B488" s="25" t="str">
        <x:v>raw_filtered_tonnes</x:v>
      </x:c>
      <x:c r="C488" s="25" t="n">
        <x:v>211746.98448764198</x:v>
      </x:c>
      <x:c r="D488" s="25" t="str">
        <x:v>tonnes</x:v>
      </x:c>
    </x:row>
    <x:row r="489" ht="18" customHeight="1">
      <x:c r="A489" s="25" t="str">
        <x:v>EEZ_116</x:v>
      </x:c>
      <x:c r="B489" s="25" t="str">
        <x:v>species_catch_tonnes</x:v>
      </x:c>
      <x:c r="C489" s="25" t="n">
        <x:v>211746.984487642</x:v>
      </x:c>
      <x:c r="D489" s="25" t="str">
        <x:v>tonnes</x:v>
      </x:c>
    </x:row>
    <x:row r="490" ht="18" customHeight="1">
      <x:c r="A490" s="25" t="str">
        <x:v>EEZ_116</x:v>
      </x:c>
      <x:c r="B490" s="25" t="str">
        <x:v>catch_difference_tonnes</x:v>
      </x:c>
      <x:c r="C490" s="25" t="n">
        <x:v>2.9103830456733704e-11</x:v>
      </x:c>
      <x:c r="D490" s="25" t="str">
        <x:v>tonnes</x:v>
      </x:c>
    </x:row>
    <x:row r="491" ht="18" customHeight="1">
      <x:c r="A491" s="25" t="str">
        <x:v>EEZ_116</x:v>
      </x:c>
      <x:c r="B491" s="25" t="str">
        <x:v>catch_reconciled</x:v>
      </x:c>
      <x:c r="C491" s="36" t="b">
        <x:v>1</x:v>
      </x:c>
      <x:c r="D491" s="25" t="str">
        <x:v>boolean</x:v>
      </x:c>
    </x:row>
    <x:row r="492" ht="18" customHeight="1">
      <x:c r="A492" s="25" t="str">
        <x:v>EEZ_116</x:v>
      </x:c>
      <x:c r="B492" s="25" t="str">
        <x:v>matched_catch_tonnes</x:v>
      </x:c>
      <x:c r="C492" s="25" t="n">
        <x:v>211746.984487642</x:v>
      </x:c>
      <x:c r="D492" s="25" t="str">
        <x:v>tonnes</x:v>
      </x:c>
    </x:row>
    <x:row r="493" ht="18" customHeight="1">
      <x:c r="A493" s="25" t="str">
        <x:v>EEZ_116</x:v>
      </x:c>
      <x:c r="B493" s="25" t="str">
        <x:v>catch_coverage_fraction</x:v>
      </x:c>
      <x:c r="C493" s="25" t="n">
        <x:v>1</x:v>
      </x:c>
      <x:c r="D493" s="25" t="str">
        <x:v>fraction</x:v>
      </x:c>
    </x:row>
    <x:row r="494" ht="18" customHeight="1">
      <x:c r="A494" s="25" t="str">
        <x:v>EEZ_116</x:v>
      </x:c>
      <x:c r="B494" s="25" t="str">
        <x:v>taxa_count</x:v>
      </x:c>
      <x:c r="C494" s="25" t="n">
        <x:v>110</x:v>
      </x:c>
      <x:c r="D494" s="25" t="str">
        <x:v>count</x:v>
      </x:c>
    </x:row>
    <x:row r="495" ht="18" customHeight="1">
      <x:c r="A495" s="25" t="str">
        <x:v>EEZ_116</x:v>
      </x:c>
      <x:c r="B495" s="25" t="str">
        <x:v>matched_taxa_count</x:v>
      </x:c>
      <x:c r="C495" s="25" t="n">
        <x:v>110</x:v>
      </x:c>
      <x:c r="D495" s="25" t="str">
        <x:v>count</x:v>
      </x:c>
    </x:row>
    <x:row r="496" ht="18" customHeight="1">
      <x:c r="A496" s="25" t="str">
        <x:v>EEZ_116</x:v>
      </x:c>
      <x:c r="B496" s="25" t="str">
        <x:v>unmatched_taxa_count</x:v>
      </x:c>
      <x:c r="C496" s="25" t="n">
        <x:v>0</x:v>
      </x:c>
      <x:c r="D496" s="25" t="str">
        <x:v>count</x:v>
      </x:c>
    </x:row>
    <x:row r="497" ht="18" customHeight="1">
      <x:c r="A497" s="25" t="str">
        <x:v>EEZ_116</x:v>
      </x:c>
      <x:c r="B497" s="25" t="str">
        <x:v>species_ppr</x:v>
      </x:c>
      <x:c r="C497" s="25" t="n">
        <x:v>157736807.02534643</x:v>
      </x:c>
      <x:c r="D497" s="25" t="str">
        <x:v>tonnes_primary_production_equivalent</x:v>
      </x:c>
    </x:row>
    <x:row r="498" ht="18" customHeight="1">
      <x:c r="A498" s="25" t="str">
        <x:v>EEZ_116</x:v>
      </x:c>
      <x:c r="B498" s="25" t="str">
        <x:v>commercial_ppr</x:v>
      </x:c>
      <x:c r="C498" s="25" t="n">
        <x:v>157736807.02534643</x:v>
      </x:c>
      <x:c r="D498" s="25" t="str">
        <x:v>tonnes_primary_production_equivalent</x:v>
      </x:c>
    </x:row>
    <x:row r="499" ht="18" customHeight="1">
      <x:c r="A499" s="25" t="str">
        <x:v>EEZ_116</x:v>
      </x:c>
      <x:c r="B499" s="25" t="str">
        <x:v>functional_ppr</x:v>
      </x:c>
      <x:c r="C499" s="25" t="n">
        <x:v>157736807.0253464</x:v>
      </x:c>
      <x:c r="D499" s="25" t="str">
        <x:v>tonnes_primary_production_equivalent</x:v>
      </x:c>
    </x:row>
    <x:row r="500" ht="18" customHeight="1">
      <x:c r="A500" s="25" t="str">
        <x:v>EEZ_116</x:v>
      </x:c>
      <x:c r="B500" s="25" t="str">
        <x:v>commercial_ppr_difference</x:v>
      </x:c>
      <x:c r="C500" s="25" t="n">
        <x:v>0</x:v>
      </x:c>
      <x:c r="D500" s="25" t="str">
        <x:v>tonnes_primary_production_equivalent</x:v>
      </x:c>
    </x:row>
    <x:row r="501" ht="18" customHeight="1">
      <x:c r="A501" s="25" t="str">
        <x:v>EEZ_116</x:v>
      </x:c>
      <x:c r="B501" s="25" t="str">
        <x:v>functional_ppr_difference</x:v>
      </x:c>
      <x:c r="C501" s="25" t="n">
        <x:v>-2.9802322387695312e-8</x:v>
      </x:c>
      <x:c r="D501" s="25" t="str">
        <x:v>tonnes_primary_production_equivalent</x:v>
      </x:c>
    </x:row>
    <x:row r="502" ht="18" customHeight="1">
      <x:c r="A502" s="25" t="str">
        <x:v>EEZ_116</x:v>
      </x:c>
      <x:c r="B502" s="25" t="str">
        <x:v>commercial_ppr_reconciled</x:v>
      </x:c>
      <x:c r="C502" s="36" t="b">
        <x:v>1</x:v>
      </x:c>
      <x:c r="D502" s="25" t="str">
        <x:v>boolean</x:v>
      </x:c>
    </x:row>
    <x:row r="503" ht="18" customHeight="1">
      <x:c r="A503" s="25" t="str">
        <x:v>EEZ_116</x:v>
      </x:c>
      <x:c r="B503" s="25" t="str">
        <x:v>functional_ppr_reconciled</x:v>
      </x:c>
      <x:c r="C503" s="36" t="b">
        <x:v>1</x:v>
      </x:c>
      <x:c r="D503" s="25" t="str">
        <x:v>boolean</x:v>
      </x:c>
    </x:row>
    <x:row r="504" ht="18" customHeight="1">
      <x:c r="A504" s="25" t="str">
        <x:v>EEZ_116</x:v>
      </x:c>
      <x:c r="B504" s="25" t="str">
        <x:v>commercial_jensen_violations</x:v>
      </x:c>
      <x:c r="C504" s="25" t="n">
        <x:v>0</x:v>
      </x:c>
      <x:c r="D504" s="25" t="str">
        <x:v>count</x:v>
      </x:c>
    </x:row>
    <x:row r="505" ht="18" customHeight="1">
      <x:c r="A505" s="25" t="str">
        <x:v>EEZ_116</x:v>
      </x:c>
      <x:c r="B505" s="25" t="str">
        <x:v>functional_jensen_violations</x:v>
      </x:c>
      <x:c r="C505" s="25" t="n">
        <x:v>0</x:v>
      </x:c>
      <x:c r="D505" s="25" t="str">
        <x:v>count</x:v>
      </x:c>
    </x:row>
    <x:row r="506" ht="18" customHeight="1">
      <x:c r="A506" s="25" t="str">
        <x:v>EEZ_120</x:v>
      </x:c>
      <x:c r="B506" s="25" t="str">
        <x:v>raw_filtered_tonnes</x:v>
      </x:c>
      <x:c r="C506" s="25" t="n">
        <x:v>280509.9182943579</x:v>
      </x:c>
      <x:c r="D506" s="25" t="str">
        <x:v>tonnes</x:v>
      </x:c>
    </x:row>
    <x:row r="507" ht="18" customHeight="1">
      <x:c r="A507" s="25" t="str">
        <x:v>EEZ_120</x:v>
      </x:c>
      <x:c r="B507" s="25" t="str">
        <x:v>species_catch_tonnes</x:v>
      </x:c>
      <x:c r="C507" s="25" t="n">
        <x:v>280509.9182943578</x:v>
      </x:c>
      <x:c r="D507" s="25" t="str">
        <x:v>tonnes</x:v>
      </x:c>
    </x:row>
    <x:row r="508" ht="18" customHeight="1">
      <x:c r="A508" s="25" t="str">
        <x:v>EEZ_120</x:v>
      </x:c>
      <x:c r="B508" s="25" t="str">
        <x:v>catch_difference_tonnes</x:v>
      </x:c>
      <x:c r="C508" s="25" t="n">
        <x:v>-1.1641532182693481e-10</x:v>
      </x:c>
      <x:c r="D508" s="25" t="str">
        <x:v>tonnes</x:v>
      </x:c>
    </x:row>
    <x:row r="509" ht="18" customHeight="1">
      <x:c r="A509" s="25" t="str">
        <x:v>EEZ_120</x:v>
      </x:c>
      <x:c r="B509" s="25" t="str">
        <x:v>catch_reconciled</x:v>
      </x:c>
      <x:c r="C509" s="36" t="b">
        <x:v>1</x:v>
      </x:c>
      <x:c r="D509" s="25" t="str">
        <x:v>boolean</x:v>
      </x:c>
    </x:row>
    <x:row r="510" ht="18" customHeight="1">
      <x:c r="A510" s="25" t="str">
        <x:v>EEZ_120</x:v>
      </x:c>
      <x:c r="B510" s="25" t="str">
        <x:v>matched_catch_tonnes</x:v>
      </x:c>
      <x:c r="C510" s="25" t="n">
        <x:v>280509.9182943578</x:v>
      </x:c>
      <x:c r="D510" s="25" t="str">
        <x:v>tonnes</x:v>
      </x:c>
    </x:row>
    <x:row r="511" ht="18" customHeight="1">
      <x:c r="A511" s="25" t="str">
        <x:v>EEZ_120</x:v>
      </x:c>
      <x:c r="B511" s="25" t="str">
        <x:v>catch_coverage_fraction</x:v>
      </x:c>
      <x:c r="C511" s="25" t="n">
        <x:v>1</x:v>
      </x:c>
      <x:c r="D511" s="25" t="str">
        <x:v>fraction</x:v>
      </x:c>
    </x:row>
    <x:row r="512" ht="18" customHeight="1">
      <x:c r="A512" s="25" t="str">
        <x:v>EEZ_120</x:v>
      </x:c>
      <x:c r="B512" s="25" t="str">
        <x:v>taxa_count</x:v>
      </x:c>
      <x:c r="C512" s="25" t="n">
        <x:v>63</x:v>
      </x:c>
      <x:c r="D512" s="25" t="str">
        <x:v>count</x:v>
      </x:c>
    </x:row>
    <x:row r="513" ht="18" customHeight="1">
      <x:c r="A513" s="25" t="str">
        <x:v>EEZ_120</x:v>
      </x:c>
      <x:c r="B513" s="25" t="str">
        <x:v>matched_taxa_count</x:v>
      </x:c>
      <x:c r="C513" s="25" t="n">
        <x:v>63</x:v>
      </x:c>
      <x:c r="D513" s="25" t="str">
        <x:v>count</x:v>
      </x:c>
    </x:row>
    <x:row r="514" ht="18" customHeight="1">
      <x:c r="A514" s="25" t="str">
        <x:v>EEZ_120</x:v>
      </x:c>
      <x:c r="B514" s="25" t="str">
        <x:v>unmatched_taxa_count</x:v>
      </x:c>
      <x:c r="C514" s="25" t="n">
        <x:v>0</x:v>
      </x:c>
      <x:c r="D514" s="25" t="str">
        <x:v>count</x:v>
      </x:c>
    </x:row>
    <x:row r="515" ht="18" customHeight="1">
      <x:c r="A515" s="25" t="str">
        <x:v>EEZ_120</x:v>
      </x:c>
      <x:c r="B515" s="25" t="str">
        <x:v>species_ppr</x:v>
      </x:c>
      <x:c r="C515" s="25" t="n">
        <x:v>101123441.33925112</x:v>
      </x:c>
      <x:c r="D515" s="25" t="str">
        <x:v>tonnes_primary_production_equivalent</x:v>
      </x:c>
    </x:row>
    <x:row r="516" ht="18" customHeight="1">
      <x:c r="A516" s="25" t="str">
        <x:v>EEZ_120</x:v>
      </x:c>
      <x:c r="B516" s="25" t="str">
        <x:v>commercial_ppr</x:v>
      </x:c>
      <x:c r="C516" s="25" t="n">
        <x:v>101123441.33925112</x:v>
      </x:c>
      <x:c r="D516" s="25" t="str">
        <x:v>tonnes_primary_production_equivalent</x:v>
      </x:c>
    </x:row>
    <x:row r="517" ht="18" customHeight="1">
      <x:c r="A517" s="25" t="str">
        <x:v>EEZ_120</x:v>
      </x:c>
      <x:c r="B517" s="25" t="str">
        <x:v>functional_ppr</x:v>
      </x:c>
      <x:c r="C517" s="25" t="n">
        <x:v>101123441.3392511</x:v>
      </x:c>
      <x:c r="D517" s="25" t="str">
        <x:v>tonnes_primary_production_equivalent</x:v>
      </x:c>
    </x:row>
    <x:row r="518" ht="18" customHeight="1">
      <x:c r="A518" s="25" t="str">
        <x:v>EEZ_120</x:v>
      </x:c>
      <x:c r="B518" s="25" t="str">
        <x:v>commercial_ppr_difference</x:v>
      </x:c>
      <x:c r="C518" s="25" t="n">
        <x:v>0</x:v>
      </x:c>
      <x:c r="D518" s="25" t="str">
        <x:v>tonnes_primary_production_equivalent</x:v>
      </x:c>
    </x:row>
    <x:row r="519" ht="18" customHeight="1">
      <x:c r="A519" s="25" t="str">
        <x:v>EEZ_120</x:v>
      </x:c>
      <x:c r="B519" s="25" t="str">
        <x:v>functional_ppr_difference</x:v>
      </x:c>
      <x:c r="C519" s="25" t="n">
        <x:v>-1.4901161193847656e-8</x:v>
      </x:c>
      <x:c r="D519" s="25" t="str">
        <x:v>tonnes_primary_production_equivalent</x:v>
      </x:c>
    </x:row>
    <x:row r="520" ht="18" customHeight="1">
      <x:c r="A520" s="25" t="str">
        <x:v>EEZ_120</x:v>
      </x:c>
      <x:c r="B520" s="25" t="str">
        <x:v>commercial_ppr_reconciled</x:v>
      </x:c>
      <x:c r="C520" s="36" t="b">
        <x:v>1</x:v>
      </x:c>
      <x:c r="D520" s="25" t="str">
        <x:v>boolean</x:v>
      </x:c>
    </x:row>
    <x:row r="521" ht="18" customHeight="1">
      <x:c r="A521" s="25" t="str">
        <x:v>EEZ_120</x:v>
      </x:c>
      <x:c r="B521" s="25" t="str">
        <x:v>functional_ppr_reconciled</x:v>
      </x:c>
      <x:c r="C521" s="36" t="b">
        <x:v>1</x:v>
      </x:c>
      <x:c r="D521" s="25" t="str">
        <x:v>boolean</x:v>
      </x:c>
    </x:row>
    <x:row r="522" ht="18" customHeight="1">
      <x:c r="A522" s="25" t="str">
        <x:v>EEZ_120</x:v>
      </x:c>
      <x:c r="B522" s="25" t="str">
        <x:v>commercial_jensen_violations</x:v>
      </x:c>
      <x:c r="C522" s="25" t="n">
        <x:v>0</x:v>
      </x:c>
      <x:c r="D522" s="25" t="str">
        <x:v>count</x:v>
      </x:c>
    </x:row>
    <x:row r="523" ht="18" customHeight="1">
      <x:c r="A523" s="25" t="str">
        <x:v>EEZ_120</x:v>
      </x:c>
      <x:c r="B523" s="25" t="str">
        <x:v>functional_jensen_violations</x:v>
      </x:c>
      <x:c r="C523" s="25" t="n">
        <x:v>0</x:v>
      </x:c>
      <x:c r="D523" s="25" t="str">
        <x:v>count</x:v>
      </x:c>
    </x:row>
    <x:row r="524" ht="18" customHeight="1">
      <x:c r="A524" s="25" t="str">
        <x:v>EEZ_132</x:v>
      </x:c>
      <x:c r="B524" s="25" t="str">
        <x:v>raw_filtered_tonnes</x:v>
      </x:c>
      <x:c r="C524" s="25" t="n">
        <x:v>41113.69898257351</x:v>
      </x:c>
      <x:c r="D524" s="25" t="str">
        <x:v>tonnes</x:v>
      </x:c>
    </x:row>
    <x:row r="525" ht="18" customHeight="1">
      <x:c r="A525" s="25" t="str">
        <x:v>EEZ_132</x:v>
      </x:c>
      <x:c r="B525" s="25" t="str">
        <x:v>species_catch_tonnes</x:v>
      </x:c>
      <x:c r="C525" s="25" t="n">
        <x:v>41113.6989825735</x:v>
      </x:c>
      <x:c r="D525" s="25" t="str">
        <x:v>tonnes</x:v>
      </x:c>
    </x:row>
    <x:row r="526" ht="18" customHeight="1">
      <x:c r="A526" s="25" t="str">
        <x:v>EEZ_132</x:v>
      </x:c>
      <x:c r="B526" s="25" t="str">
        <x:v>catch_difference_tonnes</x:v>
      </x:c>
      <x:c r="C526" s="25" t="n">
        <x:v>-7.275957614183426e-12</x:v>
      </x:c>
      <x:c r="D526" s="25" t="str">
        <x:v>tonnes</x:v>
      </x:c>
    </x:row>
    <x:row r="527" ht="18" customHeight="1">
      <x:c r="A527" s="25" t="str">
        <x:v>EEZ_132</x:v>
      </x:c>
      <x:c r="B527" s="25" t="str">
        <x:v>catch_reconciled</x:v>
      </x:c>
      <x:c r="C527" s="36" t="b">
        <x:v>1</x:v>
      </x:c>
      <x:c r="D527" s="25" t="str">
        <x:v>boolean</x:v>
      </x:c>
    </x:row>
    <x:row r="528" ht="18" customHeight="1">
      <x:c r="A528" s="25" t="str">
        <x:v>EEZ_132</x:v>
      </x:c>
      <x:c r="B528" s="25" t="str">
        <x:v>matched_catch_tonnes</x:v>
      </x:c>
      <x:c r="C528" s="25" t="n">
        <x:v>41113.6989825735</x:v>
      </x:c>
      <x:c r="D528" s="25" t="str">
        <x:v>tonnes</x:v>
      </x:c>
    </x:row>
    <x:row r="529" ht="18" customHeight="1">
      <x:c r="A529" s="25" t="str">
        <x:v>EEZ_132</x:v>
      </x:c>
      <x:c r="B529" s="25" t="str">
        <x:v>catch_coverage_fraction</x:v>
      </x:c>
      <x:c r="C529" s="25" t="n">
        <x:v>1</x:v>
      </x:c>
      <x:c r="D529" s="25" t="str">
        <x:v>fraction</x:v>
      </x:c>
    </x:row>
    <x:row r="530" ht="18" customHeight="1">
      <x:c r="A530" s="25" t="str">
        <x:v>EEZ_132</x:v>
      </x:c>
      <x:c r="B530" s="25" t="str">
        <x:v>taxa_count</x:v>
      </x:c>
      <x:c r="C530" s="25" t="n">
        <x:v>91</x:v>
      </x:c>
      <x:c r="D530" s="25" t="str">
        <x:v>count</x:v>
      </x:c>
    </x:row>
    <x:row r="531" ht="18" customHeight="1">
      <x:c r="A531" s="25" t="str">
        <x:v>EEZ_132</x:v>
      </x:c>
      <x:c r="B531" s="25" t="str">
        <x:v>matched_taxa_count</x:v>
      </x:c>
      <x:c r="C531" s="25" t="n">
        <x:v>91</x:v>
      </x:c>
      <x:c r="D531" s="25" t="str">
        <x:v>count</x:v>
      </x:c>
    </x:row>
    <x:row r="532" ht="18" customHeight="1">
      <x:c r="A532" s="25" t="str">
        <x:v>EEZ_132</x:v>
      </x:c>
      <x:c r="B532" s="25" t="str">
        <x:v>unmatched_taxa_count</x:v>
      </x:c>
      <x:c r="C532" s="25" t="n">
        <x:v>0</x:v>
      </x:c>
      <x:c r="D532" s="25" t="str">
        <x:v>count</x:v>
      </x:c>
    </x:row>
    <x:row r="533" ht="18" customHeight="1">
      <x:c r="A533" s="25" t="str">
        <x:v>EEZ_132</x:v>
      </x:c>
      <x:c r="B533" s="25" t="str">
        <x:v>species_ppr</x:v>
      </x:c>
      <x:c r="C533" s="25" t="n">
        <x:v>68290801.75380284</x:v>
      </x:c>
      <x:c r="D533" s="25" t="str">
        <x:v>tonnes_primary_production_equivalent</x:v>
      </x:c>
    </x:row>
    <x:row r="534" ht="18" customHeight="1">
      <x:c r="A534" s="25" t="str">
        <x:v>EEZ_132</x:v>
      </x:c>
      <x:c r="B534" s="25" t="str">
        <x:v>commercial_ppr</x:v>
      </x:c>
      <x:c r="C534" s="25" t="n">
        <x:v>68290801.75380284</x:v>
      </x:c>
      <x:c r="D534" s="25" t="str">
        <x:v>tonnes_primary_production_equivalent</x:v>
      </x:c>
    </x:row>
    <x:row r="535" ht="18" customHeight="1">
      <x:c r="A535" s="25" t="str">
        <x:v>EEZ_132</x:v>
      </x:c>
      <x:c r="B535" s="25" t="str">
        <x:v>functional_ppr</x:v>
      </x:c>
      <x:c r="C535" s="25" t="n">
        <x:v>68290801.75380284</x:v>
      </x:c>
      <x:c r="D535" s="25" t="str">
        <x:v>tonnes_primary_production_equivalent</x:v>
      </x:c>
    </x:row>
    <x:row r="536" ht="18" customHeight="1">
      <x:c r="A536" s="25" t="str">
        <x:v>EEZ_132</x:v>
      </x:c>
      <x:c r="B536" s="25" t="str">
        <x:v>commercial_ppr_difference</x:v>
      </x:c>
      <x:c r="C536" s="25" t="n">
        <x:v>0</x:v>
      </x:c>
      <x:c r="D536" s="25" t="str">
        <x:v>tonnes_primary_production_equivalent</x:v>
      </x:c>
    </x:row>
    <x:row r="537" ht="18" customHeight="1">
      <x:c r="A537" s="25" t="str">
        <x:v>EEZ_132</x:v>
      </x:c>
      <x:c r="B537" s="25" t="str">
        <x:v>functional_ppr_difference</x:v>
      </x:c>
      <x:c r="C537" s="25" t="n">
        <x:v>0</x:v>
      </x:c>
      <x:c r="D537" s="25" t="str">
        <x:v>tonnes_primary_production_equivalent</x:v>
      </x:c>
    </x:row>
    <x:row r="538" ht="18" customHeight="1">
      <x:c r="A538" s="25" t="str">
        <x:v>EEZ_132</x:v>
      </x:c>
      <x:c r="B538" s="25" t="str">
        <x:v>commercial_ppr_reconciled</x:v>
      </x:c>
      <x:c r="C538" s="36" t="b">
        <x:v>1</x:v>
      </x:c>
      <x:c r="D538" s="25" t="str">
        <x:v>boolean</x:v>
      </x:c>
    </x:row>
    <x:row r="539" ht="18" customHeight="1">
      <x:c r="A539" s="25" t="str">
        <x:v>EEZ_132</x:v>
      </x:c>
      <x:c r="B539" s="25" t="str">
        <x:v>functional_ppr_reconciled</x:v>
      </x:c>
      <x:c r="C539" s="36" t="b">
        <x:v>1</x:v>
      </x:c>
      <x:c r="D539" s="25" t="str">
        <x:v>boolean</x:v>
      </x:c>
    </x:row>
    <x:row r="540" ht="18" customHeight="1">
      <x:c r="A540" s="25" t="str">
        <x:v>EEZ_132</x:v>
      </x:c>
      <x:c r="B540" s="25" t="str">
        <x:v>commercial_jensen_violations</x:v>
      </x:c>
      <x:c r="C540" s="25" t="n">
        <x:v>0</x:v>
      </x:c>
      <x:c r="D540" s="25" t="str">
        <x:v>count</x:v>
      </x:c>
    </x:row>
    <x:row r="541" ht="18" customHeight="1">
      <x:c r="A541" s="25" t="str">
        <x:v>EEZ_132</x:v>
      </x:c>
      <x:c r="B541" s="25" t="str">
        <x:v>functional_jensen_violations</x:v>
      </x:c>
      <x:c r="C541" s="25" t="n">
        <x:v>0</x:v>
      </x:c>
      <x:c r="D541" s="25" t="str">
        <x:v>count</x:v>
      </x:c>
    </x:row>
    <x:row r="542" ht="18" customHeight="1">
      <x:c r="A542" s="25" t="str">
        <x:v>EEZ_136</x:v>
      </x:c>
      <x:c r="B542" s="25" t="str">
        <x:v>raw_filtered_tonnes</x:v>
      </x:c>
      <x:c r="C542" s="25" t="n">
        <x:v>244.3796527111</x:v>
      </x:c>
      <x:c r="D542" s="25" t="str">
        <x:v>tonnes</x:v>
      </x:c>
    </x:row>
    <x:row r="543" ht="18" customHeight="1">
      <x:c r="A543" s="25" t="str">
        <x:v>EEZ_136</x:v>
      </x:c>
      <x:c r="B543" s="25" t="str">
        <x:v>species_catch_tonnes</x:v>
      </x:c>
      <x:c r="C543" s="25" t="n">
        <x:v>244.37965271110005</x:v>
      </x:c>
      <x:c r="D543" s="25" t="str">
        <x:v>tonnes</x:v>
      </x:c>
    </x:row>
    <x:row r="544" ht="18" customHeight="1">
      <x:c r="A544" s="25" t="str">
        <x:v>EEZ_136</x:v>
      </x:c>
      <x:c r="B544" s="25" t="str">
        <x:v>catch_difference_tonnes</x:v>
      </x:c>
      <x:c r="C544" s="25" t="n">
        <x:v>5.684341886080802e-14</x:v>
      </x:c>
      <x:c r="D544" s="25" t="str">
        <x:v>tonnes</x:v>
      </x:c>
    </x:row>
    <x:row r="545" ht="18" customHeight="1">
      <x:c r="A545" s="25" t="str">
        <x:v>EEZ_136</x:v>
      </x:c>
      <x:c r="B545" s="25" t="str">
        <x:v>catch_reconciled</x:v>
      </x:c>
      <x:c r="C545" s="36" t="b">
        <x:v>1</x:v>
      </x:c>
      <x:c r="D545" s="25" t="str">
        <x:v>boolean</x:v>
      </x:c>
    </x:row>
    <x:row r="546" ht="18" customHeight="1">
      <x:c r="A546" s="25" t="str">
        <x:v>EEZ_136</x:v>
      </x:c>
      <x:c r="B546" s="25" t="str">
        <x:v>matched_catch_tonnes</x:v>
      </x:c>
      <x:c r="C546" s="25" t="n">
        <x:v>244.37965271110005</x:v>
      </x:c>
      <x:c r="D546" s="25" t="str">
        <x:v>tonnes</x:v>
      </x:c>
    </x:row>
    <x:row r="547" ht="18" customHeight="1">
      <x:c r="A547" s="25" t="str">
        <x:v>EEZ_136</x:v>
      </x:c>
      <x:c r="B547" s="25" t="str">
        <x:v>catch_coverage_fraction</x:v>
      </x:c>
      <x:c r="C547" s="25" t="n">
        <x:v>1</x:v>
      </x:c>
      <x:c r="D547" s="25" t="str">
        <x:v>fraction</x:v>
      </x:c>
    </x:row>
    <x:row r="548" ht="18" customHeight="1">
      <x:c r="A548" s="25" t="str">
        <x:v>EEZ_136</x:v>
      </x:c>
      <x:c r="B548" s="25" t="str">
        <x:v>taxa_count</x:v>
      </x:c>
      <x:c r="C548" s="25" t="n">
        <x:v>13</x:v>
      </x:c>
      <x:c r="D548" s="25" t="str">
        <x:v>count</x:v>
      </x:c>
    </x:row>
    <x:row r="549" ht="18" customHeight="1">
      <x:c r="A549" s="25" t="str">
        <x:v>EEZ_136</x:v>
      </x:c>
      <x:c r="B549" s="25" t="str">
        <x:v>matched_taxa_count</x:v>
      </x:c>
      <x:c r="C549" s="25" t="n">
        <x:v>13</x:v>
      </x:c>
      <x:c r="D549" s="25" t="str">
        <x:v>count</x:v>
      </x:c>
    </x:row>
    <x:row r="550" ht="18" customHeight="1">
      <x:c r="A550" s="25" t="str">
        <x:v>EEZ_136</x:v>
      </x:c>
      <x:c r="B550" s="25" t="str">
        <x:v>unmatched_taxa_count</x:v>
      </x:c>
      <x:c r="C550" s="25" t="n">
        <x:v>0</x:v>
      </x:c>
      <x:c r="D550" s="25" t="str">
        <x:v>count</x:v>
      </x:c>
    </x:row>
    <x:row r="551" ht="18" customHeight="1">
      <x:c r="A551" s="25" t="str">
        <x:v>EEZ_136</x:v>
      </x:c>
      <x:c r="B551" s="25" t="str">
        <x:v>species_ppr</x:v>
      </x:c>
      <x:c r="C551" s="25" t="n">
        <x:v>174518.88545299374</x:v>
      </x:c>
      <x:c r="D551" s="25" t="str">
        <x:v>tonnes_primary_production_equivalent</x:v>
      </x:c>
    </x:row>
    <x:row r="552" ht="18" customHeight="1">
      <x:c r="A552" s="25" t="str">
        <x:v>EEZ_136</x:v>
      </x:c>
      <x:c r="B552" s="25" t="str">
        <x:v>commercial_ppr</x:v>
      </x:c>
      <x:c r="C552" s="25" t="n">
        <x:v>174518.8854529937</x:v>
      </x:c>
      <x:c r="D552" s="25" t="str">
        <x:v>tonnes_primary_production_equivalent</x:v>
      </x:c>
    </x:row>
    <x:row r="553" ht="18" customHeight="1">
      <x:c r="A553" s="25" t="str">
        <x:v>EEZ_136</x:v>
      </x:c>
      <x:c r="B553" s="25" t="str">
        <x:v>functional_ppr</x:v>
      </x:c>
      <x:c r="C553" s="25" t="n">
        <x:v>174518.8854529937</x:v>
      </x:c>
      <x:c r="D553" s="25" t="str">
        <x:v>tonnes_primary_production_equivalent</x:v>
      </x:c>
    </x:row>
    <x:row r="554" ht="18" customHeight="1">
      <x:c r="A554" s="25" t="str">
        <x:v>EEZ_136</x:v>
      </x:c>
      <x:c r="B554" s="25" t="str">
        <x:v>commercial_ppr_difference</x:v>
      </x:c>
      <x:c r="C554" s="25" t="n">
        <x:v>-2.9103830456733704e-11</x:v>
      </x:c>
      <x:c r="D554" s="25" t="str">
        <x:v>tonnes_primary_production_equivalent</x:v>
      </x:c>
    </x:row>
    <x:row r="555" ht="18" customHeight="1">
      <x:c r="A555" s="25" t="str">
        <x:v>EEZ_136</x:v>
      </x:c>
      <x:c r="B555" s="25" t="str">
        <x:v>functional_ppr_difference</x:v>
      </x:c>
      <x:c r="C555" s="25" t="n">
        <x:v>-2.9103830456733704e-11</x:v>
      </x:c>
      <x:c r="D555" s="25" t="str">
        <x:v>tonnes_primary_production_equivalent</x:v>
      </x:c>
    </x:row>
    <x:row r="556" ht="18" customHeight="1">
      <x:c r="A556" s="25" t="str">
        <x:v>EEZ_136</x:v>
      </x:c>
      <x:c r="B556" s="25" t="str">
        <x:v>commercial_ppr_reconciled</x:v>
      </x:c>
      <x:c r="C556" s="36" t="b">
        <x:v>1</x:v>
      </x:c>
      <x:c r="D556" s="25" t="str">
        <x:v>boolean</x:v>
      </x:c>
    </x:row>
    <x:row r="557" ht="18" customHeight="1">
      <x:c r="A557" s="25" t="str">
        <x:v>EEZ_136</x:v>
      </x:c>
      <x:c r="B557" s="25" t="str">
        <x:v>functional_ppr_reconciled</x:v>
      </x:c>
      <x:c r="C557" s="36" t="b">
        <x:v>1</x:v>
      </x:c>
      <x:c r="D557" s="25" t="str">
        <x:v>boolean</x:v>
      </x:c>
    </x:row>
    <x:row r="558" ht="18" customHeight="1">
      <x:c r="A558" s="25" t="str">
        <x:v>EEZ_136</x:v>
      </x:c>
      <x:c r="B558" s="25" t="str">
        <x:v>commercial_jensen_violations</x:v>
      </x:c>
      <x:c r="C558" s="25" t="n">
        <x:v>0</x:v>
      </x:c>
      <x:c r="D558" s="25" t="str">
        <x:v>count</x:v>
      </x:c>
    </x:row>
    <x:row r="559" ht="18" customHeight="1">
      <x:c r="A559" s="25" t="str">
        <x:v>EEZ_136</x:v>
      </x:c>
      <x:c r="B559" s="25" t="str">
        <x:v>functional_jensen_violations</x:v>
      </x:c>
      <x:c r="C559" s="25" t="n">
        <x:v>0</x:v>
      </x:c>
      <x:c r="D559" s="25" t="str">
        <x:v>count</x:v>
      </x:c>
    </x:row>
    <x:row r="560" ht="18" customHeight="1">
      <x:c r="A560" s="25" t="str">
        <x:v>EEZ_144</x:v>
      </x:c>
      <x:c r="B560" s="25" t="str">
        <x:v>raw_filtered_tonnes</x:v>
      </x:c>
      <x:c r="C560" s="25" t="n">
        <x:v>312721.78206485964</x:v>
      </x:c>
      <x:c r="D560" s="25" t="str">
        <x:v>tonnes</x:v>
      </x:c>
    </x:row>
    <x:row r="561" ht="18" customHeight="1">
      <x:c r="A561" s="25" t="str">
        <x:v>EEZ_144</x:v>
      </x:c>
      <x:c r="B561" s="25" t="str">
        <x:v>species_catch_tonnes</x:v>
      </x:c>
      <x:c r="C561" s="25" t="n">
        <x:v>312721.78206485976</x:v>
      </x:c>
      <x:c r="D561" s="25" t="str">
        <x:v>tonnes</x:v>
      </x:c>
    </x:row>
    <x:row r="562" ht="18" customHeight="1">
      <x:c r="A562" s="25" t="str">
        <x:v>EEZ_144</x:v>
      </x:c>
      <x:c r="B562" s="25" t="str">
        <x:v>catch_difference_tonnes</x:v>
      </x:c>
      <x:c r="C562" s="25" t="n">
        <x:v>1.1641532182693481e-10</x:v>
      </x:c>
      <x:c r="D562" s="25" t="str">
        <x:v>tonnes</x:v>
      </x:c>
    </x:row>
    <x:row r="563" ht="18" customHeight="1">
      <x:c r="A563" s="25" t="str">
        <x:v>EEZ_144</x:v>
      </x:c>
      <x:c r="B563" s="25" t="str">
        <x:v>catch_reconciled</x:v>
      </x:c>
      <x:c r="C563" s="36" t="b">
        <x:v>1</x:v>
      </x:c>
      <x:c r="D563" s="25" t="str">
        <x:v>boolean</x:v>
      </x:c>
    </x:row>
    <x:row r="564" ht="18" customHeight="1">
      <x:c r="A564" s="25" t="str">
        <x:v>EEZ_144</x:v>
      </x:c>
      <x:c r="B564" s="25" t="str">
        <x:v>matched_catch_tonnes</x:v>
      </x:c>
      <x:c r="C564" s="25" t="n">
        <x:v>312721.78206485976</x:v>
      </x:c>
      <x:c r="D564" s="25" t="str">
        <x:v>tonnes</x:v>
      </x:c>
    </x:row>
    <x:row r="565" ht="18" customHeight="1">
      <x:c r="A565" s="25" t="str">
        <x:v>EEZ_144</x:v>
      </x:c>
      <x:c r="B565" s="25" t="str">
        <x:v>catch_coverage_fraction</x:v>
      </x:c>
      <x:c r="C565" s="25" t="n">
        <x:v>1</x:v>
      </x:c>
      <x:c r="D565" s="25" t="str">
        <x:v>fraction</x:v>
      </x:c>
    </x:row>
    <x:row r="566" ht="18" customHeight="1">
      <x:c r="A566" s="25" t="str">
        <x:v>EEZ_144</x:v>
      </x:c>
      <x:c r="B566" s="25" t="str">
        <x:v>taxa_count</x:v>
      </x:c>
      <x:c r="C566" s="25" t="n">
        <x:v>79</x:v>
      </x:c>
      <x:c r="D566" s="25" t="str">
        <x:v>count</x:v>
      </x:c>
    </x:row>
    <x:row r="567" ht="18" customHeight="1">
      <x:c r="A567" s="25" t="str">
        <x:v>EEZ_144</x:v>
      </x:c>
      <x:c r="B567" s="25" t="str">
        <x:v>matched_taxa_count</x:v>
      </x:c>
      <x:c r="C567" s="25" t="n">
        <x:v>79</x:v>
      </x:c>
      <x:c r="D567" s="25" t="str">
        <x:v>count</x:v>
      </x:c>
    </x:row>
    <x:row r="568" ht="18" customHeight="1">
      <x:c r="A568" s="25" t="str">
        <x:v>EEZ_144</x:v>
      </x:c>
      <x:c r="B568" s="25" t="str">
        <x:v>unmatched_taxa_count</x:v>
      </x:c>
      <x:c r="C568" s="25" t="n">
        <x:v>0</x:v>
      </x:c>
      <x:c r="D568" s="25" t="str">
        <x:v>count</x:v>
      </x:c>
    </x:row>
    <x:row r="569" ht="18" customHeight="1">
      <x:c r="A569" s="25" t="str">
        <x:v>EEZ_144</x:v>
      </x:c>
      <x:c r="B569" s="25" t="str">
        <x:v>species_ppr</x:v>
      </x:c>
      <x:c r="C569" s="25" t="n">
        <x:v>124000252.48143452</x:v>
      </x:c>
      <x:c r="D569" s="25" t="str">
        <x:v>tonnes_primary_production_equivalent</x:v>
      </x:c>
    </x:row>
    <x:row r="570" ht="18" customHeight="1">
      <x:c r="A570" s="25" t="str">
        <x:v>EEZ_144</x:v>
      </x:c>
      <x:c r="B570" s="25" t="str">
        <x:v>commercial_ppr</x:v>
      </x:c>
      <x:c r="C570" s="25" t="n">
        <x:v>124000252.48143452</x:v>
      </x:c>
      <x:c r="D570" s="25" t="str">
        <x:v>tonnes_primary_production_equivalent</x:v>
      </x:c>
    </x:row>
    <x:row r="571" ht="18" customHeight="1">
      <x:c r="A571" s="25" t="str">
        <x:v>EEZ_144</x:v>
      </x:c>
      <x:c r="B571" s="25" t="str">
        <x:v>functional_ppr</x:v>
      </x:c>
      <x:c r="C571" s="25" t="n">
        <x:v>124000252.48143451</x:v>
      </x:c>
      <x:c r="D571" s="25" t="str">
        <x:v>tonnes_primary_production_equivalent</x:v>
      </x:c>
    </x:row>
    <x:row r="572" ht="18" customHeight="1">
      <x:c r="A572" s="25" t="str">
        <x:v>EEZ_144</x:v>
      </x:c>
      <x:c r="B572" s="25" t="str">
        <x:v>commercial_ppr_difference</x:v>
      </x:c>
      <x:c r="C572" s="25" t="n">
        <x:v>0</x:v>
      </x:c>
      <x:c r="D572" s="25" t="str">
        <x:v>tonnes_primary_production_equivalent</x:v>
      </x:c>
    </x:row>
    <x:row r="573" ht="18" customHeight="1">
      <x:c r="A573" s="25" t="str">
        <x:v>EEZ_144</x:v>
      </x:c>
      <x:c r="B573" s="25" t="str">
        <x:v>functional_ppr_difference</x:v>
      </x:c>
      <x:c r="C573" s="25" t="n">
        <x:v>-1.4901161193847656e-8</x:v>
      </x:c>
      <x:c r="D573" s="25" t="str">
        <x:v>tonnes_primary_production_equivalent</x:v>
      </x:c>
    </x:row>
    <x:row r="574" ht="18" customHeight="1">
      <x:c r="A574" s="25" t="str">
        <x:v>EEZ_144</x:v>
      </x:c>
      <x:c r="B574" s="25" t="str">
        <x:v>commercial_ppr_reconciled</x:v>
      </x:c>
      <x:c r="C574" s="36" t="b">
        <x:v>1</x:v>
      </x:c>
      <x:c r="D574" s="25" t="str">
        <x:v>boolean</x:v>
      </x:c>
    </x:row>
    <x:row r="575" ht="18" customHeight="1">
      <x:c r="A575" s="25" t="str">
        <x:v>EEZ_144</x:v>
      </x:c>
      <x:c r="B575" s="25" t="str">
        <x:v>functional_ppr_reconciled</x:v>
      </x:c>
      <x:c r="C575" s="36" t="b">
        <x:v>1</x:v>
      </x:c>
      <x:c r="D575" s="25" t="str">
        <x:v>boolean</x:v>
      </x:c>
    </x:row>
    <x:row r="576" ht="18" customHeight="1">
      <x:c r="A576" s="25" t="str">
        <x:v>EEZ_144</x:v>
      </x:c>
      <x:c r="B576" s="25" t="str">
        <x:v>commercial_jensen_violations</x:v>
      </x:c>
      <x:c r="C576" s="25" t="n">
        <x:v>0</x:v>
      </x:c>
      <x:c r="D576" s="25" t="str">
        <x:v>count</x:v>
      </x:c>
    </x:row>
    <x:row r="577" ht="18" customHeight="1">
      <x:c r="A577" s="25" t="str">
        <x:v>EEZ_144</x:v>
      </x:c>
      <x:c r="B577" s="25" t="str">
        <x:v>functional_jensen_violations</x:v>
      </x:c>
      <x:c r="C577" s="25" t="n">
        <x:v>0</x:v>
      </x:c>
      <x:c r="D577" s="25" t="str">
        <x:v>count</x:v>
      </x:c>
    </x:row>
    <x:row r="578" ht="18" customHeight="1">
      <x:c r="A578" s="25" t="str">
        <x:v>EEZ_152</x:v>
      </x:c>
      <x:c r="B578" s="25" t="str">
        <x:v>raw_filtered_tonnes</x:v>
      </x:c>
      <x:c r="C578" s="25" t="n">
        <x:v>1654215.5401263882</x:v>
      </x:c>
      <x:c r="D578" s="25" t="str">
        <x:v>tonnes</x:v>
      </x:c>
    </x:row>
    <x:row r="579" ht="18" customHeight="1">
      <x:c r="A579" s="25" t="str">
        <x:v>EEZ_152</x:v>
      </x:c>
      <x:c r="B579" s="25" t="str">
        <x:v>species_catch_tonnes</x:v>
      </x:c>
      <x:c r="C579" s="25" t="n">
        <x:v>1654215.540126388</x:v>
      </x:c>
      <x:c r="D579" s="25" t="str">
        <x:v>tonnes</x:v>
      </x:c>
    </x:row>
    <x:row r="580" ht="18" customHeight="1">
      <x:c r="A580" s="25" t="str">
        <x:v>EEZ_152</x:v>
      </x:c>
      <x:c r="B580" s="25" t="str">
        <x:v>catch_difference_tonnes</x:v>
      </x:c>
      <x:c r="C580" s="25" t="n">
        <x:v>-2.3283064365386963e-10</x:v>
      </x:c>
      <x:c r="D580" s="25" t="str">
        <x:v>tonnes</x:v>
      </x:c>
    </x:row>
    <x:row r="581" ht="18" customHeight="1">
      <x:c r="A581" s="25" t="str">
        <x:v>EEZ_152</x:v>
      </x:c>
      <x:c r="B581" s="25" t="str">
        <x:v>catch_reconciled</x:v>
      </x:c>
      <x:c r="C581" s="36" t="b">
        <x:v>1</x:v>
      </x:c>
      <x:c r="D581" s="25" t="str">
        <x:v>boolean</x:v>
      </x:c>
    </x:row>
    <x:row r="582" ht="18" customHeight="1">
      <x:c r="A582" s="25" t="str">
        <x:v>EEZ_152</x:v>
      </x:c>
      <x:c r="B582" s="25" t="str">
        <x:v>matched_catch_tonnes</x:v>
      </x:c>
      <x:c r="C582" s="25" t="n">
        <x:v>1654215.540126388</x:v>
      </x:c>
      <x:c r="D582" s="25" t="str">
        <x:v>tonnes</x:v>
      </x:c>
    </x:row>
    <x:row r="583" ht="18" customHeight="1">
      <x:c r="A583" s="25" t="str">
        <x:v>EEZ_152</x:v>
      </x:c>
      <x:c r="B583" s="25" t="str">
        <x:v>catch_coverage_fraction</x:v>
      </x:c>
      <x:c r="C583" s="25" t="n">
        <x:v>1</x:v>
      </x:c>
      <x:c r="D583" s="25" t="str">
        <x:v>fraction</x:v>
      </x:c>
    </x:row>
    <x:row r="584" ht="18" customHeight="1">
      <x:c r="A584" s="25" t="str">
        <x:v>EEZ_152</x:v>
      </x:c>
      <x:c r="B584" s="25" t="str">
        <x:v>taxa_count</x:v>
      </x:c>
      <x:c r="C584" s="25" t="n">
        <x:v>129</x:v>
      </x:c>
      <x:c r="D584" s="25" t="str">
        <x:v>count</x:v>
      </x:c>
    </x:row>
    <x:row r="585" ht="18" customHeight="1">
      <x:c r="A585" s="25" t="str">
        <x:v>EEZ_152</x:v>
      </x:c>
      <x:c r="B585" s="25" t="str">
        <x:v>matched_taxa_count</x:v>
      </x:c>
      <x:c r="C585" s="25" t="n">
        <x:v>129</x:v>
      </x:c>
      <x:c r="D585" s="25" t="str">
        <x:v>count</x:v>
      </x:c>
    </x:row>
    <x:row r="586" ht="18" customHeight="1">
      <x:c r="A586" s="25" t="str">
        <x:v>EEZ_152</x:v>
      </x:c>
      <x:c r="B586" s="25" t="str">
        <x:v>unmatched_taxa_count</x:v>
      </x:c>
      <x:c r="C586" s="25" t="n">
        <x:v>0</x:v>
      </x:c>
      <x:c r="D586" s="25" t="str">
        <x:v>count</x:v>
      </x:c>
    </x:row>
    <x:row r="587" ht="18" customHeight="1">
      <x:c r="A587" s="25" t="str">
        <x:v>EEZ_152</x:v>
      </x:c>
      <x:c r="B587" s="25" t="str">
        <x:v>species_ppr</x:v>
      </x:c>
      <x:c r="C587" s="25" t="n">
        <x:v>345575776.78016967</x:v>
      </x:c>
      <x:c r="D587" s="25" t="str">
        <x:v>tonnes_primary_production_equivalent</x:v>
      </x:c>
    </x:row>
    <x:row r="588" ht="18" customHeight="1">
      <x:c r="A588" s="25" t="str">
        <x:v>EEZ_152</x:v>
      </x:c>
      <x:c r="B588" s="25" t="str">
        <x:v>commercial_ppr</x:v>
      </x:c>
      <x:c r="C588" s="25" t="n">
        <x:v>345575776.7801696</x:v>
      </x:c>
      <x:c r="D588" s="25" t="str">
        <x:v>tonnes_primary_production_equivalent</x:v>
      </x:c>
    </x:row>
    <x:row r="589" ht="18" customHeight="1">
      <x:c r="A589" s="25" t="str">
        <x:v>EEZ_152</x:v>
      </x:c>
      <x:c r="B589" s="25" t="str">
        <x:v>functional_ppr</x:v>
      </x:c>
      <x:c r="C589" s="25" t="n">
        <x:v>345575776.7801696</x:v>
      </x:c>
      <x:c r="D589" s="25" t="str">
        <x:v>tonnes_primary_production_equivalent</x:v>
      </x:c>
    </x:row>
    <x:row r="590" ht="18" customHeight="1">
      <x:c r="A590" s="25" t="str">
        <x:v>EEZ_152</x:v>
      </x:c>
      <x:c r="B590" s="25" t="str">
        <x:v>commercial_ppr_difference</x:v>
      </x:c>
      <x:c r="C590" s="25" t="n">
        <x:v>-5.960464477539063e-8</x:v>
      </x:c>
      <x:c r="D590" s="25" t="str">
        <x:v>tonnes_primary_production_equivalent</x:v>
      </x:c>
    </x:row>
    <x:row r="591" ht="18" customHeight="1">
      <x:c r="A591" s="25" t="str">
        <x:v>EEZ_152</x:v>
      </x:c>
      <x:c r="B591" s="25" t="str">
        <x:v>functional_ppr_difference</x:v>
      </x:c>
      <x:c r="C591" s="25" t="n">
        <x:v>-5.960464477539063e-8</x:v>
      </x:c>
      <x:c r="D591" s="25" t="str">
        <x:v>tonnes_primary_production_equivalent</x:v>
      </x:c>
    </x:row>
    <x:row r="592" ht="18" customHeight="1">
      <x:c r="A592" s="25" t="str">
        <x:v>EEZ_152</x:v>
      </x:c>
      <x:c r="B592" s="25" t="str">
        <x:v>commercial_ppr_reconciled</x:v>
      </x:c>
      <x:c r="C592" s="36" t="b">
        <x:v>1</x:v>
      </x:c>
      <x:c r="D592" s="25" t="str">
        <x:v>boolean</x:v>
      </x:c>
    </x:row>
    <x:row r="593" ht="18" customHeight="1">
      <x:c r="A593" s="25" t="str">
        <x:v>EEZ_152</x:v>
      </x:c>
      <x:c r="B593" s="25" t="str">
        <x:v>functional_ppr_reconciled</x:v>
      </x:c>
      <x:c r="C593" s="36" t="b">
        <x:v>1</x:v>
      </x:c>
      <x:c r="D593" s="25" t="str">
        <x:v>boolean</x:v>
      </x:c>
    </x:row>
    <x:row r="594" ht="18" customHeight="1">
      <x:c r="A594" s="25" t="str">
        <x:v>EEZ_152</x:v>
      </x:c>
      <x:c r="B594" s="25" t="str">
        <x:v>commercial_jensen_violations</x:v>
      </x:c>
      <x:c r="C594" s="25" t="n">
        <x:v>0</x:v>
      </x:c>
      <x:c r="D594" s="25" t="str">
        <x:v>count</x:v>
      </x:c>
    </x:row>
    <x:row r="595" ht="18" customHeight="1">
      <x:c r="A595" s="25" t="str">
        <x:v>EEZ_152</x:v>
      </x:c>
      <x:c r="B595" s="25" t="str">
        <x:v>functional_jensen_violations</x:v>
      </x:c>
      <x:c r="C595" s="25" t="n">
        <x:v>0</x:v>
      </x:c>
      <x:c r="D595" s="25" t="str">
        <x:v>count</x:v>
      </x:c>
    </x:row>
    <x:row r="596" ht="18" customHeight="1">
      <x:c r="A596" s="25" t="str">
        <x:v>EEZ_153</x:v>
      </x:c>
      <x:c r="B596" s="25" t="str">
        <x:v>raw_filtered_tonnes</x:v>
      </x:c>
      <x:c r="C596" s="25" t="n">
        <x:v>3582.4039295136</x:v>
      </x:c>
      <x:c r="D596" s="25" t="str">
        <x:v>tonnes</x:v>
      </x:c>
    </x:row>
    <x:row r="597" ht="18" customHeight="1">
      <x:c r="A597" s="25" t="str">
        <x:v>EEZ_153</x:v>
      </x:c>
      <x:c r="B597" s="25" t="str">
        <x:v>species_catch_tonnes</x:v>
      </x:c>
      <x:c r="C597" s="25" t="n">
        <x:v>3582.4039295135995</x:v>
      </x:c>
      <x:c r="D597" s="25" t="str">
        <x:v>tonnes</x:v>
      </x:c>
    </x:row>
    <x:row r="598" ht="18" customHeight="1">
      <x:c r="A598" s="25" t="str">
        <x:v>EEZ_153</x:v>
      </x:c>
      <x:c r="B598" s="25" t="str">
        <x:v>catch_difference_tonnes</x:v>
      </x:c>
      <x:c r="C598" s="25" t="n">
        <x:v>-4.547473508864641e-13</x:v>
      </x:c>
      <x:c r="D598" s="25" t="str">
        <x:v>tonnes</x:v>
      </x:c>
    </x:row>
    <x:row r="599" ht="18" customHeight="1">
      <x:c r="A599" s="25" t="str">
        <x:v>EEZ_153</x:v>
      </x:c>
      <x:c r="B599" s="25" t="str">
        <x:v>catch_reconciled</x:v>
      </x:c>
      <x:c r="C599" s="36" t="b">
        <x:v>1</x:v>
      </x:c>
      <x:c r="D599" s="25" t="str">
        <x:v>boolean</x:v>
      </x:c>
    </x:row>
    <x:row r="600" ht="18" customHeight="1">
      <x:c r="A600" s="25" t="str">
        <x:v>EEZ_153</x:v>
      </x:c>
      <x:c r="B600" s="25" t="str">
        <x:v>matched_catch_tonnes</x:v>
      </x:c>
      <x:c r="C600" s="25" t="n">
        <x:v>3582.4039295135995</x:v>
      </x:c>
      <x:c r="D600" s="25" t="str">
        <x:v>tonnes</x:v>
      </x:c>
    </x:row>
    <x:row r="601" ht="18" customHeight="1">
      <x:c r="A601" s="25" t="str">
        <x:v>EEZ_153</x:v>
      </x:c>
      <x:c r="B601" s="25" t="str">
        <x:v>catch_coverage_fraction</x:v>
      </x:c>
      <x:c r="C601" s="25" t="n">
        <x:v>1</x:v>
      </x:c>
      <x:c r="D601" s="25" t="str">
        <x:v>fraction</x:v>
      </x:c>
    </x:row>
    <x:row r="602" ht="18" customHeight="1">
      <x:c r="A602" s="25" t="str">
        <x:v>EEZ_153</x:v>
      </x:c>
      <x:c r="B602" s="25" t="str">
        <x:v>taxa_count</x:v>
      </x:c>
      <x:c r="C602" s="25" t="n">
        <x:v>36</x:v>
      </x:c>
      <x:c r="D602" s="25" t="str">
        <x:v>count</x:v>
      </x:c>
    </x:row>
    <x:row r="603" ht="18" customHeight="1">
      <x:c r="A603" s="25" t="str">
        <x:v>EEZ_153</x:v>
      </x:c>
      <x:c r="B603" s="25" t="str">
        <x:v>matched_taxa_count</x:v>
      </x:c>
      <x:c r="C603" s="25" t="n">
        <x:v>36</x:v>
      </x:c>
      <x:c r="D603" s="25" t="str">
        <x:v>count</x:v>
      </x:c>
    </x:row>
    <x:row r="604" ht="18" customHeight="1">
      <x:c r="A604" s="25" t="str">
        <x:v>EEZ_153</x:v>
      </x:c>
      <x:c r="B604" s="25" t="str">
        <x:v>unmatched_taxa_count</x:v>
      </x:c>
      <x:c r="C604" s="25" t="n">
        <x:v>0</x:v>
      </x:c>
      <x:c r="D604" s="25" t="str">
        <x:v>count</x:v>
      </x:c>
    </x:row>
    <x:row r="605" ht="18" customHeight="1">
      <x:c r="A605" s="25" t="str">
        <x:v>EEZ_153</x:v>
      </x:c>
      <x:c r="B605" s="25" t="str">
        <x:v>species_ppr</x:v>
      </x:c>
      <x:c r="C605" s="25" t="n">
        <x:v>7297323.667236304</x:v>
      </x:c>
      <x:c r="D605" s="25" t="str">
        <x:v>tonnes_primary_production_equivalent</x:v>
      </x:c>
    </x:row>
    <x:row r="606" ht="18" customHeight="1">
      <x:c r="A606" s="25" t="str">
        <x:v>EEZ_153</x:v>
      </x:c>
      <x:c r="B606" s="25" t="str">
        <x:v>commercial_ppr</x:v>
      </x:c>
      <x:c r="C606" s="25" t="n">
        <x:v>7297323.667236306</x:v>
      </x:c>
      <x:c r="D606" s="25" t="str">
        <x:v>tonnes_primary_production_equivalent</x:v>
      </x:c>
    </x:row>
    <x:row r="607" ht="18" customHeight="1">
      <x:c r="A607" s="25" t="str">
        <x:v>EEZ_153</x:v>
      </x:c>
      <x:c r="B607" s="25" t="str">
        <x:v>functional_ppr</x:v>
      </x:c>
      <x:c r="C607" s="25" t="n">
        <x:v>7297323.667236306</x:v>
      </x:c>
      <x:c r="D607" s="25" t="str">
        <x:v>tonnes_primary_production_equivalent</x:v>
      </x:c>
    </x:row>
    <x:row r="608" ht="18" customHeight="1">
      <x:c r="A608" s="25" t="str">
        <x:v>EEZ_153</x:v>
      </x:c>
      <x:c r="B608" s="25" t="str">
        <x:v>commercial_ppr_difference</x:v>
      </x:c>
      <x:c r="C608" s="25" t="n">
        <x:v>1.862645149230957e-9</x:v>
      </x:c>
      <x:c r="D608" s="25" t="str">
        <x:v>tonnes_primary_production_equivalent</x:v>
      </x:c>
    </x:row>
    <x:row r="609" ht="18" customHeight="1">
      <x:c r="A609" s="25" t="str">
        <x:v>EEZ_153</x:v>
      </x:c>
      <x:c r="B609" s="25" t="str">
        <x:v>functional_ppr_difference</x:v>
      </x:c>
      <x:c r="C609" s="25" t="n">
        <x:v>1.862645149230957e-9</x:v>
      </x:c>
      <x:c r="D609" s="25" t="str">
        <x:v>tonnes_primary_production_equivalent</x:v>
      </x:c>
    </x:row>
    <x:row r="610" ht="18" customHeight="1">
      <x:c r="A610" s="25" t="str">
        <x:v>EEZ_153</x:v>
      </x:c>
      <x:c r="B610" s="25" t="str">
        <x:v>commercial_ppr_reconciled</x:v>
      </x:c>
      <x:c r="C610" s="36" t="b">
        <x:v>1</x:v>
      </x:c>
      <x:c r="D610" s="25" t="str">
        <x:v>boolean</x:v>
      </x:c>
    </x:row>
    <x:row r="611" ht="18" customHeight="1">
      <x:c r="A611" s="25" t="str">
        <x:v>EEZ_153</x:v>
      </x:c>
      <x:c r="B611" s="25" t="str">
        <x:v>functional_ppr_reconciled</x:v>
      </x:c>
      <x:c r="C611" s="36" t="b">
        <x:v>1</x:v>
      </x:c>
      <x:c r="D611" s="25" t="str">
        <x:v>boolean</x:v>
      </x:c>
    </x:row>
    <x:row r="612" ht="18" customHeight="1">
      <x:c r="A612" s="25" t="str">
        <x:v>EEZ_153</x:v>
      </x:c>
      <x:c r="B612" s="25" t="str">
        <x:v>commercial_jensen_violations</x:v>
      </x:c>
      <x:c r="C612" s="25" t="n">
        <x:v>0</x:v>
      </x:c>
      <x:c r="D612" s="25" t="str">
        <x:v>count</x:v>
      </x:c>
    </x:row>
    <x:row r="613" ht="18" customHeight="1">
      <x:c r="A613" s="25" t="str">
        <x:v>EEZ_153</x:v>
      </x:c>
      <x:c r="B613" s="25" t="str">
        <x:v>functional_jensen_violations</x:v>
      </x:c>
      <x:c r="C613" s="25" t="n">
        <x:v>0</x:v>
      </x:c>
      <x:c r="D613" s="25" t="str">
        <x:v>count</x:v>
      </x:c>
    </x:row>
    <x:row r="614" ht="18" customHeight="1">
      <x:c r="A614" s="25" t="str">
        <x:v>EEZ_154</x:v>
      </x:c>
      <x:c r="B614" s="25" t="str">
        <x:v>raw_filtered_tonnes</x:v>
      </x:c>
      <x:c r="C614" s="25" t="n">
        <x:v>21.535833428</x:v>
      </x:c>
      <x:c r="D614" s="25" t="str">
        <x:v>tonnes</x:v>
      </x:c>
    </x:row>
    <x:row r="615" ht="18" customHeight="1">
      <x:c r="A615" s="25" t="str">
        <x:v>EEZ_154</x:v>
      </x:c>
      <x:c r="B615" s="25" t="str">
        <x:v>species_catch_tonnes</x:v>
      </x:c>
      <x:c r="C615" s="25" t="n">
        <x:v>21.535833428</x:v>
      </x:c>
      <x:c r="D615" s="25" t="str">
        <x:v>tonnes</x:v>
      </x:c>
    </x:row>
    <x:row r="616" ht="18" customHeight="1">
      <x:c r="A616" s="25" t="str">
        <x:v>EEZ_154</x:v>
      </x:c>
      <x:c r="B616" s="25" t="str">
        <x:v>catch_difference_tonnes</x:v>
      </x:c>
      <x:c r="C616" s="25" t="n">
        <x:v>0</x:v>
      </x:c>
      <x:c r="D616" s="25" t="str">
        <x:v>tonnes</x:v>
      </x:c>
    </x:row>
    <x:row r="617" ht="18" customHeight="1">
      <x:c r="A617" s="25" t="str">
        <x:v>EEZ_154</x:v>
      </x:c>
      <x:c r="B617" s="25" t="str">
        <x:v>catch_reconciled</x:v>
      </x:c>
      <x:c r="C617" s="36" t="b">
        <x:v>1</x:v>
      </x:c>
      <x:c r="D617" s="25" t="str">
        <x:v>boolean</x:v>
      </x:c>
    </x:row>
    <x:row r="618" ht="18" customHeight="1">
      <x:c r="A618" s="25" t="str">
        <x:v>EEZ_154</x:v>
      </x:c>
      <x:c r="B618" s="25" t="str">
        <x:v>matched_catch_tonnes</x:v>
      </x:c>
      <x:c r="C618" s="25" t="n">
        <x:v>21.535833428</x:v>
      </x:c>
      <x:c r="D618" s="25" t="str">
        <x:v>tonnes</x:v>
      </x:c>
    </x:row>
    <x:row r="619" ht="18" customHeight="1">
      <x:c r="A619" s="25" t="str">
        <x:v>EEZ_154</x:v>
      </x:c>
      <x:c r="B619" s="25" t="str">
        <x:v>catch_coverage_fraction</x:v>
      </x:c>
      <x:c r="C619" s="25" t="n">
        <x:v>1</x:v>
      </x:c>
      <x:c r="D619" s="25" t="str">
        <x:v>fraction</x:v>
      </x:c>
    </x:row>
    <x:row r="620" ht="18" customHeight="1">
      <x:c r="A620" s="25" t="str">
        <x:v>EEZ_154</x:v>
      </x:c>
      <x:c r="B620" s="25" t="str">
        <x:v>taxa_count</x:v>
      </x:c>
      <x:c r="C620" s="25" t="n">
        <x:v>12</x:v>
      </x:c>
      <x:c r="D620" s="25" t="str">
        <x:v>count</x:v>
      </x:c>
    </x:row>
    <x:row r="621" ht="18" customHeight="1">
      <x:c r="A621" s="25" t="str">
        <x:v>EEZ_154</x:v>
      </x:c>
      <x:c r="B621" s="25" t="str">
        <x:v>matched_taxa_count</x:v>
      </x:c>
      <x:c r="C621" s="25" t="n">
        <x:v>12</x:v>
      </x:c>
      <x:c r="D621" s="25" t="str">
        <x:v>count</x:v>
      </x:c>
    </x:row>
    <x:row r="622" ht="18" customHeight="1">
      <x:c r="A622" s="25" t="str">
        <x:v>EEZ_154</x:v>
      </x:c>
      <x:c r="B622" s="25" t="str">
        <x:v>unmatched_taxa_count</x:v>
      </x:c>
      <x:c r="C622" s="25" t="n">
        <x:v>0</x:v>
      </x:c>
      <x:c r="D622" s="25" t="str">
        <x:v>count</x:v>
      </x:c>
    </x:row>
    <x:row r="623" ht="18" customHeight="1">
      <x:c r="A623" s="25" t="str">
        <x:v>EEZ_154</x:v>
      </x:c>
      <x:c r="B623" s="25" t="str">
        <x:v>species_ppr</x:v>
      </x:c>
      <x:c r="C623" s="25" t="n">
        <x:v>4740.625617241974</x:v>
      </x:c>
      <x:c r="D623" s="25" t="str">
        <x:v>tonnes_primary_production_equivalent</x:v>
      </x:c>
    </x:row>
    <x:row r="624" ht="18" customHeight="1">
      <x:c r="A624" s="25" t="str">
        <x:v>EEZ_154</x:v>
      </x:c>
      <x:c r="B624" s="25" t="str">
        <x:v>commercial_ppr</x:v>
      </x:c>
      <x:c r="C624" s="25" t="n">
        <x:v>4740.625617241974</x:v>
      </x:c>
      <x:c r="D624" s="25" t="str">
        <x:v>tonnes_primary_production_equivalent</x:v>
      </x:c>
    </x:row>
    <x:row r="625" ht="18" customHeight="1">
      <x:c r="A625" s="25" t="str">
        <x:v>EEZ_154</x:v>
      </x:c>
      <x:c r="B625" s="25" t="str">
        <x:v>functional_ppr</x:v>
      </x:c>
      <x:c r="C625" s="25" t="n">
        <x:v>4740.625617241974</x:v>
      </x:c>
      <x:c r="D625" s="25" t="str">
        <x:v>tonnes_primary_production_equivalent</x:v>
      </x:c>
    </x:row>
    <x:row r="626" ht="18" customHeight="1">
      <x:c r="A626" s="25" t="str">
        <x:v>EEZ_154</x:v>
      </x:c>
      <x:c r="B626" s="25" t="str">
        <x:v>commercial_ppr_difference</x:v>
      </x:c>
      <x:c r="C626" s="25" t="n">
        <x:v>0</x:v>
      </x:c>
      <x:c r="D626" s="25" t="str">
        <x:v>tonnes_primary_production_equivalent</x:v>
      </x:c>
    </x:row>
    <x:row r="627" ht="18" customHeight="1">
      <x:c r="A627" s="25" t="str">
        <x:v>EEZ_154</x:v>
      </x:c>
      <x:c r="B627" s="25" t="str">
        <x:v>functional_ppr_difference</x:v>
      </x:c>
      <x:c r="C627" s="25" t="n">
        <x:v>0</x:v>
      </x:c>
      <x:c r="D627" s="25" t="str">
        <x:v>tonnes_primary_production_equivalent</x:v>
      </x:c>
    </x:row>
    <x:row r="628" ht="18" customHeight="1">
      <x:c r="A628" s="25" t="str">
        <x:v>EEZ_154</x:v>
      </x:c>
      <x:c r="B628" s="25" t="str">
        <x:v>commercial_ppr_reconciled</x:v>
      </x:c>
      <x:c r="C628" s="36" t="b">
        <x:v>1</x:v>
      </x:c>
      <x:c r="D628" s="25" t="str">
        <x:v>boolean</x:v>
      </x:c>
    </x:row>
    <x:row r="629" ht="18" customHeight="1">
      <x:c r="A629" s="25" t="str">
        <x:v>EEZ_154</x:v>
      </x:c>
      <x:c r="B629" s="25" t="str">
        <x:v>functional_ppr_reconciled</x:v>
      </x:c>
      <x:c r="C629" s="36" t="b">
        <x:v>1</x:v>
      </x:c>
      <x:c r="D629" s="25" t="str">
        <x:v>boolean</x:v>
      </x:c>
    </x:row>
    <x:row r="630" ht="18" customHeight="1">
      <x:c r="A630" s="25" t="str">
        <x:v>EEZ_154</x:v>
      </x:c>
      <x:c r="B630" s="25" t="str">
        <x:v>commercial_jensen_violations</x:v>
      </x:c>
      <x:c r="C630" s="25" t="n">
        <x:v>0</x:v>
      </x:c>
      <x:c r="D630" s="25" t="str">
        <x:v>count</x:v>
      </x:c>
    </x:row>
    <x:row r="631" ht="18" customHeight="1">
      <x:c r="A631" s="25" t="str">
        <x:v>EEZ_154</x:v>
      </x:c>
      <x:c r="B631" s="25" t="str">
        <x:v>functional_jensen_violations</x:v>
      </x:c>
      <x:c r="C631" s="25" t="n">
        <x:v>0</x:v>
      </x:c>
      <x:c r="D631" s="25" t="str">
        <x:v>count</x:v>
      </x:c>
    </x:row>
    <x:row r="632" ht="18" customHeight="1">
      <x:c r="A632" s="25" t="str">
        <x:v>EEZ_155</x:v>
      </x:c>
      <x:c r="B632" s="25" t="str">
        <x:v>raw_filtered_tonnes</x:v>
      </x:c>
      <x:c r="C632" s="25" t="n">
        <x:v>42555.5279449449</x:v>
      </x:c>
      <x:c r="D632" s="25" t="str">
        <x:v>tonnes</x:v>
      </x:c>
    </x:row>
    <x:row r="633" ht="18" customHeight="1">
      <x:c r="A633" s="25" t="str">
        <x:v>EEZ_155</x:v>
      </x:c>
      <x:c r="B633" s="25" t="str">
        <x:v>species_catch_tonnes</x:v>
      </x:c>
      <x:c r="C633" s="25" t="n">
        <x:v>42555.52794494491</x:v>
      </x:c>
      <x:c r="D633" s="25" t="str">
        <x:v>tonnes</x:v>
      </x:c>
    </x:row>
    <x:row r="634" ht="18" customHeight="1">
      <x:c r="A634" s="25" t="str">
        <x:v>EEZ_155</x:v>
      </x:c>
      <x:c r="B634" s="25" t="str">
        <x:v>catch_difference_tonnes</x:v>
      </x:c>
      <x:c r="C634" s="25" t="n">
        <x:v>7.275957614183426e-12</x:v>
      </x:c>
      <x:c r="D634" s="25" t="str">
        <x:v>tonnes</x:v>
      </x:c>
    </x:row>
    <x:row r="635" ht="18" customHeight="1">
      <x:c r="A635" s="25" t="str">
        <x:v>EEZ_155</x:v>
      </x:c>
      <x:c r="B635" s="25" t="str">
        <x:v>catch_reconciled</x:v>
      </x:c>
      <x:c r="C635" s="36" t="b">
        <x:v>1</x:v>
      </x:c>
      <x:c r="D635" s="25" t="str">
        <x:v>boolean</x:v>
      </x:c>
    </x:row>
    <x:row r="636" ht="18" customHeight="1">
      <x:c r="A636" s="25" t="str">
        <x:v>EEZ_155</x:v>
      </x:c>
      <x:c r="B636" s="25" t="str">
        <x:v>matched_catch_tonnes</x:v>
      </x:c>
      <x:c r="C636" s="25" t="n">
        <x:v>42555.52794494491</x:v>
      </x:c>
      <x:c r="D636" s="25" t="str">
        <x:v>tonnes</x:v>
      </x:c>
    </x:row>
    <x:row r="637" ht="18" customHeight="1">
      <x:c r="A637" s="25" t="str">
        <x:v>EEZ_155</x:v>
      </x:c>
      <x:c r="B637" s="25" t="str">
        <x:v>catch_coverage_fraction</x:v>
      </x:c>
      <x:c r="C637" s="25" t="n">
        <x:v>1</x:v>
      </x:c>
      <x:c r="D637" s="25" t="str">
        <x:v>fraction</x:v>
      </x:c>
    </x:row>
    <x:row r="638" ht="18" customHeight="1">
      <x:c r="A638" s="25" t="str">
        <x:v>EEZ_155</x:v>
      </x:c>
      <x:c r="B638" s="25" t="str">
        <x:v>taxa_count</x:v>
      </x:c>
      <x:c r="C638" s="25" t="n">
        <x:v>22</x:v>
      </x:c>
      <x:c r="D638" s="25" t="str">
        <x:v>count</x:v>
      </x:c>
    </x:row>
    <x:row r="639" ht="18" customHeight="1">
      <x:c r="A639" s="25" t="str">
        <x:v>EEZ_155</x:v>
      </x:c>
      <x:c r="B639" s="25" t="str">
        <x:v>matched_taxa_count</x:v>
      </x:c>
      <x:c r="C639" s="25" t="n">
        <x:v>22</x:v>
      </x:c>
      <x:c r="D639" s="25" t="str">
        <x:v>count</x:v>
      </x:c>
    </x:row>
    <x:row r="640" ht="18" customHeight="1">
      <x:c r="A640" s="25" t="str">
        <x:v>EEZ_155</x:v>
      </x:c>
      <x:c r="B640" s="25" t="str">
        <x:v>unmatched_taxa_count</x:v>
      </x:c>
      <x:c r="C640" s="25" t="n">
        <x:v>0</x:v>
      </x:c>
      <x:c r="D640" s="25" t="str">
        <x:v>count</x:v>
      </x:c>
    </x:row>
    <x:row r="641" ht="18" customHeight="1">
      <x:c r="A641" s="25" t="str">
        <x:v>EEZ_155</x:v>
      </x:c>
      <x:c r="B641" s="25" t="str">
        <x:v>species_ppr</x:v>
      </x:c>
      <x:c r="C641" s="25" t="n">
        <x:v>10134000.51502535</x:v>
      </x:c>
      <x:c r="D641" s="25" t="str">
        <x:v>tonnes_primary_production_equivalent</x:v>
      </x:c>
    </x:row>
    <x:row r="642" ht="18" customHeight="1">
      <x:c r="A642" s="25" t="str">
        <x:v>EEZ_155</x:v>
      </x:c>
      <x:c r="B642" s="25" t="str">
        <x:v>commercial_ppr</x:v>
      </x:c>
      <x:c r="C642" s="25" t="n">
        <x:v>10134000.515025347</x:v>
      </x:c>
      <x:c r="D642" s="25" t="str">
        <x:v>tonnes_primary_production_equivalent</x:v>
      </x:c>
    </x:row>
    <x:row r="643" ht="18" customHeight="1">
      <x:c r="A643" s="25" t="str">
        <x:v>EEZ_155</x:v>
      </x:c>
      <x:c r="B643" s="25" t="str">
        <x:v>functional_ppr</x:v>
      </x:c>
      <x:c r="C643" s="25" t="n">
        <x:v>10134000.515025344</x:v>
      </x:c>
      <x:c r="D643" s="25" t="str">
        <x:v>tonnes_primary_production_equivalent</x:v>
      </x:c>
    </x:row>
    <x:row r="644" ht="18" customHeight="1">
      <x:c r="A644" s="25" t="str">
        <x:v>EEZ_155</x:v>
      </x:c>
      <x:c r="B644" s="25" t="str">
        <x:v>commercial_ppr_difference</x:v>
      </x:c>
      <x:c r="C644" s="25" t="n">
        <x:v>-1.862645149230957e-9</x:v>
      </x:c>
      <x:c r="D644" s="25" t="str">
        <x:v>tonnes_primary_production_equivalent</x:v>
      </x:c>
    </x:row>
    <x:row r="645" ht="18" customHeight="1">
      <x:c r="A645" s="25" t="str">
        <x:v>EEZ_155</x:v>
      </x:c>
      <x:c r="B645" s="25" t="str">
        <x:v>functional_ppr_difference</x:v>
      </x:c>
      <x:c r="C645" s="25" t="n">
        <x:v>-5.587935447692871e-9</x:v>
      </x:c>
      <x:c r="D645" s="25" t="str">
        <x:v>tonnes_primary_production_equivalent</x:v>
      </x:c>
    </x:row>
    <x:row r="646" ht="18" customHeight="1">
      <x:c r="A646" s="25" t="str">
        <x:v>EEZ_155</x:v>
      </x:c>
      <x:c r="B646" s="25" t="str">
        <x:v>commercial_ppr_reconciled</x:v>
      </x:c>
      <x:c r="C646" s="36" t="b">
        <x:v>1</x:v>
      </x:c>
      <x:c r="D646" s="25" t="str">
        <x:v>boolean</x:v>
      </x:c>
    </x:row>
    <x:row r="647" ht="18" customHeight="1">
      <x:c r="A647" s="25" t="str">
        <x:v>EEZ_155</x:v>
      </x:c>
      <x:c r="B647" s="25" t="str">
        <x:v>functional_ppr_reconciled</x:v>
      </x:c>
      <x:c r="C647" s="36" t="b">
        <x:v>1</x:v>
      </x:c>
      <x:c r="D647" s="25" t="str">
        <x:v>boolean</x:v>
      </x:c>
    </x:row>
    <x:row r="648" ht="18" customHeight="1">
      <x:c r="A648" s="25" t="str">
        <x:v>EEZ_155</x:v>
      </x:c>
      <x:c r="B648" s="25" t="str">
        <x:v>commercial_jensen_violations</x:v>
      </x:c>
      <x:c r="C648" s="25" t="n">
        <x:v>0</x:v>
      </x:c>
      <x:c r="D648" s="25" t="str">
        <x:v>count</x:v>
      </x:c>
    </x:row>
    <x:row r="649" ht="18" customHeight="1">
      <x:c r="A649" s="25" t="str">
        <x:v>EEZ_155</x:v>
      </x:c>
      <x:c r="B649" s="25" t="str">
        <x:v>functional_jensen_violations</x:v>
      </x:c>
      <x:c r="C649" s="25" t="n">
        <x:v>0</x:v>
      </x:c>
      <x:c r="D649" s="25" t="str">
        <x:v>count</x:v>
      </x:c>
    </x:row>
    <x:row r="650" ht="18" customHeight="1">
      <x:c r="A650" s="25" t="str">
        <x:v>EEZ_156</x:v>
      </x:c>
      <x:c r="B650" s="25" t="str">
        <x:v>raw_filtered_tonnes</x:v>
      </x:c>
      <x:c r="C650" s="25" t="n">
        <x:v>9568140.597730292</x:v>
      </x:c>
      <x:c r="D650" s="25" t="str">
        <x:v>tonnes</x:v>
      </x:c>
    </x:row>
    <x:row r="651" ht="18" customHeight="1">
      <x:c r="A651" s="25" t="str">
        <x:v>EEZ_156</x:v>
      </x:c>
      <x:c r="B651" s="25" t="str">
        <x:v>species_catch_tonnes</x:v>
      </x:c>
      <x:c r="C651" s="25" t="n">
        <x:v>9568140.59773029</x:v>
      </x:c>
      <x:c r="D651" s="25" t="str">
        <x:v>tonnes</x:v>
      </x:c>
    </x:row>
    <x:row r="652" ht="18" customHeight="1">
      <x:c r="A652" s="25" t="str">
        <x:v>EEZ_156</x:v>
      </x:c>
      <x:c r="B652" s="25" t="str">
        <x:v>catch_difference_tonnes</x:v>
      </x:c>
      <x:c r="C652" s="25" t="n">
        <x:v>-1.862645149230957e-9</x:v>
      </x:c>
      <x:c r="D652" s="25" t="str">
        <x:v>tonnes</x:v>
      </x:c>
    </x:row>
    <x:row r="653" ht="18" customHeight="1">
      <x:c r="A653" s="25" t="str">
        <x:v>EEZ_156</x:v>
      </x:c>
      <x:c r="B653" s="25" t="str">
        <x:v>catch_reconciled</x:v>
      </x:c>
      <x:c r="C653" s="36" t="b">
        <x:v>1</x:v>
      </x:c>
      <x:c r="D653" s="25" t="str">
        <x:v>boolean</x:v>
      </x:c>
    </x:row>
    <x:row r="654" ht="18" customHeight="1">
      <x:c r="A654" s="25" t="str">
        <x:v>EEZ_156</x:v>
      </x:c>
      <x:c r="B654" s="25" t="str">
        <x:v>matched_catch_tonnes</x:v>
      </x:c>
      <x:c r="C654" s="25" t="n">
        <x:v>9568140.59773029</x:v>
      </x:c>
      <x:c r="D654" s="25" t="str">
        <x:v>tonnes</x:v>
      </x:c>
    </x:row>
    <x:row r="655" ht="18" customHeight="1">
      <x:c r="A655" s="25" t="str">
        <x:v>EEZ_156</x:v>
      </x:c>
      <x:c r="B655" s="25" t="str">
        <x:v>catch_coverage_fraction</x:v>
      </x:c>
      <x:c r="C655" s="25" t="n">
        <x:v>1</x:v>
      </x:c>
      <x:c r="D655" s="25" t="str">
        <x:v>fraction</x:v>
      </x:c>
    </x:row>
    <x:row r="656" ht="18" customHeight="1">
      <x:c r="A656" s="25" t="str">
        <x:v>EEZ_156</x:v>
      </x:c>
      <x:c r="B656" s="25" t="str">
        <x:v>taxa_count</x:v>
      </x:c>
      <x:c r="C656" s="25" t="n">
        <x:v>180</x:v>
      </x:c>
      <x:c r="D656" s="25" t="str">
        <x:v>count</x:v>
      </x:c>
    </x:row>
    <x:row r="657" ht="18" customHeight="1">
      <x:c r="A657" s="25" t="str">
        <x:v>EEZ_156</x:v>
      </x:c>
      <x:c r="B657" s="25" t="str">
        <x:v>matched_taxa_count</x:v>
      </x:c>
      <x:c r="C657" s="25" t="n">
        <x:v>180</x:v>
      </x:c>
      <x:c r="D657" s="25" t="str">
        <x:v>count</x:v>
      </x:c>
    </x:row>
    <x:row r="658" ht="18" customHeight="1">
      <x:c r="A658" s="25" t="str">
        <x:v>EEZ_156</x:v>
      </x:c>
      <x:c r="B658" s="25" t="str">
        <x:v>unmatched_taxa_count</x:v>
      </x:c>
      <x:c r="C658" s="25" t="n">
        <x:v>0</x:v>
      </x:c>
      <x:c r="D658" s="25" t="str">
        <x:v>count</x:v>
      </x:c>
    </x:row>
    <x:row r="659" ht="18" customHeight="1">
      <x:c r="A659" s="25" t="str">
        <x:v>EEZ_156</x:v>
      </x:c>
      <x:c r="B659" s="25" t="str">
        <x:v>species_ppr</x:v>
      </x:c>
      <x:c r="C659" s="25" t="n">
        <x:v>6165828606.948386</x:v>
      </x:c>
      <x:c r="D659" s="25" t="str">
        <x:v>tonnes_primary_production_equivalent</x:v>
      </x:c>
    </x:row>
    <x:row r="660" ht="18" customHeight="1">
      <x:c r="A660" s="25" t="str">
        <x:v>EEZ_156</x:v>
      </x:c>
      <x:c r="B660" s="25" t="str">
        <x:v>commercial_ppr</x:v>
      </x:c>
      <x:c r="C660" s="25" t="n">
        <x:v>6165828606.948386</x:v>
      </x:c>
      <x:c r="D660" s="25" t="str">
        <x:v>tonnes_primary_production_equivalent</x:v>
      </x:c>
    </x:row>
    <x:row r="661" ht="18" customHeight="1">
      <x:c r="A661" s="25" t="str">
        <x:v>EEZ_156</x:v>
      </x:c>
      <x:c r="B661" s="25" t="str">
        <x:v>functional_ppr</x:v>
      </x:c>
      <x:c r="C661" s="25" t="n">
        <x:v>6165828606.948386</x:v>
      </x:c>
      <x:c r="D661" s="25" t="str">
        <x:v>tonnes_primary_production_equivalent</x:v>
      </x:c>
    </x:row>
    <x:row r="662" ht="18" customHeight="1">
      <x:c r="A662" s="25" t="str">
        <x:v>EEZ_156</x:v>
      </x:c>
      <x:c r="B662" s="25" t="str">
        <x:v>commercial_ppr_difference</x:v>
      </x:c>
      <x:c r="C662" s="25" t="n">
        <x:v>0</x:v>
      </x:c>
      <x:c r="D662" s="25" t="str">
        <x:v>tonnes_primary_production_equivalent</x:v>
      </x:c>
    </x:row>
    <x:row r="663" ht="18" customHeight="1">
      <x:c r="A663" s="25" t="str">
        <x:v>EEZ_156</x:v>
      </x:c>
      <x:c r="B663" s="25" t="str">
        <x:v>functional_ppr_difference</x:v>
      </x:c>
      <x:c r="C663" s="25" t="n">
        <x:v>0</x:v>
      </x:c>
      <x:c r="D663" s="25" t="str">
        <x:v>tonnes_primary_production_equivalent</x:v>
      </x:c>
    </x:row>
    <x:row r="664" ht="18" customHeight="1">
      <x:c r="A664" s="25" t="str">
        <x:v>EEZ_156</x:v>
      </x:c>
      <x:c r="B664" s="25" t="str">
        <x:v>commercial_ppr_reconciled</x:v>
      </x:c>
      <x:c r="C664" s="36" t="b">
        <x:v>1</x:v>
      </x:c>
      <x:c r="D664" s="25" t="str">
        <x:v>boolean</x:v>
      </x:c>
    </x:row>
    <x:row r="665" ht="18" customHeight="1">
      <x:c r="A665" s="25" t="str">
        <x:v>EEZ_156</x:v>
      </x:c>
      <x:c r="B665" s="25" t="str">
        <x:v>functional_ppr_reconciled</x:v>
      </x:c>
      <x:c r="C665" s="36" t="b">
        <x:v>1</x:v>
      </x:c>
      <x:c r="D665" s="25" t="str">
        <x:v>boolean</x:v>
      </x:c>
    </x:row>
    <x:row r="666" ht="18" customHeight="1">
      <x:c r="A666" s="25" t="str">
        <x:v>EEZ_156</x:v>
      </x:c>
      <x:c r="B666" s="25" t="str">
        <x:v>commercial_jensen_violations</x:v>
      </x:c>
      <x:c r="C666" s="25" t="n">
        <x:v>0</x:v>
      </x:c>
      <x:c r="D666" s="25" t="str">
        <x:v>count</x:v>
      </x:c>
    </x:row>
    <x:row r="667" ht="18" customHeight="1">
      <x:c r="A667" s="25" t="str">
        <x:v>EEZ_156</x:v>
      </x:c>
      <x:c r="B667" s="25" t="str">
        <x:v>functional_jensen_violations</x:v>
      </x:c>
      <x:c r="C667" s="25" t="n">
        <x:v>0</x:v>
      </x:c>
      <x:c r="D667" s="25" t="str">
        <x:v>count</x:v>
      </x:c>
    </x:row>
    <x:row r="668" ht="18" customHeight="1">
      <x:c r="A668" s="25" t="str">
        <x:v>EEZ_157</x:v>
      </x:c>
      <x:c r="B668" s="25" t="str">
        <x:v>raw_filtered_tonnes</x:v>
      </x:c>
      <x:c r="C668" s="25" t="n">
        <x:v>974842.5837373973</x:v>
      </x:c>
      <x:c r="D668" s="25" t="str">
        <x:v>tonnes</x:v>
      </x:c>
    </x:row>
    <x:row r="669" ht="18" customHeight="1">
      <x:c r="A669" s="25" t="str">
        <x:v>EEZ_157</x:v>
      </x:c>
      <x:c r="B669" s="25" t="str">
        <x:v>species_catch_tonnes</x:v>
      </x:c>
      <x:c r="C669" s="25" t="n">
        <x:v>974842.5837373973</x:v>
      </x:c>
      <x:c r="D669" s="25" t="str">
        <x:v>tonnes</x:v>
      </x:c>
    </x:row>
    <x:row r="670" ht="18" customHeight="1">
      <x:c r="A670" s="25" t="str">
        <x:v>EEZ_157</x:v>
      </x:c>
      <x:c r="B670" s="25" t="str">
        <x:v>catch_difference_tonnes</x:v>
      </x:c>
      <x:c r="C670" s="25" t="n">
        <x:v>0</x:v>
      </x:c>
      <x:c r="D670" s="25" t="str">
        <x:v>tonnes</x:v>
      </x:c>
    </x:row>
    <x:row r="671" ht="18" customHeight="1">
      <x:c r="A671" s="25" t="str">
        <x:v>EEZ_157</x:v>
      </x:c>
      <x:c r="B671" s="25" t="str">
        <x:v>catch_reconciled</x:v>
      </x:c>
      <x:c r="C671" s="36" t="b">
        <x:v>1</x:v>
      </x:c>
      <x:c r="D671" s="25" t="str">
        <x:v>boolean</x:v>
      </x:c>
    </x:row>
    <x:row r="672" ht="18" customHeight="1">
      <x:c r="A672" s="25" t="str">
        <x:v>EEZ_157</x:v>
      </x:c>
      <x:c r="B672" s="25" t="str">
        <x:v>matched_catch_tonnes</x:v>
      </x:c>
      <x:c r="C672" s="25" t="n">
        <x:v>974842.5837373973</x:v>
      </x:c>
      <x:c r="D672" s="25" t="str">
        <x:v>tonnes</x:v>
      </x:c>
    </x:row>
    <x:row r="673" ht="18" customHeight="1">
      <x:c r="A673" s="25" t="str">
        <x:v>EEZ_157</x:v>
      </x:c>
      <x:c r="B673" s="25" t="str">
        <x:v>catch_coverage_fraction</x:v>
      </x:c>
      <x:c r="C673" s="25" t="n">
        <x:v>1</x:v>
      </x:c>
      <x:c r="D673" s="25" t="str">
        <x:v>fraction</x:v>
      </x:c>
    </x:row>
    <x:row r="674" ht="18" customHeight="1">
      <x:c r="A674" s="25" t="str">
        <x:v>EEZ_157</x:v>
      </x:c>
      <x:c r="B674" s="25" t="str">
        <x:v>taxa_count</x:v>
      </x:c>
      <x:c r="C674" s="25" t="n">
        <x:v>149</x:v>
      </x:c>
      <x:c r="D674" s="25" t="str">
        <x:v>count</x:v>
      </x:c>
    </x:row>
    <x:row r="675" ht="18" customHeight="1">
      <x:c r="A675" s="25" t="str">
        <x:v>EEZ_157</x:v>
      </x:c>
      <x:c r="B675" s="25" t="str">
        <x:v>matched_taxa_count</x:v>
      </x:c>
      <x:c r="C675" s="25" t="n">
        <x:v>149</x:v>
      </x:c>
      <x:c r="D675" s="25" t="str">
        <x:v>count</x:v>
      </x:c>
    </x:row>
    <x:row r="676" ht="18" customHeight="1">
      <x:c r="A676" s="25" t="str">
        <x:v>EEZ_157</x:v>
      </x:c>
      <x:c r="B676" s="25" t="str">
        <x:v>unmatched_taxa_count</x:v>
      </x:c>
      <x:c r="C676" s="25" t="n">
        <x:v>0</x:v>
      </x:c>
      <x:c r="D676" s="25" t="str">
        <x:v>count</x:v>
      </x:c>
    </x:row>
    <x:row r="677" ht="18" customHeight="1">
      <x:c r="A677" s="25" t="str">
        <x:v>EEZ_157</x:v>
      </x:c>
      <x:c r="B677" s="25" t="str">
        <x:v>species_ppr</x:v>
      </x:c>
      <x:c r="C677" s="25" t="n">
        <x:v>651770218.0518247</x:v>
      </x:c>
      <x:c r="D677" s="25" t="str">
        <x:v>tonnes_primary_production_equivalent</x:v>
      </x:c>
    </x:row>
    <x:row r="678" ht="18" customHeight="1">
      <x:c r="A678" s="25" t="str">
        <x:v>EEZ_157</x:v>
      </x:c>
      <x:c r="B678" s="25" t="str">
        <x:v>commercial_ppr</x:v>
      </x:c>
      <x:c r="C678" s="25" t="n">
        <x:v>651770218.0518247</x:v>
      </x:c>
      <x:c r="D678" s="25" t="str">
        <x:v>tonnes_primary_production_equivalent</x:v>
      </x:c>
    </x:row>
    <x:row r="679" ht="18" customHeight="1">
      <x:c r="A679" s="25" t="str">
        <x:v>EEZ_157</x:v>
      </x:c>
      <x:c r="B679" s="25" t="str">
        <x:v>functional_ppr</x:v>
      </x:c>
      <x:c r="C679" s="25" t="n">
        <x:v>651770218.0518246</x:v>
      </x:c>
      <x:c r="D679" s="25" t="str">
        <x:v>tonnes_primary_production_equivalent</x:v>
      </x:c>
    </x:row>
    <x:row r="680" ht="18" customHeight="1">
      <x:c r="A680" s="25" t="str">
        <x:v>EEZ_157</x:v>
      </x:c>
      <x:c r="B680" s="25" t="str">
        <x:v>commercial_ppr_difference</x:v>
      </x:c>
      <x:c r="C680" s="25" t="n">
        <x:v>0</x:v>
      </x:c>
      <x:c r="D680" s="25" t="str">
        <x:v>tonnes_primary_production_equivalent</x:v>
      </x:c>
    </x:row>
    <x:row r="681" ht="18" customHeight="1">
      <x:c r="A681" s="25" t="str">
        <x:v>EEZ_157</x:v>
      </x:c>
      <x:c r="B681" s="25" t="str">
        <x:v>functional_ppr_difference</x:v>
      </x:c>
      <x:c r="C681" s="25" t="n">
        <x:v>-1.1920928955078125e-7</x:v>
      </x:c>
      <x:c r="D681" s="25" t="str">
        <x:v>tonnes_primary_production_equivalent</x:v>
      </x:c>
    </x:row>
    <x:row r="682" ht="18" customHeight="1">
      <x:c r="A682" s="25" t="str">
        <x:v>EEZ_157</x:v>
      </x:c>
      <x:c r="B682" s="25" t="str">
        <x:v>commercial_ppr_reconciled</x:v>
      </x:c>
      <x:c r="C682" s="36" t="b">
        <x:v>1</x:v>
      </x:c>
      <x:c r="D682" s="25" t="str">
        <x:v>boolean</x:v>
      </x:c>
    </x:row>
    <x:row r="683" ht="18" customHeight="1">
      <x:c r="A683" s="25" t="str">
        <x:v>EEZ_157</x:v>
      </x:c>
      <x:c r="B683" s="25" t="str">
        <x:v>functional_ppr_reconciled</x:v>
      </x:c>
      <x:c r="C683" s="36" t="b">
        <x:v>1</x:v>
      </x:c>
      <x:c r="D683" s="25" t="str">
        <x:v>boolean</x:v>
      </x:c>
    </x:row>
    <x:row r="684" ht="18" customHeight="1">
      <x:c r="A684" s="25" t="str">
        <x:v>EEZ_157</x:v>
      </x:c>
      <x:c r="B684" s="25" t="str">
        <x:v>commercial_jensen_violations</x:v>
      </x:c>
      <x:c r="C684" s="25" t="n">
        <x:v>0</x:v>
      </x:c>
      <x:c r="D684" s="25" t="str">
        <x:v>count</x:v>
      </x:c>
    </x:row>
    <x:row r="685" ht="18" customHeight="1">
      <x:c r="A685" s="25" t="str">
        <x:v>EEZ_157</x:v>
      </x:c>
      <x:c r="B685" s="25" t="str">
        <x:v>functional_jensen_violations</x:v>
      </x:c>
      <x:c r="C685" s="25" t="n">
        <x:v>0</x:v>
      </x:c>
      <x:c r="D685" s="25" t="str">
        <x:v>count</x:v>
      </x:c>
    </x:row>
    <x:row r="686" ht="18" customHeight="1">
      <x:c r="A686" s="25" t="str">
        <x:v>EEZ_162</x:v>
      </x:c>
      <x:c r="B686" s="25" t="str">
        <x:v>raw_filtered_tonnes</x:v>
      </x:c>
      <x:c r="C686" s="25" t="n">
        <x:v>25.629903931000005</x:v>
      </x:c>
      <x:c r="D686" s="25" t="str">
        <x:v>tonnes</x:v>
      </x:c>
    </x:row>
    <x:row r="687" ht="18" customHeight="1">
      <x:c r="A687" s="25" t="str">
        <x:v>EEZ_162</x:v>
      </x:c>
      <x:c r="B687" s="25" t="str">
        <x:v>species_catch_tonnes</x:v>
      </x:c>
      <x:c r="C687" s="25" t="n">
        <x:v>25.629903931</x:v>
      </x:c>
      <x:c r="D687" s="25" t="str">
        <x:v>tonnes</x:v>
      </x:c>
    </x:row>
    <x:row r="688" ht="18" customHeight="1">
      <x:c r="A688" s="25" t="str">
        <x:v>EEZ_162</x:v>
      </x:c>
      <x:c r="B688" s="25" t="str">
        <x:v>catch_difference_tonnes</x:v>
      </x:c>
      <x:c r="C688" s="25" t="n">
        <x:v>-3.552713678800501e-15</x:v>
      </x:c>
      <x:c r="D688" s="25" t="str">
        <x:v>tonnes</x:v>
      </x:c>
    </x:row>
    <x:row r="689" ht="18" customHeight="1">
      <x:c r="A689" s="25" t="str">
        <x:v>EEZ_162</x:v>
      </x:c>
      <x:c r="B689" s="25" t="str">
        <x:v>catch_reconciled</x:v>
      </x:c>
      <x:c r="C689" s="36" t="b">
        <x:v>1</x:v>
      </x:c>
      <x:c r="D689" s="25" t="str">
        <x:v>boolean</x:v>
      </x:c>
    </x:row>
    <x:row r="690" ht="18" customHeight="1">
      <x:c r="A690" s="25" t="str">
        <x:v>EEZ_162</x:v>
      </x:c>
      <x:c r="B690" s="25" t="str">
        <x:v>matched_catch_tonnes</x:v>
      </x:c>
      <x:c r="C690" s="25" t="n">
        <x:v>25.629903931</x:v>
      </x:c>
      <x:c r="D690" s="25" t="str">
        <x:v>tonnes</x:v>
      </x:c>
    </x:row>
    <x:row r="691" ht="18" customHeight="1">
      <x:c r="A691" s="25" t="str">
        <x:v>EEZ_162</x:v>
      </x:c>
      <x:c r="B691" s="25" t="str">
        <x:v>catch_coverage_fraction</x:v>
      </x:c>
      <x:c r="C691" s="25" t="n">
        <x:v>1</x:v>
      </x:c>
      <x:c r="D691" s="25" t="str">
        <x:v>fraction</x:v>
      </x:c>
    </x:row>
    <x:row r="692" ht="18" customHeight="1">
      <x:c r="A692" s="25" t="str">
        <x:v>EEZ_162</x:v>
      </x:c>
      <x:c r="B692" s="25" t="str">
        <x:v>taxa_count</x:v>
      </x:c>
      <x:c r="C692" s="25" t="n">
        <x:v>13</x:v>
      </x:c>
      <x:c r="D692" s="25" t="str">
        <x:v>count</x:v>
      </x:c>
    </x:row>
    <x:row r="693" ht="18" customHeight="1">
      <x:c r="A693" s="25" t="str">
        <x:v>EEZ_162</x:v>
      </x:c>
      <x:c r="B693" s="25" t="str">
        <x:v>matched_taxa_count</x:v>
      </x:c>
      <x:c r="C693" s="25" t="n">
        <x:v>13</x:v>
      </x:c>
      <x:c r="D693" s="25" t="str">
        <x:v>count</x:v>
      </x:c>
    </x:row>
    <x:row r="694" ht="18" customHeight="1">
      <x:c r="A694" s="25" t="str">
        <x:v>EEZ_162</x:v>
      </x:c>
      <x:c r="B694" s="25" t="str">
        <x:v>unmatched_taxa_count</x:v>
      </x:c>
      <x:c r="C694" s="25" t="n">
        <x:v>0</x:v>
      </x:c>
      <x:c r="D694" s="25" t="str">
        <x:v>count</x:v>
      </x:c>
    </x:row>
    <x:row r="695" ht="18" customHeight="1">
      <x:c r="A695" s="25" t="str">
        <x:v>EEZ_162</x:v>
      </x:c>
      <x:c r="B695" s="25" t="str">
        <x:v>species_ppr</x:v>
      </x:c>
      <x:c r="C695" s="25" t="n">
        <x:v>22536.376227926667</x:v>
      </x:c>
      <x:c r="D695" s="25" t="str">
        <x:v>tonnes_primary_production_equivalent</x:v>
      </x:c>
    </x:row>
    <x:row r="696" ht="18" customHeight="1">
      <x:c r="A696" s="25" t="str">
        <x:v>EEZ_162</x:v>
      </x:c>
      <x:c r="B696" s="25" t="str">
        <x:v>commercial_ppr</x:v>
      </x:c>
      <x:c r="C696" s="25" t="n">
        <x:v>22536.376227926663</x:v>
      </x:c>
      <x:c r="D696" s="25" t="str">
        <x:v>tonnes_primary_production_equivalent</x:v>
      </x:c>
    </x:row>
    <x:row r="697" ht="18" customHeight="1">
      <x:c r="A697" s="25" t="str">
        <x:v>EEZ_162</x:v>
      </x:c>
      <x:c r="B697" s="25" t="str">
        <x:v>functional_ppr</x:v>
      </x:c>
      <x:c r="C697" s="25" t="n">
        <x:v>22536.37622792666</x:v>
      </x:c>
      <x:c r="D697" s="25" t="str">
        <x:v>tonnes_primary_production_equivalent</x:v>
      </x:c>
    </x:row>
    <x:row r="698" ht="18" customHeight="1">
      <x:c r="A698" s="25" t="str">
        <x:v>EEZ_162</x:v>
      </x:c>
      <x:c r="B698" s="25" t="str">
        <x:v>commercial_ppr_difference</x:v>
      </x:c>
      <x:c r="C698" s="25" t="n">
        <x:v>-3.637978807091713e-12</x:v>
      </x:c>
      <x:c r="D698" s="25" t="str">
        <x:v>tonnes_primary_production_equivalent</x:v>
      </x:c>
    </x:row>
    <x:row r="699" ht="18" customHeight="1">
      <x:c r="A699" s="25" t="str">
        <x:v>EEZ_162</x:v>
      </x:c>
      <x:c r="B699" s="25" t="str">
        <x:v>functional_ppr_difference</x:v>
      </x:c>
      <x:c r="C699" s="25" t="n">
        <x:v>-7.275957614183426e-12</x:v>
      </x:c>
      <x:c r="D699" s="25" t="str">
        <x:v>tonnes_primary_production_equivalent</x:v>
      </x:c>
    </x:row>
    <x:row r="700" ht="18" customHeight="1">
      <x:c r="A700" s="25" t="str">
        <x:v>EEZ_162</x:v>
      </x:c>
      <x:c r="B700" s="25" t="str">
        <x:v>commercial_ppr_reconciled</x:v>
      </x:c>
      <x:c r="C700" s="36" t="b">
        <x:v>1</x:v>
      </x:c>
      <x:c r="D700" s="25" t="str">
        <x:v>boolean</x:v>
      </x:c>
    </x:row>
    <x:row r="701" ht="18" customHeight="1">
      <x:c r="A701" s="25" t="str">
        <x:v>EEZ_162</x:v>
      </x:c>
      <x:c r="B701" s="25" t="str">
        <x:v>functional_ppr_reconciled</x:v>
      </x:c>
      <x:c r="C701" s="36" t="b">
        <x:v>1</x:v>
      </x:c>
      <x:c r="D701" s="25" t="str">
        <x:v>boolean</x:v>
      </x:c>
    </x:row>
    <x:row r="702" ht="18" customHeight="1">
      <x:c r="A702" s="25" t="str">
        <x:v>EEZ_162</x:v>
      </x:c>
      <x:c r="B702" s="25" t="str">
        <x:v>commercial_jensen_violations</x:v>
      </x:c>
      <x:c r="C702" s="25" t="n">
        <x:v>0</x:v>
      </x:c>
      <x:c r="D702" s="25" t="str">
        <x:v>count</x:v>
      </x:c>
    </x:row>
    <x:row r="703" ht="18" customHeight="1">
      <x:c r="A703" s="25" t="str">
        <x:v>EEZ_162</x:v>
      </x:c>
      <x:c r="B703" s="25" t="str">
        <x:v>functional_jensen_violations</x:v>
      </x:c>
      <x:c r="C703" s="25" t="n">
        <x:v>0</x:v>
      </x:c>
      <x:c r="D703" s="25" t="str">
        <x:v>count</x:v>
      </x:c>
    </x:row>
    <x:row r="704" ht="18" customHeight="1">
      <x:c r="A704" s="25" t="str">
        <x:v>EEZ_166</x:v>
      </x:c>
      <x:c r="B704" s="25" t="str">
        <x:v>raw_filtered_tonnes</x:v>
      </x:c>
      <x:c r="C704" s="25" t="n">
        <x:v>268.594720107</x:v>
      </x:c>
      <x:c r="D704" s="25" t="str">
        <x:v>tonnes</x:v>
      </x:c>
    </x:row>
    <x:row r="705" ht="18" customHeight="1">
      <x:c r="A705" s="25" t="str">
        <x:v>EEZ_166</x:v>
      </x:c>
      <x:c r="B705" s="25" t="str">
        <x:v>species_catch_tonnes</x:v>
      </x:c>
      <x:c r="C705" s="25" t="n">
        <x:v>268.594720107</x:v>
      </x:c>
      <x:c r="D705" s="25" t="str">
        <x:v>tonnes</x:v>
      </x:c>
    </x:row>
    <x:row r="706" ht="18" customHeight="1">
      <x:c r="A706" s="25" t="str">
        <x:v>EEZ_166</x:v>
      </x:c>
      <x:c r="B706" s="25" t="str">
        <x:v>catch_difference_tonnes</x:v>
      </x:c>
      <x:c r="C706" s="25" t="n">
        <x:v>0</x:v>
      </x:c>
      <x:c r="D706" s="25" t="str">
        <x:v>tonnes</x:v>
      </x:c>
    </x:row>
    <x:row r="707" ht="18" customHeight="1">
      <x:c r="A707" s="25" t="str">
        <x:v>EEZ_166</x:v>
      </x:c>
      <x:c r="B707" s="25" t="str">
        <x:v>catch_reconciled</x:v>
      </x:c>
      <x:c r="C707" s="36" t="b">
        <x:v>1</x:v>
      </x:c>
      <x:c r="D707" s="25" t="str">
        <x:v>boolean</x:v>
      </x:c>
    </x:row>
    <x:row r="708" ht="18" customHeight="1">
      <x:c r="A708" s="25" t="str">
        <x:v>EEZ_166</x:v>
      </x:c>
      <x:c r="B708" s="25" t="str">
        <x:v>matched_catch_tonnes</x:v>
      </x:c>
      <x:c r="C708" s="25" t="n">
        <x:v>268.594720107</x:v>
      </x:c>
      <x:c r="D708" s="25" t="str">
        <x:v>tonnes</x:v>
      </x:c>
    </x:row>
    <x:row r="709" ht="18" customHeight="1">
      <x:c r="A709" s="25" t="str">
        <x:v>EEZ_166</x:v>
      </x:c>
      <x:c r="B709" s="25" t="str">
        <x:v>catch_coverage_fraction</x:v>
      </x:c>
      <x:c r="C709" s="25" t="n">
        <x:v>1</x:v>
      </x:c>
      <x:c r="D709" s="25" t="str">
        <x:v>fraction</x:v>
      </x:c>
    </x:row>
    <x:row r="710" ht="18" customHeight="1">
      <x:c r="A710" s="25" t="str">
        <x:v>EEZ_166</x:v>
      </x:c>
      <x:c r="B710" s="25" t="str">
        <x:v>taxa_count</x:v>
      </x:c>
      <x:c r="C710" s="25" t="n">
        <x:v>10</x:v>
      </x:c>
      <x:c r="D710" s="25" t="str">
        <x:v>count</x:v>
      </x:c>
    </x:row>
    <x:row r="711" ht="18" customHeight="1">
      <x:c r="A711" s="25" t="str">
        <x:v>EEZ_166</x:v>
      </x:c>
      <x:c r="B711" s="25" t="str">
        <x:v>matched_taxa_count</x:v>
      </x:c>
      <x:c r="C711" s="25" t="n">
        <x:v>10</x:v>
      </x:c>
      <x:c r="D711" s="25" t="str">
        <x:v>count</x:v>
      </x:c>
    </x:row>
    <x:row r="712" ht="18" customHeight="1">
      <x:c r="A712" s="25" t="str">
        <x:v>EEZ_166</x:v>
      </x:c>
      <x:c r="B712" s="25" t="str">
        <x:v>unmatched_taxa_count</x:v>
      </x:c>
      <x:c r="C712" s="25" t="n">
        <x:v>0</x:v>
      </x:c>
      <x:c r="D712" s="25" t="str">
        <x:v>count</x:v>
      </x:c>
    </x:row>
    <x:row r="713" ht="18" customHeight="1">
      <x:c r="A713" s="25" t="str">
        <x:v>EEZ_166</x:v>
      </x:c>
      <x:c r="B713" s="25" t="str">
        <x:v>species_ppr</x:v>
      </x:c>
      <x:c r="C713" s="25" t="n">
        <x:v>192511.2290212681</x:v>
      </x:c>
      <x:c r="D713" s="25" t="str">
        <x:v>tonnes_primary_production_equivalent</x:v>
      </x:c>
    </x:row>
    <x:row r="714" ht="18" customHeight="1">
      <x:c r="A714" s="25" t="str">
        <x:v>EEZ_166</x:v>
      </x:c>
      <x:c r="B714" s="25" t="str">
        <x:v>commercial_ppr</x:v>
      </x:c>
      <x:c r="C714" s="25" t="n">
        <x:v>192511.22902126814</x:v>
      </x:c>
      <x:c r="D714" s="25" t="str">
        <x:v>tonnes_primary_production_equivalent</x:v>
      </x:c>
    </x:row>
    <x:row r="715" ht="18" customHeight="1">
      <x:c r="A715" s="25" t="str">
        <x:v>EEZ_166</x:v>
      </x:c>
      <x:c r="B715" s="25" t="str">
        <x:v>functional_ppr</x:v>
      </x:c>
      <x:c r="C715" s="25" t="n">
        <x:v>192511.22902126814</x:v>
      </x:c>
      <x:c r="D715" s="25" t="str">
        <x:v>tonnes_primary_production_equivalent</x:v>
      </x:c>
    </x:row>
    <x:row r="716" ht="18" customHeight="1">
      <x:c r="A716" s="25" t="str">
        <x:v>EEZ_166</x:v>
      </x:c>
      <x:c r="B716" s="25" t="str">
        <x:v>commercial_ppr_difference</x:v>
      </x:c>
      <x:c r="C716" s="25" t="n">
        <x:v>2.9103830456733704e-11</x:v>
      </x:c>
      <x:c r="D716" s="25" t="str">
        <x:v>tonnes_primary_production_equivalent</x:v>
      </x:c>
    </x:row>
    <x:row r="717" ht="18" customHeight="1">
      <x:c r="A717" s="25" t="str">
        <x:v>EEZ_166</x:v>
      </x:c>
      <x:c r="B717" s="25" t="str">
        <x:v>functional_ppr_difference</x:v>
      </x:c>
      <x:c r="C717" s="25" t="n">
        <x:v>2.9103830456733704e-11</x:v>
      </x:c>
      <x:c r="D717" s="25" t="str">
        <x:v>tonnes_primary_production_equivalent</x:v>
      </x:c>
    </x:row>
    <x:row r="718" ht="18" customHeight="1">
      <x:c r="A718" s="25" t="str">
        <x:v>EEZ_166</x:v>
      </x:c>
      <x:c r="B718" s="25" t="str">
        <x:v>commercial_ppr_reconciled</x:v>
      </x:c>
      <x:c r="C718" s="36" t="b">
        <x:v>1</x:v>
      </x:c>
      <x:c r="D718" s="25" t="str">
        <x:v>boolean</x:v>
      </x:c>
    </x:row>
    <x:row r="719" ht="18" customHeight="1">
      <x:c r="A719" s="25" t="str">
        <x:v>EEZ_166</x:v>
      </x:c>
      <x:c r="B719" s="25" t="str">
        <x:v>functional_ppr_reconciled</x:v>
      </x:c>
      <x:c r="C719" s="36" t="b">
        <x:v>1</x:v>
      </x:c>
      <x:c r="D719" s="25" t="str">
        <x:v>boolean</x:v>
      </x:c>
    </x:row>
    <x:row r="720" ht="18" customHeight="1">
      <x:c r="A720" s="25" t="str">
        <x:v>EEZ_166</x:v>
      </x:c>
      <x:c r="B720" s="25" t="str">
        <x:v>commercial_jensen_violations</x:v>
      </x:c>
      <x:c r="C720" s="25" t="n">
        <x:v>0</x:v>
      </x:c>
      <x:c r="D720" s="25" t="str">
        <x:v>count</x:v>
      </x:c>
    </x:row>
    <x:row r="721" ht="18" customHeight="1">
      <x:c r="A721" s="25" t="str">
        <x:v>EEZ_166</x:v>
      </x:c>
      <x:c r="B721" s="25" t="str">
        <x:v>functional_jensen_violations</x:v>
      </x:c>
      <x:c r="C721" s="25" t="n">
        <x:v>0</x:v>
      </x:c>
      <x:c r="D721" s="25" t="str">
        <x:v>count</x:v>
      </x:c>
    </x:row>
    <x:row r="722" ht="18" customHeight="1">
      <x:c r="A722" s="25" t="str">
        <x:v>EEZ_174</x:v>
      </x:c>
      <x:c r="B722" s="25" t="str">
        <x:v>raw_filtered_tonnes</x:v>
      </x:c>
      <x:c r="C722" s="25" t="n">
        <x:v>20265.440293107597</x:v>
      </x:c>
      <x:c r="D722" s="25" t="str">
        <x:v>tonnes</x:v>
      </x:c>
    </x:row>
    <x:row r="723" ht="18" customHeight="1">
      <x:c r="A723" s="25" t="str">
        <x:v>EEZ_174</x:v>
      </x:c>
      <x:c r="B723" s="25" t="str">
        <x:v>species_catch_tonnes</x:v>
      </x:c>
      <x:c r="C723" s="25" t="n">
        <x:v>20265.440293107604</x:v>
      </x:c>
      <x:c r="D723" s="25" t="str">
        <x:v>tonnes</x:v>
      </x:c>
    </x:row>
    <x:row r="724" ht="18" customHeight="1">
      <x:c r="A724" s="25" t="str">
        <x:v>EEZ_174</x:v>
      </x:c>
      <x:c r="B724" s="25" t="str">
        <x:v>catch_difference_tonnes</x:v>
      </x:c>
      <x:c r="C724" s="25" t="n">
        <x:v>7.275957614183426e-12</x:v>
      </x:c>
      <x:c r="D724" s="25" t="str">
        <x:v>tonnes</x:v>
      </x:c>
    </x:row>
    <x:row r="725" ht="18" customHeight="1">
      <x:c r="A725" s="25" t="str">
        <x:v>EEZ_174</x:v>
      </x:c>
      <x:c r="B725" s="25" t="str">
        <x:v>catch_reconciled</x:v>
      </x:c>
      <x:c r="C725" s="36" t="b">
        <x:v>1</x:v>
      </x:c>
      <x:c r="D725" s="25" t="str">
        <x:v>boolean</x:v>
      </x:c>
    </x:row>
    <x:row r="726" ht="18" customHeight="1">
      <x:c r="A726" s="25" t="str">
        <x:v>EEZ_174</x:v>
      </x:c>
      <x:c r="B726" s="25" t="str">
        <x:v>matched_catch_tonnes</x:v>
      </x:c>
      <x:c r="C726" s="25" t="n">
        <x:v>20265.440293107604</x:v>
      </x:c>
      <x:c r="D726" s="25" t="str">
        <x:v>tonnes</x:v>
      </x:c>
    </x:row>
    <x:row r="727" ht="18" customHeight="1">
      <x:c r="A727" s="25" t="str">
        <x:v>EEZ_174</x:v>
      </x:c>
      <x:c r="B727" s="25" t="str">
        <x:v>catch_coverage_fraction</x:v>
      </x:c>
      <x:c r="C727" s="25" t="n">
        <x:v>1</x:v>
      </x:c>
      <x:c r="D727" s="25" t="str">
        <x:v>fraction</x:v>
      </x:c>
    </x:row>
    <x:row r="728" ht="18" customHeight="1">
      <x:c r="A728" s="25" t="str">
        <x:v>EEZ_174</x:v>
      </x:c>
      <x:c r="B728" s="25" t="str">
        <x:v>taxa_count</x:v>
      </x:c>
      <x:c r="C728" s="25" t="n">
        <x:v>42</x:v>
      </x:c>
      <x:c r="D728" s="25" t="str">
        <x:v>count</x:v>
      </x:c>
    </x:row>
    <x:row r="729" ht="18" customHeight="1">
      <x:c r="A729" s="25" t="str">
        <x:v>EEZ_174</x:v>
      </x:c>
      <x:c r="B729" s="25" t="str">
        <x:v>matched_taxa_count</x:v>
      </x:c>
      <x:c r="C729" s="25" t="n">
        <x:v>42</x:v>
      </x:c>
      <x:c r="D729" s="25" t="str">
        <x:v>count</x:v>
      </x:c>
    </x:row>
    <x:row r="730" ht="18" customHeight="1">
      <x:c r="A730" s="25" t="str">
        <x:v>EEZ_174</x:v>
      </x:c>
      <x:c r="B730" s="25" t="str">
        <x:v>unmatched_taxa_count</x:v>
      </x:c>
      <x:c r="C730" s="25" t="n">
        <x:v>0</x:v>
      </x:c>
      <x:c r="D730" s="25" t="str">
        <x:v>count</x:v>
      </x:c>
    </x:row>
    <x:row r="731" ht="18" customHeight="1">
      <x:c r="A731" s="25" t="str">
        <x:v>EEZ_174</x:v>
      </x:c>
      <x:c r="B731" s="25" t="str">
        <x:v>species_ppr</x:v>
      </x:c>
      <x:c r="C731" s="25" t="n">
        <x:v>42645896.13210497</x:v>
      </x:c>
      <x:c r="D731" s="25" t="str">
        <x:v>tonnes_primary_production_equivalent</x:v>
      </x:c>
    </x:row>
    <x:row r="732" ht="18" customHeight="1">
      <x:c r="A732" s="25" t="str">
        <x:v>EEZ_174</x:v>
      </x:c>
      <x:c r="B732" s="25" t="str">
        <x:v>commercial_ppr</x:v>
      </x:c>
      <x:c r="C732" s="25" t="n">
        <x:v>42645896.13210498</x:v>
      </x:c>
      <x:c r="D732" s="25" t="str">
        <x:v>tonnes_primary_production_equivalent</x:v>
      </x:c>
    </x:row>
    <x:row r="733" ht="18" customHeight="1">
      <x:c r="A733" s="25" t="str">
        <x:v>EEZ_174</x:v>
      </x:c>
      <x:c r="B733" s="25" t="str">
        <x:v>functional_ppr</x:v>
      </x:c>
      <x:c r="C733" s="25" t="n">
        <x:v>42645896.13210498</x:v>
      </x:c>
      <x:c r="D733" s="25" t="str">
        <x:v>tonnes_primary_production_equivalent</x:v>
      </x:c>
    </x:row>
    <x:row r="734" ht="18" customHeight="1">
      <x:c r="A734" s="25" t="str">
        <x:v>EEZ_174</x:v>
      </x:c>
      <x:c r="B734" s="25" t="str">
        <x:v>commercial_ppr_difference</x:v>
      </x:c>
      <x:c r="C734" s="25" t="n">
        <x:v>7.450580596923828e-9</x:v>
      </x:c>
      <x:c r="D734" s="25" t="str">
        <x:v>tonnes_primary_production_equivalent</x:v>
      </x:c>
    </x:row>
    <x:row r="735" ht="18" customHeight="1">
      <x:c r="A735" s="25" t="str">
        <x:v>EEZ_174</x:v>
      </x:c>
      <x:c r="B735" s="25" t="str">
        <x:v>functional_ppr_difference</x:v>
      </x:c>
      <x:c r="C735" s="25" t="n">
        <x:v>7.450580596923828e-9</x:v>
      </x:c>
      <x:c r="D735" s="25" t="str">
        <x:v>tonnes_primary_production_equivalent</x:v>
      </x:c>
    </x:row>
    <x:row r="736" ht="18" customHeight="1">
      <x:c r="A736" s="25" t="str">
        <x:v>EEZ_174</x:v>
      </x:c>
      <x:c r="B736" s="25" t="str">
        <x:v>commercial_ppr_reconciled</x:v>
      </x:c>
      <x:c r="C736" s="36" t="b">
        <x:v>1</x:v>
      </x:c>
      <x:c r="D736" s="25" t="str">
        <x:v>boolean</x:v>
      </x:c>
    </x:row>
    <x:row r="737" ht="18" customHeight="1">
      <x:c r="A737" s="25" t="str">
        <x:v>EEZ_174</x:v>
      </x:c>
      <x:c r="B737" s="25" t="str">
        <x:v>functional_ppr_reconciled</x:v>
      </x:c>
      <x:c r="C737" s="36" t="b">
        <x:v>1</x:v>
      </x:c>
      <x:c r="D737" s="25" t="str">
        <x:v>boolean</x:v>
      </x:c>
    </x:row>
    <x:row r="738" ht="18" customHeight="1">
      <x:c r="A738" s="25" t="str">
        <x:v>EEZ_174</x:v>
      </x:c>
      <x:c r="B738" s="25" t="str">
        <x:v>commercial_jensen_violations</x:v>
      </x:c>
      <x:c r="C738" s="25" t="n">
        <x:v>0</x:v>
      </x:c>
      <x:c r="D738" s="25" t="str">
        <x:v>count</x:v>
      </x:c>
    </x:row>
    <x:row r="739" ht="18" customHeight="1">
      <x:c r="A739" s="25" t="str">
        <x:v>EEZ_174</x:v>
      </x:c>
      <x:c r="B739" s="25" t="str">
        <x:v>functional_jensen_violations</x:v>
      </x:c>
      <x:c r="C739" s="25" t="n">
        <x:v>0</x:v>
      </x:c>
      <x:c r="D739" s="25" t="str">
        <x:v>count</x:v>
      </x:c>
    </x:row>
    <x:row r="740" ht="18" customHeight="1">
      <x:c r="A740" s="25" t="str">
        <x:v>EEZ_175</x:v>
      </x:c>
      <x:c r="B740" s="25" t="str">
        <x:v>raw_filtered_tonnes</x:v>
      </x:c>
      <x:c r="C740" s="25" t="n">
        <x:v>2674.2376296267003</x:v>
      </x:c>
      <x:c r="D740" s="25" t="str">
        <x:v>tonnes</x:v>
      </x:c>
    </x:row>
    <x:row r="741" ht="18" customHeight="1">
      <x:c r="A741" s="25" t="str">
        <x:v>EEZ_175</x:v>
      </x:c>
      <x:c r="B741" s="25" t="str">
        <x:v>species_catch_tonnes</x:v>
      </x:c>
      <x:c r="C741" s="25" t="n">
        <x:v>2674.2376296267003</x:v>
      </x:c>
      <x:c r="D741" s="25" t="str">
        <x:v>tonnes</x:v>
      </x:c>
    </x:row>
    <x:row r="742" ht="18" customHeight="1">
      <x:c r="A742" s="25" t="str">
        <x:v>EEZ_175</x:v>
      </x:c>
      <x:c r="B742" s="25" t="str">
        <x:v>catch_difference_tonnes</x:v>
      </x:c>
      <x:c r="C742" s="25" t="n">
        <x:v>0</x:v>
      </x:c>
      <x:c r="D742" s="25" t="str">
        <x:v>tonnes</x:v>
      </x:c>
    </x:row>
    <x:row r="743" ht="18" customHeight="1">
      <x:c r="A743" s="25" t="str">
        <x:v>EEZ_175</x:v>
      </x:c>
      <x:c r="B743" s="25" t="str">
        <x:v>catch_reconciled</x:v>
      </x:c>
      <x:c r="C743" s="36" t="b">
        <x:v>1</x:v>
      </x:c>
      <x:c r="D743" s="25" t="str">
        <x:v>boolean</x:v>
      </x:c>
    </x:row>
    <x:row r="744" ht="18" customHeight="1">
      <x:c r="A744" s="25" t="str">
        <x:v>EEZ_175</x:v>
      </x:c>
      <x:c r="B744" s="25" t="str">
        <x:v>matched_catch_tonnes</x:v>
      </x:c>
      <x:c r="C744" s="25" t="n">
        <x:v>2674.2376296267003</x:v>
      </x:c>
      <x:c r="D744" s="25" t="str">
        <x:v>tonnes</x:v>
      </x:c>
    </x:row>
    <x:row r="745" ht="18" customHeight="1">
      <x:c r="A745" s="25" t="str">
        <x:v>EEZ_175</x:v>
      </x:c>
      <x:c r="B745" s="25" t="str">
        <x:v>catch_coverage_fraction</x:v>
      </x:c>
      <x:c r="C745" s="25" t="n">
        <x:v>1</x:v>
      </x:c>
      <x:c r="D745" s="25" t="str">
        <x:v>fraction</x:v>
      </x:c>
    </x:row>
    <x:row r="746" ht="18" customHeight="1">
      <x:c r="A746" s="25" t="str">
        <x:v>EEZ_175</x:v>
      </x:c>
      <x:c r="B746" s="25" t="str">
        <x:v>taxa_count</x:v>
      </x:c>
      <x:c r="C746" s="25" t="n">
        <x:v>104</x:v>
      </x:c>
      <x:c r="D746" s="25" t="str">
        <x:v>count</x:v>
      </x:c>
    </x:row>
    <x:row r="747" ht="18" customHeight="1">
      <x:c r="A747" s="25" t="str">
        <x:v>EEZ_175</x:v>
      </x:c>
      <x:c r="B747" s="25" t="str">
        <x:v>matched_taxa_count</x:v>
      </x:c>
      <x:c r="C747" s="25" t="n">
        <x:v>104</x:v>
      </x:c>
      <x:c r="D747" s="25" t="str">
        <x:v>count</x:v>
      </x:c>
    </x:row>
    <x:row r="748" ht="18" customHeight="1">
      <x:c r="A748" s="25" t="str">
        <x:v>EEZ_175</x:v>
      </x:c>
      <x:c r="B748" s="25" t="str">
        <x:v>unmatched_taxa_count</x:v>
      </x:c>
      <x:c r="C748" s="25" t="n">
        <x:v>0</x:v>
      </x:c>
      <x:c r="D748" s="25" t="str">
        <x:v>count</x:v>
      </x:c>
    </x:row>
    <x:row r="749" ht="18" customHeight="1">
      <x:c r="A749" s="25" t="str">
        <x:v>EEZ_175</x:v>
      </x:c>
      <x:c r="B749" s="25" t="str">
        <x:v>species_ppr</x:v>
      </x:c>
      <x:c r="C749" s="25" t="n">
        <x:v>4420008.906455407</x:v>
      </x:c>
      <x:c r="D749" s="25" t="str">
        <x:v>tonnes_primary_production_equivalent</x:v>
      </x:c>
    </x:row>
    <x:row r="750" ht="18" customHeight="1">
      <x:c r="A750" s="25" t="str">
        <x:v>EEZ_175</x:v>
      </x:c>
      <x:c r="B750" s="25" t="str">
        <x:v>commercial_ppr</x:v>
      </x:c>
      <x:c r="C750" s="25" t="n">
        <x:v>4420008.906455407</x:v>
      </x:c>
      <x:c r="D750" s="25" t="str">
        <x:v>tonnes_primary_production_equivalent</x:v>
      </x:c>
    </x:row>
    <x:row r="751" ht="18" customHeight="1">
      <x:c r="A751" s="25" t="str">
        <x:v>EEZ_175</x:v>
      </x:c>
      <x:c r="B751" s="25" t="str">
        <x:v>functional_ppr</x:v>
      </x:c>
      <x:c r="C751" s="25" t="n">
        <x:v>4420008.906455407</x:v>
      </x:c>
      <x:c r="D751" s="25" t="str">
        <x:v>tonnes_primary_production_equivalent</x:v>
      </x:c>
    </x:row>
    <x:row r="752" ht="18" customHeight="1">
      <x:c r="A752" s="25" t="str">
        <x:v>EEZ_175</x:v>
      </x:c>
      <x:c r="B752" s="25" t="str">
        <x:v>commercial_ppr_difference</x:v>
      </x:c>
      <x:c r="C752" s="25" t="n">
        <x:v>0</x:v>
      </x:c>
      <x:c r="D752" s="25" t="str">
        <x:v>tonnes_primary_production_equivalent</x:v>
      </x:c>
    </x:row>
    <x:row r="753" ht="18" customHeight="1">
      <x:c r="A753" s="25" t="str">
        <x:v>EEZ_175</x:v>
      </x:c>
      <x:c r="B753" s="25" t="str">
        <x:v>functional_ppr_difference</x:v>
      </x:c>
      <x:c r="C753" s="25" t="n">
        <x:v>0</x:v>
      </x:c>
      <x:c r="D753" s="25" t="str">
        <x:v>tonnes_primary_production_equivalent</x:v>
      </x:c>
    </x:row>
    <x:row r="754" ht="18" customHeight="1">
      <x:c r="A754" s="25" t="str">
        <x:v>EEZ_175</x:v>
      </x:c>
      <x:c r="B754" s="25" t="str">
        <x:v>commercial_ppr_reconciled</x:v>
      </x:c>
      <x:c r="C754" s="36" t="b">
        <x:v>1</x:v>
      </x:c>
      <x:c r="D754" s="25" t="str">
        <x:v>boolean</x:v>
      </x:c>
    </x:row>
    <x:row r="755" ht="18" customHeight="1">
      <x:c r="A755" s="25" t="str">
        <x:v>EEZ_175</x:v>
      </x:c>
      <x:c r="B755" s="25" t="str">
        <x:v>functional_ppr_reconciled</x:v>
      </x:c>
      <x:c r="C755" s="36" t="b">
        <x:v>1</x:v>
      </x:c>
      <x:c r="D755" s="25" t="str">
        <x:v>boolean</x:v>
      </x:c>
    </x:row>
    <x:row r="756" ht="18" customHeight="1">
      <x:c r="A756" s="25" t="str">
        <x:v>EEZ_175</x:v>
      </x:c>
      <x:c r="B756" s="25" t="str">
        <x:v>commercial_jensen_violations</x:v>
      </x:c>
      <x:c r="C756" s="25" t="n">
        <x:v>0</x:v>
      </x:c>
      <x:c r="D756" s="25" t="str">
        <x:v>count</x:v>
      </x:c>
    </x:row>
    <x:row r="757" ht="18" customHeight="1">
      <x:c r="A757" s="25" t="str">
        <x:v>EEZ_175</x:v>
      </x:c>
      <x:c r="B757" s="25" t="str">
        <x:v>functional_jensen_violations</x:v>
      </x:c>
      <x:c r="C757" s="25" t="n">
        <x:v>0</x:v>
      </x:c>
      <x:c r="D757" s="25" t="str">
        <x:v>count</x:v>
      </x:c>
    </x:row>
    <x:row r="758" ht="18" customHeight="1">
      <x:c r="A758" s="25" t="str">
        <x:v>EEZ_178</x:v>
      </x:c>
      <x:c r="B758" s="25" t="str">
        <x:v>raw_filtered_tonnes</x:v>
      </x:c>
      <x:c r="C758" s="25" t="n">
        <x:v>43444.3810041495</x:v>
      </x:c>
      <x:c r="D758" s="25" t="str">
        <x:v>tonnes</x:v>
      </x:c>
    </x:row>
    <x:row r="759" ht="18" customHeight="1">
      <x:c r="A759" s="25" t="str">
        <x:v>EEZ_178</x:v>
      </x:c>
      <x:c r="B759" s="25" t="str">
        <x:v>species_catch_tonnes</x:v>
      </x:c>
      <x:c r="C759" s="25" t="n">
        <x:v>43444.3810041495</x:v>
      </x:c>
      <x:c r="D759" s="25" t="str">
        <x:v>tonnes</x:v>
      </x:c>
    </x:row>
    <x:row r="760" ht="18" customHeight="1">
      <x:c r="A760" s="25" t="str">
        <x:v>EEZ_178</x:v>
      </x:c>
      <x:c r="B760" s="25" t="str">
        <x:v>catch_difference_tonnes</x:v>
      </x:c>
      <x:c r="C760" s="25" t="n">
        <x:v>0</x:v>
      </x:c>
      <x:c r="D760" s="25" t="str">
        <x:v>tonnes</x:v>
      </x:c>
    </x:row>
    <x:row r="761" ht="18" customHeight="1">
      <x:c r="A761" s="25" t="str">
        <x:v>EEZ_178</x:v>
      </x:c>
      <x:c r="B761" s="25" t="str">
        <x:v>catch_reconciled</x:v>
      </x:c>
      <x:c r="C761" s="36" t="b">
        <x:v>1</x:v>
      </x:c>
      <x:c r="D761" s="25" t="str">
        <x:v>boolean</x:v>
      </x:c>
    </x:row>
    <x:row r="762" ht="18" customHeight="1">
      <x:c r="A762" s="25" t="str">
        <x:v>EEZ_178</x:v>
      </x:c>
      <x:c r="B762" s="25" t="str">
        <x:v>matched_catch_tonnes</x:v>
      </x:c>
      <x:c r="C762" s="25" t="n">
        <x:v>43444.3810041495</x:v>
      </x:c>
      <x:c r="D762" s="25" t="str">
        <x:v>tonnes</x:v>
      </x:c>
    </x:row>
    <x:row r="763" ht="18" customHeight="1">
      <x:c r="A763" s="25" t="str">
        <x:v>EEZ_178</x:v>
      </x:c>
      <x:c r="B763" s="25" t="str">
        <x:v>catch_coverage_fraction</x:v>
      </x:c>
      <x:c r="C763" s="25" t="n">
        <x:v>1</x:v>
      </x:c>
      <x:c r="D763" s="25" t="str">
        <x:v>fraction</x:v>
      </x:c>
    </x:row>
    <x:row r="764" ht="18" customHeight="1">
      <x:c r="A764" s="25" t="str">
        <x:v>EEZ_178</x:v>
      </x:c>
      <x:c r="B764" s="25" t="str">
        <x:v>taxa_count</x:v>
      </x:c>
      <x:c r="C764" s="25" t="n">
        <x:v>56</x:v>
      </x:c>
      <x:c r="D764" s="25" t="str">
        <x:v>count</x:v>
      </x:c>
    </x:row>
    <x:row r="765" ht="18" customHeight="1">
      <x:c r="A765" s="25" t="str">
        <x:v>EEZ_178</x:v>
      </x:c>
      <x:c r="B765" s="25" t="str">
        <x:v>matched_taxa_count</x:v>
      </x:c>
      <x:c r="C765" s="25" t="n">
        <x:v>56</x:v>
      </x:c>
      <x:c r="D765" s="25" t="str">
        <x:v>count</x:v>
      </x:c>
    </x:row>
    <x:row r="766" ht="18" customHeight="1">
      <x:c r="A766" s="25" t="str">
        <x:v>EEZ_178</x:v>
      </x:c>
      <x:c r="B766" s="25" t="str">
        <x:v>unmatched_taxa_count</x:v>
      </x:c>
      <x:c r="C766" s="25" t="n">
        <x:v>0</x:v>
      </x:c>
      <x:c r="D766" s="25" t="str">
        <x:v>count</x:v>
      </x:c>
    </x:row>
    <x:row r="767" ht="18" customHeight="1">
      <x:c r="A767" s="25" t="str">
        <x:v>EEZ_178</x:v>
      </x:c>
      <x:c r="B767" s="25" t="str">
        <x:v>species_ppr</x:v>
      </x:c>
      <x:c r="C767" s="25" t="n">
        <x:v>19991660.548274387</x:v>
      </x:c>
      <x:c r="D767" s="25" t="str">
        <x:v>tonnes_primary_production_equivalent</x:v>
      </x:c>
    </x:row>
    <x:row r="768" ht="18" customHeight="1">
      <x:c r="A768" s="25" t="str">
        <x:v>EEZ_178</x:v>
      </x:c>
      <x:c r="B768" s="25" t="str">
        <x:v>commercial_ppr</x:v>
      </x:c>
      <x:c r="C768" s="25" t="n">
        <x:v>19991660.548274383</x:v>
      </x:c>
      <x:c r="D768" s="25" t="str">
        <x:v>tonnes_primary_production_equivalent</x:v>
      </x:c>
    </x:row>
    <x:row r="769" ht="18" customHeight="1">
      <x:c r="A769" s="25" t="str">
        <x:v>EEZ_178</x:v>
      </x:c>
      <x:c r="B769" s="25" t="str">
        <x:v>functional_ppr</x:v>
      </x:c>
      <x:c r="C769" s="25" t="n">
        <x:v>19991660.548274383</x:v>
      </x:c>
      <x:c r="D769" s="25" t="str">
        <x:v>tonnes_primary_production_equivalent</x:v>
      </x:c>
    </x:row>
    <x:row r="770" ht="18" customHeight="1">
      <x:c r="A770" s="25" t="str">
        <x:v>EEZ_178</x:v>
      </x:c>
      <x:c r="B770" s="25" t="str">
        <x:v>commercial_ppr_difference</x:v>
      </x:c>
      <x:c r="C770" s="25" t="n">
        <x:v>-3.725290298461914e-9</x:v>
      </x:c>
      <x:c r="D770" s="25" t="str">
        <x:v>tonnes_primary_production_equivalent</x:v>
      </x:c>
    </x:row>
    <x:row r="771" ht="18" customHeight="1">
      <x:c r="A771" s="25" t="str">
        <x:v>EEZ_178</x:v>
      </x:c>
      <x:c r="B771" s="25" t="str">
        <x:v>functional_ppr_difference</x:v>
      </x:c>
      <x:c r="C771" s="25" t="n">
        <x:v>-3.725290298461914e-9</x:v>
      </x:c>
      <x:c r="D771" s="25" t="str">
        <x:v>tonnes_primary_production_equivalent</x:v>
      </x:c>
    </x:row>
    <x:row r="772" ht="18" customHeight="1">
      <x:c r="A772" s="25" t="str">
        <x:v>EEZ_178</x:v>
      </x:c>
      <x:c r="B772" s="25" t="str">
        <x:v>commercial_ppr_reconciled</x:v>
      </x:c>
      <x:c r="C772" s="36" t="b">
        <x:v>1</x:v>
      </x:c>
      <x:c r="D772" s="25" t="str">
        <x:v>boolean</x:v>
      </x:c>
    </x:row>
    <x:row r="773" ht="18" customHeight="1">
      <x:c r="A773" s="25" t="str">
        <x:v>EEZ_178</x:v>
      </x:c>
      <x:c r="B773" s="25" t="str">
        <x:v>functional_ppr_reconciled</x:v>
      </x:c>
      <x:c r="C773" s="36" t="b">
        <x:v>1</x:v>
      </x:c>
      <x:c r="D773" s="25" t="str">
        <x:v>boolean</x:v>
      </x:c>
    </x:row>
    <x:row r="774" ht="18" customHeight="1">
      <x:c r="A774" s="25" t="str">
        <x:v>EEZ_178</x:v>
      </x:c>
      <x:c r="B774" s="25" t="str">
        <x:v>commercial_jensen_violations</x:v>
      </x:c>
      <x:c r="C774" s="25" t="n">
        <x:v>0</x:v>
      </x:c>
      <x:c r="D774" s="25" t="str">
        <x:v>count</x:v>
      </x:c>
    </x:row>
    <x:row r="775" ht="18" customHeight="1">
      <x:c r="A775" s="25" t="str">
        <x:v>EEZ_178</x:v>
      </x:c>
      <x:c r="B775" s="25" t="str">
        <x:v>functional_jensen_violations</x:v>
      </x:c>
      <x:c r="C775" s="25" t="n">
        <x:v>0</x:v>
      </x:c>
      <x:c r="D775" s="25" t="str">
        <x:v>count</x:v>
      </x:c>
    </x:row>
    <x:row r="776" ht="18" customHeight="1">
      <x:c r="A776" s="25" t="str">
        <x:v>EEZ_180</x:v>
      </x:c>
      <x:c r="B776" s="25" t="str">
        <x:v>raw_filtered_tonnes</x:v>
      </x:c>
      <x:c r="C776" s="25" t="n">
        <x:v>23378.3558839915</x:v>
      </x:c>
      <x:c r="D776" s="25" t="str">
        <x:v>tonnes</x:v>
      </x:c>
    </x:row>
    <x:row r="777" ht="18" customHeight="1">
      <x:c r="A777" s="25" t="str">
        <x:v>EEZ_180</x:v>
      </x:c>
      <x:c r="B777" s="25" t="str">
        <x:v>species_catch_tonnes</x:v>
      </x:c>
      <x:c r="C777" s="25" t="n">
        <x:v>23378.3558839915</x:v>
      </x:c>
      <x:c r="D777" s="25" t="str">
        <x:v>tonnes</x:v>
      </x:c>
    </x:row>
    <x:row r="778" ht="18" customHeight="1">
      <x:c r="A778" s="25" t="str">
        <x:v>EEZ_180</x:v>
      </x:c>
      <x:c r="B778" s="25" t="str">
        <x:v>catch_difference_tonnes</x:v>
      </x:c>
      <x:c r="C778" s="25" t="n">
        <x:v>0</x:v>
      </x:c>
      <x:c r="D778" s="25" t="str">
        <x:v>tonnes</x:v>
      </x:c>
    </x:row>
    <x:row r="779" ht="18" customHeight="1">
      <x:c r="A779" s="25" t="str">
        <x:v>EEZ_180</x:v>
      </x:c>
      <x:c r="B779" s="25" t="str">
        <x:v>catch_reconciled</x:v>
      </x:c>
      <x:c r="C779" s="36" t="b">
        <x:v>1</x:v>
      </x:c>
      <x:c r="D779" s="25" t="str">
        <x:v>boolean</x:v>
      </x:c>
    </x:row>
    <x:row r="780" ht="18" customHeight="1">
      <x:c r="A780" s="25" t="str">
        <x:v>EEZ_180</x:v>
      </x:c>
      <x:c r="B780" s="25" t="str">
        <x:v>matched_catch_tonnes</x:v>
      </x:c>
      <x:c r="C780" s="25" t="n">
        <x:v>23378.3558839915</x:v>
      </x:c>
      <x:c r="D780" s="25" t="str">
        <x:v>tonnes</x:v>
      </x:c>
    </x:row>
    <x:row r="781" ht="18" customHeight="1">
      <x:c r="A781" s="25" t="str">
        <x:v>EEZ_180</x:v>
      </x:c>
      <x:c r="B781" s="25" t="str">
        <x:v>catch_coverage_fraction</x:v>
      </x:c>
      <x:c r="C781" s="25" t="n">
        <x:v>1</x:v>
      </x:c>
      <x:c r="D781" s="25" t="str">
        <x:v>fraction</x:v>
      </x:c>
    </x:row>
    <x:row r="782" ht="18" customHeight="1">
      <x:c r="A782" s="25" t="str">
        <x:v>EEZ_180</x:v>
      </x:c>
      <x:c r="B782" s="25" t="str">
        <x:v>taxa_count</x:v>
      </x:c>
      <x:c r="C782" s="25" t="n">
        <x:v>34</x:v>
      </x:c>
      <x:c r="D782" s="25" t="str">
        <x:v>count</x:v>
      </x:c>
    </x:row>
    <x:row r="783" ht="18" customHeight="1">
      <x:c r="A783" s="25" t="str">
        <x:v>EEZ_180</x:v>
      </x:c>
      <x:c r="B783" s="25" t="str">
        <x:v>matched_taxa_count</x:v>
      </x:c>
      <x:c r="C783" s="25" t="n">
        <x:v>34</x:v>
      </x:c>
      <x:c r="D783" s="25" t="str">
        <x:v>count</x:v>
      </x:c>
    </x:row>
    <x:row r="784" ht="18" customHeight="1">
      <x:c r="A784" s="25" t="str">
        <x:v>EEZ_180</x:v>
      </x:c>
      <x:c r="B784" s="25" t="str">
        <x:v>unmatched_taxa_count</x:v>
      </x:c>
      <x:c r="C784" s="25" t="n">
        <x:v>0</x:v>
      </x:c>
      <x:c r="D784" s="25" t="str">
        <x:v>count</x:v>
      </x:c>
    </x:row>
    <x:row r="785" ht="18" customHeight="1">
      <x:c r="A785" s="25" t="str">
        <x:v>EEZ_180</x:v>
      </x:c>
      <x:c r="B785" s="25" t="str">
        <x:v>species_ppr</x:v>
      </x:c>
      <x:c r="C785" s="25" t="n">
        <x:v>13711656.088833181</x:v>
      </x:c>
      <x:c r="D785" s="25" t="str">
        <x:v>tonnes_primary_production_equivalent</x:v>
      </x:c>
    </x:row>
    <x:row r="786" ht="18" customHeight="1">
      <x:c r="A786" s="25" t="str">
        <x:v>EEZ_180</x:v>
      </x:c>
      <x:c r="B786" s="25" t="str">
        <x:v>commercial_ppr</x:v>
      </x:c>
      <x:c r="C786" s="25" t="n">
        <x:v>13711656.088833183</x:v>
      </x:c>
      <x:c r="D786" s="25" t="str">
        <x:v>tonnes_primary_production_equivalent</x:v>
      </x:c>
    </x:row>
    <x:row r="787" ht="18" customHeight="1">
      <x:c r="A787" s="25" t="str">
        <x:v>EEZ_180</x:v>
      </x:c>
      <x:c r="B787" s="25" t="str">
        <x:v>functional_ppr</x:v>
      </x:c>
      <x:c r="C787" s="25" t="n">
        <x:v>13711656.088833181</x:v>
      </x:c>
      <x:c r="D787" s="25" t="str">
        <x:v>tonnes_primary_production_equivalent</x:v>
      </x:c>
    </x:row>
    <x:row r="788" ht="18" customHeight="1">
      <x:c r="A788" s="25" t="str">
        <x:v>EEZ_180</x:v>
      </x:c>
      <x:c r="B788" s="25" t="str">
        <x:v>commercial_ppr_difference</x:v>
      </x:c>
      <x:c r="C788" s="25" t="n">
        <x:v>1.862645149230957e-9</x:v>
      </x:c>
      <x:c r="D788" s="25" t="str">
        <x:v>tonnes_primary_production_equivalent</x:v>
      </x:c>
    </x:row>
    <x:row r="789" ht="18" customHeight="1">
      <x:c r="A789" s="25" t="str">
        <x:v>EEZ_180</x:v>
      </x:c>
      <x:c r="B789" s="25" t="str">
        <x:v>functional_ppr_difference</x:v>
      </x:c>
      <x:c r="C789" s="25" t="n">
        <x:v>0</x:v>
      </x:c>
      <x:c r="D789" s="25" t="str">
        <x:v>tonnes_primary_production_equivalent</x:v>
      </x:c>
    </x:row>
    <x:row r="790" ht="18" customHeight="1">
      <x:c r="A790" s="25" t="str">
        <x:v>EEZ_180</x:v>
      </x:c>
      <x:c r="B790" s="25" t="str">
        <x:v>commercial_ppr_reconciled</x:v>
      </x:c>
      <x:c r="C790" s="36" t="b">
        <x:v>1</x:v>
      </x:c>
      <x:c r="D790" s="25" t="str">
        <x:v>boolean</x:v>
      </x:c>
    </x:row>
    <x:row r="791" ht="18" customHeight="1">
      <x:c r="A791" s="25" t="str">
        <x:v>EEZ_180</x:v>
      </x:c>
      <x:c r="B791" s="25" t="str">
        <x:v>functional_ppr_reconciled</x:v>
      </x:c>
      <x:c r="C791" s="36" t="b">
        <x:v>1</x:v>
      </x:c>
      <x:c r="D791" s="25" t="str">
        <x:v>boolean</x:v>
      </x:c>
    </x:row>
    <x:row r="792" ht="18" customHeight="1">
      <x:c r="A792" s="25" t="str">
        <x:v>EEZ_180</x:v>
      </x:c>
      <x:c r="B792" s="25" t="str">
        <x:v>commercial_jensen_violations</x:v>
      </x:c>
      <x:c r="C792" s="25" t="n">
        <x:v>0</x:v>
      </x:c>
      <x:c r="D792" s="25" t="str">
        <x:v>count</x:v>
      </x:c>
    </x:row>
    <x:row r="793" ht="18" customHeight="1">
      <x:c r="A793" s="25" t="str">
        <x:v>EEZ_180</x:v>
      </x:c>
      <x:c r="B793" s="25" t="str">
        <x:v>functional_jensen_violations</x:v>
      </x:c>
      <x:c r="C793" s="25" t="n">
        <x:v>0</x:v>
      </x:c>
      <x:c r="D793" s="25" t="str">
        <x:v>count</x:v>
      </x:c>
    </x:row>
    <x:row r="794" ht="18" customHeight="1">
      <x:c r="A794" s="25" t="str">
        <x:v>EEZ_184</x:v>
      </x:c>
      <x:c r="B794" s="25" t="str">
        <x:v>raw_filtered_tonnes</x:v>
      </x:c>
      <x:c r="C794" s="25" t="n">
        <x:v>57850.2090052755</x:v>
      </x:c>
      <x:c r="D794" s="25" t="str">
        <x:v>tonnes</x:v>
      </x:c>
    </x:row>
    <x:row r="795" ht="18" customHeight="1">
      <x:c r="A795" s="25" t="str">
        <x:v>EEZ_184</x:v>
      </x:c>
      <x:c r="B795" s="25" t="str">
        <x:v>species_catch_tonnes</x:v>
      </x:c>
      <x:c r="C795" s="25" t="n">
        <x:v>57850.209005275494</x:v>
      </x:c>
      <x:c r="D795" s="25" t="str">
        <x:v>tonnes</x:v>
      </x:c>
    </x:row>
    <x:row r="796" ht="18" customHeight="1">
      <x:c r="A796" s="25" t="str">
        <x:v>EEZ_184</x:v>
      </x:c>
      <x:c r="B796" s="25" t="str">
        <x:v>catch_difference_tonnes</x:v>
      </x:c>
      <x:c r="C796" s="25" t="n">
        <x:v>-7.275957614183426e-12</x:v>
      </x:c>
      <x:c r="D796" s="25" t="str">
        <x:v>tonnes</x:v>
      </x:c>
    </x:row>
    <x:row r="797" ht="18" customHeight="1">
      <x:c r="A797" s="25" t="str">
        <x:v>EEZ_184</x:v>
      </x:c>
      <x:c r="B797" s="25" t="str">
        <x:v>catch_reconciled</x:v>
      </x:c>
      <x:c r="C797" s="36" t="b">
        <x:v>1</x:v>
      </x:c>
      <x:c r="D797" s="25" t="str">
        <x:v>boolean</x:v>
      </x:c>
    </x:row>
    <x:row r="798" ht="18" customHeight="1">
      <x:c r="A798" s="25" t="str">
        <x:v>EEZ_184</x:v>
      </x:c>
      <x:c r="B798" s="25" t="str">
        <x:v>matched_catch_tonnes</x:v>
      </x:c>
      <x:c r="C798" s="25" t="n">
        <x:v>57850.209005275494</x:v>
      </x:c>
      <x:c r="D798" s="25" t="str">
        <x:v>tonnes</x:v>
      </x:c>
    </x:row>
    <x:row r="799" ht="18" customHeight="1">
      <x:c r="A799" s="25" t="str">
        <x:v>EEZ_184</x:v>
      </x:c>
      <x:c r="B799" s="25" t="str">
        <x:v>catch_coverage_fraction</x:v>
      </x:c>
      <x:c r="C799" s="25" t="n">
        <x:v>1</x:v>
      </x:c>
      <x:c r="D799" s="25" t="str">
        <x:v>fraction</x:v>
      </x:c>
    </x:row>
    <x:row r="800" ht="18" customHeight="1">
      <x:c r="A800" s="25" t="str">
        <x:v>EEZ_184</x:v>
      </x:c>
      <x:c r="B800" s="25" t="str">
        <x:v>taxa_count</x:v>
      </x:c>
      <x:c r="C800" s="25" t="n">
        <x:v>38</x:v>
      </x:c>
      <x:c r="D800" s="25" t="str">
        <x:v>count</x:v>
      </x:c>
    </x:row>
    <x:row r="801" ht="18" customHeight="1">
      <x:c r="A801" s="25" t="str">
        <x:v>EEZ_184</x:v>
      </x:c>
      <x:c r="B801" s="25" t="str">
        <x:v>matched_taxa_count</x:v>
      </x:c>
      <x:c r="C801" s="25" t="n">
        <x:v>38</x:v>
      </x:c>
      <x:c r="D801" s="25" t="str">
        <x:v>count</x:v>
      </x:c>
    </x:row>
    <x:row r="802" ht="18" customHeight="1">
      <x:c r="A802" s="25" t="str">
        <x:v>EEZ_184</x:v>
      </x:c>
      <x:c r="B802" s="25" t="str">
        <x:v>unmatched_taxa_count</x:v>
      </x:c>
      <x:c r="C802" s="25" t="n">
        <x:v>0</x:v>
      </x:c>
      <x:c r="D802" s="25" t="str">
        <x:v>count</x:v>
      </x:c>
    </x:row>
    <x:row r="803" ht="18" customHeight="1">
      <x:c r="A803" s="25" t="str">
        <x:v>EEZ_184</x:v>
      </x:c>
      <x:c r="B803" s="25" t="str">
        <x:v>species_ppr</x:v>
      </x:c>
      <x:c r="C803" s="25" t="n">
        <x:v>137382390.5661584</x:v>
      </x:c>
      <x:c r="D803" s="25" t="str">
        <x:v>tonnes_primary_production_equivalent</x:v>
      </x:c>
    </x:row>
    <x:row r="804" ht="18" customHeight="1">
      <x:c r="A804" s="25" t="str">
        <x:v>EEZ_184</x:v>
      </x:c>
      <x:c r="B804" s="25" t="str">
        <x:v>commercial_ppr</x:v>
      </x:c>
      <x:c r="C804" s="25" t="n">
        <x:v>137382390.56615847</x:v>
      </x:c>
      <x:c r="D804" s="25" t="str">
        <x:v>tonnes_primary_production_equivalent</x:v>
      </x:c>
    </x:row>
    <x:row r="805" ht="18" customHeight="1">
      <x:c r="A805" s="25" t="str">
        <x:v>EEZ_184</x:v>
      </x:c>
      <x:c r="B805" s="25" t="str">
        <x:v>functional_ppr</x:v>
      </x:c>
      <x:c r="C805" s="25" t="n">
        <x:v>137382390.56615847</x:v>
      </x:c>
      <x:c r="D805" s="25" t="str">
        <x:v>tonnes_primary_production_equivalent</x:v>
      </x:c>
    </x:row>
    <x:row r="806" ht="18" customHeight="1">
      <x:c r="A806" s="25" t="str">
        <x:v>EEZ_184</x:v>
      </x:c>
      <x:c r="B806" s="25" t="str">
        <x:v>commercial_ppr_difference</x:v>
      </x:c>
      <x:c r="C806" s="25" t="n">
        <x:v>5.960464477539063e-8</x:v>
      </x:c>
      <x:c r="D806" s="25" t="str">
        <x:v>tonnes_primary_production_equivalent</x:v>
      </x:c>
    </x:row>
    <x:row r="807" ht="18" customHeight="1">
      <x:c r="A807" s="25" t="str">
        <x:v>EEZ_184</x:v>
      </x:c>
      <x:c r="B807" s="25" t="str">
        <x:v>functional_ppr_difference</x:v>
      </x:c>
      <x:c r="C807" s="25" t="n">
        <x:v>5.960464477539063e-8</x:v>
      </x:c>
      <x:c r="D807" s="25" t="str">
        <x:v>tonnes_primary_production_equivalent</x:v>
      </x:c>
    </x:row>
    <x:row r="808" ht="18" customHeight="1">
      <x:c r="A808" s="25" t="str">
        <x:v>EEZ_184</x:v>
      </x:c>
      <x:c r="B808" s="25" t="str">
        <x:v>commercial_ppr_reconciled</x:v>
      </x:c>
      <x:c r="C808" s="36" t="b">
        <x:v>1</x:v>
      </x:c>
      <x:c r="D808" s="25" t="str">
        <x:v>boolean</x:v>
      </x:c>
    </x:row>
    <x:row r="809" ht="18" customHeight="1">
      <x:c r="A809" s="25" t="str">
        <x:v>EEZ_184</x:v>
      </x:c>
      <x:c r="B809" s="25" t="str">
        <x:v>functional_ppr_reconciled</x:v>
      </x:c>
      <x:c r="C809" s="36" t="b">
        <x:v>1</x:v>
      </x:c>
      <x:c r="D809" s="25" t="str">
        <x:v>boolean</x:v>
      </x:c>
    </x:row>
    <x:row r="810" ht="18" customHeight="1">
      <x:c r="A810" s="25" t="str">
        <x:v>EEZ_184</x:v>
      </x:c>
      <x:c r="B810" s="25" t="str">
        <x:v>commercial_jensen_violations</x:v>
      </x:c>
      <x:c r="C810" s="25" t="n">
        <x:v>0</x:v>
      </x:c>
      <x:c r="D810" s="25" t="str">
        <x:v>count</x:v>
      </x:c>
    </x:row>
    <x:row r="811" ht="18" customHeight="1">
      <x:c r="A811" s="25" t="str">
        <x:v>EEZ_184</x:v>
      </x:c>
      <x:c r="B811" s="25" t="str">
        <x:v>functional_jensen_violations</x:v>
      </x:c>
      <x:c r="C811" s="25" t="n">
        <x:v>0</x:v>
      </x:c>
      <x:c r="D811" s="25" t="str">
        <x:v>count</x:v>
      </x:c>
    </x:row>
    <x:row r="812" ht="18" customHeight="1">
      <x:c r="A812" s="25" t="str">
        <x:v>EEZ_191</x:v>
      </x:c>
      <x:c r="B812" s="25" t="str">
        <x:v>raw_filtered_tonnes</x:v>
      </x:c>
      <x:c r="C812" s="25" t="n">
        <x:v>77072.9733877067</x:v>
      </x:c>
      <x:c r="D812" s="25" t="str">
        <x:v>tonnes</x:v>
      </x:c>
    </x:row>
    <x:row r="813" ht="18" customHeight="1">
      <x:c r="A813" s="25" t="str">
        <x:v>EEZ_191</x:v>
      </x:c>
      <x:c r="B813" s="25" t="str">
        <x:v>species_catch_tonnes</x:v>
      </x:c>
      <x:c r="C813" s="25" t="n">
        <x:v>77072.9733877067</x:v>
      </x:c>
      <x:c r="D813" s="25" t="str">
        <x:v>tonnes</x:v>
      </x:c>
    </x:row>
    <x:row r="814" ht="18" customHeight="1">
      <x:c r="A814" s="25" t="str">
        <x:v>EEZ_191</x:v>
      </x:c>
      <x:c r="B814" s="25" t="str">
        <x:v>catch_difference_tonnes</x:v>
      </x:c>
      <x:c r="C814" s="25" t="n">
        <x:v>0</x:v>
      </x:c>
      <x:c r="D814" s="25" t="str">
        <x:v>tonnes</x:v>
      </x:c>
    </x:row>
    <x:row r="815" ht="18" customHeight="1">
      <x:c r="A815" s="25" t="str">
        <x:v>EEZ_191</x:v>
      </x:c>
      <x:c r="B815" s="25" t="str">
        <x:v>catch_reconciled</x:v>
      </x:c>
      <x:c r="C815" s="36" t="b">
        <x:v>1</x:v>
      </x:c>
      <x:c r="D815" s="25" t="str">
        <x:v>boolean</x:v>
      </x:c>
    </x:row>
    <x:row r="816" ht="18" customHeight="1">
      <x:c r="A816" s="25" t="str">
        <x:v>EEZ_191</x:v>
      </x:c>
      <x:c r="B816" s="25" t="str">
        <x:v>matched_catch_tonnes</x:v>
      </x:c>
      <x:c r="C816" s="25" t="n">
        <x:v>77072.9733877067</x:v>
      </x:c>
      <x:c r="D816" s="25" t="str">
        <x:v>tonnes</x:v>
      </x:c>
    </x:row>
    <x:row r="817" ht="18" customHeight="1">
      <x:c r="A817" s="25" t="str">
        <x:v>EEZ_191</x:v>
      </x:c>
      <x:c r="B817" s="25" t="str">
        <x:v>catch_coverage_fraction</x:v>
      </x:c>
      <x:c r="C817" s="25" t="n">
        <x:v>1</x:v>
      </x:c>
      <x:c r="D817" s="25" t="str">
        <x:v>fraction</x:v>
      </x:c>
    </x:row>
    <x:row r="818" ht="18" customHeight="1">
      <x:c r="A818" s="25" t="str">
        <x:v>EEZ_191</x:v>
      </x:c>
      <x:c r="B818" s="25" t="str">
        <x:v>taxa_count</x:v>
      </x:c>
      <x:c r="C818" s="25" t="n">
        <x:v>45</x:v>
      </x:c>
      <x:c r="D818" s="25" t="str">
        <x:v>count</x:v>
      </x:c>
    </x:row>
    <x:row r="819" ht="18" customHeight="1">
      <x:c r="A819" s="25" t="str">
        <x:v>EEZ_191</x:v>
      </x:c>
      <x:c r="B819" s="25" t="str">
        <x:v>matched_taxa_count</x:v>
      </x:c>
      <x:c r="C819" s="25" t="n">
        <x:v>45</x:v>
      </x:c>
      <x:c r="D819" s="25" t="str">
        <x:v>count</x:v>
      </x:c>
    </x:row>
    <x:row r="820" ht="18" customHeight="1">
      <x:c r="A820" s="25" t="str">
        <x:v>EEZ_191</x:v>
      </x:c>
      <x:c r="B820" s="25" t="str">
        <x:v>unmatched_taxa_count</x:v>
      </x:c>
      <x:c r="C820" s="25" t="n">
        <x:v>0</x:v>
      </x:c>
      <x:c r="D820" s="25" t="str">
        <x:v>count</x:v>
      </x:c>
    </x:row>
    <x:row r="821" ht="18" customHeight="1">
      <x:c r="A821" s="25" t="str">
        <x:v>EEZ_191</x:v>
      </x:c>
      <x:c r="B821" s="25" t="str">
        <x:v>species_ppr</x:v>
      </x:c>
      <x:c r="C821" s="25" t="n">
        <x:v>21110760.218235113</x:v>
      </x:c>
      <x:c r="D821" s="25" t="str">
        <x:v>tonnes_primary_production_equivalent</x:v>
      </x:c>
    </x:row>
    <x:row r="822" ht="18" customHeight="1">
      <x:c r="A822" s="25" t="str">
        <x:v>EEZ_191</x:v>
      </x:c>
      <x:c r="B822" s="25" t="str">
        <x:v>commercial_ppr</x:v>
      </x:c>
      <x:c r="C822" s="25" t="n">
        <x:v>21110760.218235113</x:v>
      </x:c>
      <x:c r="D822" s="25" t="str">
        <x:v>tonnes_primary_production_equivalent</x:v>
      </x:c>
    </x:row>
    <x:row r="823" ht="18" customHeight="1">
      <x:c r="A823" s="25" t="str">
        <x:v>EEZ_191</x:v>
      </x:c>
      <x:c r="B823" s="25" t="str">
        <x:v>functional_ppr</x:v>
      </x:c>
      <x:c r="C823" s="25" t="n">
        <x:v>21110760.218235113</x:v>
      </x:c>
      <x:c r="D823" s="25" t="str">
        <x:v>tonnes_primary_production_equivalent</x:v>
      </x:c>
    </x:row>
    <x:row r="824" ht="18" customHeight="1">
      <x:c r="A824" s="25" t="str">
        <x:v>EEZ_191</x:v>
      </x:c>
      <x:c r="B824" s="25" t="str">
        <x:v>commercial_ppr_difference</x:v>
      </x:c>
      <x:c r="C824" s="25" t="n">
        <x:v>0</x:v>
      </x:c>
      <x:c r="D824" s="25" t="str">
        <x:v>tonnes_primary_production_equivalent</x:v>
      </x:c>
    </x:row>
    <x:row r="825" ht="18" customHeight="1">
      <x:c r="A825" s="25" t="str">
        <x:v>EEZ_191</x:v>
      </x:c>
      <x:c r="B825" s="25" t="str">
        <x:v>functional_ppr_difference</x:v>
      </x:c>
      <x:c r="C825" s="25" t="n">
        <x:v>0</x:v>
      </x:c>
      <x:c r="D825" s="25" t="str">
        <x:v>tonnes_primary_production_equivalent</x:v>
      </x:c>
    </x:row>
    <x:row r="826" ht="18" customHeight="1">
      <x:c r="A826" s="25" t="str">
        <x:v>EEZ_191</x:v>
      </x:c>
      <x:c r="B826" s="25" t="str">
        <x:v>commercial_ppr_reconciled</x:v>
      </x:c>
      <x:c r="C826" s="36" t="b">
        <x:v>1</x:v>
      </x:c>
      <x:c r="D826" s="25" t="str">
        <x:v>boolean</x:v>
      </x:c>
    </x:row>
    <x:row r="827" ht="18" customHeight="1">
      <x:c r="A827" s="25" t="str">
        <x:v>EEZ_191</x:v>
      </x:c>
      <x:c r="B827" s="25" t="str">
        <x:v>functional_ppr_reconciled</x:v>
      </x:c>
      <x:c r="C827" s="36" t="b">
        <x:v>1</x:v>
      </x:c>
      <x:c r="D827" s="25" t="str">
        <x:v>boolean</x:v>
      </x:c>
    </x:row>
    <x:row r="828" ht="18" customHeight="1">
      <x:c r="A828" s="25" t="str">
        <x:v>EEZ_191</x:v>
      </x:c>
      <x:c r="B828" s="25" t="str">
        <x:v>commercial_jensen_violations</x:v>
      </x:c>
      <x:c r="C828" s="25" t="n">
        <x:v>0</x:v>
      </x:c>
      <x:c r="D828" s="25" t="str">
        <x:v>count</x:v>
      </x:c>
    </x:row>
    <x:row r="829" ht="18" customHeight="1">
      <x:c r="A829" s="25" t="str">
        <x:v>EEZ_191</x:v>
      </x:c>
      <x:c r="B829" s="25" t="str">
        <x:v>functional_jensen_violations</x:v>
      </x:c>
      <x:c r="C829" s="25" t="n">
        <x:v>0</x:v>
      </x:c>
      <x:c r="D829" s="25" t="str">
        <x:v>count</x:v>
      </x:c>
    </x:row>
    <x:row r="830" ht="18" customHeight="1">
      <x:c r="A830" s="25" t="str">
        <x:v>EEZ_192</x:v>
      </x:c>
      <x:c r="B830" s="25" t="str">
        <x:v>raw_filtered_tonnes</x:v>
      </x:c>
      <x:c r="C830" s="25" t="n">
        <x:v>24306.8393757785</x:v>
      </x:c>
      <x:c r="D830" s="25" t="str">
        <x:v>tonnes</x:v>
      </x:c>
    </x:row>
    <x:row r="831" ht="18" customHeight="1">
      <x:c r="A831" s="25" t="str">
        <x:v>EEZ_192</x:v>
      </x:c>
      <x:c r="B831" s="25" t="str">
        <x:v>species_catch_tonnes</x:v>
      </x:c>
      <x:c r="C831" s="25" t="n">
        <x:v>24306.8393757785</x:v>
      </x:c>
      <x:c r="D831" s="25" t="str">
        <x:v>tonnes</x:v>
      </x:c>
    </x:row>
    <x:row r="832" ht="18" customHeight="1">
      <x:c r="A832" s="25" t="str">
        <x:v>EEZ_192</x:v>
      </x:c>
      <x:c r="B832" s="25" t="str">
        <x:v>catch_difference_tonnes</x:v>
      </x:c>
      <x:c r="C832" s="25" t="n">
        <x:v>0</x:v>
      </x:c>
      <x:c r="D832" s="25" t="str">
        <x:v>tonnes</x:v>
      </x:c>
    </x:row>
    <x:row r="833" ht="18" customHeight="1">
      <x:c r="A833" s="25" t="str">
        <x:v>EEZ_192</x:v>
      </x:c>
      <x:c r="B833" s="25" t="str">
        <x:v>catch_reconciled</x:v>
      </x:c>
      <x:c r="C833" s="36" t="b">
        <x:v>1</x:v>
      </x:c>
      <x:c r="D833" s="25" t="str">
        <x:v>boolean</x:v>
      </x:c>
    </x:row>
    <x:row r="834" ht="18" customHeight="1">
      <x:c r="A834" s="25" t="str">
        <x:v>EEZ_192</x:v>
      </x:c>
      <x:c r="B834" s="25" t="str">
        <x:v>matched_catch_tonnes</x:v>
      </x:c>
      <x:c r="C834" s="25" t="n">
        <x:v>24306.8393757785</x:v>
      </x:c>
      <x:c r="D834" s="25" t="str">
        <x:v>tonnes</x:v>
      </x:c>
    </x:row>
    <x:row r="835" ht="18" customHeight="1">
      <x:c r="A835" s="25" t="str">
        <x:v>EEZ_192</x:v>
      </x:c>
      <x:c r="B835" s="25" t="str">
        <x:v>catch_coverage_fraction</x:v>
      </x:c>
      <x:c r="C835" s="25" t="n">
        <x:v>1</x:v>
      </x:c>
      <x:c r="D835" s="25" t="str">
        <x:v>fraction</x:v>
      </x:c>
    </x:row>
    <x:row r="836" ht="18" customHeight="1">
      <x:c r="A836" s="25" t="str">
        <x:v>EEZ_192</x:v>
      </x:c>
      <x:c r="B836" s="25" t="str">
        <x:v>taxa_count</x:v>
      </x:c>
      <x:c r="C836" s="25" t="n">
        <x:v>33</x:v>
      </x:c>
      <x:c r="D836" s="25" t="str">
        <x:v>count</x:v>
      </x:c>
    </x:row>
    <x:row r="837" ht="18" customHeight="1">
      <x:c r="A837" s="25" t="str">
        <x:v>EEZ_192</x:v>
      </x:c>
      <x:c r="B837" s="25" t="str">
        <x:v>matched_taxa_count</x:v>
      </x:c>
      <x:c r="C837" s="25" t="n">
        <x:v>33</x:v>
      </x:c>
      <x:c r="D837" s="25" t="str">
        <x:v>count</x:v>
      </x:c>
    </x:row>
    <x:row r="838" ht="18" customHeight="1">
      <x:c r="A838" s="25" t="str">
        <x:v>EEZ_192</x:v>
      </x:c>
      <x:c r="B838" s="25" t="str">
        <x:v>unmatched_taxa_count</x:v>
      </x:c>
      <x:c r="C838" s="25" t="n">
        <x:v>0</x:v>
      </x:c>
      <x:c r="D838" s="25" t="str">
        <x:v>count</x:v>
      </x:c>
    </x:row>
    <x:row r="839" ht="18" customHeight="1">
      <x:c r="A839" s="25" t="str">
        <x:v>EEZ_192</x:v>
      </x:c>
      <x:c r="B839" s="25" t="str">
        <x:v>species_ppr</x:v>
      </x:c>
      <x:c r="C839" s="25" t="n">
        <x:v>12737892.20413025</x:v>
      </x:c>
      <x:c r="D839" s="25" t="str">
        <x:v>tonnes_primary_production_equivalent</x:v>
      </x:c>
    </x:row>
    <x:row r="840" ht="18" customHeight="1">
      <x:c r="A840" s="25" t="str">
        <x:v>EEZ_192</x:v>
      </x:c>
      <x:c r="B840" s="25" t="str">
        <x:v>commercial_ppr</x:v>
      </x:c>
      <x:c r="C840" s="25" t="n">
        <x:v>12737892.204130247</x:v>
      </x:c>
      <x:c r="D840" s="25" t="str">
        <x:v>tonnes_primary_production_equivalent</x:v>
      </x:c>
    </x:row>
    <x:row r="841" ht="18" customHeight="1">
      <x:c r="A841" s="25" t="str">
        <x:v>EEZ_192</x:v>
      </x:c>
      <x:c r="B841" s="25" t="str">
        <x:v>functional_ppr</x:v>
      </x:c>
      <x:c r="C841" s="25" t="n">
        <x:v>12737892.204130251</x:v>
      </x:c>
      <x:c r="D841" s="25" t="str">
        <x:v>tonnes_primary_production_equivalent</x:v>
      </x:c>
    </x:row>
    <x:row r="842" ht="18" customHeight="1">
      <x:c r="A842" s="25" t="str">
        <x:v>EEZ_192</x:v>
      </x:c>
      <x:c r="B842" s="25" t="str">
        <x:v>commercial_ppr_difference</x:v>
      </x:c>
      <x:c r="C842" s="25" t="n">
        <x:v>-1.862645149230957e-9</x:v>
      </x:c>
      <x:c r="D842" s="25" t="str">
        <x:v>tonnes_primary_production_equivalent</x:v>
      </x:c>
    </x:row>
    <x:row r="843" ht="18" customHeight="1">
      <x:c r="A843" s="25" t="str">
        <x:v>EEZ_192</x:v>
      </x:c>
      <x:c r="B843" s="25" t="str">
        <x:v>functional_ppr_difference</x:v>
      </x:c>
      <x:c r="C843" s="25" t="n">
        <x:v>1.862645149230957e-9</x:v>
      </x:c>
      <x:c r="D843" s="25" t="str">
        <x:v>tonnes_primary_production_equivalent</x:v>
      </x:c>
    </x:row>
    <x:row r="844" ht="18" customHeight="1">
      <x:c r="A844" s="25" t="str">
        <x:v>EEZ_192</x:v>
      </x:c>
      <x:c r="B844" s="25" t="str">
        <x:v>commercial_ppr_reconciled</x:v>
      </x:c>
      <x:c r="C844" s="36" t="b">
        <x:v>1</x:v>
      </x:c>
      <x:c r="D844" s="25" t="str">
        <x:v>boolean</x:v>
      </x:c>
    </x:row>
    <x:row r="845" ht="18" customHeight="1">
      <x:c r="A845" s="25" t="str">
        <x:v>EEZ_192</x:v>
      </x:c>
      <x:c r="B845" s="25" t="str">
        <x:v>functional_ppr_reconciled</x:v>
      </x:c>
      <x:c r="C845" s="36" t="b">
        <x:v>1</x:v>
      </x:c>
      <x:c r="D845" s="25" t="str">
        <x:v>boolean</x:v>
      </x:c>
    </x:row>
    <x:row r="846" ht="18" customHeight="1">
      <x:c r="A846" s="25" t="str">
        <x:v>EEZ_192</x:v>
      </x:c>
      <x:c r="B846" s="25" t="str">
        <x:v>commercial_jensen_violations</x:v>
      </x:c>
      <x:c r="C846" s="25" t="n">
        <x:v>0</x:v>
      </x:c>
      <x:c r="D846" s="25" t="str">
        <x:v>count</x:v>
      </x:c>
    </x:row>
    <x:row r="847" ht="18" customHeight="1">
      <x:c r="A847" s="25" t="str">
        <x:v>EEZ_192</x:v>
      </x:c>
      <x:c r="B847" s="25" t="str">
        <x:v>functional_jensen_violations</x:v>
      </x:c>
      <x:c r="C847" s="25" t="n">
        <x:v>0</x:v>
      </x:c>
      <x:c r="D847" s="25" t="str">
        <x:v>count</x:v>
      </x:c>
    </x:row>
    <x:row r="848" ht="18" customHeight="1">
      <x:c r="A848" s="25" t="str">
        <x:v>EEZ_197</x:v>
      </x:c>
      <x:c r="B848" s="25" t="str">
        <x:v>raw_filtered_tonnes</x:v>
      </x:c>
      <x:c r="C848" s="25" t="n">
        <x:v>4715.9276116986</x:v>
      </x:c>
      <x:c r="D848" s="25" t="str">
        <x:v>tonnes</x:v>
      </x:c>
    </x:row>
    <x:row r="849" ht="18" customHeight="1">
      <x:c r="A849" s="25" t="str">
        <x:v>EEZ_197</x:v>
      </x:c>
      <x:c r="B849" s="25" t="str">
        <x:v>species_catch_tonnes</x:v>
      </x:c>
      <x:c r="C849" s="25" t="n">
        <x:v>4715.927611698601</x:v>
      </x:c>
      <x:c r="D849" s="25" t="str">
        <x:v>tonnes</x:v>
      </x:c>
    </x:row>
    <x:row r="850" ht="18" customHeight="1">
      <x:c r="A850" s="25" t="str">
        <x:v>EEZ_197</x:v>
      </x:c>
      <x:c r="B850" s="25" t="str">
        <x:v>catch_difference_tonnes</x:v>
      </x:c>
      <x:c r="C850" s="25" t="n">
        <x:v>9.094947017729282e-13</x:v>
      </x:c>
      <x:c r="D850" s="25" t="str">
        <x:v>tonnes</x:v>
      </x:c>
    </x:row>
    <x:row r="851" ht="18" customHeight="1">
      <x:c r="A851" s="25" t="str">
        <x:v>EEZ_197</x:v>
      </x:c>
      <x:c r="B851" s="25" t="str">
        <x:v>catch_reconciled</x:v>
      </x:c>
      <x:c r="C851" s="36" t="b">
        <x:v>1</x:v>
      </x:c>
      <x:c r="D851" s="25" t="str">
        <x:v>boolean</x:v>
      </x:c>
    </x:row>
    <x:row r="852" ht="18" customHeight="1">
      <x:c r="A852" s="25" t="str">
        <x:v>EEZ_197</x:v>
      </x:c>
      <x:c r="B852" s="25" t="str">
        <x:v>matched_catch_tonnes</x:v>
      </x:c>
      <x:c r="C852" s="25" t="n">
        <x:v>4715.927611698601</x:v>
      </x:c>
      <x:c r="D852" s="25" t="str">
        <x:v>tonnes</x:v>
      </x:c>
    </x:row>
    <x:row r="853" ht="18" customHeight="1">
      <x:c r="A853" s="25" t="str">
        <x:v>EEZ_197</x:v>
      </x:c>
      <x:c r="B853" s="25" t="str">
        <x:v>catch_coverage_fraction</x:v>
      </x:c>
      <x:c r="C853" s="25" t="n">
        <x:v>1</x:v>
      </x:c>
      <x:c r="D853" s="25" t="str">
        <x:v>fraction</x:v>
      </x:c>
    </x:row>
    <x:row r="854" ht="18" customHeight="1">
      <x:c r="A854" s="25" t="str">
        <x:v>EEZ_197</x:v>
      </x:c>
      <x:c r="B854" s="25" t="str">
        <x:v>taxa_count</x:v>
      </x:c>
      <x:c r="C854" s="25" t="n">
        <x:v>45</x:v>
      </x:c>
      <x:c r="D854" s="25" t="str">
        <x:v>count</x:v>
      </x:c>
    </x:row>
    <x:row r="855" ht="18" customHeight="1">
      <x:c r="A855" s="25" t="str">
        <x:v>EEZ_197</x:v>
      </x:c>
      <x:c r="B855" s="25" t="str">
        <x:v>matched_taxa_count</x:v>
      </x:c>
      <x:c r="C855" s="25" t="n">
        <x:v>45</x:v>
      </x:c>
      <x:c r="D855" s="25" t="str">
        <x:v>count</x:v>
      </x:c>
    </x:row>
    <x:row r="856" ht="18" customHeight="1">
      <x:c r="A856" s="25" t="str">
        <x:v>EEZ_197</x:v>
      </x:c>
      <x:c r="B856" s="25" t="str">
        <x:v>unmatched_taxa_count</x:v>
      </x:c>
      <x:c r="C856" s="25" t="n">
        <x:v>0</x:v>
      </x:c>
      <x:c r="D856" s="25" t="str">
        <x:v>count</x:v>
      </x:c>
    </x:row>
    <x:row r="857" ht="18" customHeight="1">
      <x:c r="A857" s="25" t="str">
        <x:v>EEZ_197</x:v>
      </x:c>
      <x:c r="B857" s="25" t="str">
        <x:v>species_ppr</x:v>
      </x:c>
      <x:c r="C857" s="25" t="n">
        <x:v>11569295.26355968</x:v>
      </x:c>
      <x:c r="D857" s="25" t="str">
        <x:v>tonnes_primary_production_equivalent</x:v>
      </x:c>
    </x:row>
    <x:row r="858" ht="18" customHeight="1">
      <x:c r="A858" s="25" t="str">
        <x:v>EEZ_197</x:v>
      </x:c>
      <x:c r="B858" s="25" t="str">
        <x:v>commercial_ppr</x:v>
      </x:c>
      <x:c r="C858" s="25" t="n">
        <x:v>11569295.263559679</x:v>
      </x:c>
      <x:c r="D858" s="25" t="str">
        <x:v>tonnes_primary_production_equivalent</x:v>
      </x:c>
    </x:row>
    <x:row r="859" ht="18" customHeight="1">
      <x:c r="A859" s="25" t="str">
        <x:v>EEZ_197</x:v>
      </x:c>
      <x:c r="B859" s="25" t="str">
        <x:v>functional_ppr</x:v>
      </x:c>
      <x:c r="C859" s="25" t="n">
        <x:v>11569295.263559679</x:v>
      </x:c>
      <x:c r="D859" s="25" t="str">
        <x:v>tonnes_primary_production_equivalent</x:v>
      </x:c>
    </x:row>
    <x:row r="860" ht="18" customHeight="1">
      <x:c r="A860" s="25" t="str">
        <x:v>EEZ_197</x:v>
      </x:c>
      <x:c r="B860" s="25" t="str">
        <x:v>commercial_ppr_difference</x:v>
      </x:c>
      <x:c r="C860" s="25" t="n">
        <x:v>-1.862645149230957e-9</x:v>
      </x:c>
      <x:c r="D860" s="25" t="str">
        <x:v>tonnes_primary_production_equivalent</x:v>
      </x:c>
    </x:row>
    <x:row r="861" ht="18" customHeight="1">
      <x:c r="A861" s="25" t="str">
        <x:v>EEZ_197</x:v>
      </x:c>
      <x:c r="B861" s="25" t="str">
        <x:v>functional_ppr_difference</x:v>
      </x:c>
      <x:c r="C861" s="25" t="n">
        <x:v>-1.862645149230957e-9</x:v>
      </x:c>
      <x:c r="D861" s="25" t="str">
        <x:v>tonnes_primary_production_equivalent</x:v>
      </x:c>
    </x:row>
    <x:row r="862" ht="18" customHeight="1">
      <x:c r="A862" s="25" t="str">
        <x:v>EEZ_197</x:v>
      </x:c>
      <x:c r="B862" s="25" t="str">
        <x:v>commercial_ppr_reconciled</x:v>
      </x:c>
      <x:c r="C862" s="36" t="b">
        <x:v>1</x:v>
      </x:c>
      <x:c r="D862" s="25" t="str">
        <x:v>boolean</x:v>
      </x:c>
    </x:row>
    <x:row r="863" ht="18" customHeight="1">
      <x:c r="A863" s="25" t="str">
        <x:v>EEZ_197</x:v>
      </x:c>
      <x:c r="B863" s="25" t="str">
        <x:v>functional_ppr_reconciled</x:v>
      </x:c>
      <x:c r="C863" s="36" t="b">
        <x:v>1</x:v>
      </x:c>
      <x:c r="D863" s="25" t="str">
        <x:v>boolean</x:v>
      </x:c>
    </x:row>
    <x:row r="864" ht="18" customHeight="1">
      <x:c r="A864" s="25" t="str">
        <x:v>EEZ_197</x:v>
      </x:c>
      <x:c r="B864" s="25" t="str">
        <x:v>commercial_jensen_violations</x:v>
      </x:c>
      <x:c r="C864" s="25" t="n">
        <x:v>0</x:v>
      </x:c>
      <x:c r="D864" s="25" t="str">
        <x:v>count</x:v>
      </x:c>
    </x:row>
    <x:row r="865" ht="18" customHeight="1">
      <x:c r="A865" s="25" t="str">
        <x:v>EEZ_197</x:v>
      </x:c>
      <x:c r="B865" s="25" t="str">
        <x:v>functional_jensen_violations</x:v>
      </x:c>
      <x:c r="C865" s="25" t="n">
        <x:v>0</x:v>
      </x:c>
      <x:c r="D865" s="25" t="str">
        <x:v>count</x:v>
      </x:c>
    </x:row>
    <x:row r="866" ht="18" customHeight="1">
      <x:c r="A866" s="25" t="str">
        <x:v>EEZ_198</x:v>
      </x:c>
      <x:c r="B866" s="25" t="str">
        <x:v>raw_filtered_tonnes</x:v>
      </x:c>
      <x:c r="C866" s="25" t="n">
        <x:v>2236.2086502549</x:v>
      </x:c>
      <x:c r="D866" s="25" t="str">
        <x:v>tonnes</x:v>
      </x:c>
    </x:row>
    <x:row r="867" ht="18" customHeight="1">
      <x:c r="A867" s="25" t="str">
        <x:v>EEZ_198</x:v>
      </x:c>
      <x:c r="B867" s="25" t="str">
        <x:v>species_catch_tonnes</x:v>
      </x:c>
      <x:c r="C867" s="25" t="n">
        <x:v>2236.2086502548996</x:v>
      </x:c>
      <x:c r="D867" s="25" t="str">
        <x:v>tonnes</x:v>
      </x:c>
    </x:row>
    <x:row r="868" ht="18" customHeight="1">
      <x:c r="A868" s="25" t="str">
        <x:v>EEZ_198</x:v>
      </x:c>
      <x:c r="B868" s="25" t="str">
        <x:v>catch_difference_tonnes</x:v>
      </x:c>
      <x:c r="C868" s="25" t="n">
        <x:v>-4.547473508864641e-13</x:v>
      </x:c>
      <x:c r="D868" s="25" t="str">
        <x:v>tonnes</x:v>
      </x:c>
    </x:row>
    <x:row r="869" ht="18" customHeight="1">
      <x:c r="A869" s="25" t="str">
        <x:v>EEZ_198</x:v>
      </x:c>
      <x:c r="B869" s="25" t="str">
        <x:v>catch_reconciled</x:v>
      </x:c>
      <x:c r="C869" s="36" t="b">
        <x:v>1</x:v>
      </x:c>
      <x:c r="D869" s="25" t="str">
        <x:v>boolean</x:v>
      </x:c>
    </x:row>
    <x:row r="870" ht="18" customHeight="1">
      <x:c r="A870" s="25" t="str">
        <x:v>EEZ_198</x:v>
      </x:c>
      <x:c r="B870" s="25" t="str">
        <x:v>matched_catch_tonnes</x:v>
      </x:c>
      <x:c r="C870" s="25" t="n">
        <x:v>2236.2086502548996</x:v>
      </x:c>
      <x:c r="D870" s="25" t="str">
        <x:v>tonnes</x:v>
      </x:c>
    </x:row>
    <x:row r="871" ht="18" customHeight="1">
      <x:c r="A871" s="25" t="str">
        <x:v>EEZ_198</x:v>
      </x:c>
      <x:c r="B871" s="25" t="str">
        <x:v>catch_coverage_fraction</x:v>
      </x:c>
      <x:c r="C871" s="25" t="n">
        <x:v>1</x:v>
      </x:c>
      <x:c r="D871" s="25" t="str">
        <x:v>fraction</x:v>
      </x:c>
    </x:row>
    <x:row r="872" ht="18" customHeight="1">
      <x:c r="A872" s="25" t="str">
        <x:v>EEZ_198</x:v>
      </x:c>
      <x:c r="B872" s="25" t="str">
        <x:v>taxa_count</x:v>
      </x:c>
      <x:c r="C872" s="25" t="n">
        <x:v>90</x:v>
      </x:c>
      <x:c r="D872" s="25" t="str">
        <x:v>count</x:v>
      </x:c>
    </x:row>
    <x:row r="873" ht="18" customHeight="1">
      <x:c r="A873" s="25" t="str">
        <x:v>EEZ_198</x:v>
      </x:c>
      <x:c r="B873" s="25" t="str">
        <x:v>matched_taxa_count</x:v>
      </x:c>
      <x:c r="C873" s="25" t="n">
        <x:v>90</x:v>
      </x:c>
      <x:c r="D873" s="25" t="str">
        <x:v>count</x:v>
      </x:c>
    </x:row>
    <x:row r="874" ht="18" customHeight="1">
      <x:c r="A874" s="25" t="str">
        <x:v>EEZ_198</x:v>
      </x:c>
      <x:c r="B874" s="25" t="str">
        <x:v>unmatched_taxa_count</x:v>
      </x:c>
      <x:c r="C874" s="25" t="n">
        <x:v>0</x:v>
      </x:c>
      <x:c r="D874" s="25" t="str">
        <x:v>count</x:v>
      </x:c>
    </x:row>
    <x:row r="875" ht="18" customHeight="1">
      <x:c r="A875" s="25" t="str">
        <x:v>EEZ_198</x:v>
      </x:c>
      <x:c r="B875" s="25" t="str">
        <x:v>species_ppr</x:v>
      </x:c>
      <x:c r="C875" s="25" t="n">
        <x:v>2155727.606393967</x:v>
      </x:c>
      <x:c r="D875" s="25" t="str">
        <x:v>tonnes_primary_production_equivalent</x:v>
      </x:c>
    </x:row>
    <x:row r="876" ht="18" customHeight="1">
      <x:c r="A876" s="25" t="str">
        <x:v>EEZ_198</x:v>
      </x:c>
      <x:c r="B876" s="25" t="str">
        <x:v>commercial_ppr</x:v>
      </x:c>
      <x:c r="C876" s="25" t="n">
        <x:v>2155727.606393967</x:v>
      </x:c>
      <x:c r="D876" s="25" t="str">
        <x:v>tonnes_primary_production_equivalent</x:v>
      </x:c>
    </x:row>
    <x:row r="877" ht="18" customHeight="1">
      <x:c r="A877" s="25" t="str">
        <x:v>EEZ_198</x:v>
      </x:c>
      <x:c r="B877" s="25" t="str">
        <x:v>functional_ppr</x:v>
      </x:c>
      <x:c r="C877" s="25" t="n">
        <x:v>2155727.606393967</x:v>
      </x:c>
      <x:c r="D877" s="25" t="str">
        <x:v>tonnes_primary_production_equivalent</x:v>
      </x:c>
    </x:row>
    <x:row r="878" ht="18" customHeight="1">
      <x:c r="A878" s="25" t="str">
        <x:v>EEZ_198</x:v>
      </x:c>
      <x:c r="B878" s="25" t="str">
        <x:v>commercial_ppr_difference</x:v>
      </x:c>
      <x:c r="C878" s="25" t="n">
        <x:v>0</x:v>
      </x:c>
      <x:c r="D878" s="25" t="str">
        <x:v>tonnes_primary_production_equivalent</x:v>
      </x:c>
    </x:row>
    <x:row r="879" ht="18" customHeight="1">
      <x:c r="A879" s="25" t="str">
        <x:v>EEZ_198</x:v>
      </x:c>
      <x:c r="B879" s="25" t="str">
        <x:v>functional_ppr_difference</x:v>
      </x:c>
      <x:c r="C879" s="25" t="n">
        <x:v>0</x:v>
      </x:c>
      <x:c r="D879" s="25" t="str">
        <x:v>tonnes_primary_production_equivalent</x:v>
      </x:c>
    </x:row>
    <x:row r="880" ht="18" customHeight="1">
      <x:c r="A880" s="25" t="str">
        <x:v>EEZ_198</x:v>
      </x:c>
      <x:c r="B880" s="25" t="str">
        <x:v>commercial_ppr_reconciled</x:v>
      </x:c>
      <x:c r="C880" s="36" t="b">
        <x:v>1</x:v>
      </x:c>
      <x:c r="D880" s="25" t="str">
        <x:v>boolean</x:v>
      </x:c>
    </x:row>
    <x:row r="881" ht="18" customHeight="1">
      <x:c r="A881" s="25" t="str">
        <x:v>EEZ_198</x:v>
      </x:c>
      <x:c r="B881" s="25" t="str">
        <x:v>functional_ppr_reconciled</x:v>
      </x:c>
      <x:c r="C881" s="36" t="b">
        <x:v>1</x:v>
      </x:c>
      <x:c r="D881" s="25" t="str">
        <x:v>boolean</x:v>
      </x:c>
    </x:row>
    <x:row r="882" ht="18" customHeight="1">
      <x:c r="A882" s="25" t="str">
        <x:v>EEZ_198</x:v>
      </x:c>
      <x:c r="B882" s="25" t="str">
        <x:v>commercial_jensen_violations</x:v>
      </x:c>
      <x:c r="C882" s="25" t="n">
        <x:v>0</x:v>
      </x:c>
      <x:c r="D882" s="25" t="str">
        <x:v>count</x:v>
      </x:c>
    </x:row>
    <x:row r="883" ht="18" customHeight="1">
      <x:c r="A883" s="25" t="str">
        <x:v>EEZ_198</x:v>
      </x:c>
      <x:c r="B883" s="25" t="str">
        <x:v>functional_jensen_violations</x:v>
      </x:c>
      <x:c r="C883" s="25" t="n">
        <x:v>0</x:v>
      </x:c>
      <x:c r="D883" s="25" t="str">
        <x:v>count</x:v>
      </x:c>
    </x:row>
    <x:row r="884" ht="18" customHeight="1">
      <x:c r="A884" s="25" t="str">
        <x:v>EEZ_204</x:v>
      </x:c>
      <x:c r="B884" s="25" t="str">
        <x:v>raw_filtered_tonnes</x:v>
      </x:c>
      <x:c r="C884" s="25" t="n">
        <x:v>83987.6435485869</x:v>
      </x:c>
      <x:c r="D884" s="25" t="str">
        <x:v>tonnes</x:v>
      </x:c>
    </x:row>
    <x:row r="885" ht="18" customHeight="1">
      <x:c r="A885" s="25" t="str">
        <x:v>EEZ_204</x:v>
      </x:c>
      <x:c r="B885" s="25" t="str">
        <x:v>species_catch_tonnes</x:v>
      </x:c>
      <x:c r="C885" s="25" t="n">
        <x:v>83987.6435485869</x:v>
      </x:c>
      <x:c r="D885" s="25" t="str">
        <x:v>tonnes</x:v>
      </x:c>
    </x:row>
    <x:row r="886" ht="18" customHeight="1">
      <x:c r="A886" s="25" t="str">
        <x:v>EEZ_204</x:v>
      </x:c>
      <x:c r="B886" s="25" t="str">
        <x:v>catch_difference_tonnes</x:v>
      </x:c>
      <x:c r="C886" s="25" t="n">
        <x:v>0</x:v>
      </x:c>
      <x:c r="D886" s="25" t="str">
        <x:v>tonnes</x:v>
      </x:c>
    </x:row>
    <x:row r="887" ht="18" customHeight="1">
      <x:c r="A887" s="25" t="str">
        <x:v>EEZ_204</x:v>
      </x:c>
      <x:c r="B887" s="25" t="str">
        <x:v>catch_reconciled</x:v>
      </x:c>
      <x:c r="C887" s="36" t="b">
        <x:v>1</x:v>
      </x:c>
      <x:c r="D887" s="25" t="str">
        <x:v>boolean</x:v>
      </x:c>
    </x:row>
    <x:row r="888" ht="18" customHeight="1">
      <x:c r="A888" s="25" t="str">
        <x:v>EEZ_204</x:v>
      </x:c>
      <x:c r="B888" s="25" t="str">
        <x:v>matched_catch_tonnes</x:v>
      </x:c>
      <x:c r="C888" s="25" t="n">
        <x:v>83987.6435485869</x:v>
      </x:c>
      <x:c r="D888" s="25" t="str">
        <x:v>tonnes</x:v>
      </x:c>
    </x:row>
    <x:row r="889" ht="18" customHeight="1">
      <x:c r="A889" s="25" t="str">
        <x:v>EEZ_204</x:v>
      </x:c>
      <x:c r="B889" s="25" t="str">
        <x:v>catch_coverage_fraction</x:v>
      </x:c>
      <x:c r="C889" s="25" t="n">
        <x:v>1</x:v>
      </x:c>
      <x:c r="D889" s="25" t="str">
        <x:v>fraction</x:v>
      </x:c>
    </x:row>
    <x:row r="890" ht="18" customHeight="1">
      <x:c r="A890" s="25" t="str">
        <x:v>EEZ_204</x:v>
      </x:c>
      <x:c r="B890" s="25" t="str">
        <x:v>taxa_count</x:v>
      </x:c>
      <x:c r="C890" s="25" t="n">
        <x:v>96</x:v>
      </x:c>
      <x:c r="D890" s="25" t="str">
        <x:v>count</x:v>
      </x:c>
    </x:row>
    <x:row r="891" ht="18" customHeight="1">
      <x:c r="A891" s="25" t="str">
        <x:v>EEZ_204</x:v>
      </x:c>
      <x:c r="B891" s="25" t="str">
        <x:v>matched_taxa_count</x:v>
      </x:c>
      <x:c r="C891" s="25" t="n">
        <x:v>96</x:v>
      </x:c>
      <x:c r="D891" s="25" t="str">
        <x:v>count</x:v>
      </x:c>
    </x:row>
    <x:row r="892" ht="18" customHeight="1">
      <x:c r="A892" s="25" t="str">
        <x:v>EEZ_204</x:v>
      </x:c>
      <x:c r="B892" s="25" t="str">
        <x:v>unmatched_taxa_count</x:v>
      </x:c>
      <x:c r="C892" s="25" t="n">
        <x:v>0</x:v>
      </x:c>
      <x:c r="D892" s="25" t="str">
        <x:v>count</x:v>
      </x:c>
    </x:row>
    <x:row r="893" ht="18" customHeight="1">
      <x:c r="A893" s="25" t="str">
        <x:v>EEZ_204</x:v>
      </x:c>
      <x:c r="B893" s="25" t="str">
        <x:v>species_ppr</x:v>
      </x:c>
      <x:c r="C893" s="25" t="n">
        <x:v>78537967.78151909</x:v>
      </x:c>
      <x:c r="D893" s="25" t="str">
        <x:v>tonnes_primary_production_equivalent</x:v>
      </x:c>
    </x:row>
    <x:row r="894" ht="18" customHeight="1">
      <x:c r="A894" s="25" t="str">
        <x:v>EEZ_204</x:v>
      </x:c>
      <x:c r="B894" s="25" t="str">
        <x:v>commercial_ppr</x:v>
      </x:c>
      <x:c r="C894" s="25" t="n">
        <x:v>78537967.78151909</x:v>
      </x:c>
      <x:c r="D894" s="25" t="str">
        <x:v>tonnes_primary_production_equivalent</x:v>
      </x:c>
    </x:row>
    <x:row r="895" ht="18" customHeight="1">
      <x:c r="A895" s="25" t="str">
        <x:v>EEZ_204</x:v>
      </x:c>
      <x:c r="B895" s="25" t="str">
        <x:v>functional_ppr</x:v>
      </x:c>
      <x:c r="C895" s="25" t="n">
        <x:v>78537967.78151909</x:v>
      </x:c>
      <x:c r="D895" s="25" t="str">
        <x:v>tonnes_primary_production_equivalent</x:v>
      </x:c>
    </x:row>
    <x:row r="896" ht="18" customHeight="1">
      <x:c r="A896" s="25" t="str">
        <x:v>EEZ_204</x:v>
      </x:c>
      <x:c r="B896" s="25" t="str">
        <x:v>commercial_ppr_difference</x:v>
      </x:c>
      <x:c r="C896" s="25" t="n">
        <x:v>0</x:v>
      </x:c>
      <x:c r="D896" s="25" t="str">
        <x:v>tonnes_primary_production_equivalent</x:v>
      </x:c>
    </x:row>
    <x:row r="897" ht="18" customHeight="1">
      <x:c r="A897" s="25" t="str">
        <x:v>EEZ_204</x:v>
      </x:c>
      <x:c r="B897" s="25" t="str">
        <x:v>functional_ppr_difference</x:v>
      </x:c>
      <x:c r="C897" s="25" t="n">
        <x:v>0</x:v>
      </x:c>
      <x:c r="D897" s="25" t="str">
        <x:v>tonnes_primary_production_equivalent</x:v>
      </x:c>
    </x:row>
    <x:row r="898" ht="18" customHeight="1">
      <x:c r="A898" s="25" t="str">
        <x:v>EEZ_204</x:v>
      </x:c>
      <x:c r="B898" s="25" t="str">
        <x:v>commercial_ppr_reconciled</x:v>
      </x:c>
      <x:c r="C898" s="36" t="b">
        <x:v>1</x:v>
      </x:c>
      <x:c r="D898" s="25" t="str">
        <x:v>boolean</x:v>
      </x:c>
    </x:row>
    <x:row r="899" ht="18" customHeight="1">
      <x:c r="A899" s="25" t="str">
        <x:v>EEZ_204</x:v>
      </x:c>
      <x:c r="B899" s="25" t="str">
        <x:v>functional_ppr_reconciled</x:v>
      </x:c>
      <x:c r="C899" s="36" t="b">
        <x:v>1</x:v>
      </x:c>
      <x:c r="D899" s="25" t="str">
        <x:v>boolean</x:v>
      </x:c>
    </x:row>
    <x:row r="900" ht="18" customHeight="1">
      <x:c r="A900" s="25" t="str">
        <x:v>EEZ_204</x:v>
      </x:c>
      <x:c r="B900" s="25" t="str">
        <x:v>commercial_jensen_violations</x:v>
      </x:c>
      <x:c r="C900" s="25" t="n">
        <x:v>0</x:v>
      </x:c>
      <x:c r="D900" s="25" t="str">
        <x:v>count</x:v>
      </x:c>
    </x:row>
    <x:row r="901" ht="18" customHeight="1">
      <x:c r="A901" s="25" t="str">
        <x:v>EEZ_204</x:v>
      </x:c>
      <x:c r="B901" s="25" t="str">
        <x:v>functional_jensen_violations</x:v>
      </x:c>
      <x:c r="C901" s="25" t="n">
        <x:v>0</x:v>
      </x:c>
      <x:c r="D901" s="25" t="str">
        <x:v>count</x:v>
      </x:c>
    </x:row>
    <x:row r="902" ht="18" customHeight="1">
      <x:c r="A902" s="25" t="str">
        <x:v>EEZ_212</x:v>
      </x:c>
      <x:c r="B902" s="25" t="str">
        <x:v>raw_filtered_tonnes</x:v>
      </x:c>
      <x:c r="C902" s="25" t="n">
        <x:v>1874.1702079982</x:v>
      </x:c>
      <x:c r="D902" s="25" t="str">
        <x:v>tonnes</x:v>
      </x:c>
    </x:row>
    <x:row r="903" ht="18" customHeight="1">
      <x:c r="A903" s="25" t="str">
        <x:v>EEZ_212</x:v>
      </x:c>
      <x:c r="B903" s="25" t="str">
        <x:v>species_catch_tonnes</x:v>
      </x:c>
      <x:c r="C903" s="25" t="n">
        <x:v>1874.1702079981997</x:v>
      </x:c>
      <x:c r="D903" s="25" t="str">
        <x:v>tonnes</x:v>
      </x:c>
    </x:row>
    <x:row r="904" ht="18" customHeight="1">
      <x:c r="A904" s="25" t="str">
        <x:v>EEZ_212</x:v>
      </x:c>
      <x:c r="B904" s="25" t="str">
        <x:v>catch_difference_tonnes</x:v>
      </x:c>
      <x:c r="C904" s="25" t="n">
        <x:v>-4.547473508864641e-13</x:v>
      </x:c>
      <x:c r="D904" s="25" t="str">
        <x:v>tonnes</x:v>
      </x:c>
    </x:row>
    <x:row r="905" ht="18" customHeight="1">
      <x:c r="A905" s="25" t="str">
        <x:v>EEZ_212</x:v>
      </x:c>
      <x:c r="B905" s="25" t="str">
        <x:v>catch_reconciled</x:v>
      </x:c>
      <x:c r="C905" s="36" t="b">
        <x:v>1</x:v>
      </x:c>
      <x:c r="D905" s="25" t="str">
        <x:v>boolean</x:v>
      </x:c>
    </x:row>
    <x:row r="906" ht="18" customHeight="1">
      <x:c r="A906" s="25" t="str">
        <x:v>EEZ_212</x:v>
      </x:c>
      <x:c r="B906" s="25" t="str">
        <x:v>matched_catch_tonnes</x:v>
      </x:c>
      <x:c r="C906" s="25" t="n">
        <x:v>1874.1702079981997</x:v>
      </x:c>
      <x:c r="D906" s="25" t="str">
        <x:v>tonnes</x:v>
      </x:c>
    </x:row>
    <x:row r="907" ht="18" customHeight="1">
      <x:c r="A907" s="25" t="str">
        <x:v>EEZ_212</x:v>
      </x:c>
      <x:c r="B907" s="25" t="str">
        <x:v>catch_coverage_fraction</x:v>
      </x:c>
      <x:c r="C907" s="25" t="n">
        <x:v>1</x:v>
      </x:c>
      <x:c r="D907" s="25" t="str">
        <x:v>fraction</x:v>
      </x:c>
    </x:row>
    <x:row r="908" ht="18" customHeight="1">
      <x:c r="A908" s="25" t="str">
        <x:v>EEZ_212</x:v>
      </x:c>
      <x:c r="B908" s="25" t="str">
        <x:v>taxa_count</x:v>
      </x:c>
      <x:c r="C908" s="25" t="n">
        <x:v>40</x:v>
      </x:c>
      <x:c r="D908" s="25" t="str">
        <x:v>count</x:v>
      </x:c>
    </x:row>
    <x:row r="909" ht="18" customHeight="1">
      <x:c r="A909" s="25" t="str">
        <x:v>EEZ_212</x:v>
      </x:c>
      <x:c r="B909" s="25" t="str">
        <x:v>matched_taxa_count</x:v>
      </x:c>
      <x:c r="C909" s="25" t="n">
        <x:v>40</x:v>
      </x:c>
      <x:c r="D909" s="25" t="str">
        <x:v>count</x:v>
      </x:c>
    </x:row>
    <x:row r="910" ht="18" customHeight="1">
      <x:c r="A910" s="25" t="str">
        <x:v>EEZ_212</x:v>
      </x:c>
      <x:c r="B910" s="25" t="str">
        <x:v>unmatched_taxa_count</x:v>
      </x:c>
      <x:c r="C910" s="25" t="n">
        <x:v>0</x:v>
      </x:c>
      <x:c r="D910" s="25" t="str">
        <x:v>count</x:v>
      </x:c>
    </x:row>
    <x:row r="911" ht="18" customHeight="1">
      <x:c r="A911" s="25" t="str">
        <x:v>EEZ_212</x:v>
      </x:c>
      <x:c r="B911" s="25" t="str">
        <x:v>species_ppr</x:v>
      </x:c>
      <x:c r="C911" s="25" t="n">
        <x:v>3053112.649782929</x:v>
      </x:c>
      <x:c r="D911" s="25" t="str">
        <x:v>tonnes_primary_production_equivalent</x:v>
      </x:c>
    </x:row>
    <x:row r="912" ht="18" customHeight="1">
      <x:c r="A912" s="25" t="str">
        <x:v>EEZ_212</x:v>
      </x:c>
      <x:c r="B912" s="25" t="str">
        <x:v>commercial_ppr</x:v>
      </x:c>
      <x:c r="C912" s="25" t="n">
        <x:v>3053112.6497829296</x:v>
      </x:c>
      <x:c r="D912" s="25" t="str">
        <x:v>tonnes_primary_production_equivalent</x:v>
      </x:c>
    </x:row>
    <x:row r="913" ht="18" customHeight="1">
      <x:c r="A913" s="25" t="str">
        <x:v>EEZ_212</x:v>
      </x:c>
      <x:c r="B913" s="25" t="str">
        <x:v>functional_ppr</x:v>
      </x:c>
      <x:c r="C913" s="25" t="n">
        <x:v>3053112.6497829296</x:v>
      </x:c>
      <x:c r="D913" s="25" t="str">
        <x:v>tonnes_primary_production_equivalent</x:v>
      </x:c>
    </x:row>
    <x:row r="914" ht="18" customHeight="1">
      <x:c r="A914" s="25" t="str">
        <x:v>EEZ_212</x:v>
      </x:c>
      <x:c r="B914" s="25" t="str">
        <x:v>commercial_ppr_difference</x:v>
      </x:c>
      <x:c r="C914" s="25" t="n">
        <x:v>4.656612873077393e-10</x:v>
      </x:c>
      <x:c r="D914" s="25" t="str">
        <x:v>tonnes_primary_production_equivalent</x:v>
      </x:c>
    </x:row>
    <x:row r="915" ht="18" customHeight="1">
      <x:c r="A915" s="25" t="str">
        <x:v>EEZ_212</x:v>
      </x:c>
      <x:c r="B915" s="25" t="str">
        <x:v>functional_ppr_difference</x:v>
      </x:c>
      <x:c r="C915" s="25" t="n">
        <x:v>4.656612873077393e-10</x:v>
      </x:c>
      <x:c r="D915" s="25" t="str">
        <x:v>tonnes_primary_production_equivalent</x:v>
      </x:c>
    </x:row>
    <x:row r="916" ht="18" customHeight="1">
      <x:c r="A916" s="25" t="str">
        <x:v>EEZ_212</x:v>
      </x:c>
      <x:c r="B916" s="25" t="str">
        <x:v>commercial_ppr_reconciled</x:v>
      </x:c>
      <x:c r="C916" s="36" t="b">
        <x:v>1</x:v>
      </x:c>
      <x:c r="D916" s="25" t="str">
        <x:v>boolean</x:v>
      </x:c>
    </x:row>
    <x:row r="917" ht="18" customHeight="1">
      <x:c r="A917" s="25" t="str">
        <x:v>EEZ_212</x:v>
      </x:c>
      <x:c r="B917" s="25" t="str">
        <x:v>functional_ppr_reconciled</x:v>
      </x:c>
      <x:c r="C917" s="36" t="b">
        <x:v>1</x:v>
      </x:c>
      <x:c r="D917" s="25" t="str">
        <x:v>boolean</x:v>
      </x:c>
    </x:row>
    <x:row r="918" ht="18" customHeight="1">
      <x:c r="A918" s="25" t="str">
        <x:v>EEZ_212</x:v>
      </x:c>
      <x:c r="B918" s="25" t="str">
        <x:v>commercial_jensen_violations</x:v>
      </x:c>
      <x:c r="C918" s="25" t="n">
        <x:v>0</x:v>
      </x:c>
      <x:c r="D918" s="25" t="str">
        <x:v>count</x:v>
      </x:c>
    </x:row>
    <x:row r="919" ht="18" customHeight="1">
      <x:c r="A919" s="25" t="str">
        <x:v>EEZ_212</x:v>
      </x:c>
      <x:c r="B919" s="25" t="str">
        <x:v>functional_jensen_violations</x:v>
      </x:c>
      <x:c r="C919" s="25" t="n">
        <x:v>0</x:v>
      </x:c>
      <x:c r="D919" s="25" t="str">
        <x:v>count</x:v>
      </x:c>
    </x:row>
    <x:row r="920" ht="18" customHeight="1">
      <x:c r="A920" s="25" t="str">
        <x:v>EEZ_214</x:v>
      </x:c>
      <x:c r="B920" s="25" t="str">
        <x:v>raw_filtered_tonnes</x:v>
      </x:c>
      <x:c r="C920" s="25" t="n">
        <x:v>54410.016272012</x:v>
      </x:c>
      <x:c r="D920" s="25" t="str">
        <x:v>tonnes</x:v>
      </x:c>
    </x:row>
    <x:row r="921" ht="18" customHeight="1">
      <x:c r="A921" s="25" t="str">
        <x:v>EEZ_214</x:v>
      </x:c>
      <x:c r="B921" s="25" t="str">
        <x:v>species_catch_tonnes</x:v>
      </x:c>
      <x:c r="C921" s="25" t="n">
        <x:v>54410.016272012</x:v>
      </x:c>
      <x:c r="D921" s="25" t="str">
        <x:v>tonnes</x:v>
      </x:c>
    </x:row>
    <x:row r="922" ht="18" customHeight="1">
      <x:c r="A922" s="25" t="str">
        <x:v>EEZ_214</x:v>
      </x:c>
      <x:c r="B922" s="25" t="str">
        <x:v>catch_difference_tonnes</x:v>
      </x:c>
      <x:c r="C922" s="25" t="n">
        <x:v>0</x:v>
      </x:c>
      <x:c r="D922" s="25" t="str">
        <x:v>tonnes</x:v>
      </x:c>
    </x:row>
    <x:row r="923" ht="18" customHeight="1">
      <x:c r="A923" s="25" t="str">
        <x:v>EEZ_214</x:v>
      </x:c>
      <x:c r="B923" s="25" t="str">
        <x:v>catch_reconciled</x:v>
      </x:c>
      <x:c r="C923" s="36" t="b">
        <x:v>1</x:v>
      </x:c>
      <x:c r="D923" s="25" t="str">
        <x:v>boolean</x:v>
      </x:c>
    </x:row>
    <x:row r="924" ht="18" customHeight="1">
      <x:c r="A924" s="25" t="str">
        <x:v>EEZ_214</x:v>
      </x:c>
      <x:c r="B924" s="25" t="str">
        <x:v>matched_catch_tonnes</x:v>
      </x:c>
      <x:c r="C924" s="25" t="n">
        <x:v>54410.016272012</x:v>
      </x:c>
      <x:c r="D924" s="25" t="str">
        <x:v>tonnes</x:v>
      </x:c>
    </x:row>
    <x:row r="925" ht="18" customHeight="1">
      <x:c r="A925" s="25" t="str">
        <x:v>EEZ_214</x:v>
      </x:c>
      <x:c r="B925" s="25" t="str">
        <x:v>catch_coverage_fraction</x:v>
      </x:c>
      <x:c r="C925" s="25" t="n">
        <x:v>1</x:v>
      </x:c>
      <x:c r="D925" s="25" t="str">
        <x:v>fraction</x:v>
      </x:c>
    </x:row>
    <x:row r="926" ht="18" customHeight="1">
      <x:c r="A926" s="25" t="str">
        <x:v>EEZ_214</x:v>
      </x:c>
      <x:c r="B926" s="25" t="str">
        <x:v>taxa_count</x:v>
      </x:c>
      <x:c r="C926" s="25" t="n">
        <x:v>80</x:v>
      </x:c>
      <x:c r="D926" s="25" t="str">
        <x:v>count</x:v>
      </x:c>
    </x:row>
    <x:row r="927" ht="18" customHeight="1">
      <x:c r="A927" s="25" t="str">
        <x:v>EEZ_214</x:v>
      </x:c>
      <x:c r="B927" s="25" t="str">
        <x:v>matched_taxa_count</x:v>
      </x:c>
      <x:c r="C927" s="25" t="n">
        <x:v>80</x:v>
      </x:c>
      <x:c r="D927" s="25" t="str">
        <x:v>count</x:v>
      </x:c>
    </x:row>
    <x:row r="928" ht="18" customHeight="1">
      <x:c r="A928" s="25" t="str">
        <x:v>EEZ_214</x:v>
      </x:c>
      <x:c r="B928" s="25" t="str">
        <x:v>unmatched_taxa_count</x:v>
      </x:c>
      <x:c r="C928" s="25" t="n">
        <x:v>0</x:v>
      </x:c>
      <x:c r="D928" s="25" t="str">
        <x:v>count</x:v>
      </x:c>
    </x:row>
    <x:row r="929" ht="18" customHeight="1">
      <x:c r="A929" s="25" t="str">
        <x:v>EEZ_214</x:v>
      </x:c>
      <x:c r="B929" s="25" t="str">
        <x:v>species_ppr</x:v>
      </x:c>
      <x:c r="C929" s="25" t="n">
        <x:v>37213224.13606851</x:v>
      </x:c>
      <x:c r="D929" s="25" t="str">
        <x:v>tonnes_primary_production_equivalent</x:v>
      </x:c>
    </x:row>
    <x:row r="930" ht="18" customHeight="1">
      <x:c r="A930" s="25" t="str">
        <x:v>EEZ_214</x:v>
      </x:c>
      <x:c r="B930" s="25" t="str">
        <x:v>commercial_ppr</x:v>
      </x:c>
      <x:c r="C930" s="25" t="n">
        <x:v>37213224.13606851</x:v>
      </x:c>
      <x:c r="D930" s="25" t="str">
        <x:v>tonnes_primary_production_equivalent</x:v>
      </x:c>
    </x:row>
    <x:row r="931" ht="18" customHeight="1">
      <x:c r="A931" s="25" t="str">
        <x:v>EEZ_214</x:v>
      </x:c>
      <x:c r="B931" s="25" t="str">
        <x:v>functional_ppr</x:v>
      </x:c>
      <x:c r="C931" s="25" t="n">
        <x:v>37213224.1360685</x:v>
      </x:c>
      <x:c r="D931" s="25" t="str">
        <x:v>tonnes_primary_production_equivalent</x:v>
      </x:c>
    </x:row>
    <x:row r="932" ht="18" customHeight="1">
      <x:c r="A932" s="25" t="str">
        <x:v>EEZ_214</x:v>
      </x:c>
      <x:c r="B932" s="25" t="str">
        <x:v>commercial_ppr_difference</x:v>
      </x:c>
      <x:c r="C932" s="25" t="n">
        <x:v>0</x:v>
      </x:c>
      <x:c r="D932" s="25" t="str">
        <x:v>tonnes_primary_production_equivalent</x:v>
      </x:c>
    </x:row>
    <x:row r="933" ht="18" customHeight="1">
      <x:c r="A933" s="25" t="str">
        <x:v>EEZ_214</x:v>
      </x:c>
      <x:c r="B933" s="25" t="str">
        <x:v>functional_ppr_difference</x:v>
      </x:c>
      <x:c r="C933" s="25" t="n">
        <x:v>-7.450580596923828e-9</x:v>
      </x:c>
      <x:c r="D933" s="25" t="str">
        <x:v>tonnes_primary_production_equivalent</x:v>
      </x:c>
    </x:row>
    <x:row r="934" ht="18" customHeight="1">
      <x:c r="A934" s="25" t="str">
        <x:v>EEZ_214</x:v>
      </x:c>
      <x:c r="B934" s="25" t="str">
        <x:v>commercial_ppr_reconciled</x:v>
      </x:c>
      <x:c r="C934" s="36" t="b">
        <x:v>1</x:v>
      </x:c>
      <x:c r="D934" s="25" t="str">
        <x:v>boolean</x:v>
      </x:c>
    </x:row>
    <x:row r="935" ht="18" customHeight="1">
      <x:c r="A935" s="25" t="str">
        <x:v>EEZ_214</x:v>
      </x:c>
      <x:c r="B935" s="25" t="str">
        <x:v>functional_ppr_reconciled</x:v>
      </x:c>
      <x:c r="C935" s="36" t="b">
        <x:v>1</x:v>
      </x:c>
      <x:c r="D935" s="25" t="str">
        <x:v>boolean</x:v>
      </x:c>
    </x:row>
    <x:row r="936" ht="18" customHeight="1">
      <x:c r="A936" s="25" t="str">
        <x:v>EEZ_214</x:v>
      </x:c>
      <x:c r="B936" s="25" t="str">
        <x:v>commercial_jensen_violations</x:v>
      </x:c>
      <x:c r="C936" s="25" t="n">
        <x:v>0</x:v>
      </x:c>
      <x:c r="D936" s="25" t="str">
        <x:v>count</x:v>
      </x:c>
    </x:row>
    <x:row r="937" ht="18" customHeight="1">
      <x:c r="A937" s="25" t="str">
        <x:v>EEZ_214</x:v>
      </x:c>
      <x:c r="B937" s="25" t="str">
        <x:v>functional_jensen_violations</x:v>
      </x:c>
      <x:c r="C937" s="25" t="n">
        <x:v>0</x:v>
      </x:c>
      <x:c r="D937" s="25" t="str">
        <x:v>count</x:v>
      </x:c>
    </x:row>
    <x:row r="938" ht="18" customHeight="1">
      <x:c r="A938" s="25" t="str">
        <x:v>EEZ_218</x:v>
      </x:c>
      <x:c r="B938" s="25" t="str">
        <x:v>raw_filtered_tonnes</x:v>
      </x:c>
      <x:c r="C938" s="25" t="n">
        <x:v>227592.5966285953</x:v>
      </x:c>
      <x:c r="D938" s="25" t="str">
        <x:v>tonnes</x:v>
      </x:c>
    </x:row>
    <x:row r="939" ht="18" customHeight="1">
      <x:c r="A939" s="25" t="str">
        <x:v>EEZ_218</x:v>
      </x:c>
      <x:c r="B939" s="25" t="str">
        <x:v>species_catch_tonnes</x:v>
      </x:c>
      <x:c r="C939" s="25" t="n">
        <x:v>227592.59662859532</x:v>
      </x:c>
      <x:c r="D939" s="25" t="str">
        <x:v>tonnes</x:v>
      </x:c>
    </x:row>
    <x:row r="940" ht="18" customHeight="1">
      <x:c r="A940" s="25" t="str">
        <x:v>EEZ_218</x:v>
      </x:c>
      <x:c r="B940" s="25" t="str">
        <x:v>catch_difference_tonnes</x:v>
      </x:c>
      <x:c r="C940" s="25" t="n">
        <x:v>2.9103830456733704e-11</x:v>
      </x:c>
      <x:c r="D940" s="25" t="str">
        <x:v>tonnes</x:v>
      </x:c>
    </x:row>
    <x:row r="941" ht="18" customHeight="1">
      <x:c r="A941" s="25" t="str">
        <x:v>EEZ_218</x:v>
      </x:c>
      <x:c r="B941" s="25" t="str">
        <x:v>catch_reconciled</x:v>
      </x:c>
      <x:c r="C941" s="36" t="b">
        <x:v>1</x:v>
      </x:c>
      <x:c r="D941" s="25" t="str">
        <x:v>boolean</x:v>
      </x:c>
    </x:row>
    <x:row r="942" ht="18" customHeight="1">
      <x:c r="A942" s="25" t="str">
        <x:v>EEZ_218</x:v>
      </x:c>
      <x:c r="B942" s="25" t="str">
        <x:v>matched_catch_tonnes</x:v>
      </x:c>
      <x:c r="C942" s="25" t="n">
        <x:v>227592.59662859532</x:v>
      </x:c>
      <x:c r="D942" s="25" t="str">
        <x:v>tonnes</x:v>
      </x:c>
    </x:row>
    <x:row r="943" ht="18" customHeight="1">
      <x:c r="A943" s="25" t="str">
        <x:v>EEZ_218</x:v>
      </x:c>
      <x:c r="B943" s="25" t="str">
        <x:v>catch_coverage_fraction</x:v>
      </x:c>
      <x:c r="C943" s="25" t="n">
        <x:v>1</x:v>
      </x:c>
      <x:c r="D943" s="25" t="str">
        <x:v>fraction</x:v>
      </x:c>
    </x:row>
    <x:row r="944" ht="18" customHeight="1">
      <x:c r="A944" s="25" t="str">
        <x:v>EEZ_218</x:v>
      </x:c>
      <x:c r="B944" s="25" t="str">
        <x:v>taxa_count</x:v>
      </x:c>
      <x:c r="C944" s="25" t="n">
        <x:v>82</x:v>
      </x:c>
      <x:c r="D944" s="25" t="str">
        <x:v>count</x:v>
      </x:c>
    </x:row>
    <x:row r="945" ht="18" customHeight="1">
      <x:c r="A945" s="25" t="str">
        <x:v>EEZ_218</x:v>
      </x:c>
      <x:c r="B945" s="25" t="str">
        <x:v>matched_taxa_count</x:v>
      </x:c>
      <x:c r="C945" s="25" t="n">
        <x:v>82</x:v>
      </x:c>
      <x:c r="D945" s="25" t="str">
        <x:v>count</x:v>
      </x:c>
    </x:row>
    <x:row r="946" ht="18" customHeight="1">
      <x:c r="A946" s="25" t="str">
        <x:v>EEZ_218</x:v>
      </x:c>
      <x:c r="B946" s="25" t="str">
        <x:v>unmatched_taxa_count</x:v>
      </x:c>
      <x:c r="C946" s="25" t="n">
        <x:v>0</x:v>
      </x:c>
      <x:c r="D946" s="25" t="str">
        <x:v>count</x:v>
      </x:c>
    </x:row>
    <x:row r="947" ht="18" customHeight="1">
      <x:c r="A947" s="25" t="str">
        <x:v>EEZ_218</x:v>
      </x:c>
      <x:c r="B947" s="25" t="str">
        <x:v>species_ppr</x:v>
      </x:c>
      <x:c r="C947" s="25" t="n">
        <x:v>156635027.49107185</x:v>
      </x:c>
      <x:c r="D947" s="25" t="str">
        <x:v>tonnes_primary_production_equivalent</x:v>
      </x:c>
    </x:row>
    <x:row r="948" ht="18" customHeight="1">
      <x:c r="A948" s="25" t="str">
        <x:v>EEZ_218</x:v>
      </x:c>
      <x:c r="B948" s="25" t="str">
        <x:v>commercial_ppr</x:v>
      </x:c>
      <x:c r="C948" s="25" t="n">
        <x:v>156635027.49107182</x:v>
      </x:c>
      <x:c r="D948" s="25" t="str">
        <x:v>tonnes_primary_production_equivalent</x:v>
      </x:c>
    </x:row>
    <x:row r="949" ht="18" customHeight="1">
      <x:c r="A949" s="25" t="str">
        <x:v>EEZ_218</x:v>
      </x:c>
      <x:c r="B949" s="25" t="str">
        <x:v>functional_ppr</x:v>
      </x:c>
      <x:c r="C949" s="25" t="n">
        <x:v>156635027.49107182</x:v>
      </x:c>
      <x:c r="D949" s="25" t="str">
        <x:v>tonnes_primary_production_equivalent</x:v>
      </x:c>
    </x:row>
    <x:row r="950" ht="18" customHeight="1">
      <x:c r="A950" s="25" t="str">
        <x:v>EEZ_218</x:v>
      </x:c>
      <x:c r="B950" s="25" t="str">
        <x:v>commercial_ppr_difference</x:v>
      </x:c>
      <x:c r="C950" s="25" t="n">
        <x:v>-2.9802322387695312e-8</x:v>
      </x:c>
      <x:c r="D950" s="25" t="str">
        <x:v>tonnes_primary_production_equivalent</x:v>
      </x:c>
    </x:row>
    <x:row r="951" ht="18" customHeight="1">
      <x:c r="A951" s="25" t="str">
        <x:v>EEZ_218</x:v>
      </x:c>
      <x:c r="B951" s="25" t="str">
        <x:v>functional_ppr_difference</x:v>
      </x:c>
      <x:c r="C951" s="25" t="n">
        <x:v>-2.9802322387695312e-8</x:v>
      </x:c>
      <x:c r="D951" s="25" t="str">
        <x:v>tonnes_primary_production_equivalent</x:v>
      </x:c>
    </x:row>
    <x:row r="952" ht="18" customHeight="1">
      <x:c r="A952" s="25" t="str">
        <x:v>EEZ_218</x:v>
      </x:c>
      <x:c r="B952" s="25" t="str">
        <x:v>commercial_ppr_reconciled</x:v>
      </x:c>
      <x:c r="C952" s="36" t="b">
        <x:v>1</x:v>
      </x:c>
      <x:c r="D952" s="25" t="str">
        <x:v>boolean</x:v>
      </x:c>
    </x:row>
    <x:row r="953" ht="18" customHeight="1">
      <x:c r="A953" s="25" t="str">
        <x:v>EEZ_218</x:v>
      </x:c>
      <x:c r="B953" s="25" t="str">
        <x:v>functional_ppr_reconciled</x:v>
      </x:c>
      <x:c r="C953" s="36" t="b">
        <x:v>1</x:v>
      </x:c>
      <x:c r="D953" s="25" t="str">
        <x:v>boolean</x:v>
      </x:c>
    </x:row>
    <x:row r="954" ht="18" customHeight="1">
      <x:c r="A954" s="25" t="str">
        <x:v>EEZ_218</x:v>
      </x:c>
      <x:c r="B954" s="25" t="str">
        <x:v>commercial_jensen_violations</x:v>
      </x:c>
      <x:c r="C954" s="25" t="n">
        <x:v>0</x:v>
      </x:c>
      <x:c r="D954" s="25" t="str">
        <x:v>count</x:v>
      </x:c>
    </x:row>
    <x:row r="955" ht="18" customHeight="1">
      <x:c r="A955" s="25" t="str">
        <x:v>EEZ_218</x:v>
      </x:c>
      <x:c r="B955" s="25" t="str">
        <x:v>functional_jensen_violations</x:v>
      </x:c>
      <x:c r="C955" s="25" t="n">
        <x:v>0</x:v>
      </x:c>
      <x:c r="D955" s="25" t="str">
        <x:v>count</x:v>
      </x:c>
    </x:row>
    <x:row r="956" ht="18" customHeight="1">
      <x:c r="A956" s="25" t="str">
        <x:v>EEZ_219</x:v>
      </x:c>
      <x:c r="B956" s="25" t="str">
        <x:v>raw_filtered_tonnes</x:v>
      </x:c>
      <x:c r="C956" s="25" t="n">
        <x:v>68947.833359488</x:v>
      </x:c>
      <x:c r="D956" s="25" t="str">
        <x:v>tonnes</x:v>
      </x:c>
    </x:row>
    <x:row r="957" ht="18" customHeight="1">
      <x:c r="A957" s="25" t="str">
        <x:v>EEZ_219</x:v>
      </x:c>
      <x:c r="B957" s="25" t="str">
        <x:v>species_catch_tonnes</x:v>
      </x:c>
      <x:c r="C957" s="25" t="n">
        <x:v>68947.83335948801</x:v>
      </x:c>
      <x:c r="D957" s="25" t="str">
        <x:v>tonnes</x:v>
      </x:c>
    </x:row>
    <x:row r="958" ht="18" customHeight="1">
      <x:c r="A958" s="25" t="str">
        <x:v>EEZ_219</x:v>
      </x:c>
      <x:c r="B958" s="25" t="str">
        <x:v>catch_difference_tonnes</x:v>
      </x:c>
      <x:c r="C958" s="25" t="n">
        <x:v>1.4551915228366852e-11</x:v>
      </x:c>
      <x:c r="D958" s="25" t="str">
        <x:v>tonnes</x:v>
      </x:c>
    </x:row>
    <x:row r="959" ht="18" customHeight="1">
      <x:c r="A959" s="25" t="str">
        <x:v>EEZ_219</x:v>
      </x:c>
      <x:c r="B959" s="25" t="str">
        <x:v>catch_reconciled</x:v>
      </x:c>
      <x:c r="C959" s="36" t="b">
        <x:v>1</x:v>
      </x:c>
      <x:c r="D959" s="25" t="str">
        <x:v>boolean</x:v>
      </x:c>
    </x:row>
    <x:row r="960" ht="18" customHeight="1">
      <x:c r="A960" s="25" t="str">
        <x:v>EEZ_219</x:v>
      </x:c>
      <x:c r="B960" s="25" t="str">
        <x:v>matched_catch_tonnes</x:v>
      </x:c>
      <x:c r="C960" s="25" t="n">
        <x:v>68947.83335948801</x:v>
      </x:c>
      <x:c r="D960" s="25" t="str">
        <x:v>tonnes</x:v>
      </x:c>
    </x:row>
    <x:row r="961" ht="18" customHeight="1">
      <x:c r="A961" s="25" t="str">
        <x:v>EEZ_219</x:v>
      </x:c>
      <x:c r="B961" s="25" t="str">
        <x:v>catch_coverage_fraction</x:v>
      </x:c>
      <x:c r="C961" s="25" t="n">
        <x:v>1</x:v>
      </x:c>
      <x:c r="D961" s="25" t="str">
        <x:v>fraction</x:v>
      </x:c>
    </x:row>
    <x:row r="962" ht="18" customHeight="1">
      <x:c r="A962" s="25" t="str">
        <x:v>EEZ_219</x:v>
      </x:c>
      <x:c r="B962" s="25" t="str">
        <x:v>taxa_count</x:v>
      </x:c>
      <x:c r="C962" s="25" t="n">
        <x:v>47</x:v>
      </x:c>
      <x:c r="D962" s="25" t="str">
        <x:v>count</x:v>
      </x:c>
    </x:row>
    <x:row r="963" ht="18" customHeight="1">
      <x:c r="A963" s="25" t="str">
        <x:v>EEZ_219</x:v>
      </x:c>
      <x:c r="B963" s="25" t="str">
        <x:v>matched_taxa_count</x:v>
      </x:c>
      <x:c r="C963" s="25" t="n">
        <x:v>47</x:v>
      </x:c>
      <x:c r="D963" s="25" t="str">
        <x:v>count</x:v>
      </x:c>
    </x:row>
    <x:row r="964" ht="18" customHeight="1">
      <x:c r="A964" s="25" t="str">
        <x:v>EEZ_219</x:v>
      </x:c>
      <x:c r="B964" s="25" t="str">
        <x:v>unmatched_taxa_count</x:v>
      </x:c>
      <x:c r="C964" s="25" t="n">
        <x:v>0</x:v>
      </x:c>
      <x:c r="D964" s="25" t="str">
        <x:v>count</x:v>
      </x:c>
    </x:row>
    <x:row r="965" ht="18" customHeight="1">
      <x:c r="A965" s="25" t="str">
        <x:v>EEZ_219</x:v>
      </x:c>
      <x:c r="B965" s="25" t="str">
        <x:v>species_ppr</x:v>
      </x:c>
      <x:c r="C965" s="25" t="n">
        <x:v>178171427.7951421</x:v>
      </x:c>
      <x:c r="D965" s="25" t="str">
        <x:v>tonnes_primary_production_equivalent</x:v>
      </x:c>
    </x:row>
    <x:row r="966" ht="18" customHeight="1">
      <x:c r="A966" s="25" t="str">
        <x:v>EEZ_219</x:v>
      </x:c>
      <x:c r="B966" s="25" t="str">
        <x:v>commercial_ppr</x:v>
      </x:c>
      <x:c r="C966" s="25" t="n">
        <x:v>178171427.7951421</x:v>
      </x:c>
      <x:c r="D966" s="25" t="str">
        <x:v>tonnes_primary_production_equivalent</x:v>
      </x:c>
    </x:row>
    <x:row r="967" ht="18" customHeight="1">
      <x:c r="A967" s="25" t="str">
        <x:v>EEZ_219</x:v>
      </x:c>
      <x:c r="B967" s="25" t="str">
        <x:v>functional_ppr</x:v>
      </x:c>
      <x:c r="C967" s="25" t="n">
        <x:v>178171427.7951421</x:v>
      </x:c>
      <x:c r="D967" s="25" t="str">
        <x:v>tonnes_primary_production_equivalent</x:v>
      </x:c>
    </x:row>
    <x:row r="968" ht="18" customHeight="1">
      <x:c r="A968" s="25" t="str">
        <x:v>EEZ_219</x:v>
      </x:c>
      <x:c r="B968" s="25" t="str">
        <x:v>commercial_ppr_difference</x:v>
      </x:c>
      <x:c r="C968" s="25" t="n">
        <x:v>0</x:v>
      </x:c>
      <x:c r="D968" s="25" t="str">
        <x:v>tonnes_primary_production_equivalent</x:v>
      </x:c>
    </x:row>
    <x:row r="969" ht="18" customHeight="1">
      <x:c r="A969" s="25" t="str">
        <x:v>EEZ_219</x:v>
      </x:c>
      <x:c r="B969" s="25" t="str">
        <x:v>functional_ppr_difference</x:v>
      </x:c>
      <x:c r="C969" s="25" t="n">
        <x:v>0</x:v>
      </x:c>
      <x:c r="D969" s="25" t="str">
        <x:v>tonnes_primary_production_equivalent</x:v>
      </x:c>
    </x:row>
    <x:row r="970" ht="18" customHeight="1">
      <x:c r="A970" s="25" t="str">
        <x:v>EEZ_219</x:v>
      </x:c>
      <x:c r="B970" s="25" t="str">
        <x:v>commercial_ppr_reconciled</x:v>
      </x:c>
      <x:c r="C970" s="36" t="b">
        <x:v>1</x:v>
      </x:c>
      <x:c r="D970" s="25" t="str">
        <x:v>boolean</x:v>
      </x:c>
    </x:row>
    <x:row r="971" ht="18" customHeight="1">
      <x:c r="A971" s="25" t="str">
        <x:v>EEZ_219</x:v>
      </x:c>
      <x:c r="B971" s="25" t="str">
        <x:v>functional_ppr_reconciled</x:v>
      </x:c>
      <x:c r="C971" s="36" t="b">
        <x:v>1</x:v>
      </x:c>
      <x:c r="D971" s="25" t="str">
        <x:v>boolean</x:v>
      </x:c>
    </x:row>
    <x:row r="972" ht="18" customHeight="1">
      <x:c r="A972" s="25" t="str">
        <x:v>EEZ_219</x:v>
      </x:c>
      <x:c r="B972" s="25" t="str">
        <x:v>commercial_jensen_violations</x:v>
      </x:c>
      <x:c r="C972" s="25" t="n">
        <x:v>0</x:v>
      </x:c>
      <x:c r="D972" s="25" t="str">
        <x:v>count</x:v>
      </x:c>
    </x:row>
    <x:row r="973" ht="18" customHeight="1">
      <x:c r="A973" s="25" t="str">
        <x:v>EEZ_219</x:v>
      </x:c>
      <x:c r="B973" s="25" t="str">
        <x:v>functional_jensen_violations</x:v>
      </x:c>
      <x:c r="C973" s="25" t="n">
        <x:v>0</x:v>
      </x:c>
      <x:c r="D973" s="25" t="str">
        <x:v>count</x:v>
      </x:c>
    </x:row>
    <x:row r="974" ht="18" customHeight="1">
      <x:c r="A974" s="25" t="str">
        <x:v>EEZ_222</x:v>
      </x:c>
      <x:c r="B974" s="25" t="str">
        <x:v>raw_filtered_tonnes</x:v>
      </x:c>
      <x:c r="C974" s="25" t="n">
        <x:v>19144.4662436629</x:v>
      </x:c>
      <x:c r="D974" s="25" t="str">
        <x:v>tonnes</x:v>
      </x:c>
    </x:row>
    <x:row r="975" ht="18" customHeight="1">
      <x:c r="A975" s="25" t="str">
        <x:v>EEZ_222</x:v>
      </x:c>
      <x:c r="B975" s="25" t="str">
        <x:v>species_catch_tonnes</x:v>
      </x:c>
      <x:c r="C975" s="25" t="n">
        <x:v>19144.466243662904</x:v>
      </x:c>
      <x:c r="D975" s="25" t="str">
        <x:v>tonnes</x:v>
      </x:c>
    </x:row>
    <x:row r="976" ht="18" customHeight="1">
      <x:c r="A976" s="25" t="str">
        <x:v>EEZ_222</x:v>
      </x:c>
      <x:c r="B976" s="25" t="str">
        <x:v>catch_difference_tonnes</x:v>
      </x:c>
      <x:c r="C976" s="25" t="n">
        <x:v>3.637978807091713e-12</x:v>
      </x:c>
      <x:c r="D976" s="25" t="str">
        <x:v>tonnes</x:v>
      </x:c>
    </x:row>
    <x:row r="977" ht="18" customHeight="1">
      <x:c r="A977" s="25" t="str">
        <x:v>EEZ_222</x:v>
      </x:c>
      <x:c r="B977" s="25" t="str">
        <x:v>catch_reconciled</x:v>
      </x:c>
      <x:c r="C977" s="36" t="b">
        <x:v>1</x:v>
      </x:c>
      <x:c r="D977" s="25" t="str">
        <x:v>boolean</x:v>
      </x:c>
    </x:row>
    <x:row r="978" ht="18" customHeight="1">
      <x:c r="A978" s="25" t="str">
        <x:v>EEZ_222</x:v>
      </x:c>
      <x:c r="B978" s="25" t="str">
        <x:v>matched_catch_tonnes</x:v>
      </x:c>
      <x:c r="C978" s="25" t="n">
        <x:v>19144.466243662904</x:v>
      </x:c>
      <x:c r="D978" s="25" t="str">
        <x:v>tonnes</x:v>
      </x:c>
    </x:row>
    <x:row r="979" ht="18" customHeight="1">
      <x:c r="A979" s="25" t="str">
        <x:v>EEZ_222</x:v>
      </x:c>
      <x:c r="B979" s="25" t="str">
        <x:v>catch_coverage_fraction</x:v>
      </x:c>
      <x:c r="C979" s="25" t="n">
        <x:v>1</x:v>
      </x:c>
      <x:c r="D979" s="25" t="str">
        <x:v>fraction</x:v>
      </x:c>
    </x:row>
    <x:row r="980" ht="18" customHeight="1">
      <x:c r="A980" s="25" t="str">
        <x:v>EEZ_222</x:v>
      </x:c>
      <x:c r="B980" s="25" t="str">
        <x:v>taxa_count</x:v>
      </x:c>
      <x:c r="C980" s="25" t="n">
        <x:v>59</x:v>
      </x:c>
      <x:c r="D980" s="25" t="str">
        <x:v>count</x:v>
      </x:c>
    </x:row>
    <x:row r="981" ht="18" customHeight="1">
      <x:c r="A981" s="25" t="str">
        <x:v>EEZ_222</x:v>
      </x:c>
      <x:c r="B981" s="25" t="str">
        <x:v>matched_taxa_count</x:v>
      </x:c>
      <x:c r="C981" s="25" t="n">
        <x:v>59</x:v>
      </x:c>
      <x:c r="D981" s="25" t="str">
        <x:v>count</x:v>
      </x:c>
    </x:row>
    <x:row r="982" ht="18" customHeight="1">
      <x:c r="A982" s="25" t="str">
        <x:v>EEZ_222</x:v>
      </x:c>
      <x:c r="B982" s="25" t="str">
        <x:v>unmatched_taxa_count</x:v>
      </x:c>
      <x:c r="C982" s="25" t="n">
        <x:v>0</x:v>
      </x:c>
      <x:c r="D982" s="25" t="str">
        <x:v>count</x:v>
      </x:c>
    </x:row>
    <x:row r="983" ht="18" customHeight="1">
      <x:c r="A983" s="25" t="str">
        <x:v>EEZ_222</x:v>
      </x:c>
      <x:c r="B983" s="25" t="str">
        <x:v>species_ppr</x:v>
      </x:c>
      <x:c r="C983" s="25" t="n">
        <x:v>12763185.689767089</x:v>
      </x:c>
      <x:c r="D983" s="25" t="str">
        <x:v>tonnes_primary_production_equivalent</x:v>
      </x:c>
    </x:row>
    <x:row r="984" ht="18" customHeight="1">
      <x:c r="A984" s="25" t="str">
        <x:v>EEZ_222</x:v>
      </x:c>
      <x:c r="B984" s="25" t="str">
        <x:v>commercial_ppr</x:v>
      </x:c>
      <x:c r="C984" s="25" t="n">
        <x:v>12763185.68976709</x:v>
      </x:c>
      <x:c r="D984" s="25" t="str">
        <x:v>tonnes_primary_production_equivalent</x:v>
      </x:c>
    </x:row>
    <x:row r="985" ht="18" customHeight="1">
      <x:c r="A985" s="25" t="str">
        <x:v>EEZ_222</x:v>
      </x:c>
      <x:c r="B985" s="25" t="str">
        <x:v>functional_ppr</x:v>
      </x:c>
      <x:c r="C985" s="25" t="n">
        <x:v>12763185.68976709</x:v>
      </x:c>
      <x:c r="D985" s="25" t="str">
        <x:v>tonnes_primary_production_equivalent</x:v>
      </x:c>
    </x:row>
    <x:row r="986" ht="18" customHeight="1">
      <x:c r="A986" s="25" t="str">
        <x:v>EEZ_222</x:v>
      </x:c>
      <x:c r="B986" s="25" t="str">
        <x:v>commercial_ppr_difference</x:v>
      </x:c>
      <x:c r="C986" s="25" t="n">
        <x:v>1.862645149230957e-9</x:v>
      </x:c>
      <x:c r="D986" s="25" t="str">
        <x:v>tonnes_primary_production_equivalent</x:v>
      </x:c>
    </x:row>
    <x:row r="987" ht="18" customHeight="1">
      <x:c r="A987" s="25" t="str">
        <x:v>EEZ_222</x:v>
      </x:c>
      <x:c r="B987" s="25" t="str">
        <x:v>functional_ppr_difference</x:v>
      </x:c>
      <x:c r="C987" s="25" t="n">
        <x:v>1.862645149230957e-9</x:v>
      </x:c>
      <x:c r="D987" s="25" t="str">
        <x:v>tonnes_primary_production_equivalent</x:v>
      </x:c>
    </x:row>
    <x:row r="988" ht="18" customHeight="1">
      <x:c r="A988" s="25" t="str">
        <x:v>EEZ_222</x:v>
      </x:c>
      <x:c r="B988" s="25" t="str">
        <x:v>commercial_ppr_reconciled</x:v>
      </x:c>
      <x:c r="C988" s="36" t="b">
        <x:v>1</x:v>
      </x:c>
      <x:c r="D988" s="25" t="str">
        <x:v>boolean</x:v>
      </x:c>
    </x:row>
    <x:row r="989" ht="18" customHeight="1">
      <x:c r="A989" s="25" t="str">
        <x:v>EEZ_222</x:v>
      </x:c>
      <x:c r="B989" s="25" t="str">
        <x:v>functional_ppr_reconciled</x:v>
      </x:c>
      <x:c r="C989" s="36" t="b">
        <x:v>1</x:v>
      </x:c>
      <x:c r="D989" s="25" t="str">
        <x:v>boolean</x:v>
      </x:c>
    </x:row>
    <x:row r="990" ht="18" customHeight="1">
      <x:c r="A990" s="25" t="str">
        <x:v>EEZ_222</x:v>
      </x:c>
      <x:c r="B990" s="25" t="str">
        <x:v>commercial_jensen_violations</x:v>
      </x:c>
      <x:c r="C990" s="25" t="n">
        <x:v>0</x:v>
      </x:c>
      <x:c r="D990" s="25" t="str">
        <x:v>count</x:v>
      </x:c>
    </x:row>
    <x:row r="991" ht="18" customHeight="1">
      <x:c r="A991" s="25" t="str">
        <x:v>EEZ_222</x:v>
      </x:c>
      <x:c r="B991" s="25" t="str">
        <x:v>functional_jensen_violations</x:v>
      </x:c>
      <x:c r="C991" s="25" t="n">
        <x:v>0</x:v>
      </x:c>
      <x:c r="D991" s="25" t="str">
        <x:v>count</x:v>
      </x:c>
    </x:row>
    <x:row r="992" ht="18" customHeight="1">
      <x:c r="A992" s="25" t="str">
        <x:v>EEZ_226</x:v>
      </x:c>
      <x:c r="B992" s="25" t="str">
        <x:v>raw_filtered_tonnes</x:v>
      </x:c>
      <x:c r="C992" s="25" t="n">
        <x:v>23094.192527557498</x:v>
      </x:c>
      <x:c r="D992" s="25" t="str">
        <x:v>tonnes</x:v>
      </x:c>
    </x:row>
    <x:row r="993" ht="18" customHeight="1">
      <x:c r="A993" s="25" t="str">
        <x:v>EEZ_226</x:v>
      </x:c>
      <x:c r="B993" s="25" t="str">
        <x:v>species_catch_tonnes</x:v>
      </x:c>
      <x:c r="C993" s="25" t="n">
        <x:v>23094.1925275575</x:v>
      </x:c>
      <x:c r="D993" s="25" t="str">
        <x:v>tonnes</x:v>
      </x:c>
    </x:row>
    <x:row r="994" ht="18" customHeight="1">
      <x:c r="A994" s="25" t="str">
        <x:v>EEZ_226</x:v>
      </x:c>
      <x:c r="B994" s="25" t="str">
        <x:v>catch_difference_tonnes</x:v>
      </x:c>
      <x:c r="C994" s="25" t="n">
        <x:v>3.637978807091713e-12</x:v>
      </x:c>
      <x:c r="D994" s="25" t="str">
        <x:v>tonnes</x:v>
      </x:c>
    </x:row>
    <x:row r="995" ht="18" customHeight="1">
      <x:c r="A995" s="25" t="str">
        <x:v>EEZ_226</x:v>
      </x:c>
      <x:c r="B995" s="25" t="str">
        <x:v>catch_reconciled</x:v>
      </x:c>
      <x:c r="C995" s="36" t="b">
        <x:v>1</x:v>
      </x:c>
      <x:c r="D995" s="25" t="str">
        <x:v>boolean</x:v>
      </x:c>
    </x:row>
    <x:row r="996" ht="18" customHeight="1">
      <x:c r="A996" s="25" t="str">
        <x:v>EEZ_226</x:v>
      </x:c>
      <x:c r="B996" s="25" t="str">
        <x:v>matched_catch_tonnes</x:v>
      </x:c>
      <x:c r="C996" s="25" t="n">
        <x:v>23094.1925275575</x:v>
      </x:c>
      <x:c r="D996" s="25" t="str">
        <x:v>tonnes</x:v>
      </x:c>
    </x:row>
    <x:row r="997" ht="18" customHeight="1">
      <x:c r="A997" s="25" t="str">
        <x:v>EEZ_226</x:v>
      </x:c>
      <x:c r="B997" s="25" t="str">
        <x:v>catch_coverage_fraction</x:v>
      </x:c>
      <x:c r="C997" s="25" t="n">
        <x:v>1</x:v>
      </x:c>
      <x:c r="D997" s="25" t="str">
        <x:v>fraction</x:v>
      </x:c>
    </x:row>
    <x:row r="998" ht="18" customHeight="1">
      <x:c r="A998" s="25" t="str">
        <x:v>EEZ_226</x:v>
      </x:c>
      <x:c r="B998" s="25" t="str">
        <x:v>taxa_count</x:v>
      </x:c>
      <x:c r="C998" s="25" t="n">
        <x:v>66</x:v>
      </x:c>
      <x:c r="D998" s="25" t="str">
        <x:v>count</x:v>
      </x:c>
    </x:row>
    <x:row r="999" ht="18" customHeight="1">
      <x:c r="A999" s="25" t="str">
        <x:v>EEZ_226</x:v>
      </x:c>
      <x:c r="B999" s="25" t="str">
        <x:v>matched_taxa_count</x:v>
      </x:c>
      <x:c r="C999" s="25" t="n">
        <x:v>66</x:v>
      </x:c>
      <x:c r="D999" s="25" t="str">
        <x:v>count</x:v>
      </x:c>
    </x:row>
    <x:row r="1000" ht="18" customHeight="1">
      <x:c r="A1000" s="25" t="str">
        <x:v>EEZ_226</x:v>
      </x:c>
      <x:c r="B1000" s="25" t="str">
        <x:v>unmatched_taxa_count</x:v>
      </x:c>
      <x:c r="C1000" s="25" t="n">
        <x:v>0</x:v>
      </x:c>
      <x:c r="D1000" s="25" t="str">
        <x:v>count</x:v>
      </x:c>
    </x:row>
    <x:row r="1001" ht="18" customHeight="1">
      <x:c r="A1001" s="25" t="str">
        <x:v>EEZ_226</x:v>
      </x:c>
      <x:c r="B1001" s="25" t="str">
        <x:v>species_ppr</x:v>
      </x:c>
      <x:c r="C1001" s="25" t="n">
        <x:v>13733577.498158086</x:v>
      </x:c>
      <x:c r="D1001" s="25" t="str">
        <x:v>tonnes_primary_production_equivalent</x:v>
      </x:c>
    </x:row>
    <x:row r="1002" ht="18" customHeight="1">
      <x:c r="A1002" s="25" t="str">
        <x:v>EEZ_226</x:v>
      </x:c>
      <x:c r="B1002" s="25" t="str">
        <x:v>commercial_ppr</x:v>
      </x:c>
      <x:c r="C1002" s="25" t="n">
        <x:v>13733577.498158084</x:v>
      </x:c>
      <x:c r="D1002" s="25" t="str">
        <x:v>tonnes_primary_production_equivalent</x:v>
      </x:c>
    </x:row>
    <x:row r="1003" ht="18" customHeight="1">
      <x:c r="A1003" s="25" t="str">
        <x:v>EEZ_226</x:v>
      </x:c>
      <x:c r="B1003" s="25" t="str">
        <x:v>functional_ppr</x:v>
      </x:c>
      <x:c r="C1003" s="25" t="n">
        <x:v>13733577.498158084</x:v>
      </x:c>
      <x:c r="D1003" s="25" t="str">
        <x:v>tonnes_primary_production_equivalent</x:v>
      </x:c>
    </x:row>
    <x:row r="1004" ht="18" customHeight="1">
      <x:c r="A1004" s="25" t="str">
        <x:v>EEZ_226</x:v>
      </x:c>
      <x:c r="B1004" s="25" t="str">
        <x:v>commercial_ppr_difference</x:v>
      </x:c>
      <x:c r="C1004" s="25" t="n">
        <x:v>-1.862645149230957e-9</x:v>
      </x:c>
      <x:c r="D1004" s="25" t="str">
        <x:v>tonnes_primary_production_equivalent</x:v>
      </x:c>
    </x:row>
    <x:row r="1005" ht="18" customHeight="1">
      <x:c r="A1005" s="25" t="str">
        <x:v>EEZ_226</x:v>
      </x:c>
      <x:c r="B1005" s="25" t="str">
        <x:v>functional_ppr_difference</x:v>
      </x:c>
      <x:c r="C1005" s="25" t="n">
        <x:v>-1.862645149230957e-9</x:v>
      </x:c>
      <x:c r="D1005" s="25" t="str">
        <x:v>tonnes_primary_production_equivalent</x:v>
      </x:c>
    </x:row>
    <x:row r="1006" ht="18" customHeight="1">
      <x:c r="A1006" s="25" t="str">
        <x:v>EEZ_226</x:v>
      </x:c>
      <x:c r="B1006" s="25" t="str">
        <x:v>commercial_ppr_reconciled</x:v>
      </x:c>
      <x:c r="C1006" s="36" t="b">
        <x:v>1</x:v>
      </x:c>
      <x:c r="D1006" s="25" t="str">
        <x:v>boolean</x:v>
      </x:c>
    </x:row>
    <x:row r="1007" ht="18" customHeight="1">
      <x:c r="A1007" s="25" t="str">
        <x:v>EEZ_226</x:v>
      </x:c>
      <x:c r="B1007" s="25" t="str">
        <x:v>functional_ppr_reconciled</x:v>
      </x:c>
      <x:c r="C1007" s="36" t="b">
        <x:v>1</x:v>
      </x:c>
      <x:c r="D1007" s="25" t="str">
        <x:v>boolean</x:v>
      </x:c>
    </x:row>
    <x:row r="1008" ht="18" customHeight="1">
      <x:c r="A1008" s="25" t="str">
        <x:v>EEZ_226</x:v>
      </x:c>
      <x:c r="B1008" s="25" t="str">
        <x:v>commercial_jensen_violations</x:v>
      </x:c>
      <x:c r="C1008" s="25" t="n">
        <x:v>0</x:v>
      </x:c>
      <x:c r="D1008" s="25" t="str">
        <x:v>count</x:v>
      </x:c>
    </x:row>
    <x:row r="1009" ht="18" customHeight="1">
      <x:c r="A1009" s="25" t="str">
        <x:v>EEZ_226</x:v>
      </x:c>
      <x:c r="B1009" s="25" t="str">
        <x:v>functional_jensen_violations</x:v>
      </x:c>
      <x:c r="C1009" s="25" t="n">
        <x:v>0</x:v>
      </x:c>
      <x:c r="D1009" s="25" t="str">
        <x:v>count</x:v>
      </x:c>
    </x:row>
    <x:row r="1010" ht="18" customHeight="1">
      <x:c r="A1010" s="25" t="str">
        <x:v>EEZ_233</x:v>
      </x:c>
      <x:c r="B1010" s="25" t="str">
        <x:v>raw_filtered_tonnes</x:v>
      </x:c>
      <x:c r="C1010" s="25" t="n">
        <x:v>79757.3063875073</x:v>
      </x:c>
      <x:c r="D1010" s="25" t="str">
        <x:v>tonnes</x:v>
      </x:c>
    </x:row>
    <x:row r="1011" ht="18" customHeight="1">
      <x:c r="A1011" s="25" t="str">
        <x:v>EEZ_233</x:v>
      </x:c>
      <x:c r="B1011" s="25" t="str">
        <x:v>species_catch_tonnes</x:v>
      </x:c>
      <x:c r="C1011" s="25" t="n">
        <x:v>79757.30638750728</x:v>
      </x:c>
      <x:c r="D1011" s="25" t="str">
        <x:v>tonnes</x:v>
      </x:c>
    </x:row>
    <x:row r="1012" ht="18" customHeight="1">
      <x:c r="A1012" s="25" t="str">
        <x:v>EEZ_233</x:v>
      </x:c>
      <x:c r="B1012" s="25" t="str">
        <x:v>catch_difference_tonnes</x:v>
      </x:c>
      <x:c r="C1012" s="25" t="n">
        <x:v>-1.4551915228366852e-11</x:v>
      </x:c>
      <x:c r="D1012" s="25" t="str">
        <x:v>tonnes</x:v>
      </x:c>
    </x:row>
    <x:row r="1013" ht="18" customHeight="1">
      <x:c r="A1013" s="25" t="str">
        <x:v>EEZ_233</x:v>
      </x:c>
      <x:c r="B1013" s="25" t="str">
        <x:v>catch_reconciled</x:v>
      </x:c>
      <x:c r="C1013" s="36" t="b">
        <x:v>1</x:v>
      </x:c>
      <x:c r="D1013" s="25" t="str">
        <x:v>boolean</x:v>
      </x:c>
    </x:row>
    <x:row r="1014" ht="18" customHeight="1">
      <x:c r="A1014" s="25" t="str">
        <x:v>EEZ_233</x:v>
      </x:c>
      <x:c r="B1014" s="25" t="str">
        <x:v>matched_catch_tonnes</x:v>
      </x:c>
      <x:c r="C1014" s="25" t="n">
        <x:v>79757.30638750728</x:v>
      </x:c>
      <x:c r="D1014" s="25" t="str">
        <x:v>tonnes</x:v>
      </x:c>
    </x:row>
    <x:row r="1015" ht="18" customHeight="1">
      <x:c r="A1015" s="25" t="str">
        <x:v>EEZ_233</x:v>
      </x:c>
      <x:c r="B1015" s="25" t="str">
        <x:v>catch_coverage_fraction</x:v>
      </x:c>
      <x:c r="C1015" s="25" t="n">
        <x:v>1</x:v>
      </x:c>
      <x:c r="D1015" s="25" t="str">
        <x:v>fraction</x:v>
      </x:c>
    </x:row>
    <x:row r="1016" ht="18" customHeight="1">
      <x:c r="A1016" s="25" t="str">
        <x:v>EEZ_233</x:v>
      </x:c>
      <x:c r="B1016" s="25" t="str">
        <x:v>taxa_count</x:v>
      </x:c>
      <x:c r="C1016" s="25" t="n">
        <x:v>46</x:v>
      </x:c>
      <x:c r="D1016" s="25" t="str">
        <x:v>count</x:v>
      </x:c>
    </x:row>
    <x:row r="1017" ht="18" customHeight="1">
      <x:c r="A1017" s="25" t="str">
        <x:v>EEZ_233</x:v>
      </x:c>
      <x:c r="B1017" s="25" t="str">
        <x:v>matched_taxa_count</x:v>
      </x:c>
      <x:c r="C1017" s="25" t="n">
        <x:v>46</x:v>
      </x:c>
      <x:c r="D1017" s="25" t="str">
        <x:v>count</x:v>
      </x:c>
    </x:row>
    <x:row r="1018" ht="18" customHeight="1">
      <x:c r="A1018" s="25" t="str">
        <x:v>EEZ_233</x:v>
      </x:c>
      <x:c r="B1018" s="25" t="str">
        <x:v>unmatched_taxa_count</x:v>
      </x:c>
      <x:c r="C1018" s="25" t="n">
        <x:v>0</x:v>
      </x:c>
      <x:c r="D1018" s="25" t="str">
        <x:v>count</x:v>
      </x:c>
    </x:row>
    <x:row r="1019" ht="18" customHeight="1">
      <x:c r="A1019" s="25" t="str">
        <x:v>EEZ_233</x:v>
      </x:c>
      <x:c r="B1019" s="25" t="str">
        <x:v>species_ppr</x:v>
      </x:c>
      <x:c r="C1019" s="25" t="n">
        <x:v>16197878.05939343</x:v>
      </x:c>
      <x:c r="D1019" s="25" t="str">
        <x:v>tonnes_primary_production_equivalent</x:v>
      </x:c>
    </x:row>
    <x:row r="1020" ht="18" customHeight="1">
      <x:c r="A1020" s="25" t="str">
        <x:v>EEZ_233</x:v>
      </x:c>
      <x:c r="B1020" s="25" t="str">
        <x:v>commercial_ppr</x:v>
      </x:c>
      <x:c r="C1020" s="25" t="n">
        <x:v>16197878.059393432</x:v>
      </x:c>
      <x:c r="D1020" s="25" t="str">
        <x:v>tonnes_primary_production_equivalent</x:v>
      </x:c>
    </x:row>
    <x:row r="1021" ht="18" customHeight="1">
      <x:c r="A1021" s="25" t="str">
        <x:v>EEZ_233</x:v>
      </x:c>
      <x:c r="B1021" s="25" t="str">
        <x:v>functional_ppr</x:v>
      </x:c>
      <x:c r="C1021" s="25" t="n">
        <x:v>16197878.059393432</x:v>
      </x:c>
      <x:c r="D1021" s="25" t="str">
        <x:v>tonnes_primary_production_equivalent</x:v>
      </x:c>
    </x:row>
    <x:row r="1022" ht="18" customHeight="1">
      <x:c r="A1022" s="25" t="str">
        <x:v>EEZ_233</x:v>
      </x:c>
      <x:c r="B1022" s="25" t="str">
        <x:v>commercial_ppr_difference</x:v>
      </x:c>
      <x:c r="C1022" s="25" t="n">
        <x:v>1.862645149230957e-9</x:v>
      </x:c>
      <x:c r="D1022" s="25" t="str">
        <x:v>tonnes_primary_production_equivalent</x:v>
      </x:c>
    </x:row>
    <x:row r="1023" ht="18" customHeight="1">
      <x:c r="A1023" s="25" t="str">
        <x:v>EEZ_233</x:v>
      </x:c>
      <x:c r="B1023" s="25" t="str">
        <x:v>functional_ppr_difference</x:v>
      </x:c>
      <x:c r="C1023" s="25" t="n">
        <x:v>1.862645149230957e-9</x:v>
      </x:c>
      <x:c r="D1023" s="25" t="str">
        <x:v>tonnes_primary_production_equivalent</x:v>
      </x:c>
    </x:row>
    <x:row r="1024" ht="18" customHeight="1">
      <x:c r="A1024" s="25" t="str">
        <x:v>EEZ_233</x:v>
      </x:c>
      <x:c r="B1024" s="25" t="str">
        <x:v>commercial_ppr_reconciled</x:v>
      </x:c>
      <x:c r="C1024" s="36" t="b">
        <x:v>1</x:v>
      </x:c>
      <x:c r="D1024" s="25" t="str">
        <x:v>boolean</x:v>
      </x:c>
    </x:row>
    <x:row r="1025" ht="18" customHeight="1">
      <x:c r="A1025" s="25" t="str">
        <x:v>EEZ_233</x:v>
      </x:c>
      <x:c r="B1025" s="25" t="str">
        <x:v>functional_ppr_reconciled</x:v>
      </x:c>
      <x:c r="C1025" s="36" t="b">
        <x:v>1</x:v>
      </x:c>
      <x:c r="D1025" s="25" t="str">
        <x:v>boolean</x:v>
      </x:c>
    </x:row>
    <x:row r="1026" ht="18" customHeight="1">
      <x:c r="A1026" s="25" t="str">
        <x:v>EEZ_233</x:v>
      </x:c>
      <x:c r="B1026" s="25" t="str">
        <x:v>commercial_jensen_violations</x:v>
      </x:c>
      <x:c r="C1026" s="25" t="n">
        <x:v>0</x:v>
      </x:c>
      <x:c r="D1026" s="25" t="str">
        <x:v>count</x:v>
      </x:c>
    </x:row>
    <x:row r="1027" ht="18" customHeight="1">
      <x:c r="A1027" s="25" t="str">
        <x:v>EEZ_233</x:v>
      </x:c>
      <x:c r="B1027" s="25" t="str">
        <x:v>functional_jensen_violations</x:v>
      </x:c>
      <x:c r="C1027" s="25" t="n">
        <x:v>0</x:v>
      </x:c>
      <x:c r="D1027" s="25" t="str">
        <x:v>count</x:v>
      </x:c>
    </x:row>
    <x:row r="1028" ht="18" customHeight="1">
      <x:c r="A1028" s="25" t="str">
        <x:v>EEZ_234</x:v>
      </x:c>
      <x:c r="B1028" s="25" t="str">
        <x:v>raw_filtered_tonnes</x:v>
      </x:c>
      <x:c r="C1028" s="25" t="n">
        <x:v>573325.9947069995</x:v>
      </x:c>
      <x:c r="D1028" s="25" t="str">
        <x:v>tonnes</x:v>
      </x:c>
    </x:row>
    <x:row r="1029" ht="18" customHeight="1">
      <x:c r="A1029" s="25" t="str">
        <x:v>EEZ_234</x:v>
      </x:c>
      <x:c r="B1029" s="25" t="str">
        <x:v>species_catch_tonnes</x:v>
      </x:c>
      <x:c r="C1029" s="25" t="n">
        <x:v>573325.9947069994</x:v>
      </x:c>
      <x:c r="D1029" s="25" t="str">
        <x:v>tonnes</x:v>
      </x:c>
    </x:row>
    <x:row r="1030" ht="18" customHeight="1">
      <x:c r="A1030" s="25" t="str">
        <x:v>EEZ_234</x:v>
      </x:c>
      <x:c r="B1030" s="25" t="str">
        <x:v>catch_difference_tonnes</x:v>
      </x:c>
      <x:c r="C1030" s="25" t="n">
        <x:v>-1.1641532182693481e-10</x:v>
      </x:c>
      <x:c r="D1030" s="25" t="str">
        <x:v>tonnes</x:v>
      </x:c>
    </x:row>
    <x:row r="1031" ht="18" customHeight="1">
      <x:c r="A1031" s="25" t="str">
        <x:v>EEZ_234</x:v>
      </x:c>
      <x:c r="B1031" s="25" t="str">
        <x:v>catch_reconciled</x:v>
      </x:c>
      <x:c r="C1031" s="36" t="b">
        <x:v>1</x:v>
      </x:c>
      <x:c r="D1031" s="25" t="str">
        <x:v>boolean</x:v>
      </x:c>
    </x:row>
    <x:row r="1032" ht="18" customHeight="1">
      <x:c r="A1032" s="25" t="str">
        <x:v>EEZ_234</x:v>
      </x:c>
      <x:c r="B1032" s="25" t="str">
        <x:v>matched_catch_tonnes</x:v>
      </x:c>
      <x:c r="C1032" s="25" t="n">
        <x:v>573325.9947069994</x:v>
      </x:c>
      <x:c r="D1032" s="25" t="str">
        <x:v>tonnes</x:v>
      </x:c>
    </x:row>
    <x:row r="1033" ht="18" customHeight="1">
      <x:c r="A1033" s="25" t="str">
        <x:v>EEZ_234</x:v>
      </x:c>
      <x:c r="B1033" s="25" t="str">
        <x:v>catch_coverage_fraction</x:v>
      </x:c>
      <x:c r="C1033" s="25" t="n">
        <x:v>1</x:v>
      </x:c>
      <x:c r="D1033" s="25" t="str">
        <x:v>fraction</x:v>
      </x:c>
    </x:row>
    <x:row r="1034" ht="18" customHeight="1">
      <x:c r="A1034" s="25" t="str">
        <x:v>EEZ_234</x:v>
      </x:c>
      <x:c r="B1034" s="25" t="str">
        <x:v>taxa_count</x:v>
      </x:c>
      <x:c r="C1034" s="25" t="n">
        <x:v>104</x:v>
      </x:c>
      <x:c r="D1034" s="25" t="str">
        <x:v>count</x:v>
      </x:c>
    </x:row>
    <x:row r="1035" ht="18" customHeight="1">
      <x:c r="A1035" s="25" t="str">
        <x:v>EEZ_234</x:v>
      </x:c>
      <x:c r="B1035" s="25" t="str">
        <x:v>matched_taxa_count</x:v>
      </x:c>
      <x:c r="C1035" s="25" t="n">
        <x:v>104</x:v>
      </x:c>
      <x:c r="D1035" s="25" t="str">
        <x:v>count</x:v>
      </x:c>
    </x:row>
    <x:row r="1036" ht="18" customHeight="1">
      <x:c r="A1036" s="25" t="str">
        <x:v>EEZ_234</x:v>
      </x:c>
      <x:c r="B1036" s="25" t="str">
        <x:v>unmatched_taxa_count</x:v>
      </x:c>
      <x:c r="C1036" s="25" t="n">
        <x:v>0</x:v>
      </x:c>
      <x:c r="D1036" s="25" t="str">
        <x:v>count</x:v>
      </x:c>
    </x:row>
    <x:row r="1037" ht="18" customHeight="1">
      <x:c r="A1037" s="25" t="str">
        <x:v>EEZ_234</x:v>
      </x:c>
      <x:c r="B1037" s="25" t="str">
        <x:v>species_ppr</x:v>
      </x:c>
      <x:c r="C1037" s="25" t="n">
        <x:v>566189494.4616262</x:v>
      </x:c>
      <x:c r="D1037" s="25" t="str">
        <x:v>tonnes_primary_production_equivalent</x:v>
      </x:c>
    </x:row>
    <x:row r="1038" ht="18" customHeight="1">
      <x:c r="A1038" s="25" t="str">
        <x:v>EEZ_234</x:v>
      </x:c>
      <x:c r="B1038" s="25" t="str">
        <x:v>commercial_ppr</x:v>
      </x:c>
      <x:c r="C1038" s="25" t="n">
        <x:v>566189494.4616263</x:v>
      </x:c>
      <x:c r="D1038" s="25" t="str">
        <x:v>tonnes_primary_production_equivalent</x:v>
      </x:c>
    </x:row>
    <x:row r="1039" ht="18" customHeight="1">
      <x:c r="A1039" s="25" t="str">
        <x:v>EEZ_234</x:v>
      </x:c>
      <x:c r="B1039" s="25" t="str">
        <x:v>functional_ppr</x:v>
      </x:c>
      <x:c r="C1039" s="25" t="n">
        <x:v>566189494.4616263</x:v>
      </x:c>
      <x:c r="D1039" s="25" t="str">
        <x:v>tonnes_primary_production_equivalent</x:v>
      </x:c>
    </x:row>
    <x:row r="1040" ht="18" customHeight="1">
      <x:c r="A1040" s="25" t="str">
        <x:v>EEZ_234</x:v>
      </x:c>
      <x:c r="B1040" s="25" t="str">
        <x:v>commercial_ppr_difference</x:v>
      </x:c>
      <x:c r="C1040" s="25" t="n">
        <x:v>1.1920928955078125e-7</x:v>
      </x:c>
      <x:c r="D1040" s="25" t="str">
        <x:v>tonnes_primary_production_equivalent</x:v>
      </x:c>
    </x:row>
    <x:row r="1041" ht="18" customHeight="1">
      <x:c r="A1041" s="25" t="str">
        <x:v>EEZ_234</x:v>
      </x:c>
      <x:c r="B1041" s="25" t="str">
        <x:v>functional_ppr_difference</x:v>
      </x:c>
      <x:c r="C1041" s="25" t="n">
        <x:v>1.1920928955078125e-7</x:v>
      </x:c>
      <x:c r="D1041" s="25" t="str">
        <x:v>tonnes_primary_production_equivalent</x:v>
      </x:c>
    </x:row>
    <x:row r="1042" ht="18" customHeight="1">
      <x:c r="A1042" s="25" t="str">
        <x:v>EEZ_234</x:v>
      </x:c>
      <x:c r="B1042" s="25" t="str">
        <x:v>commercial_ppr_reconciled</x:v>
      </x:c>
      <x:c r="C1042" s="36" t="b">
        <x:v>1</x:v>
      </x:c>
      <x:c r="D1042" s="25" t="str">
        <x:v>boolean</x:v>
      </x:c>
    </x:row>
    <x:row r="1043" ht="18" customHeight="1">
      <x:c r="A1043" s="25" t="str">
        <x:v>EEZ_234</x:v>
      </x:c>
      <x:c r="B1043" s="25" t="str">
        <x:v>functional_ppr_reconciled</x:v>
      </x:c>
      <x:c r="C1043" s="36" t="b">
        <x:v>1</x:v>
      </x:c>
      <x:c r="D1043" s="25" t="str">
        <x:v>boolean</x:v>
      </x:c>
    </x:row>
    <x:row r="1044" ht="18" customHeight="1">
      <x:c r="A1044" s="25" t="str">
        <x:v>EEZ_234</x:v>
      </x:c>
      <x:c r="B1044" s="25" t="str">
        <x:v>commercial_jensen_violations</x:v>
      </x:c>
      <x:c r="C1044" s="25" t="n">
        <x:v>0</x:v>
      </x:c>
      <x:c r="D1044" s="25" t="str">
        <x:v>count</x:v>
      </x:c>
    </x:row>
    <x:row r="1045" ht="18" customHeight="1">
      <x:c r="A1045" s="25" t="str">
        <x:v>EEZ_234</x:v>
      </x:c>
      <x:c r="B1045" s="25" t="str">
        <x:v>functional_jensen_violations</x:v>
      </x:c>
      <x:c r="C1045" s="25" t="n">
        <x:v>0</x:v>
      </x:c>
      <x:c r="D1045" s="25" t="str">
        <x:v>count</x:v>
      </x:c>
    </x:row>
    <x:row r="1046" ht="18" customHeight="1">
      <x:c r="A1046" s="25" t="str">
        <x:v>EEZ_238</x:v>
      </x:c>
      <x:c r="B1046" s="25" t="str">
        <x:v>raw_filtered_tonnes</x:v>
      </x:c>
      <x:c r="C1046" s="25" t="n">
        <x:v>278214.98085805017</x:v>
      </x:c>
      <x:c r="D1046" s="25" t="str">
        <x:v>tonnes</x:v>
      </x:c>
    </x:row>
    <x:row r="1047" ht="18" customHeight="1">
      <x:c r="A1047" s="25" t="str">
        <x:v>EEZ_238</x:v>
      </x:c>
      <x:c r="B1047" s="25" t="str">
        <x:v>species_catch_tonnes</x:v>
      </x:c>
      <x:c r="C1047" s="25" t="n">
        <x:v>278214.9808580502</x:v>
      </x:c>
      <x:c r="D1047" s="25" t="str">
        <x:v>tonnes</x:v>
      </x:c>
    </x:row>
    <x:row r="1048" ht="18" customHeight="1">
      <x:c r="A1048" s="25" t="str">
        <x:v>EEZ_238</x:v>
      </x:c>
      <x:c r="B1048" s="25" t="str">
        <x:v>catch_difference_tonnes</x:v>
      </x:c>
      <x:c r="C1048" s="25" t="n">
        <x:v>5.820766091346741e-11</x:v>
      </x:c>
      <x:c r="D1048" s="25" t="str">
        <x:v>tonnes</x:v>
      </x:c>
    </x:row>
    <x:row r="1049" ht="18" customHeight="1">
      <x:c r="A1049" s="25" t="str">
        <x:v>EEZ_238</x:v>
      </x:c>
      <x:c r="B1049" s="25" t="str">
        <x:v>catch_reconciled</x:v>
      </x:c>
      <x:c r="C1049" s="36" t="b">
        <x:v>1</x:v>
      </x:c>
      <x:c r="D1049" s="25" t="str">
        <x:v>boolean</x:v>
      </x:c>
    </x:row>
    <x:row r="1050" ht="18" customHeight="1">
      <x:c r="A1050" s="25" t="str">
        <x:v>EEZ_238</x:v>
      </x:c>
      <x:c r="B1050" s="25" t="str">
        <x:v>matched_catch_tonnes</x:v>
      </x:c>
      <x:c r="C1050" s="25" t="n">
        <x:v>278214.9808580502</x:v>
      </x:c>
      <x:c r="D1050" s="25" t="str">
        <x:v>tonnes</x:v>
      </x:c>
    </x:row>
    <x:row r="1051" ht="18" customHeight="1">
      <x:c r="A1051" s="25" t="str">
        <x:v>EEZ_238</x:v>
      </x:c>
      <x:c r="B1051" s="25" t="str">
        <x:v>catch_coverage_fraction</x:v>
      </x:c>
      <x:c r="C1051" s="25" t="n">
        <x:v>1</x:v>
      </x:c>
      <x:c r="D1051" s="25" t="str">
        <x:v>fraction</x:v>
      </x:c>
    </x:row>
    <x:row r="1052" ht="18" customHeight="1">
      <x:c r="A1052" s="25" t="str">
        <x:v>EEZ_238</x:v>
      </x:c>
      <x:c r="B1052" s="25" t="str">
        <x:v>taxa_count</x:v>
      </x:c>
      <x:c r="C1052" s="25" t="n">
        <x:v>33</x:v>
      </x:c>
      <x:c r="D1052" s="25" t="str">
        <x:v>count</x:v>
      </x:c>
    </x:row>
    <x:row r="1053" ht="18" customHeight="1">
      <x:c r="A1053" s="25" t="str">
        <x:v>EEZ_238</x:v>
      </x:c>
      <x:c r="B1053" s="25" t="str">
        <x:v>matched_taxa_count</x:v>
      </x:c>
      <x:c r="C1053" s="25" t="n">
        <x:v>33</x:v>
      </x:c>
      <x:c r="D1053" s="25" t="str">
        <x:v>count</x:v>
      </x:c>
    </x:row>
    <x:row r="1054" ht="18" customHeight="1">
      <x:c r="A1054" s="25" t="str">
        <x:v>EEZ_238</x:v>
      </x:c>
      <x:c r="B1054" s="25" t="str">
        <x:v>unmatched_taxa_count</x:v>
      </x:c>
      <x:c r="C1054" s="25" t="n">
        <x:v>0</x:v>
      </x:c>
      <x:c r="D1054" s="25" t="str">
        <x:v>count</x:v>
      </x:c>
    </x:row>
    <x:row r="1055" ht="18" customHeight="1">
      <x:c r="A1055" s="25" t="str">
        <x:v>EEZ_238</x:v>
      </x:c>
      <x:c r="B1055" s="25" t="str">
        <x:v>species_ppr</x:v>
      </x:c>
      <x:c r="C1055" s="25" t="n">
        <x:v>240475941.02839914</x:v>
      </x:c>
      <x:c r="D1055" s="25" t="str">
        <x:v>tonnes_primary_production_equivalent</x:v>
      </x:c>
    </x:row>
    <x:row r="1056" ht="18" customHeight="1">
      <x:c r="A1056" s="25" t="str">
        <x:v>EEZ_238</x:v>
      </x:c>
      <x:c r="B1056" s="25" t="str">
        <x:v>commercial_ppr</x:v>
      </x:c>
      <x:c r="C1056" s="25" t="n">
        <x:v>240475941.02839917</x:v>
      </x:c>
      <x:c r="D1056" s="25" t="str">
        <x:v>tonnes_primary_production_equivalent</x:v>
      </x:c>
    </x:row>
    <x:row r="1057" ht="18" customHeight="1">
      <x:c r="A1057" s="25" t="str">
        <x:v>EEZ_238</x:v>
      </x:c>
      <x:c r="B1057" s="25" t="str">
        <x:v>functional_ppr</x:v>
      </x:c>
      <x:c r="C1057" s="25" t="n">
        <x:v>240475941.02839917</x:v>
      </x:c>
      <x:c r="D1057" s="25" t="str">
        <x:v>tonnes_primary_production_equivalent</x:v>
      </x:c>
    </x:row>
    <x:row r="1058" ht="18" customHeight="1">
      <x:c r="A1058" s="25" t="str">
        <x:v>EEZ_238</x:v>
      </x:c>
      <x:c r="B1058" s="25" t="str">
        <x:v>commercial_ppr_difference</x:v>
      </x:c>
      <x:c r="C1058" s="25" t="n">
        <x:v>2.9802322387695312e-8</x:v>
      </x:c>
      <x:c r="D1058" s="25" t="str">
        <x:v>tonnes_primary_production_equivalent</x:v>
      </x:c>
    </x:row>
    <x:row r="1059" ht="18" customHeight="1">
      <x:c r="A1059" s="25" t="str">
        <x:v>EEZ_238</x:v>
      </x:c>
      <x:c r="B1059" s="25" t="str">
        <x:v>functional_ppr_difference</x:v>
      </x:c>
      <x:c r="C1059" s="25" t="n">
        <x:v>2.9802322387695312e-8</x:v>
      </x:c>
      <x:c r="D1059" s="25" t="str">
        <x:v>tonnes_primary_production_equivalent</x:v>
      </x:c>
    </x:row>
    <x:row r="1060" ht="18" customHeight="1">
      <x:c r="A1060" s="25" t="str">
        <x:v>EEZ_238</x:v>
      </x:c>
      <x:c r="B1060" s="25" t="str">
        <x:v>commercial_ppr_reconciled</x:v>
      </x:c>
      <x:c r="C1060" s="36" t="b">
        <x:v>1</x:v>
      </x:c>
      <x:c r="D1060" s="25" t="str">
        <x:v>boolean</x:v>
      </x:c>
    </x:row>
    <x:row r="1061" ht="18" customHeight="1">
      <x:c r="A1061" s="25" t="str">
        <x:v>EEZ_238</x:v>
      </x:c>
      <x:c r="B1061" s="25" t="str">
        <x:v>functional_ppr_reconciled</x:v>
      </x:c>
      <x:c r="C1061" s="36" t="b">
        <x:v>1</x:v>
      </x:c>
      <x:c r="D1061" s="25" t="str">
        <x:v>boolean</x:v>
      </x:c>
    </x:row>
    <x:row r="1062" ht="18" customHeight="1">
      <x:c r="A1062" s="25" t="str">
        <x:v>EEZ_238</x:v>
      </x:c>
      <x:c r="B1062" s="25" t="str">
        <x:v>commercial_jensen_violations</x:v>
      </x:c>
      <x:c r="C1062" s="25" t="n">
        <x:v>0</x:v>
      </x:c>
      <x:c r="D1062" s="25" t="str">
        <x:v>count</x:v>
      </x:c>
    </x:row>
    <x:row r="1063" ht="18" customHeight="1">
      <x:c r="A1063" s="25" t="str">
        <x:v>EEZ_238</x:v>
      </x:c>
      <x:c r="B1063" s="25" t="str">
        <x:v>functional_jensen_violations</x:v>
      </x:c>
      <x:c r="C1063" s="25" t="n">
        <x:v>0</x:v>
      </x:c>
      <x:c r="D1063" s="25" t="str">
        <x:v>count</x:v>
      </x:c>
    </x:row>
    <x:row r="1064" ht="18" customHeight="1">
      <x:c r="A1064" s="25" t="str">
        <x:v>EEZ_239</x:v>
      </x:c>
      <x:c r="B1064" s="25" t="str">
        <x:v>raw_filtered_tonnes</x:v>
      </x:c>
      <x:c r="C1064" s="25" t="n">
        <x:v>142823.9584061877</x:v>
      </x:c>
      <x:c r="D1064" s="25" t="str">
        <x:v>tonnes</x:v>
      </x:c>
    </x:row>
    <x:row r="1065" ht="18" customHeight="1">
      <x:c r="A1065" s="25" t="str">
        <x:v>EEZ_239</x:v>
      </x:c>
      <x:c r="B1065" s="25" t="str">
        <x:v>species_catch_tonnes</x:v>
      </x:c>
      <x:c r="C1065" s="25" t="n">
        <x:v>142823.95840618768</x:v>
      </x:c>
      <x:c r="D1065" s="25" t="str">
        <x:v>tonnes</x:v>
      </x:c>
    </x:row>
    <x:row r="1066" ht="18" customHeight="1">
      <x:c r="A1066" s="25" t="str">
        <x:v>EEZ_239</x:v>
      </x:c>
      <x:c r="B1066" s="25" t="str">
        <x:v>catch_difference_tonnes</x:v>
      </x:c>
      <x:c r="C1066" s="25" t="n">
        <x:v>-2.9103830456733704e-11</x:v>
      </x:c>
      <x:c r="D1066" s="25" t="str">
        <x:v>tonnes</x:v>
      </x:c>
    </x:row>
    <x:row r="1067" ht="18" customHeight="1">
      <x:c r="A1067" s="25" t="str">
        <x:v>EEZ_239</x:v>
      </x:c>
      <x:c r="B1067" s="25" t="str">
        <x:v>catch_reconciled</x:v>
      </x:c>
      <x:c r="C1067" s="36" t="b">
        <x:v>1</x:v>
      </x:c>
      <x:c r="D1067" s="25" t="str">
        <x:v>boolean</x:v>
      </x:c>
    </x:row>
    <x:row r="1068" ht="18" customHeight="1">
      <x:c r="A1068" s="25" t="str">
        <x:v>EEZ_239</x:v>
      </x:c>
      <x:c r="B1068" s="25" t="str">
        <x:v>matched_catch_tonnes</x:v>
      </x:c>
      <x:c r="C1068" s="25" t="n">
        <x:v>142823.95840618768</x:v>
      </x:c>
      <x:c r="D1068" s="25" t="str">
        <x:v>tonnes</x:v>
      </x:c>
    </x:row>
    <x:row r="1069" ht="18" customHeight="1">
      <x:c r="A1069" s="25" t="str">
        <x:v>EEZ_239</x:v>
      </x:c>
      <x:c r="B1069" s="25" t="str">
        <x:v>catch_coverage_fraction</x:v>
      </x:c>
      <x:c r="C1069" s="25" t="n">
        <x:v>1</x:v>
      </x:c>
      <x:c r="D1069" s="25" t="str">
        <x:v>fraction</x:v>
      </x:c>
    </x:row>
    <x:row r="1070" ht="18" customHeight="1">
      <x:c r="A1070" s="25" t="str">
        <x:v>EEZ_239</x:v>
      </x:c>
      <x:c r="B1070" s="25" t="str">
        <x:v>taxa_count</x:v>
      </x:c>
      <x:c r="C1070" s="25" t="n">
        <x:v>33</x:v>
      </x:c>
      <x:c r="D1070" s="25" t="str">
        <x:v>count</x:v>
      </x:c>
    </x:row>
    <x:row r="1071" ht="18" customHeight="1">
      <x:c r="A1071" s="25" t="str">
        <x:v>EEZ_239</x:v>
      </x:c>
      <x:c r="B1071" s="25" t="str">
        <x:v>matched_taxa_count</x:v>
      </x:c>
      <x:c r="C1071" s="25" t="n">
        <x:v>33</x:v>
      </x:c>
      <x:c r="D1071" s="25" t="str">
        <x:v>count</x:v>
      </x:c>
    </x:row>
    <x:row r="1072" ht="18" customHeight="1">
      <x:c r="A1072" s="25" t="str">
        <x:v>EEZ_239</x:v>
      </x:c>
      <x:c r="B1072" s="25" t="str">
        <x:v>unmatched_taxa_count</x:v>
      </x:c>
      <x:c r="C1072" s="25" t="n">
        <x:v>0</x:v>
      </x:c>
      <x:c r="D1072" s="25" t="str">
        <x:v>count</x:v>
      </x:c>
    </x:row>
    <x:row r="1073" ht="18" customHeight="1">
      <x:c r="A1073" s="25" t="str">
        <x:v>EEZ_239</x:v>
      </x:c>
      <x:c r="B1073" s="25" t="str">
        <x:v>species_ppr</x:v>
      </x:c>
      <x:c r="C1073" s="25" t="n">
        <x:v>4624410.7040542485</x:v>
      </x:c>
      <x:c r="D1073" s="25" t="str">
        <x:v>tonnes_primary_production_equivalent</x:v>
      </x:c>
    </x:row>
    <x:row r="1074" ht="18" customHeight="1">
      <x:c r="A1074" s="25" t="str">
        <x:v>EEZ_239</x:v>
      </x:c>
      <x:c r="B1074" s="25" t="str">
        <x:v>commercial_ppr</x:v>
      </x:c>
      <x:c r="C1074" s="25" t="n">
        <x:v>4624410.704054248</x:v>
      </x:c>
      <x:c r="D1074" s="25" t="str">
        <x:v>tonnes_primary_production_equivalent</x:v>
      </x:c>
    </x:row>
    <x:row r="1075" ht="18" customHeight="1">
      <x:c r="A1075" s="25" t="str">
        <x:v>EEZ_239</x:v>
      </x:c>
      <x:c r="B1075" s="25" t="str">
        <x:v>functional_ppr</x:v>
      </x:c>
      <x:c r="C1075" s="25" t="n">
        <x:v>4624410.7040542485</x:v>
      </x:c>
      <x:c r="D1075" s="25" t="str">
        <x:v>tonnes_primary_production_equivalent</x:v>
      </x:c>
    </x:row>
    <x:row r="1076" ht="18" customHeight="1">
      <x:c r="A1076" s="25" t="str">
        <x:v>EEZ_239</x:v>
      </x:c>
      <x:c r="B1076" s="25" t="str">
        <x:v>commercial_ppr_difference</x:v>
      </x:c>
      <x:c r="C1076" s="25" t="n">
        <x:v>-9.313225746154785e-10</x:v>
      </x:c>
      <x:c r="D1076" s="25" t="str">
        <x:v>tonnes_primary_production_equivalent</x:v>
      </x:c>
    </x:row>
    <x:row r="1077" ht="18" customHeight="1">
      <x:c r="A1077" s="25" t="str">
        <x:v>EEZ_239</x:v>
      </x:c>
      <x:c r="B1077" s="25" t="str">
        <x:v>functional_ppr_difference</x:v>
      </x:c>
      <x:c r="C1077" s="25" t="n">
        <x:v>0</x:v>
      </x:c>
      <x:c r="D1077" s="25" t="str">
        <x:v>tonnes_primary_production_equivalent</x:v>
      </x:c>
    </x:row>
    <x:row r="1078" ht="18" customHeight="1">
      <x:c r="A1078" s="25" t="str">
        <x:v>EEZ_239</x:v>
      </x:c>
      <x:c r="B1078" s="25" t="str">
        <x:v>commercial_ppr_reconciled</x:v>
      </x:c>
      <x:c r="C1078" s="36" t="b">
        <x:v>1</x:v>
      </x:c>
      <x:c r="D1078" s="25" t="str">
        <x:v>boolean</x:v>
      </x:c>
    </x:row>
    <x:row r="1079" ht="18" customHeight="1">
      <x:c r="A1079" s="25" t="str">
        <x:v>EEZ_239</x:v>
      </x:c>
      <x:c r="B1079" s="25" t="str">
        <x:v>functional_ppr_reconciled</x:v>
      </x:c>
      <x:c r="C1079" s="36" t="b">
        <x:v>1</x:v>
      </x:c>
      <x:c r="D1079" s="25" t="str">
        <x:v>boolean</x:v>
      </x:c>
    </x:row>
    <x:row r="1080" ht="18" customHeight="1">
      <x:c r="A1080" s="25" t="str">
        <x:v>EEZ_239</x:v>
      </x:c>
      <x:c r="B1080" s="25" t="str">
        <x:v>commercial_jensen_violations</x:v>
      </x:c>
      <x:c r="C1080" s="25" t="n">
        <x:v>0</x:v>
      </x:c>
      <x:c r="D1080" s="25" t="str">
        <x:v>count</x:v>
      </x:c>
    </x:row>
    <x:row r="1081" ht="18" customHeight="1">
      <x:c r="A1081" s="25" t="str">
        <x:v>EEZ_239</x:v>
      </x:c>
      <x:c r="B1081" s="25" t="str">
        <x:v>functional_jensen_violations</x:v>
      </x:c>
      <x:c r="C1081" s="25" t="n">
        <x:v>0</x:v>
      </x:c>
      <x:c r="D1081" s="25" t="str">
        <x:v>count</x:v>
      </x:c>
    </x:row>
    <x:row r="1082" ht="18" customHeight="1">
      <x:c r="A1082" s="25" t="str">
        <x:v>EEZ_242</x:v>
      </x:c>
      <x:c r="B1082" s="25" t="str">
        <x:v>raw_filtered_tonnes</x:v>
      </x:c>
      <x:c r="C1082" s="25" t="n">
        <x:v>57561.8277487637</x:v>
      </x:c>
      <x:c r="D1082" s="25" t="str">
        <x:v>tonnes</x:v>
      </x:c>
    </x:row>
    <x:row r="1083" ht="18" customHeight="1">
      <x:c r="A1083" s="25" t="str">
        <x:v>EEZ_242</x:v>
      </x:c>
      <x:c r="B1083" s="25" t="str">
        <x:v>species_catch_tonnes</x:v>
      </x:c>
      <x:c r="C1083" s="25" t="n">
        <x:v>57561.8277487637</x:v>
      </x:c>
      <x:c r="D1083" s="25" t="str">
        <x:v>tonnes</x:v>
      </x:c>
    </x:row>
    <x:row r="1084" ht="18" customHeight="1">
      <x:c r="A1084" s="25" t="str">
        <x:v>EEZ_242</x:v>
      </x:c>
      <x:c r="B1084" s="25" t="str">
        <x:v>catch_difference_tonnes</x:v>
      </x:c>
      <x:c r="C1084" s="25" t="n">
        <x:v>0</x:v>
      </x:c>
      <x:c r="D1084" s="25" t="str">
        <x:v>tonnes</x:v>
      </x:c>
    </x:row>
    <x:row r="1085" ht="18" customHeight="1">
      <x:c r="A1085" s="25" t="str">
        <x:v>EEZ_242</x:v>
      </x:c>
      <x:c r="B1085" s="25" t="str">
        <x:v>catch_reconciled</x:v>
      </x:c>
      <x:c r="C1085" s="36" t="b">
        <x:v>1</x:v>
      </x:c>
      <x:c r="D1085" s="25" t="str">
        <x:v>boolean</x:v>
      </x:c>
    </x:row>
    <x:row r="1086" ht="18" customHeight="1">
      <x:c r="A1086" s="25" t="str">
        <x:v>EEZ_242</x:v>
      </x:c>
      <x:c r="B1086" s="25" t="str">
        <x:v>matched_catch_tonnes</x:v>
      </x:c>
      <x:c r="C1086" s="25" t="n">
        <x:v>57561.8277487637</x:v>
      </x:c>
      <x:c r="D1086" s="25" t="str">
        <x:v>tonnes</x:v>
      </x:c>
    </x:row>
    <x:row r="1087" ht="18" customHeight="1">
      <x:c r="A1087" s="25" t="str">
        <x:v>EEZ_242</x:v>
      </x:c>
      <x:c r="B1087" s="25" t="str">
        <x:v>catch_coverage_fraction</x:v>
      </x:c>
      <x:c r="C1087" s="25" t="n">
        <x:v>1</x:v>
      </x:c>
      <x:c r="D1087" s="25" t="str">
        <x:v>fraction</x:v>
      </x:c>
    </x:row>
    <x:row r="1088" ht="18" customHeight="1">
      <x:c r="A1088" s="25" t="str">
        <x:v>EEZ_242</x:v>
      </x:c>
      <x:c r="B1088" s="25" t="str">
        <x:v>taxa_count</x:v>
      </x:c>
      <x:c r="C1088" s="25" t="n">
        <x:v>57</x:v>
      </x:c>
      <x:c r="D1088" s="25" t="str">
        <x:v>count</x:v>
      </x:c>
    </x:row>
    <x:row r="1089" ht="18" customHeight="1">
      <x:c r="A1089" s="25" t="str">
        <x:v>EEZ_242</x:v>
      </x:c>
      <x:c r="B1089" s="25" t="str">
        <x:v>matched_taxa_count</x:v>
      </x:c>
      <x:c r="C1089" s="25" t="n">
        <x:v>57</x:v>
      </x:c>
      <x:c r="D1089" s="25" t="str">
        <x:v>count</x:v>
      </x:c>
    </x:row>
    <x:row r="1090" ht="18" customHeight="1">
      <x:c r="A1090" s="25" t="str">
        <x:v>EEZ_242</x:v>
      </x:c>
      <x:c r="B1090" s="25" t="str">
        <x:v>unmatched_taxa_count</x:v>
      </x:c>
      <x:c r="C1090" s="25" t="n">
        <x:v>0</x:v>
      </x:c>
      <x:c r="D1090" s="25" t="str">
        <x:v>count</x:v>
      </x:c>
    </x:row>
    <x:row r="1091" ht="18" customHeight="1">
      <x:c r="A1091" s="25" t="str">
        <x:v>EEZ_242</x:v>
      </x:c>
      <x:c r="B1091" s="25" t="str">
        <x:v>species_ppr</x:v>
      </x:c>
      <x:c r="C1091" s="25" t="n">
        <x:v>79413036.45710625</x:v>
      </x:c>
      <x:c r="D1091" s="25" t="str">
        <x:v>tonnes_primary_production_equivalent</x:v>
      </x:c>
    </x:row>
    <x:row r="1092" ht="18" customHeight="1">
      <x:c r="A1092" s="25" t="str">
        <x:v>EEZ_242</x:v>
      </x:c>
      <x:c r="B1092" s="25" t="str">
        <x:v>commercial_ppr</x:v>
      </x:c>
      <x:c r="C1092" s="25" t="n">
        <x:v>79413036.45710625</x:v>
      </x:c>
      <x:c r="D1092" s="25" t="str">
        <x:v>tonnes_primary_production_equivalent</x:v>
      </x:c>
    </x:row>
    <x:row r="1093" ht="18" customHeight="1">
      <x:c r="A1093" s="25" t="str">
        <x:v>EEZ_242</x:v>
      </x:c>
      <x:c r="B1093" s="25" t="str">
        <x:v>functional_ppr</x:v>
      </x:c>
      <x:c r="C1093" s="25" t="n">
        <x:v>79413036.45710625</x:v>
      </x:c>
      <x:c r="D1093" s="25" t="str">
        <x:v>tonnes_primary_production_equivalent</x:v>
      </x:c>
    </x:row>
    <x:row r="1094" ht="18" customHeight="1">
      <x:c r="A1094" s="25" t="str">
        <x:v>EEZ_242</x:v>
      </x:c>
      <x:c r="B1094" s="25" t="str">
        <x:v>commercial_ppr_difference</x:v>
      </x:c>
      <x:c r="C1094" s="25" t="n">
        <x:v>0</x:v>
      </x:c>
      <x:c r="D1094" s="25" t="str">
        <x:v>tonnes_primary_production_equivalent</x:v>
      </x:c>
    </x:row>
    <x:row r="1095" ht="18" customHeight="1">
      <x:c r="A1095" s="25" t="str">
        <x:v>EEZ_242</x:v>
      </x:c>
      <x:c r="B1095" s="25" t="str">
        <x:v>functional_ppr_difference</x:v>
      </x:c>
      <x:c r="C1095" s="25" t="n">
        <x:v>0</x:v>
      </x:c>
      <x:c r="D1095" s="25" t="str">
        <x:v>tonnes_primary_production_equivalent</x:v>
      </x:c>
    </x:row>
    <x:row r="1096" ht="18" customHeight="1">
      <x:c r="A1096" s="25" t="str">
        <x:v>EEZ_242</x:v>
      </x:c>
      <x:c r="B1096" s="25" t="str">
        <x:v>commercial_ppr_reconciled</x:v>
      </x:c>
      <x:c r="C1096" s="36" t="b">
        <x:v>1</x:v>
      </x:c>
      <x:c r="D1096" s="25" t="str">
        <x:v>boolean</x:v>
      </x:c>
    </x:row>
    <x:row r="1097" ht="18" customHeight="1">
      <x:c r="A1097" s="25" t="str">
        <x:v>EEZ_242</x:v>
      </x:c>
      <x:c r="B1097" s="25" t="str">
        <x:v>functional_ppr_reconciled</x:v>
      </x:c>
      <x:c r="C1097" s="36" t="b">
        <x:v>1</x:v>
      </x:c>
      <x:c r="D1097" s="25" t="str">
        <x:v>boolean</x:v>
      </x:c>
    </x:row>
    <x:row r="1098" ht="18" customHeight="1">
      <x:c r="A1098" s="25" t="str">
        <x:v>EEZ_242</x:v>
      </x:c>
      <x:c r="B1098" s="25" t="str">
        <x:v>commercial_jensen_violations</x:v>
      </x:c>
      <x:c r="C1098" s="25" t="n">
        <x:v>0</x:v>
      </x:c>
      <x:c r="D1098" s="25" t="str">
        <x:v>count</x:v>
      </x:c>
    </x:row>
    <x:row r="1099" ht="18" customHeight="1">
      <x:c r="A1099" s="25" t="str">
        <x:v>EEZ_242</x:v>
      </x:c>
      <x:c r="B1099" s="25" t="str">
        <x:v>functional_jensen_violations</x:v>
      </x:c>
      <x:c r="C1099" s="25" t="n">
        <x:v>0</x:v>
      </x:c>
      <x:c r="D1099" s="25" t="str">
        <x:v>count</x:v>
      </x:c>
    </x:row>
    <x:row r="1100" ht="18" customHeight="1">
      <x:c r="A1100" s="25" t="str">
        <x:v>EEZ_246</x:v>
      </x:c>
      <x:c r="B1100" s="25" t="str">
        <x:v>raw_filtered_tonnes</x:v>
      </x:c>
      <x:c r="C1100" s="25" t="n">
        <x:v>122751.58946063151</x:v>
      </x:c>
      <x:c r="D1100" s="25" t="str">
        <x:v>tonnes</x:v>
      </x:c>
    </x:row>
    <x:row r="1101" ht="18" customHeight="1">
      <x:c r="A1101" s="25" t="str">
        <x:v>EEZ_246</x:v>
      </x:c>
      <x:c r="B1101" s="25" t="str">
        <x:v>species_catch_tonnes</x:v>
      </x:c>
      <x:c r="C1101" s="25" t="n">
        <x:v>122751.58946063148</x:v>
      </x:c>
      <x:c r="D1101" s="25" t="str">
        <x:v>tonnes</x:v>
      </x:c>
    </x:row>
    <x:row r="1102" ht="18" customHeight="1">
      <x:c r="A1102" s="25" t="str">
        <x:v>EEZ_246</x:v>
      </x:c>
      <x:c r="B1102" s="25" t="str">
        <x:v>catch_difference_tonnes</x:v>
      </x:c>
      <x:c r="C1102" s="25" t="n">
        <x:v>-2.9103830456733704e-11</x:v>
      </x:c>
      <x:c r="D1102" s="25" t="str">
        <x:v>tonnes</x:v>
      </x:c>
    </x:row>
    <x:row r="1103" ht="18" customHeight="1">
      <x:c r="A1103" s="25" t="str">
        <x:v>EEZ_246</x:v>
      </x:c>
      <x:c r="B1103" s="25" t="str">
        <x:v>catch_reconciled</x:v>
      </x:c>
      <x:c r="C1103" s="36" t="b">
        <x:v>1</x:v>
      </x:c>
      <x:c r="D1103" s="25" t="str">
        <x:v>boolean</x:v>
      </x:c>
    </x:row>
    <x:row r="1104" ht="18" customHeight="1">
      <x:c r="A1104" s="25" t="str">
        <x:v>EEZ_246</x:v>
      </x:c>
      <x:c r="B1104" s="25" t="str">
        <x:v>matched_catch_tonnes</x:v>
      </x:c>
      <x:c r="C1104" s="25" t="n">
        <x:v>122751.58946063148</x:v>
      </x:c>
      <x:c r="D1104" s="25" t="str">
        <x:v>tonnes</x:v>
      </x:c>
    </x:row>
    <x:row r="1105" ht="18" customHeight="1">
      <x:c r="A1105" s="25" t="str">
        <x:v>EEZ_246</x:v>
      </x:c>
      <x:c r="B1105" s="25" t="str">
        <x:v>catch_coverage_fraction</x:v>
      </x:c>
      <x:c r="C1105" s="25" t="n">
        <x:v>1</x:v>
      </x:c>
      <x:c r="D1105" s="25" t="str">
        <x:v>fraction</x:v>
      </x:c>
    </x:row>
    <x:row r="1106" ht="18" customHeight="1">
      <x:c r="A1106" s="25" t="str">
        <x:v>EEZ_246</x:v>
      </x:c>
      <x:c r="B1106" s="25" t="str">
        <x:v>taxa_count</x:v>
      </x:c>
      <x:c r="C1106" s="25" t="n">
        <x:v>43</x:v>
      </x:c>
      <x:c r="D1106" s="25" t="str">
        <x:v>count</x:v>
      </x:c>
    </x:row>
    <x:row r="1107" ht="18" customHeight="1">
      <x:c r="A1107" s="25" t="str">
        <x:v>EEZ_246</x:v>
      </x:c>
      <x:c r="B1107" s="25" t="str">
        <x:v>matched_taxa_count</x:v>
      </x:c>
      <x:c r="C1107" s="25" t="n">
        <x:v>43</x:v>
      </x:c>
      <x:c r="D1107" s="25" t="str">
        <x:v>count</x:v>
      </x:c>
    </x:row>
    <x:row r="1108" ht="18" customHeight="1">
      <x:c r="A1108" s="25" t="str">
        <x:v>EEZ_246</x:v>
      </x:c>
      <x:c r="B1108" s="25" t="str">
        <x:v>unmatched_taxa_count</x:v>
      </x:c>
      <x:c r="C1108" s="25" t="n">
        <x:v>0</x:v>
      </x:c>
      <x:c r="D1108" s="25" t="str">
        <x:v>count</x:v>
      </x:c>
    </x:row>
    <x:row r="1109" ht="18" customHeight="1">
      <x:c r="A1109" s="25" t="str">
        <x:v>EEZ_246</x:v>
      </x:c>
      <x:c r="B1109" s="25" t="str">
        <x:v>species_ppr</x:v>
      </x:c>
      <x:c r="C1109" s="25" t="n">
        <x:v>33509013.98870027</x:v>
      </x:c>
      <x:c r="D1109" s="25" t="str">
        <x:v>tonnes_primary_production_equivalent</x:v>
      </x:c>
    </x:row>
    <x:row r="1110" ht="18" customHeight="1">
      <x:c r="A1110" s="25" t="str">
        <x:v>EEZ_246</x:v>
      </x:c>
      <x:c r="B1110" s="25" t="str">
        <x:v>commercial_ppr</x:v>
      </x:c>
      <x:c r="C1110" s="25" t="n">
        <x:v>33509013.988700274</x:v>
      </x:c>
      <x:c r="D1110" s="25" t="str">
        <x:v>tonnes_primary_production_equivalent</x:v>
      </x:c>
    </x:row>
    <x:row r="1111" ht="18" customHeight="1">
      <x:c r="A1111" s="25" t="str">
        <x:v>EEZ_246</x:v>
      </x:c>
      <x:c r="B1111" s="25" t="str">
        <x:v>functional_ppr</x:v>
      </x:c>
      <x:c r="C1111" s="25" t="n">
        <x:v>33509013.98870027</x:v>
      </x:c>
      <x:c r="D1111" s="25" t="str">
        <x:v>tonnes_primary_production_equivalent</x:v>
      </x:c>
    </x:row>
    <x:row r="1112" ht="18" customHeight="1">
      <x:c r="A1112" s="25" t="str">
        <x:v>EEZ_246</x:v>
      </x:c>
      <x:c r="B1112" s="25" t="str">
        <x:v>commercial_ppr_difference</x:v>
      </x:c>
      <x:c r="C1112" s="25" t="n">
        <x:v>3.725290298461914e-9</x:v>
      </x:c>
      <x:c r="D1112" s="25" t="str">
        <x:v>tonnes_primary_production_equivalent</x:v>
      </x:c>
    </x:row>
    <x:row r="1113" ht="18" customHeight="1">
      <x:c r="A1113" s="25" t="str">
        <x:v>EEZ_246</x:v>
      </x:c>
      <x:c r="B1113" s="25" t="str">
        <x:v>functional_ppr_difference</x:v>
      </x:c>
      <x:c r="C1113" s="25" t="n">
        <x:v>0</x:v>
      </x:c>
      <x:c r="D1113" s="25" t="str">
        <x:v>tonnes_primary_production_equivalent</x:v>
      </x:c>
    </x:row>
    <x:row r="1114" ht="18" customHeight="1">
      <x:c r="A1114" s="25" t="str">
        <x:v>EEZ_246</x:v>
      </x:c>
      <x:c r="B1114" s="25" t="str">
        <x:v>commercial_ppr_reconciled</x:v>
      </x:c>
      <x:c r="C1114" s="36" t="b">
        <x:v>1</x:v>
      </x:c>
      <x:c r="D1114" s="25" t="str">
        <x:v>boolean</x:v>
      </x:c>
    </x:row>
    <x:row r="1115" ht="18" customHeight="1">
      <x:c r="A1115" s="25" t="str">
        <x:v>EEZ_246</x:v>
      </x:c>
      <x:c r="B1115" s="25" t="str">
        <x:v>functional_ppr_reconciled</x:v>
      </x:c>
      <x:c r="C1115" s="36" t="b">
        <x:v>1</x:v>
      </x:c>
      <x:c r="D1115" s="25" t="str">
        <x:v>boolean</x:v>
      </x:c>
    </x:row>
    <x:row r="1116" ht="18" customHeight="1">
      <x:c r="A1116" s="25" t="str">
        <x:v>EEZ_246</x:v>
      </x:c>
      <x:c r="B1116" s="25" t="str">
        <x:v>commercial_jensen_violations</x:v>
      </x:c>
      <x:c r="C1116" s="25" t="n">
        <x:v>0</x:v>
      </x:c>
      <x:c r="D1116" s="25" t="str">
        <x:v>count</x:v>
      </x:c>
    </x:row>
    <x:row r="1117" ht="18" customHeight="1">
      <x:c r="A1117" s="25" t="str">
        <x:v>EEZ_246</x:v>
      </x:c>
      <x:c r="B1117" s="25" t="str">
        <x:v>functional_jensen_violations</x:v>
      </x:c>
      <x:c r="C1117" s="25" t="n">
        <x:v>0</x:v>
      </x:c>
      <x:c r="D1117" s="25" t="str">
        <x:v>count</x:v>
      </x:c>
    </x:row>
    <x:row r="1118" ht="18" customHeight="1">
      <x:c r="A1118" s="25" t="str">
        <x:v>EEZ_251</x:v>
      </x:c>
      <x:c r="B1118" s="25" t="str">
        <x:v>raw_filtered_tonnes</x:v>
      </x:c>
      <x:c r="C1118" s="25" t="n">
        <x:v>3801.8421879604</x:v>
      </x:c>
      <x:c r="D1118" s="25" t="str">
        <x:v>tonnes</x:v>
      </x:c>
    </x:row>
    <x:row r="1119" ht="18" customHeight="1">
      <x:c r="A1119" s="25" t="str">
        <x:v>EEZ_251</x:v>
      </x:c>
      <x:c r="B1119" s="25" t="str">
        <x:v>species_catch_tonnes</x:v>
      </x:c>
      <x:c r="C1119" s="25" t="n">
        <x:v>3801.8421879604</x:v>
      </x:c>
      <x:c r="D1119" s="25" t="str">
        <x:v>tonnes</x:v>
      </x:c>
    </x:row>
    <x:row r="1120" ht="18" customHeight="1">
      <x:c r="A1120" s="25" t="str">
        <x:v>EEZ_251</x:v>
      </x:c>
      <x:c r="B1120" s="25" t="str">
        <x:v>catch_difference_tonnes</x:v>
      </x:c>
      <x:c r="C1120" s="25" t="n">
        <x:v>0</x:v>
      </x:c>
      <x:c r="D1120" s="25" t="str">
        <x:v>tonnes</x:v>
      </x:c>
    </x:row>
    <x:row r="1121" ht="18" customHeight="1">
      <x:c r="A1121" s="25" t="str">
        <x:v>EEZ_251</x:v>
      </x:c>
      <x:c r="B1121" s="25" t="str">
        <x:v>catch_reconciled</x:v>
      </x:c>
      <x:c r="C1121" s="36" t="b">
        <x:v>1</x:v>
      </x:c>
      <x:c r="D1121" s="25" t="str">
        <x:v>boolean</x:v>
      </x:c>
    </x:row>
    <x:row r="1122" ht="18" customHeight="1">
      <x:c r="A1122" s="25" t="str">
        <x:v>EEZ_251</x:v>
      </x:c>
      <x:c r="B1122" s="25" t="str">
        <x:v>matched_catch_tonnes</x:v>
      </x:c>
      <x:c r="C1122" s="25" t="n">
        <x:v>3801.8421879604</x:v>
      </x:c>
      <x:c r="D1122" s="25" t="str">
        <x:v>tonnes</x:v>
      </x:c>
    </x:row>
    <x:row r="1123" ht="18" customHeight="1">
      <x:c r="A1123" s="25" t="str">
        <x:v>EEZ_251</x:v>
      </x:c>
      <x:c r="B1123" s="25" t="str">
        <x:v>catch_coverage_fraction</x:v>
      </x:c>
      <x:c r="C1123" s="25" t="n">
        <x:v>1</x:v>
      </x:c>
      <x:c r="D1123" s="25" t="str">
        <x:v>fraction</x:v>
      </x:c>
    </x:row>
    <x:row r="1124" ht="18" customHeight="1">
      <x:c r="A1124" s="25" t="str">
        <x:v>EEZ_251</x:v>
      </x:c>
      <x:c r="B1124" s="25" t="str">
        <x:v>taxa_count</x:v>
      </x:c>
      <x:c r="C1124" s="25" t="n">
        <x:v>27</x:v>
      </x:c>
      <x:c r="D1124" s="25" t="str">
        <x:v>count</x:v>
      </x:c>
    </x:row>
    <x:row r="1125" ht="18" customHeight="1">
      <x:c r="A1125" s="25" t="str">
        <x:v>EEZ_251</x:v>
      </x:c>
      <x:c r="B1125" s="25" t="str">
        <x:v>matched_taxa_count</x:v>
      </x:c>
      <x:c r="C1125" s="25" t="n">
        <x:v>27</x:v>
      </x:c>
      <x:c r="D1125" s="25" t="str">
        <x:v>count</x:v>
      </x:c>
    </x:row>
    <x:row r="1126" ht="18" customHeight="1">
      <x:c r="A1126" s="25" t="str">
        <x:v>EEZ_251</x:v>
      </x:c>
      <x:c r="B1126" s="25" t="str">
        <x:v>unmatched_taxa_count</x:v>
      </x:c>
      <x:c r="C1126" s="25" t="n">
        <x:v>0</x:v>
      </x:c>
      <x:c r="D1126" s="25" t="str">
        <x:v>count</x:v>
      </x:c>
    </x:row>
    <x:row r="1127" ht="18" customHeight="1">
      <x:c r="A1127" s="25" t="str">
        <x:v>EEZ_251</x:v>
      </x:c>
      <x:c r="B1127" s="25" t="str">
        <x:v>species_ppr</x:v>
      </x:c>
      <x:c r="C1127" s="25" t="n">
        <x:v>9217280.300397815</x:v>
      </x:c>
      <x:c r="D1127" s="25" t="str">
        <x:v>tonnes_primary_production_equivalent</x:v>
      </x:c>
    </x:row>
    <x:row r="1128" ht="18" customHeight="1">
      <x:c r="A1128" s="25" t="str">
        <x:v>EEZ_251</x:v>
      </x:c>
      <x:c r="B1128" s="25" t="str">
        <x:v>commercial_ppr</x:v>
      </x:c>
      <x:c r="C1128" s="25" t="n">
        <x:v>9217280.300397815</x:v>
      </x:c>
      <x:c r="D1128" s="25" t="str">
        <x:v>tonnes_primary_production_equivalent</x:v>
      </x:c>
    </x:row>
    <x:row r="1129" ht="18" customHeight="1">
      <x:c r="A1129" s="25" t="str">
        <x:v>EEZ_251</x:v>
      </x:c>
      <x:c r="B1129" s="25" t="str">
        <x:v>functional_ppr</x:v>
      </x:c>
      <x:c r="C1129" s="25" t="n">
        <x:v>9217280.300397815</x:v>
      </x:c>
      <x:c r="D1129" s="25" t="str">
        <x:v>tonnes_primary_production_equivalent</x:v>
      </x:c>
    </x:row>
    <x:row r="1130" ht="18" customHeight="1">
      <x:c r="A1130" s="25" t="str">
        <x:v>EEZ_251</x:v>
      </x:c>
      <x:c r="B1130" s="25" t="str">
        <x:v>commercial_ppr_difference</x:v>
      </x:c>
      <x:c r="C1130" s="25" t="n">
        <x:v>0</x:v>
      </x:c>
      <x:c r="D1130" s="25" t="str">
        <x:v>tonnes_primary_production_equivalent</x:v>
      </x:c>
    </x:row>
    <x:row r="1131" ht="18" customHeight="1">
      <x:c r="A1131" s="25" t="str">
        <x:v>EEZ_251</x:v>
      </x:c>
      <x:c r="B1131" s="25" t="str">
        <x:v>functional_ppr_difference</x:v>
      </x:c>
      <x:c r="C1131" s="25" t="n">
        <x:v>0</x:v>
      </x:c>
      <x:c r="D1131" s="25" t="str">
        <x:v>tonnes_primary_production_equivalent</x:v>
      </x:c>
    </x:row>
    <x:row r="1132" ht="18" customHeight="1">
      <x:c r="A1132" s="25" t="str">
        <x:v>EEZ_251</x:v>
      </x:c>
      <x:c r="B1132" s="25" t="str">
        <x:v>commercial_ppr_reconciled</x:v>
      </x:c>
      <x:c r="C1132" s="36" t="b">
        <x:v>1</x:v>
      </x:c>
      <x:c r="D1132" s="25" t="str">
        <x:v>boolean</x:v>
      </x:c>
    </x:row>
    <x:row r="1133" ht="18" customHeight="1">
      <x:c r="A1133" s="25" t="str">
        <x:v>EEZ_251</x:v>
      </x:c>
      <x:c r="B1133" s="25" t="str">
        <x:v>functional_ppr_reconciled</x:v>
      </x:c>
      <x:c r="C1133" s="36" t="b">
        <x:v>1</x:v>
      </x:c>
      <x:c r="D1133" s="25" t="str">
        <x:v>boolean</x:v>
      </x:c>
    </x:row>
    <x:row r="1134" ht="18" customHeight="1">
      <x:c r="A1134" s="25" t="str">
        <x:v>EEZ_251</x:v>
      </x:c>
      <x:c r="B1134" s="25" t="str">
        <x:v>commercial_jensen_violations</x:v>
      </x:c>
      <x:c r="C1134" s="25" t="n">
        <x:v>0</x:v>
      </x:c>
      <x:c r="D1134" s="25" t="str">
        <x:v>count</x:v>
      </x:c>
    </x:row>
    <x:row r="1135" ht="18" customHeight="1">
      <x:c r="A1135" s="25" t="str">
        <x:v>EEZ_251</x:v>
      </x:c>
      <x:c r="B1135" s="25" t="str">
        <x:v>functional_jensen_violations</x:v>
      </x:c>
      <x:c r="C1135" s="25" t="n">
        <x:v>0</x:v>
      </x:c>
      <x:c r="D1135" s="25" t="str">
        <x:v>count</x:v>
      </x:c>
    </x:row>
    <x:row r="1136" ht="18" customHeight="1">
      <x:c r="A1136" s="25" t="str">
        <x:v>EEZ_252</x:v>
      </x:c>
      <x:c r="B1136" s="25" t="str">
        <x:v>raw_filtered_tonnes</x:v>
      </x:c>
      <x:c r="C1136" s="25" t="n">
        <x:v>20.057971261</x:v>
      </x:c>
      <x:c r="D1136" s="25" t="str">
        <x:v>tonnes</x:v>
      </x:c>
    </x:row>
    <x:row r="1137" ht="18" customHeight="1">
      <x:c r="A1137" s="25" t="str">
        <x:v>EEZ_252</x:v>
      </x:c>
      <x:c r="B1137" s="25" t="str">
        <x:v>species_catch_tonnes</x:v>
      </x:c>
      <x:c r="C1137" s="25" t="n">
        <x:v>20.057971261000002</x:v>
      </x:c>
      <x:c r="D1137" s="25" t="str">
        <x:v>tonnes</x:v>
      </x:c>
    </x:row>
    <x:row r="1138" ht="18" customHeight="1">
      <x:c r="A1138" s="25" t="str">
        <x:v>EEZ_252</x:v>
      </x:c>
      <x:c r="B1138" s="25" t="str">
        <x:v>catch_difference_tonnes</x:v>
      </x:c>
      <x:c r="C1138" s="25" t="n">
        <x:v>3.552713678800501e-15</x:v>
      </x:c>
      <x:c r="D1138" s="25" t="str">
        <x:v>tonnes</x:v>
      </x:c>
    </x:row>
    <x:row r="1139" ht="18" customHeight="1">
      <x:c r="A1139" s="25" t="str">
        <x:v>EEZ_252</x:v>
      </x:c>
      <x:c r="B1139" s="25" t="str">
        <x:v>catch_reconciled</x:v>
      </x:c>
      <x:c r="C1139" s="36" t="b">
        <x:v>1</x:v>
      </x:c>
      <x:c r="D1139" s="25" t="str">
        <x:v>boolean</x:v>
      </x:c>
    </x:row>
    <x:row r="1140" ht="18" customHeight="1">
      <x:c r="A1140" s="25" t="str">
        <x:v>EEZ_252</x:v>
      </x:c>
      <x:c r="B1140" s="25" t="str">
        <x:v>matched_catch_tonnes</x:v>
      </x:c>
      <x:c r="C1140" s="25" t="n">
        <x:v>20.057971261000002</x:v>
      </x:c>
      <x:c r="D1140" s="25" t="str">
        <x:v>tonnes</x:v>
      </x:c>
    </x:row>
    <x:row r="1141" ht="18" customHeight="1">
      <x:c r="A1141" s="25" t="str">
        <x:v>EEZ_252</x:v>
      </x:c>
      <x:c r="B1141" s="25" t="str">
        <x:v>catch_coverage_fraction</x:v>
      </x:c>
      <x:c r="C1141" s="25" t="n">
        <x:v>1</x:v>
      </x:c>
      <x:c r="D1141" s="25" t="str">
        <x:v>fraction</x:v>
      </x:c>
    </x:row>
    <x:row r="1142" ht="18" customHeight="1">
      <x:c r="A1142" s="25" t="str">
        <x:v>EEZ_252</x:v>
      </x:c>
      <x:c r="B1142" s="25" t="str">
        <x:v>taxa_count</x:v>
      </x:c>
      <x:c r="C1142" s="25" t="n">
        <x:v>16</x:v>
      </x:c>
      <x:c r="D1142" s="25" t="str">
        <x:v>count</x:v>
      </x:c>
    </x:row>
    <x:row r="1143" ht="18" customHeight="1">
      <x:c r="A1143" s="25" t="str">
        <x:v>EEZ_252</x:v>
      </x:c>
      <x:c r="B1143" s="25" t="str">
        <x:v>matched_taxa_count</x:v>
      </x:c>
      <x:c r="C1143" s="25" t="n">
        <x:v>16</x:v>
      </x:c>
      <x:c r="D1143" s="25" t="str">
        <x:v>count</x:v>
      </x:c>
    </x:row>
    <x:row r="1144" ht="18" customHeight="1">
      <x:c r="A1144" s="25" t="str">
        <x:v>EEZ_252</x:v>
      </x:c>
      <x:c r="B1144" s="25" t="str">
        <x:v>unmatched_taxa_count</x:v>
      </x:c>
      <x:c r="C1144" s="25" t="n">
        <x:v>0</x:v>
      </x:c>
      <x:c r="D1144" s="25" t="str">
        <x:v>count</x:v>
      </x:c>
    </x:row>
    <x:row r="1145" ht="18" customHeight="1">
      <x:c r="A1145" s="25" t="str">
        <x:v>EEZ_252</x:v>
      </x:c>
      <x:c r="B1145" s="25" t="str">
        <x:v>species_ppr</x:v>
      </x:c>
      <x:c r="C1145" s="25" t="n">
        <x:v>40630.07009385537</x:v>
      </x:c>
      <x:c r="D1145" s="25" t="str">
        <x:v>tonnes_primary_production_equivalent</x:v>
      </x:c>
    </x:row>
    <x:row r="1146" ht="18" customHeight="1">
      <x:c r="A1146" s="25" t="str">
        <x:v>EEZ_252</x:v>
      </x:c>
      <x:c r="B1146" s="25" t="str">
        <x:v>commercial_ppr</x:v>
      </x:c>
      <x:c r="C1146" s="25" t="n">
        <x:v>40630.07009385537</x:v>
      </x:c>
      <x:c r="D1146" s="25" t="str">
        <x:v>tonnes_primary_production_equivalent</x:v>
      </x:c>
    </x:row>
    <x:row r="1147" ht="18" customHeight="1">
      <x:c r="A1147" s="25" t="str">
        <x:v>EEZ_252</x:v>
      </x:c>
      <x:c r="B1147" s="25" t="str">
        <x:v>functional_ppr</x:v>
      </x:c>
      <x:c r="C1147" s="25" t="n">
        <x:v>40630.07009385537</x:v>
      </x:c>
      <x:c r="D1147" s="25" t="str">
        <x:v>tonnes_primary_production_equivalent</x:v>
      </x:c>
    </x:row>
    <x:row r="1148" ht="18" customHeight="1">
      <x:c r="A1148" s="25" t="str">
        <x:v>EEZ_252</x:v>
      </x:c>
      <x:c r="B1148" s="25" t="str">
        <x:v>commercial_ppr_difference</x:v>
      </x:c>
      <x:c r="C1148" s="25" t="n">
        <x:v>0</x:v>
      </x:c>
      <x:c r="D1148" s="25" t="str">
        <x:v>tonnes_primary_production_equivalent</x:v>
      </x:c>
    </x:row>
    <x:row r="1149" ht="18" customHeight="1">
      <x:c r="A1149" s="25" t="str">
        <x:v>EEZ_252</x:v>
      </x:c>
      <x:c r="B1149" s="25" t="str">
        <x:v>functional_ppr_difference</x:v>
      </x:c>
      <x:c r="C1149" s="25" t="n">
        <x:v>0</x:v>
      </x:c>
      <x:c r="D1149" s="25" t="str">
        <x:v>tonnes_primary_production_equivalent</x:v>
      </x:c>
    </x:row>
    <x:row r="1150" ht="18" customHeight="1">
      <x:c r="A1150" s="25" t="str">
        <x:v>EEZ_252</x:v>
      </x:c>
      <x:c r="B1150" s="25" t="str">
        <x:v>commercial_ppr_reconciled</x:v>
      </x:c>
      <x:c r="C1150" s="36" t="b">
        <x:v>1</x:v>
      </x:c>
      <x:c r="D1150" s="25" t="str">
        <x:v>boolean</x:v>
      </x:c>
    </x:row>
    <x:row r="1151" ht="18" customHeight="1">
      <x:c r="A1151" s="25" t="str">
        <x:v>EEZ_252</x:v>
      </x:c>
      <x:c r="B1151" s="25" t="str">
        <x:v>functional_ppr_reconciled</x:v>
      </x:c>
      <x:c r="C1151" s="36" t="b">
        <x:v>1</x:v>
      </x:c>
      <x:c r="D1151" s="25" t="str">
        <x:v>boolean</x:v>
      </x:c>
    </x:row>
    <x:row r="1152" ht="18" customHeight="1">
      <x:c r="A1152" s="25" t="str">
        <x:v>EEZ_252</x:v>
      </x:c>
      <x:c r="B1152" s="25" t="str">
        <x:v>commercial_jensen_violations</x:v>
      </x:c>
      <x:c r="C1152" s="25" t="n">
        <x:v>0</x:v>
      </x:c>
      <x:c r="D1152" s="25" t="str">
        <x:v>count</x:v>
      </x:c>
    </x:row>
    <x:row r="1153" ht="18" customHeight="1">
      <x:c r="A1153" s="25" t="str">
        <x:v>EEZ_252</x:v>
      </x:c>
      <x:c r="B1153" s="25" t="str">
        <x:v>functional_jensen_violations</x:v>
      </x:c>
      <x:c r="C1153" s="25" t="n">
        <x:v>0</x:v>
      </x:c>
      <x:c r="D1153" s="25" t="str">
        <x:v>count</x:v>
      </x:c>
    </x:row>
    <x:row r="1154" ht="18" customHeight="1">
      <x:c r="A1154" s="25" t="str">
        <x:v>EEZ_254</x:v>
      </x:c>
      <x:c r="B1154" s="25" t="str">
        <x:v>raw_filtered_tonnes</x:v>
      </x:c>
      <x:c r="C1154" s="25" t="n">
        <x:v>6463.655097239699</x:v>
      </x:c>
      <x:c r="D1154" s="25" t="str">
        <x:v>tonnes</x:v>
      </x:c>
    </x:row>
    <x:row r="1155" ht="18" customHeight="1">
      <x:c r="A1155" s="25" t="str">
        <x:v>EEZ_254</x:v>
      </x:c>
      <x:c r="B1155" s="25" t="str">
        <x:v>species_catch_tonnes</x:v>
      </x:c>
      <x:c r="C1155" s="25" t="n">
        <x:v>6463.6550972397</x:v>
      </x:c>
      <x:c r="D1155" s="25" t="str">
        <x:v>tonnes</x:v>
      </x:c>
    </x:row>
    <x:row r="1156" ht="18" customHeight="1">
      <x:c r="A1156" s="25" t="str">
        <x:v>EEZ_254</x:v>
      </x:c>
      <x:c r="B1156" s="25" t="str">
        <x:v>catch_difference_tonnes</x:v>
      </x:c>
      <x:c r="C1156" s="25" t="n">
        <x:v>9.094947017729282e-13</x:v>
      </x:c>
      <x:c r="D1156" s="25" t="str">
        <x:v>tonnes</x:v>
      </x:c>
    </x:row>
    <x:row r="1157" ht="18" customHeight="1">
      <x:c r="A1157" s="25" t="str">
        <x:v>EEZ_254</x:v>
      </x:c>
      <x:c r="B1157" s="25" t="str">
        <x:v>catch_reconciled</x:v>
      </x:c>
      <x:c r="C1157" s="36" t="b">
        <x:v>1</x:v>
      </x:c>
      <x:c r="D1157" s="25" t="str">
        <x:v>boolean</x:v>
      </x:c>
    </x:row>
    <x:row r="1158" ht="18" customHeight="1">
      <x:c r="A1158" s="25" t="str">
        <x:v>EEZ_254</x:v>
      </x:c>
      <x:c r="B1158" s="25" t="str">
        <x:v>matched_catch_tonnes</x:v>
      </x:c>
      <x:c r="C1158" s="25" t="n">
        <x:v>6463.6550972397</x:v>
      </x:c>
      <x:c r="D1158" s="25" t="str">
        <x:v>tonnes</x:v>
      </x:c>
    </x:row>
    <x:row r="1159" ht="18" customHeight="1">
      <x:c r="A1159" s="25" t="str">
        <x:v>EEZ_254</x:v>
      </x:c>
      <x:c r="B1159" s="25" t="str">
        <x:v>catch_coverage_fraction</x:v>
      </x:c>
      <x:c r="C1159" s="25" t="n">
        <x:v>1</x:v>
      </x:c>
      <x:c r="D1159" s="25" t="str">
        <x:v>fraction</x:v>
      </x:c>
    </x:row>
    <x:row r="1160" ht="18" customHeight="1">
      <x:c r="A1160" s="25" t="str">
        <x:v>EEZ_254</x:v>
      </x:c>
      <x:c r="B1160" s="25" t="str">
        <x:v>taxa_count</x:v>
      </x:c>
      <x:c r="C1160" s="25" t="n">
        <x:v>65</x:v>
      </x:c>
      <x:c r="D1160" s="25" t="str">
        <x:v>count</x:v>
      </x:c>
    </x:row>
    <x:row r="1161" ht="18" customHeight="1">
      <x:c r="A1161" s="25" t="str">
        <x:v>EEZ_254</x:v>
      </x:c>
      <x:c r="B1161" s="25" t="str">
        <x:v>matched_taxa_count</x:v>
      </x:c>
      <x:c r="C1161" s="25" t="n">
        <x:v>65</x:v>
      </x:c>
      <x:c r="D1161" s="25" t="str">
        <x:v>count</x:v>
      </x:c>
    </x:row>
    <x:row r="1162" ht="18" customHeight="1">
      <x:c r="A1162" s="25" t="str">
        <x:v>EEZ_254</x:v>
      </x:c>
      <x:c r="B1162" s="25" t="str">
        <x:v>unmatched_taxa_count</x:v>
      </x:c>
      <x:c r="C1162" s="25" t="n">
        <x:v>0</x:v>
      </x:c>
      <x:c r="D1162" s="25" t="str">
        <x:v>count</x:v>
      </x:c>
    </x:row>
    <x:row r="1163" ht="18" customHeight="1">
      <x:c r="A1163" s="25" t="str">
        <x:v>EEZ_254</x:v>
      </x:c>
      <x:c r="B1163" s="25" t="str">
        <x:v>species_ppr</x:v>
      </x:c>
      <x:c r="C1163" s="25" t="n">
        <x:v>4898958.650204303</x:v>
      </x:c>
      <x:c r="D1163" s="25" t="str">
        <x:v>tonnes_primary_production_equivalent</x:v>
      </x:c>
    </x:row>
    <x:row r="1164" ht="18" customHeight="1">
      <x:c r="A1164" s="25" t="str">
        <x:v>EEZ_254</x:v>
      </x:c>
      <x:c r="B1164" s="25" t="str">
        <x:v>commercial_ppr</x:v>
      </x:c>
      <x:c r="C1164" s="25" t="n">
        <x:v>4898958.650204303</x:v>
      </x:c>
      <x:c r="D1164" s="25" t="str">
        <x:v>tonnes_primary_production_equivalent</x:v>
      </x:c>
    </x:row>
    <x:row r="1165" ht="18" customHeight="1">
      <x:c r="A1165" s="25" t="str">
        <x:v>EEZ_254</x:v>
      </x:c>
      <x:c r="B1165" s="25" t="str">
        <x:v>functional_ppr</x:v>
      </x:c>
      <x:c r="C1165" s="25" t="n">
        <x:v>4898958.650204302</x:v>
      </x:c>
      <x:c r="D1165" s="25" t="str">
        <x:v>tonnes_primary_production_equivalent</x:v>
      </x:c>
    </x:row>
    <x:row r="1166" ht="18" customHeight="1">
      <x:c r="A1166" s="25" t="str">
        <x:v>EEZ_254</x:v>
      </x:c>
      <x:c r="B1166" s="25" t="str">
        <x:v>commercial_ppr_difference</x:v>
      </x:c>
      <x:c r="C1166" s="25" t="n">
        <x:v>0</x:v>
      </x:c>
      <x:c r="D1166" s="25" t="str">
        <x:v>tonnes_primary_production_equivalent</x:v>
      </x:c>
    </x:row>
    <x:row r="1167" ht="18" customHeight="1">
      <x:c r="A1167" s="25" t="str">
        <x:v>EEZ_254</x:v>
      </x:c>
      <x:c r="B1167" s="25" t="str">
        <x:v>functional_ppr_difference</x:v>
      </x:c>
      <x:c r="C1167" s="25" t="n">
        <x:v>-9.313225746154785e-10</x:v>
      </x:c>
      <x:c r="D1167" s="25" t="str">
        <x:v>tonnes_primary_production_equivalent</x:v>
      </x:c>
    </x:row>
    <x:row r="1168" ht="18" customHeight="1">
      <x:c r="A1168" s="25" t="str">
        <x:v>EEZ_254</x:v>
      </x:c>
      <x:c r="B1168" s="25" t="str">
        <x:v>commercial_ppr_reconciled</x:v>
      </x:c>
      <x:c r="C1168" s="36" t="b">
        <x:v>1</x:v>
      </x:c>
      <x:c r="D1168" s="25" t="str">
        <x:v>boolean</x:v>
      </x:c>
    </x:row>
    <x:row r="1169" ht="18" customHeight="1">
      <x:c r="A1169" s="25" t="str">
        <x:v>EEZ_254</x:v>
      </x:c>
      <x:c r="B1169" s="25" t="str">
        <x:v>functional_ppr_reconciled</x:v>
      </x:c>
      <x:c r="C1169" s="36" t="b">
        <x:v>1</x:v>
      </x:c>
      <x:c r="D1169" s="25" t="str">
        <x:v>boolean</x:v>
      </x:c>
    </x:row>
    <x:row r="1170" ht="18" customHeight="1">
      <x:c r="A1170" s="25" t="str">
        <x:v>EEZ_254</x:v>
      </x:c>
      <x:c r="B1170" s="25" t="str">
        <x:v>commercial_jensen_violations</x:v>
      </x:c>
      <x:c r="C1170" s="25" t="n">
        <x:v>0</x:v>
      </x:c>
      <x:c r="D1170" s="25" t="str">
        <x:v>count</x:v>
      </x:c>
    </x:row>
    <x:row r="1171" ht="18" customHeight="1">
      <x:c r="A1171" s="25" t="str">
        <x:v>EEZ_254</x:v>
      </x:c>
      <x:c r="B1171" s="25" t="str">
        <x:v>functional_jensen_violations</x:v>
      </x:c>
      <x:c r="C1171" s="25" t="n">
        <x:v>0</x:v>
      </x:c>
      <x:c r="D1171" s="25" t="str">
        <x:v>count</x:v>
      </x:c>
    </x:row>
    <x:row r="1172" ht="18" customHeight="1">
      <x:c r="A1172" s="25" t="str">
        <x:v>EEZ_258</x:v>
      </x:c>
      <x:c r="B1172" s="25" t="str">
        <x:v>raw_filtered_tonnes</x:v>
      </x:c>
      <x:c r="C1172" s="25" t="n">
        <x:v>30503.7776851117</x:v>
      </x:c>
      <x:c r="D1172" s="25" t="str">
        <x:v>tonnes</x:v>
      </x:c>
    </x:row>
    <x:row r="1173" ht="18" customHeight="1">
      <x:c r="A1173" s="25" t="str">
        <x:v>EEZ_258</x:v>
      </x:c>
      <x:c r="B1173" s="25" t="str">
        <x:v>species_catch_tonnes</x:v>
      </x:c>
      <x:c r="C1173" s="25" t="n">
        <x:v>30503.7776851117</x:v>
      </x:c>
      <x:c r="D1173" s="25" t="str">
        <x:v>tonnes</x:v>
      </x:c>
    </x:row>
    <x:row r="1174" ht="18" customHeight="1">
      <x:c r="A1174" s="25" t="str">
        <x:v>EEZ_258</x:v>
      </x:c>
      <x:c r="B1174" s="25" t="str">
        <x:v>catch_difference_tonnes</x:v>
      </x:c>
      <x:c r="C1174" s="25" t="n">
        <x:v>0</x:v>
      </x:c>
      <x:c r="D1174" s="25" t="str">
        <x:v>tonnes</x:v>
      </x:c>
    </x:row>
    <x:row r="1175" ht="18" customHeight="1">
      <x:c r="A1175" s="25" t="str">
        <x:v>EEZ_258</x:v>
      </x:c>
      <x:c r="B1175" s="25" t="str">
        <x:v>catch_reconciled</x:v>
      </x:c>
      <x:c r="C1175" s="36" t="b">
        <x:v>1</x:v>
      </x:c>
      <x:c r="D1175" s="25" t="str">
        <x:v>boolean</x:v>
      </x:c>
    </x:row>
    <x:row r="1176" ht="18" customHeight="1">
      <x:c r="A1176" s="25" t="str">
        <x:v>EEZ_258</x:v>
      </x:c>
      <x:c r="B1176" s="25" t="str">
        <x:v>matched_catch_tonnes</x:v>
      </x:c>
      <x:c r="C1176" s="25" t="n">
        <x:v>30503.7776851117</x:v>
      </x:c>
      <x:c r="D1176" s="25" t="str">
        <x:v>tonnes</x:v>
      </x:c>
    </x:row>
    <x:row r="1177" ht="18" customHeight="1">
      <x:c r="A1177" s="25" t="str">
        <x:v>EEZ_258</x:v>
      </x:c>
      <x:c r="B1177" s="25" t="str">
        <x:v>catch_coverage_fraction</x:v>
      </x:c>
      <x:c r="C1177" s="25" t="n">
        <x:v>1</x:v>
      </x:c>
      <x:c r="D1177" s="25" t="str">
        <x:v>fraction</x:v>
      </x:c>
    </x:row>
    <x:row r="1178" ht="18" customHeight="1">
      <x:c r="A1178" s="25" t="str">
        <x:v>EEZ_258</x:v>
      </x:c>
      <x:c r="B1178" s="25" t="str">
        <x:v>taxa_count</x:v>
      </x:c>
      <x:c r="C1178" s="25" t="n">
        <x:v>63</x:v>
      </x:c>
      <x:c r="D1178" s="25" t="str">
        <x:v>count</x:v>
      </x:c>
    </x:row>
    <x:row r="1179" ht="18" customHeight="1">
      <x:c r="A1179" s="25" t="str">
        <x:v>EEZ_258</x:v>
      </x:c>
      <x:c r="B1179" s="25" t="str">
        <x:v>matched_taxa_count</x:v>
      </x:c>
      <x:c r="C1179" s="25" t="n">
        <x:v>63</x:v>
      </x:c>
      <x:c r="D1179" s="25" t="str">
        <x:v>count</x:v>
      </x:c>
    </x:row>
    <x:row r="1180" ht="18" customHeight="1">
      <x:c r="A1180" s="25" t="str">
        <x:v>EEZ_258</x:v>
      </x:c>
      <x:c r="B1180" s="25" t="str">
        <x:v>unmatched_taxa_count</x:v>
      </x:c>
      <x:c r="C1180" s="25" t="n">
        <x:v>0</x:v>
      </x:c>
      <x:c r="D1180" s="25" t="str">
        <x:v>count</x:v>
      </x:c>
    </x:row>
    <x:row r="1181" ht="18" customHeight="1">
      <x:c r="A1181" s="25" t="str">
        <x:v>EEZ_258</x:v>
      </x:c>
      <x:c r="B1181" s="25" t="str">
        <x:v>species_ppr</x:v>
      </x:c>
      <x:c r="C1181" s="25" t="n">
        <x:v>47721884.851591855</x:v>
      </x:c>
      <x:c r="D1181" s="25" t="str">
        <x:v>tonnes_primary_production_equivalent</x:v>
      </x:c>
    </x:row>
    <x:row r="1182" ht="18" customHeight="1">
      <x:c r="A1182" s="25" t="str">
        <x:v>EEZ_258</x:v>
      </x:c>
      <x:c r="B1182" s="25" t="str">
        <x:v>commercial_ppr</x:v>
      </x:c>
      <x:c r="C1182" s="25" t="n">
        <x:v>47721884.851591855</x:v>
      </x:c>
      <x:c r="D1182" s="25" t="str">
        <x:v>tonnes_primary_production_equivalent</x:v>
      </x:c>
    </x:row>
    <x:row r="1183" ht="18" customHeight="1">
      <x:c r="A1183" s="25" t="str">
        <x:v>EEZ_258</x:v>
      </x:c>
      <x:c r="B1183" s="25" t="str">
        <x:v>functional_ppr</x:v>
      </x:c>
      <x:c r="C1183" s="25" t="n">
        <x:v>47721884.851591855</x:v>
      </x:c>
      <x:c r="D1183" s="25" t="str">
        <x:v>tonnes_primary_production_equivalent</x:v>
      </x:c>
    </x:row>
    <x:row r="1184" ht="18" customHeight="1">
      <x:c r="A1184" s="25" t="str">
        <x:v>EEZ_258</x:v>
      </x:c>
      <x:c r="B1184" s="25" t="str">
        <x:v>commercial_ppr_difference</x:v>
      </x:c>
      <x:c r="C1184" s="25" t="n">
        <x:v>0</x:v>
      </x:c>
      <x:c r="D1184" s="25" t="str">
        <x:v>tonnes_primary_production_equivalent</x:v>
      </x:c>
    </x:row>
    <x:row r="1185" ht="18" customHeight="1">
      <x:c r="A1185" s="25" t="str">
        <x:v>EEZ_258</x:v>
      </x:c>
      <x:c r="B1185" s="25" t="str">
        <x:v>functional_ppr_difference</x:v>
      </x:c>
      <x:c r="C1185" s="25" t="n">
        <x:v>0</x:v>
      </x:c>
      <x:c r="D1185" s="25" t="str">
        <x:v>tonnes_primary_production_equivalent</x:v>
      </x:c>
    </x:row>
    <x:row r="1186" ht="18" customHeight="1">
      <x:c r="A1186" s="25" t="str">
        <x:v>EEZ_258</x:v>
      </x:c>
      <x:c r="B1186" s="25" t="str">
        <x:v>commercial_ppr_reconciled</x:v>
      </x:c>
      <x:c r="C1186" s="36" t="b">
        <x:v>1</x:v>
      </x:c>
      <x:c r="D1186" s="25" t="str">
        <x:v>boolean</x:v>
      </x:c>
    </x:row>
    <x:row r="1187" ht="18" customHeight="1">
      <x:c r="A1187" s="25" t="str">
        <x:v>EEZ_258</x:v>
      </x:c>
      <x:c r="B1187" s="25" t="str">
        <x:v>functional_ppr_reconciled</x:v>
      </x:c>
      <x:c r="C1187" s="36" t="b">
        <x:v>1</x:v>
      </x:c>
      <x:c r="D1187" s="25" t="str">
        <x:v>boolean</x:v>
      </x:c>
    </x:row>
    <x:row r="1188" ht="18" customHeight="1">
      <x:c r="A1188" s="25" t="str">
        <x:v>EEZ_258</x:v>
      </x:c>
      <x:c r="B1188" s="25" t="str">
        <x:v>commercial_jensen_violations</x:v>
      </x:c>
      <x:c r="C1188" s="25" t="n">
        <x:v>0</x:v>
      </x:c>
      <x:c r="D1188" s="25" t="str">
        <x:v>count</x:v>
      </x:c>
    </x:row>
    <x:row r="1189" ht="18" customHeight="1">
      <x:c r="A1189" s="25" t="str">
        <x:v>EEZ_258</x:v>
      </x:c>
      <x:c r="B1189" s="25" t="str">
        <x:v>functional_jensen_violations</x:v>
      </x:c>
      <x:c r="C1189" s="25" t="n">
        <x:v>0</x:v>
      </x:c>
      <x:c r="D1189" s="25" t="str">
        <x:v>count</x:v>
      </x:c>
    </x:row>
    <x:row r="1190" ht="18" customHeight="1">
      <x:c r="A1190" s="25" t="str">
        <x:v>EEZ_262</x:v>
      </x:c>
      <x:c r="B1190" s="25" t="str">
        <x:v>raw_filtered_tonnes</x:v>
      </x:c>
      <x:c r="C1190" s="25" t="n">
        <x:v>3605.0535873440003</x:v>
      </x:c>
      <x:c r="D1190" s="25" t="str">
        <x:v>tonnes</x:v>
      </x:c>
    </x:row>
    <x:row r="1191" ht="18" customHeight="1">
      <x:c r="A1191" s="25" t="str">
        <x:v>EEZ_262</x:v>
      </x:c>
      <x:c r="B1191" s="25" t="str">
        <x:v>species_catch_tonnes</x:v>
      </x:c>
      <x:c r="C1191" s="25" t="n">
        <x:v>3605.053587344</x:v>
      </x:c>
      <x:c r="D1191" s="25" t="str">
        <x:v>tonnes</x:v>
      </x:c>
    </x:row>
    <x:row r="1192" ht="18" customHeight="1">
      <x:c r="A1192" s="25" t="str">
        <x:v>EEZ_262</x:v>
      </x:c>
      <x:c r="B1192" s="25" t="str">
        <x:v>catch_difference_tonnes</x:v>
      </x:c>
      <x:c r="C1192" s="25" t="n">
        <x:v>-4.547473508864641e-13</x:v>
      </x:c>
      <x:c r="D1192" s="25" t="str">
        <x:v>tonnes</x:v>
      </x:c>
    </x:row>
    <x:row r="1193" ht="18" customHeight="1">
      <x:c r="A1193" s="25" t="str">
        <x:v>EEZ_262</x:v>
      </x:c>
      <x:c r="B1193" s="25" t="str">
        <x:v>catch_reconciled</x:v>
      </x:c>
      <x:c r="C1193" s="36" t="b">
        <x:v>1</x:v>
      </x:c>
      <x:c r="D1193" s="25" t="str">
        <x:v>boolean</x:v>
      </x:c>
    </x:row>
    <x:row r="1194" ht="18" customHeight="1">
      <x:c r="A1194" s="25" t="str">
        <x:v>EEZ_262</x:v>
      </x:c>
      <x:c r="B1194" s="25" t="str">
        <x:v>matched_catch_tonnes</x:v>
      </x:c>
      <x:c r="C1194" s="25" t="n">
        <x:v>3605.053587344</x:v>
      </x:c>
      <x:c r="D1194" s="25" t="str">
        <x:v>tonnes</x:v>
      </x:c>
    </x:row>
    <x:row r="1195" ht="18" customHeight="1">
      <x:c r="A1195" s="25" t="str">
        <x:v>EEZ_262</x:v>
      </x:c>
      <x:c r="B1195" s="25" t="str">
        <x:v>catch_coverage_fraction</x:v>
      </x:c>
      <x:c r="C1195" s="25" t="n">
        <x:v>1</x:v>
      </x:c>
      <x:c r="D1195" s="25" t="str">
        <x:v>fraction</x:v>
      </x:c>
    </x:row>
    <x:row r="1196" ht="18" customHeight="1">
      <x:c r="A1196" s="25" t="str">
        <x:v>EEZ_262</x:v>
      </x:c>
      <x:c r="B1196" s="25" t="str">
        <x:v>taxa_count</x:v>
      </x:c>
      <x:c r="C1196" s="25" t="n">
        <x:v>41</x:v>
      </x:c>
      <x:c r="D1196" s="25" t="str">
        <x:v>count</x:v>
      </x:c>
    </x:row>
    <x:row r="1197" ht="18" customHeight="1">
      <x:c r="A1197" s="25" t="str">
        <x:v>EEZ_262</x:v>
      </x:c>
      <x:c r="B1197" s="25" t="str">
        <x:v>matched_taxa_count</x:v>
      </x:c>
      <x:c r="C1197" s="25" t="n">
        <x:v>41</x:v>
      </x:c>
      <x:c r="D1197" s="25" t="str">
        <x:v>count</x:v>
      </x:c>
    </x:row>
    <x:row r="1198" ht="18" customHeight="1">
      <x:c r="A1198" s="25" t="str">
        <x:v>EEZ_262</x:v>
      </x:c>
      <x:c r="B1198" s="25" t="str">
        <x:v>unmatched_taxa_count</x:v>
      </x:c>
      <x:c r="C1198" s="25" t="n">
        <x:v>0</x:v>
      </x:c>
      <x:c r="D1198" s="25" t="str">
        <x:v>count</x:v>
      </x:c>
    </x:row>
    <x:row r="1199" ht="18" customHeight="1">
      <x:c r="A1199" s="25" t="str">
        <x:v>EEZ_262</x:v>
      </x:c>
      <x:c r="B1199" s="25" t="str">
        <x:v>species_ppr</x:v>
      </x:c>
      <x:c r="C1199" s="25" t="n">
        <x:v>6543782.7076633</x:v>
      </x:c>
      <x:c r="D1199" s="25" t="str">
        <x:v>tonnes_primary_production_equivalent</x:v>
      </x:c>
    </x:row>
    <x:row r="1200" ht="18" customHeight="1">
      <x:c r="A1200" s="25" t="str">
        <x:v>EEZ_262</x:v>
      </x:c>
      <x:c r="B1200" s="25" t="str">
        <x:v>commercial_ppr</x:v>
      </x:c>
      <x:c r="C1200" s="25" t="n">
        <x:v>6543782.7076633</x:v>
      </x:c>
      <x:c r="D1200" s="25" t="str">
        <x:v>tonnes_primary_production_equivalent</x:v>
      </x:c>
    </x:row>
    <x:row r="1201" ht="18" customHeight="1">
      <x:c r="A1201" s="25" t="str">
        <x:v>EEZ_262</x:v>
      </x:c>
      <x:c r="B1201" s="25" t="str">
        <x:v>functional_ppr</x:v>
      </x:c>
      <x:c r="C1201" s="25" t="n">
        <x:v>6543782.7076632995</x:v>
      </x:c>
      <x:c r="D1201" s="25" t="str">
        <x:v>tonnes_primary_production_equivalent</x:v>
      </x:c>
    </x:row>
    <x:row r="1202" ht="18" customHeight="1">
      <x:c r="A1202" s="25" t="str">
        <x:v>EEZ_262</x:v>
      </x:c>
      <x:c r="B1202" s="25" t="str">
        <x:v>commercial_ppr_difference</x:v>
      </x:c>
      <x:c r="C1202" s="25" t="n">
        <x:v>0</x:v>
      </x:c>
      <x:c r="D1202" s="25" t="str">
        <x:v>tonnes_primary_production_equivalent</x:v>
      </x:c>
    </x:row>
    <x:row r="1203" ht="18" customHeight="1">
      <x:c r="A1203" s="25" t="str">
        <x:v>EEZ_262</x:v>
      </x:c>
      <x:c r="B1203" s="25" t="str">
        <x:v>functional_ppr_difference</x:v>
      </x:c>
      <x:c r="C1203" s="25" t="n">
        <x:v>-9.313225746154785e-10</x:v>
      </x:c>
      <x:c r="D1203" s="25" t="str">
        <x:v>tonnes_primary_production_equivalent</x:v>
      </x:c>
    </x:row>
    <x:row r="1204" ht="18" customHeight="1">
      <x:c r="A1204" s="25" t="str">
        <x:v>EEZ_262</x:v>
      </x:c>
      <x:c r="B1204" s="25" t="str">
        <x:v>commercial_ppr_reconciled</x:v>
      </x:c>
      <x:c r="C1204" s="36" t="b">
        <x:v>1</x:v>
      </x:c>
      <x:c r="D1204" s="25" t="str">
        <x:v>boolean</x:v>
      </x:c>
    </x:row>
    <x:row r="1205" ht="18" customHeight="1">
      <x:c r="A1205" s="25" t="str">
        <x:v>EEZ_262</x:v>
      </x:c>
      <x:c r="B1205" s="25" t="str">
        <x:v>functional_ppr_reconciled</x:v>
      </x:c>
      <x:c r="C1205" s="36" t="b">
        <x:v>1</x:v>
      </x:c>
      <x:c r="D1205" s="25" t="str">
        <x:v>boolean</x:v>
      </x:c>
    </x:row>
    <x:row r="1206" ht="18" customHeight="1">
      <x:c r="A1206" s="25" t="str">
        <x:v>EEZ_262</x:v>
      </x:c>
      <x:c r="B1206" s="25" t="str">
        <x:v>commercial_jensen_violations</x:v>
      </x:c>
      <x:c r="C1206" s="25" t="n">
        <x:v>0</x:v>
      </x:c>
      <x:c r="D1206" s="25" t="str">
        <x:v>count</x:v>
      </x:c>
    </x:row>
    <x:row r="1207" ht="18" customHeight="1">
      <x:c r="A1207" s="25" t="str">
        <x:v>EEZ_262</x:v>
      </x:c>
      <x:c r="B1207" s="25" t="str">
        <x:v>functional_jensen_violations</x:v>
      </x:c>
      <x:c r="C1207" s="25" t="n">
        <x:v>0</x:v>
      </x:c>
      <x:c r="D1207" s="25" t="str">
        <x:v>count</x:v>
      </x:c>
    </x:row>
    <x:row r="1208" ht="18" customHeight="1">
      <x:c r="A1208" s="25" t="str">
        <x:v>EEZ_266</x:v>
      </x:c>
      <x:c r="B1208" s="25" t="str">
        <x:v>raw_filtered_tonnes</x:v>
      </x:c>
      <x:c r="C1208" s="25" t="n">
        <x:v>158907.5327978865</x:v>
      </x:c>
      <x:c r="D1208" s="25" t="str">
        <x:v>tonnes</x:v>
      </x:c>
    </x:row>
    <x:row r="1209" ht="18" customHeight="1">
      <x:c r="A1209" s="25" t="str">
        <x:v>EEZ_266</x:v>
      </x:c>
      <x:c r="B1209" s="25" t="str">
        <x:v>species_catch_tonnes</x:v>
      </x:c>
      <x:c r="C1209" s="25" t="n">
        <x:v>158907.53279788652</x:v>
      </x:c>
      <x:c r="D1209" s="25" t="str">
        <x:v>tonnes</x:v>
      </x:c>
    </x:row>
    <x:row r="1210" ht="18" customHeight="1">
      <x:c r="A1210" s="25" t="str">
        <x:v>EEZ_266</x:v>
      </x:c>
      <x:c r="B1210" s="25" t="str">
        <x:v>catch_difference_tonnes</x:v>
      </x:c>
      <x:c r="C1210" s="25" t="n">
        <x:v>2.9103830456733704e-11</x:v>
      </x:c>
      <x:c r="D1210" s="25" t="str">
        <x:v>tonnes</x:v>
      </x:c>
    </x:row>
    <x:row r="1211" ht="18" customHeight="1">
      <x:c r="A1211" s="25" t="str">
        <x:v>EEZ_266</x:v>
      </x:c>
      <x:c r="B1211" s="25" t="str">
        <x:v>catch_reconciled</x:v>
      </x:c>
      <x:c r="C1211" s="36" t="b">
        <x:v>1</x:v>
      </x:c>
      <x:c r="D1211" s="25" t="str">
        <x:v>boolean</x:v>
      </x:c>
    </x:row>
    <x:row r="1212" ht="18" customHeight="1">
      <x:c r="A1212" s="25" t="str">
        <x:v>EEZ_266</x:v>
      </x:c>
      <x:c r="B1212" s="25" t="str">
        <x:v>matched_catch_tonnes</x:v>
      </x:c>
      <x:c r="C1212" s="25" t="n">
        <x:v>158907.53279788652</x:v>
      </x:c>
      <x:c r="D1212" s="25" t="str">
        <x:v>tonnes</x:v>
      </x:c>
    </x:row>
    <x:row r="1213" ht="18" customHeight="1">
      <x:c r="A1213" s="25" t="str">
        <x:v>EEZ_266</x:v>
      </x:c>
      <x:c r="B1213" s="25" t="str">
        <x:v>catch_coverage_fraction</x:v>
      </x:c>
      <x:c r="C1213" s="25" t="n">
        <x:v>1</x:v>
      </x:c>
      <x:c r="D1213" s="25" t="str">
        <x:v>fraction</x:v>
      </x:c>
    </x:row>
    <x:row r="1214" ht="18" customHeight="1">
      <x:c r="A1214" s="25" t="str">
        <x:v>EEZ_266</x:v>
      </x:c>
      <x:c r="B1214" s="25" t="str">
        <x:v>taxa_count</x:v>
      </x:c>
      <x:c r="C1214" s="25" t="n">
        <x:v>184</x:v>
      </x:c>
      <x:c r="D1214" s="25" t="str">
        <x:v>count</x:v>
      </x:c>
    </x:row>
    <x:row r="1215" ht="18" customHeight="1">
      <x:c r="A1215" s="25" t="str">
        <x:v>EEZ_266</x:v>
      </x:c>
      <x:c r="B1215" s="25" t="str">
        <x:v>matched_taxa_count</x:v>
      </x:c>
      <x:c r="C1215" s="25" t="n">
        <x:v>184</x:v>
      </x:c>
      <x:c r="D1215" s="25" t="str">
        <x:v>count</x:v>
      </x:c>
    </x:row>
    <x:row r="1216" ht="18" customHeight="1">
      <x:c r="A1216" s="25" t="str">
        <x:v>EEZ_266</x:v>
      </x:c>
      <x:c r="B1216" s="25" t="str">
        <x:v>unmatched_taxa_count</x:v>
      </x:c>
      <x:c r="C1216" s="25" t="n">
        <x:v>0</x:v>
      </x:c>
      <x:c r="D1216" s="25" t="str">
        <x:v>count</x:v>
      </x:c>
    </x:row>
    <x:row r="1217" ht="18" customHeight="1">
      <x:c r="A1217" s="25" t="str">
        <x:v>EEZ_266</x:v>
      </x:c>
      <x:c r="B1217" s="25" t="str">
        <x:v>species_ppr</x:v>
      </x:c>
      <x:c r="C1217" s="25" t="n">
        <x:v>113127683.75920805</x:v>
      </x:c>
      <x:c r="D1217" s="25" t="str">
        <x:v>tonnes_primary_production_equivalent</x:v>
      </x:c>
    </x:row>
    <x:row r="1218" ht="18" customHeight="1">
      <x:c r="A1218" s="25" t="str">
        <x:v>EEZ_266</x:v>
      </x:c>
      <x:c r="B1218" s="25" t="str">
        <x:v>commercial_ppr</x:v>
      </x:c>
      <x:c r="C1218" s="25" t="n">
        <x:v>113127683.75920808</x:v>
      </x:c>
      <x:c r="D1218" s="25" t="str">
        <x:v>tonnes_primary_production_equivalent</x:v>
      </x:c>
    </x:row>
    <x:row r="1219" ht="18" customHeight="1">
      <x:c r="A1219" s="25" t="str">
        <x:v>EEZ_266</x:v>
      </x:c>
      <x:c r="B1219" s="25" t="str">
        <x:v>functional_ppr</x:v>
      </x:c>
      <x:c r="C1219" s="25" t="n">
        <x:v>113127683.75920807</x:v>
      </x:c>
      <x:c r="D1219" s="25" t="str">
        <x:v>tonnes_primary_production_equivalent</x:v>
      </x:c>
    </x:row>
    <x:row r="1220" ht="18" customHeight="1">
      <x:c r="A1220" s="25" t="str">
        <x:v>EEZ_266</x:v>
      </x:c>
      <x:c r="B1220" s="25" t="str">
        <x:v>commercial_ppr_difference</x:v>
      </x:c>
      <x:c r="C1220" s="25" t="n">
        <x:v>2.9802322387695312e-8</x:v>
      </x:c>
      <x:c r="D1220" s="25" t="str">
        <x:v>tonnes_primary_production_equivalent</x:v>
      </x:c>
    </x:row>
    <x:row r="1221" ht="18" customHeight="1">
      <x:c r="A1221" s="25" t="str">
        <x:v>EEZ_266</x:v>
      </x:c>
      <x:c r="B1221" s="25" t="str">
        <x:v>functional_ppr_difference</x:v>
      </x:c>
      <x:c r="C1221" s="25" t="n">
        <x:v>1.4901161193847656e-8</x:v>
      </x:c>
      <x:c r="D1221" s="25" t="str">
        <x:v>tonnes_primary_production_equivalent</x:v>
      </x:c>
    </x:row>
    <x:row r="1222" ht="18" customHeight="1">
      <x:c r="A1222" s="25" t="str">
        <x:v>EEZ_266</x:v>
      </x:c>
      <x:c r="B1222" s="25" t="str">
        <x:v>commercial_ppr_reconciled</x:v>
      </x:c>
      <x:c r="C1222" s="36" t="b">
        <x:v>1</x:v>
      </x:c>
      <x:c r="D1222" s="25" t="str">
        <x:v>boolean</x:v>
      </x:c>
    </x:row>
    <x:row r="1223" ht="18" customHeight="1">
      <x:c r="A1223" s="25" t="str">
        <x:v>EEZ_266</x:v>
      </x:c>
      <x:c r="B1223" s="25" t="str">
        <x:v>functional_ppr_reconciled</x:v>
      </x:c>
      <x:c r="C1223" s="36" t="b">
        <x:v>1</x:v>
      </x:c>
      <x:c r="D1223" s="25" t="str">
        <x:v>boolean</x:v>
      </x:c>
    </x:row>
    <x:row r="1224" ht="18" customHeight="1">
      <x:c r="A1224" s="25" t="str">
        <x:v>EEZ_266</x:v>
      </x:c>
      <x:c r="B1224" s="25" t="str">
        <x:v>commercial_jensen_violations</x:v>
      </x:c>
      <x:c r="C1224" s="25" t="n">
        <x:v>0</x:v>
      </x:c>
      <x:c r="D1224" s="25" t="str">
        <x:v>count</x:v>
      </x:c>
    </x:row>
    <x:row r="1225" ht="18" customHeight="1">
      <x:c r="A1225" s="25" t="str">
        <x:v>EEZ_266</x:v>
      </x:c>
      <x:c r="B1225" s="25" t="str">
        <x:v>functional_jensen_violations</x:v>
      </x:c>
      <x:c r="C1225" s="25" t="n">
        <x:v>0</x:v>
      </x:c>
      <x:c r="D1225" s="25" t="str">
        <x:v>count</x:v>
      </x:c>
    </x:row>
    <x:row r="1226" ht="18" customHeight="1">
      <x:c r="A1226" s="25" t="str">
        <x:v>EEZ_268</x:v>
      </x:c>
      <x:c r="B1226" s="25" t="str">
        <x:v>raw_filtered_tonnes</x:v>
      </x:c>
      <x:c r="C1226" s="25" t="n">
        <x:v>350092.28544285364</x:v>
      </x:c>
      <x:c r="D1226" s="25" t="str">
        <x:v>tonnes</x:v>
      </x:c>
    </x:row>
    <x:row r="1227" ht="18" customHeight="1">
      <x:c r="A1227" s="25" t="str">
        <x:v>EEZ_268</x:v>
      </x:c>
      <x:c r="B1227" s="25" t="str">
        <x:v>species_catch_tonnes</x:v>
      </x:c>
      <x:c r="C1227" s="25" t="n">
        <x:v>350092.2854428537</x:v>
      </x:c>
      <x:c r="D1227" s="25" t="str">
        <x:v>tonnes</x:v>
      </x:c>
    </x:row>
    <x:row r="1228" ht="18" customHeight="1">
      <x:c r="A1228" s="25" t="str">
        <x:v>EEZ_268</x:v>
      </x:c>
      <x:c r="B1228" s="25" t="str">
        <x:v>catch_difference_tonnes</x:v>
      </x:c>
      <x:c r="C1228" s="25" t="n">
        <x:v>5.820766091346741e-11</x:v>
      </x:c>
      <x:c r="D1228" s="25" t="str">
        <x:v>tonnes</x:v>
      </x:c>
    </x:row>
    <x:row r="1229" ht="18" customHeight="1">
      <x:c r="A1229" s="25" t="str">
        <x:v>EEZ_268</x:v>
      </x:c>
      <x:c r="B1229" s="25" t="str">
        <x:v>catch_reconciled</x:v>
      </x:c>
      <x:c r="C1229" s="36" t="b">
        <x:v>1</x:v>
      </x:c>
      <x:c r="D1229" s="25" t="str">
        <x:v>boolean</x:v>
      </x:c>
    </x:row>
    <x:row r="1230" ht="18" customHeight="1">
      <x:c r="A1230" s="25" t="str">
        <x:v>EEZ_268</x:v>
      </x:c>
      <x:c r="B1230" s="25" t="str">
        <x:v>matched_catch_tonnes</x:v>
      </x:c>
      <x:c r="C1230" s="25" t="n">
        <x:v>350092.2854428537</x:v>
      </x:c>
      <x:c r="D1230" s="25" t="str">
        <x:v>tonnes</x:v>
      </x:c>
    </x:row>
    <x:row r="1231" ht="18" customHeight="1">
      <x:c r="A1231" s="25" t="str">
        <x:v>EEZ_268</x:v>
      </x:c>
      <x:c r="B1231" s="25" t="str">
        <x:v>catch_coverage_fraction</x:v>
      </x:c>
      <x:c r="C1231" s="25" t="n">
        <x:v>1</x:v>
      </x:c>
      <x:c r="D1231" s="25" t="str">
        <x:v>fraction</x:v>
      </x:c>
    </x:row>
    <x:row r="1232" ht="18" customHeight="1">
      <x:c r="A1232" s="25" t="str">
        <x:v>EEZ_268</x:v>
      </x:c>
      <x:c r="B1232" s="25" t="str">
        <x:v>taxa_count</x:v>
      </x:c>
      <x:c r="C1232" s="25" t="n">
        <x:v>29</x:v>
      </x:c>
      <x:c r="D1232" s="25" t="str">
        <x:v>count</x:v>
      </x:c>
    </x:row>
    <x:row r="1233" ht="18" customHeight="1">
      <x:c r="A1233" s="25" t="str">
        <x:v>EEZ_268</x:v>
      </x:c>
      <x:c r="B1233" s="25" t="str">
        <x:v>matched_taxa_count</x:v>
      </x:c>
      <x:c r="C1233" s="25" t="n">
        <x:v>29</x:v>
      </x:c>
      <x:c r="D1233" s="25" t="str">
        <x:v>count</x:v>
      </x:c>
    </x:row>
    <x:row r="1234" ht="18" customHeight="1">
      <x:c r="A1234" s="25" t="str">
        <x:v>EEZ_268</x:v>
      </x:c>
      <x:c r="B1234" s="25" t="str">
        <x:v>unmatched_taxa_count</x:v>
      </x:c>
      <x:c r="C1234" s="25" t="n">
        <x:v>0</x:v>
      </x:c>
      <x:c r="D1234" s="25" t="str">
        <x:v>count</x:v>
      </x:c>
    </x:row>
    <x:row r="1235" ht="18" customHeight="1">
      <x:c r="A1235" s="25" t="str">
        <x:v>EEZ_268</x:v>
      </x:c>
      <x:c r="B1235" s="25" t="str">
        <x:v>species_ppr</x:v>
      </x:c>
      <x:c r="C1235" s="25" t="n">
        <x:v>62582880.30789505</x:v>
      </x:c>
      <x:c r="D1235" s="25" t="str">
        <x:v>tonnes_primary_production_equivalent</x:v>
      </x:c>
    </x:row>
    <x:row r="1236" ht="18" customHeight="1">
      <x:c r="A1236" s="25" t="str">
        <x:v>EEZ_268</x:v>
      </x:c>
      <x:c r="B1236" s="25" t="str">
        <x:v>commercial_ppr</x:v>
      </x:c>
      <x:c r="C1236" s="25" t="n">
        <x:v>62582880.30789504</x:v>
      </x:c>
      <x:c r="D1236" s="25" t="str">
        <x:v>tonnes_primary_production_equivalent</x:v>
      </x:c>
    </x:row>
    <x:row r="1237" ht="18" customHeight="1">
      <x:c r="A1237" s="25" t="str">
        <x:v>EEZ_268</x:v>
      </x:c>
      <x:c r="B1237" s="25" t="str">
        <x:v>functional_ppr</x:v>
      </x:c>
      <x:c r="C1237" s="25" t="n">
        <x:v>62582880.30789506</x:v>
      </x:c>
      <x:c r="D1237" s="25" t="str">
        <x:v>tonnes_primary_production_equivalent</x:v>
      </x:c>
    </x:row>
    <x:row r="1238" ht="18" customHeight="1">
      <x:c r="A1238" s="25" t="str">
        <x:v>EEZ_268</x:v>
      </x:c>
      <x:c r="B1238" s="25" t="str">
        <x:v>commercial_ppr_difference</x:v>
      </x:c>
      <x:c r="C1238" s="25" t="n">
        <x:v>-7.450580596923828e-9</x:v>
      </x:c>
      <x:c r="D1238" s="25" t="str">
        <x:v>tonnes_primary_production_equivalent</x:v>
      </x:c>
    </x:row>
    <x:row r="1239" ht="18" customHeight="1">
      <x:c r="A1239" s="25" t="str">
        <x:v>EEZ_268</x:v>
      </x:c>
      <x:c r="B1239" s="25" t="str">
        <x:v>functional_ppr_difference</x:v>
      </x:c>
      <x:c r="C1239" s="25" t="n">
        <x:v>7.450580596923828e-9</x:v>
      </x:c>
      <x:c r="D1239" s="25" t="str">
        <x:v>tonnes_primary_production_equivalent</x:v>
      </x:c>
    </x:row>
    <x:row r="1240" ht="18" customHeight="1">
      <x:c r="A1240" s="25" t="str">
        <x:v>EEZ_268</x:v>
      </x:c>
      <x:c r="B1240" s="25" t="str">
        <x:v>commercial_ppr_reconciled</x:v>
      </x:c>
      <x:c r="C1240" s="36" t="b">
        <x:v>1</x:v>
      </x:c>
      <x:c r="D1240" s="25" t="str">
        <x:v>boolean</x:v>
      </x:c>
    </x:row>
    <x:row r="1241" ht="18" customHeight="1">
      <x:c r="A1241" s="25" t="str">
        <x:v>EEZ_268</x:v>
      </x:c>
      <x:c r="B1241" s="25" t="str">
        <x:v>functional_ppr_reconciled</x:v>
      </x:c>
      <x:c r="C1241" s="36" t="b">
        <x:v>1</x:v>
      </x:c>
      <x:c r="D1241" s="25" t="str">
        <x:v>boolean</x:v>
      </x:c>
    </x:row>
    <x:row r="1242" ht="18" customHeight="1">
      <x:c r="A1242" s="25" t="str">
        <x:v>EEZ_268</x:v>
      </x:c>
      <x:c r="B1242" s="25" t="str">
        <x:v>commercial_jensen_violations</x:v>
      </x:c>
      <x:c r="C1242" s="25" t="n">
        <x:v>0</x:v>
      </x:c>
      <x:c r="D1242" s="25" t="str">
        <x:v>count</x:v>
      </x:c>
    </x:row>
    <x:row r="1243" ht="18" customHeight="1">
      <x:c r="A1243" s="25" t="str">
        <x:v>EEZ_268</x:v>
      </x:c>
      <x:c r="B1243" s="25" t="str">
        <x:v>functional_jensen_violations</x:v>
      </x:c>
      <x:c r="C1243" s="25" t="n">
        <x:v>0</x:v>
      </x:c>
      <x:c r="D1243" s="25" t="str">
        <x:v>count</x:v>
      </x:c>
    </x:row>
    <x:row r="1244" ht="18" customHeight="1">
      <x:c r="A1244" s="25" t="str">
        <x:v>EEZ_270</x:v>
      </x:c>
      <x:c r="B1244" s="25" t="str">
        <x:v>raw_filtered_tonnes</x:v>
      </x:c>
      <x:c r="C1244" s="25" t="n">
        <x:v>168306.3027997336</x:v>
      </x:c>
      <x:c r="D1244" s="25" t="str">
        <x:v>tonnes</x:v>
      </x:c>
    </x:row>
    <x:row r="1245" ht="18" customHeight="1">
      <x:c r="A1245" s="25" t="str">
        <x:v>EEZ_270</x:v>
      </x:c>
      <x:c r="B1245" s="25" t="str">
        <x:v>species_catch_tonnes</x:v>
      </x:c>
      <x:c r="C1245" s="25" t="n">
        <x:v>168306.30279973362</x:v>
      </x:c>
      <x:c r="D1245" s="25" t="str">
        <x:v>tonnes</x:v>
      </x:c>
    </x:row>
    <x:row r="1246" ht="18" customHeight="1">
      <x:c r="A1246" s="25" t="str">
        <x:v>EEZ_270</x:v>
      </x:c>
      <x:c r="B1246" s="25" t="str">
        <x:v>catch_difference_tonnes</x:v>
      </x:c>
      <x:c r="C1246" s="25" t="n">
        <x:v>2.9103830456733704e-11</x:v>
      </x:c>
      <x:c r="D1246" s="25" t="str">
        <x:v>tonnes</x:v>
      </x:c>
    </x:row>
    <x:row r="1247" ht="18" customHeight="1">
      <x:c r="A1247" s="25" t="str">
        <x:v>EEZ_270</x:v>
      </x:c>
      <x:c r="B1247" s="25" t="str">
        <x:v>catch_reconciled</x:v>
      </x:c>
      <x:c r="C1247" s="36" t="b">
        <x:v>1</x:v>
      </x:c>
      <x:c r="D1247" s="25" t="str">
        <x:v>boolean</x:v>
      </x:c>
    </x:row>
    <x:row r="1248" ht="18" customHeight="1">
      <x:c r="A1248" s="25" t="str">
        <x:v>EEZ_270</x:v>
      </x:c>
      <x:c r="B1248" s="25" t="str">
        <x:v>matched_catch_tonnes</x:v>
      </x:c>
      <x:c r="C1248" s="25" t="n">
        <x:v>168306.30279973362</x:v>
      </x:c>
      <x:c r="D1248" s="25" t="str">
        <x:v>tonnes</x:v>
      </x:c>
    </x:row>
    <x:row r="1249" ht="18" customHeight="1">
      <x:c r="A1249" s="25" t="str">
        <x:v>EEZ_270</x:v>
      </x:c>
      <x:c r="B1249" s="25" t="str">
        <x:v>catch_coverage_fraction</x:v>
      </x:c>
      <x:c r="C1249" s="25" t="n">
        <x:v>1</x:v>
      </x:c>
      <x:c r="D1249" s="25" t="str">
        <x:v>fraction</x:v>
      </x:c>
    </x:row>
    <x:row r="1250" ht="18" customHeight="1">
      <x:c r="A1250" s="25" t="str">
        <x:v>EEZ_270</x:v>
      </x:c>
      <x:c r="B1250" s="25" t="str">
        <x:v>taxa_count</x:v>
      </x:c>
      <x:c r="C1250" s="25" t="n">
        <x:v>238</x:v>
      </x:c>
      <x:c r="D1250" s="25" t="str">
        <x:v>count</x:v>
      </x:c>
    </x:row>
    <x:row r="1251" ht="18" customHeight="1">
      <x:c r="A1251" s="25" t="str">
        <x:v>EEZ_270</x:v>
      </x:c>
      <x:c r="B1251" s="25" t="str">
        <x:v>matched_taxa_count</x:v>
      </x:c>
      <x:c r="C1251" s="25" t="n">
        <x:v>238</x:v>
      </x:c>
      <x:c r="D1251" s="25" t="str">
        <x:v>count</x:v>
      </x:c>
    </x:row>
    <x:row r="1252" ht="18" customHeight="1">
      <x:c r="A1252" s="25" t="str">
        <x:v>EEZ_270</x:v>
      </x:c>
      <x:c r="B1252" s="25" t="str">
        <x:v>unmatched_taxa_count</x:v>
      </x:c>
      <x:c r="C1252" s="25" t="n">
        <x:v>0</x:v>
      </x:c>
      <x:c r="D1252" s="25" t="str">
        <x:v>count</x:v>
      </x:c>
    </x:row>
    <x:row r="1253" ht="18" customHeight="1">
      <x:c r="A1253" s="25" t="str">
        <x:v>EEZ_270</x:v>
      </x:c>
      <x:c r="B1253" s="25" t="str">
        <x:v>species_ppr</x:v>
      </x:c>
      <x:c r="C1253" s="25" t="n">
        <x:v>52717675.19812376</x:v>
      </x:c>
      <x:c r="D1253" s="25" t="str">
        <x:v>tonnes_primary_production_equivalent</x:v>
      </x:c>
    </x:row>
    <x:row r="1254" ht="18" customHeight="1">
      <x:c r="A1254" s="25" t="str">
        <x:v>EEZ_270</x:v>
      </x:c>
      <x:c r="B1254" s="25" t="str">
        <x:v>commercial_ppr</x:v>
      </x:c>
      <x:c r="C1254" s="25" t="n">
        <x:v>52717675.19812377</x:v>
      </x:c>
      <x:c r="D1254" s="25" t="str">
        <x:v>tonnes_primary_production_equivalent</x:v>
      </x:c>
    </x:row>
    <x:row r="1255" ht="18" customHeight="1">
      <x:c r="A1255" s="25" t="str">
        <x:v>EEZ_270</x:v>
      </x:c>
      <x:c r="B1255" s="25" t="str">
        <x:v>functional_ppr</x:v>
      </x:c>
      <x:c r="C1255" s="25" t="n">
        <x:v>52717675.198123775</x:v>
      </x:c>
      <x:c r="D1255" s="25" t="str">
        <x:v>tonnes_primary_production_equivalent</x:v>
      </x:c>
    </x:row>
    <x:row r="1256" ht="18" customHeight="1">
      <x:c r="A1256" s="25" t="str">
        <x:v>EEZ_270</x:v>
      </x:c>
      <x:c r="B1256" s="25" t="str">
        <x:v>commercial_ppr_difference</x:v>
      </x:c>
      <x:c r="C1256" s="25" t="n">
        <x:v>7.450580596923828e-9</x:v>
      </x:c>
      <x:c r="D1256" s="25" t="str">
        <x:v>tonnes_primary_production_equivalent</x:v>
      </x:c>
    </x:row>
    <x:row r="1257" ht="18" customHeight="1">
      <x:c r="A1257" s="25" t="str">
        <x:v>EEZ_270</x:v>
      </x:c>
      <x:c r="B1257" s="25" t="str">
        <x:v>functional_ppr_difference</x:v>
      </x:c>
      <x:c r="C1257" s="25" t="n">
        <x:v>1.4901161193847656e-8</x:v>
      </x:c>
      <x:c r="D1257" s="25" t="str">
        <x:v>tonnes_primary_production_equivalent</x:v>
      </x:c>
    </x:row>
    <x:row r="1258" ht="18" customHeight="1">
      <x:c r="A1258" s="25" t="str">
        <x:v>EEZ_270</x:v>
      </x:c>
      <x:c r="B1258" s="25" t="str">
        <x:v>commercial_ppr_reconciled</x:v>
      </x:c>
      <x:c r="C1258" s="36" t="b">
        <x:v>1</x:v>
      </x:c>
      <x:c r="D1258" s="25" t="str">
        <x:v>boolean</x:v>
      </x:c>
    </x:row>
    <x:row r="1259" ht="18" customHeight="1">
      <x:c r="A1259" s="25" t="str">
        <x:v>EEZ_270</x:v>
      </x:c>
      <x:c r="B1259" s="25" t="str">
        <x:v>functional_ppr_reconciled</x:v>
      </x:c>
      <x:c r="C1259" s="36" t="b">
        <x:v>1</x:v>
      </x:c>
      <x:c r="D1259" s="25" t="str">
        <x:v>boolean</x:v>
      </x:c>
    </x:row>
    <x:row r="1260" ht="18" customHeight="1">
      <x:c r="A1260" s="25" t="str">
        <x:v>EEZ_270</x:v>
      </x:c>
      <x:c r="B1260" s="25" t="str">
        <x:v>commercial_jensen_violations</x:v>
      </x:c>
      <x:c r="C1260" s="25" t="n">
        <x:v>0</x:v>
      </x:c>
      <x:c r="D1260" s="25" t="str">
        <x:v>count</x:v>
      </x:c>
    </x:row>
    <x:row r="1261" ht="18" customHeight="1">
      <x:c r="A1261" s="25" t="str">
        <x:v>EEZ_270</x:v>
      </x:c>
      <x:c r="B1261" s="25" t="str">
        <x:v>functional_jensen_violations</x:v>
      </x:c>
      <x:c r="C1261" s="25" t="n">
        <x:v>0</x:v>
      </x:c>
      <x:c r="D1261" s="25" t="str">
        <x:v>count</x:v>
      </x:c>
    </x:row>
    <x:row r="1262" ht="18" customHeight="1">
      <x:c r="A1262" s="25" t="str">
        <x:v>EEZ_274</x:v>
      </x:c>
      <x:c r="B1262" s="25" t="str">
        <x:v>raw_filtered_tonnes</x:v>
      </x:c>
      <x:c r="C1262" s="25" t="n">
        <x:v>6410.774318524</x:v>
      </x:c>
      <x:c r="D1262" s="25" t="str">
        <x:v>tonnes</x:v>
      </x:c>
    </x:row>
    <x:row r="1263" ht="18" customHeight="1">
      <x:c r="A1263" s="25" t="str">
        <x:v>EEZ_274</x:v>
      </x:c>
      <x:c r="B1263" s="25" t="str">
        <x:v>species_catch_tonnes</x:v>
      </x:c>
      <x:c r="C1263" s="25" t="n">
        <x:v>6410.774318524</x:v>
      </x:c>
      <x:c r="D1263" s="25" t="str">
        <x:v>tonnes</x:v>
      </x:c>
    </x:row>
    <x:row r="1264" ht="18" customHeight="1">
      <x:c r="A1264" s="25" t="str">
        <x:v>EEZ_274</x:v>
      </x:c>
      <x:c r="B1264" s="25" t="str">
        <x:v>catch_difference_tonnes</x:v>
      </x:c>
      <x:c r="C1264" s="25" t="n">
        <x:v>0</x:v>
      </x:c>
      <x:c r="D1264" s="25" t="str">
        <x:v>tonnes</x:v>
      </x:c>
    </x:row>
    <x:row r="1265" ht="18" customHeight="1">
      <x:c r="A1265" s="25" t="str">
        <x:v>EEZ_274</x:v>
      </x:c>
      <x:c r="B1265" s="25" t="str">
        <x:v>catch_reconciled</x:v>
      </x:c>
      <x:c r="C1265" s="36" t="b">
        <x:v>1</x:v>
      </x:c>
      <x:c r="D1265" s="25" t="str">
        <x:v>boolean</x:v>
      </x:c>
    </x:row>
    <x:row r="1266" ht="18" customHeight="1">
      <x:c r="A1266" s="25" t="str">
        <x:v>EEZ_274</x:v>
      </x:c>
      <x:c r="B1266" s="25" t="str">
        <x:v>matched_catch_tonnes</x:v>
      </x:c>
      <x:c r="C1266" s="25" t="n">
        <x:v>6410.774318524</x:v>
      </x:c>
      <x:c r="D1266" s="25" t="str">
        <x:v>tonnes</x:v>
      </x:c>
    </x:row>
    <x:row r="1267" ht="18" customHeight="1">
      <x:c r="A1267" s="25" t="str">
        <x:v>EEZ_274</x:v>
      </x:c>
      <x:c r="B1267" s="25" t="str">
        <x:v>catch_coverage_fraction</x:v>
      </x:c>
      <x:c r="C1267" s="25" t="n">
        <x:v>1</x:v>
      </x:c>
      <x:c r="D1267" s="25" t="str">
        <x:v>fraction</x:v>
      </x:c>
    </x:row>
    <x:row r="1268" ht="18" customHeight="1">
      <x:c r="A1268" s="25" t="str">
        <x:v>EEZ_274</x:v>
      </x:c>
      <x:c r="B1268" s="25" t="str">
        <x:v>taxa_count</x:v>
      </x:c>
      <x:c r="C1268" s="25" t="n">
        <x:v>36</x:v>
      </x:c>
      <x:c r="D1268" s="25" t="str">
        <x:v>count</x:v>
      </x:c>
    </x:row>
    <x:row r="1269" ht="18" customHeight="1">
      <x:c r="A1269" s="25" t="str">
        <x:v>EEZ_274</x:v>
      </x:c>
      <x:c r="B1269" s="25" t="str">
        <x:v>matched_taxa_count</x:v>
      </x:c>
      <x:c r="C1269" s="25" t="n">
        <x:v>36</x:v>
      </x:c>
      <x:c r="D1269" s="25" t="str">
        <x:v>count</x:v>
      </x:c>
    </x:row>
    <x:row r="1270" ht="18" customHeight="1">
      <x:c r="A1270" s="25" t="str">
        <x:v>EEZ_274</x:v>
      </x:c>
      <x:c r="B1270" s="25" t="str">
        <x:v>unmatched_taxa_count</x:v>
      </x:c>
      <x:c r="C1270" s="25" t="n">
        <x:v>0</x:v>
      </x:c>
      <x:c r="D1270" s="25" t="str">
        <x:v>count</x:v>
      </x:c>
    </x:row>
    <x:row r="1271" ht="18" customHeight="1">
      <x:c r="A1271" s="25" t="str">
        <x:v>EEZ_274</x:v>
      </x:c>
      <x:c r="B1271" s="25" t="str">
        <x:v>species_ppr</x:v>
      </x:c>
      <x:c r="C1271" s="25" t="n">
        <x:v>2138099.0195414764</x:v>
      </x:c>
      <x:c r="D1271" s="25" t="str">
        <x:v>tonnes_primary_production_equivalent</x:v>
      </x:c>
    </x:row>
    <x:row r="1272" ht="18" customHeight="1">
      <x:c r="A1272" s="25" t="str">
        <x:v>EEZ_274</x:v>
      </x:c>
      <x:c r="B1272" s="25" t="str">
        <x:v>commercial_ppr</x:v>
      </x:c>
      <x:c r="C1272" s="25" t="n">
        <x:v>2138099.019541476</x:v>
      </x:c>
      <x:c r="D1272" s="25" t="str">
        <x:v>tonnes_primary_production_equivalent</x:v>
      </x:c>
    </x:row>
    <x:row r="1273" ht="18" customHeight="1">
      <x:c r="A1273" s="25" t="str">
        <x:v>EEZ_274</x:v>
      </x:c>
      <x:c r="B1273" s="25" t="str">
        <x:v>functional_ppr</x:v>
      </x:c>
      <x:c r="C1273" s="25" t="n">
        <x:v>2138099.019541476</x:v>
      </x:c>
      <x:c r="D1273" s="25" t="str">
        <x:v>tonnes_primary_production_equivalent</x:v>
      </x:c>
    </x:row>
    <x:row r="1274" ht="18" customHeight="1">
      <x:c r="A1274" s="25" t="str">
        <x:v>EEZ_274</x:v>
      </x:c>
      <x:c r="B1274" s="25" t="str">
        <x:v>commercial_ppr_difference</x:v>
      </x:c>
      <x:c r="C1274" s="25" t="n">
        <x:v>-4.656612873077393e-10</x:v>
      </x:c>
      <x:c r="D1274" s="25" t="str">
        <x:v>tonnes_primary_production_equivalent</x:v>
      </x:c>
    </x:row>
    <x:row r="1275" ht="18" customHeight="1">
      <x:c r="A1275" s="25" t="str">
        <x:v>EEZ_274</x:v>
      </x:c>
      <x:c r="B1275" s="25" t="str">
        <x:v>functional_ppr_difference</x:v>
      </x:c>
      <x:c r="C1275" s="25" t="n">
        <x:v>-4.656612873077393e-10</x:v>
      </x:c>
      <x:c r="D1275" s="25" t="str">
        <x:v>tonnes_primary_production_equivalent</x:v>
      </x:c>
    </x:row>
    <x:row r="1276" ht="18" customHeight="1">
      <x:c r="A1276" s="25" t="str">
        <x:v>EEZ_274</x:v>
      </x:c>
      <x:c r="B1276" s="25" t="str">
        <x:v>commercial_ppr_reconciled</x:v>
      </x:c>
      <x:c r="C1276" s="36" t="b">
        <x:v>1</x:v>
      </x:c>
      <x:c r="D1276" s="25" t="str">
        <x:v>boolean</x:v>
      </x:c>
    </x:row>
    <x:row r="1277" ht="18" customHeight="1">
      <x:c r="A1277" s="25" t="str">
        <x:v>EEZ_274</x:v>
      </x:c>
      <x:c r="B1277" s="25" t="str">
        <x:v>functional_ppr_reconciled</x:v>
      </x:c>
      <x:c r="C1277" s="36" t="b">
        <x:v>1</x:v>
      </x:c>
      <x:c r="D1277" s="25" t="str">
        <x:v>boolean</x:v>
      </x:c>
    </x:row>
    <x:row r="1278" ht="18" customHeight="1">
      <x:c r="A1278" s="25" t="str">
        <x:v>EEZ_274</x:v>
      </x:c>
      <x:c r="B1278" s="25" t="str">
        <x:v>commercial_jensen_violations</x:v>
      </x:c>
      <x:c r="C1278" s="25" t="n">
        <x:v>0</x:v>
      </x:c>
      <x:c r="D1278" s="25" t="str">
        <x:v>count</x:v>
      </x:c>
    </x:row>
    <x:row r="1279" ht="18" customHeight="1">
      <x:c r="A1279" s="25" t="str">
        <x:v>EEZ_274</x:v>
      </x:c>
      <x:c r="B1279" s="25" t="str">
        <x:v>functional_jensen_violations</x:v>
      </x:c>
      <x:c r="C1279" s="25" t="n">
        <x:v>0</x:v>
      </x:c>
      <x:c r="D1279" s="25" t="str">
        <x:v>count</x:v>
      </x:c>
    </x:row>
    <x:row r="1280" ht="18" customHeight="1">
      <x:c r="A1280" s="25" t="str">
        <x:v>EEZ_277</x:v>
      </x:c>
      <x:c r="B1280" s="25" t="str">
        <x:v>raw_filtered_tonnes</x:v>
      </x:c>
      <x:c r="C1280" s="25" t="n">
        <x:v>93934.3963977611</x:v>
      </x:c>
      <x:c r="D1280" s="25" t="str">
        <x:v>tonnes</x:v>
      </x:c>
    </x:row>
    <x:row r="1281" ht="18" customHeight="1">
      <x:c r="A1281" s="25" t="str">
        <x:v>EEZ_277</x:v>
      </x:c>
      <x:c r="B1281" s="25" t="str">
        <x:v>species_catch_tonnes</x:v>
      </x:c>
      <x:c r="C1281" s="25" t="n">
        <x:v>93934.39639776108</x:v>
      </x:c>
      <x:c r="D1281" s="25" t="str">
        <x:v>tonnes</x:v>
      </x:c>
    </x:row>
    <x:row r="1282" ht="18" customHeight="1">
      <x:c r="A1282" s="25" t="str">
        <x:v>EEZ_277</x:v>
      </x:c>
      <x:c r="B1282" s="25" t="str">
        <x:v>catch_difference_tonnes</x:v>
      </x:c>
      <x:c r="C1282" s="25" t="n">
        <x:v>-1.4551915228366852e-11</x:v>
      </x:c>
      <x:c r="D1282" s="25" t="str">
        <x:v>tonnes</x:v>
      </x:c>
    </x:row>
    <x:row r="1283" ht="18" customHeight="1">
      <x:c r="A1283" s="25" t="str">
        <x:v>EEZ_277</x:v>
      </x:c>
      <x:c r="B1283" s="25" t="str">
        <x:v>catch_reconciled</x:v>
      </x:c>
      <x:c r="C1283" s="36" t="b">
        <x:v>1</x:v>
      </x:c>
      <x:c r="D1283" s="25" t="str">
        <x:v>boolean</x:v>
      </x:c>
    </x:row>
    <x:row r="1284" ht="18" customHeight="1">
      <x:c r="A1284" s="25" t="str">
        <x:v>EEZ_277</x:v>
      </x:c>
      <x:c r="B1284" s="25" t="str">
        <x:v>matched_catch_tonnes</x:v>
      </x:c>
      <x:c r="C1284" s="25" t="n">
        <x:v>93934.39639776108</x:v>
      </x:c>
      <x:c r="D1284" s="25" t="str">
        <x:v>tonnes</x:v>
      </x:c>
    </x:row>
    <x:row r="1285" ht="18" customHeight="1">
      <x:c r="A1285" s="25" t="str">
        <x:v>EEZ_277</x:v>
      </x:c>
      <x:c r="B1285" s="25" t="str">
        <x:v>catch_coverage_fraction</x:v>
      </x:c>
      <x:c r="C1285" s="25" t="n">
        <x:v>1</x:v>
      </x:c>
      <x:c r="D1285" s="25" t="str">
        <x:v>fraction</x:v>
      </x:c>
    </x:row>
    <x:row r="1286" ht="18" customHeight="1">
      <x:c r="A1286" s="25" t="str">
        <x:v>EEZ_277</x:v>
      </x:c>
      <x:c r="B1286" s="25" t="str">
        <x:v>taxa_count</x:v>
      </x:c>
      <x:c r="C1286" s="25" t="n">
        <x:v>181</x:v>
      </x:c>
      <x:c r="D1286" s="25" t="str">
        <x:v>count</x:v>
      </x:c>
    </x:row>
    <x:row r="1287" ht="18" customHeight="1">
      <x:c r="A1287" s="25" t="str">
        <x:v>EEZ_277</x:v>
      </x:c>
      <x:c r="B1287" s="25" t="str">
        <x:v>matched_taxa_count</x:v>
      </x:c>
      <x:c r="C1287" s="25" t="n">
        <x:v>181</x:v>
      </x:c>
      <x:c r="D1287" s="25" t="str">
        <x:v>count</x:v>
      </x:c>
    </x:row>
    <x:row r="1288" ht="18" customHeight="1">
      <x:c r="A1288" s="25" t="str">
        <x:v>EEZ_277</x:v>
      </x:c>
      <x:c r="B1288" s="25" t="str">
        <x:v>unmatched_taxa_count</x:v>
      </x:c>
      <x:c r="C1288" s="25" t="n">
        <x:v>0</x:v>
      </x:c>
      <x:c r="D1288" s="25" t="str">
        <x:v>count</x:v>
      </x:c>
    </x:row>
    <x:row r="1289" ht="18" customHeight="1">
      <x:c r="A1289" s="25" t="str">
        <x:v>EEZ_277</x:v>
      </x:c>
      <x:c r="B1289" s="25" t="str">
        <x:v>species_ppr</x:v>
      </x:c>
      <x:c r="C1289" s="25" t="n">
        <x:v>22262518.47000501</x:v>
      </x:c>
      <x:c r="D1289" s="25" t="str">
        <x:v>tonnes_primary_production_equivalent</x:v>
      </x:c>
    </x:row>
    <x:row r="1290" ht="18" customHeight="1">
      <x:c r="A1290" s="25" t="str">
        <x:v>EEZ_277</x:v>
      </x:c>
      <x:c r="B1290" s="25" t="str">
        <x:v>commercial_ppr</x:v>
      </x:c>
      <x:c r="C1290" s="25" t="n">
        <x:v>22262518.470005006</x:v>
      </x:c>
      <x:c r="D1290" s="25" t="str">
        <x:v>tonnes_primary_production_equivalent</x:v>
      </x:c>
    </x:row>
    <x:row r="1291" ht="18" customHeight="1">
      <x:c r="A1291" s="25" t="str">
        <x:v>EEZ_277</x:v>
      </x:c>
      <x:c r="B1291" s="25" t="str">
        <x:v>functional_ppr</x:v>
      </x:c>
      <x:c r="C1291" s="25" t="n">
        <x:v>22262518.47000501</x:v>
      </x:c>
      <x:c r="D1291" s="25" t="str">
        <x:v>tonnes_primary_production_equivalent</x:v>
      </x:c>
    </x:row>
    <x:row r="1292" ht="18" customHeight="1">
      <x:c r="A1292" s="25" t="str">
        <x:v>EEZ_277</x:v>
      </x:c>
      <x:c r="B1292" s="25" t="str">
        <x:v>commercial_ppr_difference</x:v>
      </x:c>
      <x:c r="C1292" s="25" t="n">
        <x:v>-3.725290298461914e-9</x:v>
      </x:c>
      <x:c r="D1292" s="25" t="str">
        <x:v>tonnes_primary_production_equivalent</x:v>
      </x:c>
    </x:row>
    <x:row r="1293" ht="18" customHeight="1">
      <x:c r="A1293" s="25" t="str">
        <x:v>EEZ_277</x:v>
      </x:c>
      <x:c r="B1293" s="25" t="str">
        <x:v>functional_ppr_difference</x:v>
      </x:c>
      <x:c r="C1293" s="25" t="n">
        <x:v>0</x:v>
      </x:c>
      <x:c r="D1293" s="25" t="str">
        <x:v>tonnes_primary_production_equivalent</x:v>
      </x:c>
    </x:row>
    <x:row r="1294" ht="18" customHeight="1">
      <x:c r="A1294" s="25" t="str">
        <x:v>EEZ_277</x:v>
      </x:c>
      <x:c r="B1294" s="25" t="str">
        <x:v>commercial_ppr_reconciled</x:v>
      </x:c>
      <x:c r="C1294" s="36" t="b">
        <x:v>1</x:v>
      </x:c>
      <x:c r="D1294" s="25" t="str">
        <x:v>boolean</x:v>
      </x:c>
    </x:row>
    <x:row r="1295" ht="18" customHeight="1">
      <x:c r="A1295" s="25" t="str">
        <x:v>EEZ_277</x:v>
      </x:c>
      <x:c r="B1295" s="25" t="str">
        <x:v>functional_ppr_reconciled</x:v>
      </x:c>
      <x:c r="C1295" s="36" t="b">
        <x:v>1</x:v>
      </x:c>
      <x:c r="D1295" s="25" t="str">
        <x:v>boolean</x:v>
      </x:c>
    </x:row>
    <x:row r="1296" ht="18" customHeight="1">
      <x:c r="A1296" s="25" t="str">
        <x:v>EEZ_277</x:v>
      </x:c>
      <x:c r="B1296" s="25" t="str">
        <x:v>commercial_jensen_violations</x:v>
      </x:c>
      <x:c r="C1296" s="25" t="n">
        <x:v>0</x:v>
      </x:c>
      <x:c r="D1296" s="25" t="str">
        <x:v>count</x:v>
      </x:c>
    </x:row>
    <x:row r="1297" ht="18" customHeight="1">
      <x:c r="A1297" s="25" t="str">
        <x:v>EEZ_277</x:v>
      </x:c>
      <x:c r="B1297" s="25" t="str">
        <x:v>functional_jensen_violations</x:v>
      </x:c>
      <x:c r="C1297" s="25" t="n">
        <x:v>0</x:v>
      </x:c>
      <x:c r="D1297" s="25" t="str">
        <x:v>count</x:v>
      </x:c>
    </x:row>
    <x:row r="1298" ht="18" customHeight="1">
      <x:c r="A1298" s="25" t="str">
        <x:v>EEZ_278</x:v>
      </x:c>
      <x:c r="B1298" s="25" t="str">
        <x:v>raw_filtered_tonnes</x:v>
      </x:c>
      <x:c r="C1298" s="25" t="n">
        <x:v>26188.5128491544</x:v>
      </x:c>
      <x:c r="D1298" s="25" t="str">
        <x:v>tonnes</x:v>
      </x:c>
    </x:row>
    <x:row r="1299" ht="18" customHeight="1">
      <x:c r="A1299" s="25" t="str">
        <x:v>EEZ_278</x:v>
      </x:c>
      <x:c r="B1299" s="25" t="str">
        <x:v>species_catch_tonnes</x:v>
      </x:c>
      <x:c r="C1299" s="25" t="n">
        <x:v>26188.5128491544</x:v>
      </x:c>
      <x:c r="D1299" s="25" t="str">
        <x:v>tonnes</x:v>
      </x:c>
    </x:row>
    <x:row r="1300" ht="18" customHeight="1">
      <x:c r="A1300" s="25" t="str">
        <x:v>EEZ_278</x:v>
      </x:c>
      <x:c r="B1300" s="25" t="str">
        <x:v>catch_difference_tonnes</x:v>
      </x:c>
      <x:c r="C1300" s="25" t="n">
        <x:v>0</x:v>
      </x:c>
      <x:c r="D1300" s="25" t="str">
        <x:v>tonnes</x:v>
      </x:c>
    </x:row>
    <x:row r="1301" ht="18" customHeight="1">
      <x:c r="A1301" s="25" t="str">
        <x:v>EEZ_278</x:v>
      </x:c>
      <x:c r="B1301" s="25" t="str">
        <x:v>catch_reconciled</x:v>
      </x:c>
      <x:c r="C1301" s="36" t="b">
        <x:v>1</x:v>
      </x:c>
      <x:c r="D1301" s="25" t="str">
        <x:v>boolean</x:v>
      </x:c>
    </x:row>
    <x:row r="1302" ht="18" customHeight="1">
      <x:c r="A1302" s="25" t="str">
        <x:v>EEZ_278</x:v>
      </x:c>
      <x:c r="B1302" s="25" t="str">
        <x:v>matched_catch_tonnes</x:v>
      </x:c>
      <x:c r="C1302" s="25" t="n">
        <x:v>26188.5128491544</x:v>
      </x:c>
      <x:c r="D1302" s="25" t="str">
        <x:v>tonnes</x:v>
      </x:c>
    </x:row>
    <x:row r="1303" ht="18" customHeight="1">
      <x:c r="A1303" s="25" t="str">
        <x:v>EEZ_278</x:v>
      </x:c>
      <x:c r="B1303" s="25" t="str">
        <x:v>catch_coverage_fraction</x:v>
      </x:c>
      <x:c r="C1303" s="25" t="n">
        <x:v>1</x:v>
      </x:c>
      <x:c r="D1303" s="25" t="str">
        <x:v>fraction</x:v>
      </x:c>
    </x:row>
    <x:row r="1304" ht="18" customHeight="1">
      <x:c r="A1304" s="25" t="str">
        <x:v>EEZ_278</x:v>
      </x:c>
      <x:c r="B1304" s="25" t="str">
        <x:v>taxa_count</x:v>
      </x:c>
      <x:c r="C1304" s="25" t="n">
        <x:v>59</x:v>
      </x:c>
      <x:c r="D1304" s="25" t="str">
        <x:v>count</x:v>
      </x:c>
    </x:row>
    <x:row r="1305" ht="18" customHeight="1">
      <x:c r="A1305" s="25" t="str">
        <x:v>EEZ_278</x:v>
      </x:c>
      <x:c r="B1305" s="25" t="str">
        <x:v>matched_taxa_count</x:v>
      </x:c>
      <x:c r="C1305" s="25" t="n">
        <x:v>59</x:v>
      </x:c>
      <x:c r="D1305" s="25" t="str">
        <x:v>count</x:v>
      </x:c>
    </x:row>
    <x:row r="1306" ht="18" customHeight="1">
      <x:c r="A1306" s="25" t="str">
        <x:v>EEZ_278</x:v>
      </x:c>
      <x:c r="B1306" s="25" t="str">
        <x:v>unmatched_taxa_count</x:v>
      </x:c>
      <x:c r="C1306" s="25" t="n">
        <x:v>0</x:v>
      </x:c>
      <x:c r="D1306" s="25" t="str">
        <x:v>count</x:v>
      </x:c>
    </x:row>
    <x:row r="1307" ht="18" customHeight="1">
      <x:c r="A1307" s="25" t="str">
        <x:v>EEZ_278</x:v>
      </x:c>
      <x:c r="B1307" s="25" t="str">
        <x:v>species_ppr</x:v>
      </x:c>
      <x:c r="C1307" s="25" t="n">
        <x:v>12082330.078822175</x:v>
      </x:c>
      <x:c r="D1307" s="25" t="str">
        <x:v>tonnes_primary_production_equivalent</x:v>
      </x:c>
    </x:row>
    <x:row r="1308" ht="18" customHeight="1">
      <x:c r="A1308" s="25" t="str">
        <x:v>EEZ_278</x:v>
      </x:c>
      <x:c r="B1308" s="25" t="str">
        <x:v>commercial_ppr</x:v>
      </x:c>
      <x:c r="C1308" s="25" t="n">
        <x:v>12082330.078822173</x:v>
      </x:c>
      <x:c r="D1308" s="25" t="str">
        <x:v>tonnes_primary_production_equivalent</x:v>
      </x:c>
    </x:row>
    <x:row r="1309" ht="18" customHeight="1">
      <x:c r="A1309" s="25" t="str">
        <x:v>EEZ_278</x:v>
      </x:c>
      <x:c r="B1309" s="25" t="str">
        <x:v>functional_ppr</x:v>
      </x:c>
      <x:c r="C1309" s="25" t="n">
        <x:v>12082330.078822175</x:v>
      </x:c>
      <x:c r="D1309" s="25" t="str">
        <x:v>tonnes_primary_production_equivalent</x:v>
      </x:c>
    </x:row>
    <x:row r="1310" ht="18" customHeight="1">
      <x:c r="A1310" s="25" t="str">
        <x:v>EEZ_278</x:v>
      </x:c>
      <x:c r="B1310" s="25" t="str">
        <x:v>commercial_ppr_difference</x:v>
      </x:c>
      <x:c r="C1310" s="25" t="n">
        <x:v>-1.862645149230957e-9</x:v>
      </x:c>
      <x:c r="D1310" s="25" t="str">
        <x:v>tonnes_primary_production_equivalent</x:v>
      </x:c>
    </x:row>
    <x:row r="1311" ht="18" customHeight="1">
      <x:c r="A1311" s="25" t="str">
        <x:v>EEZ_278</x:v>
      </x:c>
      <x:c r="B1311" s="25" t="str">
        <x:v>functional_ppr_difference</x:v>
      </x:c>
      <x:c r="C1311" s="25" t="n">
        <x:v>0</x:v>
      </x:c>
      <x:c r="D1311" s="25" t="str">
        <x:v>tonnes_primary_production_equivalent</x:v>
      </x:c>
    </x:row>
    <x:row r="1312" ht="18" customHeight="1">
      <x:c r="A1312" s="25" t="str">
        <x:v>EEZ_278</x:v>
      </x:c>
      <x:c r="B1312" s="25" t="str">
        <x:v>commercial_ppr_reconciled</x:v>
      </x:c>
      <x:c r="C1312" s="36" t="b">
        <x:v>1</x:v>
      </x:c>
      <x:c r="D1312" s="25" t="str">
        <x:v>boolean</x:v>
      </x:c>
    </x:row>
    <x:row r="1313" ht="18" customHeight="1">
      <x:c r="A1313" s="25" t="str">
        <x:v>EEZ_278</x:v>
      </x:c>
      <x:c r="B1313" s="25" t="str">
        <x:v>functional_ppr_reconciled</x:v>
      </x:c>
      <x:c r="C1313" s="36" t="b">
        <x:v>1</x:v>
      </x:c>
      <x:c r="D1313" s="25" t="str">
        <x:v>boolean</x:v>
      </x:c>
    </x:row>
    <x:row r="1314" ht="18" customHeight="1">
      <x:c r="A1314" s="25" t="str">
        <x:v>EEZ_278</x:v>
      </x:c>
      <x:c r="B1314" s="25" t="str">
        <x:v>commercial_jensen_violations</x:v>
      </x:c>
      <x:c r="C1314" s="25" t="n">
        <x:v>0</x:v>
      </x:c>
      <x:c r="D1314" s="25" t="str">
        <x:v>count</x:v>
      </x:c>
    </x:row>
    <x:row r="1315" ht="18" customHeight="1">
      <x:c r="A1315" s="25" t="str">
        <x:v>EEZ_278</x:v>
      </x:c>
      <x:c r="B1315" s="25" t="str">
        <x:v>functional_jensen_violations</x:v>
      </x:c>
      <x:c r="C1315" s="25" t="n">
        <x:v>0</x:v>
      </x:c>
      <x:c r="D1315" s="25" t="str">
        <x:v>count</x:v>
      </x:c>
    </x:row>
    <x:row r="1316" ht="18" customHeight="1">
      <x:c r="A1316" s="25" t="str">
        <x:v>EEZ_288</x:v>
      </x:c>
      <x:c r="B1316" s="25" t="str">
        <x:v>raw_filtered_tonnes</x:v>
      </x:c>
      <x:c r="C1316" s="25" t="n">
        <x:v>476804.0080210729</x:v>
      </x:c>
      <x:c r="D1316" s="25" t="str">
        <x:v>tonnes</x:v>
      </x:c>
    </x:row>
    <x:row r="1317" ht="18" customHeight="1">
      <x:c r="A1317" s="25" t="str">
        <x:v>EEZ_288</x:v>
      </x:c>
      <x:c r="B1317" s="25" t="str">
        <x:v>species_catch_tonnes</x:v>
      </x:c>
      <x:c r="C1317" s="25" t="n">
        <x:v>476804.00802107295</x:v>
      </x:c>
      <x:c r="D1317" s="25" t="str">
        <x:v>tonnes</x:v>
      </x:c>
    </x:row>
    <x:row r="1318" ht="18" customHeight="1">
      <x:c r="A1318" s="25" t="str">
        <x:v>EEZ_288</x:v>
      </x:c>
      <x:c r="B1318" s="25" t="str">
        <x:v>catch_difference_tonnes</x:v>
      </x:c>
      <x:c r="C1318" s="25" t="n">
        <x:v>5.820766091346741e-11</x:v>
      </x:c>
      <x:c r="D1318" s="25" t="str">
        <x:v>tonnes</x:v>
      </x:c>
    </x:row>
    <x:row r="1319" ht="18" customHeight="1">
      <x:c r="A1319" s="25" t="str">
        <x:v>EEZ_288</x:v>
      </x:c>
      <x:c r="B1319" s="25" t="str">
        <x:v>catch_reconciled</x:v>
      </x:c>
      <x:c r="C1319" s="36" t="b">
        <x:v>1</x:v>
      </x:c>
      <x:c r="D1319" s="25" t="str">
        <x:v>boolean</x:v>
      </x:c>
    </x:row>
    <x:row r="1320" ht="18" customHeight="1">
      <x:c r="A1320" s="25" t="str">
        <x:v>EEZ_288</x:v>
      </x:c>
      <x:c r="B1320" s="25" t="str">
        <x:v>matched_catch_tonnes</x:v>
      </x:c>
      <x:c r="C1320" s="25" t="n">
        <x:v>476804.00802107295</x:v>
      </x:c>
      <x:c r="D1320" s="25" t="str">
        <x:v>tonnes</x:v>
      </x:c>
    </x:row>
    <x:row r="1321" ht="18" customHeight="1">
      <x:c r="A1321" s="25" t="str">
        <x:v>EEZ_288</x:v>
      </x:c>
      <x:c r="B1321" s="25" t="str">
        <x:v>catch_coverage_fraction</x:v>
      </x:c>
      <x:c r="C1321" s="25" t="n">
        <x:v>1</x:v>
      </x:c>
      <x:c r="D1321" s="25" t="str">
        <x:v>fraction</x:v>
      </x:c>
    </x:row>
    <x:row r="1322" ht="18" customHeight="1">
      <x:c r="A1322" s="25" t="str">
        <x:v>EEZ_288</x:v>
      </x:c>
      <x:c r="B1322" s="25" t="str">
        <x:v>taxa_count</x:v>
      </x:c>
      <x:c r="C1322" s="25" t="n">
        <x:v>103</x:v>
      </x:c>
      <x:c r="D1322" s="25" t="str">
        <x:v>count</x:v>
      </x:c>
    </x:row>
    <x:row r="1323" ht="18" customHeight="1">
      <x:c r="A1323" s="25" t="str">
        <x:v>EEZ_288</x:v>
      </x:c>
      <x:c r="B1323" s="25" t="str">
        <x:v>matched_taxa_count</x:v>
      </x:c>
      <x:c r="C1323" s="25" t="n">
        <x:v>103</x:v>
      </x:c>
      <x:c r="D1323" s="25" t="str">
        <x:v>count</x:v>
      </x:c>
    </x:row>
    <x:row r="1324" ht="18" customHeight="1">
      <x:c r="A1324" s="25" t="str">
        <x:v>EEZ_288</x:v>
      </x:c>
      <x:c r="B1324" s="25" t="str">
        <x:v>unmatched_taxa_count</x:v>
      </x:c>
      <x:c r="C1324" s="25" t="n">
        <x:v>0</x:v>
      </x:c>
      <x:c r="D1324" s="25" t="str">
        <x:v>count</x:v>
      </x:c>
    </x:row>
    <x:row r="1325" ht="18" customHeight="1">
      <x:c r="A1325" s="25" t="str">
        <x:v>EEZ_288</x:v>
      </x:c>
      <x:c r="B1325" s="25" t="str">
        <x:v>species_ppr</x:v>
      </x:c>
      <x:c r="C1325" s="25" t="n">
        <x:v>324126100.9393173</x:v>
      </x:c>
      <x:c r="D1325" s="25" t="str">
        <x:v>tonnes_primary_production_equivalent</x:v>
      </x:c>
    </x:row>
    <x:row r="1326" ht="18" customHeight="1">
      <x:c r="A1326" s="25" t="str">
        <x:v>EEZ_288</x:v>
      </x:c>
      <x:c r="B1326" s="25" t="str">
        <x:v>commercial_ppr</x:v>
      </x:c>
      <x:c r="C1326" s="25" t="n">
        <x:v>324126100.93931735</x:v>
      </x:c>
      <x:c r="D1326" s="25" t="str">
        <x:v>tonnes_primary_production_equivalent</x:v>
      </x:c>
    </x:row>
    <x:row r="1327" ht="18" customHeight="1">
      <x:c r="A1327" s="25" t="str">
        <x:v>EEZ_288</x:v>
      </x:c>
      <x:c r="B1327" s="25" t="str">
        <x:v>functional_ppr</x:v>
      </x:c>
      <x:c r="C1327" s="25" t="n">
        <x:v>324126100.9393173</x:v>
      </x:c>
      <x:c r="D1327" s="25" t="str">
        <x:v>tonnes_primary_production_equivalent</x:v>
      </x:c>
    </x:row>
    <x:row r="1328" ht="18" customHeight="1">
      <x:c r="A1328" s="25" t="str">
        <x:v>EEZ_288</x:v>
      </x:c>
      <x:c r="B1328" s="25" t="str">
        <x:v>commercial_ppr_difference</x:v>
      </x:c>
      <x:c r="C1328" s="25" t="n">
        <x:v>5.960464477539063e-8</x:v>
      </x:c>
      <x:c r="D1328" s="25" t="str">
        <x:v>tonnes_primary_production_equivalent</x:v>
      </x:c>
    </x:row>
    <x:row r="1329" ht="18" customHeight="1">
      <x:c r="A1329" s="25" t="str">
        <x:v>EEZ_288</x:v>
      </x:c>
      <x:c r="B1329" s="25" t="str">
        <x:v>functional_ppr_difference</x:v>
      </x:c>
      <x:c r="C1329" s="25" t="n">
        <x:v>0</x:v>
      </x:c>
      <x:c r="D1329" s="25" t="str">
        <x:v>tonnes_primary_production_equivalent</x:v>
      </x:c>
    </x:row>
    <x:row r="1330" ht="18" customHeight="1">
      <x:c r="A1330" s="25" t="str">
        <x:v>EEZ_288</x:v>
      </x:c>
      <x:c r="B1330" s="25" t="str">
        <x:v>commercial_ppr_reconciled</x:v>
      </x:c>
      <x:c r="C1330" s="36" t="b">
        <x:v>1</x:v>
      </x:c>
      <x:c r="D1330" s="25" t="str">
        <x:v>boolean</x:v>
      </x:c>
    </x:row>
    <x:row r="1331" ht="18" customHeight="1">
      <x:c r="A1331" s="25" t="str">
        <x:v>EEZ_288</x:v>
      </x:c>
      <x:c r="B1331" s="25" t="str">
        <x:v>functional_ppr_reconciled</x:v>
      </x:c>
      <x:c r="C1331" s="36" t="b">
        <x:v>1</x:v>
      </x:c>
      <x:c r="D1331" s="25" t="str">
        <x:v>boolean</x:v>
      </x:c>
    </x:row>
    <x:row r="1332" ht="18" customHeight="1">
      <x:c r="A1332" s="25" t="str">
        <x:v>EEZ_288</x:v>
      </x:c>
      <x:c r="B1332" s="25" t="str">
        <x:v>commercial_jensen_violations</x:v>
      </x:c>
      <x:c r="C1332" s="25" t="n">
        <x:v>0</x:v>
      </x:c>
      <x:c r="D1332" s="25" t="str">
        <x:v>count</x:v>
      </x:c>
    </x:row>
    <x:row r="1333" ht="18" customHeight="1">
      <x:c r="A1333" s="25" t="str">
        <x:v>EEZ_288</x:v>
      </x:c>
      <x:c r="B1333" s="25" t="str">
        <x:v>functional_jensen_violations</x:v>
      </x:c>
      <x:c r="C1333" s="25" t="n">
        <x:v>0</x:v>
      </x:c>
      <x:c r="D1333" s="25" t="str">
        <x:v>count</x:v>
      </x:c>
    </x:row>
    <x:row r="1334" ht="18" customHeight="1">
      <x:c r="A1334" s="25" t="str">
        <x:v>EEZ_300</x:v>
      </x:c>
      <x:c r="B1334" s="25" t="str">
        <x:v>raw_filtered_tonnes</x:v>
      </x:c>
      <x:c r="C1334" s="25" t="n">
        <x:v>108516.7645129038</x:v>
      </x:c>
      <x:c r="D1334" s="25" t="str">
        <x:v>tonnes</x:v>
      </x:c>
    </x:row>
    <x:row r="1335" ht="18" customHeight="1">
      <x:c r="A1335" s="25" t="str">
        <x:v>EEZ_300</x:v>
      </x:c>
      <x:c r="B1335" s="25" t="str">
        <x:v>species_catch_tonnes</x:v>
      </x:c>
      <x:c r="C1335" s="25" t="n">
        <x:v>108516.7645129038</x:v>
      </x:c>
      <x:c r="D1335" s="25" t="str">
        <x:v>tonnes</x:v>
      </x:c>
    </x:row>
    <x:row r="1336" ht="18" customHeight="1">
      <x:c r="A1336" s="25" t="str">
        <x:v>EEZ_300</x:v>
      </x:c>
      <x:c r="B1336" s="25" t="str">
        <x:v>catch_difference_tonnes</x:v>
      </x:c>
      <x:c r="C1336" s="25" t="n">
        <x:v>0</x:v>
      </x:c>
      <x:c r="D1336" s="25" t="str">
        <x:v>tonnes</x:v>
      </x:c>
    </x:row>
    <x:row r="1337" ht="18" customHeight="1">
      <x:c r="A1337" s="25" t="str">
        <x:v>EEZ_300</x:v>
      </x:c>
      <x:c r="B1337" s="25" t="str">
        <x:v>catch_reconciled</x:v>
      </x:c>
      <x:c r="C1337" s="36" t="b">
        <x:v>1</x:v>
      </x:c>
      <x:c r="D1337" s="25" t="str">
        <x:v>boolean</x:v>
      </x:c>
    </x:row>
    <x:row r="1338" ht="18" customHeight="1">
      <x:c r="A1338" s="25" t="str">
        <x:v>EEZ_300</x:v>
      </x:c>
      <x:c r="B1338" s="25" t="str">
        <x:v>matched_catch_tonnes</x:v>
      </x:c>
      <x:c r="C1338" s="25" t="n">
        <x:v>108516.7645129038</x:v>
      </x:c>
      <x:c r="D1338" s="25" t="str">
        <x:v>tonnes</x:v>
      </x:c>
    </x:row>
    <x:row r="1339" ht="18" customHeight="1">
      <x:c r="A1339" s="25" t="str">
        <x:v>EEZ_300</x:v>
      </x:c>
      <x:c r="B1339" s="25" t="str">
        <x:v>catch_coverage_fraction</x:v>
      </x:c>
      <x:c r="C1339" s="25" t="n">
        <x:v>1</x:v>
      </x:c>
      <x:c r="D1339" s="25" t="str">
        <x:v>fraction</x:v>
      </x:c>
    </x:row>
    <x:row r="1340" ht="18" customHeight="1">
      <x:c r="A1340" s="25" t="str">
        <x:v>EEZ_300</x:v>
      </x:c>
      <x:c r="B1340" s="25" t="str">
        <x:v>taxa_count</x:v>
      </x:c>
      <x:c r="C1340" s="25" t="n">
        <x:v>155</x:v>
      </x:c>
      <x:c r="D1340" s="25" t="str">
        <x:v>count</x:v>
      </x:c>
    </x:row>
    <x:row r="1341" ht="18" customHeight="1">
      <x:c r="A1341" s="25" t="str">
        <x:v>EEZ_300</x:v>
      </x:c>
      <x:c r="B1341" s="25" t="str">
        <x:v>matched_taxa_count</x:v>
      </x:c>
      <x:c r="C1341" s="25" t="n">
        <x:v>155</x:v>
      </x:c>
      <x:c r="D1341" s="25" t="str">
        <x:v>count</x:v>
      </x:c>
    </x:row>
    <x:row r="1342" ht="18" customHeight="1">
      <x:c r="A1342" s="25" t="str">
        <x:v>EEZ_300</x:v>
      </x:c>
      <x:c r="B1342" s="25" t="str">
        <x:v>unmatched_taxa_count</x:v>
      </x:c>
      <x:c r="C1342" s="25" t="n">
        <x:v>0</x:v>
      </x:c>
      <x:c r="D1342" s="25" t="str">
        <x:v>count</x:v>
      </x:c>
    </x:row>
    <x:row r="1343" ht="18" customHeight="1">
      <x:c r="A1343" s="25" t="str">
        <x:v>EEZ_300</x:v>
      </x:c>
      <x:c r="B1343" s="25" t="str">
        <x:v>species_ppr</x:v>
      </x:c>
      <x:c r="C1343" s="25" t="n">
        <x:v>60672881.10444955</x:v>
      </x:c>
      <x:c r="D1343" s="25" t="str">
        <x:v>tonnes_primary_production_equivalent</x:v>
      </x:c>
    </x:row>
    <x:row r="1344" ht="18" customHeight="1">
      <x:c r="A1344" s="25" t="str">
        <x:v>EEZ_300</x:v>
      </x:c>
      <x:c r="B1344" s="25" t="str">
        <x:v>commercial_ppr</x:v>
      </x:c>
      <x:c r="C1344" s="25" t="n">
        <x:v>60672881.10444954</x:v>
      </x:c>
      <x:c r="D1344" s="25" t="str">
        <x:v>tonnes_primary_production_equivalent</x:v>
      </x:c>
    </x:row>
    <x:row r="1345" ht="18" customHeight="1">
      <x:c r="A1345" s="25" t="str">
        <x:v>EEZ_300</x:v>
      </x:c>
      <x:c r="B1345" s="25" t="str">
        <x:v>functional_ppr</x:v>
      </x:c>
      <x:c r="C1345" s="25" t="n">
        <x:v>60672881.10444955</x:v>
      </x:c>
      <x:c r="D1345" s="25" t="str">
        <x:v>tonnes_primary_production_equivalent</x:v>
      </x:c>
    </x:row>
    <x:row r="1346" ht="18" customHeight="1">
      <x:c r="A1346" s="25" t="str">
        <x:v>EEZ_300</x:v>
      </x:c>
      <x:c r="B1346" s="25" t="str">
        <x:v>commercial_ppr_difference</x:v>
      </x:c>
      <x:c r="C1346" s="25" t="n">
        <x:v>-7.450580596923828e-9</x:v>
      </x:c>
      <x:c r="D1346" s="25" t="str">
        <x:v>tonnes_primary_production_equivalent</x:v>
      </x:c>
    </x:row>
    <x:row r="1347" ht="18" customHeight="1">
      <x:c r="A1347" s="25" t="str">
        <x:v>EEZ_300</x:v>
      </x:c>
      <x:c r="B1347" s="25" t="str">
        <x:v>functional_ppr_difference</x:v>
      </x:c>
      <x:c r="C1347" s="25" t="n">
        <x:v>0</x:v>
      </x:c>
      <x:c r="D1347" s="25" t="str">
        <x:v>tonnes_primary_production_equivalent</x:v>
      </x:c>
    </x:row>
    <x:row r="1348" ht="18" customHeight="1">
      <x:c r="A1348" s="25" t="str">
        <x:v>EEZ_300</x:v>
      </x:c>
      <x:c r="B1348" s="25" t="str">
        <x:v>commercial_ppr_reconciled</x:v>
      </x:c>
      <x:c r="C1348" s="36" t="b">
        <x:v>1</x:v>
      </x:c>
      <x:c r="D1348" s="25" t="str">
        <x:v>boolean</x:v>
      </x:c>
    </x:row>
    <x:row r="1349" ht="18" customHeight="1">
      <x:c r="A1349" s="25" t="str">
        <x:v>EEZ_300</x:v>
      </x:c>
      <x:c r="B1349" s="25" t="str">
        <x:v>functional_ppr_reconciled</x:v>
      </x:c>
      <x:c r="C1349" s="36" t="b">
        <x:v>1</x:v>
      </x:c>
      <x:c r="D1349" s="25" t="str">
        <x:v>boolean</x:v>
      </x:c>
    </x:row>
    <x:row r="1350" ht="18" customHeight="1">
      <x:c r="A1350" s="25" t="str">
        <x:v>EEZ_300</x:v>
      </x:c>
      <x:c r="B1350" s="25" t="str">
        <x:v>commercial_jensen_violations</x:v>
      </x:c>
      <x:c r="C1350" s="25" t="n">
        <x:v>0</x:v>
      </x:c>
      <x:c r="D1350" s="25" t="str">
        <x:v>count</x:v>
      </x:c>
    </x:row>
    <x:row r="1351" ht="18" customHeight="1">
      <x:c r="A1351" s="25" t="str">
        <x:v>EEZ_300</x:v>
      </x:c>
      <x:c r="B1351" s="25" t="str">
        <x:v>functional_jensen_violations</x:v>
      </x:c>
      <x:c r="C1351" s="25" t="n">
        <x:v>0</x:v>
      </x:c>
      <x:c r="D1351" s="25" t="str">
        <x:v>count</x:v>
      </x:c>
    </x:row>
    <x:row r="1352" ht="18" customHeight="1">
      <x:c r="A1352" s="25" t="str">
        <x:v>EEZ_304</x:v>
      </x:c>
      <x:c r="B1352" s="25" t="str">
        <x:v>raw_filtered_tonnes</x:v>
      </x:c>
      <x:c r="C1352" s="25" t="n">
        <x:v>262286.0841378048</x:v>
      </x:c>
      <x:c r="D1352" s="25" t="str">
        <x:v>tonnes</x:v>
      </x:c>
    </x:row>
    <x:row r="1353" ht="18" customHeight="1">
      <x:c r="A1353" s="25" t="str">
        <x:v>EEZ_304</x:v>
      </x:c>
      <x:c r="B1353" s="25" t="str">
        <x:v>species_catch_tonnes</x:v>
      </x:c>
      <x:c r="C1353" s="25" t="n">
        <x:v>262286.0841378048</x:v>
      </x:c>
      <x:c r="D1353" s="25" t="str">
        <x:v>tonnes</x:v>
      </x:c>
    </x:row>
    <x:row r="1354" ht="18" customHeight="1">
      <x:c r="A1354" s="25" t="str">
        <x:v>EEZ_304</x:v>
      </x:c>
      <x:c r="B1354" s="25" t="str">
        <x:v>catch_difference_tonnes</x:v>
      </x:c>
      <x:c r="C1354" s="25" t="n">
        <x:v>0</x:v>
      </x:c>
      <x:c r="D1354" s="25" t="str">
        <x:v>tonnes</x:v>
      </x:c>
    </x:row>
    <x:row r="1355" ht="18" customHeight="1">
      <x:c r="A1355" s="25" t="str">
        <x:v>EEZ_304</x:v>
      </x:c>
      <x:c r="B1355" s="25" t="str">
        <x:v>catch_reconciled</x:v>
      </x:c>
      <x:c r="C1355" s="36" t="b">
        <x:v>1</x:v>
      </x:c>
      <x:c r="D1355" s="25" t="str">
        <x:v>boolean</x:v>
      </x:c>
    </x:row>
    <x:row r="1356" ht="18" customHeight="1">
      <x:c r="A1356" s="25" t="str">
        <x:v>EEZ_304</x:v>
      </x:c>
      <x:c r="B1356" s="25" t="str">
        <x:v>matched_catch_tonnes</x:v>
      </x:c>
      <x:c r="C1356" s="25" t="n">
        <x:v>262286.0841378048</x:v>
      </x:c>
      <x:c r="D1356" s="25" t="str">
        <x:v>tonnes</x:v>
      </x:c>
    </x:row>
    <x:row r="1357" ht="18" customHeight="1">
      <x:c r="A1357" s="25" t="str">
        <x:v>EEZ_304</x:v>
      </x:c>
      <x:c r="B1357" s="25" t="str">
        <x:v>catch_coverage_fraction</x:v>
      </x:c>
      <x:c r="C1357" s="25" t="n">
        <x:v>1</x:v>
      </x:c>
      <x:c r="D1357" s="25" t="str">
        <x:v>fraction</x:v>
      </x:c>
    </x:row>
    <x:row r="1358" ht="18" customHeight="1">
      <x:c r="A1358" s="25" t="str">
        <x:v>EEZ_304</x:v>
      </x:c>
      <x:c r="B1358" s="25" t="str">
        <x:v>taxa_count</x:v>
      </x:c>
      <x:c r="C1358" s="25" t="n">
        <x:v>54</x:v>
      </x:c>
      <x:c r="D1358" s="25" t="str">
        <x:v>count</x:v>
      </x:c>
    </x:row>
    <x:row r="1359" ht="18" customHeight="1">
      <x:c r="A1359" s="25" t="str">
        <x:v>EEZ_304</x:v>
      </x:c>
      <x:c r="B1359" s="25" t="str">
        <x:v>matched_taxa_count</x:v>
      </x:c>
      <x:c r="C1359" s="25" t="n">
        <x:v>54</x:v>
      </x:c>
      <x:c r="D1359" s="25" t="str">
        <x:v>count</x:v>
      </x:c>
    </x:row>
    <x:row r="1360" ht="18" customHeight="1">
      <x:c r="A1360" s="25" t="str">
        <x:v>EEZ_304</x:v>
      </x:c>
      <x:c r="B1360" s="25" t="str">
        <x:v>unmatched_taxa_count</x:v>
      </x:c>
      <x:c r="C1360" s="25" t="n">
        <x:v>0</x:v>
      </x:c>
      <x:c r="D1360" s="25" t="str">
        <x:v>count</x:v>
      </x:c>
    </x:row>
    <x:row r="1361" ht="18" customHeight="1">
      <x:c r="A1361" s="25" t="str">
        <x:v>EEZ_304</x:v>
      </x:c>
      <x:c r="B1361" s="25" t="str">
        <x:v>species_ppr</x:v>
      </x:c>
      <x:c r="C1361" s="25" t="n">
        <x:v>248197559.24175024</x:v>
      </x:c>
      <x:c r="D1361" s="25" t="str">
        <x:v>tonnes_primary_production_equivalent</x:v>
      </x:c>
    </x:row>
    <x:row r="1362" ht="18" customHeight="1">
      <x:c r="A1362" s="25" t="str">
        <x:v>EEZ_304</x:v>
      </x:c>
      <x:c r="B1362" s="25" t="str">
        <x:v>commercial_ppr</x:v>
      </x:c>
      <x:c r="C1362" s="25" t="n">
        <x:v>248197559.24175033</x:v>
      </x:c>
      <x:c r="D1362" s="25" t="str">
        <x:v>tonnes_primary_production_equivalent</x:v>
      </x:c>
    </x:row>
    <x:row r="1363" ht="18" customHeight="1">
      <x:c r="A1363" s="25" t="str">
        <x:v>EEZ_304</x:v>
      </x:c>
      <x:c r="B1363" s="25" t="str">
        <x:v>functional_ppr</x:v>
      </x:c>
      <x:c r="C1363" s="25" t="n">
        <x:v>248197559.2417503</x:v>
      </x:c>
      <x:c r="D1363" s="25" t="str">
        <x:v>tonnes_primary_production_equivalent</x:v>
      </x:c>
    </x:row>
    <x:row r="1364" ht="18" customHeight="1">
      <x:c r="A1364" s="25" t="str">
        <x:v>EEZ_304</x:v>
      </x:c>
      <x:c r="B1364" s="25" t="str">
        <x:v>commercial_ppr_difference</x:v>
      </x:c>
      <x:c r="C1364" s="25" t="n">
        <x:v>8.940696716308594e-8</x:v>
      </x:c>
      <x:c r="D1364" s="25" t="str">
        <x:v>tonnes_primary_production_equivalent</x:v>
      </x:c>
    </x:row>
    <x:row r="1365" ht="18" customHeight="1">
      <x:c r="A1365" s="25" t="str">
        <x:v>EEZ_304</x:v>
      </x:c>
      <x:c r="B1365" s="25" t="str">
        <x:v>functional_ppr_difference</x:v>
      </x:c>
      <x:c r="C1365" s="25" t="n">
        <x:v>5.960464477539063e-8</x:v>
      </x:c>
      <x:c r="D1365" s="25" t="str">
        <x:v>tonnes_primary_production_equivalent</x:v>
      </x:c>
    </x:row>
    <x:row r="1366" ht="18" customHeight="1">
      <x:c r="A1366" s="25" t="str">
        <x:v>EEZ_304</x:v>
      </x:c>
      <x:c r="B1366" s="25" t="str">
        <x:v>commercial_ppr_reconciled</x:v>
      </x:c>
      <x:c r="C1366" s="36" t="b">
        <x:v>1</x:v>
      </x:c>
      <x:c r="D1366" s="25" t="str">
        <x:v>boolean</x:v>
      </x:c>
    </x:row>
    <x:row r="1367" ht="18" customHeight="1">
      <x:c r="A1367" s="25" t="str">
        <x:v>EEZ_304</x:v>
      </x:c>
      <x:c r="B1367" s="25" t="str">
        <x:v>functional_ppr_reconciled</x:v>
      </x:c>
      <x:c r="C1367" s="36" t="b">
        <x:v>1</x:v>
      </x:c>
      <x:c r="D1367" s="25" t="str">
        <x:v>boolean</x:v>
      </x:c>
    </x:row>
    <x:row r="1368" ht="18" customHeight="1">
      <x:c r="A1368" s="25" t="str">
        <x:v>EEZ_304</x:v>
      </x:c>
      <x:c r="B1368" s="25" t="str">
        <x:v>commercial_jensen_violations</x:v>
      </x:c>
      <x:c r="C1368" s="25" t="n">
        <x:v>0</x:v>
      </x:c>
      <x:c r="D1368" s="25" t="str">
        <x:v>count</x:v>
      </x:c>
    </x:row>
    <x:row r="1369" ht="18" customHeight="1">
      <x:c r="A1369" s="25" t="str">
        <x:v>EEZ_304</x:v>
      </x:c>
      <x:c r="B1369" s="25" t="str">
        <x:v>functional_jensen_violations</x:v>
      </x:c>
      <x:c r="C1369" s="25" t="n">
        <x:v>0</x:v>
      </x:c>
      <x:c r="D1369" s="25" t="str">
        <x:v>count</x:v>
      </x:c>
    </x:row>
    <x:row r="1370" ht="18" customHeight="1">
      <x:c r="A1370" s="25" t="str">
        <x:v>EEZ_308</x:v>
      </x:c>
      <x:c r="B1370" s="25" t="str">
        <x:v>raw_filtered_tonnes</x:v>
      </x:c>
      <x:c r="C1370" s="25" t="n">
        <x:v>3717.1043054866004</x:v>
      </x:c>
      <x:c r="D1370" s="25" t="str">
        <x:v>tonnes</x:v>
      </x:c>
    </x:row>
    <x:row r="1371" ht="18" customHeight="1">
      <x:c r="A1371" s="25" t="str">
        <x:v>EEZ_308</x:v>
      </x:c>
      <x:c r="B1371" s="25" t="str">
        <x:v>species_catch_tonnes</x:v>
      </x:c>
      <x:c r="C1371" s="25" t="n">
        <x:v>3717.1043054865995</x:v>
      </x:c>
      <x:c r="D1371" s="25" t="str">
        <x:v>tonnes</x:v>
      </x:c>
    </x:row>
    <x:row r="1372" ht="18" customHeight="1">
      <x:c r="A1372" s="25" t="str">
        <x:v>EEZ_308</x:v>
      </x:c>
      <x:c r="B1372" s="25" t="str">
        <x:v>catch_difference_tonnes</x:v>
      </x:c>
      <x:c r="C1372" s="25" t="n">
        <x:v>-9.094947017729282e-13</x:v>
      </x:c>
      <x:c r="D1372" s="25" t="str">
        <x:v>tonnes</x:v>
      </x:c>
    </x:row>
    <x:row r="1373" ht="18" customHeight="1">
      <x:c r="A1373" s="25" t="str">
        <x:v>EEZ_308</x:v>
      </x:c>
      <x:c r="B1373" s="25" t="str">
        <x:v>catch_reconciled</x:v>
      </x:c>
      <x:c r="C1373" s="36" t="b">
        <x:v>1</x:v>
      </x:c>
      <x:c r="D1373" s="25" t="str">
        <x:v>boolean</x:v>
      </x:c>
    </x:row>
    <x:row r="1374" ht="18" customHeight="1">
      <x:c r="A1374" s="25" t="str">
        <x:v>EEZ_308</x:v>
      </x:c>
      <x:c r="B1374" s="25" t="str">
        <x:v>matched_catch_tonnes</x:v>
      </x:c>
      <x:c r="C1374" s="25" t="n">
        <x:v>3717.1043054865995</x:v>
      </x:c>
      <x:c r="D1374" s="25" t="str">
        <x:v>tonnes</x:v>
      </x:c>
    </x:row>
    <x:row r="1375" ht="18" customHeight="1">
      <x:c r="A1375" s="25" t="str">
        <x:v>EEZ_308</x:v>
      </x:c>
      <x:c r="B1375" s="25" t="str">
        <x:v>catch_coverage_fraction</x:v>
      </x:c>
      <x:c r="C1375" s="25" t="n">
        <x:v>1</x:v>
      </x:c>
      <x:c r="D1375" s="25" t="str">
        <x:v>fraction</x:v>
      </x:c>
    </x:row>
    <x:row r="1376" ht="18" customHeight="1">
      <x:c r="A1376" s="25" t="str">
        <x:v>EEZ_308</x:v>
      </x:c>
      <x:c r="B1376" s="25" t="str">
        <x:v>taxa_count</x:v>
      </x:c>
      <x:c r="C1376" s="25" t="n">
        <x:v>60</x:v>
      </x:c>
      <x:c r="D1376" s="25" t="str">
        <x:v>count</x:v>
      </x:c>
    </x:row>
    <x:row r="1377" ht="18" customHeight="1">
      <x:c r="A1377" s="25" t="str">
        <x:v>EEZ_308</x:v>
      </x:c>
      <x:c r="B1377" s="25" t="str">
        <x:v>matched_taxa_count</x:v>
      </x:c>
      <x:c r="C1377" s="25" t="n">
        <x:v>60</x:v>
      </x:c>
      <x:c r="D1377" s="25" t="str">
        <x:v>count</x:v>
      </x:c>
    </x:row>
    <x:row r="1378" ht="18" customHeight="1">
      <x:c r="A1378" s="25" t="str">
        <x:v>EEZ_308</x:v>
      </x:c>
      <x:c r="B1378" s="25" t="str">
        <x:v>unmatched_taxa_count</x:v>
      </x:c>
      <x:c r="C1378" s="25" t="n">
        <x:v>0</x:v>
      </x:c>
      <x:c r="D1378" s="25" t="str">
        <x:v>count</x:v>
      </x:c>
    </x:row>
    <x:row r="1379" ht="18" customHeight="1">
      <x:c r="A1379" s="25" t="str">
        <x:v>EEZ_308</x:v>
      </x:c>
      <x:c r="B1379" s="25" t="str">
        <x:v>species_ppr</x:v>
      </x:c>
      <x:c r="C1379" s="25" t="n">
        <x:v>7313275.919097777</x:v>
      </x:c>
      <x:c r="D1379" s="25" t="str">
        <x:v>tonnes_primary_production_equivalent</x:v>
      </x:c>
    </x:row>
    <x:row r="1380" ht="18" customHeight="1">
      <x:c r="A1380" s="25" t="str">
        <x:v>EEZ_308</x:v>
      </x:c>
      <x:c r="B1380" s="25" t="str">
        <x:v>commercial_ppr</x:v>
      </x:c>
      <x:c r="C1380" s="25" t="n">
        <x:v>7313275.919097778</x:v>
      </x:c>
      <x:c r="D1380" s="25" t="str">
        <x:v>tonnes_primary_production_equivalent</x:v>
      </x:c>
    </x:row>
    <x:row r="1381" ht="18" customHeight="1">
      <x:c r="A1381" s="25" t="str">
        <x:v>EEZ_308</x:v>
      </x:c>
      <x:c r="B1381" s="25" t="str">
        <x:v>functional_ppr</x:v>
      </x:c>
      <x:c r="C1381" s="25" t="n">
        <x:v>7313275.919097778</x:v>
      </x:c>
      <x:c r="D1381" s="25" t="str">
        <x:v>tonnes_primary_production_equivalent</x:v>
      </x:c>
    </x:row>
    <x:row r="1382" ht="18" customHeight="1">
      <x:c r="A1382" s="25" t="str">
        <x:v>EEZ_308</x:v>
      </x:c>
      <x:c r="B1382" s="25" t="str">
        <x:v>commercial_ppr_difference</x:v>
      </x:c>
      <x:c r="C1382" s="25" t="n">
        <x:v>9.313225746154785e-10</x:v>
      </x:c>
      <x:c r="D1382" s="25" t="str">
        <x:v>tonnes_primary_production_equivalent</x:v>
      </x:c>
    </x:row>
    <x:row r="1383" ht="18" customHeight="1">
      <x:c r="A1383" s="25" t="str">
        <x:v>EEZ_308</x:v>
      </x:c>
      <x:c r="B1383" s="25" t="str">
        <x:v>functional_ppr_difference</x:v>
      </x:c>
      <x:c r="C1383" s="25" t="n">
        <x:v>9.313225746154785e-10</x:v>
      </x:c>
      <x:c r="D1383" s="25" t="str">
        <x:v>tonnes_primary_production_equivalent</x:v>
      </x:c>
    </x:row>
    <x:row r="1384" ht="18" customHeight="1">
      <x:c r="A1384" s="25" t="str">
        <x:v>EEZ_308</x:v>
      </x:c>
      <x:c r="B1384" s="25" t="str">
        <x:v>commercial_ppr_reconciled</x:v>
      </x:c>
      <x:c r="C1384" s="36" t="b">
        <x:v>1</x:v>
      </x:c>
      <x:c r="D1384" s="25" t="str">
        <x:v>boolean</x:v>
      </x:c>
    </x:row>
    <x:row r="1385" ht="18" customHeight="1">
      <x:c r="A1385" s="25" t="str">
        <x:v>EEZ_308</x:v>
      </x:c>
      <x:c r="B1385" s="25" t="str">
        <x:v>functional_ppr_reconciled</x:v>
      </x:c>
      <x:c r="C1385" s="36" t="b">
        <x:v>1</x:v>
      </x:c>
      <x:c r="D1385" s="25" t="str">
        <x:v>boolean</x:v>
      </x:c>
    </x:row>
    <x:row r="1386" ht="18" customHeight="1">
      <x:c r="A1386" s="25" t="str">
        <x:v>EEZ_308</x:v>
      </x:c>
      <x:c r="B1386" s="25" t="str">
        <x:v>commercial_jensen_violations</x:v>
      </x:c>
      <x:c r="C1386" s="25" t="n">
        <x:v>0</x:v>
      </x:c>
      <x:c r="D1386" s="25" t="str">
        <x:v>count</x:v>
      </x:c>
    </x:row>
    <x:row r="1387" ht="18" customHeight="1">
      <x:c r="A1387" s="25" t="str">
        <x:v>EEZ_308</x:v>
      </x:c>
      <x:c r="B1387" s="25" t="str">
        <x:v>functional_jensen_violations</x:v>
      </x:c>
      <x:c r="C1387" s="25" t="n">
        <x:v>0</x:v>
      </x:c>
      <x:c r="D1387" s="25" t="str">
        <x:v>count</x:v>
      </x:c>
    </x:row>
    <x:row r="1388" ht="18" customHeight="1">
      <x:c r="A1388" s="25" t="str">
        <x:v>EEZ_312</x:v>
      </x:c>
      <x:c r="B1388" s="25" t="str">
        <x:v>raw_filtered_tonnes</x:v>
      </x:c>
      <x:c r="C1388" s="25" t="n">
        <x:v>5032.750571154701</x:v>
      </x:c>
      <x:c r="D1388" s="25" t="str">
        <x:v>tonnes</x:v>
      </x:c>
    </x:row>
    <x:row r="1389" ht="18" customHeight="1">
      <x:c r="A1389" s="25" t="str">
        <x:v>EEZ_312</x:v>
      </x:c>
      <x:c r="B1389" s="25" t="str">
        <x:v>species_catch_tonnes</x:v>
      </x:c>
      <x:c r="C1389" s="25" t="n">
        <x:v>5032.7505711547</x:v>
      </x:c>
      <x:c r="D1389" s="25" t="str">
        <x:v>tonnes</x:v>
      </x:c>
    </x:row>
    <x:row r="1390" ht="18" customHeight="1">
      <x:c r="A1390" s="25" t="str">
        <x:v>EEZ_312</x:v>
      </x:c>
      <x:c r="B1390" s="25" t="str">
        <x:v>catch_difference_tonnes</x:v>
      </x:c>
      <x:c r="C1390" s="25" t="n">
        <x:v>-9.094947017729282e-13</x:v>
      </x:c>
      <x:c r="D1390" s="25" t="str">
        <x:v>tonnes</x:v>
      </x:c>
    </x:row>
    <x:row r="1391" ht="18" customHeight="1">
      <x:c r="A1391" s="25" t="str">
        <x:v>EEZ_312</x:v>
      </x:c>
      <x:c r="B1391" s="25" t="str">
        <x:v>catch_reconciled</x:v>
      </x:c>
      <x:c r="C1391" s="36" t="b">
        <x:v>1</x:v>
      </x:c>
      <x:c r="D1391" s="25" t="str">
        <x:v>boolean</x:v>
      </x:c>
    </x:row>
    <x:row r="1392" ht="18" customHeight="1">
      <x:c r="A1392" s="25" t="str">
        <x:v>EEZ_312</x:v>
      </x:c>
      <x:c r="B1392" s="25" t="str">
        <x:v>matched_catch_tonnes</x:v>
      </x:c>
      <x:c r="C1392" s="25" t="n">
        <x:v>5032.7505711547</x:v>
      </x:c>
      <x:c r="D1392" s="25" t="str">
        <x:v>tonnes</x:v>
      </x:c>
    </x:row>
    <x:row r="1393" ht="18" customHeight="1">
      <x:c r="A1393" s="25" t="str">
        <x:v>EEZ_312</x:v>
      </x:c>
      <x:c r="B1393" s="25" t="str">
        <x:v>catch_coverage_fraction</x:v>
      </x:c>
      <x:c r="C1393" s="25" t="n">
        <x:v>1</x:v>
      </x:c>
      <x:c r="D1393" s="25" t="str">
        <x:v>fraction</x:v>
      </x:c>
    </x:row>
    <x:row r="1394" ht="18" customHeight="1">
      <x:c r="A1394" s="25" t="str">
        <x:v>EEZ_312</x:v>
      </x:c>
      <x:c r="B1394" s="25" t="str">
        <x:v>taxa_count</x:v>
      </x:c>
      <x:c r="C1394" s="25" t="n">
        <x:v>23</x:v>
      </x:c>
      <x:c r="D1394" s="25" t="str">
        <x:v>count</x:v>
      </x:c>
    </x:row>
    <x:row r="1395" ht="18" customHeight="1">
      <x:c r="A1395" s="25" t="str">
        <x:v>EEZ_312</x:v>
      </x:c>
      <x:c r="B1395" s="25" t="str">
        <x:v>matched_taxa_count</x:v>
      </x:c>
      <x:c r="C1395" s="25" t="n">
        <x:v>23</x:v>
      </x:c>
      <x:c r="D1395" s="25" t="str">
        <x:v>count</x:v>
      </x:c>
    </x:row>
    <x:row r="1396" ht="18" customHeight="1">
      <x:c r="A1396" s="25" t="str">
        <x:v>EEZ_312</x:v>
      </x:c>
      <x:c r="B1396" s="25" t="str">
        <x:v>unmatched_taxa_count</x:v>
      </x:c>
      <x:c r="C1396" s="25" t="n">
        <x:v>0</x:v>
      </x:c>
      <x:c r="D1396" s="25" t="str">
        <x:v>count</x:v>
      </x:c>
    </x:row>
    <x:row r="1397" ht="18" customHeight="1">
      <x:c r="A1397" s="25" t="str">
        <x:v>EEZ_312</x:v>
      </x:c>
      <x:c r="B1397" s="25" t="str">
        <x:v>species_ppr</x:v>
      </x:c>
      <x:c r="C1397" s="25" t="n">
        <x:v>3035680.419758</x:v>
      </x:c>
      <x:c r="D1397" s="25" t="str">
        <x:v>tonnes_primary_production_equivalent</x:v>
      </x:c>
    </x:row>
    <x:row r="1398" ht="18" customHeight="1">
      <x:c r="A1398" s="25" t="str">
        <x:v>EEZ_312</x:v>
      </x:c>
      <x:c r="B1398" s="25" t="str">
        <x:v>commercial_ppr</x:v>
      </x:c>
      <x:c r="C1398" s="25" t="n">
        <x:v>3035680.419758</x:v>
      </x:c>
      <x:c r="D1398" s="25" t="str">
        <x:v>tonnes_primary_production_equivalent</x:v>
      </x:c>
    </x:row>
    <x:row r="1399" ht="18" customHeight="1">
      <x:c r="A1399" s="25" t="str">
        <x:v>EEZ_312</x:v>
      </x:c>
      <x:c r="B1399" s="25" t="str">
        <x:v>functional_ppr</x:v>
      </x:c>
      <x:c r="C1399" s="25" t="n">
        <x:v>3035680.419758</x:v>
      </x:c>
      <x:c r="D1399" s="25" t="str">
        <x:v>tonnes_primary_production_equivalent</x:v>
      </x:c>
    </x:row>
    <x:row r="1400" ht="18" customHeight="1">
      <x:c r="A1400" s="25" t="str">
        <x:v>EEZ_312</x:v>
      </x:c>
      <x:c r="B1400" s="25" t="str">
        <x:v>commercial_ppr_difference</x:v>
      </x:c>
      <x:c r="C1400" s="25" t="n">
        <x:v>0</x:v>
      </x:c>
      <x:c r="D1400" s="25" t="str">
        <x:v>tonnes_primary_production_equivalent</x:v>
      </x:c>
    </x:row>
    <x:row r="1401" ht="18" customHeight="1">
      <x:c r="A1401" s="25" t="str">
        <x:v>EEZ_312</x:v>
      </x:c>
      <x:c r="B1401" s="25" t="str">
        <x:v>functional_ppr_difference</x:v>
      </x:c>
      <x:c r="C1401" s="25" t="n">
        <x:v>0</x:v>
      </x:c>
      <x:c r="D1401" s="25" t="str">
        <x:v>tonnes_primary_production_equivalent</x:v>
      </x:c>
    </x:row>
    <x:row r="1402" ht="18" customHeight="1">
      <x:c r="A1402" s="25" t="str">
        <x:v>EEZ_312</x:v>
      </x:c>
      <x:c r="B1402" s="25" t="str">
        <x:v>commercial_ppr_reconciled</x:v>
      </x:c>
      <x:c r="C1402" s="36" t="b">
        <x:v>1</x:v>
      </x:c>
      <x:c r="D1402" s="25" t="str">
        <x:v>boolean</x:v>
      </x:c>
    </x:row>
    <x:row r="1403" ht="18" customHeight="1">
      <x:c r="A1403" s="25" t="str">
        <x:v>EEZ_312</x:v>
      </x:c>
      <x:c r="B1403" s="25" t="str">
        <x:v>functional_ppr_reconciled</x:v>
      </x:c>
      <x:c r="C1403" s="36" t="b">
        <x:v>1</x:v>
      </x:c>
      <x:c r="D1403" s="25" t="str">
        <x:v>boolean</x:v>
      </x:c>
    </x:row>
    <x:row r="1404" ht="18" customHeight="1">
      <x:c r="A1404" s="25" t="str">
        <x:v>EEZ_312</x:v>
      </x:c>
      <x:c r="B1404" s="25" t="str">
        <x:v>commercial_jensen_violations</x:v>
      </x:c>
      <x:c r="C1404" s="25" t="n">
        <x:v>0</x:v>
      </x:c>
      <x:c r="D1404" s="25" t="str">
        <x:v>count</x:v>
      </x:c>
    </x:row>
    <x:row r="1405" ht="18" customHeight="1">
      <x:c r="A1405" s="25" t="str">
        <x:v>EEZ_312</x:v>
      </x:c>
      <x:c r="B1405" s="25" t="str">
        <x:v>functional_jensen_violations</x:v>
      </x:c>
      <x:c r="C1405" s="25" t="n">
        <x:v>0</x:v>
      </x:c>
      <x:c r="D1405" s="25" t="str">
        <x:v>count</x:v>
      </x:c>
    </x:row>
    <x:row r="1406" ht="18" customHeight="1">
      <x:c r="A1406" s="25" t="str">
        <x:v>EEZ_316</x:v>
      </x:c>
      <x:c r="B1406" s="25" t="str">
        <x:v>raw_filtered_tonnes</x:v>
      </x:c>
      <x:c r="C1406" s="25" t="n">
        <x:v>1385.0534596170999</x:v>
      </x:c>
      <x:c r="D1406" s="25" t="str">
        <x:v>tonnes</x:v>
      </x:c>
    </x:row>
    <x:row r="1407" ht="18" customHeight="1">
      <x:c r="A1407" s="25" t="str">
        <x:v>EEZ_316</x:v>
      </x:c>
      <x:c r="B1407" s="25" t="str">
        <x:v>species_catch_tonnes</x:v>
      </x:c>
      <x:c r="C1407" s="25" t="n">
        <x:v>1385.0534596170999</x:v>
      </x:c>
      <x:c r="D1407" s="25" t="str">
        <x:v>tonnes</x:v>
      </x:c>
    </x:row>
    <x:row r="1408" ht="18" customHeight="1">
      <x:c r="A1408" s="25" t="str">
        <x:v>EEZ_316</x:v>
      </x:c>
      <x:c r="B1408" s="25" t="str">
        <x:v>catch_difference_tonnes</x:v>
      </x:c>
      <x:c r="C1408" s="25" t="n">
        <x:v>0</x:v>
      </x:c>
      <x:c r="D1408" s="25" t="str">
        <x:v>tonnes</x:v>
      </x:c>
    </x:row>
    <x:row r="1409" ht="18" customHeight="1">
      <x:c r="A1409" s="25" t="str">
        <x:v>EEZ_316</x:v>
      </x:c>
      <x:c r="B1409" s="25" t="str">
        <x:v>catch_reconciled</x:v>
      </x:c>
      <x:c r="C1409" s="36" t="b">
        <x:v>1</x:v>
      </x:c>
      <x:c r="D1409" s="25" t="str">
        <x:v>boolean</x:v>
      </x:c>
    </x:row>
    <x:row r="1410" ht="18" customHeight="1">
      <x:c r="A1410" s="25" t="str">
        <x:v>EEZ_316</x:v>
      </x:c>
      <x:c r="B1410" s="25" t="str">
        <x:v>matched_catch_tonnes</x:v>
      </x:c>
      <x:c r="C1410" s="25" t="n">
        <x:v>1385.0534596170999</x:v>
      </x:c>
      <x:c r="D1410" s="25" t="str">
        <x:v>tonnes</x:v>
      </x:c>
    </x:row>
    <x:row r="1411" ht="18" customHeight="1">
      <x:c r="A1411" s="25" t="str">
        <x:v>EEZ_316</x:v>
      </x:c>
      <x:c r="B1411" s="25" t="str">
        <x:v>catch_coverage_fraction</x:v>
      </x:c>
      <x:c r="C1411" s="25" t="n">
        <x:v>1</x:v>
      </x:c>
      <x:c r="D1411" s="25" t="str">
        <x:v>fraction</x:v>
      </x:c>
    </x:row>
    <x:row r="1412" ht="18" customHeight="1">
      <x:c r="A1412" s="25" t="str">
        <x:v>EEZ_316</x:v>
      </x:c>
      <x:c r="B1412" s="25" t="str">
        <x:v>taxa_count</x:v>
      </x:c>
      <x:c r="C1412" s="25" t="n">
        <x:v>90</x:v>
      </x:c>
      <x:c r="D1412" s="25" t="str">
        <x:v>count</x:v>
      </x:c>
    </x:row>
    <x:row r="1413" ht="18" customHeight="1">
      <x:c r="A1413" s="25" t="str">
        <x:v>EEZ_316</x:v>
      </x:c>
      <x:c r="B1413" s="25" t="str">
        <x:v>matched_taxa_count</x:v>
      </x:c>
      <x:c r="C1413" s="25" t="n">
        <x:v>90</x:v>
      </x:c>
      <x:c r="D1413" s="25" t="str">
        <x:v>count</x:v>
      </x:c>
    </x:row>
    <x:row r="1414" ht="18" customHeight="1">
      <x:c r="A1414" s="25" t="str">
        <x:v>EEZ_316</x:v>
      </x:c>
      <x:c r="B1414" s="25" t="str">
        <x:v>unmatched_taxa_count</x:v>
      </x:c>
      <x:c r="C1414" s="25" t="n">
        <x:v>0</x:v>
      </x:c>
      <x:c r="D1414" s="25" t="str">
        <x:v>count</x:v>
      </x:c>
    </x:row>
    <x:row r="1415" ht="18" customHeight="1">
      <x:c r="A1415" s="25" t="str">
        <x:v>EEZ_316</x:v>
      </x:c>
      <x:c r="B1415" s="25" t="str">
        <x:v>species_ppr</x:v>
      </x:c>
      <x:c r="C1415" s="25" t="n">
        <x:v>3197466.711028016</x:v>
      </x:c>
      <x:c r="D1415" s="25" t="str">
        <x:v>tonnes_primary_production_equivalent</x:v>
      </x:c>
    </x:row>
    <x:row r="1416" ht="18" customHeight="1">
      <x:c r="A1416" s="25" t="str">
        <x:v>EEZ_316</x:v>
      </x:c>
      <x:c r="B1416" s="25" t="str">
        <x:v>commercial_ppr</x:v>
      </x:c>
      <x:c r="C1416" s="25" t="n">
        <x:v>3197466.7110280166</x:v>
      </x:c>
      <x:c r="D1416" s="25" t="str">
        <x:v>tonnes_primary_production_equivalent</x:v>
      </x:c>
    </x:row>
    <x:row r="1417" ht="18" customHeight="1">
      <x:c r="A1417" s="25" t="str">
        <x:v>EEZ_316</x:v>
      </x:c>
      <x:c r="B1417" s="25" t="str">
        <x:v>functional_ppr</x:v>
      </x:c>
      <x:c r="C1417" s="25" t="n">
        <x:v>3197466.7110280166</x:v>
      </x:c>
      <x:c r="D1417" s="25" t="str">
        <x:v>tonnes_primary_production_equivalent</x:v>
      </x:c>
    </x:row>
    <x:row r="1418" ht="18" customHeight="1">
      <x:c r="A1418" s="25" t="str">
        <x:v>EEZ_316</x:v>
      </x:c>
      <x:c r="B1418" s="25" t="str">
        <x:v>commercial_ppr_difference</x:v>
      </x:c>
      <x:c r="C1418" s="25" t="n">
        <x:v>4.656612873077393e-10</x:v>
      </x:c>
      <x:c r="D1418" s="25" t="str">
        <x:v>tonnes_primary_production_equivalent</x:v>
      </x:c>
    </x:row>
    <x:row r="1419" ht="18" customHeight="1">
      <x:c r="A1419" s="25" t="str">
        <x:v>EEZ_316</x:v>
      </x:c>
      <x:c r="B1419" s="25" t="str">
        <x:v>functional_ppr_difference</x:v>
      </x:c>
      <x:c r="C1419" s="25" t="n">
        <x:v>4.656612873077393e-10</x:v>
      </x:c>
      <x:c r="D1419" s="25" t="str">
        <x:v>tonnes_primary_production_equivalent</x:v>
      </x:c>
    </x:row>
    <x:row r="1420" ht="18" customHeight="1">
      <x:c r="A1420" s="25" t="str">
        <x:v>EEZ_316</x:v>
      </x:c>
      <x:c r="B1420" s="25" t="str">
        <x:v>commercial_ppr_reconciled</x:v>
      </x:c>
      <x:c r="C1420" s="36" t="b">
        <x:v>1</x:v>
      </x:c>
      <x:c r="D1420" s="25" t="str">
        <x:v>boolean</x:v>
      </x:c>
    </x:row>
    <x:row r="1421" ht="18" customHeight="1">
      <x:c r="A1421" s="25" t="str">
        <x:v>EEZ_316</x:v>
      </x:c>
      <x:c r="B1421" s="25" t="str">
        <x:v>functional_ppr_reconciled</x:v>
      </x:c>
      <x:c r="C1421" s="36" t="b">
        <x:v>1</x:v>
      </x:c>
      <x:c r="D1421" s="25" t="str">
        <x:v>boolean</x:v>
      </x:c>
    </x:row>
    <x:row r="1422" ht="18" customHeight="1">
      <x:c r="A1422" s="25" t="str">
        <x:v>EEZ_316</x:v>
      </x:c>
      <x:c r="B1422" s="25" t="str">
        <x:v>commercial_jensen_violations</x:v>
      </x:c>
      <x:c r="C1422" s="25" t="n">
        <x:v>0</x:v>
      </x:c>
      <x:c r="D1422" s="25" t="str">
        <x:v>count</x:v>
      </x:c>
    </x:row>
    <x:row r="1423" ht="18" customHeight="1">
      <x:c r="A1423" s="25" t="str">
        <x:v>EEZ_316</x:v>
      </x:c>
      <x:c r="B1423" s="25" t="str">
        <x:v>functional_jensen_violations</x:v>
      </x:c>
      <x:c r="C1423" s="25" t="n">
        <x:v>0</x:v>
      </x:c>
      <x:c r="D1423" s="25" t="str">
        <x:v>count</x:v>
      </x:c>
    </x:row>
    <x:row r="1424" ht="18" customHeight="1">
      <x:c r="A1424" s="25" t="str">
        <x:v>EEZ_324</x:v>
      </x:c>
      <x:c r="B1424" s="25" t="str">
        <x:v>raw_filtered_tonnes</x:v>
      </x:c>
      <x:c r="C1424" s="25" t="n">
        <x:v>1012636.6535959236</x:v>
      </x:c>
      <x:c r="D1424" s="25" t="str">
        <x:v>tonnes</x:v>
      </x:c>
    </x:row>
    <x:row r="1425" ht="18" customHeight="1">
      <x:c r="A1425" s="25" t="str">
        <x:v>EEZ_324</x:v>
      </x:c>
      <x:c r="B1425" s="25" t="str">
        <x:v>species_catch_tonnes</x:v>
      </x:c>
      <x:c r="C1425" s="25" t="n">
        <x:v>1012636.6535959236</x:v>
      </x:c>
      <x:c r="D1425" s="25" t="str">
        <x:v>tonnes</x:v>
      </x:c>
    </x:row>
    <x:row r="1426" ht="18" customHeight="1">
      <x:c r="A1426" s="25" t="str">
        <x:v>EEZ_324</x:v>
      </x:c>
      <x:c r="B1426" s="25" t="str">
        <x:v>catch_difference_tonnes</x:v>
      </x:c>
      <x:c r="C1426" s="25" t="n">
        <x:v>0</x:v>
      </x:c>
      <x:c r="D1426" s="25" t="str">
        <x:v>tonnes</x:v>
      </x:c>
    </x:row>
    <x:row r="1427" ht="18" customHeight="1">
      <x:c r="A1427" s="25" t="str">
        <x:v>EEZ_324</x:v>
      </x:c>
      <x:c r="B1427" s="25" t="str">
        <x:v>catch_reconciled</x:v>
      </x:c>
      <x:c r="C1427" s="36" t="b">
        <x:v>1</x:v>
      </x:c>
      <x:c r="D1427" s="25" t="str">
        <x:v>boolean</x:v>
      </x:c>
    </x:row>
    <x:row r="1428" ht="18" customHeight="1">
      <x:c r="A1428" s="25" t="str">
        <x:v>EEZ_324</x:v>
      </x:c>
      <x:c r="B1428" s="25" t="str">
        <x:v>matched_catch_tonnes</x:v>
      </x:c>
      <x:c r="C1428" s="25" t="n">
        <x:v>1012636.6535959236</x:v>
      </x:c>
      <x:c r="D1428" s="25" t="str">
        <x:v>tonnes</x:v>
      </x:c>
    </x:row>
    <x:row r="1429" ht="18" customHeight="1">
      <x:c r="A1429" s="25" t="str">
        <x:v>EEZ_324</x:v>
      </x:c>
      <x:c r="B1429" s="25" t="str">
        <x:v>catch_coverage_fraction</x:v>
      </x:c>
      <x:c r="C1429" s="25" t="n">
        <x:v>1</x:v>
      </x:c>
      <x:c r="D1429" s="25" t="str">
        <x:v>fraction</x:v>
      </x:c>
    </x:row>
    <x:row r="1430" ht="18" customHeight="1">
      <x:c r="A1430" s="25" t="str">
        <x:v>EEZ_324</x:v>
      </x:c>
      <x:c r="B1430" s="25" t="str">
        <x:v>taxa_count</x:v>
      </x:c>
      <x:c r="C1430" s="25" t="n">
        <x:v>201</x:v>
      </x:c>
      <x:c r="D1430" s="25" t="str">
        <x:v>count</x:v>
      </x:c>
    </x:row>
    <x:row r="1431" ht="18" customHeight="1">
      <x:c r="A1431" s="25" t="str">
        <x:v>EEZ_324</x:v>
      </x:c>
      <x:c r="B1431" s="25" t="str">
        <x:v>matched_taxa_count</x:v>
      </x:c>
      <x:c r="C1431" s="25" t="n">
        <x:v>201</x:v>
      </x:c>
      <x:c r="D1431" s="25" t="str">
        <x:v>count</x:v>
      </x:c>
    </x:row>
    <x:row r="1432" ht="18" customHeight="1">
      <x:c r="A1432" s="25" t="str">
        <x:v>EEZ_324</x:v>
      </x:c>
      <x:c r="B1432" s="25" t="str">
        <x:v>unmatched_taxa_count</x:v>
      </x:c>
      <x:c r="C1432" s="25" t="n">
        <x:v>0</x:v>
      </x:c>
      <x:c r="D1432" s="25" t="str">
        <x:v>count</x:v>
      </x:c>
    </x:row>
    <x:row r="1433" ht="18" customHeight="1">
      <x:c r="A1433" s="25" t="str">
        <x:v>EEZ_324</x:v>
      </x:c>
      <x:c r="B1433" s="25" t="str">
        <x:v>species_ppr</x:v>
      </x:c>
      <x:c r="C1433" s="25" t="n">
        <x:v>336296938.66161853</x:v>
      </x:c>
      <x:c r="D1433" s="25" t="str">
        <x:v>tonnes_primary_production_equivalent</x:v>
      </x:c>
    </x:row>
    <x:row r="1434" ht="18" customHeight="1">
      <x:c r="A1434" s="25" t="str">
        <x:v>EEZ_324</x:v>
      </x:c>
      <x:c r="B1434" s="25" t="str">
        <x:v>commercial_ppr</x:v>
      </x:c>
      <x:c r="C1434" s="25" t="n">
        <x:v>336296938.66161853</x:v>
      </x:c>
      <x:c r="D1434" s="25" t="str">
        <x:v>tonnes_primary_production_equivalent</x:v>
      </x:c>
    </x:row>
    <x:row r="1435" ht="18" customHeight="1">
      <x:c r="A1435" s="25" t="str">
        <x:v>EEZ_324</x:v>
      </x:c>
      <x:c r="B1435" s="25" t="str">
        <x:v>functional_ppr</x:v>
      </x:c>
      <x:c r="C1435" s="25" t="n">
        <x:v>336296938.66161853</x:v>
      </x:c>
      <x:c r="D1435" s="25" t="str">
        <x:v>tonnes_primary_production_equivalent</x:v>
      </x:c>
    </x:row>
    <x:row r="1436" ht="18" customHeight="1">
      <x:c r="A1436" s="25" t="str">
        <x:v>EEZ_324</x:v>
      </x:c>
      <x:c r="B1436" s="25" t="str">
        <x:v>commercial_ppr_difference</x:v>
      </x:c>
      <x:c r="C1436" s="25" t="n">
        <x:v>0</x:v>
      </x:c>
      <x:c r="D1436" s="25" t="str">
        <x:v>tonnes_primary_production_equivalent</x:v>
      </x:c>
    </x:row>
    <x:row r="1437" ht="18" customHeight="1">
      <x:c r="A1437" s="25" t="str">
        <x:v>EEZ_324</x:v>
      </x:c>
      <x:c r="B1437" s="25" t="str">
        <x:v>functional_ppr_difference</x:v>
      </x:c>
      <x:c r="C1437" s="25" t="n">
        <x:v>0</x:v>
      </x:c>
      <x:c r="D1437" s="25" t="str">
        <x:v>tonnes_primary_production_equivalent</x:v>
      </x:c>
    </x:row>
    <x:row r="1438" ht="18" customHeight="1">
      <x:c r="A1438" s="25" t="str">
        <x:v>EEZ_324</x:v>
      </x:c>
      <x:c r="B1438" s="25" t="str">
        <x:v>commercial_ppr_reconciled</x:v>
      </x:c>
      <x:c r="C1438" s="36" t="b">
        <x:v>1</x:v>
      </x:c>
      <x:c r="D1438" s="25" t="str">
        <x:v>boolean</x:v>
      </x:c>
    </x:row>
    <x:row r="1439" ht="18" customHeight="1">
      <x:c r="A1439" s="25" t="str">
        <x:v>EEZ_324</x:v>
      </x:c>
      <x:c r="B1439" s="25" t="str">
        <x:v>functional_ppr_reconciled</x:v>
      </x:c>
      <x:c r="C1439" s="36" t="b">
        <x:v>1</x:v>
      </x:c>
      <x:c r="D1439" s="25" t="str">
        <x:v>boolean</x:v>
      </x:c>
    </x:row>
    <x:row r="1440" ht="18" customHeight="1">
      <x:c r="A1440" s="25" t="str">
        <x:v>EEZ_324</x:v>
      </x:c>
      <x:c r="B1440" s="25" t="str">
        <x:v>commercial_jensen_violations</x:v>
      </x:c>
      <x:c r="C1440" s="25" t="n">
        <x:v>0</x:v>
      </x:c>
      <x:c r="D1440" s="25" t="str">
        <x:v>count</x:v>
      </x:c>
    </x:row>
    <x:row r="1441" ht="18" customHeight="1">
      <x:c r="A1441" s="25" t="str">
        <x:v>EEZ_324</x:v>
      </x:c>
      <x:c r="B1441" s="25" t="str">
        <x:v>functional_jensen_violations</x:v>
      </x:c>
      <x:c r="C1441" s="25" t="n">
        <x:v>0</x:v>
      </x:c>
      <x:c r="D1441" s="25" t="str">
        <x:v>count</x:v>
      </x:c>
    </x:row>
    <x:row r="1442" ht="18" customHeight="1">
      <x:c r="A1442" s="25" t="str">
        <x:v>EEZ_328</x:v>
      </x:c>
      <x:c r="B1442" s="25" t="str">
        <x:v>raw_filtered_tonnes</x:v>
      </x:c>
      <x:c r="C1442" s="25" t="n">
        <x:v>57488.0008723285</x:v>
      </x:c>
      <x:c r="D1442" s="25" t="str">
        <x:v>tonnes</x:v>
      </x:c>
    </x:row>
    <x:row r="1443" ht="18" customHeight="1">
      <x:c r="A1443" s="25" t="str">
        <x:v>EEZ_328</x:v>
      </x:c>
      <x:c r="B1443" s="25" t="str">
        <x:v>species_catch_tonnes</x:v>
      </x:c>
      <x:c r="C1443" s="25" t="n">
        <x:v>57488.00087232851</x:v>
      </x:c>
      <x:c r="D1443" s="25" t="str">
        <x:v>tonnes</x:v>
      </x:c>
    </x:row>
    <x:row r="1444" ht="18" customHeight="1">
      <x:c r="A1444" s="25" t="str">
        <x:v>EEZ_328</x:v>
      </x:c>
      <x:c r="B1444" s="25" t="str">
        <x:v>catch_difference_tonnes</x:v>
      </x:c>
      <x:c r="C1444" s="25" t="n">
        <x:v>7.275957614183426e-12</x:v>
      </x:c>
      <x:c r="D1444" s="25" t="str">
        <x:v>tonnes</x:v>
      </x:c>
    </x:row>
    <x:row r="1445" ht="18" customHeight="1">
      <x:c r="A1445" s="25" t="str">
        <x:v>EEZ_328</x:v>
      </x:c>
      <x:c r="B1445" s="25" t="str">
        <x:v>catch_reconciled</x:v>
      </x:c>
      <x:c r="C1445" s="36" t="b">
        <x:v>1</x:v>
      </x:c>
      <x:c r="D1445" s="25" t="str">
        <x:v>boolean</x:v>
      </x:c>
    </x:row>
    <x:row r="1446" ht="18" customHeight="1">
      <x:c r="A1446" s="25" t="str">
        <x:v>EEZ_328</x:v>
      </x:c>
      <x:c r="B1446" s="25" t="str">
        <x:v>matched_catch_tonnes</x:v>
      </x:c>
      <x:c r="C1446" s="25" t="n">
        <x:v>57488.00087232851</x:v>
      </x:c>
      <x:c r="D1446" s="25" t="str">
        <x:v>tonnes</x:v>
      </x:c>
    </x:row>
    <x:row r="1447" ht="18" customHeight="1">
      <x:c r="A1447" s="25" t="str">
        <x:v>EEZ_328</x:v>
      </x:c>
      <x:c r="B1447" s="25" t="str">
        <x:v>catch_coverage_fraction</x:v>
      </x:c>
      <x:c r="C1447" s="25" t="n">
        <x:v>1</x:v>
      </x:c>
      <x:c r="D1447" s="25" t="str">
        <x:v>fraction</x:v>
      </x:c>
    </x:row>
    <x:row r="1448" ht="18" customHeight="1">
      <x:c r="A1448" s="25" t="str">
        <x:v>EEZ_328</x:v>
      </x:c>
      <x:c r="B1448" s="25" t="str">
        <x:v>taxa_count</x:v>
      </x:c>
      <x:c r="C1448" s="25" t="n">
        <x:v>73</x:v>
      </x:c>
      <x:c r="D1448" s="25" t="str">
        <x:v>count</x:v>
      </x:c>
    </x:row>
    <x:row r="1449" ht="18" customHeight="1">
      <x:c r="A1449" s="25" t="str">
        <x:v>EEZ_328</x:v>
      </x:c>
      <x:c r="B1449" s="25" t="str">
        <x:v>matched_taxa_count</x:v>
      </x:c>
      <x:c r="C1449" s="25" t="n">
        <x:v>73</x:v>
      </x:c>
      <x:c r="D1449" s="25" t="str">
        <x:v>count</x:v>
      </x:c>
    </x:row>
    <x:row r="1450" ht="18" customHeight="1">
      <x:c r="A1450" s="25" t="str">
        <x:v>EEZ_328</x:v>
      </x:c>
      <x:c r="B1450" s="25" t="str">
        <x:v>unmatched_taxa_count</x:v>
      </x:c>
      <x:c r="C1450" s="25" t="n">
        <x:v>0</x:v>
      </x:c>
      <x:c r="D1450" s="25" t="str">
        <x:v>count</x:v>
      </x:c>
    </x:row>
    <x:row r="1451" ht="18" customHeight="1">
      <x:c r="A1451" s="25" t="str">
        <x:v>EEZ_328</x:v>
      </x:c>
      <x:c r="B1451" s="25" t="str">
        <x:v>species_ppr</x:v>
      </x:c>
      <x:c r="C1451" s="25" t="n">
        <x:v>27398478.76825124</x:v>
      </x:c>
      <x:c r="D1451" s="25" t="str">
        <x:v>tonnes_primary_production_equivalent</x:v>
      </x:c>
    </x:row>
    <x:row r="1452" ht="18" customHeight="1">
      <x:c r="A1452" s="25" t="str">
        <x:v>EEZ_328</x:v>
      </x:c>
      <x:c r="B1452" s="25" t="str">
        <x:v>commercial_ppr</x:v>
      </x:c>
      <x:c r="C1452" s="25" t="n">
        <x:v>27398478.76825124</x:v>
      </x:c>
      <x:c r="D1452" s="25" t="str">
        <x:v>tonnes_primary_production_equivalent</x:v>
      </x:c>
    </x:row>
    <x:row r="1453" ht="18" customHeight="1">
      <x:c r="A1453" s="25" t="str">
        <x:v>EEZ_328</x:v>
      </x:c>
      <x:c r="B1453" s="25" t="str">
        <x:v>functional_ppr</x:v>
      </x:c>
      <x:c r="C1453" s="25" t="n">
        <x:v>27398478.768251244</x:v>
      </x:c>
      <x:c r="D1453" s="25" t="str">
        <x:v>tonnes_primary_production_equivalent</x:v>
      </x:c>
    </x:row>
    <x:row r="1454" ht="18" customHeight="1">
      <x:c r="A1454" s="25" t="str">
        <x:v>EEZ_328</x:v>
      </x:c>
      <x:c r="B1454" s="25" t="str">
        <x:v>commercial_ppr_difference</x:v>
      </x:c>
      <x:c r="C1454" s="25" t="n">
        <x:v>0</x:v>
      </x:c>
      <x:c r="D1454" s="25" t="str">
        <x:v>tonnes_primary_production_equivalent</x:v>
      </x:c>
    </x:row>
    <x:row r="1455" ht="18" customHeight="1">
      <x:c r="A1455" s="25" t="str">
        <x:v>EEZ_328</x:v>
      </x:c>
      <x:c r="B1455" s="25" t="str">
        <x:v>functional_ppr_difference</x:v>
      </x:c>
      <x:c r="C1455" s="25" t="n">
        <x:v>3.725290298461914e-9</x:v>
      </x:c>
      <x:c r="D1455" s="25" t="str">
        <x:v>tonnes_primary_production_equivalent</x:v>
      </x:c>
    </x:row>
    <x:row r="1456" ht="18" customHeight="1">
      <x:c r="A1456" s="25" t="str">
        <x:v>EEZ_328</x:v>
      </x:c>
      <x:c r="B1456" s="25" t="str">
        <x:v>commercial_ppr_reconciled</x:v>
      </x:c>
      <x:c r="C1456" s="36" t="b">
        <x:v>1</x:v>
      </x:c>
      <x:c r="D1456" s="25" t="str">
        <x:v>boolean</x:v>
      </x:c>
    </x:row>
    <x:row r="1457" ht="18" customHeight="1">
      <x:c r="A1457" s="25" t="str">
        <x:v>EEZ_328</x:v>
      </x:c>
      <x:c r="B1457" s="25" t="str">
        <x:v>functional_ppr_reconciled</x:v>
      </x:c>
      <x:c r="C1457" s="36" t="b">
        <x:v>1</x:v>
      </x:c>
      <x:c r="D1457" s="25" t="str">
        <x:v>boolean</x:v>
      </x:c>
    </x:row>
    <x:row r="1458" ht="18" customHeight="1">
      <x:c r="A1458" s="25" t="str">
        <x:v>EEZ_328</x:v>
      </x:c>
      <x:c r="B1458" s="25" t="str">
        <x:v>commercial_jensen_violations</x:v>
      </x:c>
      <x:c r="C1458" s="25" t="n">
        <x:v>0</x:v>
      </x:c>
      <x:c r="D1458" s="25" t="str">
        <x:v>count</x:v>
      </x:c>
    </x:row>
    <x:row r="1459" ht="18" customHeight="1">
      <x:c r="A1459" s="25" t="str">
        <x:v>EEZ_328</x:v>
      </x:c>
      <x:c r="B1459" s="25" t="str">
        <x:v>functional_jensen_violations</x:v>
      </x:c>
      <x:c r="C1459" s="25" t="n">
        <x:v>0</x:v>
      </x:c>
      <x:c r="D1459" s="25" t="str">
        <x:v>count</x:v>
      </x:c>
    </x:row>
    <x:row r="1460" ht="18" customHeight="1">
      <x:c r="A1460" s="25" t="str">
        <x:v>EEZ_332</x:v>
      </x:c>
      <x:c r="B1460" s="25" t="str">
        <x:v>raw_filtered_tonnes</x:v>
      </x:c>
      <x:c r="C1460" s="25" t="n">
        <x:v>25123.669954393197</x:v>
      </x:c>
      <x:c r="D1460" s="25" t="str">
        <x:v>tonnes</x:v>
      </x:c>
    </x:row>
    <x:row r="1461" ht="18" customHeight="1">
      <x:c r="A1461" s="25" t="str">
        <x:v>EEZ_332</x:v>
      </x:c>
      <x:c r="B1461" s="25" t="str">
        <x:v>species_catch_tonnes</x:v>
      </x:c>
      <x:c r="C1461" s="25" t="n">
        <x:v>25123.6699543932</x:v>
      </x:c>
      <x:c r="D1461" s="25" t="str">
        <x:v>tonnes</x:v>
      </x:c>
    </x:row>
    <x:row r="1462" ht="18" customHeight="1">
      <x:c r="A1462" s="25" t="str">
        <x:v>EEZ_332</x:v>
      </x:c>
      <x:c r="B1462" s="25" t="str">
        <x:v>catch_difference_tonnes</x:v>
      </x:c>
      <x:c r="C1462" s="25" t="n">
        <x:v>3.637978807091713e-12</x:v>
      </x:c>
      <x:c r="D1462" s="25" t="str">
        <x:v>tonnes</x:v>
      </x:c>
    </x:row>
    <x:row r="1463" ht="18" customHeight="1">
      <x:c r="A1463" s="25" t="str">
        <x:v>EEZ_332</x:v>
      </x:c>
      <x:c r="B1463" s="25" t="str">
        <x:v>catch_reconciled</x:v>
      </x:c>
      <x:c r="C1463" s="36" t="b">
        <x:v>1</x:v>
      </x:c>
      <x:c r="D1463" s="25" t="str">
        <x:v>boolean</x:v>
      </x:c>
    </x:row>
    <x:row r="1464" ht="18" customHeight="1">
      <x:c r="A1464" s="25" t="str">
        <x:v>EEZ_332</x:v>
      </x:c>
      <x:c r="B1464" s="25" t="str">
        <x:v>matched_catch_tonnes</x:v>
      </x:c>
      <x:c r="C1464" s="25" t="n">
        <x:v>25123.6699543932</x:v>
      </x:c>
      <x:c r="D1464" s="25" t="str">
        <x:v>tonnes</x:v>
      </x:c>
    </x:row>
    <x:row r="1465" ht="18" customHeight="1">
      <x:c r="A1465" s="25" t="str">
        <x:v>EEZ_332</x:v>
      </x:c>
      <x:c r="B1465" s="25" t="str">
        <x:v>catch_coverage_fraction</x:v>
      </x:c>
      <x:c r="C1465" s="25" t="n">
        <x:v>1</x:v>
      </x:c>
      <x:c r="D1465" s="25" t="str">
        <x:v>fraction</x:v>
      </x:c>
    </x:row>
    <x:row r="1466" ht="18" customHeight="1">
      <x:c r="A1466" s="25" t="str">
        <x:v>EEZ_332</x:v>
      </x:c>
      <x:c r="B1466" s="25" t="str">
        <x:v>taxa_count</x:v>
      </x:c>
      <x:c r="C1466" s="25" t="n">
        <x:v>57</x:v>
      </x:c>
      <x:c r="D1466" s="25" t="str">
        <x:v>count</x:v>
      </x:c>
    </x:row>
    <x:row r="1467" ht="18" customHeight="1">
      <x:c r="A1467" s="25" t="str">
        <x:v>EEZ_332</x:v>
      </x:c>
      <x:c r="B1467" s="25" t="str">
        <x:v>matched_taxa_count</x:v>
      </x:c>
      <x:c r="C1467" s="25" t="n">
        <x:v>57</x:v>
      </x:c>
      <x:c r="D1467" s="25" t="str">
        <x:v>count</x:v>
      </x:c>
    </x:row>
    <x:row r="1468" ht="18" customHeight="1">
      <x:c r="A1468" s="25" t="str">
        <x:v>EEZ_332</x:v>
      </x:c>
      <x:c r="B1468" s="25" t="str">
        <x:v>unmatched_taxa_count</x:v>
      </x:c>
      <x:c r="C1468" s="25" t="n">
        <x:v>0</x:v>
      </x:c>
      <x:c r="D1468" s="25" t="str">
        <x:v>count</x:v>
      </x:c>
    </x:row>
    <x:row r="1469" ht="18" customHeight="1">
      <x:c r="A1469" s="25" t="str">
        <x:v>EEZ_332</x:v>
      </x:c>
      <x:c r="B1469" s="25" t="str">
        <x:v>species_ppr</x:v>
      </x:c>
      <x:c r="C1469" s="25" t="n">
        <x:v>23832130.00848978</x:v>
      </x:c>
      <x:c r="D1469" s="25" t="str">
        <x:v>tonnes_primary_production_equivalent</x:v>
      </x:c>
    </x:row>
    <x:row r="1470" ht="18" customHeight="1">
      <x:c r="A1470" s="25" t="str">
        <x:v>EEZ_332</x:v>
      </x:c>
      <x:c r="B1470" s="25" t="str">
        <x:v>commercial_ppr</x:v>
      </x:c>
      <x:c r="C1470" s="25" t="n">
        <x:v>23832130.008489776</x:v>
      </x:c>
      <x:c r="D1470" s="25" t="str">
        <x:v>tonnes_primary_production_equivalent</x:v>
      </x:c>
    </x:row>
    <x:row r="1471" ht="18" customHeight="1">
      <x:c r="A1471" s="25" t="str">
        <x:v>EEZ_332</x:v>
      </x:c>
      <x:c r="B1471" s="25" t="str">
        <x:v>functional_ppr</x:v>
      </x:c>
      <x:c r="C1471" s="25" t="n">
        <x:v>23832130.00848978</x:v>
      </x:c>
      <x:c r="D1471" s="25" t="str">
        <x:v>tonnes_primary_production_equivalent</x:v>
      </x:c>
    </x:row>
    <x:row r="1472" ht="18" customHeight="1">
      <x:c r="A1472" s="25" t="str">
        <x:v>EEZ_332</x:v>
      </x:c>
      <x:c r="B1472" s="25" t="str">
        <x:v>commercial_ppr_difference</x:v>
      </x:c>
      <x:c r="C1472" s="25" t="n">
        <x:v>-3.725290298461914e-9</x:v>
      </x:c>
      <x:c r="D1472" s="25" t="str">
        <x:v>tonnes_primary_production_equivalent</x:v>
      </x:c>
    </x:row>
    <x:row r="1473" ht="18" customHeight="1">
      <x:c r="A1473" s="25" t="str">
        <x:v>EEZ_332</x:v>
      </x:c>
      <x:c r="B1473" s="25" t="str">
        <x:v>functional_ppr_difference</x:v>
      </x:c>
      <x:c r="C1473" s="25" t="n">
        <x:v>0</x:v>
      </x:c>
      <x:c r="D1473" s="25" t="str">
        <x:v>tonnes_primary_production_equivalent</x:v>
      </x:c>
    </x:row>
    <x:row r="1474" ht="18" customHeight="1">
      <x:c r="A1474" s="25" t="str">
        <x:v>EEZ_332</x:v>
      </x:c>
      <x:c r="B1474" s="25" t="str">
        <x:v>commercial_ppr_reconciled</x:v>
      </x:c>
      <x:c r="C1474" s="36" t="b">
        <x:v>1</x:v>
      </x:c>
      <x:c r="D1474" s="25" t="str">
        <x:v>boolean</x:v>
      </x:c>
    </x:row>
    <x:row r="1475" ht="18" customHeight="1">
      <x:c r="A1475" s="25" t="str">
        <x:v>EEZ_332</x:v>
      </x:c>
      <x:c r="B1475" s="25" t="str">
        <x:v>functional_ppr_reconciled</x:v>
      </x:c>
      <x:c r="C1475" s="36" t="b">
        <x:v>1</x:v>
      </x:c>
      <x:c r="D1475" s="25" t="str">
        <x:v>boolean</x:v>
      </x:c>
    </x:row>
    <x:row r="1476" ht="18" customHeight="1">
      <x:c r="A1476" s="25" t="str">
        <x:v>EEZ_332</x:v>
      </x:c>
      <x:c r="B1476" s="25" t="str">
        <x:v>commercial_jensen_violations</x:v>
      </x:c>
      <x:c r="C1476" s="25" t="n">
        <x:v>0</x:v>
      </x:c>
      <x:c r="D1476" s="25" t="str">
        <x:v>count</x:v>
      </x:c>
    </x:row>
    <x:row r="1477" ht="18" customHeight="1">
      <x:c r="A1477" s="25" t="str">
        <x:v>EEZ_332</x:v>
      </x:c>
      <x:c r="B1477" s="25" t="str">
        <x:v>functional_jensen_violations</x:v>
      </x:c>
      <x:c r="C1477" s="25" t="n">
        <x:v>0</x:v>
      </x:c>
      <x:c r="D1477" s="25" t="str">
        <x:v>count</x:v>
      </x:c>
    </x:row>
    <x:row r="1478" ht="18" customHeight="1">
      <x:c r="A1478" s="25" t="str">
        <x:v>EEZ_334</x:v>
      </x:c>
      <x:c r="B1478" s="25" t="str">
        <x:v>raw_filtered_tonnes</x:v>
      </x:c>
      <x:c r="C1478" s="25" t="n">
        <x:v>4250.4902151652</x:v>
      </x:c>
      <x:c r="D1478" s="25" t="str">
        <x:v>tonnes</x:v>
      </x:c>
    </x:row>
    <x:row r="1479" ht="18" customHeight="1">
      <x:c r="A1479" s="25" t="str">
        <x:v>EEZ_334</x:v>
      </x:c>
      <x:c r="B1479" s="25" t="str">
        <x:v>species_catch_tonnes</x:v>
      </x:c>
      <x:c r="C1479" s="25" t="n">
        <x:v>4250.4902151652</x:v>
      </x:c>
      <x:c r="D1479" s="25" t="str">
        <x:v>tonnes</x:v>
      </x:c>
    </x:row>
    <x:row r="1480" ht="18" customHeight="1">
      <x:c r="A1480" s="25" t="str">
        <x:v>EEZ_334</x:v>
      </x:c>
      <x:c r="B1480" s="25" t="str">
        <x:v>catch_difference_tonnes</x:v>
      </x:c>
      <x:c r="C1480" s="25" t="n">
        <x:v>0</x:v>
      </x:c>
      <x:c r="D1480" s="25" t="str">
        <x:v>tonnes</x:v>
      </x:c>
    </x:row>
    <x:row r="1481" ht="18" customHeight="1">
      <x:c r="A1481" s="25" t="str">
        <x:v>EEZ_334</x:v>
      </x:c>
      <x:c r="B1481" s="25" t="str">
        <x:v>catch_reconciled</x:v>
      </x:c>
      <x:c r="C1481" s="36" t="b">
        <x:v>1</x:v>
      </x:c>
      <x:c r="D1481" s="25" t="str">
        <x:v>boolean</x:v>
      </x:c>
    </x:row>
    <x:row r="1482" ht="18" customHeight="1">
      <x:c r="A1482" s="25" t="str">
        <x:v>EEZ_334</x:v>
      </x:c>
      <x:c r="B1482" s="25" t="str">
        <x:v>matched_catch_tonnes</x:v>
      </x:c>
      <x:c r="C1482" s="25" t="n">
        <x:v>4250.4902151652</x:v>
      </x:c>
      <x:c r="D1482" s="25" t="str">
        <x:v>tonnes</x:v>
      </x:c>
    </x:row>
    <x:row r="1483" ht="18" customHeight="1">
      <x:c r="A1483" s="25" t="str">
        <x:v>EEZ_334</x:v>
      </x:c>
      <x:c r="B1483" s="25" t="str">
        <x:v>catch_coverage_fraction</x:v>
      </x:c>
      <x:c r="C1483" s="25" t="n">
        <x:v>1</x:v>
      </x:c>
      <x:c r="D1483" s="25" t="str">
        <x:v>fraction</x:v>
      </x:c>
    </x:row>
    <x:row r="1484" ht="18" customHeight="1">
      <x:c r="A1484" s="25" t="str">
        <x:v>EEZ_334</x:v>
      </x:c>
      <x:c r="B1484" s="25" t="str">
        <x:v>taxa_count</x:v>
      </x:c>
      <x:c r="C1484" s="25" t="n">
        <x:v>33</x:v>
      </x:c>
      <x:c r="D1484" s="25" t="str">
        <x:v>count</x:v>
      </x:c>
    </x:row>
    <x:row r="1485" ht="18" customHeight="1">
      <x:c r="A1485" s="25" t="str">
        <x:v>EEZ_334</x:v>
      </x:c>
      <x:c r="B1485" s="25" t="str">
        <x:v>matched_taxa_count</x:v>
      </x:c>
      <x:c r="C1485" s="25" t="n">
        <x:v>33</x:v>
      </x:c>
      <x:c r="D1485" s="25" t="str">
        <x:v>count</x:v>
      </x:c>
    </x:row>
    <x:row r="1486" ht="18" customHeight="1">
      <x:c r="A1486" s="25" t="str">
        <x:v>EEZ_334</x:v>
      </x:c>
      <x:c r="B1486" s="25" t="str">
        <x:v>unmatched_taxa_count</x:v>
      </x:c>
      <x:c r="C1486" s="25" t="n">
        <x:v>0</x:v>
      </x:c>
      <x:c r="D1486" s="25" t="str">
        <x:v>count</x:v>
      </x:c>
    </x:row>
    <x:row r="1487" ht="18" customHeight="1">
      <x:c r="A1487" s="25" t="str">
        <x:v>EEZ_334</x:v>
      </x:c>
      <x:c r="B1487" s="25" t="str">
        <x:v>species_ppr</x:v>
      </x:c>
      <x:c r="C1487" s="25" t="n">
        <x:v>3029959.8663934683</x:v>
      </x:c>
      <x:c r="D1487" s="25" t="str">
        <x:v>tonnes_primary_production_equivalent</x:v>
      </x:c>
    </x:row>
    <x:row r="1488" ht="18" customHeight="1">
      <x:c r="A1488" s="25" t="str">
        <x:v>EEZ_334</x:v>
      </x:c>
      <x:c r="B1488" s="25" t="str">
        <x:v>commercial_ppr</x:v>
      </x:c>
      <x:c r="C1488" s="25" t="n">
        <x:v>3029959.8663934683</x:v>
      </x:c>
      <x:c r="D1488" s="25" t="str">
        <x:v>tonnes_primary_production_equivalent</x:v>
      </x:c>
    </x:row>
    <x:row r="1489" ht="18" customHeight="1">
      <x:c r="A1489" s="25" t="str">
        <x:v>EEZ_334</x:v>
      </x:c>
      <x:c r="B1489" s="25" t="str">
        <x:v>functional_ppr</x:v>
      </x:c>
      <x:c r="C1489" s="25" t="n">
        <x:v>3029959.8663934697</x:v>
      </x:c>
      <x:c r="D1489" s="25" t="str">
        <x:v>tonnes_primary_production_equivalent</x:v>
      </x:c>
    </x:row>
    <x:row r="1490" ht="18" customHeight="1">
      <x:c r="A1490" s="25" t="str">
        <x:v>EEZ_334</x:v>
      </x:c>
      <x:c r="B1490" s="25" t="str">
        <x:v>commercial_ppr_difference</x:v>
      </x:c>
      <x:c r="C1490" s="25" t="n">
        <x:v>0</x:v>
      </x:c>
      <x:c r="D1490" s="25" t="str">
        <x:v>tonnes_primary_production_equivalent</x:v>
      </x:c>
    </x:row>
    <x:row r="1491" ht="18" customHeight="1">
      <x:c r="A1491" s="25" t="str">
        <x:v>EEZ_334</x:v>
      </x:c>
      <x:c r="B1491" s="25" t="str">
        <x:v>functional_ppr_difference</x:v>
      </x:c>
      <x:c r="C1491" s="25" t="n">
        <x:v>1.3969838619232178e-9</x:v>
      </x:c>
      <x:c r="D1491" s="25" t="str">
        <x:v>tonnes_primary_production_equivalent</x:v>
      </x:c>
    </x:row>
    <x:row r="1492" ht="18" customHeight="1">
      <x:c r="A1492" s="25" t="str">
        <x:v>EEZ_334</x:v>
      </x:c>
      <x:c r="B1492" s="25" t="str">
        <x:v>commercial_ppr_reconciled</x:v>
      </x:c>
      <x:c r="C1492" s="36" t="b">
        <x:v>1</x:v>
      </x:c>
      <x:c r="D1492" s="25" t="str">
        <x:v>boolean</x:v>
      </x:c>
    </x:row>
    <x:row r="1493" ht="18" customHeight="1">
      <x:c r="A1493" s="25" t="str">
        <x:v>EEZ_334</x:v>
      </x:c>
      <x:c r="B1493" s="25" t="str">
        <x:v>functional_ppr_reconciled</x:v>
      </x:c>
      <x:c r="C1493" s="36" t="b">
        <x:v>1</x:v>
      </x:c>
      <x:c r="D1493" s="25" t="str">
        <x:v>boolean</x:v>
      </x:c>
    </x:row>
    <x:row r="1494" ht="18" customHeight="1">
      <x:c r="A1494" s="25" t="str">
        <x:v>EEZ_334</x:v>
      </x:c>
      <x:c r="B1494" s="25" t="str">
        <x:v>commercial_jensen_violations</x:v>
      </x:c>
      <x:c r="C1494" s="25" t="n">
        <x:v>0</x:v>
      </x:c>
      <x:c r="D1494" s="25" t="str">
        <x:v>count</x:v>
      </x:c>
    </x:row>
    <x:row r="1495" ht="18" customHeight="1">
      <x:c r="A1495" s="25" t="str">
        <x:v>EEZ_334</x:v>
      </x:c>
      <x:c r="B1495" s="25" t="str">
        <x:v>functional_jensen_violations</x:v>
      </x:c>
      <x:c r="C1495" s="25" t="n">
        <x:v>0</x:v>
      </x:c>
      <x:c r="D1495" s="25" t="str">
        <x:v>count</x:v>
      </x:c>
    </x:row>
    <x:row r="1496" ht="18" customHeight="1">
      <x:c r="A1496" s="25" t="str">
        <x:v>EEZ_344</x:v>
      </x:c>
      <x:c r="B1496" s="25" t="str">
        <x:v>raw_filtered_tonnes</x:v>
      </x:c>
      <x:c r="C1496" s="25" t="n">
        <x:v>13460.850930421202</x:v>
      </x:c>
      <x:c r="D1496" s="25" t="str">
        <x:v>tonnes</x:v>
      </x:c>
    </x:row>
    <x:row r="1497" ht="18" customHeight="1">
      <x:c r="A1497" s="25" t="str">
        <x:v>EEZ_344</x:v>
      </x:c>
      <x:c r="B1497" s="25" t="str">
        <x:v>species_catch_tonnes</x:v>
      </x:c>
      <x:c r="C1497" s="25" t="n">
        <x:v>13460.850930421202</x:v>
      </x:c>
      <x:c r="D1497" s="25" t="str">
        <x:v>tonnes</x:v>
      </x:c>
    </x:row>
    <x:row r="1498" ht="18" customHeight="1">
      <x:c r="A1498" s="25" t="str">
        <x:v>EEZ_344</x:v>
      </x:c>
      <x:c r="B1498" s="25" t="str">
        <x:v>catch_difference_tonnes</x:v>
      </x:c>
      <x:c r="C1498" s="25" t="n">
        <x:v>0</x:v>
      </x:c>
      <x:c r="D1498" s="25" t="str">
        <x:v>tonnes</x:v>
      </x:c>
    </x:row>
    <x:row r="1499" ht="18" customHeight="1">
      <x:c r="A1499" s="25" t="str">
        <x:v>EEZ_344</x:v>
      </x:c>
      <x:c r="B1499" s="25" t="str">
        <x:v>catch_reconciled</x:v>
      </x:c>
      <x:c r="C1499" s="36" t="b">
        <x:v>1</x:v>
      </x:c>
      <x:c r="D1499" s="25" t="str">
        <x:v>boolean</x:v>
      </x:c>
    </x:row>
    <x:row r="1500" ht="18" customHeight="1">
      <x:c r="A1500" s="25" t="str">
        <x:v>EEZ_344</x:v>
      </x:c>
      <x:c r="B1500" s="25" t="str">
        <x:v>matched_catch_tonnes</x:v>
      </x:c>
      <x:c r="C1500" s="25" t="n">
        <x:v>13460.850930421202</x:v>
      </x:c>
      <x:c r="D1500" s="25" t="str">
        <x:v>tonnes</x:v>
      </x:c>
    </x:row>
    <x:row r="1501" ht="18" customHeight="1">
      <x:c r="A1501" s="25" t="str">
        <x:v>EEZ_344</x:v>
      </x:c>
      <x:c r="B1501" s="25" t="str">
        <x:v>catch_coverage_fraction</x:v>
      </x:c>
      <x:c r="C1501" s="25" t="n">
        <x:v>1</x:v>
      </x:c>
      <x:c r="D1501" s="25" t="str">
        <x:v>fraction</x:v>
      </x:c>
    </x:row>
    <x:row r="1502" ht="18" customHeight="1">
      <x:c r="A1502" s="25" t="str">
        <x:v>EEZ_344</x:v>
      </x:c>
      <x:c r="B1502" s="25" t="str">
        <x:v>taxa_count</x:v>
      </x:c>
      <x:c r="C1502" s="25" t="n">
        <x:v>49</x:v>
      </x:c>
      <x:c r="D1502" s="25" t="str">
        <x:v>count</x:v>
      </x:c>
    </x:row>
    <x:row r="1503" ht="18" customHeight="1">
      <x:c r="A1503" s="25" t="str">
        <x:v>EEZ_344</x:v>
      </x:c>
      <x:c r="B1503" s="25" t="str">
        <x:v>matched_taxa_count</x:v>
      </x:c>
      <x:c r="C1503" s="25" t="n">
        <x:v>49</x:v>
      </x:c>
      <x:c r="D1503" s="25" t="str">
        <x:v>count</x:v>
      </x:c>
    </x:row>
    <x:row r="1504" ht="18" customHeight="1">
      <x:c r="A1504" s="25" t="str">
        <x:v>EEZ_344</x:v>
      </x:c>
      <x:c r="B1504" s="25" t="str">
        <x:v>unmatched_taxa_count</x:v>
      </x:c>
      <x:c r="C1504" s="25" t="n">
        <x:v>0</x:v>
      </x:c>
      <x:c r="D1504" s="25" t="str">
        <x:v>count</x:v>
      </x:c>
    </x:row>
    <x:row r="1505" ht="18" customHeight="1">
      <x:c r="A1505" s="25" t="str">
        <x:v>EEZ_344</x:v>
      </x:c>
      <x:c r="B1505" s="25" t="str">
        <x:v>species_ppr</x:v>
      </x:c>
      <x:c r="C1505" s="25" t="n">
        <x:v>5045326.844836413</x:v>
      </x:c>
      <x:c r="D1505" s="25" t="str">
        <x:v>tonnes_primary_production_equivalent</x:v>
      </x:c>
    </x:row>
    <x:row r="1506" ht="18" customHeight="1">
      <x:c r="A1506" s="25" t="str">
        <x:v>EEZ_344</x:v>
      </x:c>
      <x:c r="B1506" s="25" t="str">
        <x:v>commercial_ppr</x:v>
      </x:c>
      <x:c r="C1506" s="25" t="n">
        <x:v>5045326.844836414</x:v>
      </x:c>
      <x:c r="D1506" s="25" t="str">
        <x:v>tonnes_primary_production_equivalent</x:v>
      </x:c>
    </x:row>
    <x:row r="1507" ht="18" customHeight="1">
      <x:c r="A1507" s="25" t="str">
        <x:v>EEZ_344</x:v>
      </x:c>
      <x:c r="B1507" s="25" t="str">
        <x:v>functional_ppr</x:v>
      </x:c>
      <x:c r="C1507" s="25" t="n">
        <x:v>5045326.844836414</x:v>
      </x:c>
      <x:c r="D1507" s="25" t="str">
        <x:v>tonnes_primary_production_equivalent</x:v>
      </x:c>
    </x:row>
    <x:row r="1508" ht="18" customHeight="1">
      <x:c r="A1508" s="25" t="str">
        <x:v>EEZ_344</x:v>
      </x:c>
      <x:c r="B1508" s="25" t="str">
        <x:v>commercial_ppr_difference</x:v>
      </x:c>
      <x:c r="C1508" s="25" t="n">
        <x:v>9.313225746154785e-10</x:v>
      </x:c>
      <x:c r="D1508" s="25" t="str">
        <x:v>tonnes_primary_production_equivalent</x:v>
      </x:c>
    </x:row>
    <x:row r="1509" ht="18" customHeight="1">
      <x:c r="A1509" s="25" t="str">
        <x:v>EEZ_344</x:v>
      </x:c>
      <x:c r="B1509" s="25" t="str">
        <x:v>functional_ppr_difference</x:v>
      </x:c>
      <x:c r="C1509" s="25" t="n">
        <x:v>9.313225746154785e-10</x:v>
      </x:c>
      <x:c r="D1509" s="25" t="str">
        <x:v>tonnes_primary_production_equivalent</x:v>
      </x:c>
    </x:row>
    <x:row r="1510" ht="18" customHeight="1">
      <x:c r="A1510" s="25" t="str">
        <x:v>EEZ_344</x:v>
      </x:c>
      <x:c r="B1510" s="25" t="str">
        <x:v>commercial_ppr_reconciled</x:v>
      </x:c>
      <x:c r="C1510" s="36" t="b">
        <x:v>1</x:v>
      </x:c>
      <x:c r="D1510" s="25" t="str">
        <x:v>boolean</x:v>
      </x:c>
    </x:row>
    <x:row r="1511" ht="18" customHeight="1">
      <x:c r="A1511" s="25" t="str">
        <x:v>EEZ_344</x:v>
      </x:c>
      <x:c r="B1511" s="25" t="str">
        <x:v>functional_ppr_reconciled</x:v>
      </x:c>
      <x:c r="C1511" s="36" t="b">
        <x:v>1</x:v>
      </x:c>
      <x:c r="D1511" s="25" t="str">
        <x:v>boolean</x:v>
      </x:c>
    </x:row>
    <x:row r="1512" ht="18" customHeight="1">
      <x:c r="A1512" s="25" t="str">
        <x:v>EEZ_344</x:v>
      </x:c>
      <x:c r="B1512" s="25" t="str">
        <x:v>commercial_jensen_violations</x:v>
      </x:c>
      <x:c r="C1512" s="25" t="n">
        <x:v>0</x:v>
      </x:c>
      <x:c r="D1512" s="25" t="str">
        <x:v>count</x:v>
      </x:c>
    </x:row>
    <x:row r="1513" ht="18" customHeight="1">
      <x:c r="A1513" s="25" t="str">
        <x:v>EEZ_344</x:v>
      </x:c>
      <x:c r="B1513" s="25" t="str">
        <x:v>functional_jensen_violations</x:v>
      </x:c>
      <x:c r="C1513" s="25" t="n">
        <x:v>0</x:v>
      </x:c>
      <x:c r="D1513" s="25" t="str">
        <x:v>count</x:v>
      </x:c>
    </x:row>
    <x:row r="1514" ht="18" customHeight="1">
      <x:c r="A1514" s="25" t="str">
        <x:v>EEZ_352</x:v>
      </x:c>
      <x:c r="B1514" s="25" t="str">
        <x:v>raw_filtered_tonnes</x:v>
      </x:c>
      <x:c r="C1514" s="25" t="n">
        <x:v>755890.0550702653</x:v>
      </x:c>
      <x:c r="D1514" s="25" t="str">
        <x:v>tonnes</x:v>
      </x:c>
    </x:row>
    <x:row r="1515" ht="18" customHeight="1">
      <x:c r="A1515" s="25" t="str">
        <x:v>EEZ_352</x:v>
      </x:c>
      <x:c r="B1515" s="25" t="str">
        <x:v>species_catch_tonnes</x:v>
      </x:c>
      <x:c r="C1515" s="25" t="n">
        <x:v>755890.0550702651</x:v>
      </x:c>
      <x:c r="D1515" s="25" t="str">
        <x:v>tonnes</x:v>
      </x:c>
    </x:row>
    <x:row r="1516" ht="18" customHeight="1">
      <x:c r="A1516" s="25" t="str">
        <x:v>EEZ_352</x:v>
      </x:c>
      <x:c r="B1516" s="25" t="str">
        <x:v>catch_difference_tonnes</x:v>
      </x:c>
      <x:c r="C1516" s="25" t="n">
        <x:v>-2.3283064365386963e-10</x:v>
      </x:c>
      <x:c r="D1516" s="25" t="str">
        <x:v>tonnes</x:v>
      </x:c>
    </x:row>
    <x:row r="1517" ht="18" customHeight="1">
      <x:c r="A1517" s="25" t="str">
        <x:v>EEZ_352</x:v>
      </x:c>
      <x:c r="B1517" s="25" t="str">
        <x:v>catch_reconciled</x:v>
      </x:c>
      <x:c r="C1517" s="36" t="b">
        <x:v>1</x:v>
      </x:c>
      <x:c r="D1517" s="25" t="str">
        <x:v>boolean</x:v>
      </x:c>
    </x:row>
    <x:row r="1518" ht="18" customHeight="1">
      <x:c r="A1518" s="25" t="str">
        <x:v>EEZ_352</x:v>
      </x:c>
      <x:c r="B1518" s="25" t="str">
        <x:v>matched_catch_tonnes</x:v>
      </x:c>
      <x:c r="C1518" s="25" t="n">
        <x:v>755890.0550702651</x:v>
      </x:c>
      <x:c r="D1518" s="25" t="str">
        <x:v>tonnes</x:v>
      </x:c>
    </x:row>
    <x:row r="1519" ht="18" customHeight="1">
      <x:c r="A1519" s="25" t="str">
        <x:v>EEZ_352</x:v>
      </x:c>
      <x:c r="B1519" s="25" t="str">
        <x:v>catch_coverage_fraction</x:v>
      </x:c>
      <x:c r="C1519" s="25" t="n">
        <x:v>1</x:v>
      </x:c>
      <x:c r="D1519" s="25" t="str">
        <x:v>fraction</x:v>
      </x:c>
    </x:row>
    <x:row r="1520" ht="18" customHeight="1">
      <x:c r="A1520" s="25" t="str">
        <x:v>EEZ_352</x:v>
      </x:c>
      <x:c r="B1520" s="25" t="str">
        <x:v>taxa_count</x:v>
      </x:c>
      <x:c r="C1520" s="25" t="n">
        <x:v>79</x:v>
      </x:c>
      <x:c r="D1520" s="25" t="str">
        <x:v>count</x:v>
      </x:c>
    </x:row>
    <x:row r="1521" ht="18" customHeight="1">
      <x:c r="A1521" s="25" t="str">
        <x:v>EEZ_352</x:v>
      </x:c>
      <x:c r="B1521" s="25" t="str">
        <x:v>matched_taxa_count</x:v>
      </x:c>
      <x:c r="C1521" s="25" t="n">
        <x:v>79</x:v>
      </x:c>
      <x:c r="D1521" s="25" t="str">
        <x:v>count</x:v>
      </x:c>
    </x:row>
    <x:row r="1522" ht="18" customHeight="1">
      <x:c r="A1522" s="25" t="str">
        <x:v>EEZ_352</x:v>
      </x:c>
      <x:c r="B1522" s="25" t="str">
        <x:v>unmatched_taxa_count</x:v>
      </x:c>
      <x:c r="C1522" s="25" t="n">
        <x:v>0</x:v>
      </x:c>
      <x:c r="D1522" s="25" t="str">
        <x:v>count</x:v>
      </x:c>
    </x:row>
    <x:row r="1523" ht="18" customHeight="1">
      <x:c r="A1523" s="25" t="str">
        <x:v>EEZ_352</x:v>
      </x:c>
      <x:c r="B1523" s="25" t="str">
        <x:v>species_ppr</x:v>
      </x:c>
      <x:c r="C1523" s="25" t="n">
        <x:v>746373735.3016173</x:v>
      </x:c>
      <x:c r="D1523" s="25" t="str">
        <x:v>tonnes_primary_production_equivalent</x:v>
      </x:c>
    </x:row>
    <x:row r="1524" ht="18" customHeight="1">
      <x:c r="A1524" s="25" t="str">
        <x:v>EEZ_352</x:v>
      </x:c>
      <x:c r="B1524" s="25" t="str">
        <x:v>commercial_ppr</x:v>
      </x:c>
      <x:c r="C1524" s="25" t="n">
        <x:v>746373735.3016174</x:v>
      </x:c>
      <x:c r="D1524" s="25" t="str">
        <x:v>tonnes_primary_production_equivalent</x:v>
      </x:c>
    </x:row>
    <x:row r="1525" ht="18" customHeight="1">
      <x:c r="A1525" s="25" t="str">
        <x:v>EEZ_352</x:v>
      </x:c>
      <x:c r="B1525" s="25" t="str">
        <x:v>functional_ppr</x:v>
      </x:c>
      <x:c r="C1525" s="25" t="n">
        <x:v>746373735.3016171</x:v>
      </x:c>
      <x:c r="D1525" s="25" t="str">
        <x:v>tonnes_primary_production_equivalent</x:v>
      </x:c>
    </x:row>
    <x:row r="1526" ht="18" customHeight="1">
      <x:c r="A1526" s="25" t="str">
        <x:v>EEZ_352</x:v>
      </x:c>
      <x:c r="B1526" s="25" t="str">
        <x:v>commercial_ppr_difference</x:v>
      </x:c>
      <x:c r="C1526" s="25" t="n">
        <x:v>1.1920928955078125e-7</x:v>
      </x:c>
      <x:c r="D1526" s="25" t="str">
        <x:v>tonnes_primary_production_equivalent</x:v>
      </x:c>
    </x:row>
    <x:row r="1527" ht="18" customHeight="1">
      <x:c r="A1527" s="25" t="str">
        <x:v>EEZ_352</x:v>
      </x:c>
      <x:c r="B1527" s="25" t="str">
        <x:v>functional_ppr_difference</x:v>
      </x:c>
      <x:c r="C1527" s="25" t="n">
        <x:v>-1.1920928955078125e-7</x:v>
      </x:c>
      <x:c r="D1527" s="25" t="str">
        <x:v>tonnes_primary_production_equivalent</x:v>
      </x:c>
    </x:row>
    <x:row r="1528" ht="18" customHeight="1">
      <x:c r="A1528" s="25" t="str">
        <x:v>EEZ_352</x:v>
      </x:c>
      <x:c r="B1528" s="25" t="str">
        <x:v>commercial_ppr_reconciled</x:v>
      </x:c>
      <x:c r="C1528" s="36" t="b">
        <x:v>1</x:v>
      </x:c>
      <x:c r="D1528" s="25" t="str">
        <x:v>boolean</x:v>
      </x:c>
    </x:row>
    <x:row r="1529" ht="18" customHeight="1">
      <x:c r="A1529" s="25" t="str">
        <x:v>EEZ_352</x:v>
      </x:c>
      <x:c r="B1529" s="25" t="str">
        <x:v>functional_ppr_reconciled</x:v>
      </x:c>
      <x:c r="C1529" s="36" t="b">
        <x:v>1</x:v>
      </x:c>
      <x:c r="D1529" s="25" t="str">
        <x:v>boolean</x:v>
      </x:c>
    </x:row>
    <x:row r="1530" ht="18" customHeight="1">
      <x:c r="A1530" s="25" t="str">
        <x:v>EEZ_352</x:v>
      </x:c>
      <x:c r="B1530" s="25" t="str">
        <x:v>commercial_jensen_violations</x:v>
      </x:c>
      <x:c r="C1530" s="25" t="n">
        <x:v>0</x:v>
      </x:c>
      <x:c r="D1530" s="25" t="str">
        <x:v>count</x:v>
      </x:c>
    </x:row>
    <x:row r="1531" ht="18" customHeight="1">
      <x:c r="A1531" s="25" t="str">
        <x:v>EEZ_352</x:v>
      </x:c>
      <x:c r="B1531" s="25" t="str">
        <x:v>functional_jensen_violations</x:v>
      </x:c>
      <x:c r="C1531" s="25" t="n">
        <x:v>0</x:v>
      </x:c>
      <x:c r="D1531" s="25" t="str">
        <x:v>count</x:v>
      </x:c>
    </x:row>
    <x:row r="1532" ht="18" customHeight="1">
      <x:c r="A1532" s="25" t="str">
        <x:v>EEZ_356</x:v>
      </x:c>
      <x:c r="B1532" s="25" t="str">
        <x:v>raw_filtered_tonnes</x:v>
      </x:c>
      <x:c r="C1532" s="25" t="n">
        <x:v>4344032.198932858</x:v>
      </x:c>
      <x:c r="D1532" s="25" t="str">
        <x:v>tonnes</x:v>
      </x:c>
    </x:row>
    <x:row r="1533" ht="18" customHeight="1">
      <x:c r="A1533" s="25" t="str">
        <x:v>EEZ_356</x:v>
      </x:c>
      <x:c r="B1533" s="25" t="str">
        <x:v>species_catch_tonnes</x:v>
      </x:c>
      <x:c r="C1533" s="25" t="n">
        <x:v>4344032.198932858</x:v>
      </x:c>
      <x:c r="D1533" s="25" t="str">
        <x:v>tonnes</x:v>
      </x:c>
    </x:row>
    <x:row r="1534" ht="18" customHeight="1">
      <x:c r="A1534" s="25" t="str">
        <x:v>EEZ_356</x:v>
      </x:c>
      <x:c r="B1534" s="25" t="str">
        <x:v>catch_difference_tonnes</x:v>
      </x:c>
      <x:c r="C1534" s="25" t="n">
        <x:v>0</x:v>
      </x:c>
      <x:c r="D1534" s="25" t="str">
        <x:v>tonnes</x:v>
      </x:c>
    </x:row>
    <x:row r="1535" ht="18" customHeight="1">
      <x:c r="A1535" s="25" t="str">
        <x:v>EEZ_356</x:v>
      </x:c>
      <x:c r="B1535" s="25" t="str">
        <x:v>catch_reconciled</x:v>
      </x:c>
      <x:c r="C1535" s="36" t="b">
        <x:v>1</x:v>
      </x:c>
      <x:c r="D1535" s="25" t="str">
        <x:v>boolean</x:v>
      </x:c>
    </x:row>
    <x:row r="1536" ht="18" customHeight="1">
      <x:c r="A1536" s="25" t="str">
        <x:v>EEZ_356</x:v>
      </x:c>
      <x:c r="B1536" s="25" t="str">
        <x:v>matched_catch_tonnes</x:v>
      </x:c>
      <x:c r="C1536" s="25" t="n">
        <x:v>4344032.198932858</x:v>
      </x:c>
      <x:c r="D1536" s="25" t="str">
        <x:v>tonnes</x:v>
      </x:c>
    </x:row>
    <x:row r="1537" ht="18" customHeight="1">
      <x:c r="A1537" s="25" t="str">
        <x:v>EEZ_356</x:v>
      </x:c>
      <x:c r="B1537" s="25" t="str">
        <x:v>catch_coverage_fraction</x:v>
      </x:c>
      <x:c r="C1537" s="25" t="n">
        <x:v>1</x:v>
      </x:c>
      <x:c r="D1537" s="25" t="str">
        <x:v>fraction</x:v>
      </x:c>
    </x:row>
    <x:row r="1538" ht="18" customHeight="1">
      <x:c r="A1538" s="25" t="str">
        <x:v>EEZ_356</x:v>
      </x:c>
      <x:c r="B1538" s="25" t="str">
        <x:v>taxa_count</x:v>
      </x:c>
      <x:c r="C1538" s="25" t="n">
        <x:v>151</x:v>
      </x:c>
      <x:c r="D1538" s="25" t="str">
        <x:v>count</x:v>
      </x:c>
    </x:row>
    <x:row r="1539" ht="18" customHeight="1">
      <x:c r="A1539" s="25" t="str">
        <x:v>EEZ_356</x:v>
      </x:c>
      <x:c r="B1539" s="25" t="str">
        <x:v>matched_taxa_count</x:v>
      </x:c>
      <x:c r="C1539" s="25" t="n">
        <x:v>151</x:v>
      </x:c>
      <x:c r="D1539" s="25" t="str">
        <x:v>count</x:v>
      </x:c>
    </x:row>
    <x:row r="1540" ht="18" customHeight="1">
      <x:c r="A1540" s="25" t="str">
        <x:v>EEZ_356</x:v>
      </x:c>
      <x:c r="B1540" s="25" t="str">
        <x:v>unmatched_taxa_count</x:v>
      </x:c>
      <x:c r="C1540" s="25" t="n">
        <x:v>0</x:v>
      </x:c>
      <x:c r="D1540" s="25" t="str">
        <x:v>count</x:v>
      </x:c>
    </x:row>
    <x:row r="1541" ht="18" customHeight="1">
      <x:c r="A1541" s="25" t="str">
        <x:v>EEZ_356</x:v>
      </x:c>
      <x:c r="B1541" s="25" t="str">
        <x:v>species_ppr</x:v>
      </x:c>
      <x:c r="C1541" s="25" t="n">
        <x:v>2254375093.1762247</x:v>
      </x:c>
      <x:c r="D1541" s="25" t="str">
        <x:v>tonnes_primary_production_equivalent</x:v>
      </x:c>
    </x:row>
    <x:row r="1542" ht="18" customHeight="1">
      <x:c r="A1542" s="25" t="str">
        <x:v>EEZ_356</x:v>
      </x:c>
      <x:c r="B1542" s="25" t="str">
        <x:v>commercial_ppr</x:v>
      </x:c>
      <x:c r="C1542" s="25" t="n">
        <x:v>2254375093.176224</x:v>
      </x:c>
      <x:c r="D1542" s="25" t="str">
        <x:v>tonnes_primary_production_equivalent</x:v>
      </x:c>
    </x:row>
    <x:row r="1543" ht="18" customHeight="1">
      <x:c r="A1543" s="25" t="str">
        <x:v>EEZ_356</x:v>
      </x:c>
      <x:c r="B1543" s="25" t="str">
        <x:v>functional_ppr</x:v>
      </x:c>
      <x:c r="C1543" s="25" t="n">
        <x:v>2254375093.1762247</x:v>
      </x:c>
      <x:c r="D1543" s="25" t="str">
        <x:v>tonnes_primary_production_equivalent</x:v>
      </x:c>
    </x:row>
    <x:row r="1544" ht="18" customHeight="1">
      <x:c r="A1544" s="25" t="str">
        <x:v>EEZ_356</x:v>
      </x:c>
      <x:c r="B1544" s="25" t="str">
        <x:v>commercial_ppr_difference</x:v>
      </x:c>
      <x:c r="C1544" s="25" t="n">
        <x:v>-4.76837158203125e-7</x:v>
      </x:c>
      <x:c r="D1544" s="25" t="str">
        <x:v>tonnes_primary_production_equivalent</x:v>
      </x:c>
    </x:row>
    <x:row r="1545" ht="18" customHeight="1">
      <x:c r="A1545" s="25" t="str">
        <x:v>EEZ_356</x:v>
      </x:c>
      <x:c r="B1545" s="25" t="str">
        <x:v>functional_ppr_difference</x:v>
      </x:c>
      <x:c r="C1545" s="25" t="n">
        <x:v>0</x:v>
      </x:c>
      <x:c r="D1545" s="25" t="str">
        <x:v>tonnes_primary_production_equivalent</x:v>
      </x:c>
    </x:row>
    <x:row r="1546" ht="18" customHeight="1">
      <x:c r="A1546" s="25" t="str">
        <x:v>EEZ_356</x:v>
      </x:c>
      <x:c r="B1546" s="25" t="str">
        <x:v>commercial_ppr_reconciled</x:v>
      </x:c>
      <x:c r="C1546" s="36" t="b">
        <x:v>1</x:v>
      </x:c>
      <x:c r="D1546" s="25" t="str">
        <x:v>boolean</x:v>
      </x:c>
    </x:row>
    <x:row r="1547" ht="18" customHeight="1">
      <x:c r="A1547" s="25" t="str">
        <x:v>EEZ_356</x:v>
      </x:c>
      <x:c r="B1547" s="25" t="str">
        <x:v>functional_ppr_reconciled</x:v>
      </x:c>
      <x:c r="C1547" s="36" t="b">
        <x:v>1</x:v>
      </x:c>
      <x:c r="D1547" s="25" t="str">
        <x:v>boolean</x:v>
      </x:c>
    </x:row>
    <x:row r="1548" ht="18" customHeight="1">
      <x:c r="A1548" s="25" t="str">
        <x:v>EEZ_356</x:v>
      </x:c>
      <x:c r="B1548" s="25" t="str">
        <x:v>commercial_jensen_violations</x:v>
      </x:c>
      <x:c r="C1548" s="25" t="n">
        <x:v>0</x:v>
      </x:c>
      <x:c r="D1548" s="25" t="str">
        <x:v>count</x:v>
      </x:c>
    </x:row>
    <x:row r="1549" ht="18" customHeight="1">
      <x:c r="A1549" s="25" t="str">
        <x:v>EEZ_356</x:v>
      </x:c>
      <x:c r="B1549" s="25" t="str">
        <x:v>functional_jensen_violations</x:v>
      </x:c>
      <x:c r="C1549" s="25" t="n">
        <x:v>0</x:v>
      </x:c>
      <x:c r="D1549" s="25" t="str">
        <x:v>count</x:v>
      </x:c>
    </x:row>
    <x:row r="1550" ht="18" customHeight="1">
      <x:c r="A1550" s="25" t="str">
        <x:v>EEZ_357</x:v>
      </x:c>
      <x:c r="B1550" s="25" t="str">
        <x:v>raw_filtered_tonnes</x:v>
      </x:c>
      <x:c r="C1550" s="25" t="n">
        <x:v>61303.310995657004</x:v>
      </x:c>
      <x:c r="D1550" s="25" t="str">
        <x:v>tonnes</x:v>
      </x:c>
    </x:row>
    <x:row r="1551" ht="18" customHeight="1">
      <x:c r="A1551" s="25" t="str">
        <x:v>EEZ_357</x:v>
      </x:c>
      <x:c r="B1551" s="25" t="str">
        <x:v>species_catch_tonnes</x:v>
      </x:c>
      <x:c r="C1551" s="25" t="n">
        <x:v>61303.310995657</x:v>
      </x:c>
      <x:c r="D1551" s="25" t="str">
        <x:v>tonnes</x:v>
      </x:c>
    </x:row>
    <x:row r="1552" ht="18" customHeight="1">
      <x:c r="A1552" s="25" t="str">
        <x:v>EEZ_357</x:v>
      </x:c>
      <x:c r="B1552" s="25" t="str">
        <x:v>catch_difference_tonnes</x:v>
      </x:c>
      <x:c r="C1552" s="25" t="n">
        <x:v>-7.275957614183426e-12</x:v>
      </x:c>
      <x:c r="D1552" s="25" t="str">
        <x:v>tonnes</x:v>
      </x:c>
    </x:row>
    <x:row r="1553" ht="18" customHeight="1">
      <x:c r="A1553" s="25" t="str">
        <x:v>EEZ_357</x:v>
      </x:c>
      <x:c r="B1553" s="25" t="str">
        <x:v>catch_reconciled</x:v>
      </x:c>
      <x:c r="C1553" s="36" t="b">
        <x:v>1</x:v>
      </x:c>
      <x:c r="D1553" s="25" t="str">
        <x:v>boolean</x:v>
      </x:c>
    </x:row>
    <x:row r="1554" ht="18" customHeight="1">
      <x:c r="A1554" s="25" t="str">
        <x:v>EEZ_357</x:v>
      </x:c>
      <x:c r="B1554" s="25" t="str">
        <x:v>matched_catch_tonnes</x:v>
      </x:c>
      <x:c r="C1554" s="25" t="n">
        <x:v>61303.310995657</x:v>
      </x:c>
      <x:c r="D1554" s="25" t="str">
        <x:v>tonnes</x:v>
      </x:c>
    </x:row>
    <x:row r="1555" ht="18" customHeight="1">
      <x:c r="A1555" s="25" t="str">
        <x:v>EEZ_357</x:v>
      </x:c>
      <x:c r="B1555" s="25" t="str">
        <x:v>catch_coverage_fraction</x:v>
      </x:c>
      <x:c r="C1555" s="25" t="n">
        <x:v>1</x:v>
      </x:c>
      <x:c r="D1555" s="25" t="str">
        <x:v>fraction</x:v>
      </x:c>
    </x:row>
    <x:row r="1556" ht="18" customHeight="1">
      <x:c r="A1556" s="25" t="str">
        <x:v>EEZ_357</x:v>
      </x:c>
      <x:c r="B1556" s="25" t="str">
        <x:v>taxa_count</x:v>
      </x:c>
      <x:c r="C1556" s="25" t="n">
        <x:v>90</x:v>
      </x:c>
      <x:c r="D1556" s="25" t="str">
        <x:v>count</x:v>
      </x:c>
    </x:row>
    <x:row r="1557" ht="18" customHeight="1">
      <x:c r="A1557" s="25" t="str">
        <x:v>EEZ_357</x:v>
      </x:c>
      <x:c r="B1557" s="25" t="str">
        <x:v>matched_taxa_count</x:v>
      </x:c>
      <x:c r="C1557" s="25" t="n">
        <x:v>90</x:v>
      </x:c>
      <x:c r="D1557" s="25" t="str">
        <x:v>count</x:v>
      </x:c>
    </x:row>
    <x:row r="1558" ht="18" customHeight="1">
      <x:c r="A1558" s="25" t="str">
        <x:v>EEZ_357</x:v>
      </x:c>
      <x:c r="B1558" s="25" t="str">
        <x:v>unmatched_taxa_count</x:v>
      </x:c>
      <x:c r="C1558" s="25" t="n">
        <x:v>0</x:v>
      </x:c>
      <x:c r="D1558" s="25" t="str">
        <x:v>count</x:v>
      </x:c>
    </x:row>
    <x:row r="1559" ht="18" customHeight="1">
      <x:c r="A1559" s="25" t="str">
        <x:v>EEZ_357</x:v>
      </x:c>
      <x:c r="B1559" s="25" t="str">
        <x:v>species_ppr</x:v>
      </x:c>
      <x:c r="C1559" s="25" t="n">
        <x:v>69444286.60999125</x:v>
      </x:c>
      <x:c r="D1559" s="25" t="str">
        <x:v>tonnes_primary_production_equivalent</x:v>
      </x:c>
    </x:row>
    <x:row r="1560" ht="18" customHeight="1">
      <x:c r="A1560" s="25" t="str">
        <x:v>EEZ_357</x:v>
      </x:c>
      <x:c r="B1560" s="25" t="str">
        <x:v>commercial_ppr</x:v>
      </x:c>
      <x:c r="C1560" s="25" t="n">
        <x:v>69444286.60999125</x:v>
      </x:c>
      <x:c r="D1560" s="25" t="str">
        <x:v>tonnes_primary_production_equivalent</x:v>
      </x:c>
    </x:row>
    <x:row r="1561" ht="18" customHeight="1">
      <x:c r="A1561" s="25" t="str">
        <x:v>EEZ_357</x:v>
      </x:c>
      <x:c r="B1561" s="25" t="str">
        <x:v>functional_ppr</x:v>
      </x:c>
      <x:c r="C1561" s="25" t="n">
        <x:v>69444286.60999125</x:v>
      </x:c>
      <x:c r="D1561" s="25" t="str">
        <x:v>tonnes_primary_production_equivalent</x:v>
      </x:c>
    </x:row>
    <x:row r="1562" ht="18" customHeight="1">
      <x:c r="A1562" s="25" t="str">
        <x:v>EEZ_357</x:v>
      </x:c>
      <x:c r="B1562" s="25" t="str">
        <x:v>commercial_ppr_difference</x:v>
      </x:c>
      <x:c r="C1562" s="25" t="n">
        <x:v>0</x:v>
      </x:c>
      <x:c r="D1562" s="25" t="str">
        <x:v>tonnes_primary_production_equivalent</x:v>
      </x:c>
    </x:row>
    <x:row r="1563" ht="18" customHeight="1">
      <x:c r="A1563" s="25" t="str">
        <x:v>EEZ_357</x:v>
      </x:c>
      <x:c r="B1563" s="25" t="str">
        <x:v>functional_ppr_difference</x:v>
      </x:c>
      <x:c r="C1563" s="25" t="n">
        <x:v>0</x:v>
      </x:c>
      <x:c r="D1563" s="25" t="str">
        <x:v>tonnes_primary_production_equivalent</x:v>
      </x:c>
    </x:row>
    <x:row r="1564" ht="18" customHeight="1">
      <x:c r="A1564" s="25" t="str">
        <x:v>EEZ_357</x:v>
      </x:c>
      <x:c r="B1564" s="25" t="str">
        <x:v>commercial_ppr_reconciled</x:v>
      </x:c>
      <x:c r="C1564" s="36" t="b">
        <x:v>1</x:v>
      </x:c>
      <x:c r="D1564" s="25" t="str">
        <x:v>boolean</x:v>
      </x:c>
    </x:row>
    <x:row r="1565" ht="18" customHeight="1">
      <x:c r="A1565" s="25" t="str">
        <x:v>EEZ_357</x:v>
      </x:c>
      <x:c r="B1565" s="25" t="str">
        <x:v>functional_ppr_reconciled</x:v>
      </x:c>
      <x:c r="C1565" s="36" t="b">
        <x:v>1</x:v>
      </x:c>
      <x:c r="D1565" s="25" t="str">
        <x:v>boolean</x:v>
      </x:c>
    </x:row>
    <x:row r="1566" ht="18" customHeight="1">
      <x:c r="A1566" s="25" t="str">
        <x:v>EEZ_357</x:v>
      </x:c>
      <x:c r="B1566" s="25" t="str">
        <x:v>commercial_jensen_violations</x:v>
      </x:c>
      <x:c r="C1566" s="25" t="n">
        <x:v>0</x:v>
      </x:c>
      <x:c r="D1566" s="25" t="str">
        <x:v>count</x:v>
      </x:c>
    </x:row>
    <x:row r="1567" ht="18" customHeight="1">
      <x:c r="A1567" s="25" t="str">
        <x:v>EEZ_357</x:v>
      </x:c>
      <x:c r="B1567" s="25" t="str">
        <x:v>functional_jensen_violations</x:v>
      </x:c>
      <x:c r="C1567" s="25" t="n">
        <x:v>0</x:v>
      </x:c>
      <x:c r="D1567" s="25" t="str">
        <x:v>count</x:v>
      </x:c>
    </x:row>
    <x:row r="1568" ht="18" customHeight="1">
      <x:c r="A1568" s="25" t="str">
        <x:v>EEZ_361</x:v>
      </x:c>
      <x:c r="B1568" s="25" t="str">
        <x:v>raw_filtered_tonnes</x:v>
      </x:c>
      <x:c r="C1568" s="25" t="n">
        <x:v>3382553.534088444</x:v>
      </x:c>
      <x:c r="D1568" s="25" t="str">
        <x:v>tonnes</x:v>
      </x:c>
    </x:row>
    <x:row r="1569" ht="18" customHeight="1">
      <x:c r="A1569" s="25" t="str">
        <x:v>EEZ_361</x:v>
      </x:c>
      <x:c r="B1569" s="25" t="str">
        <x:v>species_catch_tonnes</x:v>
      </x:c>
      <x:c r="C1569" s="25" t="n">
        <x:v>3382553.5340884444</x:v>
      </x:c>
      <x:c r="D1569" s="25" t="str">
        <x:v>tonnes</x:v>
      </x:c>
    </x:row>
    <x:row r="1570" ht="18" customHeight="1">
      <x:c r="A1570" s="25" t="str">
        <x:v>EEZ_361</x:v>
      </x:c>
      <x:c r="B1570" s="25" t="str">
        <x:v>catch_difference_tonnes</x:v>
      </x:c>
      <x:c r="C1570" s="25" t="n">
        <x:v>4.656612873077393e-10</x:v>
      </x:c>
      <x:c r="D1570" s="25" t="str">
        <x:v>tonnes</x:v>
      </x:c>
    </x:row>
    <x:row r="1571" ht="18" customHeight="1">
      <x:c r="A1571" s="25" t="str">
        <x:v>EEZ_361</x:v>
      </x:c>
      <x:c r="B1571" s="25" t="str">
        <x:v>catch_reconciled</x:v>
      </x:c>
      <x:c r="C1571" s="36" t="b">
        <x:v>1</x:v>
      </x:c>
      <x:c r="D1571" s="25" t="str">
        <x:v>boolean</x:v>
      </x:c>
    </x:row>
    <x:row r="1572" ht="18" customHeight="1">
      <x:c r="A1572" s="25" t="str">
        <x:v>EEZ_361</x:v>
      </x:c>
      <x:c r="B1572" s="25" t="str">
        <x:v>matched_catch_tonnes</x:v>
      </x:c>
      <x:c r="C1572" s="25" t="n">
        <x:v>3382553.5340884444</x:v>
      </x:c>
      <x:c r="D1572" s="25" t="str">
        <x:v>tonnes</x:v>
      </x:c>
    </x:row>
    <x:row r="1573" ht="18" customHeight="1">
      <x:c r="A1573" s="25" t="str">
        <x:v>EEZ_361</x:v>
      </x:c>
      <x:c r="B1573" s="25" t="str">
        <x:v>catch_coverage_fraction</x:v>
      </x:c>
      <x:c r="C1573" s="25" t="n">
        <x:v>1</x:v>
      </x:c>
      <x:c r="D1573" s="25" t="str">
        <x:v>fraction</x:v>
      </x:c>
    </x:row>
    <x:row r="1574" ht="18" customHeight="1">
      <x:c r="A1574" s="25" t="str">
        <x:v>EEZ_361</x:v>
      </x:c>
      <x:c r="B1574" s="25" t="str">
        <x:v>taxa_count</x:v>
      </x:c>
      <x:c r="C1574" s="25" t="n">
        <x:v>146</x:v>
      </x:c>
      <x:c r="D1574" s="25" t="str">
        <x:v>count</x:v>
      </x:c>
    </x:row>
    <x:row r="1575" ht="18" customHeight="1">
      <x:c r="A1575" s="25" t="str">
        <x:v>EEZ_361</x:v>
      </x:c>
      <x:c r="B1575" s="25" t="str">
        <x:v>matched_taxa_count</x:v>
      </x:c>
      <x:c r="C1575" s="25" t="n">
        <x:v>146</x:v>
      </x:c>
      <x:c r="D1575" s="25" t="str">
        <x:v>count</x:v>
      </x:c>
    </x:row>
    <x:row r="1576" ht="18" customHeight="1">
      <x:c r="A1576" s="25" t="str">
        <x:v>EEZ_361</x:v>
      </x:c>
      <x:c r="B1576" s="25" t="str">
        <x:v>unmatched_taxa_count</x:v>
      </x:c>
      <x:c r="C1576" s="25" t="n">
        <x:v>0</x:v>
      </x:c>
      <x:c r="D1576" s="25" t="str">
        <x:v>count</x:v>
      </x:c>
    </x:row>
    <x:row r="1577" ht="18" customHeight="1">
      <x:c r="A1577" s="25" t="str">
        <x:v>EEZ_361</x:v>
      </x:c>
      <x:c r="B1577" s="25" t="str">
        <x:v>species_ppr</x:v>
      </x:c>
      <x:c r="C1577" s="25" t="n">
        <x:v>2093542875.0827374</x:v>
      </x:c>
      <x:c r="D1577" s="25" t="str">
        <x:v>tonnes_primary_production_equivalent</x:v>
      </x:c>
    </x:row>
    <x:row r="1578" ht="18" customHeight="1">
      <x:c r="A1578" s="25" t="str">
        <x:v>EEZ_361</x:v>
      </x:c>
      <x:c r="B1578" s="25" t="str">
        <x:v>commercial_ppr</x:v>
      </x:c>
      <x:c r="C1578" s="25" t="n">
        <x:v>2093542875.0827374</x:v>
      </x:c>
      <x:c r="D1578" s="25" t="str">
        <x:v>tonnes_primary_production_equivalent</x:v>
      </x:c>
    </x:row>
    <x:row r="1579" ht="18" customHeight="1">
      <x:c r="A1579" s="25" t="str">
        <x:v>EEZ_361</x:v>
      </x:c>
      <x:c r="B1579" s="25" t="str">
        <x:v>functional_ppr</x:v>
      </x:c>
      <x:c r="C1579" s="25" t="n">
        <x:v>2093542875.0827374</x:v>
      </x:c>
      <x:c r="D1579" s="25" t="str">
        <x:v>tonnes_primary_production_equivalent</x:v>
      </x:c>
    </x:row>
    <x:row r="1580" ht="18" customHeight="1">
      <x:c r="A1580" s="25" t="str">
        <x:v>EEZ_361</x:v>
      </x:c>
      <x:c r="B1580" s="25" t="str">
        <x:v>commercial_ppr_difference</x:v>
      </x:c>
      <x:c r="C1580" s="25" t="n">
        <x:v>0</x:v>
      </x:c>
      <x:c r="D1580" s="25" t="str">
        <x:v>tonnes_primary_production_equivalent</x:v>
      </x:c>
    </x:row>
    <x:row r="1581" ht="18" customHeight="1">
      <x:c r="A1581" s="25" t="str">
        <x:v>EEZ_361</x:v>
      </x:c>
      <x:c r="B1581" s="25" t="str">
        <x:v>functional_ppr_difference</x:v>
      </x:c>
      <x:c r="C1581" s="25" t="n">
        <x:v>0</x:v>
      </x:c>
      <x:c r="D1581" s="25" t="str">
        <x:v>tonnes_primary_production_equivalent</x:v>
      </x:c>
    </x:row>
    <x:row r="1582" ht="18" customHeight="1">
      <x:c r="A1582" s="25" t="str">
        <x:v>EEZ_361</x:v>
      </x:c>
      <x:c r="B1582" s="25" t="str">
        <x:v>commercial_ppr_reconciled</x:v>
      </x:c>
      <x:c r="C1582" s="36" t="b">
        <x:v>1</x:v>
      </x:c>
      <x:c r="D1582" s="25" t="str">
        <x:v>boolean</x:v>
      </x:c>
    </x:row>
    <x:row r="1583" ht="18" customHeight="1">
      <x:c r="A1583" s="25" t="str">
        <x:v>EEZ_361</x:v>
      </x:c>
      <x:c r="B1583" s="25" t="str">
        <x:v>functional_ppr_reconciled</x:v>
      </x:c>
      <x:c r="C1583" s="36" t="b">
        <x:v>1</x:v>
      </x:c>
      <x:c r="D1583" s="25" t="str">
        <x:v>boolean</x:v>
      </x:c>
    </x:row>
    <x:row r="1584" ht="18" customHeight="1">
      <x:c r="A1584" s="25" t="str">
        <x:v>EEZ_361</x:v>
      </x:c>
      <x:c r="B1584" s="25" t="str">
        <x:v>commercial_jensen_violations</x:v>
      </x:c>
      <x:c r="C1584" s="25" t="n">
        <x:v>0</x:v>
      </x:c>
      <x:c r="D1584" s="25" t="str">
        <x:v>count</x:v>
      </x:c>
    </x:row>
    <x:row r="1585" ht="18" customHeight="1">
      <x:c r="A1585" s="25" t="str">
        <x:v>EEZ_361</x:v>
      </x:c>
      <x:c r="B1585" s="25" t="str">
        <x:v>functional_jensen_violations</x:v>
      </x:c>
      <x:c r="C1585" s="25" t="n">
        <x:v>0</x:v>
      </x:c>
      <x:c r="D1585" s="25" t="str">
        <x:v>count</x:v>
      </x:c>
    </x:row>
    <x:row r="1586" ht="18" customHeight="1">
      <x:c r="A1586" s="25" t="str">
        <x:v>EEZ_368</x:v>
      </x:c>
      <x:c r="B1586" s="25" t="str">
        <x:v>raw_filtered_tonnes</x:v>
      </x:c>
      <x:c r="C1586" s="25" t="n">
        <x:v>17378.277221609</x:v>
      </x:c>
      <x:c r="D1586" s="25" t="str">
        <x:v>tonnes</x:v>
      </x:c>
    </x:row>
    <x:row r="1587" ht="18" customHeight="1">
      <x:c r="A1587" s="25" t="str">
        <x:v>EEZ_368</x:v>
      </x:c>
      <x:c r="B1587" s="25" t="str">
        <x:v>species_catch_tonnes</x:v>
      </x:c>
      <x:c r="C1587" s="25" t="n">
        <x:v>17378.277221609</x:v>
      </x:c>
      <x:c r="D1587" s="25" t="str">
        <x:v>tonnes</x:v>
      </x:c>
    </x:row>
    <x:row r="1588" ht="18" customHeight="1">
      <x:c r="A1588" s="25" t="str">
        <x:v>EEZ_368</x:v>
      </x:c>
      <x:c r="B1588" s="25" t="str">
        <x:v>catch_difference_tonnes</x:v>
      </x:c>
      <x:c r="C1588" s="25" t="n">
        <x:v>0</x:v>
      </x:c>
      <x:c r="D1588" s="25" t="str">
        <x:v>tonnes</x:v>
      </x:c>
    </x:row>
    <x:row r="1589" ht="18" customHeight="1">
      <x:c r="A1589" s="25" t="str">
        <x:v>EEZ_368</x:v>
      </x:c>
      <x:c r="B1589" s="25" t="str">
        <x:v>catch_reconciled</x:v>
      </x:c>
      <x:c r="C1589" s="36" t="b">
        <x:v>1</x:v>
      </x:c>
      <x:c r="D1589" s="25" t="str">
        <x:v>boolean</x:v>
      </x:c>
    </x:row>
    <x:row r="1590" ht="18" customHeight="1">
      <x:c r="A1590" s="25" t="str">
        <x:v>EEZ_368</x:v>
      </x:c>
      <x:c r="B1590" s="25" t="str">
        <x:v>matched_catch_tonnes</x:v>
      </x:c>
      <x:c r="C1590" s="25" t="n">
        <x:v>17378.277221609</x:v>
      </x:c>
      <x:c r="D1590" s="25" t="str">
        <x:v>tonnes</x:v>
      </x:c>
    </x:row>
    <x:row r="1591" ht="18" customHeight="1">
      <x:c r="A1591" s="25" t="str">
        <x:v>EEZ_368</x:v>
      </x:c>
      <x:c r="B1591" s="25" t="str">
        <x:v>catch_coverage_fraction</x:v>
      </x:c>
      <x:c r="C1591" s="25" t="n">
        <x:v>1</x:v>
      </x:c>
      <x:c r="D1591" s="25" t="str">
        <x:v>fraction</x:v>
      </x:c>
    </x:row>
    <x:row r="1592" ht="18" customHeight="1">
      <x:c r="A1592" s="25" t="str">
        <x:v>EEZ_368</x:v>
      </x:c>
      <x:c r="B1592" s="25" t="str">
        <x:v>taxa_count</x:v>
      </x:c>
      <x:c r="C1592" s="25" t="n">
        <x:v>50</x:v>
      </x:c>
      <x:c r="D1592" s="25" t="str">
        <x:v>count</x:v>
      </x:c>
    </x:row>
    <x:row r="1593" ht="18" customHeight="1">
      <x:c r="A1593" s="25" t="str">
        <x:v>EEZ_368</x:v>
      </x:c>
      <x:c r="B1593" s="25" t="str">
        <x:v>matched_taxa_count</x:v>
      </x:c>
      <x:c r="C1593" s="25" t="n">
        <x:v>50</x:v>
      </x:c>
      <x:c r="D1593" s="25" t="str">
        <x:v>count</x:v>
      </x:c>
    </x:row>
    <x:row r="1594" ht="18" customHeight="1">
      <x:c r="A1594" s="25" t="str">
        <x:v>EEZ_368</x:v>
      </x:c>
      <x:c r="B1594" s="25" t="str">
        <x:v>unmatched_taxa_count</x:v>
      </x:c>
      <x:c r="C1594" s="25" t="n">
        <x:v>0</x:v>
      </x:c>
      <x:c r="D1594" s="25" t="str">
        <x:v>count</x:v>
      </x:c>
    </x:row>
    <x:row r="1595" ht="18" customHeight="1">
      <x:c r="A1595" s="25" t="str">
        <x:v>EEZ_368</x:v>
      </x:c>
      <x:c r="B1595" s="25" t="str">
        <x:v>species_ppr</x:v>
      </x:c>
      <x:c r="C1595" s="25" t="n">
        <x:v>6545752.48582018</x:v>
      </x:c>
      <x:c r="D1595" s="25" t="str">
        <x:v>tonnes_primary_production_equivalent</x:v>
      </x:c>
    </x:row>
    <x:row r="1596" ht="18" customHeight="1">
      <x:c r="A1596" s="25" t="str">
        <x:v>EEZ_368</x:v>
      </x:c>
      <x:c r="B1596" s="25" t="str">
        <x:v>commercial_ppr</x:v>
      </x:c>
      <x:c r="C1596" s="25" t="n">
        <x:v>6545752.485820179</x:v>
      </x:c>
      <x:c r="D1596" s="25" t="str">
        <x:v>tonnes_primary_production_equivalent</x:v>
      </x:c>
    </x:row>
    <x:row r="1597" ht="18" customHeight="1">
      <x:c r="A1597" s="25" t="str">
        <x:v>EEZ_368</x:v>
      </x:c>
      <x:c r="B1597" s="25" t="str">
        <x:v>functional_ppr</x:v>
      </x:c>
      <x:c r="C1597" s="25" t="n">
        <x:v>6545752.48582018</x:v>
      </x:c>
      <x:c r="D1597" s="25" t="str">
        <x:v>tonnes_primary_production_equivalent</x:v>
      </x:c>
    </x:row>
    <x:row r="1598" ht="18" customHeight="1">
      <x:c r="A1598" s="25" t="str">
        <x:v>EEZ_368</x:v>
      </x:c>
      <x:c r="B1598" s="25" t="str">
        <x:v>commercial_ppr_difference</x:v>
      </x:c>
      <x:c r="C1598" s="25" t="n">
        <x:v>-9.313225746154785e-10</x:v>
      </x:c>
      <x:c r="D1598" s="25" t="str">
        <x:v>tonnes_primary_production_equivalent</x:v>
      </x:c>
    </x:row>
    <x:row r="1599" ht="18" customHeight="1">
      <x:c r="A1599" s="25" t="str">
        <x:v>EEZ_368</x:v>
      </x:c>
      <x:c r="B1599" s="25" t="str">
        <x:v>functional_ppr_difference</x:v>
      </x:c>
      <x:c r="C1599" s="25" t="n">
        <x:v>0</x:v>
      </x:c>
      <x:c r="D1599" s="25" t="str">
        <x:v>tonnes_primary_production_equivalent</x:v>
      </x:c>
    </x:row>
    <x:row r="1600" ht="18" customHeight="1">
      <x:c r="A1600" s="25" t="str">
        <x:v>EEZ_368</x:v>
      </x:c>
      <x:c r="B1600" s="25" t="str">
        <x:v>commercial_ppr_reconciled</x:v>
      </x:c>
      <x:c r="C1600" s="36" t="b">
        <x:v>1</x:v>
      </x:c>
      <x:c r="D1600" s="25" t="str">
        <x:v>boolean</x:v>
      </x:c>
    </x:row>
    <x:row r="1601" ht="18" customHeight="1">
      <x:c r="A1601" s="25" t="str">
        <x:v>EEZ_368</x:v>
      </x:c>
      <x:c r="B1601" s="25" t="str">
        <x:v>functional_ppr_reconciled</x:v>
      </x:c>
      <x:c r="C1601" s="36" t="b">
        <x:v>1</x:v>
      </x:c>
      <x:c r="D1601" s="25" t="str">
        <x:v>boolean</x:v>
      </x:c>
    </x:row>
    <x:row r="1602" ht="18" customHeight="1">
      <x:c r="A1602" s="25" t="str">
        <x:v>EEZ_368</x:v>
      </x:c>
      <x:c r="B1602" s="25" t="str">
        <x:v>commercial_jensen_violations</x:v>
      </x:c>
      <x:c r="C1602" s="25" t="n">
        <x:v>0</x:v>
      </x:c>
      <x:c r="D1602" s="25" t="str">
        <x:v>count</x:v>
      </x:c>
    </x:row>
    <x:row r="1603" ht="18" customHeight="1">
      <x:c r="A1603" s="25" t="str">
        <x:v>EEZ_368</x:v>
      </x:c>
      <x:c r="B1603" s="25" t="str">
        <x:v>functional_jensen_violations</x:v>
      </x:c>
      <x:c r="C1603" s="25" t="n">
        <x:v>0</x:v>
      </x:c>
      <x:c r="D1603" s="25" t="str">
        <x:v>count</x:v>
      </x:c>
    </x:row>
    <x:row r="1604" ht="18" customHeight="1">
      <x:c r="A1604" s="25" t="str">
        <x:v>EEZ_372</x:v>
      </x:c>
      <x:c r="B1604" s="25" t="str">
        <x:v>raw_filtered_tonnes</x:v>
      </x:c>
      <x:c r="C1604" s="25" t="n">
        <x:v>408364.4619338021</x:v>
      </x:c>
      <x:c r="D1604" s="25" t="str">
        <x:v>tonnes</x:v>
      </x:c>
    </x:row>
    <x:row r="1605" ht="18" customHeight="1">
      <x:c r="A1605" s="25" t="str">
        <x:v>EEZ_372</x:v>
      </x:c>
      <x:c r="B1605" s="25" t="str">
        <x:v>species_catch_tonnes</x:v>
      </x:c>
      <x:c r="C1605" s="25" t="n">
        <x:v>408364.4619338022</x:v>
      </x:c>
      <x:c r="D1605" s="25" t="str">
        <x:v>tonnes</x:v>
      </x:c>
    </x:row>
    <x:row r="1606" ht="18" customHeight="1">
      <x:c r="A1606" s="25" t="str">
        <x:v>EEZ_372</x:v>
      </x:c>
      <x:c r="B1606" s="25" t="str">
        <x:v>catch_difference_tonnes</x:v>
      </x:c>
      <x:c r="C1606" s="25" t="n">
        <x:v>5.820766091346741e-11</x:v>
      </x:c>
      <x:c r="D1606" s="25" t="str">
        <x:v>tonnes</x:v>
      </x:c>
    </x:row>
    <x:row r="1607" ht="18" customHeight="1">
      <x:c r="A1607" s="25" t="str">
        <x:v>EEZ_372</x:v>
      </x:c>
      <x:c r="B1607" s="25" t="str">
        <x:v>catch_reconciled</x:v>
      </x:c>
      <x:c r="C1607" s="36" t="b">
        <x:v>1</x:v>
      </x:c>
      <x:c r="D1607" s="25" t="str">
        <x:v>boolean</x:v>
      </x:c>
    </x:row>
    <x:row r="1608" ht="18" customHeight="1">
      <x:c r="A1608" s="25" t="str">
        <x:v>EEZ_372</x:v>
      </x:c>
      <x:c r="B1608" s="25" t="str">
        <x:v>matched_catch_tonnes</x:v>
      </x:c>
      <x:c r="C1608" s="25" t="n">
        <x:v>408364.4619338022</x:v>
      </x:c>
      <x:c r="D1608" s="25" t="str">
        <x:v>tonnes</x:v>
      </x:c>
    </x:row>
    <x:row r="1609" ht="18" customHeight="1">
      <x:c r="A1609" s="25" t="str">
        <x:v>EEZ_372</x:v>
      </x:c>
      <x:c r="B1609" s="25" t="str">
        <x:v>catch_coverage_fraction</x:v>
      </x:c>
      <x:c r="C1609" s="25" t="n">
        <x:v>1</x:v>
      </x:c>
      <x:c r="D1609" s="25" t="str">
        <x:v>fraction</x:v>
      </x:c>
    </x:row>
    <x:row r="1610" ht="18" customHeight="1">
      <x:c r="A1610" s="25" t="str">
        <x:v>EEZ_372</x:v>
      </x:c>
      <x:c r="B1610" s="25" t="str">
        <x:v>taxa_count</x:v>
      </x:c>
      <x:c r="C1610" s="25" t="n">
        <x:v>287</x:v>
      </x:c>
      <x:c r="D1610" s="25" t="str">
        <x:v>count</x:v>
      </x:c>
    </x:row>
    <x:row r="1611" ht="18" customHeight="1">
      <x:c r="A1611" s="25" t="str">
        <x:v>EEZ_372</x:v>
      </x:c>
      <x:c r="B1611" s="25" t="str">
        <x:v>matched_taxa_count</x:v>
      </x:c>
      <x:c r="C1611" s="25" t="n">
        <x:v>287</x:v>
      </x:c>
      <x:c r="D1611" s="25" t="str">
        <x:v>count</x:v>
      </x:c>
    </x:row>
    <x:row r="1612" ht="18" customHeight="1">
      <x:c r="A1612" s="25" t="str">
        <x:v>EEZ_372</x:v>
      </x:c>
      <x:c r="B1612" s="25" t="str">
        <x:v>unmatched_taxa_count</x:v>
      </x:c>
      <x:c r="C1612" s="25" t="n">
        <x:v>0</x:v>
      </x:c>
      <x:c r="D1612" s="25" t="str">
        <x:v>count</x:v>
      </x:c>
    </x:row>
    <x:row r="1613" ht="18" customHeight="1">
      <x:c r="A1613" s="25" t="str">
        <x:v>EEZ_372</x:v>
      </x:c>
      <x:c r="B1613" s="25" t="str">
        <x:v>species_ppr</x:v>
      </x:c>
      <x:c r="C1613" s="25" t="n">
        <x:v>466342206.9327241</x:v>
      </x:c>
      <x:c r="D1613" s="25" t="str">
        <x:v>tonnes_primary_production_equivalent</x:v>
      </x:c>
    </x:row>
    <x:row r="1614" ht="18" customHeight="1">
      <x:c r="A1614" s="25" t="str">
        <x:v>EEZ_372</x:v>
      </x:c>
      <x:c r="B1614" s="25" t="str">
        <x:v>commercial_ppr</x:v>
      </x:c>
      <x:c r="C1614" s="25" t="n">
        <x:v>466342206.932724</x:v>
      </x:c>
      <x:c r="D1614" s="25" t="str">
        <x:v>tonnes_primary_production_equivalent</x:v>
      </x:c>
    </x:row>
    <x:row r="1615" ht="18" customHeight="1">
      <x:c r="A1615" s="25" t="str">
        <x:v>EEZ_372</x:v>
      </x:c>
      <x:c r="B1615" s="25" t="str">
        <x:v>functional_ppr</x:v>
      </x:c>
      <x:c r="C1615" s="25" t="n">
        <x:v>466342206.9327239</x:v>
      </x:c>
      <x:c r="D1615" s="25" t="str">
        <x:v>tonnes_primary_production_equivalent</x:v>
      </x:c>
    </x:row>
    <x:row r="1616" ht="18" customHeight="1">
      <x:c r="A1616" s="25" t="str">
        <x:v>EEZ_372</x:v>
      </x:c>
      <x:c r="B1616" s="25" t="str">
        <x:v>commercial_ppr_difference</x:v>
      </x:c>
      <x:c r="C1616" s="25" t="n">
        <x:v>-1.1920928955078125e-7</x:v>
      </x:c>
      <x:c r="D1616" s="25" t="str">
        <x:v>tonnes_primary_production_equivalent</x:v>
      </x:c>
    </x:row>
    <x:row r="1617" ht="18" customHeight="1">
      <x:c r="A1617" s="25" t="str">
        <x:v>EEZ_372</x:v>
      </x:c>
      <x:c r="B1617" s="25" t="str">
        <x:v>functional_ppr_difference</x:v>
      </x:c>
      <x:c r="C1617" s="25" t="n">
        <x:v>-2.384185791015625e-7</x:v>
      </x:c>
      <x:c r="D1617" s="25" t="str">
        <x:v>tonnes_primary_production_equivalent</x:v>
      </x:c>
    </x:row>
    <x:row r="1618" ht="18" customHeight="1">
      <x:c r="A1618" s="25" t="str">
        <x:v>EEZ_372</x:v>
      </x:c>
      <x:c r="B1618" s="25" t="str">
        <x:v>commercial_ppr_reconciled</x:v>
      </x:c>
      <x:c r="C1618" s="36" t="b">
        <x:v>1</x:v>
      </x:c>
      <x:c r="D1618" s="25" t="str">
        <x:v>boolean</x:v>
      </x:c>
    </x:row>
    <x:row r="1619" ht="18" customHeight="1">
      <x:c r="A1619" s="25" t="str">
        <x:v>EEZ_372</x:v>
      </x:c>
      <x:c r="B1619" s="25" t="str">
        <x:v>functional_ppr_reconciled</x:v>
      </x:c>
      <x:c r="C1619" s="36" t="b">
        <x:v>1</x:v>
      </x:c>
      <x:c r="D1619" s="25" t="str">
        <x:v>boolean</x:v>
      </x:c>
    </x:row>
    <x:row r="1620" ht="18" customHeight="1">
      <x:c r="A1620" s="25" t="str">
        <x:v>EEZ_372</x:v>
      </x:c>
      <x:c r="B1620" s="25" t="str">
        <x:v>commercial_jensen_violations</x:v>
      </x:c>
      <x:c r="C1620" s="25" t="n">
        <x:v>0</x:v>
      </x:c>
      <x:c r="D1620" s="25" t="str">
        <x:v>count</x:v>
      </x:c>
    </x:row>
    <x:row r="1621" ht="18" customHeight="1">
      <x:c r="A1621" s="25" t="str">
        <x:v>EEZ_372</x:v>
      </x:c>
      <x:c r="B1621" s="25" t="str">
        <x:v>functional_jensen_violations</x:v>
      </x:c>
      <x:c r="C1621" s="25" t="n">
        <x:v>0</x:v>
      </x:c>
      <x:c r="D1621" s="25" t="str">
        <x:v>count</x:v>
      </x:c>
    </x:row>
    <x:row r="1622" ht="18" customHeight="1">
      <x:c r="A1622" s="25" t="str">
        <x:v>EEZ_380</x:v>
      </x:c>
      <x:c r="B1622" s="25" t="str">
        <x:v>raw_filtered_tonnes</x:v>
      </x:c>
      <x:c r="C1622" s="25" t="n">
        <x:v>234477.5946714614</x:v>
      </x:c>
      <x:c r="D1622" s="25" t="str">
        <x:v>tonnes</x:v>
      </x:c>
    </x:row>
    <x:row r="1623" ht="18" customHeight="1">
      <x:c r="A1623" s="25" t="str">
        <x:v>EEZ_380</x:v>
      </x:c>
      <x:c r="B1623" s="25" t="str">
        <x:v>species_catch_tonnes</x:v>
      </x:c>
      <x:c r="C1623" s="25" t="n">
        <x:v>234477.5946714614</x:v>
      </x:c>
      <x:c r="D1623" s="25" t="str">
        <x:v>tonnes</x:v>
      </x:c>
    </x:row>
    <x:row r="1624" ht="18" customHeight="1">
      <x:c r="A1624" s="25" t="str">
        <x:v>EEZ_380</x:v>
      </x:c>
      <x:c r="B1624" s="25" t="str">
        <x:v>catch_difference_tonnes</x:v>
      </x:c>
      <x:c r="C1624" s="25" t="n">
        <x:v>0</x:v>
      </x:c>
      <x:c r="D1624" s="25" t="str">
        <x:v>tonnes</x:v>
      </x:c>
    </x:row>
    <x:row r="1625" ht="18" customHeight="1">
      <x:c r="A1625" s="25" t="str">
        <x:v>EEZ_380</x:v>
      </x:c>
      <x:c r="B1625" s="25" t="str">
        <x:v>catch_reconciled</x:v>
      </x:c>
      <x:c r="C1625" s="36" t="b">
        <x:v>1</x:v>
      </x:c>
      <x:c r="D1625" s="25" t="str">
        <x:v>boolean</x:v>
      </x:c>
    </x:row>
    <x:row r="1626" ht="18" customHeight="1">
      <x:c r="A1626" s="25" t="str">
        <x:v>EEZ_380</x:v>
      </x:c>
      <x:c r="B1626" s="25" t="str">
        <x:v>matched_catch_tonnes</x:v>
      </x:c>
      <x:c r="C1626" s="25" t="n">
        <x:v>234477.5946714614</x:v>
      </x:c>
      <x:c r="D1626" s="25" t="str">
        <x:v>tonnes</x:v>
      </x:c>
    </x:row>
    <x:row r="1627" ht="18" customHeight="1">
      <x:c r="A1627" s="25" t="str">
        <x:v>EEZ_380</x:v>
      </x:c>
      <x:c r="B1627" s="25" t="str">
        <x:v>catch_coverage_fraction</x:v>
      </x:c>
      <x:c r="C1627" s="25" t="n">
        <x:v>1</x:v>
      </x:c>
      <x:c r="D1627" s="25" t="str">
        <x:v>fraction</x:v>
      </x:c>
    </x:row>
    <x:row r="1628" ht="18" customHeight="1">
      <x:c r="A1628" s="25" t="str">
        <x:v>EEZ_380</x:v>
      </x:c>
      <x:c r="B1628" s="25" t="str">
        <x:v>taxa_count</x:v>
      </x:c>
      <x:c r="C1628" s="25" t="n">
        <x:v>159</x:v>
      </x:c>
      <x:c r="D1628" s="25" t="str">
        <x:v>count</x:v>
      </x:c>
    </x:row>
    <x:row r="1629" ht="18" customHeight="1">
      <x:c r="A1629" s="25" t="str">
        <x:v>EEZ_380</x:v>
      </x:c>
      <x:c r="B1629" s="25" t="str">
        <x:v>matched_taxa_count</x:v>
      </x:c>
      <x:c r="C1629" s="25" t="n">
        <x:v>159</x:v>
      </x:c>
      <x:c r="D1629" s="25" t="str">
        <x:v>count</x:v>
      </x:c>
    </x:row>
    <x:row r="1630" ht="18" customHeight="1">
      <x:c r="A1630" s="25" t="str">
        <x:v>EEZ_380</x:v>
      </x:c>
      <x:c r="B1630" s="25" t="str">
        <x:v>unmatched_taxa_count</x:v>
      </x:c>
      <x:c r="C1630" s="25" t="n">
        <x:v>0</x:v>
      </x:c>
      <x:c r="D1630" s="25" t="str">
        <x:v>count</x:v>
      </x:c>
    </x:row>
    <x:row r="1631" ht="18" customHeight="1">
      <x:c r="A1631" s="25" t="str">
        <x:v>EEZ_380</x:v>
      </x:c>
      <x:c r="B1631" s="25" t="str">
        <x:v>species_ppr</x:v>
      </x:c>
      <x:c r="C1631" s="25" t="n">
        <x:v>166295145.49936318</x:v>
      </x:c>
      <x:c r="D1631" s="25" t="str">
        <x:v>tonnes_primary_production_equivalent</x:v>
      </x:c>
    </x:row>
    <x:row r="1632" ht="18" customHeight="1">
      <x:c r="A1632" s="25" t="str">
        <x:v>EEZ_380</x:v>
      </x:c>
      <x:c r="B1632" s="25" t="str">
        <x:v>commercial_ppr</x:v>
      </x:c>
      <x:c r="C1632" s="25" t="n">
        <x:v>166295145.49936318</x:v>
      </x:c>
      <x:c r="D1632" s="25" t="str">
        <x:v>tonnes_primary_production_equivalent</x:v>
      </x:c>
    </x:row>
    <x:row r="1633" ht="18" customHeight="1">
      <x:c r="A1633" s="25" t="str">
        <x:v>EEZ_380</x:v>
      </x:c>
      <x:c r="B1633" s="25" t="str">
        <x:v>functional_ppr</x:v>
      </x:c>
      <x:c r="C1633" s="25" t="n">
        <x:v>166295145.49936315</x:v>
      </x:c>
      <x:c r="D1633" s="25" t="str">
        <x:v>tonnes_primary_production_equivalent</x:v>
      </x:c>
    </x:row>
    <x:row r="1634" ht="18" customHeight="1">
      <x:c r="A1634" s="25" t="str">
        <x:v>EEZ_380</x:v>
      </x:c>
      <x:c r="B1634" s="25" t="str">
        <x:v>commercial_ppr_difference</x:v>
      </x:c>
      <x:c r="C1634" s="25" t="n">
        <x:v>0</x:v>
      </x:c>
      <x:c r="D1634" s="25" t="str">
        <x:v>tonnes_primary_production_equivalent</x:v>
      </x:c>
    </x:row>
    <x:row r="1635" ht="18" customHeight="1">
      <x:c r="A1635" s="25" t="str">
        <x:v>EEZ_380</x:v>
      </x:c>
      <x:c r="B1635" s="25" t="str">
        <x:v>functional_ppr_difference</x:v>
      </x:c>
      <x:c r="C1635" s="25" t="n">
        <x:v>-2.9802322387695312e-8</x:v>
      </x:c>
      <x:c r="D1635" s="25" t="str">
        <x:v>tonnes_primary_production_equivalent</x:v>
      </x:c>
    </x:row>
    <x:row r="1636" ht="18" customHeight="1">
      <x:c r="A1636" s="25" t="str">
        <x:v>EEZ_380</x:v>
      </x:c>
      <x:c r="B1636" s="25" t="str">
        <x:v>commercial_ppr_reconciled</x:v>
      </x:c>
      <x:c r="C1636" s="36" t="b">
        <x:v>1</x:v>
      </x:c>
      <x:c r="D1636" s="25" t="str">
        <x:v>boolean</x:v>
      </x:c>
    </x:row>
    <x:row r="1637" ht="18" customHeight="1">
      <x:c r="A1637" s="25" t="str">
        <x:v>EEZ_380</x:v>
      </x:c>
      <x:c r="B1637" s="25" t="str">
        <x:v>functional_ppr_reconciled</x:v>
      </x:c>
      <x:c r="C1637" s="36" t="b">
        <x:v>1</x:v>
      </x:c>
      <x:c r="D1637" s="25" t="str">
        <x:v>boolean</x:v>
      </x:c>
    </x:row>
    <x:row r="1638" ht="18" customHeight="1">
      <x:c r="A1638" s="25" t="str">
        <x:v>EEZ_380</x:v>
      </x:c>
      <x:c r="B1638" s="25" t="str">
        <x:v>commercial_jensen_violations</x:v>
      </x:c>
      <x:c r="C1638" s="25" t="n">
        <x:v>0</x:v>
      </x:c>
      <x:c r="D1638" s="25" t="str">
        <x:v>count</x:v>
      </x:c>
    </x:row>
    <x:row r="1639" ht="18" customHeight="1">
      <x:c r="A1639" s="25" t="str">
        <x:v>EEZ_380</x:v>
      </x:c>
      <x:c r="B1639" s="25" t="str">
        <x:v>functional_jensen_violations</x:v>
      </x:c>
      <x:c r="C1639" s="25" t="n">
        <x:v>0</x:v>
      </x:c>
      <x:c r="D1639" s="25" t="str">
        <x:v>count</x:v>
      </x:c>
    </x:row>
    <x:row r="1640" ht="18" customHeight="1">
      <x:c r="A1640" s="25" t="str">
        <x:v>EEZ_384</x:v>
      </x:c>
      <x:c r="B1640" s="25" t="str">
        <x:v>raw_filtered_tonnes</x:v>
      </x:c>
      <x:c r="C1640" s="25" t="n">
        <x:v>239562.6386320301</x:v>
      </x:c>
      <x:c r="D1640" s="25" t="str">
        <x:v>tonnes</x:v>
      </x:c>
    </x:row>
    <x:row r="1641" ht="18" customHeight="1">
      <x:c r="A1641" s="25" t="str">
        <x:v>EEZ_384</x:v>
      </x:c>
      <x:c r="B1641" s="25" t="str">
        <x:v>species_catch_tonnes</x:v>
      </x:c>
      <x:c r="C1641" s="25" t="n">
        <x:v>239562.63863203014</x:v>
      </x:c>
      <x:c r="D1641" s="25" t="str">
        <x:v>tonnes</x:v>
      </x:c>
    </x:row>
    <x:row r="1642" ht="18" customHeight="1">
      <x:c r="A1642" s="25" t="str">
        <x:v>EEZ_384</x:v>
      </x:c>
      <x:c r="B1642" s="25" t="str">
        <x:v>catch_difference_tonnes</x:v>
      </x:c>
      <x:c r="C1642" s="25" t="n">
        <x:v>2.9103830456733704e-11</x:v>
      </x:c>
      <x:c r="D1642" s="25" t="str">
        <x:v>tonnes</x:v>
      </x:c>
    </x:row>
    <x:row r="1643" ht="18" customHeight="1">
      <x:c r="A1643" s="25" t="str">
        <x:v>EEZ_384</x:v>
      </x:c>
      <x:c r="B1643" s="25" t="str">
        <x:v>catch_reconciled</x:v>
      </x:c>
      <x:c r="C1643" s="36" t="b">
        <x:v>1</x:v>
      </x:c>
      <x:c r="D1643" s="25" t="str">
        <x:v>boolean</x:v>
      </x:c>
    </x:row>
    <x:row r="1644" ht="18" customHeight="1">
      <x:c r="A1644" s="25" t="str">
        <x:v>EEZ_384</x:v>
      </x:c>
      <x:c r="B1644" s="25" t="str">
        <x:v>matched_catch_tonnes</x:v>
      </x:c>
      <x:c r="C1644" s="25" t="n">
        <x:v>239562.63863203014</x:v>
      </x:c>
      <x:c r="D1644" s="25" t="str">
        <x:v>tonnes</x:v>
      </x:c>
    </x:row>
    <x:row r="1645" ht="18" customHeight="1">
      <x:c r="A1645" s="25" t="str">
        <x:v>EEZ_384</x:v>
      </x:c>
      <x:c r="B1645" s="25" t="str">
        <x:v>catch_coverage_fraction</x:v>
      </x:c>
      <x:c r="C1645" s="25" t="n">
        <x:v>1</x:v>
      </x:c>
      <x:c r="D1645" s="25" t="str">
        <x:v>fraction</x:v>
      </x:c>
    </x:row>
    <x:row r="1646" ht="18" customHeight="1">
      <x:c r="A1646" s="25" t="str">
        <x:v>EEZ_384</x:v>
      </x:c>
      <x:c r="B1646" s="25" t="str">
        <x:v>taxa_count</x:v>
      </x:c>
      <x:c r="C1646" s="25" t="n">
        <x:v>194</x:v>
      </x:c>
      <x:c r="D1646" s="25" t="str">
        <x:v>count</x:v>
      </x:c>
    </x:row>
    <x:row r="1647" ht="18" customHeight="1">
      <x:c r="A1647" s="25" t="str">
        <x:v>EEZ_384</x:v>
      </x:c>
      <x:c r="B1647" s="25" t="str">
        <x:v>matched_taxa_count</x:v>
      </x:c>
      <x:c r="C1647" s="25" t="n">
        <x:v>194</x:v>
      </x:c>
      <x:c r="D1647" s="25" t="str">
        <x:v>count</x:v>
      </x:c>
    </x:row>
    <x:row r="1648" ht="18" customHeight="1">
      <x:c r="A1648" s="25" t="str">
        <x:v>EEZ_384</x:v>
      </x:c>
      <x:c r="B1648" s="25" t="str">
        <x:v>unmatched_taxa_count</x:v>
      </x:c>
      <x:c r="C1648" s="25" t="n">
        <x:v>0</x:v>
      </x:c>
      <x:c r="D1648" s="25" t="str">
        <x:v>count</x:v>
      </x:c>
    </x:row>
    <x:row r="1649" ht="18" customHeight="1">
      <x:c r="A1649" s="25" t="str">
        <x:v>EEZ_384</x:v>
      </x:c>
      <x:c r="B1649" s="25" t="str">
        <x:v>species_ppr</x:v>
      </x:c>
      <x:c r="C1649" s="25" t="n">
        <x:v>133414622.3409288</x:v>
      </x:c>
      <x:c r="D1649" s="25" t="str">
        <x:v>tonnes_primary_production_equivalent</x:v>
      </x:c>
    </x:row>
    <x:row r="1650" ht="18" customHeight="1">
      <x:c r="A1650" s="25" t="str">
        <x:v>EEZ_384</x:v>
      </x:c>
      <x:c r="B1650" s="25" t="str">
        <x:v>commercial_ppr</x:v>
      </x:c>
      <x:c r="C1650" s="25" t="n">
        <x:v>133414622.34092882</x:v>
      </x:c>
      <x:c r="D1650" s="25" t="str">
        <x:v>tonnes_primary_production_equivalent</x:v>
      </x:c>
    </x:row>
    <x:row r="1651" ht="18" customHeight="1">
      <x:c r="A1651" s="25" t="str">
        <x:v>EEZ_384</x:v>
      </x:c>
      <x:c r="B1651" s="25" t="str">
        <x:v>functional_ppr</x:v>
      </x:c>
      <x:c r="C1651" s="25" t="n">
        <x:v>133414622.34092876</x:v>
      </x:c>
      <x:c r="D1651" s="25" t="str">
        <x:v>tonnes_primary_production_equivalent</x:v>
      </x:c>
    </x:row>
    <x:row r="1652" ht="18" customHeight="1">
      <x:c r="A1652" s="25" t="str">
        <x:v>EEZ_384</x:v>
      </x:c>
      <x:c r="B1652" s="25" t="str">
        <x:v>commercial_ppr_difference</x:v>
      </x:c>
      <x:c r="C1652" s="25" t="n">
        <x:v>2.9802322387695312e-8</x:v>
      </x:c>
      <x:c r="D1652" s="25" t="str">
        <x:v>tonnes_primary_production_equivalent</x:v>
      </x:c>
    </x:row>
    <x:row r="1653" ht="18" customHeight="1">
      <x:c r="A1653" s="25" t="str">
        <x:v>EEZ_384</x:v>
      </x:c>
      <x:c r="B1653" s="25" t="str">
        <x:v>functional_ppr_difference</x:v>
      </x:c>
      <x:c r="C1653" s="25" t="n">
        <x:v>-2.9802322387695312e-8</x:v>
      </x:c>
      <x:c r="D1653" s="25" t="str">
        <x:v>tonnes_primary_production_equivalent</x:v>
      </x:c>
    </x:row>
    <x:row r="1654" ht="18" customHeight="1">
      <x:c r="A1654" s="25" t="str">
        <x:v>EEZ_384</x:v>
      </x:c>
      <x:c r="B1654" s="25" t="str">
        <x:v>commercial_ppr_reconciled</x:v>
      </x:c>
      <x:c r="C1654" s="36" t="b">
        <x:v>1</x:v>
      </x:c>
      <x:c r="D1654" s="25" t="str">
        <x:v>boolean</x:v>
      </x:c>
    </x:row>
    <x:row r="1655" ht="18" customHeight="1">
      <x:c r="A1655" s="25" t="str">
        <x:v>EEZ_384</x:v>
      </x:c>
      <x:c r="B1655" s="25" t="str">
        <x:v>functional_ppr_reconciled</x:v>
      </x:c>
      <x:c r="C1655" s="36" t="b">
        <x:v>1</x:v>
      </x:c>
      <x:c r="D1655" s="25" t="str">
        <x:v>boolean</x:v>
      </x:c>
    </x:row>
    <x:row r="1656" ht="18" customHeight="1">
      <x:c r="A1656" s="25" t="str">
        <x:v>EEZ_384</x:v>
      </x:c>
      <x:c r="B1656" s="25" t="str">
        <x:v>commercial_jensen_violations</x:v>
      </x:c>
      <x:c r="C1656" s="25" t="n">
        <x:v>0</x:v>
      </x:c>
      <x:c r="D1656" s="25" t="str">
        <x:v>count</x:v>
      </x:c>
    </x:row>
    <x:row r="1657" ht="18" customHeight="1">
      <x:c r="A1657" s="25" t="str">
        <x:v>EEZ_384</x:v>
      </x:c>
      <x:c r="B1657" s="25" t="str">
        <x:v>functional_jensen_violations</x:v>
      </x:c>
      <x:c r="C1657" s="25" t="n">
        <x:v>0</x:v>
      </x:c>
      <x:c r="D1657" s="25" t="str">
        <x:v>count</x:v>
      </x:c>
    </x:row>
    <x:row r="1658" ht="18" customHeight="1">
      <x:c r="A1658" s="25" t="str">
        <x:v>EEZ_388</x:v>
      </x:c>
      <x:c r="B1658" s="25" t="str">
        <x:v>raw_filtered_tonnes</x:v>
      </x:c>
      <x:c r="C1658" s="25" t="n">
        <x:v>24803.119502512003</x:v>
      </x:c>
      <x:c r="D1658" s="25" t="str">
        <x:v>tonnes</x:v>
      </x:c>
    </x:row>
    <x:row r="1659" ht="18" customHeight="1">
      <x:c r="A1659" s="25" t="str">
        <x:v>EEZ_388</x:v>
      </x:c>
      <x:c r="B1659" s="25" t="str">
        <x:v>species_catch_tonnes</x:v>
      </x:c>
      <x:c r="C1659" s="25" t="n">
        <x:v>24803.119502512</x:v>
      </x:c>
      <x:c r="D1659" s="25" t="str">
        <x:v>tonnes</x:v>
      </x:c>
    </x:row>
    <x:row r="1660" ht="18" customHeight="1">
      <x:c r="A1660" s="25" t="str">
        <x:v>EEZ_388</x:v>
      </x:c>
      <x:c r="B1660" s="25" t="str">
        <x:v>catch_difference_tonnes</x:v>
      </x:c>
      <x:c r="C1660" s="25" t="n">
        <x:v>-3.637978807091713e-12</x:v>
      </x:c>
      <x:c r="D1660" s="25" t="str">
        <x:v>tonnes</x:v>
      </x:c>
    </x:row>
    <x:row r="1661" ht="18" customHeight="1">
      <x:c r="A1661" s="25" t="str">
        <x:v>EEZ_388</x:v>
      </x:c>
      <x:c r="B1661" s="25" t="str">
        <x:v>catch_reconciled</x:v>
      </x:c>
      <x:c r="C1661" s="36" t="b">
        <x:v>1</x:v>
      </x:c>
      <x:c r="D1661" s="25" t="str">
        <x:v>boolean</x:v>
      </x:c>
    </x:row>
    <x:row r="1662" ht="18" customHeight="1">
      <x:c r="A1662" s="25" t="str">
        <x:v>EEZ_388</x:v>
      </x:c>
      <x:c r="B1662" s="25" t="str">
        <x:v>matched_catch_tonnes</x:v>
      </x:c>
      <x:c r="C1662" s="25" t="n">
        <x:v>24803.119502512</x:v>
      </x:c>
      <x:c r="D1662" s="25" t="str">
        <x:v>tonnes</x:v>
      </x:c>
    </x:row>
    <x:row r="1663" ht="18" customHeight="1">
      <x:c r="A1663" s="25" t="str">
        <x:v>EEZ_388</x:v>
      </x:c>
      <x:c r="B1663" s="25" t="str">
        <x:v>catch_coverage_fraction</x:v>
      </x:c>
      <x:c r="C1663" s="25" t="n">
        <x:v>1</x:v>
      </x:c>
      <x:c r="D1663" s="25" t="str">
        <x:v>fraction</x:v>
      </x:c>
    </x:row>
    <x:row r="1664" ht="18" customHeight="1">
      <x:c r="A1664" s="25" t="str">
        <x:v>EEZ_388</x:v>
      </x:c>
      <x:c r="B1664" s="25" t="str">
        <x:v>taxa_count</x:v>
      </x:c>
      <x:c r="C1664" s="25" t="n">
        <x:v>58</x:v>
      </x:c>
      <x:c r="D1664" s="25" t="str">
        <x:v>count</x:v>
      </x:c>
    </x:row>
    <x:row r="1665" ht="18" customHeight="1">
      <x:c r="A1665" s="25" t="str">
        <x:v>EEZ_388</x:v>
      </x:c>
      <x:c r="B1665" s="25" t="str">
        <x:v>matched_taxa_count</x:v>
      </x:c>
      <x:c r="C1665" s="25" t="n">
        <x:v>58</x:v>
      </x:c>
      <x:c r="D1665" s="25" t="str">
        <x:v>count</x:v>
      </x:c>
    </x:row>
    <x:row r="1666" ht="18" customHeight="1">
      <x:c r="A1666" s="25" t="str">
        <x:v>EEZ_388</x:v>
      </x:c>
      <x:c r="B1666" s="25" t="str">
        <x:v>unmatched_taxa_count</x:v>
      </x:c>
      <x:c r="C1666" s="25" t="n">
        <x:v>0</x:v>
      </x:c>
      <x:c r="D1666" s="25" t="str">
        <x:v>count</x:v>
      </x:c>
    </x:row>
    <x:row r="1667" ht="18" customHeight="1">
      <x:c r="A1667" s="25" t="str">
        <x:v>EEZ_388</x:v>
      </x:c>
      <x:c r="B1667" s="25" t="str">
        <x:v>species_ppr</x:v>
      </x:c>
      <x:c r="C1667" s="25" t="n">
        <x:v>19358996.526972868</x:v>
      </x:c>
      <x:c r="D1667" s="25" t="str">
        <x:v>tonnes_primary_production_equivalent</x:v>
      </x:c>
    </x:row>
    <x:row r="1668" ht="18" customHeight="1">
      <x:c r="A1668" s="25" t="str">
        <x:v>EEZ_388</x:v>
      </x:c>
      <x:c r="B1668" s="25" t="str">
        <x:v>commercial_ppr</x:v>
      </x:c>
      <x:c r="C1668" s="25" t="n">
        <x:v>19358996.52697287</x:v>
      </x:c>
      <x:c r="D1668" s="25" t="str">
        <x:v>tonnes_primary_production_equivalent</x:v>
      </x:c>
    </x:row>
    <x:row r="1669" ht="18" customHeight="1">
      <x:c r="A1669" s="25" t="str">
        <x:v>EEZ_388</x:v>
      </x:c>
      <x:c r="B1669" s="25" t="str">
        <x:v>functional_ppr</x:v>
      </x:c>
      <x:c r="C1669" s="25" t="n">
        <x:v>19358996.52697286</x:v>
      </x:c>
      <x:c r="D1669" s="25" t="str">
        <x:v>tonnes_primary_production_equivalent</x:v>
      </x:c>
    </x:row>
    <x:row r="1670" ht="18" customHeight="1">
      <x:c r="A1670" s="25" t="str">
        <x:v>EEZ_388</x:v>
      </x:c>
      <x:c r="B1670" s="25" t="str">
        <x:v>commercial_ppr_difference</x:v>
      </x:c>
      <x:c r="C1670" s="25" t="n">
        <x:v>3.725290298461914e-9</x:v>
      </x:c>
      <x:c r="D1670" s="25" t="str">
        <x:v>tonnes_primary_production_equivalent</x:v>
      </x:c>
    </x:row>
    <x:row r="1671" ht="18" customHeight="1">
      <x:c r="A1671" s="25" t="str">
        <x:v>EEZ_388</x:v>
      </x:c>
      <x:c r="B1671" s="25" t="str">
        <x:v>functional_ppr_difference</x:v>
      </x:c>
      <x:c r="C1671" s="25" t="n">
        <x:v>-7.450580596923828e-9</x:v>
      </x:c>
      <x:c r="D1671" s="25" t="str">
        <x:v>tonnes_primary_production_equivalent</x:v>
      </x:c>
    </x:row>
    <x:row r="1672" ht="18" customHeight="1">
      <x:c r="A1672" s="25" t="str">
        <x:v>EEZ_388</x:v>
      </x:c>
      <x:c r="B1672" s="25" t="str">
        <x:v>commercial_ppr_reconciled</x:v>
      </x:c>
      <x:c r="C1672" s="36" t="b">
        <x:v>1</x:v>
      </x:c>
      <x:c r="D1672" s="25" t="str">
        <x:v>boolean</x:v>
      </x:c>
    </x:row>
    <x:row r="1673" ht="18" customHeight="1">
      <x:c r="A1673" s="25" t="str">
        <x:v>EEZ_388</x:v>
      </x:c>
      <x:c r="B1673" s="25" t="str">
        <x:v>functional_ppr_reconciled</x:v>
      </x:c>
      <x:c r="C1673" s="36" t="b">
        <x:v>1</x:v>
      </x:c>
      <x:c r="D1673" s="25" t="str">
        <x:v>boolean</x:v>
      </x:c>
    </x:row>
    <x:row r="1674" ht="18" customHeight="1">
      <x:c r="A1674" s="25" t="str">
        <x:v>EEZ_388</x:v>
      </x:c>
      <x:c r="B1674" s="25" t="str">
        <x:v>commercial_jensen_violations</x:v>
      </x:c>
      <x:c r="C1674" s="25" t="n">
        <x:v>0</x:v>
      </x:c>
      <x:c r="D1674" s="25" t="str">
        <x:v>count</x:v>
      </x:c>
    </x:row>
    <x:row r="1675" ht="18" customHeight="1">
      <x:c r="A1675" s="25" t="str">
        <x:v>EEZ_388</x:v>
      </x:c>
      <x:c r="B1675" s="25" t="str">
        <x:v>functional_jensen_violations</x:v>
      </x:c>
      <x:c r="C1675" s="25" t="n">
        <x:v>0</x:v>
      </x:c>
      <x:c r="D1675" s="25" t="str">
        <x:v>count</x:v>
      </x:c>
    </x:row>
    <x:row r="1676" ht="18" customHeight="1">
      <x:c r="A1676" s="25" t="str">
        <x:v>EEZ_390</x:v>
      </x:c>
      <x:c r="B1676" s="25" t="str">
        <x:v>raw_filtered_tonnes</x:v>
      </x:c>
      <x:c r="C1676" s="25" t="n">
        <x:v>5962290.328495037</x:v>
      </x:c>
      <x:c r="D1676" s="25" t="str">
        <x:v>tonnes</x:v>
      </x:c>
    </x:row>
    <x:row r="1677" ht="18" customHeight="1">
      <x:c r="A1677" s="25" t="str">
        <x:v>EEZ_390</x:v>
      </x:c>
      <x:c r="B1677" s="25" t="str">
        <x:v>species_catch_tonnes</x:v>
      </x:c>
      <x:c r="C1677" s="25" t="n">
        <x:v>5962290.328495036</x:v>
      </x:c>
      <x:c r="D1677" s="25" t="str">
        <x:v>tonnes</x:v>
      </x:c>
    </x:row>
    <x:row r="1678" ht="18" customHeight="1">
      <x:c r="A1678" s="25" t="str">
        <x:v>EEZ_390</x:v>
      </x:c>
      <x:c r="B1678" s="25" t="str">
        <x:v>catch_difference_tonnes</x:v>
      </x:c>
      <x:c r="C1678" s="25" t="n">
        <x:v>-9.313225746154785e-10</x:v>
      </x:c>
      <x:c r="D1678" s="25" t="str">
        <x:v>tonnes</x:v>
      </x:c>
    </x:row>
    <x:row r="1679" ht="18" customHeight="1">
      <x:c r="A1679" s="25" t="str">
        <x:v>EEZ_390</x:v>
      </x:c>
      <x:c r="B1679" s="25" t="str">
        <x:v>catch_reconciled</x:v>
      </x:c>
      <x:c r="C1679" s="36" t="b">
        <x:v>1</x:v>
      </x:c>
      <x:c r="D1679" s="25" t="str">
        <x:v>boolean</x:v>
      </x:c>
    </x:row>
    <x:row r="1680" ht="18" customHeight="1">
      <x:c r="A1680" s="25" t="str">
        <x:v>EEZ_390</x:v>
      </x:c>
      <x:c r="B1680" s="25" t="str">
        <x:v>matched_catch_tonnes</x:v>
      </x:c>
      <x:c r="C1680" s="25" t="n">
        <x:v>5962290.328495036</x:v>
      </x:c>
      <x:c r="D1680" s="25" t="str">
        <x:v>tonnes</x:v>
      </x:c>
    </x:row>
    <x:row r="1681" ht="18" customHeight="1">
      <x:c r="A1681" s="25" t="str">
        <x:v>EEZ_390</x:v>
      </x:c>
      <x:c r="B1681" s="25" t="str">
        <x:v>catch_coverage_fraction</x:v>
      </x:c>
      <x:c r="C1681" s="25" t="n">
        <x:v>1</x:v>
      </x:c>
      <x:c r="D1681" s="25" t="str">
        <x:v>fraction</x:v>
      </x:c>
    </x:row>
    <x:row r="1682" ht="18" customHeight="1">
      <x:c r="A1682" s="25" t="str">
        <x:v>EEZ_390</x:v>
      </x:c>
      <x:c r="B1682" s="25" t="str">
        <x:v>taxa_count</x:v>
      </x:c>
      <x:c r="C1682" s="25" t="n">
        <x:v>178</x:v>
      </x:c>
      <x:c r="D1682" s="25" t="str">
        <x:v>count</x:v>
      </x:c>
    </x:row>
    <x:row r="1683" ht="18" customHeight="1">
      <x:c r="A1683" s="25" t="str">
        <x:v>EEZ_390</x:v>
      </x:c>
      <x:c r="B1683" s="25" t="str">
        <x:v>matched_taxa_count</x:v>
      </x:c>
      <x:c r="C1683" s="25" t="n">
        <x:v>178</x:v>
      </x:c>
      <x:c r="D1683" s="25" t="str">
        <x:v>count</x:v>
      </x:c>
    </x:row>
    <x:row r="1684" ht="18" customHeight="1">
      <x:c r="A1684" s="25" t="str">
        <x:v>EEZ_390</x:v>
      </x:c>
      <x:c r="B1684" s="25" t="str">
        <x:v>unmatched_taxa_count</x:v>
      </x:c>
      <x:c r="C1684" s="25" t="n">
        <x:v>0</x:v>
      </x:c>
      <x:c r="D1684" s="25" t="str">
        <x:v>count</x:v>
      </x:c>
    </x:row>
    <x:row r="1685" ht="18" customHeight="1">
      <x:c r="A1685" s="25" t="str">
        <x:v>EEZ_390</x:v>
      </x:c>
      <x:c r="B1685" s="25" t="str">
        <x:v>species_ppr</x:v>
      </x:c>
      <x:c r="C1685" s="25" t="n">
        <x:v>2997127073.3582215</x:v>
      </x:c>
      <x:c r="D1685" s="25" t="str">
        <x:v>tonnes_primary_production_equivalent</x:v>
      </x:c>
    </x:row>
    <x:row r="1686" ht="18" customHeight="1">
      <x:c r="A1686" s="25" t="str">
        <x:v>EEZ_390</x:v>
      </x:c>
      <x:c r="B1686" s="25" t="str">
        <x:v>commercial_ppr</x:v>
      </x:c>
      <x:c r="C1686" s="25" t="n">
        <x:v>2997127073.358222</x:v>
      </x:c>
      <x:c r="D1686" s="25" t="str">
        <x:v>tonnes_primary_production_equivalent</x:v>
      </x:c>
    </x:row>
    <x:row r="1687" ht="18" customHeight="1">
      <x:c r="A1687" s="25" t="str">
        <x:v>EEZ_390</x:v>
      </x:c>
      <x:c r="B1687" s="25" t="str">
        <x:v>functional_ppr</x:v>
      </x:c>
      <x:c r="C1687" s="25" t="n">
        <x:v>2997127073.3582225</x:v>
      </x:c>
      <x:c r="D1687" s="25" t="str">
        <x:v>tonnes_primary_production_equivalent</x:v>
      </x:c>
    </x:row>
    <x:row r="1688" ht="18" customHeight="1">
      <x:c r="A1688" s="25" t="str">
        <x:v>EEZ_390</x:v>
      </x:c>
      <x:c r="B1688" s="25" t="str">
        <x:v>commercial_ppr_difference</x:v>
      </x:c>
      <x:c r="C1688" s="25" t="n">
        <x:v>4.76837158203125e-7</x:v>
      </x:c>
      <x:c r="D1688" s="25" t="str">
        <x:v>tonnes_primary_production_equivalent</x:v>
      </x:c>
    </x:row>
    <x:row r="1689" ht="18" customHeight="1">
      <x:c r="A1689" s="25" t="str">
        <x:v>EEZ_390</x:v>
      </x:c>
      <x:c r="B1689" s="25" t="str">
        <x:v>functional_ppr_difference</x:v>
      </x:c>
      <x:c r="C1689" s="25" t="n">
        <x:v>9.5367431640625e-7</x:v>
      </x:c>
      <x:c r="D1689" s="25" t="str">
        <x:v>tonnes_primary_production_equivalent</x:v>
      </x:c>
    </x:row>
    <x:row r="1690" ht="18" customHeight="1">
      <x:c r="A1690" s="25" t="str">
        <x:v>EEZ_390</x:v>
      </x:c>
      <x:c r="B1690" s="25" t="str">
        <x:v>commercial_ppr_reconciled</x:v>
      </x:c>
      <x:c r="C1690" s="36" t="b">
        <x:v>1</x:v>
      </x:c>
      <x:c r="D1690" s="25" t="str">
        <x:v>boolean</x:v>
      </x:c>
    </x:row>
    <x:row r="1691" ht="18" customHeight="1">
      <x:c r="A1691" s="25" t="str">
        <x:v>EEZ_390</x:v>
      </x:c>
      <x:c r="B1691" s="25" t="str">
        <x:v>functional_ppr_reconciled</x:v>
      </x:c>
      <x:c r="C1691" s="36" t="b">
        <x:v>1</x:v>
      </x:c>
      <x:c r="D1691" s="25" t="str">
        <x:v>boolean</x:v>
      </x:c>
    </x:row>
    <x:row r="1692" ht="18" customHeight="1">
      <x:c r="A1692" s="25" t="str">
        <x:v>EEZ_390</x:v>
      </x:c>
      <x:c r="B1692" s="25" t="str">
        <x:v>commercial_jensen_violations</x:v>
      </x:c>
      <x:c r="C1692" s="25" t="n">
        <x:v>0</x:v>
      </x:c>
      <x:c r="D1692" s="25" t="str">
        <x:v>count</x:v>
      </x:c>
    </x:row>
    <x:row r="1693" ht="18" customHeight="1">
      <x:c r="A1693" s="25" t="str">
        <x:v>EEZ_390</x:v>
      </x:c>
      <x:c r="B1693" s="25" t="str">
        <x:v>functional_jensen_violations</x:v>
      </x:c>
      <x:c r="C1693" s="25" t="n">
        <x:v>0</x:v>
      </x:c>
      <x:c r="D1693" s="25" t="str">
        <x:v>count</x:v>
      </x:c>
    </x:row>
    <x:row r="1694" ht="18" customHeight="1">
      <x:c r="A1694" s="25" t="str">
        <x:v>EEZ_393</x:v>
      </x:c>
      <x:c r="B1694" s="25" t="str">
        <x:v>raw_filtered_tonnes</x:v>
      </x:c>
      <x:c r="C1694" s="25" t="n">
        <x:v>17808.098251388197</x:v>
      </x:c>
      <x:c r="D1694" s="25" t="str">
        <x:v>tonnes</x:v>
      </x:c>
    </x:row>
    <x:row r="1695" ht="18" customHeight="1">
      <x:c r="A1695" s="25" t="str">
        <x:v>EEZ_393</x:v>
      </x:c>
      <x:c r="B1695" s="25" t="str">
        <x:v>species_catch_tonnes</x:v>
      </x:c>
      <x:c r="C1695" s="25" t="n">
        <x:v>17808.098251388197</x:v>
      </x:c>
      <x:c r="D1695" s="25" t="str">
        <x:v>tonnes</x:v>
      </x:c>
    </x:row>
    <x:row r="1696" ht="18" customHeight="1">
      <x:c r="A1696" s="25" t="str">
        <x:v>EEZ_393</x:v>
      </x:c>
      <x:c r="B1696" s="25" t="str">
        <x:v>catch_difference_tonnes</x:v>
      </x:c>
      <x:c r="C1696" s="25" t="n">
        <x:v>0</x:v>
      </x:c>
      <x:c r="D1696" s="25" t="str">
        <x:v>tonnes</x:v>
      </x:c>
    </x:row>
    <x:row r="1697" ht="18" customHeight="1">
      <x:c r="A1697" s="25" t="str">
        <x:v>EEZ_393</x:v>
      </x:c>
      <x:c r="B1697" s="25" t="str">
        <x:v>catch_reconciled</x:v>
      </x:c>
      <x:c r="C1697" s="36" t="b">
        <x:v>1</x:v>
      </x:c>
      <x:c r="D1697" s="25" t="str">
        <x:v>boolean</x:v>
      </x:c>
    </x:row>
    <x:row r="1698" ht="18" customHeight="1">
      <x:c r="A1698" s="25" t="str">
        <x:v>EEZ_393</x:v>
      </x:c>
      <x:c r="B1698" s="25" t="str">
        <x:v>matched_catch_tonnes</x:v>
      </x:c>
      <x:c r="C1698" s="25" t="n">
        <x:v>17808.098251388197</x:v>
      </x:c>
      <x:c r="D1698" s="25" t="str">
        <x:v>tonnes</x:v>
      </x:c>
    </x:row>
    <x:row r="1699" ht="18" customHeight="1">
      <x:c r="A1699" s="25" t="str">
        <x:v>EEZ_393</x:v>
      </x:c>
      <x:c r="B1699" s="25" t="str">
        <x:v>catch_coverage_fraction</x:v>
      </x:c>
      <x:c r="C1699" s="25" t="n">
        <x:v>1</x:v>
      </x:c>
      <x:c r="D1699" s="25" t="str">
        <x:v>fraction</x:v>
      </x:c>
    </x:row>
    <x:row r="1700" ht="18" customHeight="1">
      <x:c r="A1700" s="25" t="str">
        <x:v>EEZ_393</x:v>
      </x:c>
      <x:c r="B1700" s="25" t="str">
        <x:v>taxa_count</x:v>
      </x:c>
      <x:c r="C1700" s="25" t="n">
        <x:v>29</x:v>
      </x:c>
      <x:c r="D1700" s="25" t="str">
        <x:v>count</x:v>
      </x:c>
    </x:row>
    <x:row r="1701" ht="18" customHeight="1">
      <x:c r="A1701" s="25" t="str">
        <x:v>EEZ_393</x:v>
      </x:c>
      <x:c r="B1701" s="25" t="str">
        <x:v>matched_taxa_count</x:v>
      </x:c>
      <x:c r="C1701" s="25" t="n">
        <x:v>29</x:v>
      </x:c>
      <x:c r="D1701" s="25" t="str">
        <x:v>count</x:v>
      </x:c>
    </x:row>
    <x:row r="1702" ht="18" customHeight="1">
      <x:c r="A1702" s="25" t="str">
        <x:v>EEZ_393</x:v>
      </x:c>
      <x:c r="B1702" s="25" t="str">
        <x:v>unmatched_taxa_count</x:v>
      </x:c>
      <x:c r="C1702" s="25" t="n">
        <x:v>0</x:v>
      </x:c>
      <x:c r="D1702" s="25" t="str">
        <x:v>count</x:v>
      </x:c>
    </x:row>
    <x:row r="1703" ht="18" customHeight="1">
      <x:c r="A1703" s="25" t="str">
        <x:v>EEZ_393</x:v>
      </x:c>
      <x:c r="B1703" s="25" t="str">
        <x:v>species_ppr</x:v>
      </x:c>
      <x:c r="C1703" s="25" t="n">
        <x:v>29495755.19813662</x:v>
      </x:c>
      <x:c r="D1703" s="25" t="str">
        <x:v>tonnes_primary_production_equivalent</x:v>
      </x:c>
    </x:row>
    <x:row r="1704" ht="18" customHeight="1">
      <x:c r="A1704" s="25" t="str">
        <x:v>EEZ_393</x:v>
      </x:c>
      <x:c r="B1704" s="25" t="str">
        <x:v>commercial_ppr</x:v>
      </x:c>
      <x:c r="C1704" s="25" t="n">
        <x:v>29495755.198136616</x:v>
      </x:c>
      <x:c r="D1704" s="25" t="str">
        <x:v>tonnes_primary_production_equivalent</x:v>
      </x:c>
    </x:row>
    <x:row r="1705" ht="18" customHeight="1">
      <x:c r="A1705" s="25" t="str">
        <x:v>EEZ_393</x:v>
      </x:c>
      <x:c r="B1705" s="25" t="str">
        <x:v>functional_ppr</x:v>
      </x:c>
      <x:c r="C1705" s="25" t="n">
        <x:v>29495755.198136616</x:v>
      </x:c>
      <x:c r="D1705" s="25" t="str">
        <x:v>tonnes_primary_production_equivalent</x:v>
      </x:c>
    </x:row>
    <x:row r="1706" ht="18" customHeight="1">
      <x:c r="A1706" s="25" t="str">
        <x:v>EEZ_393</x:v>
      </x:c>
      <x:c r="B1706" s="25" t="str">
        <x:v>commercial_ppr_difference</x:v>
      </x:c>
      <x:c r="C1706" s="25" t="n">
        <x:v>-3.725290298461914e-9</x:v>
      </x:c>
      <x:c r="D1706" s="25" t="str">
        <x:v>tonnes_primary_production_equivalent</x:v>
      </x:c>
    </x:row>
    <x:row r="1707" ht="18" customHeight="1">
      <x:c r="A1707" s="25" t="str">
        <x:v>EEZ_393</x:v>
      </x:c>
      <x:c r="B1707" s="25" t="str">
        <x:v>functional_ppr_difference</x:v>
      </x:c>
      <x:c r="C1707" s="25" t="n">
        <x:v>-3.725290298461914e-9</x:v>
      </x:c>
      <x:c r="D1707" s="25" t="str">
        <x:v>tonnes_primary_production_equivalent</x:v>
      </x:c>
    </x:row>
    <x:row r="1708" ht="18" customHeight="1">
      <x:c r="A1708" s="25" t="str">
        <x:v>EEZ_393</x:v>
      </x:c>
      <x:c r="B1708" s="25" t="str">
        <x:v>commercial_ppr_reconciled</x:v>
      </x:c>
      <x:c r="C1708" s="36" t="b">
        <x:v>1</x:v>
      </x:c>
      <x:c r="D1708" s="25" t="str">
        <x:v>boolean</x:v>
      </x:c>
    </x:row>
    <x:row r="1709" ht="18" customHeight="1">
      <x:c r="A1709" s="25" t="str">
        <x:v>EEZ_393</x:v>
      </x:c>
      <x:c r="B1709" s="25" t="str">
        <x:v>functional_ppr_reconciled</x:v>
      </x:c>
      <x:c r="C1709" s="36" t="b">
        <x:v>1</x:v>
      </x:c>
      <x:c r="D1709" s="25" t="str">
        <x:v>boolean</x:v>
      </x:c>
    </x:row>
    <x:row r="1710" ht="18" customHeight="1">
      <x:c r="A1710" s="25" t="str">
        <x:v>EEZ_393</x:v>
      </x:c>
      <x:c r="B1710" s="25" t="str">
        <x:v>commercial_jensen_violations</x:v>
      </x:c>
      <x:c r="C1710" s="25" t="n">
        <x:v>0</x:v>
      </x:c>
      <x:c r="D1710" s="25" t="str">
        <x:v>count</x:v>
      </x:c>
    </x:row>
    <x:row r="1711" ht="18" customHeight="1">
      <x:c r="A1711" s="25" t="str">
        <x:v>EEZ_393</x:v>
      </x:c>
      <x:c r="B1711" s="25" t="str">
        <x:v>functional_jensen_violations</x:v>
      </x:c>
      <x:c r="C1711" s="25" t="n">
        <x:v>0</x:v>
      </x:c>
      <x:c r="D1711" s="25" t="str">
        <x:v>count</x:v>
      </x:c>
    </x:row>
    <x:row r="1712" ht="18" customHeight="1">
      <x:c r="A1712" s="25" t="str">
        <x:v>EEZ_396</x:v>
      </x:c>
      <x:c r="B1712" s="25" t="str">
        <x:v>raw_filtered_tonnes</x:v>
      </x:c>
      <x:c r="C1712" s="25" t="n">
        <x:v>308.2979479216999</x:v>
      </x:c>
      <x:c r="D1712" s="25" t="str">
        <x:v>tonnes</x:v>
      </x:c>
    </x:row>
    <x:row r="1713" ht="18" customHeight="1">
      <x:c r="A1713" s="25" t="str">
        <x:v>EEZ_396</x:v>
      </x:c>
      <x:c r="B1713" s="25" t="str">
        <x:v>species_catch_tonnes</x:v>
      </x:c>
      <x:c r="C1713" s="25" t="n">
        <x:v>308.29794792170003</x:v>
      </x:c>
      <x:c r="D1713" s="25" t="str">
        <x:v>tonnes</x:v>
      </x:c>
    </x:row>
    <x:row r="1714" ht="18" customHeight="1">
      <x:c r="A1714" s="25" t="str">
        <x:v>EEZ_396</x:v>
      </x:c>
      <x:c r="B1714" s="25" t="str">
        <x:v>catch_difference_tonnes</x:v>
      </x:c>
      <x:c r="C1714" s="25" t="n">
        <x:v>1.1368683772161603e-13</x:v>
      </x:c>
      <x:c r="D1714" s="25" t="str">
        <x:v>tonnes</x:v>
      </x:c>
    </x:row>
    <x:row r="1715" ht="18" customHeight="1">
      <x:c r="A1715" s="25" t="str">
        <x:v>EEZ_396</x:v>
      </x:c>
      <x:c r="B1715" s="25" t="str">
        <x:v>catch_reconciled</x:v>
      </x:c>
      <x:c r="C1715" s="36" t="b">
        <x:v>1</x:v>
      </x:c>
      <x:c r="D1715" s="25" t="str">
        <x:v>boolean</x:v>
      </x:c>
    </x:row>
    <x:row r="1716" ht="18" customHeight="1">
      <x:c r="A1716" s="25" t="str">
        <x:v>EEZ_396</x:v>
      </x:c>
      <x:c r="B1716" s="25" t="str">
        <x:v>matched_catch_tonnes</x:v>
      </x:c>
      <x:c r="C1716" s="25" t="n">
        <x:v>308.29794792170003</x:v>
      </x:c>
      <x:c r="D1716" s="25" t="str">
        <x:v>tonnes</x:v>
      </x:c>
    </x:row>
    <x:row r="1717" ht="18" customHeight="1">
      <x:c r="A1717" s="25" t="str">
        <x:v>EEZ_396</x:v>
      </x:c>
      <x:c r="B1717" s="25" t="str">
        <x:v>catch_coverage_fraction</x:v>
      </x:c>
      <x:c r="C1717" s="25" t="n">
        <x:v>1</x:v>
      </x:c>
      <x:c r="D1717" s="25" t="str">
        <x:v>fraction</x:v>
      </x:c>
    </x:row>
    <x:row r="1718" ht="18" customHeight="1">
      <x:c r="A1718" s="25" t="str">
        <x:v>EEZ_396</x:v>
      </x:c>
      <x:c r="B1718" s="25" t="str">
        <x:v>taxa_count</x:v>
      </x:c>
      <x:c r="C1718" s="25" t="n">
        <x:v>19</x:v>
      </x:c>
      <x:c r="D1718" s="25" t="str">
        <x:v>count</x:v>
      </x:c>
    </x:row>
    <x:row r="1719" ht="18" customHeight="1">
      <x:c r="A1719" s="25" t="str">
        <x:v>EEZ_396</x:v>
      </x:c>
      <x:c r="B1719" s="25" t="str">
        <x:v>matched_taxa_count</x:v>
      </x:c>
      <x:c r="C1719" s="25" t="n">
        <x:v>19</x:v>
      </x:c>
      <x:c r="D1719" s="25" t="str">
        <x:v>count</x:v>
      </x:c>
    </x:row>
    <x:row r="1720" ht="18" customHeight="1">
      <x:c r="A1720" s="25" t="str">
        <x:v>EEZ_396</x:v>
      </x:c>
      <x:c r="B1720" s="25" t="str">
        <x:v>unmatched_taxa_count</x:v>
      </x:c>
      <x:c r="C1720" s="25" t="n">
        <x:v>0</x:v>
      </x:c>
      <x:c r="D1720" s="25" t="str">
        <x:v>count</x:v>
      </x:c>
    </x:row>
    <x:row r="1721" ht="18" customHeight="1">
      <x:c r="A1721" s="25" t="str">
        <x:v>EEZ_396</x:v>
      </x:c>
      <x:c r="B1721" s="25" t="str">
        <x:v>species_ppr</x:v>
      </x:c>
      <x:c r="C1721" s="25" t="n">
        <x:v>709090.631793451</x:v>
      </x:c>
      <x:c r="D1721" s="25" t="str">
        <x:v>tonnes_primary_production_equivalent</x:v>
      </x:c>
    </x:row>
    <x:row r="1722" ht="18" customHeight="1">
      <x:c r="A1722" s="25" t="str">
        <x:v>EEZ_396</x:v>
      </x:c>
      <x:c r="B1722" s="25" t="str">
        <x:v>commercial_ppr</x:v>
      </x:c>
      <x:c r="C1722" s="25" t="n">
        <x:v>709090.6317934509</x:v>
      </x:c>
      <x:c r="D1722" s="25" t="str">
        <x:v>tonnes_primary_production_equivalent</x:v>
      </x:c>
    </x:row>
    <x:row r="1723" ht="18" customHeight="1">
      <x:c r="A1723" s="25" t="str">
        <x:v>EEZ_396</x:v>
      </x:c>
      <x:c r="B1723" s="25" t="str">
        <x:v>functional_ppr</x:v>
      </x:c>
      <x:c r="C1723" s="25" t="n">
        <x:v>709090.6317934508</x:v>
      </x:c>
      <x:c r="D1723" s="25" t="str">
        <x:v>tonnes_primary_production_equivalent</x:v>
      </x:c>
    </x:row>
    <x:row r="1724" ht="18" customHeight="1">
      <x:c r="A1724" s="25" t="str">
        <x:v>EEZ_396</x:v>
      </x:c>
      <x:c r="B1724" s="25" t="str">
        <x:v>commercial_ppr_difference</x:v>
      </x:c>
      <x:c r="C1724" s="25" t="n">
        <x:v>-1.1641532182693481e-10</x:v>
      </x:c>
      <x:c r="D1724" s="25" t="str">
        <x:v>tonnes_primary_production_equivalent</x:v>
      </x:c>
    </x:row>
    <x:row r="1725" ht="18" customHeight="1">
      <x:c r="A1725" s="25" t="str">
        <x:v>EEZ_396</x:v>
      </x:c>
      <x:c r="B1725" s="25" t="str">
        <x:v>functional_ppr_difference</x:v>
      </x:c>
      <x:c r="C1725" s="25" t="n">
        <x:v>-2.3283064365386963e-10</x:v>
      </x:c>
      <x:c r="D1725" s="25" t="str">
        <x:v>tonnes_primary_production_equivalent</x:v>
      </x:c>
    </x:row>
    <x:row r="1726" ht="18" customHeight="1">
      <x:c r="A1726" s="25" t="str">
        <x:v>EEZ_396</x:v>
      </x:c>
      <x:c r="B1726" s="25" t="str">
        <x:v>commercial_ppr_reconciled</x:v>
      </x:c>
      <x:c r="C1726" s="36" t="b">
        <x:v>1</x:v>
      </x:c>
      <x:c r="D1726" s="25" t="str">
        <x:v>boolean</x:v>
      </x:c>
    </x:row>
    <x:row r="1727" ht="18" customHeight="1">
      <x:c r="A1727" s="25" t="str">
        <x:v>EEZ_396</x:v>
      </x:c>
      <x:c r="B1727" s="25" t="str">
        <x:v>functional_ppr_reconciled</x:v>
      </x:c>
      <x:c r="C1727" s="36" t="b">
        <x:v>1</x:v>
      </x:c>
      <x:c r="D1727" s="25" t="str">
        <x:v>boolean</x:v>
      </x:c>
    </x:row>
    <x:row r="1728" ht="18" customHeight="1">
      <x:c r="A1728" s="25" t="str">
        <x:v>EEZ_396</x:v>
      </x:c>
      <x:c r="B1728" s="25" t="str">
        <x:v>commercial_jensen_violations</x:v>
      </x:c>
      <x:c r="C1728" s="25" t="n">
        <x:v>0</x:v>
      </x:c>
      <x:c r="D1728" s="25" t="str">
        <x:v>count</x:v>
      </x:c>
    </x:row>
    <x:row r="1729" ht="18" customHeight="1">
      <x:c r="A1729" s="25" t="str">
        <x:v>EEZ_396</x:v>
      </x:c>
      <x:c r="B1729" s="25" t="str">
        <x:v>functional_jensen_violations</x:v>
      </x:c>
      <x:c r="C1729" s="25" t="n">
        <x:v>0</x:v>
      </x:c>
      <x:c r="D1729" s="25" t="str">
        <x:v>count</x:v>
      </x:c>
    </x:row>
    <x:row r="1730" ht="18" customHeight="1">
      <x:c r="A1730" s="25" t="str">
        <x:v>EEZ_400</x:v>
      </x:c>
      <x:c r="B1730" s="25" t="str">
        <x:v>raw_filtered_tonnes</x:v>
      </x:c>
      <x:c r="C1730" s="25" t="n">
        <x:v>387.759999999</x:v>
      </x:c>
      <x:c r="D1730" s="25" t="str">
        <x:v>tonnes</x:v>
      </x:c>
    </x:row>
    <x:row r="1731" ht="18" customHeight="1">
      <x:c r="A1731" s="25" t="str">
        <x:v>EEZ_400</x:v>
      </x:c>
      <x:c r="B1731" s="25" t="str">
        <x:v>species_catch_tonnes</x:v>
      </x:c>
      <x:c r="C1731" s="25" t="n">
        <x:v>387.759999999</x:v>
      </x:c>
      <x:c r="D1731" s="25" t="str">
        <x:v>tonnes</x:v>
      </x:c>
    </x:row>
    <x:row r="1732" ht="18" customHeight="1">
      <x:c r="A1732" s="25" t="str">
        <x:v>EEZ_400</x:v>
      </x:c>
      <x:c r="B1732" s="25" t="str">
        <x:v>catch_difference_tonnes</x:v>
      </x:c>
      <x:c r="C1732" s="25" t="n">
        <x:v>0</x:v>
      </x:c>
      <x:c r="D1732" s="25" t="str">
        <x:v>tonnes</x:v>
      </x:c>
    </x:row>
    <x:row r="1733" ht="18" customHeight="1">
      <x:c r="A1733" s="25" t="str">
        <x:v>EEZ_400</x:v>
      </x:c>
      <x:c r="B1733" s="25" t="str">
        <x:v>catch_reconciled</x:v>
      </x:c>
      <x:c r="C1733" s="36" t="b">
        <x:v>1</x:v>
      </x:c>
      <x:c r="D1733" s="25" t="str">
        <x:v>boolean</x:v>
      </x:c>
    </x:row>
    <x:row r="1734" ht="18" customHeight="1">
      <x:c r="A1734" s="25" t="str">
        <x:v>EEZ_400</x:v>
      </x:c>
      <x:c r="B1734" s="25" t="str">
        <x:v>matched_catch_tonnes</x:v>
      </x:c>
      <x:c r="C1734" s="25" t="n">
        <x:v>387.759999999</x:v>
      </x:c>
      <x:c r="D1734" s="25" t="str">
        <x:v>tonnes</x:v>
      </x:c>
    </x:row>
    <x:row r="1735" ht="18" customHeight="1">
      <x:c r="A1735" s="25" t="str">
        <x:v>EEZ_400</x:v>
      </x:c>
      <x:c r="B1735" s="25" t="str">
        <x:v>catch_coverage_fraction</x:v>
      </x:c>
      <x:c r="C1735" s="25" t="n">
        <x:v>1</x:v>
      </x:c>
      <x:c r="D1735" s="25" t="str">
        <x:v>fraction</x:v>
      </x:c>
    </x:row>
    <x:row r="1736" ht="18" customHeight="1">
      <x:c r="A1736" s="25" t="str">
        <x:v>EEZ_400</x:v>
      </x:c>
      <x:c r="B1736" s="25" t="str">
        <x:v>taxa_count</x:v>
      </x:c>
      <x:c r="C1736" s="25" t="n">
        <x:v>12</x:v>
      </x:c>
      <x:c r="D1736" s="25" t="str">
        <x:v>count</x:v>
      </x:c>
    </x:row>
    <x:row r="1737" ht="18" customHeight="1">
      <x:c r="A1737" s="25" t="str">
        <x:v>EEZ_400</x:v>
      </x:c>
      <x:c r="B1737" s="25" t="str">
        <x:v>matched_taxa_count</x:v>
      </x:c>
      <x:c r="C1737" s="25" t="n">
        <x:v>12</x:v>
      </x:c>
      <x:c r="D1737" s="25" t="str">
        <x:v>count</x:v>
      </x:c>
    </x:row>
    <x:row r="1738" ht="18" customHeight="1">
      <x:c r="A1738" s="25" t="str">
        <x:v>EEZ_400</x:v>
      </x:c>
      <x:c r="B1738" s="25" t="str">
        <x:v>unmatched_taxa_count</x:v>
      </x:c>
      <x:c r="C1738" s="25" t="n">
        <x:v>0</x:v>
      </x:c>
      <x:c r="D1738" s="25" t="str">
        <x:v>count</x:v>
      </x:c>
    </x:row>
    <x:row r="1739" ht="18" customHeight="1">
      <x:c r="A1739" s="25" t="str">
        <x:v>EEZ_400</x:v>
      </x:c>
      <x:c r="B1739" s="25" t="str">
        <x:v>species_ppr</x:v>
      </x:c>
      <x:c r="C1739" s="25" t="n">
        <x:v>448341.8758726021</x:v>
      </x:c>
      <x:c r="D1739" s="25" t="str">
        <x:v>tonnes_primary_production_equivalent</x:v>
      </x:c>
    </x:row>
    <x:row r="1740" ht="18" customHeight="1">
      <x:c r="A1740" s="25" t="str">
        <x:v>EEZ_400</x:v>
      </x:c>
      <x:c r="B1740" s="25" t="str">
        <x:v>commercial_ppr</x:v>
      </x:c>
      <x:c r="C1740" s="25" t="n">
        <x:v>448341.8758726022</x:v>
      </x:c>
      <x:c r="D1740" s="25" t="str">
        <x:v>tonnes_primary_production_equivalent</x:v>
      </x:c>
    </x:row>
    <x:row r="1741" ht="18" customHeight="1">
      <x:c r="A1741" s="25" t="str">
        <x:v>EEZ_400</x:v>
      </x:c>
      <x:c r="B1741" s="25" t="str">
        <x:v>functional_ppr</x:v>
      </x:c>
      <x:c r="C1741" s="25" t="n">
        <x:v>448341.87587260216</x:v>
      </x:c>
      <x:c r="D1741" s="25" t="str">
        <x:v>tonnes_primary_production_equivalent</x:v>
      </x:c>
    </x:row>
    <x:row r="1742" ht="18" customHeight="1">
      <x:c r="A1742" s="25" t="str">
        <x:v>EEZ_400</x:v>
      </x:c>
      <x:c r="B1742" s="25" t="str">
        <x:v>commercial_ppr_difference</x:v>
      </x:c>
      <x:c r="C1742" s="25" t="n">
        <x:v>1.1641532182693481e-10</x:v>
      </x:c>
      <x:c r="D1742" s="25" t="str">
        <x:v>tonnes_primary_production_equivalent</x:v>
      </x:c>
    </x:row>
    <x:row r="1743" ht="18" customHeight="1">
      <x:c r="A1743" s="25" t="str">
        <x:v>EEZ_400</x:v>
      </x:c>
      <x:c r="B1743" s="25" t="str">
        <x:v>functional_ppr_difference</x:v>
      </x:c>
      <x:c r="C1743" s="25" t="n">
        <x:v>5.820766091346741e-11</x:v>
      </x:c>
      <x:c r="D1743" s="25" t="str">
        <x:v>tonnes_primary_production_equivalent</x:v>
      </x:c>
    </x:row>
    <x:row r="1744" ht="18" customHeight="1">
      <x:c r="A1744" s="25" t="str">
        <x:v>EEZ_400</x:v>
      </x:c>
      <x:c r="B1744" s="25" t="str">
        <x:v>commercial_ppr_reconciled</x:v>
      </x:c>
      <x:c r="C1744" s="36" t="b">
        <x:v>1</x:v>
      </x:c>
      <x:c r="D1744" s="25" t="str">
        <x:v>boolean</x:v>
      </x:c>
    </x:row>
    <x:row r="1745" ht="18" customHeight="1">
      <x:c r="A1745" s="25" t="str">
        <x:v>EEZ_400</x:v>
      </x:c>
      <x:c r="B1745" s="25" t="str">
        <x:v>functional_ppr_reconciled</x:v>
      </x:c>
      <x:c r="C1745" s="36" t="b">
        <x:v>1</x:v>
      </x:c>
      <x:c r="D1745" s="25" t="str">
        <x:v>boolean</x:v>
      </x:c>
    </x:row>
    <x:row r="1746" ht="18" customHeight="1">
      <x:c r="A1746" s="25" t="str">
        <x:v>EEZ_400</x:v>
      </x:c>
      <x:c r="B1746" s="25" t="str">
        <x:v>commercial_jensen_violations</x:v>
      </x:c>
      <x:c r="C1746" s="25" t="n">
        <x:v>0</x:v>
      </x:c>
      <x:c r="D1746" s="25" t="str">
        <x:v>count</x:v>
      </x:c>
    </x:row>
    <x:row r="1747" ht="18" customHeight="1">
      <x:c r="A1747" s="25" t="str">
        <x:v>EEZ_400</x:v>
      </x:c>
      <x:c r="B1747" s="25" t="str">
        <x:v>functional_jensen_violations</x:v>
      </x:c>
      <x:c r="C1747" s="25" t="n">
        <x:v>0</x:v>
      </x:c>
      <x:c r="D1747" s="25" t="str">
        <x:v>count</x:v>
      </x:c>
    </x:row>
    <x:row r="1748" ht="18" customHeight="1">
      <x:c r="A1748" s="25" t="str">
        <x:v>EEZ_404</x:v>
      </x:c>
      <x:c r="B1748" s="25" t="str">
        <x:v>raw_filtered_tonnes</x:v>
      </x:c>
      <x:c r="C1748" s="25" t="n">
        <x:v>30334.3358525884</x:v>
      </x:c>
      <x:c r="D1748" s="25" t="str">
        <x:v>tonnes</x:v>
      </x:c>
    </x:row>
    <x:row r="1749" ht="18" customHeight="1">
      <x:c r="A1749" s="25" t="str">
        <x:v>EEZ_404</x:v>
      </x:c>
      <x:c r="B1749" s="25" t="str">
        <x:v>species_catch_tonnes</x:v>
      </x:c>
      <x:c r="C1749" s="25" t="n">
        <x:v>30334.335852588403</x:v>
      </x:c>
      <x:c r="D1749" s="25" t="str">
        <x:v>tonnes</x:v>
      </x:c>
    </x:row>
    <x:row r="1750" ht="18" customHeight="1">
      <x:c r="A1750" s="25" t="str">
        <x:v>EEZ_404</x:v>
      </x:c>
      <x:c r="B1750" s="25" t="str">
        <x:v>catch_difference_tonnes</x:v>
      </x:c>
      <x:c r="C1750" s="25" t="n">
        <x:v>3.637978807091713e-12</x:v>
      </x:c>
      <x:c r="D1750" s="25" t="str">
        <x:v>tonnes</x:v>
      </x:c>
    </x:row>
    <x:row r="1751" ht="18" customHeight="1">
      <x:c r="A1751" s="25" t="str">
        <x:v>EEZ_404</x:v>
      </x:c>
      <x:c r="B1751" s="25" t="str">
        <x:v>catch_reconciled</x:v>
      </x:c>
      <x:c r="C1751" s="36" t="b">
        <x:v>1</x:v>
      </x:c>
      <x:c r="D1751" s="25" t="str">
        <x:v>boolean</x:v>
      </x:c>
    </x:row>
    <x:row r="1752" ht="18" customHeight="1">
      <x:c r="A1752" s="25" t="str">
        <x:v>EEZ_404</x:v>
      </x:c>
      <x:c r="B1752" s="25" t="str">
        <x:v>matched_catch_tonnes</x:v>
      </x:c>
      <x:c r="C1752" s="25" t="n">
        <x:v>30334.335852588403</x:v>
      </x:c>
      <x:c r="D1752" s="25" t="str">
        <x:v>tonnes</x:v>
      </x:c>
    </x:row>
    <x:row r="1753" ht="18" customHeight="1">
      <x:c r="A1753" s="25" t="str">
        <x:v>EEZ_404</x:v>
      </x:c>
      <x:c r="B1753" s="25" t="str">
        <x:v>catch_coverage_fraction</x:v>
      </x:c>
      <x:c r="C1753" s="25" t="n">
        <x:v>1</x:v>
      </x:c>
      <x:c r="D1753" s="25" t="str">
        <x:v>fraction</x:v>
      </x:c>
    </x:row>
    <x:row r="1754" ht="18" customHeight="1">
      <x:c r="A1754" s="25" t="str">
        <x:v>EEZ_404</x:v>
      </x:c>
      <x:c r="B1754" s="25" t="str">
        <x:v>taxa_count</x:v>
      </x:c>
      <x:c r="C1754" s="25" t="n">
        <x:v>120</x:v>
      </x:c>
      <x:c r="D1754" s="25" t="str">
        <x:v>count</x:v>
      </x:c>
    </x:row>
    <x:row r="1755" ht="18" customHeight="1">
      <x:c r="A1755" s="25" t="str">
        <x:v>EEZ_404</x:v>
      </x:c>
      <x:c r="B1755" s="25" t="str">
        <x:v>matched_taxa_count</x:v>
      </x:c>
      <x:c r="C1755" s="25" t="n">
        <x:v>120</x:v>
      </x:c>
      <x:c r="D1755" s="25" t="str">
        <x:v>count</x:v>
      </x:c>
    </x:row>
    <x:row r="1756" ht="18" customHeight="1">
      <x:c r="A1756" s="25" t="str">
        <x:v>EEZ_404</x:v>
      </x:c>
      <x:c r="B1756" s="25" t="str">
        <x:v>unmatched_taxa_count</x:v>
      </x:c>
      <x:c r="C1756" s="25" t="n">
        <x:v>0</x:v>
      </x:c>
      <x:c r="D1756" s="25" t="str">
        <x:v>count</x:v>
      </x:c>
    </x:row>
    <x:row r="1757" ht="18" customHeight="1">
      <x:c r="A1757" s="25" t="str">
        <x:v>EEZ_404</x:v>
      </x:c>
      <x:c r="B1757" s="25" t="str">
        <x:v>species_ppr</x:v>
      </x:c>
      <x:c r="C1757" s="25" t="n">
        <x:v>21699341.79872701</x:v>
      </x:c>
      <x:c r="D1757" s="25" t="str">
        <x:v>tonnes_primary_production_equivalent</x:v>
      </x:c>
    </x:row>
    <x:row r="1758" ht="18" customHeight="1">
      <x:c r="A1758" s="25" t="str">
        <x:v>EEZ_404</x:v>
      </x:c>
      <x:c r="B1758" s="25" t="str">
        <x:v>commercial_ppr</x:v>
      </x:c>
      <x:c r="C1758" s="25" t="n">
        <x:v>21699341.798727013</x:v>
      </x:c>
      <x:c r="D1758" s="25" t="str">
        <x:v>tonnes_primary_production_equivalent</x:v>
      </x:c>
    </x:row>
    <x:row r="1759" ht="18" customHeight="1">
      <x:c r="A1759" s="25" t="str">
        <x:v>EEZ_404</x:v>
      </x:c>
      <x:c r="B1759" s="25" t="str">
        <x:v>functional_ppr</x:v>
      </x:c>
      <x:c r="C1759" s="25" t="n">
        <x:v>21699341.798727013</x:v>
      </x:c>
      <x:c r="D1759" s="25" t="str">
        <x:v>tonnes_primary_production_equivalent</x:v>
      </x:c>
    </x:row>
    <x:row r="1760" ht="18" customHeight="1">
      <x:c r="A1760" s="25" t="str">
        <x:v>EEZ_404</x:v>
      </x:c>
      <x:c r="B1760" s="25" t="str">
        <x:v>commercial_ppr_difference</x:v>
      </x:c>
      <x:c r="C1760" s="25" t="n">
        <x:v>3.725290298461914e-9</x:v>
      </x:c>
      <x:c r="D1760" s="25" t="str">
        <x:v>tonnes_primary_production_equivalent</x:v>
      </x:c>
    </x:row>
    <x:row r="1761" ht="18" customHeight="1">
      <x:c r="A1761" s="25" t="str">
        <x:v>EEZ_404</x:v>
      </x:c>
      <x:c r="B1761" s="25" t="str">
        <x:v>functional_ppr_difference</x:v>
      </x:c>
      <x:c r="C1761" s="25" t="n">
        <x:v>3.725290298461914e-9</x:v>
      </x:c>
      <x:c r="D1761" s="25" t="str">
        <x:v>tonnes_primary_production_equivalent</x:v>
      </x:c>
    </x:row>
    <x:row r="1762" ht="18" customHeight="1">
      <x:c r="A1762" s="25" t="str">
        <x:v>EEZ_404</x:v>
      </x:c>
      <x:c r="B1762" s="25" t="str">
        <x:v>commercial_ppr_reconciled</x:v>
      </x:c>
      <x:c r="C1762" s="36" t="b">
        <x:v>1</x:v>
      </x:c>
      <x:c r="D1762" s="25" t="str">
        <x:v>boolean</x:v>
      </x:c>
    </x:row>
    <x:row r="1763" ht="18" customHeight="1">
      <x:c r="A1763" s="25" t="str">
        <x:v>EEZ_404</x:v>
      </x:c>
      <x:c r="B1763" s="25" t="str">
        <x:v>functional_ppr_reconciled</x:v>
      </x:c>
      <x:c r="C1763" s="36" t="b">
        <x:v>1</x:v>
      </x:c>
      <x:c r="D1763" s="25" t="str">
        <x:v>boolean</x:v>
      </x:c>
    </x:row>
    <x:row r="1764" ht="18" customHeight="1">
      <x:c r="A1764" s="25" t="str">
        <x:v>EEZ_404</x:v>
      </x:c>
      <x:c r="B1764" s="25" t="str">
        <x:v>commercial_jensen_violations</x:v>
      </x:c>
      <x:c r="C1764" s="25" t="n">
        <x:v>0</x:v>
      </x:c>
      <x:c r="D1764" s="25" t="str">
        <x:v>count</x:v>
      </x:c>
    </x:row>
    <x:row r="1765" ht="18" customHeight="1">
      <x:c r="A1765" s="25" t="str">
        <x:v>EEZ_404</x:v>
      </x:c>
      <x:c r="B1765" s="25" t="str">
        <x:v>functional_jensen_violations</x:v>
      </x:c>
      <x:c r="C1765" s="25" t="n">
        <x:v>0</x:v>
      </x:c>
      <x:c r="D1765" s="25" t="str">
        <x:v>count</x:v>
      </x:c>
    </x:row>
    <x:row r="1766" ht="18" customHeight="1">
      <x:c r="A1766" s="25" t="str">
        <x:v>EEZ_410</x:v>
      </x:c>
      <x:c r="B1766" s="25" t="str">
        <x:v>raw_filtered_tonnes</x:v>
      </x:c>
      <x:c r="C1766" s="25" t="n">
        <x:v>1692138.9147849001</x:v>
      </x:c>
      <x:c r="D1766" s="25" t="str">
        <x:v>tonnes</x:v>
      </x:c>
    </x:row>
    <x:row r="1767" ht="18" customHeight="1">
      <x:c r="A1767" s="25" t="str">
        <x:v>EEZ_410</x:v>
      </x:c>
      <x:c r="B1767" s="25" t="str">
        <x:v>species_catch_tonnes</x:v>
      </x:c>
      <x:c r="C1767" s="25" t="n">
        <x:v>1692138.9147849004</x:v>
      </x:c>
      <x:c r="D1767" s="25" t="str">
        <x:v>tonnes</x:v>
      </x:c>
    </x:row>
    <x:row r="1768" ht="18" customHeight="1">
      <x:c r="A1768" s="25" t="str">
        <x:v>EEZ_410</x:v>
      </x:c>
      <x:c r="B1768" s="25" t="str">
        <x:v>catch_difference_tonnes</x:v>
      </x:c>
      <x:c r="C1768" s="25" t="n">
        <x:v>2.3283064365386963e-10</x:v>
      </x:c>
      <x:c r="D1768" s="25" t="str">
        <x:v>tonnes</x:v>
      </x:c>
    </x:row>
    <x:row r="1769" ht="18" customHeight="1">
      <x:c r="A1769" s="25" t="str">
        <x:v>EEZ_410</x:v>
      </x:c>
      <x:c r="B1769" s="25" t="str">
        <x:v>catch_reconciled</x:v>
      </x:c>
      <x:c r="C1769" s="36" t="b">
        <x:v>1</x:v>
      </x:c>
      <x:c r="D1769" s="25" t="str">
        <x:v>boolean</x:v>
      </x:c>
    </x:row>
    <x:row r="1770" ht="18" customHeight="1">
      <x:c r="A1770" s="25" t="str">
        <x:v>EEZ_410</x:v>
      </x:c>
      <x:c r="B1770" s="25" t="str">
        <x:v>matched_catch_tonnes</x:v>
      </x:c>
      <x:c r="C1770" s="25" t="n">
        <x:v>1692138.9147849004</x:v>
      </x:c>
      <x:c r="D1770" s="25" t="str">
        <x:v>tonnes</x:v>
      </x:c>
    </x:row>
    <x:row r="1771" ht="18" customHeight="1">
      <x:c r="A1771" s="25" t="str">
        <x:v>EEZ_410</x:v>
      </x:c>
      <x:c r="B1771" s="25" t="str">
        <x:v>catch_coverage_fraction</x:v>
      </x:c>
      <x:c r="C1771" s="25" t="n">
        <x:v>1</x:v>
      </x:c>
      <x:c r="D1771" s="25" t="str">
        <x:v>fraction</x:v>
      </x:c>
    </x:row>
    <x:row r="1772" ht="18" customHeight="1">
      <x:c r="A1772" s="25" t="str">
        <x:v>EEZ_410</x:v>
      </x:c>
      <x:c r="B1772" s="25" t="str">
        <x:v>taxa_count</x:v>
      </x:c>
      <x:c r="C1772" s="25" t="n">
        <x:v>118</x:v>
      </x:c>
      <x:c r="D1772" s="25" t="str">
        <x:v>count</x:v>
      </x:c>
    </x:row>
    <x:row r="1773" ht="18" customHeight="1">
      <x:c r="A1773" s="25" t="str">
        <x:v>EEZ_410</x:v>
      </x:c>
      <x:c r="B1773" s="25" t="str">
        <x:v>matched_taxa_count</x:v>
      </x:c>
      <x:c r="C1773" s="25" t="n">
        <x:v>118</x:v>
      </x:c>
      <x:c r="D1773" s="25" t="str">
        <x:v>count</x:v>
      </x:c>
    </x:row>
    <x:row r="1774" ht="18" customHeight="1">
      <x:c r="A1774" s="25" t="str">
        <x:v>EEZ_410</x:v>
      </x:c>
      <x:c r="B1774" s="25" t="str">
        <x:v>unmatched_taxa_count</x:v>
      </x:c>
      <x:c r="C1774" s="25" t="n">
        <x:v>0</x:v>
      </x:c>
      <x:c r="D1774" s="25" t="str">
        <x:v>count</x:v>
      </x:c>
    </x:row>
    <x:row r="1775" ht="18" customHeight="1">
      <x:c r="A1775" s="25" t="str">
        <x:v>EEZ_410</x:v>
      </x:c>
      <x:c r="B1775" s="25" t="str">
        <x:v>species_ppr</x:v>
      </x:c>
      <x:c r="C1775" s="25" t="n">
        <x:v>1001424147.7179294</x:v>
      </x:c>
      <x:c r="D1775" s="25" t="str">
        <x:v>tonnes_primary_production_equivalent</x:v>
      </x:c>
    </x:row>
    <x:row r="1776" ht="18" customHeight="1">
      <x:c r="A1776" s="25" t="str">
        <x:v>EEZ_410</x:v>
      </x:c>
      <x:c r="B1776" s="25" t="str">
        <x:v>commercial_ppr</x:v>
      </x:c>
      <x:c r="C1776" s="25" t="n">
        <x:v>1001424147.7179291</x:v>
      </x:c>
      <x:c r="D1776" s="25" t="str">
        <x:v>tonnes_primary_production_equivalent</x:v>
      </x:c>
    </x:row>
    <x:row r="1777" ht="18" customHeight="1">
      <x:c r="A1777" s="25" t="str">
        <x:v>EEZ_410</x:v>
      </x:c>
      <x:c r="B1777" s="25" t="str">
        <x:v>functional_ppr</x:v>
      </x:c>
      <x:c r="C1777" s="25" t="n">
        <x:v>1001424147.7179292</x:v>
      </x:c>
      <x:c r="D1777" s="25" t="str">
        <x:v>tonnes_primary_production_equivalent</x:v>
      </x:c>
    </x:row>
    <x:row r="1778" ht="18" customHeight="1">
      <x:c r="A1778" s="25" t="str">
        <x:v>EEZ_410</x:v>
      </x:c>
      <x:c r="B1778" s="25" t="str">
        <x:v>commercial_ppr_difference</x:v>
      </x:c>
      <x:c r="C1778" s="25" t="n">
        <x:v>-2.384185791015625e-7</x:v>
      </x:c>
      <x:c r="D1778" s="25" t="str">
        <x:v>tonnes_primary_production_equivalent</x:v>
      </x:c>
    </x:row>
    <x:row r="1779" ht="18" customHeight="1">
      <x:c r="A1779" s="25" t="str">
        <x:v>EEZ_410</x:v>
      </x:c>
      <x:c r="B1779" s="25" t="str">
        <x:v>functional_ppr_difference</x:v>
      </x:c>
      <x:c r="C1779" s="25" t="n">
        <x:v>-1.1920928955078125e-7</x:v>
      </x:c>
      <x:c r="D1779" s="25" t="str">
        <x:v>tonnes_primary_production_equivalent</x:v>
      </x:c>
    </x:row>
    <x:row r="1780" ht="18" customHeight="1">
      <x:c r="A1780" s="25" t="str">
        <x:v>EEZ_410</x:v>
      </x:c>
      <x:c r="B1780" s="25" t="str">
        <x:v>commercial_ppr_reconciled</x:v>
      </x:c>
      <x:c r="C1780" s="36" t="b">
        <x:v>1</x:v>
      </x:c>
      <x:c r="D1780" s="25" t="str">
        <x:v>boolean</x:v>
      </x:c>
    </x:row>
    <x:row r="1781" ht="18" customHeight="1">
      <x:c r="A1781" s="25" t="str">
        <x:v>EEZ_410</x:v>
      </x:c>
      <x:c r="B1781" s="25" t="str">
        <x:v>functional_ppr_reconciled</x:v>
      </x:c>
      <x:c r="C1781" s="36" t="b">
        <x:v>1</x:v>
      </x:c>
      <x:c r="D1781" s="25" t="str">
        <x:v>boolean</x:v>
      </x:c>
    </x:row>
    <x:row r="1782" ht="18" customHeight="1">
      <x:c r="A1782" s="25" t="str">
        <x:v>EEZ_410</x:v>
      </x:c>
      <x:c r="B1782" s="25" t="str">
        <x:v>commercial_jensen_violations</x:v>
      </x:c>
      <x:c r="C1782" s="25" t="n">
        <x:v>0</x:v>
      </x:c>
      <x:c r="D1782" s="25" t="str">
        <x:v>count</x:v>
      </x:c>
    </x:row>
    <x:row r="1783" ht="18" customHeight="1">
      <x:c r="A1783" s="25" t="str">
        <x:v>EEZ_410</x:v>
      </x:c>
      <x:c r="B1783" s="25" t="str">
        <x:v>functional_jensen_violations</x:v>
      </x:c>
      <x:c r="C1783" s="25" t="n">
        <x:v>0</x:v>
      </x:c>
      <x:c r="D1783" s="25" t="str">
        <x:v>count</x:v>
      </x:c>
    </x:row>
    <x:row r="1784" ht="18" customHeight="1">
      <x:c r="A1784" s="25" t="str">
        <x:v>EEZ_414</x:v>
      </x:c>
      <x:c r="B1784" s="25" t="str">
        <x:v>raw_filtered_tonnes</x:v>
      </x:c>
      <x:c r="C1784" s="25" t="n">
        <x:v>23587.724537113</x:v>
      </x:c>
      <x:c r="D1784" s="25" t="str">
        <x:v>tonnes</x:v>
      </x:c>
    </x:row>
    <x:row r="1785" ht="18" customHeight="1">
      <x:c r="A1785" s="25" t="str">
        <x:v>EEZ_414</x:v>
      </x:c>
      <x:c r="B1785" s="25" t="str">
        <x:v>species_catch_tonnes</x:v>
      </x:c>
      <x:c r="C1785" s="25" t="n">
        <x:v>23587.724537113005</x:v>
      </x:c>
      <x:c r="D1785" s="25" t="str">
        <x:v>tonnes</x:v>
      </x:c>
    </x:row>
    <x:row r="1786" ht="18" customHeight="1">
      <x:c r="A1786" s="25" t="str">
        <x:v>EEZ_414</x:v>
      </x:c>
      <x:c r="B1786" s="25" t="str">
        <x:v>catch_difference_tonnes</x:v>
      </x:c>
      <x:c r="C1786" s="25" t="n">
        <x:v>3.637978807091713e-12</x:v>
      </x:c>
      <x:c r="D1786" s="25" t="str">
        <x:v>tonnes</x:v>
      </x:c>
    </x:row>
    <x:row r="1787" ht="18" customHeight="1">
      <x:c r="A1787" s="25" t="str">
        <x:v>EEZ_414</x:v>
      </x:c>
      <x:c r="B1787" s="25" t="str">
        <x:v>catch_reconciled</x:v>
      </x:c>
      <x:c r="C1787" s="36" t="b">
        <x:v>1</x:v>
      </x:c>
      <x:c r="D1787" s="25" t="str">
        <x:v>boolean</x:v>
      </x:c>
    </x:row>
    <x:row r="1788" ht="18" customHeight="1">
      <x:c r="A1788" s="25" t="str">
        <x:v>EEZ_414</x:v>
      </x:c>
      <x:c r="B1788" s="25" t="str">
        <x:v>matched_catch_tonnes</x:v>
      </x:c>
      <x:c r="C1788" s="25" t="n">
        <x:v>23587.724537113005</x:v>
      </x:c>
      <x:c r="D1788" s="25" t="str">
        <x:v>tonnes</x:v>
      </x:c>
    </x:row>
    <x:row r="1789" ht="18" customHeight="1">
      <x:c r="A1789" s="25" t="str">
        <x:v>EEZ_414</x:v>
      </x:c>
      <x:c r="B1789" s="25" t="str">
        <x:v>catch_coverage_fraction</x:v>
      </x:c>
      <x:c r="C1789" s="25" t="n">
        <x:v>1</x:v>
      </x:c>
      <x:c r="D1789" s="25" t="str">
        <x:v>fraction</x:v>
      </x:c>
    </x:row>
    <x:row r="1790" ht="18" customHeight="1">
      <x:c r="A1790" s="25" t="str">
        <x:v>EEZ_414</x:v>
      </x:c>
      <x:c r="B1790" s="25" t="str">
        <x:v>taxa_count</x:v>
      </x:c>
      <x:c r="C1790" s="25" t="n">
        <x:v>22</x:v>
      </x:c>
      <x:c r="D1790" s="25" t="str">
        <x:v>count</x:v>
      </x:c>
    </x:row>
    <x:row r="1791" ht="18" customHeight="1">
      <x:c r="A1791" s="25" t="str">
        <x:v>EEZ_414</x:v>
      </x:c>
      <x:c r="B1791" s="25" t="str">
        <x:v>matched_taxa_count</x:v>
      </x:c>
      <x:c r="C1791" s="25" t="n">
        <x:v>22</x:v>
      </x:c>
      <x:c r="D1791" s="25" t="str">
        <x:v>count</x:v>
      </x:c>
    </x:row>
    <x:row r="1792" ht="18" customHeight="1">
      <x:c r="A1792" s="25" t="str">
        <x:v>EEZ_414</x:v>
      </x:c>
      <x:c r="B1792" s="25" t="str">
        <x:v>unmatched_taxa_count</x:v>
      </x:c>
      <x:c r="C1792" s="25" t="n">
        <x:v>0</x:v>
      </x:c>
      <x:c r="D1792" s="25" t="str">
        <x:v>count</x:v>
      </x:c>
    </x:row>
    <x:row r="1793" ht="18" customHeight="1">
      <x:c r="A1793" s="25" t="str">
        <x:v>EEZ_414</x:v>
      </x:c>
      <x:c r="B1793" s="25" t="str">
        <x:v>species_ppr</x:v>
      </x:c>
      <x:c r="C1793" s="25" t="n">
        <x:v>8850802.026816877</x:v>
      </x:c>
      <x:c r="D1793" s="25" t="str">
        <x:v>tonnes_primary_production_equivalent</x:v>
      </x:c>
    </x:row>
    <x:row r="1794" ht="18" customHeight="1">
      <x:c r="A1794" s="25" t="str">
        <x:v>EEZ_414</x:v>
      </x:c>
      <x:c r="B1794" s="25" t="str">
        <x:v>commercial_ppr</x:v>
      </x:c>
      <x:c r="C1794" s="25" t="n">
        <x:v>8850802.026816875</x:v>
      </x:c>
      <x:c r="D1794" s="25" t="str">
        <x:v>tonnes_primary_production_equivalent</x:v>
      </x:c>
    </x:row>
    <x:row r="1795" ht="18" customHeight="1">
      <x:c r="A1795" s="25" t="str">
        <x:v>EEZ_414</x:v>
      </x:c>
      <x:c r="B1795" s="25" t="str">
        <x:v>functional_ppr</x:v>
      </x:c>
      <x:c r="C1795" s="25" t="n">
        <x:v>8850802.026816877</x:v>
      </x:c>
      <x:c r="D1795" s="25" t="str">
        <x:v>tonnes_primary_production_equivalent</x:v>
      </x:c>
    </x:row>
    <x:row r="1796" ht="18" customHeight="1">
      <x:c r="A1796" s="25" t="str">
        <x:v>EEZ_414</x:v>
      </x:c>
      <x:c r="B1796" s="25" t="str">
        <x:v>commercial_ppr_difference</x:v>
      </x:c>
      <x:c r="C1796" s="25" t="n">
        <x:v>-1.862645149230957e-9</x:v>
      </x:c>
      <x:c r="D1796" s="25" t="str">
        <x:v>tonnes_primary_production_equivalent</x:v>
      </x:c>
    </x:row>
    <x:row r="1797" ht="18" customHeight="1">
      <x:c r="A1797" s="25" t="str">
        <x:v>EEZ_414</x:v>
      </x:c>
      <x:c r="B1797" s="25" t="str">
        <x:v>functional_ppr_difference</x:v>
      </x:c>
      <x:c r="C1797" s="25" t="n">
        <x:v>0</x:v>
      </x:c>
      <x:c r="D1797" s="25" t="str">
        <x:v>tonnes_primary_production_equivalent</x:v>
      </x:c>
    </x:row>
    <x:row r="1798" ht="18" customHeight="1">
      <x:c r="A1798" s="25" t="str">
        <x:v>EEZ_414</x:v>
      </x:c>
      <x:c r="B1798" s="25" t="str">
        <x:v>commercial_ppr_reconciled</x:v>
      </x:c>
      <x:c r="C1798" s="36" t="b">
        <x:v>1</x:v>
      </x:c>
      <x:c r="D1798" s="25" t="str">
        <x:v>boolean</x:v>
      </x:c>
    </x:row>
    <x:row r="1799" ht="18" customHeight="1">
      <x:c r="A1799" s="25" t="str">
        <x:v>EEZ_414</x:v>
      </x:c>
      <x:c r="B1799" s="25" t="str">
        <x:v>functional_ppr_reconciled</x:v>
      </x:c>
      <x:c r="C1799" s="36" t="b">
        <x:v>1</x:v>
      </x:c>
      <x:c r="D1799" s="25" t="str">
        <x:v>boolean</x:v>
      </x:c>
    </x:row>
    <x:row r="1800" ht="18" customHeight="1">
      <x:c r="A1800" s="25" t="str">
        <x:v>EEZ_414</x:v>
      </x:c>
      <x:c r="B1800" s="25" t="str">
        <x:v>commercial_jensen_violations</x:v>
      </x:c>
      <x:c r="C1800" s="25" t="n">
        <x:v>0</x:v>
      </x:c>
      <x:c r="D1800" s="25" t="str">
        <x:v>count</x:v>
      </x:c>
    </x:row>
    <x:row r="1801" ht="18" customHeight="1">
      <x:c r="A1801" s="25" t="str">
        <x:v>EEZ_414</x:v>
      </x:c>
      <x:c r="B1801" s="25" t="str">
        <x:v>functional_jensen_violations</x:v>
      </x:c>
      <x:c r="C1801" s="25" t="n">
        <x:v>0</x:v>
      </x:c>
      <x:c r="D1801" s="25" t="str">
        <x:v>count</x:v>
      </x:c>
    </x:row>
    <x:row r="1802" ht="18" customHeight="1">
      <x:c r="A1802" s="25" t="str">
        <x:v>EEZ_422</x:v>
      </x:c>
      <x:c r="B1802" s="25" t="str">
        <x:v>raw_filtered_tonnes</x:v>
      </x:c>
      <x:c r="C1802" s="25" t="n">
        <x:v>6487.446754114901</x:v>
      </x:c>
      <x:c r="D1802" s="25" t="str">
        <x:v>tonnes</x:v>
      </x:c>
    </x:row>
    <x:row r="1803" ht="18" customHeight="1">
      <x:c r="A1803" s="25" t="str">
        <x:v>EEZ_422</x:v>
      </x:c>
      <x:c r="B1803" s="25" t="str">
        <x:v>species_catch_tonnes</x:v>
      </x:c>
      <x:c r="C1803" s="25" t="n">
        <x:v>6487.446754114901</x:v>
      </x:c>
      <x:c r="D1803" s="25" t="str">
        <x:v>tonnes</x:v>
      </x:c>
    </x:row>
    <x:row r="1804" ht="18" customHeight="1">
      <x:c r="A1804" s="25" t="str">
        <x:v>EEZ_422</x:v>
      </x:c>
      <x:c r="B1804" s="25" t="str">
        <x:v>catch_difference_tonnes</x:v>
      </x:c>
      <x:c r="C1804" s="25" t="n">
        <x:v>0</x:v>
      </x:c>
      <x:c r="D1804" s="25" t="str">
        <x:v>tonnes</x:v>
      </x:c>
    </x:row>
    <x:row r="1805" ht="18" customHeight="1">
      <x:c r="A1805" s="25" t="str">
        <x:v>EEZ_422</x:v>
      </x:c>
      <x:c r="B1805" s="25" t="str">
        <x:v>catch_reconciled</x:v>
      </x:c>
      <x:c r="C1805" s="36" t="b">
        <x:v>1</x:v>
      </x:c>
      <x:c r="D1805" s="25" t="str">
        <x:v>boolean</x:v>
      </x:c>
    </x:row>
    <x:row r="1806" ht="18" customHeight="1">
      <x:c r="A1806" s="25" t="str">
        <x:v>EEZ_422</x:v>
      </x:c>
      <x:c r="B1806" s="25" t="str">
        <x:v>matched_catch_tonnes</x:v>
      </x:c>
      <x:c r="C1806" s="25" t="n">
        <x:v>6487.446754114901</x:v>
      </x:c>
      <x:c r="D1806" s="25" t="str">
        <x:v>tonnes</x:v>
      </x:c>
    </x:row>
    <x:row r="1807" ht="18" customHeight="1">
      <x:c r="A1807" s="25" t="str">
        <x:v>EEZ_422</x:v>
      </x:c>
      <x:c r="B1807" s="25" t="str">
        <x:v>catch_coverage_fraction</x:v>
      </x:c>
      <x:c r="C1807" s="25" t="n">
        <x:v>1</x:v>
      </x:c>
      <x:c r="D1807" s="25" t="str">
        <x:v>fraction</x:v>
      </x:c>
    </x:row>
    <x:row r="1808" ht="18" customHeight="1">
      <x:c r="A1808" s="25" t="str">
        <x:v>EEZ_422</x:v>
      </x:c>
      <x:c r="B1808" s="25" t="str">
        <x:v>taxa_count</x:v>
      </x:c>
      <x:c r="C1808" s="25" t="n">
        <x:v>107</x:v>
      </x:c>
      <x:c r="D1808" s="25" t="str">
        <x:v>count</x:v>
      </x:c>
    </x:row>
    <x:row r="1809" ht="18" customHeight="1">
      <x:c r="A1809" s="25" t="str">
        <x:v>EEZ_422</x:v>
      </x:c>
      <x:c r="B1809" s="25" t="str">
        <x:v>matched_taxa_count</x:v>
      </x:c>
      <x:c r="C1809" s="25" t="n">
        <x:v>107</x:v>
      </x:c>
      <x:c r="D1809" s="25" t="str">
        <x:v>count</x:v>
      </x:c>
    </x:row>
    <x:row r="1810" ht="18" customHeight="1">
      <x:c r="A1810" s="25" t="str">
        <x:v>EEZ_422</x:v>
      </x:c>
      <x:c r="B1810" s="25" t="str">
        <x:v>unmatched_taxa_count</x:v>
      </x:c>
      <x:c r="C1810" s="25" t="n">
        <x:v>0</x:v>
      </x:c>
      <x:c r="D1810" s="25" t="str">
        <x:v>count</x:v>
      </x:c>
    </x:row>
    <x:row r="1811" ht="18" customHeight="1">
      <x:c r="A1811" s="25" t="str">
        <x:v>EEZ_422</x:v>
      </x:c>
      <x:c r="B1811" s="25" t="str">
        <x:v>species_ppr</x:v>
      </x:c>
      <x:c r="C1811" s="25" t="n">
        <x:v>4354101.235520945</x:v>
      </x:c>
      <x:c r="D1811" s="25" t="str">
        <x:v>tonnes_primary_production_equivalent</x:v>
      </x:c>
    </x:row>
    <x:row r="1812" ht="18" customHeight="1">
      <x:c r="A1812" s="25" t="str">
        <x:v>EEZ_422</x:v>
      </x:c>
      <x:c r="B1812" s="25" t="str">
        <x:v>commercial_ppr</x:v>
      </x:c>
      <x:c r="C1812" s="25" t="n">
        <x:v>4354101.235520946</x:v>
      </x:c>
      <x:c r="D1812" s="25" t="str">
        <x:v>tonnes_primary_production_equivalent</x:v>
      </x:c>
    </x:row>
    <x:row r="1813" ht="18" customHeight="1">
      <x:c r="A1813" s="25" t="str">
        <x:v>EEZ_422</x:v>
      </x:c>
      <x:c r="B1813" s="25" t="str">
        <x:v>functional_ppr</x:v>
      </x:c>
      <x:c r="C1813" s="25" t="n">
        <x:v>4354101.235520945</x:v>
      </x:c>
      <x:c r="D1813" s="25" t="str">
        <x:v>tonnes_primary_production_equivalent</x:v>
      </x:c>
    </x:row>
    <x:row r="1814" ht="18" customHeight="1">
      <x:c r="A1814" s="25" t="str">
        <x:v>EEZ_422</x:v>
      </x:c>
      <x:c r="B1814" s="25" t="str">
        <x:v>commercial_ppr_difference</x:v>
      </x:c>
      <x:c r="C1814" s="25" t="n">
        <x:v>9.313225746154785e-10</x:v>
      </x:c>
      <x:c r="D1814" s="25" t="str">
        <x:v>tonnes_primary_production_equivalent</x:v>
      </x:c>
    </x:row>
    <x:row r="1815" ht="18" customHeight="1">
      <x:c r="A1815" s="25" t="str">
        <x:v>EEZ_422</x:v>
      </x:c>
      <x:c r="B1815" s="25" t="str">
        <x:v>functional_ppr_difference</x:v>
      </x:c>
      <x:c r="C1815" s="25" t="n">
        <x:v>0</x:v>
      </x:c>
      <x:c r="D1815" s="25" t="str">
        <x:v>tonnes_primary_production_equivalent</x:v>
      </x:c>
    </x:row>
    <x:row r="1816" ht="18" customHeight="1">
      <x:c r="A1816" s="25" t="str">
        <x:v>EEZ_422</x:v>
      </x:c>
      <x:c r="B1816" s="25" t="str">
        <x:v>commercial_ppr_reconciled</x:v>
      </x:c>
      <x:c r="C1816" s="36" t="b">
        <x:v>1</x:v>
      </x:c>
      <x:c r="D1816" s="25" t="str">
        <x:v>boolean</x:v>
      </x:c>
    </x:row>
    <x:row r="1817" ht="18" customHeight="1">
      <x:c r="A1817" s="25" t="str">
        <x:v>EEZ_422</x:v>
      </x:c>
      <x:c r="B1817" s="25" t="str">
        <x:v>functional_ppr_reconciled</x:v>
      </x:c>
      <x:c r="C1817" s="36" t="b">
        <x:v>1</x:v>
      </x:c>
      <x:c r="D1817" s="25" t="str">
        <x:v>boolean</x:v>
      </x:c>
    </x:row>
    <x:row r="1818" ht="18" customHeight="1">
      <x:c r="A1818" s="25" t="str">
        <x:v>EEZ_422</x:v>
      </x:c>
      <x:c r="B1818" s="25" t="str">
        <x:v>commercial_jensen_violations</x:v>
      </x:c>
      <x:c r="C1818" s="25" t="n">
        <x:v>0</x:v>
      </x:c>
      <x:c r="D1818" s="25" t="str">
        <x:v>count</x:v>
      </x:c>
    </x:row>
    <x:row r="1819" ht="18" customHeight="1">
      <x:c r="A1819" s="25" t="str">
        <x:v>EEZ_422</x:v>
      </x:c>
      <x:c r="B1819" s="25" t="str">
        <x:v>functional_jensen_violations</x:v>
      </x:c>
      <x:c r="C1819" s="25" t="n">
        <x:v>0</x:v>
      </x:c>
      <x:c r="D1819" s="25" t="str">
        <x:v>count</x:v>
      </x:c>
    </x:row>
    <x:row r="1820" ht="18" customHeight="1">
      <x:c r="A1820" s="25" t="str">
        <x:v>EEZ_428</x:v>
      </x:c>
      <x:c r="B1820" s="25" t="str">
        <x:v>raw_filtered_tonnes</x:v>
      </x:c>
      <x:c r="C1820" s="25" t="n">
        <x:v>100360.13516485729</x:v>
      </x:c>
      <x:c r="D1820" s="25" t="str">
        <x:v>tonnes</x:v>
      </x:c>
    </x:row>
    <x:row r="1821" ht="18" customHeight="1">
      <x:c r="A1821" s="25" t="str">
        <x:v>EEZ_428</x:v>
      </x:c>
      <x:c r="B1821" s="25" t="str">
        <x:v>species_catch_tonnes</x:v>
      </x:c>
      <x:c r="C1821" s="25" t="n">
        <x:v>100360.1351648573</x:v>
      </x:c>
      <x:c r="D1821" s="25" t="str">
        <x:v>tonnes</x:v>
      </x:c>
    </x:row>
    <x:row r="1822" ht="18" customHeight="1">
      <x:c r="A1822" s="25" t="str">
        <x:v>EEZ_428</x:v>
      </x:c>
      <x:c r="B1822" s="25" t="str">
        <x:v>catch_difference_tonnes</x:v>
      </x:c>
      <x:c r="C1822" s="25" t="n">
        <x:v>1.4551915228366852e-11</x:v>
      </x:c>
      <x:c r="D1822" s="25" t="str">
        <x:v>tonnes</x:v>
      </x:c>
    </x:row>
    <x:row r="1823" ht="18" customHeight="1">
      <x:c r="A1823" s="25" t="str">
        <x:v>EEZ_428</x:v>
      </x:c>
      <x:c r="B1823" s="25" t="str">
        <x:v>catch_reconciled</x:v>
      </x:c>
      <x:c r="C1823" s="36" t="b">
        <x:v>1</x:v>
      </x:c>
      <x:c r="D1823" s="25" t="str">
        <x:v>boolean</x:v>
      </x:c>
    </x:row>
    <x:row r="1824" ht="18" customHeight="1">
      <x:c r="A1824" s="25" t="str">
        <x:v>EEZ_428</x:v>
      </x:c>
      <x:c r="B1824" s="25" t="str">
        <x:v>matched_catch_tonnes</x:v>
      </x:c>
      <x:c r="C1824" s="25" t="n">
        <x:v>100360.1351648573</x:v>
      </x:c>
      <x:c r="D1824" s="25" t="str">
        <x:v>tonnes</x:v>
      </x:c>
    </x:row>
    <x:row r="1825" ht="18" customHeight="1">
      <x:c r="A1825" s="25" t="str">
        <x:v>EEZ_428</x:v>
      </x:c>
      <x:c r="B1825" s="25" t="str">
        <x:v>catch_coverage_fraction</x:v>
      </x:c>
      <x:c r="C1825" s="25" t="n">
        <x:v>1</x:v>
      </x:c>
      <x:c r="D1825" s="25" t="str">
        <x:v>fraction</x:v>
      </x:c>
    </x:row>
    <x:row r="1826" ht="18" customHeight="1">
      <x:c r="A1826" s="25" t="str">
        <x:v>EEZ_428</x:v>
      </x:c>
      <x:c r="B1826" s="25" t="str">
        <x:v>taxa_count</x:v>
      </x:c>
      <x:c r="C1826" s="25" t="n">
        <x:v>45</x:v>
      </x:c>
      <x:c r="D1826" s="25" t="str">
        <x:v>count</x:v>
      </x:c>
    </x:row>
    <x:row r="1827" ht="18" customHeight="1">
      <x:c r="A1827" s="25" t="str">
        <x:v>EEZ_428</x:v>
      </x:c>
      <x:c r="B1827" s="25" t="str">
        <x:v>matched_taxa_count</x:v>
      </x:c>
      <x:c r="C1827" s="25" t="n">
        <x:v>45</x:v>
      </x:c>
      <x:c r="D1827" s="25" t="str">
        <x:v>count</x:v>
      </x:c>
    </x:row>
    <x:row r="1828" ht="18" customHeight="1">
      <x:c r="A1828" s="25" t="str">
        <x:v>EEZ_428</x:v>
      </x:c>
      <x:c r="B1828" s="25" t="str">
        <x:v>unmatched_taxa_count</x:v>
      </x:c>
      <x:c r="C1828" s="25" t="n">
        <x:v>0</x:v>
      </x:c>
      <x:c r="D1828" s="25" t="str">
        <x:v>count</x:v>
      </x:c>
    </x:row>
    <x:row r="1829" ht="18" customHeight="1">
      <x:c r="A1829" s="25" t="str">
        <x:v>EEZ_428</x:v>
      </x:c>
      <x:c r="B1829" s="25" t="str">
        <x:v>species_ppr</x:v>
      </x:c>
      <x:c r="C1829" s="25" t="n">
        <x:v>21329723.262881607</x:v>
      </x:c>
      <x:c r="D1829" s="25" t="str">
        <x:v>tonnes_primary_production_equivalent</x:v>
      </x:c>
    </x:row>
    <x:row r="1830" ht="18" customHeight="1">
      <x:c r="A1830" s="25" t="str">
        <x:v>EEZ_428</x:v>
      </x:c>
      <x:c r="B1830" s="25" t="str">
        <x:v>commercial_ppr</x:v>
      </x:c>
      <x:c r="C1830" s="25" t="n">
        <x:v>21329723.262881614</x:v>
      </x:c>
      <x:c r="D1830" s="25" t="str">
        <x:v>tonnes_primary_production_equivalent</x:v>
      </x:c>
    </x:row>
    <x:row r="1831" ht="18" customHeight="1">
      <x:c r="A1831" s="25" t="str">
        <x:v>EEZ_428</x:v>
      </x:c>
      <x:c r="B1831" s="25" t="str">
        <x:v>functional_ppr</x:v>
      </x:c>
      <x:c r="C1831" s="25" t="n">
        <x:v>21329723.26288161</x:v>
      </x:c>
      <x:c r="D1831" s="25" t="str">
        <x:v>tonnes_primary_production_equivalent</x:v>
      </x:c>
    </x:row>
    <x:row r="1832" ht="18" customHeight="1">
      <x:c r="A1832" s="25" t="str">
        <x:v>EEZ_428</x:v>
      </x:c>
      <x:c r="B1832" s="25" t="str">
        <x:v>commercial_ppr_difference</x:v>
      </x:c>
      <x:c r="C1832" s="25" t="n">
        <x:v>7.450580596923828e-9</x:v>
      </x:c>
      <x:c r="D1832" s="25" t="str">
        <x:v>tonnes_primary_production_equivalent</x:v>
      </x:c>
    </x:row>
    <x:row r="1833" ht="18" customHeight="1">
      <x:c r="A1833" s="25" t="str">
        <x:v>EEZ_428</x:v>
      </x:c>
      <x:c r="B1833" s="25" t="str">
        <x:v>functional_ppr_difference</x:v>
      </x:c>
      <x:c r="C1833" s="25" t="n">
        <x:v>3.725290298461914e-9</x:v>
      </x:c>
      <x:c r="D1833" s="25" t="str">
        <x:v>tonnes_primary_production_equivalent</x:v>
      </x:c>
    </x:row>
    <x:row r="1834" ht="18" customHeight="1">
      <x:c r="A1834" s="25" t="str">
        <x:v>EEZ_428</x:v>
      </x:c>
      <x:c r="B1834" s="25" t="str">
        <x:v>commercial_ppr_reconciled</x:v>
      </x:c>
      <x:c r="C1834" s="36" t="b">
        <x:v>1</x:v>
      </x:c>
      <x:c r="D1834" s="25" t="str">
        <x:v>boolean</x:v>
      </x:c>
    </x:row>
    <x:row r="1835" ht="18" customHeight="1">
      <x:c r="A1835" s="25" t="str">
        <x:v>EEZ_428</x:v>
      </x:c>
      <x:c r="B1835" s="25" t="str">
        <x:v>functional_ppr_reconciled</x:v>
      </x:c>
      <x:c r="C1835" s="36" t="b">
        <x:v>1</x:v>
      </x:c>
      <x:c r="D1835" s="25" t="str">
        <x:v>boolean</x:v>
      </x:c>
    </x:row>
    <x:row r="1836" ht="18" customHeight="1">
      <x:c r="A1836" s="25" t="str">
        <x:v>EEZ_428</x:v>
      </x:c>
      <x:c r="B1836" s="25" t="str">
        <x:v>commercial_jensen_violations</x:v>
      </x:c>
      <x:c r="C1836" s="25" t="n">
        <x:v>0</x:v>
      </x:c>
      <x:c r="D1836" s="25" t="str">
        <x:v>count</x:v>
      </x:c>
    </x:row>
    <x:row r="1837" ht="18" customHeight="1">
      <x:c r="A1837" s="25" t="str">
        <x:v>EEZ_428</x:v>
      </x:c>
      <x:c r="B1837" s="25" t="str">
        <x:v>functional_jensen_violations</x:v>
      </x:c>
      <x:c r="C1837" s="25" t="n">
        <x:v>0</x:v>
      </x:c>
      <x:c r="D1837" s="25" t="str">
        <x:v>count</x:v>
      </x:c>
    </x:row>
    <x:row r="1838" ht="18" customHeight="1">
      <x:c r="A1838" s="25" t="str">
        <x:v>EEZ_430</x:v>
      </x:c>
      <x:c r="B1838" s="25" t="str">
        <x:v>raw_filtered_tonnes</x:v>
      </x:c>
      <x:c r="C1838" s="25" t="n">
        <x:v>179043.0926542068</x:v>
      </x:c>
      <x:c r="D1838" s="25" t="str">
        <x:v>tonnes</x:v>
      </x:c>
    </x:row>
    <x:row r="1839" ht="18" customHeight="1">
      <x:c r="A1839" s="25" t="str">
        <x:v>EEZ_430</x:v>
      </x:c>
      <x:c r="B1839" s="25" t="str">
        <x:v>species_catch_tonnes</x:v>
      </x:c>
      <x:c r="C1839" s="25" t="n">
        <x:v>179043.09265420676</x:v>
      </x:c>
      <x:c r="D1839" s="25" t="str">
        <x:v>tonnes</x:v>
      </x:c>
    </x:row>
    <x:row r="1840" ht="18" customHeight="1">
      <x:c r="A1840" s="25" t="str">
        <x:v>EEZ_430</x:v>
      </x:c>
      <x:c r="B1840" s="25" t="str">
        <x:v>catch_difference_tonnes</x:v>
      </x:c>
      <x:c r="C1840" s="25" t="n">
        <x:v>-2.9103830456733704e-11</x:v>
      </x:c>
      <x:c r="D1840" s="25" t="str">
        <x:v>tonnes</x:v>
      </x:c>
    </x:row>
    <x:row r="1841" ht="18" customHeight="1">
      <x:c r="A1841" s="25" t="str">
        <x:v>EEZ_430</x:v>
      </x:c>
      <x:c r="B1841" s="25" t="str">
        <x:v>catch_reconciled</x:v>
      </x:c>
      <x:c r="C1841" s="36" t="b">
        <x:v>1</x:v>
      </x:c>
      <x:c r="D1841" s="25" t="str">
        <x:v>boolean</x:v>
      </x:c>
    </x:row>
    <x:row r="1842" ht="18" customHeight="1">
      <x:c r="A1842" s="25" t="str">
        <x:v>EEZ_430</x:v>
      </x:c>
      <x:c r="B1842" s="25" t="str">
        <x:v>matched_catch_tonnes</x:v>
      </x:c>
      <x:c r="C1842" s="25" t="n">
        <x:v>179043.09265420676</x:v>
      </x:c>
      <x:c r="D1842" s="25" t="str">
        <x:v>tonnes</x:v>
      </x:c>
    </x:row>
    <x:row r="1843" ht="18" customHeight="1">
      <x:c r="A1843" s="25" t="str">
        <x:v>EEZ_430</x:v>
      </x:c>
      <x:c r="B1843" s="25" t="str">
        <x:v>catch_coverage_fraction</x:v>
      </x:c>
      <x:c r="C1843" s="25" t="n">
        <x:v>1</x:v>
      </x:c>
      <x:c r="D1843" s="25" t="str">
        <x:v>fraction</x:v>
      </x:c>
    </x:row>
    <x:row r="1844" ht="18" customHeight="1">
      <x:c r="A1844" s="25" t="str">
        <x:v>EEZ_430</x:v>
      </x:c>
      <x:c r="B1844" s="25" t="str">
        <x:v>taxa_count</x:v>
      </x:c>
      <x:c r="C1844" s="25" t="n">
        <x:v>239</x:v>
      </x:c>
      <x:c r="D1844" s="25" t="str">
        <x:v>count</x:v>
      </x:c>
    </x:row>
    <x:row r="1845" ht="18" customHeight="1">
      <x:c r="A1845" s="25" t="str">
        <x:v>EEZ_430</x:v>
      </x:c>
      <x:c r="B1845" s="25" t="str">
        <x:v>matched_taxa_count</x:v>
      </x:c>
      <x:c r="C1845" s="25" t="n">
        <x:v>239</x:v>
      </x:c>
      <x:c r="D1845" s="25" t="str">
        <x:v>count</x:v>
      </x:c>
    </x:row>
    <x:row r="1846" ht="18" customHeight="1">
      <x:c r="A1846" s="25" t="str">
        <x:v>EEZ_430</x:v>
      </x:c>
      <x:c r="B1846" s="25" t="str">
        <x:v>unmatched_taxa_count</x:v>
      </x:c>
      <x:c r="C1846" s="25" t="n">
        <x:v>0</x:v>
      </x:c>
      <x:c r="D1846" s="25" t="str">
        <x:v>count</x:v>
      </x:c>
    </x:row>
    <x:row r="1847" ht="18" customHeight="1">
      <x:c r="A1847" s="25" t="str">
        <x:v>EEZ_430</x:v>
      </x:c>
      <x:c r="B1847" s="25" t="str">
        <x:v>species_ppr</x:v>
      </x:c>
      <x:c r="C1847" s="25" t="n">
        <x:v>96290641.00214319</x:v>
      </x:c>
      <x:c r="D1847" s="25" t="str">
        <x:v>tonnes_primary_production_equivalent</x:v>
      </x:c>
    </x:row>
    <x:row r="1848" ht="18" customHeight="1">
      <x:c r="A1848" s="25" t="str">
        <x:v>EEZ_430</x:v>
      </x:c>
      <x:c r="B1848" s="25" t="str">
        <x:v>commercial_ppr</x:v>
      </x:c>
      <x:c r="C1848" s="25" t="n">
        <x:v>96290641.00214316</x:v>
      </x:c>
      <x:c r="D1848" s="25" t="str">
        <x:v>tonnes_primary_production_equivalent</x:v>
      </x:c>
    </x:row>
    <x:row r="1849" ht="18" customHeight="1">
      <x:c r="A1849" s="25" t="str">
        <x:v>EEZ_430</x:v>
      </x:c>
      <x:c r="B1849" s="25" t="str">
        <x:v>functional_ppr</x:v>
      </x:c>
      <x:c r="C1849" s="25" t="n">
        <x:v>96290641.00214317</x:v>
      </x:c>
      <x:c r="D1849" s="25" t="str">
        <x:v>tonnes_primary_production_equivalent</x:v>
      </x:c>
    </x:row>
    <x:row r="1850" ht="18" customHeight="1">
      <x:c r="A1850" s="25" t="str">
        <x:v>EEZ_430</x:v>
      </x:c>
      <x:c r="B1850" s="25" t="str">
        <x:v>commercial_ppr_difference</x:v>
      </x:c>
      <x:c r="C1850" s="25" t="n">
        <x:v>-2.9802322387695312e-8</x:v>
      </x:c>
      <x:c r="D1850" s="25" t="str">
        <x:v>tonnes_primary_production_equivalent</x:v>
      </x:c>
    </x:row>
    <x:row r="1851" ht="18" customHeight="1">
      <x:c r="A1851" s="25" t="str">
        <x:v>EEZ_430</x:v>
      </x:c>
      <x:c r="B1851" s="25" t="str">
        <x:v>functional_ppr_difference</x:v>
      </x:c>
      <x:c r="C1851" s="25" t="n">
        <x:v>-1.4901161193847656e-8</x:v>
      </x:c>
      <x:c r="D1851" s="25" t="str">
        <x:v>tonnes_primary_production_equivalent</x:v>
      </x:c>
    </x:row>
    <x:row r="1852" ht="18" customHeight="1">
      <x:c r="A1852" s="25" t="str">
        <x:v>EEZ_430</x:v>
      </x:c>
      <x:c r="B1852" s="25" t="str">
        <x:v>commercial_ppr_reconciled</x:v>
      </x:c>
      <x:c r="C1852" s="36" t="b">
        <x:v>1</x:v>
      </x:c>
      <x:c r="D1852" s="25" t="str">
        <x:v>boolean</x:v>
      </x:c>
    </x:row>
    <x:row r="1853" ht="18" customHeight="1">
      <x:c r="A1853" s="25" t="str">
        <x:v>EEZ_430</x:v>
      </x:c>
      <x:c r="B1853" s="25" t="str">
        <x:v>functional_ppr_reconciled</x:v>
      </x:c>
      <x:c r="C1853" s="36" t="b">
        <x:v>1</x:v>
      </x:c>
      <x:c r="D1853" s="25" t="str">
        <x:v>boolean</x:v>
      </x:c>
    </x:row>
    <x:row r="1854" ht="18" customHeight="1">
      <x:c r="A1854" s="25" t="str">
        <x:v>EEZ_430</x:v>
      </x:c>
      <x:c r="B1854" s="25" t="str">
        <x:v>commercial_jensen_violations</x:v>
      </x:c>
      <x:c r="C1854" s="25" t="n">
        <x:v>0</x:v>
      </x:c>
      <x:c r="D1854" s="25" t="str">
        <x:v>count</x:v>
      </x:c>
    </x:row>
    <x:row r="1855" ht="18" customHeight="1">
      <x:c r="A1855" s="25" t="str">
        <x:v>EEZ_430</x:v>
      </x:c>
      <x:c r="B1855" s="25" t="str">
        <x:v>functional_jensen_violations</x:v>
      </x:c>
      <x:c r="C1855" s="25" t="n">
        <x:v>0</x:v>
      </x:c>
      <x:c r="D1855" s="25" t="str">
        <x:v>count</x:v>
      </x:c>
    </x:row>
    <x:row r="1856" ht="18" customHeight="1">
      <x:c r="A1856" s="25" t="str">
        <x:v>EEZ_434</x:v>
      </x:c>
      <x:c r="B1856" s="25" t="str">
        <x:v>raw_filtered_tonnes</x:v>
      </x:c>
      <x:c r="C1856" s="25" t="n">
        <x:v>46065.469076652495</x:v>
      </x:c>
      <x:c r="D1856" s="25" t="str">
        <x:v>tonnes</x:v>
      </x:c>
    </x:row>
    <x:row r="1857" ht="18" customHeight="1">
      <x:c r="A1857" s="25" t="str">
        <x:v>EEZ_434</x:v>
      </x:c>
      <x:c r="B1857" s="25" t="str">
        <x:v>species_catch_tonnes</x:v>
      </x:c>
      <x:c r="C1857" s="25" t="n">
        <x:v>46065.4690766525</x:v>
      </x:c>
      <x:c r="D1857" s="25" t="str">
        <x:v>tonnes</x:v>
      </x:c>
    </x:row>
    <x:row r="1858" ht="18" customHeight="1">
      <x:c r="A1858" s="25" t="str">
        <x:v>EEZ_434</x:v>
      </x:c>
      <x:c r="B1858" s="25" t="str">
        <x:v>catch_difference_tonnes</x:v>
      </x:c>
      <x:c r="C1858" s="25" t="n">
        <x:v>7.275957614183426e-12</x:v>
      </x:c>
      <x:c r="D1858" s="25" t="str">
        <x:v>tonnes</x:v>
      </x:c>
    </x:row>
    <x:row r="1859" ht="18" customHeight="1">
      <x:c r="A1859" s="25" t="str">
        <x:v>EEZ_434</x:v>
      </x:c>
      <x:c r="B1859" s="25" t="str">
        <x:v>catch_reconciled</x:v>
      </x:c>
      <x:c r="C1859" s="36" t="b">
        <x:v>1</x:v>
      </x:c>
      <x:c r="D1859" s="25" t="str">
        <x:v>boolean</x:v>
      </x:c>
    </x:row>
    <x:row r="1860" ht="18" customHeight="1">
      <x:c r="A1860" s="25" t="str">
        <x:v>EEZ_434</x:v>
      </x:c>
      <x:c r="B1860" s="25" t="str">
        <x:v>matched_catch_tonnes</x:v>
      </x:c>
      <x:c r="C1860" s="25" t="n">
        <x:v>46065.4690766525</x:v>
      </x:c>
      <x:c r="D1860" s="25" t="str">
        <x:v>tonnes</x:v>
      </x:c>
    </x:row>
    <x:row r="1861" ht="18" customHeight="1">
      <x:c r="A1861" s="25" t="str">
        <x:v>EEZ_434</x:v>
      </x:c>
      <x:c r="B1861" s="25" t="str">
        <x:v>catch_coverage_fraction</x:v>
      </x:c>
      <x:c r="C1861" s="25" t="n">
        <x:v>1</x:v>
      </x:c>
      <x:c r="D1861" s="25" t="str">
        <x:v>fraction</x:v>
      </x:c>
    </x:row>
    <x:row r="1862" ht="18" customHeight="1">
      <x:c r="A1862" s="25" t="str">
        <x:v>EEZ_434</x:v>
      </x:c>
      <x:c r="B1862" s="25" t="str">
        <x:v>taxa_count</x:v>
      </x:c>
      <x:c r="C1862" s="25" t="n">
        <x:v>147</x:v>
      </x:c>
      <x:c r="D1862" s="25" t="str">
        <x:v>count</x:v>
      </x:c>
    </x:row>
    <x:row r="1863" ht="18" customHeight="1">
      <x:c r="A1863" s="25" t="str">
        <x:v>EEZ_434</x:v>
      </x:c>
      <x:c r="B1863" s="25" t="str">
        <x:v>matched_taxa_count</x:v>
      </x:c>
      <x:c r="C1863" s="25" t="n">
        <x:v>147</x:v>
      </x:c>
      <x:c r="D1863" s="25" t="str">
        <x:v>count</x:v>
      </x:c>
    </x:row>
    <x:row r="1864" ht="18" customHeight="1">
      <x:c r="A1864" s="25" t="str">
        <x:v>EEZ_434</x:v>
      </x:c>
      <x:c r="B1864" s="25" t="str">
        <x:v>unmatched_taxa_count</x:v>
      </x:c>
      <x:c r="C1864" s="25" t="n">
        <x:v>0</x:v>
      </x:c>
      <x:c r="D1864" s="25" t="str">
        <x:v>count</x:v>
      </x:c>
    </x:row>
    <x:row r="1865" ht="18" customHeight="1">
      <x:c r="A1865" s="25" t="str">
        <x:v>EEZ_434</x:v>
      </x:c>
      <x:c r="B1865" s="25" t="str">
        <x:v>species_ppr</x:v>
      </x:c>
      <x:c r="C1865" s="25" t="n">
        <x:v>32589026.701867957</x:v>
      </x:c>
      <x:c r="D1865" s="25" t="str">
        <x:v>tonnes_primary_production_equivalent</x:v>
      </x:c>
    </x:row>
    <x:row r="1866" ht="18" customHeight="1">
      <x:c r="A1866" s="25" t="str">
        <x:v>EEZ_434</x:v>
      </x:c>
      <x:c r="B1866" s="25" t="str">
        <x:v>commercial_ppr</x:v>
      </x:c>
      <x:c r="C1866" s="25" t="n">
        <x:v>32589026.701867957</x:v>
      </x:c>
      <x:c r="D1866" s="25" t="str">
        <x:v>tonnes_primary_production_equivalent</x:v>
      </x:c>
    </x:row>
    <x:row r="1867" ht="18" customHeight="1">
      <x:c r="A1867" s="25" t="str">
        <x:v>EEZ_434</x:v>
      </x:c>
      <x:c r="B1867" s="25" t="str">
        <x:v>functional_ppr</x:v>
      </x:c>
      <x:c r="C1867" s="25" t="n">
        <x:v>32589026.70186796</x:v>
      </x:c>
      <x:c r="D1867" s="25" t="str">
        <x:v>tonnes_primary_production_equivalent</x:v>
      </x:c>
    </x:row>
    <x:row r="1868" ht="18" customHeight="1">
      <x:c r="A1868" s="25" t="str">
        <x:v>EEZ_434</x:v>
      </x:c>
      <x:c r="B1868" s="25" t="str">
        <x:v>commercial_ppr_difference</x:v>
      </x:c>
      <x:c r="C1868" s="25" t="n">
        <x:v>0</x:v>
      </x:c>
      <x:c r="D1868" s="25" t="str">
        <x:v>tonnes_primary_production_equivalent</x:v>
      </x:c>
    </x:row>
    <x:row r="1869" ht="18" customHeight="1">
      <x:c r="A1869" s="25" t="str">
        <x:v>EEZ_434</x:v>
      </x:c>
      <x:c r="B1869" s="25" t="str">
        <x:v>functional_ppr_difference</x:v>
      </x:c>
      <x:c r="C1869" s="25" t="n">
        <x:v>3.725290298461914e-9</x:v>
      </x:c>
      <x:c r="D1869" s="25" t="str">
        <x:v>tonnes_primary_production_equivalent</x:v>
      </x:c>
    </x:row>
    <x:row r="1870" ht="18" customHeight="1">
      <x:c r="A1870" s="25" t="str">
        <x:v>EEZ_434</x:v>
      </x:c>
      <x:c r="B1870" s="25" t="str">
        <x:v>commercial_ppr_reconciled</x:v>
      </x:c>
      <x:c r="C1870" s="36" t="b">
        <x:v>1</x:v>
      </x:c>
      <x:c r="D1870" s="25" t="str">
        <x:v>boolean</x:v>
      </x:c>
    </x:row>
    <x:row r="1871" ht="18" customHeight="1">
      <x:c r="A1871" s="25" t="str">
        <x:v>EEZ_434</x:v>
      </x:c>
      <x:c r="B1871" s="25" t="str">
        <x:v>functional_ppr_reconciled</x:v>
      </x:c>
      <x:c r="C1871" s="36" t="b">
        <x:v>1</x:v>
      </x:c>
      <x:c r="D1871" s="25" t="str">
        <x:v>boolean</x:v>
      </x:c>
    </x:row>
    <x:row r="1872" ht="18" customHeight="1">
      <x:c r="A1872" s="25" t="str">
        <x:v>EEZ_434</x:v>
      </x:c>
      <x:c r="B1872" s="25" t="str">
        <x:v>commercial_jensen_violations</x:v>
      </x:c>
      <x:c r="C1872" s="25" t="n">
        <x:v>0</x:v>
      </x:c>
      <x:c r="D1872" s="25" t="str">
        <x:v>count</x:v>
      </x:c>
    </x:row>
    <x:row r="1873" ht="18" customHeight="1">
      <x:c r="A1873" s="25" t="str">
        <x:v>EEZ_434</x:v>
      </x:c>
      <x:c r="B1873" s="25" t="str">
        <x:v>functional_jensen_violations</x:v>
      </x:c>
      <x:c r="C1873" s="25" t="n">
        <x:v>0</x:v>
      </x:c>
      <x:c r="D1873" s="25" t="str">
        <x:v>count</x:v>
      </x:c>
    </x:row>
    <x:row r="1874" ht="18" customHeight="1">
      <x:c r="A1874" s="25" t="str">
        <x:v>EEZ_440</x:v>
      </x:c>
      <x:c r="B1874" s="25" t="str">
        <x:v>raw_filtered_tonnes</x:v>
      </x:c>
      <x:c r="C1874" s="25" t="n">
        <x:v>34707.5616911521</x:v>
      </x:c>
      <x:c r="D1874" s="25" t="str">
        <x:v>tonnes</x:v>
      </x:c>
    </x:row>
    <x:row r="1875" ht="18" customHeight="1">
      <x:c r="A1875" s="25" t="str">
        <x:v>EEZ_440</x:v>
      </x:c>
      <x:c r="B1875" s="25" t="str">
        <x:v>species_catch_tonnes</x:v>
      </x:c>
      <x:c r="C1875" s="25" t="n">
        <x:v>34707.5616911521</x:v>
      </x:c>
      <x:c r="D1875" s="25" t="str">
        <x:v>tonnes</x:v>
      </x:c>
    </x:row>
    <x:row r="1876" ht="18" customHeight="1">
      <x:c r="A1876" s="25" t="str">
        <x:v>EEZ_440</x:v>
      </x:c>
      <x:c r="B1876" s="25" t="str">
        <x:v>catch_difference_tonnes</x:v>
      </x:c>
      <x:c r="C1876" s="25" t="n">
        <x:v>0</x:v>
      </x:c>
      <x:c r="D1876" s="25" t="str">
        <x:v>tonnes</x:v>
      </x:c>
    </x:row>
    <x:row r="1877" ht="18" customHeight="1">
      <x:c r="A1877" s="25" t="str">
        <x:v>EEZ_440</x:v>
      </x:c>
      <x:c r="B1877" s="25" t="str">
        <x:v>catch_reconciled</x:v>
      </x:c>
      <x:c r="C1877" s="36" t="b">
        <x:v>1</x:v>
      </x:c>
      <x:c r="D1877" s="25" t="str">
        <x:v>boolean</x:v>
      </x:c>
    </x:row>
    <x:row r="1878" ht="18" customHeight="1">
      <x:c r="A1878" s="25" t="str">
        <x:v>EEZ_440</x:v>
      </x:c>
      <x:c r="B1878" s="25" t="str">
        <x:v>matched_catch_tonnes</x:v>
      </x:c>
      <x:c r="C1878" s="25" t="n">
        <x:v>34707.5616911521</x:v>
      </x:c>
      <x:c r="D1878" s="25" t="str">
        <x:v>tonnes</x:v>
      </x:c>
    </x:row>
    <x:row r="1879" ht="18" customHeight="1">
      <x:c r="A1879" s="25" t="str">
        <x:v>EEZ_440</x:v>
      </x:c>
      <x:c r="B1879" s="25" t="str">
        <x:v>catch_coverage_fraction</x:v>
      </x:c>
      <x:c r="C1879" s="25" t="n">
        <x:v>1</x:v>
      </x:c>
      <x:c r="D1879" s="25" t="str">
        <x:v>fraction</x:v>
      </x:c>
    </x:row>
    <x:row r="1880" ht="18" customHeight="1">
      <x:c r="A1880" s="25" t="str">
        <x:v>EEZ_440</x:v>
      </x:c>
      <x:c r="B1880" s="25" t="str">
        <x:v>taxa_count</x:v>
      </x:c>
      <x:c r="C1880" s="25" t="n">
        <x:v>43</x:v>
      </x:c>
      <x:c r="D1880" s="25" t="str">
        <x:v>count</x:v>
      </x:c>
    </x:row>
    <x:row r="1881" ht="18" customHeight="1">
      <x:c r="A1881" s="25" t="str">
        <x:v>EEZ_440</x:v>
      </x:c>
      <x:c r="B1881" s="25" t="str">
        <x:v>matched_taxa_count</x:v>
      </x:c>
      <x:c r="C1881" s="25" t="n">
        <x:v>43</x:v>
      </x:c>
      <x:c r="D1881" s="25" t="str">
        <x:v>count</x:v>
      </x:c>
    </x:row>
    <x:row r="1882" ht="18" customHeight="1">
      <x:c r="A1882" s="25" t="str">
        <x:v>EEZ_440</x:v>
      </x:c>
      <x:c r="B1882" s="25" t="str">
        <x:v>unmatched_taxa_count</x:v>
      </x:c>
      <x:c r="C1882" s="25" t="n">
        <x:v>0</x:v>
      </x:c>
      <x:c r="D1882" s="25" t="str">
        <x:v>count</x:v>
      </x:c>
    </x:row>
    <x:row r="1883" ht="18" customHeight="1">
      <x:c r="A1883" s="25" t="str">
        <x:v>EEZ_440</x:v>
      </x:c>
      <x:c r="B1883" s="25" t="str">
        <x:v>species_ppr</x:v>
      </x:c>
      <x:c r="C1883" s="25" t="n">
        <x:v>9837795.65518664</x:v>
      </x:c>
      <x:c r="D1883" s="25" t="str">
        <x:v>tonnes_primary_production_equivalent</x:v>
      </x:c>
    </x:row>
    <x:row r="1884" ht="18" customHeight="1">
      <x:c r="A1884" s="25" t="str">
        <x:v>EEZ_440</x:v>
      </x:c>
      <x:c r="B1884" s="25" t="str">
        <x:v>commercial_ppr</x:v>
      </x:c>
      <x:c r="C1884" s="25" t="n">
        <x:v>9837795.655186638</x:v>
      </x:c>
      <x:c r="D1884" s="25" t="str">
        <x:v>tonnes_primary_production_equivalent</x:v>
      </x:c>
    </x:row>
    <x:row r="1885" ht="18" customHeight="1">
      <x:c r="A1885" s="25" t="str">
        <x:v>EEZ_440</x:v>
      </x:c>
      <x:c r="B1885" s="25" t="str">
        <x:v>functional_ppr</x:v>
      </x:c>
      <x:c r="C1885" s="25" t="n">
        <x:v>9837795.655186642</x:v>
      </x:c>
      <x:c r="D1885" s="25" t="str">
        <x:v>tonnes_primary_production_equivalent</x:v>
      </x:c>
    </x:row>
    <x:row r="1886" ht="18" customHeight="1">
      <x:c r="A1886" s="25" t="str">
        <x:v>EEZ_440</x:v>
      </x:c>
      <x:c r="B1886" s="25" t="str">
        <x:v>commercial_ppr_difference</x:v>
      </x:c>
      <x:c r="C1886" s="25" t="n">
        <x:v>-1.862645149230957e-9</x:v>
      </x:c>
      <x:c r="D1886" s="25" t="str">
        <x:v>tonnes_primary_production_equivalent</x:v>
      </x:c>
    </x:row>
    <x:row r="1887" ht="18" customHeight="1">
      <x:c r="A1887" s="25" t="str">
        <x:v>EEZ_440</x:v>
      </x:c>
      <x:c r="B1887" s="25" t="str">
        <x:v>functional_ppr_difference</x:v>
      </x:c>
      <x:c r="C1887" s="25" t="n">
        <x:v>1.862645149230957e-9</x:v>
      </x:c>
      <x:c r="D1887" s="25" t="str">
        <x:v>tonnes_primary_production_equivalent</x:v>
      </x:c>
    </x:row>
    <x:row r="1888" ht="18" customHeight="1">
      <x:c r="A1888" s="25" t="str">
        <x:v>EEZ_440</x:v>
      </x:c>
      <x:c r="B1888" s="25" t="str">
        <x:v>commercial_ppr_reconciled</x:v>
      </x:c>
      <x:c r="C1888" s="36" t="b">
        <x:v>1</x:v>
      </x:c>
      <x:c r="D1888" s="25" t="str">
        <x:v>boolean</x:v>
      </x:c>
    </x:row>
    <x:row r="1889" ht="18" customHeight="1">
      <x:c r="A1889" s="25" t="str">
        <x:v>EEZ_440</x:v>
      </x:c>
      <x:c r="B1889" s="25" t="str">
        <x:v>functional_ppr_reconciled</x:v>
      </x:c>
      <x:c r="C1889" s="36" t="b">
        <x:v>1</x:v>
      </x:c>
      <x:c r="D1889" s="25" t="str">
        <x:v>boolean</x:v>
      </x:c>
    </x:row>
    <x:row r="1890" ht="18" customHeight="1">
      <x:c r="A1890" s="25" t="str">
        <x:v>EEZ_440</x:v>
      </x:c>
      <x:c r="B1890" s="25" t="str">
        <x:v>commercial_jensen_violations</x:v>
      </x:c>
      <x:c r="C1890" s="25" t="n">
        <x:v>0</x:v>
      </x:c>
      <x:c r="D1890" s="25" t="str">
        <x:v>count</x:v>
      </x:c>
    </x:row>
    <x:row r="1891" ht="18" customHeight="1">
      <x:c r="A1891" s="25" t="str">
        <x:v>EEZ_440</x:v>
      </x:c>
      <x:c r="B1891" s="25" t="str">
        <x:v>functional_jensen_violations</x:v>
      </x:c>
      <x:c r="C1891" s="25" t="n">
        <x:v>0</x:v>
      </x:c>
      <x:c r="D1891" s="25" t="str">
        <x:v>count</x:v>
      </x:c>
    </x:row>
    <x:row r="1892" ht="18" customHeight="1">
      <x:c r="A1892" s="25" t="str">
        <x:v>EEZ_450</x:v>
      </x:c>
      <x:c r="B1892" s="25" t="str">
        <x:v>raw_filtered_tonnes</x:v>
      </x:c>
      <x:c r="C1892" s="25" t="n">
        <x:v>159996.68620932242</x:v>
      </x:c>
      <x:c r="D1892" s="25" t="str">
        <x:v>tonnes</x:v>
      </x:c>
    </x:row>
    <x:row r="1893" ht="18" customHeight="1">
      <x:c r="A1893" s="25" t="str">
        <x:v>EEZ_450</x:v>
      </x:c>
      <x:c r="B1893" s="25" t="str">
        <x:v>species_catch_tonnes</x:v>
      </x:c>
      <x:c r="C1893" s="25" t="n">
        <x:v>159996.68620932242</x:v>
      </x:c>
      <x:c r="D1893" s="25" t="str">
        <x:v>tonnes</x:v>
      </x:c>
    </x:row>
    <x:row r="1894" ht="18" customHeight="1">
      <x:c r="A1894" s="25" t="str">
        <x:v>EEZ_450</x:v>
      </x:c>
      <x:c r="B1894" s="25" t="str">
        <x:v>catch_difference_tonnes</x:v>
      </x:c>
      <x:c r="C1894" s="25" t="n">
        <x:v>0</x:v>
      </x:c>
      <x:c r="D1894" s="25" t="str">
        <x:v>tonnes</x:v>
      </x:c>
    </x:row>
    <x:row r="1895" ht="18" customHeight="1">
      <x:c r="A1895" s="25" t="str">
        <x:v>EEZ_450</x:v>
      </x:c>
      <x:c r="B1895" s="25" t="str">
        <x:v>catch_reconciled</x:v>
      </x:c>
      <x:c r="C1895" s="36" t="b">
        <x:v>1</x:v>
      </x:c>
      <x:c r="D1895" s="25" t="str">
        <x:v>boolean</x:v>
      </x:c>
    </x:row>
    <x:row r="1896" ht="18" customHeight="1">
      <x:c r="A1896" s="25" t="str">
        <x:v>EEZ_450</x:v>
      </x:c>
      <x:c r="B1896" s="25" t="str">
        <x:v>matched_catch_tonnes</x:v>
      </x:c>
      <x:c r="C1896" s="25" t="n">
        <x:v>159996.68620932242</x:v>
      </x:c>
      <x:c r="D1896" s="25" t="str">
        <x:v>tonnes</x:v>
      </x:c>
    </x:row>
    <x:row r="1897" ht="18" customHeight="1">
      <x:c r="A1897" s="25" t="str">
        <x:v>EEZ_450</x:v>
      </x:c>
      <x:c r="B1897" s="25" t="str">
        <x:v>catch_coverage_fraction</x:v>
      </x:c>
      <x:c r="C1897" s="25" t="n">
        <x:v>1</x:v>
      </x:c>
      <x:c r="D1897" s="25" t="str">
        <x:v>fraction</x:v>
      </x:c>
    </x:row>
    <x:row r="1898" ht="18" customHeight="1">
      <x:c r="A1898" s="25" t="str">
        <x:v>EEZ_450</x:v>
      </x:c>
      <x:c r="B1898" s="25" t="str">
        <x:v>taxa_count</x:v>
      </x:c>
      <x:c r="C1898" s="25" t="n">
        <x:v>96</x:v>
      </x:c>
      <x:c r="D1898" s="25" t="str">
        <x:v>count</x:v>
      </x:c>
    </x:row>
    <x:row r="1899" ht="18" customHeight="1">
      <x:c r="A1899" s="25" t="str">
        <x:v>EEZ_450</x:v>
      </x:c>
      <x:c r="B1899" s="25" t="str">
        <x:v>matched_taxa_count</x:v>
      </x:c>
      <x:c r="C1899" s="25" t="n">
        <x:v>96</x:v>
      </x:c>
      <x:c r="D1899" s="25" t="str">
        <x:v>count</x:v>
      </x:c>
    </x:row>
    <x:row r="1900" ht="18" customHeight="1">
      <x:c r="A1900" s="25" t="str">
        <x:v>EEZ_450</x:v>
      </x:c>
      <x:c r="B1900" s="25" t="str">
        <x:v>unmatched_taxa_count</x:v>
      </x:c>
      <x:c r="C1900" s="25" t="n">
        <x:v>0</x:v>
      </x:c>
      <x:c r="D1900" s="25" t="str">
        <x:v>count</x:v>
      </x:c>
    </x:row>
    <x:row r="1901" ht="18" customHeight="1">
      <x:c r="A1901" s="25" t="str">
        <x:v>EEZ_450</x:v>
      </x:c>
      <x:c r="B1901" s="25" t="str">
        <x:v>species_ppr</x:v>
      </x:c>
      <x:c r="C1901" s="25" t="n">
        <x:v>87751516.13578317</x:v>
      </x:c>
      <x:c r="D1901" s="25" t="str">
        <x:v>tonnes_primary_production_equivalent</x:v>
      </x:c>
    </x:row>
    <x:row r="1902" ht="18" customHeight="1">
      <x:c r="A1902" s="25" t="str">
        <x:v>EEZ_450</x:v>
      </x:c>
      <x:c r="B1902" s="25" t="str">
        <x:v>commercial_ppr</x:v>
      </x:c>
      <x:c r="C1902" s="25" t="n">
        <x:v>87751516.13578317</x:v>
      </x:c>
      <x:c r="D1902" s="25" t="str">
        <x:v>tonnes_primary_production_equivalent</x:v>
      </x:c>
    </x:row>
    <x:row r="1903" ht="18" customHeight="1">
      <x:c r="A1903" s="25" t="str">
        <x:v>EEZ_450</x:v>
      </x:c>
      <x:c r="B1903" s="25" t="str">
        <x:v>functional_ppr</x:v>
      </x:c>
      <x:c r="C1903" s="25" t="n">
        <x:v>87751516.13578315</x:v>
      </x:c>
      <x:c r="D1903" s="25" t="str">
        <x:v>tonnes_primary_production_equivalent</x:v>
      </x:c>
    </x:row>
    <x:row r="1904" ht="18" customHeight="1">
      <x:c r="A1904" s="25" t="str">
        <x:v>EEZ_450</x:v>
      </x:c>
      <x:c r="B1904" s="25" t="str">
        <x:v>commercial_ppr_difference</x:v>
      </x:c>
      <x:c r="C1904" s="25" t="n">
        <x:v>0</x:v>
      </x:c>
      <x:c r="D1904" s="25" t="str">
        <x:v>tonnes_primary_production_equivalent</x:v>
      </x:c>
    </x:row>
    <x:row r="1905" ht="18" customHeight="1">
      <x:c r="A1905" s="25" t="str">
        <x:v>EEZ_450</x:v>
      </x:c>
      <x:c r="B1905" s="25" t="str">
        <x:v>functional_ppr_difference</x:v>
      </x:c>
      <x:c r="C1905" s="25" t="n">
        <x:v>-1.4901161193847656e-8</x:v>
      </x:c>
      <x:c r="D1905" s="25" t="str">
        <x:v>tonnes_primary_production_equivalent</x:v>
      </x:c>
    </x:row>
    <x:row r="1906" ht="18" customHeight="1">
      <x:c r="A1906" s="25" t="str">
        <x:v>EEZ_450</x:v>
      </x:c>
      <x:c r="B1906" s="25" t="str">
        <x:v>commercial_ppr_reconciled</x:v>
      </x:c>
      <x:c r="C1906" s="36" t="b">
        <x:v>1</x:v>
      </x:c>
      <x:c r="D1906" s="25" t="str">
        <x:v>boolean</x:v>
      </x:c>
    </x:row>
    <x:row r="1907" ht="18" customHeight="1">
      <x:c r="A1907" s="25" t="str">
        <x:v>EEZ_450</x:v>
      </x:c>
      <x:c r="B1907" s="25" t="str">
        <x:v>functional_ppr_reconciled</x:v>
      </x:c>
      <x:c r="C1907" s="36" t="b">
        <x:v>1</x:v>
      </x:c>
      <x:c r="D1907" s="25" t="str">
        <x:v>boolean</x:v>
      </x:c>
    </x:row>
    <x:row r="1908" ht="18" customHeight="1">
      <x:c r="A1908" s="25" t="str">
        <x:v>EEZ_450</x:v>
      </x:c>
      <x:c r="B1908" s="25" t="str">
        <x:v>commercial_jensen_violations</x:v>
      </x:c>
      <x:c r="C1908" s="25" t="n">
        <x:v>0</x:v>
      </x:c>
      <x:c r="D1908" s="25" t="str">
        <x:v>count</x:v>
      </x:c>
    </x:row>
    <x:row r="1909" ht="18" customHeight="1">
      <x:c r="A1909" s="25" t="str">
        <x:v>EEZ_450</x:v>
      </x:c>
      <x:c r="B1909" s="25" t="str">
        <x:v>functional_jensen_violations</x:v>
      </x:c>
      <x:c r="C1909" s="25" t="n">
        <x:v>0</x:v>
      </x:c>
      <x:c r="D1909" s="25" t="str">
        <x:v>count</x:v>
      </x:c>
    </x:row>
    <x:row r="1910" ht="18" customHeight="1">
      <x:c r="A1910" s="25" t="str">
        <x:v>EEZ_459</x:v>
      </x:c>
      <x:c r="B1910" s="25" t="str">
        <x:v>raw_filtered_tonnes</x:v>
      </x:c>
      <x:c r="C1910" s="25" t="n">
        <x:v>1109839.2864373182</x:v>
      </x:c>
      <x:c r="D1910" s="25" t="str">
        <x:v>tonnes</x:v>
      </x:c>
    </x:row>
    <x:row r="1911" ht="18" customHeight="1">
      <x:c r="A1911" s="25" t="str">
        <x:v>EEZ_459</x:v>
      </x:c>
      <x:c r="B1911" s="25" t="str">
        <x:v>species_catch_tonnes</x:v>
      </x:c>
      <x:c r="C1911" s="25" t="n">
        <x:v>1109839.2864373184</x:v>
      </x:c>
      <x:c r="D1911" s="25" t="str">
        <x:v>tonnes</x:v>
      </x:c>
    </x:row>
    <x:row r="1912" ht="18" customHeight="1">
      <x:c r="A1912" s="25" t="str">
        <x:v>EEZ_459</x:v>
      </x:c>
      <x:c r="B1912" s="25" t="str">
        <x:v>catch_difference_tonnes</x:v>
      </x:c>
      <x:c r="C1912" s="25" t="n">
        <x:v>2.3283064365386963e-10</x:v>
      </x:c>
      <x:c r="D1912" s="25" t="str">
        <x:v>tonnes</x:v>
      </x:c>
    </x:row>
    <x:row r="1913" ht="18" customHeight="1">
      <x:c r="A1913" s="25" t="str">
        <x:v>EEZ_459</x:v>
      </x:c>
      <x:c r="B1913" s="25" t="str">
        <x:v>catch_reconciled</x:v>
      </x:c>
      <x:c r="C1913" s="36" t="b">
        <x:v>1</x:v>
      </x:c>
      <x:c r="D1913" s="25" t="str">
        <x:v>boolean</x:v>
      </x:c>
    </x:row>
    <x:row r="1914" ht="18" customHeight="1">
      <x:c r="A1914" s="25" t="str">
        <x:v>EEZ_459</x:v>
      </x:c>
      <x:c r="B1914" s="25" t="str">
        <x:v>matched_catch_tonnes</x:v>
      </x:c>
      <x:c r="C1914" s="25" t="n">
        <x:v>1109839.2864373184</x:v>
      </x:c>
      <x:c r="D1914" s="25" t="str">
        <x:v>tonnes</x:v>
      </x:c>
    </x:row>
    <x:row r="1915" ht="18" customHeight="1">
      <x:c r="A1915" s="25" t="str">
        <x:v>EEZ_459</x:v>
      </x:c>
      <x:c r="B1915" s="25" t="str">
        <x:v>catch_coverage_fraction</x:v>
      </x:c>
      <x:c r="C1915" s="25" t="n">
        <x:v>1</x:v>
      </x:c>
      <x:c r="D1915" s="25" t="str">
        <x:v>fraction</x:v>
      </x:c>
    </x:row>
    <x:row r="1916" ht="18" customHeight="1">
      <x:c r="A1916" s="25" t="str">
        <x:v>EEZ_459</x:v>
      </x:c>
      <x:c r="B1916" s="25" t="str">
        <x:v>taxa_count</x:v>
      </x:c>
      <x:c r="C1916" s="25" t="n">
        <x:v>153</x:v>
      </x:c>
      <x:c r="D1916" s="25" t="str">
        <x:v>count</x:v>
      </x:c>
    </x:row>
    <x:row r="1917" ht="18" customHeight="1">
      <x:c r="A1917" s="25" t="str">
        <x:v>EEZ_459</x:v>
      </x:c>
      <x:c r="B1917" s="25" t="str">
        <x:v>matched_taxa_count</x:v>
      </x:c>
      <x:c r="C1917" s="25" t="n">
        <x:v>153</x:v>
      </x:c>
      <x:c r="D1917" s="25" t="str">
        <x:v>count</x:v>
      </x:c>
    </x:row>
    <x:row r="1918" ht="18" customHeight="1">
      <x:c r="A1918" s="25" t="str">
        <x:v>EEZ_459</x:v>
      </x:c>
      <x:c r="B1918" s="25" t="str">
        <x:v>unmatched_taxa_count</x:v>
      </x:c>
      <x:c r="C1918" s="25" t="n">
        <x:v>0</x:v>
      </x:c>
      <x:c r="D1918" s="25" t="str">
        <x:v>count</x:v>
      </x:c>
    </x:row>
    <x:row r="1919" ht="18" customHeight="1">
      <x:c r="A1919" s="25" t="str">
        <x:v>EEZ_459</x:v>
      </x:c>
      <x:c r="B1919" s="25" t="str">
        <x:v>species_ppr</x:v>
      </x:c>
      <x:c r="C1919" s="25" t="n">
        <x:v>545876685.8837115</x:v>
      </x:c>
      <x:c r="D1919" s="25" t="str">
        <x:v>tonnes_primary_production_equivalent</x:v>
      </x:c>
    </x:row>
    <x:row r="1920" ht="18" customHeight="1">
      <x:c r="A1920" s="25" t="str">
        <x:v>EEZ_459</x:v>
      </x:c>
      <x:c r="B1920" s="25" t="str">
        <x:v>commercial_ppr</x:v>
      </x:c>
      <x:c r="C1920" s="25" t="n">
        <x:v>545876685.8837115</x:v>
      </x:c>
      <x:c r="D1920" s="25" t="str">
        <x:v>tonnes_primary_production_equivalent</x:v>
      </x:c>
    </x:row>
    <x:row r="1921" ht="18" customHeight="1">
      <x:c r="A1921" s="25" t="str">
        <x:v>EEZ_459</x:v>
      </x:c>
      <x:c r="B1921" s="25" t="str">
        <x:v>functional_ppr</x:v>
      </x:c>
      <x:c r="C1921" s="25" t="n">
        <x:v>545876685.8837115</x:v>
      </x:c>
      <x:c r="D1921" s="25" t="str">
        <x:v>tonnes_primary_production_equivalent</x:v>
      </x:c>
    </x:row>
    <x:row r="1922" ht="18" customHeight="1">
      <x:c r="A1922" s="25" t="str">
        <x:v>EEZ_459</x:v>
      </x:c>
      <x:c r="B1922" s="25" t="str">
        <x:v>commercial_ppr_difference</x:v>
      </x:c>
      <x:c r="C1922" s="25" t="n">
        <x:v>0</x:v>
      </x:c>
      <x:c r="D1922" s="25" t="str">
        <x:v>tonnes_primary_production_equivalent</x:v>
      </x:c>
    </x:row>
    <x:row r="1923" ht="18" customHeight="1">
      <x:c r="A1923" s="25" t="str">
        <x:v>EEZ_459</x:v>
      </x:c>
      <x:c r="B1923" s="25" t="str">
        <x:v>functional_ppr_difference</x:v>
      </x:c>
      <x:c r="C1923" s="25" t="n">
        <x:v>0</x:v>
      </x:c>
      <x:c r="D1923" s="25" t="str">
        <x:v>tonnes_primary_production_equivalent</x:v>
      </x:c>
    </x:row>
    <x:row r="1924" ht="18" customHeight="1">
      <x:c r="A1924" s="25" t="str">
        <x:v>EEZ_459</x:v>
      </x:c>
      <x:c r="B1924" s="25" t="str">
        <x:v>commercial_ppr_reconciled</x:v>
      </x:c>
      <x:c r="C1924" s="36" t="b">
        <x:v>1</x:v>
      </x:c>
      <x:c r="D1924" s="25" t="str">
        <x:v>boolean</x:v>
      </x:c>
    </x:row>
    <x:row r="1925" ht="18" customHeight="1">
      <x:c r="A1925" s="25" t="str">
        <x:v>EEZ_459</x:v>
      </x:c>
      <x:c r="B1925" s="25" t="str">
        <x:v>functional_ppr_reconciled</x:v>
      </x:c>
      <x:c r="C1925" s="36" t="b">
        <x:v>1</x:v>
      </x:c>
      <x:c r="D1925" s="25" t="str">
        <x:v>boolean</x:v>
      </x:c>
    </x:row>
    <x:row r="1926" ht="18" customHeight="1">
      <x:c r="A1926" s="25" t="str">
        <x:v>EEZ_459</x:v>
      </x:c>
      <x:c r="B1926" s="25" t="str">
        <x:v>commercial_jensen_violations</x:v>
      </x:c>
      <x:c r="C1926" s="25" t="n">
        <x:v>0</x:v>
      </x:c>
      <x:c r="D1926" s="25" t="str">
        <x:v>count</x:v>
      </x:c>
    </x:row>
    <x:row r="1927" ht="18" customHeight="1">
      <x:c r="A1927" s="25" t="str">
        <x:v>EEZ_459</x:v>
      </x:c>
      <x:c r="B1927" s="25" t="str">
        <x:v>functional_jensen_violations</x:v>
      </x:c>
      <x:c r="C1927" s="25" t="n">
        <x:v>0</x:v>
      </x:c>
      <x:c r="D1927" s="25" t="str">
        <x:v>count</x:v>
      </x:c>
    </x:row>
    <x:row r="1928" ht="18" customHeight="1">
      <x:c r="A1928" s="25" t="str">
        <x:v>EEZ_460</x:v>
      </x:c>
      <x:c r="B1928" s="25" t="str">
        <x:v>raw_filtered_tonnes</x:v>
      </x:c>
      <x:c r="C1928" s="25" t="n">
        <x:v>493489.53456538235</x:v>
      </x:c>
      <x:c r="D1928" s="25" t="str">
        <x:v>tonnes</x:v>
      </x:c>
    </x:row>
    <x:row r="1929" ht="18" customHeight="1">
      <x:c r="A1929" s="25" t="str">
        <x:v>EEZ_460</x:v>
      </x:c>
      <x:c r="B1929" s="25" t="str">
        <x:v>species_catch_tonnes</x:v>
      </x:c>
      <x:c r="C1929" s="25" t="n">
        <x:v>493489.5345653823</x:v>
      </x:c>
      <x:c r="D1929" s="25" t="str">
        <x:v>tonnes</x:v>
      </x:c>
    </x:row>
    <x:row r="1930" ht="18" customHeight="1">
      <x:c r="A1930" s="25" t="str">
        <x:v>EEZ_460</x:v>
      </x:c>
      <x:c r="B1930" s="25" t="str">
        <x:v>catch_difference_tonnes</x:v>
      </x:c>
      <x:c r="C1930" s="25" t="n">
        <x:v>-5.820766091346741e-11</x:v>
      </x:c>
      <x:c r="D1930" s="25" t="str">
        <x:v>tonnes</x:v>
      </x:c>
    </x:row>
    <x:row r="1931" ht="18" customHeight="1">
      <x:c r="A1931" s="25" t="str">
        <x:v>EEZ_460</x:v>
      </x:c>
      <x:c r="B1931" s="25" t="str">
        <x:v>catch_reconciled</x:v>
      </x:c>
      <x:c r="C1931" s="36" t="b">
        <x:v>1</x:v>
      </x:c>
      <x:c r="D1931" s="25" t="str">
        <x:v>boolean</x:v>
      </x:c>
    </x:row>
    <x:row r="1932" ht="18" customHeight="1">
      <x:c r="A1932" s="25" t="str">
        <x:v>EEZ_460</x:v>
      </x:c>
      <x:c r="B1932" s="25" t="str">
        <x:v>matched_catch_tonnes</x:v>
      </x:c>
      <x:c r="C1932" s="25" t="n">
        <x:v>493489.5345653823</x:v>
      </x:c>
      <x:c r="D1932" s="25" t="str">
        <x:v>tonnes</x:v>
      </x:c>
    </x:row>
    <x:row r="1933" ht="18" customHeight="1">
      <x:c r="A1933" s="25" t="str">
        <x:v>EEZ_460</x:v>
      </x:c>
      <x:c r="B1933" s="25" t="str">
        <x:v>catch_coverage_fraction</x:v>
      </x:c>
      <x:c r="C1933" s="25" t="n">
        <x:v>1</x:v>
      </x:c>
      <x:c r="D1933" s="25" t="str">
        <x:v>fraction</x:v>
      </x:c>
    </x:row>
    <x:row r="1934" ht="18" customHeight="1">
      <x:c r="A1934" s="25" t="str">
        <x:v>EEZ_460</x:v>
      </x:c>
      <x:c r="B1934" s="25" t="str">
        <x:v>taxa_count</x:v>
      </x:c>
      <x:c r="C1934" s="25" t="n">
        <x:v>157</x:v>
      </x:c>
      <x:c r="D1934" s="25" t="str">
        <x:v>count</x:v>
      </x:c>
    </x:row>
    <x:row r="1935" ht="18" customHeight="1">
      <x:c r="A1935" s="25" t="str">
        <x:v>EEZ_460</x:v>
      </x:c>
      <x:c r="B1935" s="25" t="str">
        <x:v>matched_taxa_count</x:v>
      </x:c>
      <x:c r="C1935" s="25" t="n">
        <x:v>157</x:v>
      </x:c>
      <x:c r="D1935" s="25" t="str">
        <x:v>count</x:v>
      </x:c>
    </x:row>
    <x:row r="1936" ht="18" customHeight="1">
      <x:c r="A1936" s="25" t="str">
        <x:v>EEZ_460</x:v>
      </x:c>
      <x:c r="B1936" s="25" t="str">
        <x:v>unmatched_taxa_count</x:v>
      </x:c>
      <x:c r="C1936" s="25" t="n">
        <x:v>0</x:v>
      </x:c>
      <x:c r="D1936" s="25" t="str">
        <x:v>count</x:v>
      </x:c>
    </x:row>
    <x:row r="1937" ht="18" customHeight="1">
      <x:c r="A1937" s="25" t="str">
        <x:v>EEZ_460</x:v>
      </x:c>
      <x:c r="B1937" s="25" t="str">
        <x:v>species_ppr</x:v>
      </x:c>
      <x:c r="C1937" s="25" t="n">
        <x:v>326099085.0836484</x:v>
      </x:c>
      <x:c r="D1937" s="25" t="str">
        <x:v>tonnes_primary_production_equivalent</x:v>
      </x:c>
    </x:row>
    <x:row r="1938" ht="18" customHeight="1">
      <x:c r="A1938" s="25" t="str">
        <x:v>EEZ_460</x:v>
      </x:c>
      <x:c r="B1938" s="25" t="str">
        <x:v>commercial_ppr</x:v>
      </x:c>
      <x:c r="C1938" s="25" t="n">
        <x:v>326099085.08364826</x:v>
      </x:c>
      <x:c r="D1938" s="25" t="str">
        <x:v>tonnes_primary_production_equivalent</x:v>
      </x:c>
    </x:row>
    <x:row r="1939" ht="18" customHeight="1">
      <x:c r="A1939" s="25" t="str">
        <x:v>EEZ_460</x:v>
      </x:c>
      <x:c r="B1939" s="25" t="str">
        <x:v>functional_ppr</x:v>
      </x:c>
      <x:c r="C1939" s="25" t="n">
        <x:v>326099085.0836483</x:v>
      </x:c>
      <x:c r="D1939" s="25" t="str">
        <x:v>tonnes_primary_production_equivalent</x:v>
      </x:c>
    </x:row>
    <x:row r="1940" ht="18" customHeight="1">
      <x:c r="A1940" s="25" t="str">
        <x:v>EEZ_460</x:v>
      </x:c>
      <x:c r="B1940" s="25" t="str">
        <x:v>commercial_ppr_difference</x:v>
      </x:c>
      <x:c r="C1940" s="25" t="n">
        <x:v>-1.1920928955078125e-7</x:v>
      </x:c>
      <x:c r="D1940" s="25" t="str">
        <x:v>tonnes_primary_production_equivalent</x:v>
      </x:c>
    </x:row>
    <x:row r="1941" ht="18" customHeight="1">
      <x:c r="A1941" s="25" t="str">
        <x:v>EEZ_460</x:v>
      </x:c>
      <x:c r="B1941" s="25" t="str">
        <x:v>functional_ppr_difference</x:v>
      </x:c>
      <x:c r="C1941" s="25" t="n">
        <x:v>-5.960464477539063e-8</x:v>
      </x:c>
      <x:c r="D1941" s="25" t="str">
        <x:v>tonnes_primary_production_equivalent</x:v>
      </x:c>
    </x:row>
    <x:row r="1942" ht="18" customHeight="1">
      <x:c r="A1942" s="25" t="str">
        <x:v>EEZ_460</x:v>
      </x:c>
      <x:c r="B1942" s="25" t="str">
        <x:v>commercial_ppr_reconciled</x:v>
      </x:c>
      <x:c r="C1942" s="36" t="b">
        <x:v>1</x:v>
      </x:c>
      <x:c r="D1942" s="25" t="str">
        <x:v>boolean</x:v>
      </x:c>
    </x:row>
    <x:row r="1943" ht="18" customHeight="1">
      <x:c r="A1943" s="25" t="str">
        <x:v>EEZ_460</x:v>
      </x:c>
      <x:c r="B1943" s="25" t="str">
        <x:v>functional_ppr_reconciled</x:v>
      </x:c>
      <x:c r="C1943" s="36" t="b">
        <x:v>1</x:v>
      </x:c>
      <x:c r="D1943" s="25" t="str">
        <x:v>boolean</x:v>
      </x:c>
    </x:row>
    <x:row r="1944" ht="18" customHeight="1">
      <x:c r="A1944" s="25" t="str">
        <x:v>EEZ_460</x:v>
      </x:c>
      <x:c r="B1944" s="25" t="str">
        <x:v>commercial_jensen_violations</x:v>
      </x:c>
      <x:c r="C1944" s="25" t="n">
        <x:v>0</x:v>
      </x:c>
      <x:c r="D1944" s="25" t="str">
        <x:v>count</x:v>
      </x:c>
    </x:row>
    <x:row r="1945" ht="18" customHeight="1">
      <x:c r="A1945" s="25" t="str">
        <x:v>EEZ_460</x:v>
      </x:c>
      <x:c r="B1945" s="25" t="str">
        <x:v>functional_jensen_violations</x:v>
      </x:c>
      <x:c r="C1945" s="25" t="n">
        <x:v>0</x:v>
      </x:c>
      <x:c r="D1945" s="25" t="str">
        <x:v>count</x:v>
      </x:c>
    </x:row>
    <x:row r="1946" ht="18" customHeight="1">
      <x:c r="A1946" s="25" t="str">
        <x:v>EEZ_461</x:v>
      </x:c>
      <x:c r="B1946" s="25" t="str">
        <x:v>raw_filtered_tonnes</x:v>
      </x:c>
      <x:c r="C1946" s="25" t="n">
        <x:v>490558.95726488077</x:v>
      </x:c>
      <x:c r="D1946" s="25" t="str">
        <x:v>tonnes</x:v>
      </x:c>
    </x:row>
    <x:row r="1947" ht="18" customHeight="1">
      <x:c r="A1947" s="25" t="str">
        <x:v>EEZ_461</x:v>
      </x:c>
      <x:c r="B1947" s="25" t="str">
        <x:v>species_catch_tonnes</x:v>
      </x:c>
      <x:c r="C1947" s="25" t="n">
        <x:v>490558.95726488077</x:v>
      </x:c>
      <x:c r="D1947" s="25" t="str">
        <x:v>tonnes</x:v>
      </x:c>
    </x:row>
    <x:row r="1948" ht="18" customHeight="1">
      <x:c r="A1948" s="25" t="str">
        <x:v>EEZ_461</x:v>
      </x:c>
      <x:c r="B1948" s="25" t="str">
        <x:v>catch_difference_tonnes</x:v>
      </x:c>
      <x:c r="C1948" s="25" t="n">
        <x:v>0</x:v>
      </x:c>
      <x:c r="D1948" s="25" t="str">
        <x:v>tonnes</x:v>
      </x:c>
    </x:row>
    <x:row r="1949" ht="18" customHeight="1">
      <x:c r="A1949" s="25" t="str">
        <x:v>EEZ_461</x:v>
      </x:c>
      <x:c r="B1949" s="25" t="str">
        <x:v>catch_reconciled</x:v>
      </x:c>
      <x:c r="C1949" s="36" t="b">
        <x:v>1</x:v>
      </x:c>
      <x:c r="D1949" s="25" t="str">
        <x:v>boolean</x:v>
      </x:c>
    </x:row>
    <x:row r="1950" ht="18" customHeight="1">
      <x:c r="A1950" s="25" t="str">
        <x:v>EEZ_461</x:v>
      </x:c>
      <x:c r="B1950" s="25" t="str">
        <x:v>matched_catch_tonnes</x:v>
      </x:c>
      <x:c r="C1950" s="25" t="n">
        <x:v>490558.95726488077</x:v>
      </x:c>
      <x:c r="D1950" s="25" t="str">
        <x:v>tonnes</x:v>
      </x:c>
    </x:row>
    <x:row r="1951" ht="18" customHeight="1">
      <x:c r="A1951" s="25" t="str">
        <x:v>EEZ_461</x:v>
      </x:c>
      <x:c r="B1951" s="25" t="str">
        <x:v>catch_coverage_fraction</x:v>
      </x:c>
      <x:c r="C1951" s="25" t="n">
        <x:v>1</x:v>
      </x:c>
      <x:c r="D1951" s="25" t="str">
        <x:v>fraction</x:v>
      </x:c>
    </x:row>
    <x:row r="1952" ht="18" customHeight="1">
      <x:c r="A1952" s="25" t="str">
        <x:v>EEZ_461</x:v>
      </x:c>
      <x:c r="B1952" s="25" t="str">
        <x:v>taxa_count</x:v>
      </x:c>
      <x:c r="C1952" s="25" t="n">
        <x:v>114</x:v>
      </x:c>
      <x:c r="D1952" s="25" t="str">
        <x:v>count</x:v>
      </x:c>
    </x:row>
    <x:row r="1953" ht="18" customHeight="1">
      <x:c r="A1953" s="25" t="str">
        <x:v>EEZ_461</x:v>
      </x:c>
      <x:c r="B1953" s="25" t="str">
        <x:v>matched_taxa_count</x:v>
      </x:c>
      <x:c r="C1953" s="25" t="n">
        <x:v>114</x:v>
      </x:c>
      <x:c r="D1953" s="25" t="str">
        <x:v>count</x:v>
      </x:c>
    </x:row>
    <x:row r="1954" ht="18" customHeight="1">
      <x:c r="A1954" s="25" t="str">
        <x:v>EEZ_461</x:v>
      </x:c>
      <x:c r="B1954" s="25" t="str">
        <x:v>unmatched_taxa_count</x:v>
      </x:c>
      <x:c r="C1954" s="25" t="n">
        <x:v>0</x:v>
      </x:c>
      <x:c r="D1954" s="25" t="str">
        <x:v>count</x:v>
      </x:c>
    </x:row>
    <x:row r="1955" ht="18" customHeight="1">
      <x:c r="A1955" s="25" t="str">
        <x:v>EEZ_461</x:v>
      </x:c>
      <x:c r="B1955" s="25" t="str">
        <x:v>species_ppr</x:v>
      </x:c>
      <x:c r="C1955" s="25" t="n">
        <x:v>463737305.0889255</x:v>
      </x:c>
      <x:c r="D1955" s="25" t="str">
        <x:v>tonnes_primary_production_equivalent</x:v>
      </x:c>
    </x:row>
    <x:row r="1956" ht="18" customHeight="1">
      <x:c r="A1956" s="25" t="str">
        <x:v>EEZ_461</x:v>
      </x:c>
      <x:c r="B1956" s="25" t="str">
        <x:v>commercial_ppr</x:v>
      </x:c>
      <x:c r="C1956" s="25" t="n">
        <x:v>463737305.0889254</x:v>
      </x:c>
      <x:c r="D1956" s="25" t="str">
        <x:v>tonnes_primary_production_equivalent</x:v>
      </x:c>
    </x:row>
    <x:row r="1957" ht="18" customHeight="1">
      <x:c r="A1957" s="25" t="str">
        <x:v>EEZ_461</x:v>
      </x:c>
      <x:c r="B1957" s="25" t="str">
        <x:v>functional_ppr</x:v>
      </x:c>
      <x:c r="C1957" s="25" t="n">
        <x:v>463737305.0889255</x:v>
      </x:c>
      <x:c r="D1957" s="25" t="str">
        <x:v>tonnes_primary_production_equivalent</x:v>
      </x:c>
    </x:row>
    <x:row r="1958" ht="18" customHeight="1">
      <x:c r="A1958" s="25" t="str">
        <x:v>EEZ_461</x:v>
      </x:c>
      <x:c r="B1958" s="25" t="str">
        <x:v>commercial_ppr_difference</x:v>
      </x:c>
      <x:c r="C1958" s="25" t="n">
        <x:v>-5.960464477539063e-8</x:v>
      </x:c>
      <x:c r="D1958" s="25" t="str">
        <x:v>tonnes_primary_production_equivalent</x:v>
      </x:c>
    </x:row>
    <x:row r="1959" ht="18" customHeight="1">
      <x:c r="A1959" s="25" t="str">
        <x:v>EEZ_461</x:v>
      </x:c>
      <x:c r="B1959" s="25" t="str">
        <x:v>functional_ppr_difference</x:v>
      </x:c>
      <x:c r="C1959" s="25" t="n">
        <x:v>0</x:v>
      </x:c>
      <x:c r="D1959" s="25" t="str">
        <x:v>tonnes_primary_production_equivalent</x:v>
      </x:c>
    </x:row>
    <x:row r="1960" ht="18" customHeight="1">
      <x:c r="A1960" s="25" t="str">
        <x:v>EEZ_461</x:v>
      </x:c>
      <x:c r="B1960" s="25" t="str">
        <x:v>commercial_ppr_reconciled</x:v>
      </x:c>
      <x:c r="C1960" s="36" t="b">
        <x:v>1</x:v>
      </x:c>
      <x:c r="D1960" s="25" t="str">
        <x:v>boolean</x:v>
      </x:c>
    </x:row>
    <x:row r="1961" ht="18" customHeight="1">
      <x:c r="A1961" s="25" t="str">
        <x:v>EEZ_461</x:v>
      </x:c>
      <x:c r="B1961" s="25" t="str">
        <x:v>functional_ppr_reconciled</x:v>
      </x:c>
      <x:c r="C1961" s="36" t="b">
        <x:v>1</x:v>
      </x:c>
      <x:c r="D1961" s="25" t="str">
        <x:v>boolean</x:v>
      </x:c>
    </x:row>
    <x:row r="1962" ht="18" customHeight="1">
      <x:c r="A1962" s="25" t="str">
        <x:v>EEZ_461</x:v>
      </x:c>
      <x:c r="B1962" s="25" t="str">
        <x:v>commercial_jensen_violations</x:v>
      </x:c>
      <x:c r="C1962" s="25" t="n">
        <x:v>0</x:v>
      </x:c>
      <x:c r="D1962" s="25" t="str">
        <x:v>count</x:v>
      </x:c>
    </x:row>
    <x:row r="1963" ht="18" customHeight="1">
      <x:c r="A1963" s="25" t="str">
        <x:v>EEZ_461</x:v>
      </x:c>
      <x:c r="B1963" s="25" t="str">
        <x:v>functional_jensen_violations</x:v>
      </x:c>
      <x:c r="C1963" s="25" t="n">
        <x:v>0</x:v>
      </x:c>
      <x:c r="D1963" s="25" t="str">
        <x:v>count</x:v>
      </x:c>
    </x:row>
    <x:row r="1964" ht="18" customHeight="1">
      <x:c r="A1964" s="25" t="str">
        <x:v>EEZ_462</x:v>
      </x:c>
      <x:c r="B1964" s="25" t="str">
        <x:v>raw_filtered_tonnes</x:v>
      </x:c>
      <x:c r="C1964" s="25" t="n">
        <x:v>51028.424936237396</x:v>
      </x:c>
      <x:c r="D1964" s="25" t="str">
        <x:v>tonnes</x:v>
      </x:c>
    </x:row>
    <x:row r="1965" ht="18" customHeight="1">
      <x:c r="A1965" s="25" t="str">
        <x:v>EEZ_462</x:v>
      </x:c>
      <x:c r="B1965" s="25" t="str">
        <x:v>species_catch_tonnes</x:v>
      </x:c>
      <x:c r="C1965" s="25" t="n">
        <x:v>51028.4249362374</x:v>
      </x:c>
      <x:c r="D1965" s="25" t="str">
        <x:v>tonnes</x:v>
      </x:c>
    </x:row>
    <x:row r="1966" ht="18" customHeight="1">
      <x:c r="A1966" s="25" t="str">
        <x:v>EEZ_462</x:v>
      </x:c>
      <x:c r="B1966" s="25" t="str">
        <x:v>catch_difference_tonnes</x:v>
      </x:c>
      <x:c r="C1966" s="25" t="n">
        <x:v>7.275957614183426e-12</x:v>
      </x:c>
      <x:c r="D1966" s="25" t="str">
        <x:v>tonnes</x:v>
      </x:c>
    </x:row>
    <x:row r="1967" ht="18" customHeight="1">
      <x:c r="A1967" s="25" t="str">
        <x:v>EEZ_462</x:v>
      </x:c>
      <x:c r="B1967" s="25" t="str">
        <x:v>catch_reconciled</x:v>
      </x:c>
      <x:c r="C1967" s="36" t="b">
        <x:v>1</x:v>
      </x:c>
      <x:c r="D1967" s="25" t="str">
        <x:v>boolean</x:v>
      </x:c>
    </x:row>
    <x:row r="1968" ht="18" customHeight="1">
      <x:c r="A1968" s="25" t="str">
        <x:v>EEZ_462</x:v>
      </x:c>
      <x:c r="B1968" s="25" t="str">
        <x:v>matched_catch_tonnes</x:v>
      </x:c>
      <x:c r="C1968" s="25" t="n">
        <x:v>51028.4249362374</x:v>
      </x:c>
      <x:c r="D1968" s="25" t="str">
        <x:v>tonnes</x:v>
      </x:c>
    </x:row>
    <x:row r="1969" ht="18" customHeight="1">
      <x:c r="A1969" s="25" t="str">
        <x:v>EEZ_462</x:v>
      </x:c>
      <x:c r="B1969" s="25" t="str">
        <x:v>catch_coverage_fraction</x:v>
      </x:c>
      <x:c r="C1969" s="25" t="n">
        <x:v>1</x:v>
      </x:c>
      <x:c r="D1969" s="25" t="str">
        <x:v>fraction</x:v>
      </x:c>
    </x:row>
    <x:row r="1970" ht="18" customHeight="1">
      <x:c r="A1970" s="25" t="str">
        <x:v>EEZ_462</x:v>
      </x:c>
      <x:c r="B1970" s="25" t="str">
        <x:v>taxa_count</x:v>
      </x:c>
      <x:c r="C1970" s="25" t="n">
        <x:v>72</x:v>
      </x:c>
      <x:c r="D1970" s="25" t="str">
        <x:v>count</x:v>
      </x:c>
    </x:row>
    <x:row r="1971" ht="18" customHeight="1">
      <x:c r="A1971" s="25" t="str">
        <x:v>EEZ_462</x:v>
      </x:c>
      <x:c r="B1971" s="25" t="str">
        <x:v>matched_taxa_count</x:v>
      </x:c>
      <x:c r="C1971" s="25" t="n">
        <x:v>72</x:v>
      </x:c>
      <x:c r="D1971" s="25" t="str">
        <x:v>count</x:v>
      </x:c>
    </x:row>
    <x:row r="1972" ht="18" customHeight="1">
      <x:c r="A1972" s="25" t="str">
        <x:v>EEZ_462</x:v>
      </x:c>
      <x:c r="B1972" s="25" t="str">
        <x:v>unmatched_taxa_count</x:v>
      </x:c>
      <x:c r="C1972" s="25" t="n">
        <x:v>0</x:v>
      </x:c>
      <x:c r="D1972" s="25" t="str">
        <x:v>count</x:v>
      </x:c>
    </x:row>
    <x:row r="1973" ht="18" customHeight="1">
      <x:c r="A1973" s="25" t="str">
        <x:v>EEZ_462</x:v>
      </x:c>
      <x:c r="B1973" s="25" t="str">
        <x:v>species_ppr</x:v>
      </x:c>
      <x:c r="C1973" s="25" t="n">
        <x:v>122606801.38745148</x:v>
      </x:c>
      <x:c r="D1973" s="25" t="str">
        <x:v>tonnes_primary_production_equivalent</x:v>
      </x:c>
    </x:row>
    <x:row r="1974" ht="18" customHeight="1">
      <x:c r="A1974" s="25" t="str">
        <x:v>EEZ_462</x:v>
      </x:c>
      <x:c r="B1974" s="25" t="str">
        <x:v>commercial_ppr</x:v>
      </x:c>
      <x:c r="C1974" s="25" t="n">
        <x:v>122606801.38745153</x:v>
      </x:c>
      <x:c r="D1974" s="25" t="str">
        <x:v>tonnes_primary_production_equivalent</x:v>
      </x:c>
    </x:row>
    <x:row r="1975" ht="18" customHeight="1">
      <x:c r="A1975" s="25" t="str">
        <x:v>EEZ_462</x:v>
      </x:c>
      <x:c r="B1975" s="25" t="str">
        <x:v>functional_ppr</x:v>
      </x:c>
      <x:c r="C1975" s="25" t="n">
        <x:v>122606801.38745151</x:v>
      </x:c>
      <x:c r="D1975" s="25" t="str">
        <x:v>tonnes_primary_production_equivalent</x:v>
      </x:c>
    </x:row>
    <x:row r="1976" ht="18" customHeight="1">
      <x:c r="A1976" s="25" t="str">
        <x:v>EEZ_462</x:v>
      </x:c>
      <x:c r="B1976" s="25" t="str">
        <x:v>commercial_ppr_difference</x:v>
      </x:c>
      <x:c r="C1976" s="25" t="n">
        <x:v>4.470348358154297e-8</x:v>
      </x:c>
      <x:c r="D1976" s="25" t="str">
        <x:v>tonnes_primary_production_equivalent</x:v>
      </x:c>
    </x:row>
    <x:row r="1977" ht="18" customHeight="1">
      <x:c r="A1977" s="25" t="str">
        <x:v>EEZ_462</x:v>
      </x:c>
      <x:c r="B1977" s="25" t="str">
        <x:v>functional_ppr_difference</x:v>
      </x:c>
      <x:c r="C1977" s="25" t="n">
        <x:v>2.9802322387695312e-8</x:v>
      </x:c>
      <x:c r="D1977" s="25" t="str">
        <x:v>tonnes_primary_production_equivalent</x:v>
      </x:c>
    </x:row>
    <x:row r="1978" ht="18" customHeight="1">
      <x:c r="A1978" s="25" t="str">
        <x:v>EEZ_462</x:v>
      </x:c>
      <x:c r="B1978" s="25" t="str">
        <x:v>commercial_ppr_reconciled</x:v>
      </x:c>
      <x:c r="C1978" s="36" t="b">
        <x:v>1</x:v>
      </x:c>
      <x:c r="D1978" s="25" t="str">
        <x:v>boolean</x:v>
      </x:c>
    </x:row>
    <x:row r="1979" ht="18" customHeight="1">
      <x:c r="A1979" s="25" t="str">
        <x:v>EEZ_462</x:v>
      </x:c>
      <x:c r="B1979" s="25" t="str">
        <x:v>functional_ppr_reconciled</x:v>
      </x:c>
      <x:c r="C1979" s="36" t="b">
        <x:v>1</x:v>
      </x:c>
      <x:c r="D1979" s="25" t="str">
        <x:v>boolean</x:v>
      </x:c>
    </x:row>
    <x:row r="1980" ht="18" customHeight="1">
      <x:c r="A1980" s="25" t="str">
        <x:v>EEZ_462</x:v>
      </x:c>
      <x:c r="B1980" s="25" t="str">
        <x:v>commercial_jensen_violations</x:v>
      </x:c>
      <x:c r="C1980" s="25" t="n">
        <x:v>0</x:v>
      </x:c>
      <x:c r="D1980" s="25" t="str">
        <x:v>count</x:v>
      </x:c>
    </x:row>
    <x:row r="1981" ht="18" customHeight="1">
      <x:c r="A1981" s="25" t="str">
        <x:v>EEZ_462</x:v>
      </x:c>
      <x:c r="B1981" s="25" t="str">
        <x:v>functional_jensen_violations</x:v>
      </x:c>
      <x:c r="C1981" s="25" t="n">
        <x:v>0</x:v>
      </x:c>
      <x:c r="D1981" s="25" t="str">
        <x:v>count</x:v>
      </x:c>
    </x:row>
    <x:row r="1982" ht="18" customHeight="1">
      <x:c r="A1982" s="25" t="str">
        <x:v>EEZ_463</x:v>
      </x:c>
      <x:c r="B1982" s="25" t="str">
        <x:v>raw_filtered_tonnes</x:v>
      </x:c>
      <x:c r="C1982" s="25" t="n">
        <x:v>172418.003123827</x:v>
      </x:c>
      <x:c r="D1982" s="25" t="str">
        <x:v>tonnes</x:v>
      </x:c>
    </x:row>
    <x:row r="1983" ht="18" customHeight="1">
      <x:c r="A1983" s="25" t="str">
        <x:v>EEZ_463</x:v>
      </x:c>
      <x:c r="B1983" s="25" t="str">
        <x:v>species_catch_tonnes</x:v>
      </x:c>
      <x:c r="C1983" s="25" t="n">
        <x:v>172418.003123827</x:v>
      </x:c>
      <x:c r="D1983" s="25" t="str">
        <x:v>tonnes</x:v>
      </x:c>
    </x:row>
    <x:row r="1984" ht="18" customHeight="1">
      <x:c r="A1984" s="25" t="str">
        <x:v>EEZ_463</x:v>
      </x:c>
      <x:c r="B1984" s="25" t="str">
        <x:v>catch_difference_tonnes</x:v>
      </x:c>
      <x:c r="C1984" s="25" t="n">
        <x:v>0</x:v>
      </x:c>
      <x:c r="D1984" s="25" t="str">
        <x:v>tonnes</x:v>
      </x:c>
    </x:row>
    <x:row r="1985" ht="18" customHeight="1">
      <x:c r="A1985" s="25" t="str">
        <x:v>EEZ_463</x:v>
      </x:c>
      <x:c r="B1985" s="25" t="str">
        <x:v>catch_reconciled</x:v>
      </x:c>
      <x:c r="C1985" s="36" t="b">
        <x:v>1</x:v>
      </x:c>
      <x:c r="D1985" s="25" t="str">
        <x:v>boolean</x:v>
      </x:c>
    </x:row>
    <x:row r="1986" ht="18" customHeight="1">
      <x:c r="A1986" s="25" t="str">
        <x:v>EEZ_463</x:v>
      </x:c>
      <x:c r="B1986" s="25" t="str">
        <x:v>matched_catch_tonnes</x:v>
      </x:c>
      <x:c r="C1986" s="25" t="n">
        <x:v>172418.003123827</x:v>
      </x:c>
      <x:c r="D1986" s="25" t="str">
        <x:v>tonnes</x:v>
      </x:c>
    </x:row>
    <x:row r="1987" ht="18" customHeight="1">
      <x:c r="A1987" s="25" t="str">
        <x:v>EEZ_463</x:v>
      </x:c>
      <x:c r="B1987" s="25" t="str">
        <x:v>catch_coverage_fraction</x:v>
      </x:c>
      <x:c r="C1987" s="25" t="n">
        <x:v>1</x:v>
      </x:c>
      <x:c r="D1987" s="25" t="str">
        <x:v>fraction</x:v>
      </x:c>
    </x:row>
    <x:row r="1988" ht="18" customHeight="1">
      <x:c r="A1988" s="25" t="str">
        <x:v>EEZ_463</x:v>
      </x:c>
      <x:c r="B1988" s="25" t="str">
        <x:v>taxa_count</x:v>
      </x:c>
      <x:c r="C1988" s="25" t="n">
        <x:v>142</x:v>
      </x:c>
      <x:c r="D1988" s="25" t="str">
        <x:v>count</x:v>
      </x:c>
    </x:row>
    <x:row r="1989" ht="18" customHeight="1">
      <x:c r="A1989" s="25" t="str">
        <x:v>EEZ_463</x:v>
      </x:c>
      <x:c r="B1989" s="25" t="str">
        <x:v>matched_taxa_count</x:v>
      </x:c>
      <x:c r="C1989" s="25" t="n">
        <x:v>142</x:v>
      </x:c>
      <x:c r="D1989" s="25" t="str">
        <x:v>count</x:v>
      </x:c>
    </x:row>
    <x:row r="1990" ht="18" customHeight="1">
      <x:c r="A1990" s="25" t="str">
        <x:v>EEZ_463</x:v>
      </x:c>
      <x:c r="B1990" s="25" t="str">
        <x:v>unmatched_taxa_count</x:v>
      </x:c>
      <x:c r="C1990" s="25" t="n">
        <x:v>0</x:v>
      </x:c>
      <x:c r="D1990" s="25" t="str">
        <x:v>count</x:v>
      </x:c>
    </x:row>
    <x:row r="1991" ht="18" customHeight="1">
      <x:c r="A1991" s="25" t="str">
        <x:v>EEZ_463</x:v>
      </x:c>
      <x:c r="B1991" s="25" t="str">
        <x:v>species_ppr</x:v>
      </x:c>
      <x:c r="C1991" s="25" t="n">
        <x:v>142871346.13405973</x:v>
      </x:c>
      <x:c r="D1991" s="25" t="str">
        <x:v>tonnes_primary_production_equivalent</x:v>
      </x:c>
    </x:row>
    <x:row r="1992" ht="18" customHeight="1">
      <x:c r="A1992" s="25" t="str">
        <x:v>EEZ_463</x:v>
      </x:c>
      <x:c r="B1992" s="25" t="str">
        <x:v>commercial_ppr</x:v>
      </x:c>
      <x:c r="C1992" s="25" t="n">
        <x:v>142871346.1340597</x:v>
      </x:c>
      <x:c r="D1992" s="25" t="str">
        <x:v>tonnes_primary_production_equivalent</x:v>
      </x:c>
    </x:row>
    <x:row r="1993" ht="18" customHeight="1">
      <x:c r="A1993" s="25" t="str">
        <x:v>EEZ_463</x:v>
      </x:c>
      <x:c r="B1993" s="25" t="str">
        <x:v>functional_ppr</x:v>
      </x:c>
      <x:c r="C1993" s="25" t="n">
        <x:v>142871346.13405973</x:v>
      </x:c>
      <x:c r="D1993" s="25" t="str">
        <x:v>tonnes_primary_production_equivalent</x:v>
      </x:c>
    </x:row>
    <x:row r="1994" ht="18" customHeight="1">
      <x:c r="A1994" s="25" t="str">
        <x:v>EEZ_463</x:v>
      </x:c>
      <x:c r="B1994" s="25" t="str">
        <x:v>commercial_ppr_difference</x:v>
      </x:c>
      <x:c r="C1994" s="25" t="n">
        <x:v>-2.9802322387695312e-8</x:v>
      </x:c>
      <x:c r="D1994" s="25" t="str">
        <x:v>tonnes_primary_production_equivalent</x:v>
      </x:c>
    </x:row>
    <x:row r="1995" ht="18" customHeight="1">
      <x:c r="A1995" s="25" t="str">
        <x:v>EEZ_463</x:v>
      </x:c>
      <x:c r="B1995" s="25" t="str">
        <x:v>functional_ppr_difference</x:v>
      </x:c>
      <x:c r="C1995" s="25" t="n">
        <x:v>0</x:v>
      </x:c>
      <x:c r="D1995" s="25" t="str">
        <x:v>tonnes_primary_production_equivalent</x:v>
      </x:c>
    </x:row>
    <x:row r="1996" ht="18" customHeight="1">
      <x:c r="A1996" s="25" t="str">
        <x:v>EEZ_463</x:v>
      </x:c>
      <x:c r="B1996" s="25" t="str">
        <x:v>commercial_ppr_reconciled</x:v>
      </x:c>
      <x:c r="C1996" s="36" t="b">
        <x:v>1</x:v>
      </x:c>
      <x:c r="D1996" s="25" t="str">
        <x:v>boolean</x:v>
      </x:c>
    </x:row>
    <x:row r="1997" ht="18" customHeight="1">
      <x:c r="A1997" s="25" t="str">
        <x:v>EEZ_463</x:v>
      </x:c>
      <x:c r="B1997" s="25" t="str">
        <x:v>functional_ppr_reconciled</x:v>
      </x:c>
      <x:c r="C1997" s="36" t="b">
        <x:v>1</x:v>
      </x:c>
      <x:c r="D1997" s="25" t="str">
        <x:v>boolean</x:v>
      </x:c>
    </x:row>
    <x:row r="1998" ht="18" customHeight="1">
      <x:c r="A1998" s="25" t="str">
        <x:v>EEZ_463</x:v>
      </x:c>
      <x:c r="B1998" s="25" t="str">
        <x:v>commercial_jensen_violations</x:v>
      </x:c>
      <x:c r="C1998" s="25" t="n">
        <x:v>0</x:v>
      </x:c>
      <x:c r="D1998" s="25" t="str">
        <x:v>count</x:v>
      </x:c>
    </x:row>
    <x:row r="1999" ht="18" customHeight="1">
      <x:c r="A1999" s="25" t="str">
        <x:v>EEZ_463</x:v>
      </x:c>
      <x:c r="B1999" s="25" t="str">
        <x:v>functional_jensen_violations</x:v>
      </x:c>
      <x:c r="C1999" s="25" t="n">
        <x:v>0</x:v>
      </x:c>
      <x:c r="D1999" s="25" t="str">
        <x:v>count</x:v>
      </x:c>
    </x:row>
    <x:row r="2000" ht="18" customHeight="1">
      <x:c r="A2000" s="25" t="str">
        <x:v>EEZ_470</x:v>
      </x:c>
      <x:c r="B2000" s="25" t="str">
        <x:v>raw_filtered_tonnes</x:v>
      </x:c>
      <x:c r="C2000" s="25" t="n">
        <x:v>7732.9980884831</x:v>
      </x:c>
      <x:c r="D2000" s="25" t="str">
        <x:v>tonnes</x:v>
      </x:c>
    </x:row>
    <x:row r="2001" ht="18" customHeight="1">
      <x:c r="A2001" s="25" t="str">
        <x:v>EEZ_470</x:v>
      </x:c>
      <x:c r="B2001" s="25" t="str">
        <x:v>species_catch_tonnes</x:v>
      </x:c>
      <x:c r="C2001" s="25" t="n">
        <x:v>7732.9980884831</x:v>
      </x:c>
      <x:c r="D2001" s="25" t="str">
        <x:v>tonnes</x:v>
      </x:c>
    </x:row>
    <x:row r="2002" ht="18" customHeight="1">
      <x:c r="A2002" s="25" t="str">
        <x:v>EEZ_470</x:v>
      </x:c>
      <x:c r="B2002" s="25" t="str">
        <x:v>catch_difference_tonnes</x:v>
      </x:c>
      <x:c r="C2002" s="25" t="n">
        <x:v>0</x:v>
      </x:c>
      <x:c r="D2002" s="25" t="str">
        <x:v>tonnes</x:v>
      </x:c>
    </x:row>
    <x:row r="2003" ht="18" customHeight="1">
      <x:c r="A2003" s="25" t="str">
        <x:v>EEZ_470</x:v>
      </x:c>
      <x:c r="B2003" s="25" t="str">
        <x:v>catch_reconciled</x:v>
      </x:c>
      <x:c r="C2003" s="36" t="b">
        <x:v>1</x:v>
      </x:c>
      <x:c r="D2003" s="25" t="str">
        <x:v>boolean</x:v>
      </x:c>
    </x:row>
    <x:row r="2004" ht="18" customHeight="1">
      <x:c r="A2004" s="25" t="str">
        <x:v>EEZ_470</x:v>
      </x:c>
      <x:c r="B2004" s="25" t="str">
        <x:v>matched_catch_tonnes</x:v>
      </x:c>
      <x:c r="C2004" s="25" t="n">
        <x:v>7732.9980884831</x:v>
      </x:c>
      <x:c r="D2004" s="25" t="str">
        <x:v>tonnes</x:v>
      </x:c>
    </x:row>
    <x:row r="2005" ht="18" customHeight="1">
      <x:c r="A2005" s="25" t="str">
        <x:v>EEZ_470</x:v>
      </x:c>
      <x:c r="B2005" s="25" t="str">
        <x:v>catch_coverage_fraction</x:v>
      </x:c>
      <x:c r="C2005" s="25" t="n">
        <x:v>1</x:v>
      </x:c>
      <x:c r="D2005" s="25" t="str">
        <x:v>fraction</x:v>
      </x:c>
    </x:row>
    <x:row r="2006" ht="18" customHeight="1">
      <x:c r="A2006" s="25" t="str">
        <x:v>EEZ_470</x:v>
      </x:c>
      <x:c r="B2006" s="25" t="str">
        <x:v>taxa_count</x:v>
      </x:c>
      <x:c r="C2006" s="25" t="n">
        <x:v>213</x:v>
      </x:c>
      <x:c r="D2006" s="25" t="str">
        <x:v>count</x:v>
      </x:c>
    </x:row>
    <x:row r="2007" ht="18" customHeight="1">
      <x:c r="A2007" s="25" t="str">
        <x:v>EEZ_470</x:v>
      </x:c>
      <x:c r="B2007" s="25" t="str">
        <x:v>matched_taxa_count</x:v>
      </x:c>
      <x:c r="C2007" s="25" t="n">
        <x:v>213</x:v>
      </x:c>
      <x:c r="D2007" s="25" t="str">
        <x:v>count</x:v>
      </x:c>
    </x:row>
    <x:row r="2008" ht="18" customHeight="1">
      <x:c r="A2008" s="25" t="str">
        <x:v>EEZ_470</x:v>
      </x:c>
      <x:c r="B2008" s="25" t="str">
        <x:v>unmatched_taxa_count</x:v>
      </x:c>
      <x:c r="C2008" s="25" t="n">
        <x:v>0</x:v>
      </x:c>
      <x:c r="D2008" s="25" t="str">
        <x:v>count</x:v>
      </x:c>
    </x:row>
    <x:row r="2009" ht="18" customHeight="1">
      <x:c r="A2009" s="25" t="str">
        <x:v>EEZ_470</x:v>
      </x:c>
      <x:c r="B2009" s="25" t="str">
        <x:v>species_ppr</x:v>
      </x:c>
      <x:c r="C2009" s="25" t="n">
        <x:v>16447013.960324993</x:v>
      </x:c>
      <x:c r="D2009" s="25" t="str">
        <x:v>tonnes_primary_production_equivalent</x:v>
      </x:c>
    </x:row>
    <x:row r="2010" ht="18" customHeight="1">
      <x:c r="A2010" s="25" t="str">
        <x:v>EEZ_470</x:v>
      </x:c>
      <x:c r="B2010" s="25" t="str">
        <x:v>commercial_ppr</x:v>
      </x:c>
      <x:c r="C2010" s="25" t="n">
        <x:v>16447013.960324993</x:v>
      </x:c>
      <x:c r="D2010" s="25" t="str">
        <x:v>tonnes_primary_production_equivalent</x:v>
      </x:c>
    </x:row>
    <x:row r="2011" ht="18" customHeight="1">
      <x:c r="A2011" s="25" t="str">
        <x:v>EEZ_470</x:v>
      </x:c>
      <x:c r="B2011" s="25" t="str">
        <x:v>functional_ppr</x:v>
      </x:c>
      <x:c r="C2011" s="25" t="n">
        <x:v>16447013.960324995</x:v>
      </x:c>
      <x:c r="D2011" s="25" t="str">
        <x:v>tonnes_primary_production_equivalent</x:v>
      </x:c>
    </x:row>
    <x:row r="2012" ht="18" customHeight="1">
      <x:c r="A2012" s="25" t="str">
        <x:v>EEZ_470</x:v>
      </x:c>
      <x:c r="B2012" s="25" t="str">
        <x:v>commercial_ppr_difference</x:v>
      </x:c>
      <x:c r="C2012" s="25" t="n">
        <x:v>0</x:v>
      </x:c>
      <x:c r="D2012" s="25" t="str">
        <x:v>tonnes_primary_production_equivalent</x:v>
      </x:c>
    </x:row>
    <x:row r="2013" ht="18" customHeight="1">
      <x:c r="A2013" s="25" t="str">
        <x:v>EEZ_470</x:v>
      </x:c>
      <x:c r="B2013" s="25" t="str">
        <x:v>functional_ppr_difference</x:v>
      </x:c>
      <x:c r="C2013" s="25" t="n">
        <x:v>1.862645149230957e-9</x:v>
      </x:c>
      <x:c r="D2013" s="25" t="str">
        <x:v>tonnes_primary_production_equivalent</x:v>
      </x:c>
    </x:row>
    <x:row r="2014" ht="18" customHeight="1">
      <x:c r="A2014" s="25" t="str">
        <x:v>EEZ_470</x:v>
      </x:c>
      <x:c r="B2014" s="25" t="str">
        <x:v>commercial_ppr_reconciled</x:v>
      </x:c>
      <x:c r="C2014" s="36" t="b">
        <x:v>1</x:v>
      </x:c>
      <x:c r="D2014" s="25" t="str">
        <x:v>boolean</x:v>
      </x:c>
    </x:row>
    <x:row r="2015" ht="18" customHeight="1">
      <x:c r="A2015" s="25" t="str">
        <x:v>EEZ_470</x:v>
      </x:c>
      <x:c r="B2015" s="25" t="str">
        <x:v>functional_ppr_reconciled</x:v>
      </x:c>
      <x:c r="C2015" s="36" t="b">
        <x:v>1</x:v>
      </x:c>
      <x:c r="D2015" s="25" t="str">
        <x:v>boolean</x:v>
      </x:c>
    </x:row>
    <x:row r="2016" ht="18" customHeight="1">
      <x:c r="A2016" s="25" t="str">
        <x:v>EEZ_470</x:v>
      </x:c>
      <x:c r="B2016" s="25" t="str">
        <x:v>commercial_jensen_violations</x:v>
      </x:c>
      <x:c r="C2016" s="25" t="n">
        <x:v>0</x:v>
      </x:c>
      <x:c r="D2016" s="25" t="str">
        <x:v>count</x:v>
      </x:c>
    </x:row>
    <x:row r="2017" ht="18" customHeight="1">
      <x:c r="A2017" s="25" t="str">
        <x:v>EEZ_470</x:v>
      </x:c>
      <x:c r="B2017" s="25" t="str">
        <x:v>functional_jensen_violations</x:v>
      </x:c>
      <x:c r="C2017" s="25" t="n">
        <x:v>0</x:v>
      </x:c>
      <x:c r="D2017" s="25" t="str">
        <x:v>count</x:v>
      </x:c>
    </x:row>
    <x:row r="2018" ht="18" customHeight="1">
      <x:c r="A2018" s="25" t="str">
        <x:v>EEZ_474</x:v>
      </x:c>
      <x:c r="B2018" s="25" t="str">
        <x:v>raw_filtered_tonnes</x:v>
      </x:c>
      <x:c r="C2018" s="25" t="n">
        <x:v>2440.9497922336996</x:v>
      </x:c>
      <x:c r="D2018" s="25" t="str">
        <x:v>tonnes</x:v>
      </x:c>
    </x:row>
    <x:row r="2019" ht="18" customHeight="1">
      <x:c r="A2019" s="25" t="str">
        <x:v>EEZ_474</x:v>
      </x:c>
      <x:c r="B2019" s="25" t="str">
        <x:v>species_catch_tonnes</x:v>
      </x:c>
      <x:c r="C2019" s="25" t="n">
        <x:v>2440.9497922337</x:v>
      </x:c>
      <x:c r="D2019" s="25" t="str">
        <x:v>tonnes</x:v>
      </x:c>
    </x:row>
    <x:row r="2020" ht="18" customHeight="1">
      <x:c r="A2020" s="25" t="str">
        <x:v>EEZ_474</x:v>
      </x:c>
      <x:c r="B2020" s="25" t="str">
        <x:v>catch_difference_tonnes</x:v>
      </x:c>
      <x:c r="C2020" s="25" t="n">
        <x:v>4.547473508864641e-13</x:v>
      </x:c>
      <x:c r="D2020" s="25" t="str">
        <x:v>tonnes</x:v>
      </x:c>
    </x:row>
    <x:row r="2021" ht="18" customHeight="1">
      <x:c r="A2021" s="25" t="str">
        <x:v>EEZ_474</x:v>
      </x:c>
      <x:c r="B2021" s="25" t="str">
        <x:v>catch_reconciled</x:v>
      </x:c>
      <x:c r="C2021" s="36" t="b">
        <x:v>1</x:v>
      </x:c>
      <x:c r="D2021" s="25" t="str">
        <x:v>boolean</x:v>
      </x:c>
    </x:row>
    <x:row r="2022" ht="18" customHeight="1">
      <x:c r="A2022" s="25" t="str">
        <x:v>EEZ_474</x:v>
      </x:c>
      <x:c r="B2022" s="25" t="str">
        <x:v>matched_catch_tonnes</x:v>
      </x:c>
      <x:c r="C2022" s="25" t="n">
        <x:v>2440.9497922337</x:v>
      </x:c>
      <x:c r="D2022" s="25" t="str">
        <x:v>tonnes</x:v>
      </x:c>
    </x:row>
    <x:row r="2023" ht="18" customHeight="1">
      <x:c r="A2023" s="25" t="str">
        <x:v>EEZ_474</x:v>
      </x:c>
      <x:c r="B2023" s="25" t="str">
        <x:v>catch_coverage_fraction</x:v>
      </x:c>
      <x:c r="C2023" s="25" t="n">
        <x:v>1</x:v>
      </x:c>
      <x:c r="D2023" s="25" t="str">
        <x:v>fraction</x:v>
      </x:c>
    </x:row>
    <x:row r="2024" ht="18" customHeight="1">
      <x:c r="A2024" s="25" t="str">
        <x:v>EEZ_474</x:v>
      </x:c>
      <x:c r="B2024" s="25" t="str">
        <x:v>taxa_count</x:v>
      </x:c>
      <x:c r="C2024" s="25" t="n">
        <x:v>65</x:v>
      </x:c>
      <x:c r="D2024" s="25" t="str">
        <x:v>count</x:v>
      </x:c>
    </x:row>
    <x:row r="2025" ht="18" customHeight="1">
      <x:c r="A2025" s="25" t="str">
        <x:v>EEZ_474</x:v>
      </x:c>
      <x:c r="B2025" s="25" t="str">
        <x:v>matched_taxa_count</x:v>
      </x:c>
      <x:c r="C2025" s="25" t="n">
        <x:v>65</x:v>
      </x:c>
      <x:c r="D2025" s="25" t="str">
        <x:v>count</x:v>
      </x:c>
    </x:row>
    <x:row r="2026" ht="18" customHeight="1">
      <x:c r="A2026" s="25" t="str">
        <x:v>EEZ_474</x:v>
      </x:c>
      <x:c r="B2026" s="25" t="str">
        <x:v>unmatched_taxa_count</x:v>
      </x:c>
      <x:c r="C2026" s="25" t="n">
        <x:v>0</x:v>
      </x:c>
      <x:c r="D2026" s="25" t="str">
        <x:v>count</x:v>
      </x:c>
    </x:row>
    <x:row r="2027" ht="18" customHeight="1">
      <x:c r="A2027" s="25" t="str">
        <x:v>EEZ_474</x:v>
      </x:c>
      <x:c r="B2027" s="25" t="str">
        <x:v>species_ppr</x:v>
      </x:c>
      <x:c r="C2027" s="25" t="n">
        <x:v>1473241.0944450698</x:v>
      </x:c>
      <x:c r="D2027" s="25" t="str">
        <x:v>tonnes_primary_production_equivalent</x:v>
      </x:c>
    </x:row>
    <x:row r="2028" ht="18" customHeight="1">
      <x:c r="A2028" s="25" t="str">
        <x:v>EEZ_474</x:v>
      </x:c>
      <x:c r="B2028" s="25" t="str">
        <x:v>commercial_ppr</x:v>
      </x:c>
      <x:c r="C2028" s="25" t="n">
        <x:v>1473241.09444507</x:v>
      </x:c>
      <x:c r="D2028" s="25" t="str">
        <x:v>tonnes_primary_production_equivalent</x:v>
      </x:c>
    </x:row>
    <x:row r="2029" ht="18" customHeight="1">
      <x:c r="A2029" s="25" t="str">
        <x:v>EEZ_474</x:v>
      </x:c>
      <x:c r="B2029" s="25" t="str">
        <x:v>functional_ppr</x:v>
      </x:c>
      <x:c r="C2029" s="25" t="n">
        <x:v>1473241.0944450698</x:v>
      </x:c>
      <x:c r="D2029" s="25" t="str">
        <x:v>tonnes_primary_production_equivalent</x:v>
      </x:c>
    </x:row>
    <x:row r="2030" ht="18" customHeight="1">
      <x:c r="A2030" s="25" t="str">
        <x:v>EEZ_474</x:v>
      </x:c>
      <x:c r="B2030" s="25" t="str">
        <x:v>commercial_ppr_difference</x:v>
      </x:c>
      <x:c r="C2030" s="25" t="n">
        <x:v>2.3283064365386963e-10</x:v>
      </x:c>
      <x:c r="D2030" s="25" t="str">
        <x:v>tonnes_primary_production_equivalent</x:v>
      </x:c>
    </x:row>
    <x:row r="2031" ht="18" customHeight="1">
      <x:c r="A2031" s="25" t="str">
        <x:v>EEZ_474</x:v>
      </x:c>
      <x:c r="B2031" s="25" t="str">
        <x:v>functional_ppr_difference</x:v>
      </x:c>
      <x:c r="C2031" s="25" t="n">
        <x:v>0</x:v>
      </x:c>
      <x:c r="D2031" s="25" t="str">
        <x:v>tonnes_primary_production_equivalent</x:v>
      </x:c>
    </x:row>
    <x:row r="2032" ht="18" customHeight="1">
      <x:c r="A2032" s="25" t="str">
        <x:v>EEZ_474</x:v>
      </x:c>
      <x:c r="B2032" s="25" t="str">
        <x:v>commercial_ppr_reconciled</x:v>
      </x:c>
      <x:c r="C2032" s="36" t="b">
        <x:v>1</x:v>
      </x:c>
      <x:c r="D2032" s="25" t="str">
        <x:v>boolean</x:v>
      </x:c>
    </x:row>
    <x:row r="2033" ht="18" customHeight="1">
      <x:c r="A2033" s="25" t="str">
        <x:v>EEZ_474</x:v>
      </x:c>
      <x:c r="B2033" s="25" t="str">
        <x:v>functional_ppr_reconciled</x:v>
      </x:c>
      <x:c r="C2033" s="36" t="b">
        <x:v>1</x:v>
      </x:c>
      <x:c r="D2033" s="25" t="str">
        <x:v>boolean</x:v>
      </x:c>
    </x:row>
    <x:row r="2034" ht="18" customHeight="1">
      <x:c r="A2034" s="25" t="str">
        <x:v>EEZ_474</x:v>
      </x:c>
      <x:c r="B2034" s="25" t="str">
        <x:v>commercial_jensen_violations</x:v>
      </x:c>
      <x:c r="C2034" s="25" t="n">
        <x:v>0</x:v>
      </x:c>
      <x:c r="D2034" s="25" t="str">
        <x:v>count</x:v>
      </x:c>
    </x:row>
    <x:row r="2035" ht="18" customHeight="1">
      <x:c r="A2035" s="25" t="str">
        <x:v>EEZ_474</x:v>
      </x:c>
      <x:c r="B2035" s="25" t="str">
        <x:v>functional_jensen_violations</x:v>
      </x:c>
      <x:c r="C2035" s="25" t="n">
        <x:v>0</x:v>
      </x:c>
      <x:c r="D2035" s="25" t="str">
        <x:v>count</x:v>
      </x:c>
    </x:row>
    <x:row r="2036" ht="18" customHeight="1">
      <x:c r="A2036" s="25" t="str">
        <x:v>EEZ_478</x:v>
      </x:c>
      <x:c r="B2036" s="25" t="str">
        <x:v>raw_filtered_tonnes</x:v>
      </x:c>
      <x:c r="C2036" s="25" t="n">
        <x:v>2210253.937882072</x:v>
      </x:c>
      <x:c r="D2036" s="25" t="str">
        <x:v>tonnes</x:v>
      </x:c>
    </x:row>
    <x:row r="2037" ht="18" customHeight="1">
      <x:c r="A2037" s="25" t="str">
        <x:v>EEZ_478</x:v>
      </x:c>
      <x:c r="B2037" s="25" t="str">
        <x:v>species_catch_tonnes</x:v>
      </x:c>
      <x:c r="C2037" s="25" t="n">
        <x:v>2210253.937882072</x:v>
      </x:c>
      <x:c r="D2037" s="25" t="str">
        <x:v>tonnes</x:v>
      </x:c>
    </x:row>
    <x:row r="2038" ht="18" customHeight="1">
      <x:c r="A2038" s="25" t="str">
        <x:v>EEZ_478</x:v>
      </x:c>
      <x:c r="B2038" s="25" t="str">
        <x:v>catch_difference_tonnes</x:v>
      </x:c>
      <x:c r="C2038" s="25" t="n">
        <x:v>0</x:v>
      </x:c>
      <x:c r="D2038" s="25" t="str">
        <x:v>tonnes</x:v>
      </x:c>
    </x:row>
    <x:row r="2039" ht="18" customHeight="1">
      <x:c r="A2039" s="25" t="str">
        <x:v>EEZ_478</x:v>
      </x:c>
      <x:c r="B2039" s="25" t="str">
        <x:v>catch_reconciled</x:v>
      </x:c>
      <x:c r="C2039" s="36" t="b">
        <x:v>1</x:v>
      </x:c>
      <x:c r="D2039" s="25" t="str">
        <x:v>boolean</x:v>
      </x:c>
    </x:row>
    <x:row r="2040" ht="18" customHeight="1">
      <x:c r="A2040" s="25" t="str">
        <x:v>EEZ_478</x:v>
      </x:c>
      <x:c r="B2040" s="25" t="str">
        <x:v>matched_catch_tonnes</x:v>
      </x:c>
      <x:c r="C2040" s="25" t="n">
        <x:v>2210253.937882072</x:v>
      </x:c>
      <x:c r="D2040" s="25" t="str">
        <x:v>tonnes</x:v>
      </x:c>
    </x:row>
    <x:row r="2041" ht="18" customHeight="1">
      <x:c r="A2041" s="25" t="str">
        <x:v>EEZ_478</x:v>
      </x:c>
      <x:c r="B2041" s="25" t="str">
        <x:v>catch_coverage_fraction</x:v>
      </x:c>
      <x:c r="C2041" s="25" t="n">
        <x:v>1</x:v>
      </x:c>
      <x:c r="D2041" s="25" t="str">
        <x:v>fraction</x:v>
      </x:c>
    </x:row>
    <x:row r="2042" ht="18" customHeight="1">
      <x:c r="A2042" s="25" t="str">
        <x:v>EEZ_478</x:v>
      </x:c>
      <x:c r="B2042" s="25" t="str">
        <x:v>taxa_count</x:v>
      </x:c>
      <x:c r="C2042" s="25" t="n">
        <x:v>229</x:v>
      </x:c>
      <x:c r="D2042" s="25" t="str">
        <x:v>count</x:v>
      </x:c>
    </x:row>
    <x:row r="2043" ht="18" customHeight="1">
      <x:c r="A2043" s="25" t="str">
        <x:v>EEZ_478</x:v>
      </x:c>
      <x:c r="B2043" s="25" t="str">
        <x:v>matched_taxa_count</x:v>
      </x:c>
      <x:c r="C2043" s="25" t="n">
        <x:v>229</x:v>
      </x:c>
      <x:c r="D2043" s="25" t="str">
        <x:v>count</x:v>
      </x:c>
    </x:row>
    <x:row r="2044" ht="18" customHeight="1">
      <x:c r="A2044" s="25" t="str">
        <x:v>EEZ_478</x:v>
      </x:c>
      <x:c r="B2044" s="25" t="str">
        <x:v>unmatched_taxa_count</x:v>
      </x:c>
      <x:c r="C2044" s="25" t="n">
        <x:v>0</x:v>
      </x:c>
      <x:c r="D2044" s="25" t="str">
        <x:v>count</x:v>
      </x:c>
    </x:row>
    <x:row r="2045" ht="18" customHeight="1">
      <x:c r="A2045" s="25" t="str">
        <x:v>EEZ_478</x:v>
      </x:c>
      <x:c r="B2045" s="25" t="str">
        <x:v>species_ppr</x:v>
      </x:c>
      <x:c r="C2045" s="25" t="n">
        <x:v>1032601351.4376887</x:v>
      </x:c>
      <x:c r="D2045" s="25" t="str">
        <x:v>tonnes_primary_production_equivalent</x:v>
      </x:c>
    </x:row>
    <x:row r="2046" ht="18" customHeight="1">
      <x:c r="A2046" s="25" t="str">
        <x:v>EEZ_478</x:v>
      </x:c>
      <x:c r="B2046" s="25" t="str">
        <x:v>commercial_ppr</x:v>
      </x:c>
      <x:c r="C2046" s="25" t="n">
        <x:v>1032601351.4376886</x:v>
      </x:c>
      <x:c r="D2046" s="25" t="str">
        <x:v>tonnes_primary_production_equivalent</x:v>
      </x:c>
    </x:row>
    <x:row r="2047" ht="18" customHeight="1">
      <x:c r="A2047" s="25" t="str">
        <x:v>EEZ_478</x:v>
      </x:c>
      <x:c r="B2047" s="25" t="str">
        <x:v>functional_ppr</x:v>
      </x:c>
      <x:c r="C2047" s="25" t="n">
        <x:v>1032601351.4376887</x:v>
      </x:c>
      <x:c r="D2047" s="25" t="str">
        <x:v>tonnes_primary_production_equivalent</x:v>
      </x:c>
    </x:row>
    <x:row r="2048" ht="18" customHeight="1">
      <x:c r="A2048" s="25" t="str">
        <x:v>EEZ_478</x:v>
      </x:c>
      <x:c r="B2048" s="25" t="str">
        <x:v>commercial_ppr_difference</x:v>
      </x:c>
      <x:c r="C2048" s="25" t="n">
        <x:v>-1.1920928955078125e-7</x:v>
      </x:c>
      <x:c r="D2048" s="25" t="str">
        <x:v>tonnes_primary_production_equivalent</x:v>
      </x:c>
    </x:row>
    <x:row r="2049" ht="18" customHeight="1">
      <x:c r="A2049" s="25" t="str">
        <x:v>EEZ_478</x:v>
      </x:c>
      <x:c r="B2049" s="25" t="str">
        <x:v>functional_ppr_difference</x:v>
      </x:c>
      <x:c r="C2049" s="25" t="n">
        <x:v>0</x:v>
      </x:c>
      <x:c r="D2049" s="25" t="str">
        <x:v>tonnes_primary_production_equivalent</x:v>
      </x:c>
    </x:row>
    <x:row r="2050" ht="18" customHeight="1">
      <x:c r="A2050" s="25" t="str">
        <x:v>EEZ_478</x:v>
      </x:c>
      <x:c r="B2050" s="25" t="str">
        <x:v>commercial_ppr_reconciled</x:v>
      </x:c>
      <x:c r="C2050" s="36" t="b">
        <x:v>1</x:v>
      </x:c>
      <x:c r="D2050" s="25" t="str">
        <x:v>boolean</x:v>
      </x:c>
    </x:row>
    <x:row r="2051" ht="18" customHeight="1">
      <x:c r="A2051" s="25" t="str">
        <x:v>EEZ_478</x:v>
      </x:c>
      <x:c r="B2051" s="25" t="str">
        <x:v>functional_ppr_reconciled</x:v>
      </x:c>
      <x:c r="C2051" s="36" t="b">
        <x:v>1</x:v>
      </x:c>
      <x:c r="D2051" s="25" t="str">
        <x:v>boolean</x:v>
      </x:c>
    </x:row>
    <x:row r="2052" ht="18" customHeight="1">
      <x:c r="A2052" s="25" t="str">
        <x:v>EEZ_478</x:v>
      </x:c>
      <x:c r="B2052" s="25" t="str">
        <x:v>commercial_jensen_violations</x:v>
      </x:c>
      <x:c r="C2052" s="25" t="n">
        <x:v>0</x:v>
      </x:c>
      <x:c r="D2052" s="25" t="str">
        <x:v>count</x:v>
      </x:c>
    </x:row>
    <x:row r="2053" ht="18" customHeight="1">
      <x:c r="A2053" s="25" t="str">
        <x:v>EEZ_478</x:v>
      </x:c>
      <x:c r="B2053" s="25" t="str">
        <x:v>functional_jensen_violations</x:v>
      </x:c>
      <x:c r="C2053" s="25" t="n">
        <x:v>0</x:v>
      </x:c>
      <x:c r="D2053" s="25" t="str">
        <x:v>count</x:v>
      </x:c>
    </x:row>
    <x:row r="2054" ht="18" customHeight="1">
      <x:c r="A2054" s="25" t="str">
        <x:v>EEZ_480</x:v>
      </x:c>
      <x:c r="B2054" s="25" t="str">
        <x:v>raw_filtered_tonnes</x:v>
      </x:c>
      <x:c r="C2054" s="25" t="n">
        <x:v>15255.362035387401</x:v>
      </x:c>
      <x:c r="D2054" s="25" t="str">
        <x:v>tonnes</x:v>
      </x:c>
    </x:row>
    <x:row r="2055" ht="18" customHeight="1">
      <x:c r="A2055" s="25" t="str">
        <x:v>EEZ_480</x:v>
      </x:c>
      <x:c r="B2055" s="25" t="str">
        <x:v>species_catch_tonnes</x:v>
      </x:c>
      <x:c r="C2055" s="25" t="n">
        <x:v>15255.362035387398</x:v>
      </x:c>
      <x:c r="D2055" s="25" t="str">
        <x:v>tonnes</x:v>
      </x:c>
    </x:row>
    <x:row r="2056" ht="18" customHeight="1">
      <x:c r="A2056" s="25" t="str">
        <x:v>EEZ_480</x:v>
      </x:c>
      <x:c r="B2056" s="25" t="str">
        <x:v>catch_difference_tonnes</x:v>
      </x:c>
      <x:c r="C2056" s="25" t="n">
        <x:v>-3.637978807091713e-12</x:v>
      </x:c>
      <x:c r="D2056" s="25" t="str">
        <x:v>tonnes</x:v>
      </x:c>
    </x:row>
    <x:row r="2057" ht="18" customHeight="1">
      <x:c r="A2057" s="25" t="str">
        <x:v>EEZ_480</x:v>
      </x:c>
      <x:c r="B2057" s="25" t="str">
        <x:v>catch_reconciled</x:v>
      </x:c>
      <x:c r="C2057" s="36" t="b">
        <x:v>1</x:v>
      </x:c>
      <x:c r="D2057" s="25" t="str">
        <x:v>boolean</x:v>
      </x:c>
    </x:row>
    <x:row r="2058" ht="18" customHeight="1">
      <x:c r="A2058" s="25" t="str">
        <x:v>EEZ_480</x:v>
      </x:c>
      <x:c r="B2058" s="25" t="str">
        <x:v>matched_catch_tonnes</x:v>
      </x:c>
      <x:c r="C2058" s="25" t="n">
        <x:v>15255.362035387398</x:v>
      </x:c>
      <x:c r="D2058" s="25" t="str">
        <x:v>tonnes</x:v>
      </x:c>
    </x:row>
    <x:row r="2059" ht="18" customHeight="1">
      <x:c r="A2059" s="25" t="str">
        <x:v>EEZ_480</x:v>
      </x:c>
      <x:c r="B2059" s="25" t="str">
        <x:v>catch_coverage_fraction</x:v>
      </x:c>
      <x:c r="C2059" s="25" t="n">
        <x:v>1</x:v>
      </x:c>
      <x:c r="D2059" s="25" t="str">
        <x:v>fraction</x:v>
      </x:c>
    </x:row>
    <x:row r="2060" ht="18" customHeight="1">
      <x:c r="A2060" s="25" t="str">
        <x:v>EEZ_480</x:v>
      </x:c>
      <x:c r="B2060" s="25" t="str">
        <x:v>taxa_count</x:v>
      </x:c>
      <x:c r="C2060" s="25" t="n">
        <x:v>70</x:v>
      </x:c>
      <x:c r="D2060" s="25" t="str">
        <x:v>count</x:v>
      </x:c>
    </x:row>
    <x:row r="2061" ht="18" customHeight="1">
      <x:c r="A2061" s="25" t="str">
        <x:v>EEZ_480</x:v>
      </x:c>
      <x:c r="B2061" s="25" t="str">
        <x:v>matched_taxa_count</x:v>
      </x:c>
      <x:c r="C2061" s="25" t="n">
        <x:v>70</x:v>
      </x:c>
      <x:c r="D2061" s="25" t="str">
        <x:v>count</x:v>
      </x:c>
    </x:row>
    <x:row r="2062" ht="18" customHeight="1">
      <x:c r="A2062" s="25" t="str">
        <x:v>EEZ_480</x:v>
      </x:c>
      <x:c r="B2062" s="25" t="str">
        <x:v>unmatched_taxa_count</x:v>
      </x:c>
      <x:c r="C2062" s="25" t="n">
        <x:v>0</x:v>
      </x:c>
      <x:c r="D2062" s="25" t="str">
        <x:v>count</x:v>
      </x:c>
    </x:row>
    <x:row r="2063" ht="18" customHeight="1">
      <x:c r="A2063" s="25" t="str">
        <x:v>EEZ_480</x:v>
      </x:c>
      <x:c r="B2063" s="25" t="str">
        <x:v>species_ppr</x:v>
      </x:c>
      <x:c r="C2063" s="25" t="n">
        <x:v>16709126.407168973</x:v>
      </x:c>
      <x:c r="D2063" s="25" t="str">
        <x:v>tonnes_primary_production_equivalent</x:v>
      </x:c>
    </x:row>
    <x:row r="2064" ht="18" customHeight="1">
      <x:c r="A2064" s="25" t="str">
        <x:v>EEZ_480</x:v>
      </x:c>
      <x:c r="B2064" s="25" t="str">
        <x:v>commercial_ppr</x:v>
      </x:c>
      <x:c r="C2064" s="25" t="n">
        <x:v>16709126.407168973</x:v>
      </x:c>
      <x:c r="D2064" s="25" t="str">
        <x:v>tonnes_primary_production_equivalent</x:v>
      </x:c>
    </x:row>
    <x:row r="2065" ht="18" customHeight="1">
      <x:c r="A2065" s="25" t="str">
        <x:v>EEZ_480</x:v>
      </x:c>
      <x:c r="B2065" s="25" t="str">
        <x:v>functional_ppr</x:v>
      </x:c>
      <x:c r="C2065" s="25" t="n">
        <x:v>16709126.407168973</x:v>
      </x:c>
      <x:c r="D2065" s="25" t="str">
        <x:v>tonnes_primary_production_equivalent</x:v>
      </x:c>
    </x:row>
    <x:row r="2066" ht="18" customHeight="1">
      <x:c r="A2066" s="25" t="str">
        <x:v>EEZ_480</x:v>
      </x:c>
      <x:c r="B2066" s="25" t="str">
        <x:v>commercial_ppr_difference</x:v>
      </x:c>
      <x:c r="C2066" s="25" t="n">
        <x:v>0</x:v>
      </x:c>
      <x:c r="D2066" s="25" t="str">
        <x:v>tonnes_primary_production_equivalent</x:v>
      </x:c>
    </x:row>
    <x:row r="2067" ht="18" customHeight="1">
      <x:c r="A2067" s="25" t="str">
        <x:v>EEZ_480</x:v>
      </x:c>
      <x:c r="B2067" s="25" t="str">
        <x:v>functional_ppr_difference</x:v>
      </x:c>
      <x:c r="C2067" s="25" t="n">
        <x:v>0</x:v>
      </x:c>
      <x:c r="D2067" s="25" t="str">
        <x:v>tonnes_primary_production_equivalent</x:v>
      </x:c>
    </x:row>
    <x:row r="2068" ht="18" customHeight="1">
      <x:c r="A2068" s="25" t="str">
        <x:v>EEZ_480</x:v>
      </x:c>
      <x:c r="B2068" s="25" t="str">
        <x:v>commercial_ppr_reconciled</x:v>
      </x:c>
      <x:c r="C2068" s="36" t="b">
        <x:v>1</x:v>
      </x:c>
      <x:c r="D2068" s="25" t="str">
        <x:v>boolean</x:v>
      </x:c>
    </x:row>
    <x:row r="2069" ht="18" customHeight="1">
      <x:c r="A2069" s="25" t="str">
        <x:v>EEZ_480</x:v>
      </x:c>
      <x:c r="B2069" s="25" t="str">
        <x:v>functional_ppr_reconciled</x:v>
      </x:c>
      <x:c r="C2069" s="36" t="b">
        <x:v>1</x:v>
      </x:c>
      <x:c r="D2069" s="25" t="str">
        <x:v>boolean</x:v>
      </x:c>
    </x:row>
    <x:row r="2070" ht="18" customHeight="1">
      <x:c r="A2070" s="25" t="str">
        <x:v>EEZ_480</x:v>
      </x:c>
      <x:c r="B2070" s="25" t="str">
        <x:v>commercial_jensen_violations</x:v>
      </x:c>
      <x:c r="C2070" s="25" t="n">
        <x:v>0</x:v>
      </x:c>
      <x:c r="D2070" s="25" t="str">
        <x:v>count</x:v>
      </x:c>
    </x:row>
    <x:row r="2071" ht="18" customHeight="1">
      <x:c r="A2071" s="25" t="str">
        <x:v>EEZ_480</x:v>
      </x:c>
      <x:c r="B2071" s="25" t="str">
        <x:v>functional_jensen_violations</x:v>
      </x:c>
      <x:c r="C2071" s="25" t="n">
        <x:v>0</x:v>
      </x:c>
      <x:c r="D2071" s="25" t="str">
        <x:v>count</x:v>
      </x:c>
    </x:row>
    <x:row r="2072" ht="18" customHeight="1">
      <x:c r="A2072" s="25" t="str">
        <x:v>EEZ_488</x:v>
      </x:c>
      <x:c r="B2072" s="25" t="str">
        <x:v>raw_filtered_tonnes</x:v>
      </x:c>
      <x:c r="C2072" s="25" t="n">
        <x:v>456.12053987310003</x:v>
      </x:c>
      <x:c r="D2072" s="25" t="str">
        <x:v>tonnes</x:v>
      </x:c>
    </x:row>
    <x:row r="2073" ht="18" customHeight="1">
      <x:c r="A2073" s="25" t="str">
        <x:v>EEZ_488</x:v>
      </x:c>
      <x:c r="B2073" s="25" t="str">
        <x:v>species_catch_tonnes</x:v>
      </x:c>
      <x:c r="C2073" s="25" t="n">
        <x:v>456.1205398731</x:v>
      </x:c>
      <x:c r="D2073" s="25" t="str">
        <x:v>tonnes</x:v>
      </x:c>
    </x:row>
    <x:row r="2074" ht="18" customHeight="1">
      <x:c r="A2074" s="25" t="str">
        <x:v>EEZ_488</x:v>
      </x:c>
      <x:c r="B2074" s="25" t="str">
        <x:v>catch_difference_tonnes</x:v>
      </x:c>
      <x:c r="C2074" s="25" t="n">
        <x:v>-5.684341886080802e-14</x:v>
      </x:c>
      <x:c r="D2074" s="25" t="str">
        <x:v>tonnes</x:v>
      </x:c>
    </x:row>
    <x:row r="2075" ht="18" customHeight="1">
      <x:c r="A2075" s="25" t="str">
        <x:v>EEZ_488</x:v>
      </x:c>
      <x:c r="B2075" s="25" t="str">
        <x:v>catch_reconciled</x:v>
      </x:c>
      <x:c r="C2075" s="36" t="b">
        <x:v>1</x:v>
      </x:c>
      <x:c r="D2075" s="25" t="str">
        <x:v>boolean</x:v>
      </x:c>
    </x:row>
    <x:row r="2076" ht="18" customHeight="1">
      <x:c r="A2076" s="25" t="str">
        <x:v>EEZ_488</x:v>
      </x:c>
      <x:c r="B2076" s="25" t="str">
        <x:v>matched_catch_tonnes</x:v>
      </x:c>
      <x:c r="C2076" s="25" t="n">
        <x:v>456.1205398731</x:v>
      </x:c>
      <x:c r="D2076" s="25" t="str">
        <x:v>tonnes</x:v>
      </x:c>
    </x:row>
    <x:row r="2077" ht="18" customHeight="1">
      <x:c r="A2077" s="25" t="str">
        <x:v>EEZ_488</x:v>
      </x:c>
      <x:c r="B2077" s="25" t="str">
        <x:v>catch_coverage_fraction</x:v>
      </x:c>
      <x:c r="C2077" s="25" t="n">
        <x:v>1</x:v>
      </x:c>
      <x:c r="D2077" s="25" t="str">
        <x:v>fraction</x:v>
      </x:c>
    </x:row>
    <x:row r="2078" ht="18" customHeight="1">
      <x:c r="A2078" s="25" t="str">
        <x:v>EEZ_488</x:v>
      </x:c>
      <x:c r="B2078" s="25" t="str">
        <x:v>taxa_count</x:v>
      </x:c>
      <x:c r="C2078" s="25" t="n">
        <x:v>16</x:v>
      </x:c>
      <x:c r="D2078" s="25" t="str">
        <x:v>count</x:v>
      </x:c>
    </x:row>
    <x:row r="2079" ht="18" customHeight="1">
      <x:c r="A2079" s="25" t="str">
        <x:v>EEZ_488</x:v>
      </x:c>
      <x:c r="B2079" s="25" t="str">
        <x:v>matched_taxa_count</x:v>
      </x:c>
      <x:c r="C2079" s="25" t="n">
        <x:v>16</x:v>
      </x:c>
      <x:c r="D2079" s="25" t="str">
        <x:v>count</x:v>
      </x:c>
    </x:row>
    <x:row r="2080" ht="18" customHeight="1">
      <x:c r="A2080" s="25" t="str">
        <x:v>EEZ_488</x:v>
      </x:c>
      <x:c r="B2080" s="25" t="str">
        <x:v>unmatched_taxa_count</x:v>
      </x:c>
      <x:c r="C2080" s="25" t="n">
        <x:v>0</x:v>
      </x:c>
      <x:c r="D2080" s="25" t="str">
        <x:v>count</x:v>
      </x:c>
    </x:row>
    <x:row r="2081" ht="18" customHeight="1">
      <x:c r="A2081" s="25" t="str">
        <x:v>EEZ_488</x:v>
      </x:c>
      <x:c r="B2081" s="25" t="str">
        <x:v>species_ppr</x:v>
      </x:c>
      <x:c r="C2081" s="25" t="n">
        <x:v>790459.7617226113</x:v>
      </x:c>
      <x:c r="D2081" s="25" t="str">
        <x:v>tonnes_primary_production_equivalent</x:v>
      </x:c>
    </x:row>
    <x:row r="2082" ht="18" customHeight="1">
      <x:c r="A2082" s="25" t="str">
        <x:v>EEZ_488</x:v>
      </x:c>
      <x:c r="B2082" s="25" t="str">
        <x:v>commercial_ppr</x:v>
      </x:c>
      <x:c r="C2082" s="25" t="n">
        <x:v>790459.7617226114</x:v>
      </x:c>
      <x:c r="D2082" s="25" t="str">
        <x:v>tonnes_primary_production_equivalent</x:v>
      </x:c>
    </x:row>
    <x:row r="2083" ht="18" customHeight="1">
      <x:c r="A2083" s="25" t="str">
        <x:v>EEZ_488</x:v>
      </x:c>
      <x:c r="B2083" s="25" t="str">
        <x:v>functional_ppr</x:v>
      </x:c>
      <x:c r="C2083" s="25" t="n">
        <x:v>790459.7617226113</x:v>
      </x:c>
      <x:c r="D2083" s="25" t="str">
        <x:v>tonnes_primary_production_equivalent</x:v>
      </x:c>
    </x:row>
    <x:row r="2084" ht="18" customHeight="1">
      <x:c r="A2084" s="25" t="str">
        <x:v>EEZ_488</x:v>
      </x:c>
      <x:c r="B2084" s="25" t="str">
        <x:v>commercial_ppr_difference</x:v>
      </x:c>
      <x:c r="C2084" s="25" t="n">
        <x:v>1.1641532182693481e-10</x:v>
      </x:c>
      <x:c r="D2084" s="25" t="str">
        <x:v>tonnes_primary_production_equivalent</x:v>
      </x:c>
    </x:row>
    <x:row r="2085" ht="18" customHeight="1">
      <x:c r="A2085" s="25" t="str">
        <x:v>EEZ_488</x:v>
      </x:c>
      <x:c r="B2085" s="25" t="str">
        <x:v>functional_ppr_difference</x:v>
      </x:c>
      <x:c r="C2085" s="25" t="n">
        <x:v>0</x:v>
      </x:c>
      <x:c r="D2085" s="25" t="str">
        <x:v>tonnes_primary_production_equivalent</x:v>
      </x:c>
    </x:row>
    <x:row r="2086" ht="18" customHeight="1">
      <x:c r="A2086" s="25" t="str">
        <x:v>EEZ_488</x:v>
      </x:c>
      <x:c r="B2086" s="25" t="str">
        <x:v>commercial_ppr_reconciled</x:v>
      </x:c>
      <x:c r="C2086" s="36" t="b">
        <x:v>1</x:v>
      </x:c>
      <x:c r="D2086" s="25" t="str">
        <x:v>boolean</x:v>
      </x:c>
    </x:row>
    <x:row r="2087" ht="18" customHeight="1">
      <x:c r="A2087" s="25" t="str">
        <x:v>EEZ_488</x:v>
      </x:c>
      <x:c r="B2087" s="25" t="str">
        <x:v>functional_ppr_reconciled</x:v>
      </x:c>
      <x:c r="C2087" s="36" t="b">
        <x:v>1</x:v>
      </x:c>
      <x:c r="D2087" s="25" t="str">
        <x:v>boolean</x:v>
      </x:c>
    </x:row>
    <x:row r="2088" ht="18" customHeight="1">
      <x:c r="A2088" s="25" t="str">
        <x:v>EEZ_488</x:v>
      </x:c>
      <x:c r="B2088" s="25" t="str">
        <x:v>commercial_jensen_violations</x:v>
      </x:c>
      <x:c r="C2088" s="25" t="n">
        <x:v>0</x:v>
      </x:c>
      <x:c r="D2088" s="25" t="str">
        <x:v>count</x:v>
      </x:c>
    </x:row>
    <x:row r="2089" ht="18" customHeight="1">
      <x:c r="A2089" s="25" t="str">
        <x:v>EEZ_488</x:v>
      </x:c>
      <x:c r="B2089" s="25" t="str">
        <x:v>functional_jensen_violations</x:v>
      </x:c>
      <x:c r="C2089" s="25" t="n">
        <x:v>0</x:v>
      </x:c>
      <x:c r="D2089" s="25" t="str">
        <x:v>count</x:v>
      </x:c>
    </x:row>
    <x:row r="2090" ht="18" customHeight="1">
      <x:c r="A2090" s="25" t="str">
        <x:v>EEZ_500</x:v>
      </x:c>
      <x:c r="B2090" s="25" t="str">
        <x:v>raw_filtered_tonnes</x:v>
      </x:c>
      <x:c r="C2090" s="25" t="n">
        <x:v>49.41265041300001</x:v>
      </x:c>
      <x:c r="D2090" s="25" t="str">
        <x:v>tonnes</x:v>
      </x:c>
    </x:row>
    <x:row r="2091" ht="18" customHeight="1">
      <x:c r="A2091" s="25" t="str">
        <x:v>EEZ_500</x:v>
      </x:c>
      <x:c r="B2091" s="25" t="str">
        <x:v>species_catch_tonnes</x:v>
      </x:c>
      <x:c r="C2091" s="25" t="n">
        <x:v>49.412650413</x:v>
      </x:c>
      <x:c r="D2091" s="25" t="str">
        <x:v>tonnes</x:v>
      </x:c>
    </x:row>
    <x:row r="2092" ht="18" customHeight="1">
      <x:c r="A2092" s="25" t="str">
        <x:v>EEZ_500</x:v>
      </x:c>
      <x:c r="B2092" s="25" t="str">
        <x:v>catch_difference_tonnes</x:v>
      </x:c>
      <x:c r="C2092" s="25" t="n">
        <x:v>-7.105427357601002e-15</x:v>
      </x:c>
      <x:c r="D2092" s="25" t="str">
        <x:v>tonnes</x:v>
      </x:c>
    </x:row>
    <x:row r="2093" ht="18" customHeight="1">
      <x:c r="A2093" s="25" t="str">
        <x:v>EEZ_500</x:v>
      </x:c>
      <x:c r="B2093" s="25" t="str">
        <x:v>catch_reconciled</x:v>
      </x:c>
      <x:c r="C2093" s="36" t="b">
        <x:v>1</x:v>
      </x:c>
      <x:c r="D2093" s="25" t="str">
        <x:v>boolean</x:v>
      </x:c>
    </x:row>
    <x:row r="2094" ht="18" customHeight="1">
      <x:c r="A2094" s="25" t="str">
        <x:v>EEZ_500</x:v>
      </x:c>
      <x:c r="B2094" s="25" t="str">
        <x:v>matched_catch_tonnes</x:v>
      </x:c>
      <x:c r="C2094" s="25" t="n">
        <x:v>49.412650413</x:v>
      </x:c>
      <x:c r="D2094" s="25" t="str">
        <x:v>tonnes</x:v>
      </x:c>
    </x:row>
    <x:row r="2095" ht="18" customHeight="1">
      <x:c r="A2095" s="25" t="str">
        <x:v>EEZ_500</x:v>
      </x:c>
      <x:c r="B2095" s="25" t="str">
        <x:v>catch_coverage_fraction</x:v>
      </x:c>
      <x:c r="C2095" s="25" t="n">
        <x:v>1</x:v>
      </x:c>
      <x:c r="D2095" s="25" t="str">
        <x:v>fraction</x:v>
      </x:c>
    </x:row>
    <x:row r="2096" ht="18" customHeight="1">
      <x:c r="A2096" s="25" t="str">
        <x:v>EEZ_500</x:v>
      </x:c>
      <x:c r="B2096" s="25" t="str">
        <x:v>taxa_count</x:v>
      </x:c>
      <x:c r="C2096" s="25" t="n">
        <x:v>87</x:v>
      </x:c>
      <x:c r="D2096" s="25" t="str">
        <x:v>count</x:v>
      </x:c>
    </x:row>
    <x:row r="2097" ht="18" customHeight="1">
      <x:c r="A2097" s="25" t="str">
        <x:v>EEZ_500</x:v>
      </x:c>
      <x:c r="B2097" s="25" t="str">
        <x:v>matched_taxa_count</x:v>
      </x:c>
      <x:c r="C2097" s="25" t="n">
        <x:v>87</x:v>
      </x:c>
      <x:c r="D2097" s="25" t="str">
        <x:v>count</x:v>
      </x:c>
    </x:row>
    <x:row r="2098" ht="18" customHeight="1">
      <x:c r="A2098" s="25" t="str">
        <x:v>EEZ_500</x:v>
      </x:c>
      <x:c r="B2098" s="25" t="str">
        <x:v>unmatched_taxa_count</x:v>
      </x:c>
      <x:c r="C2098" s="25" t="n">
        <x:v>0</x:v>
      </x:c>
      <x:c r="D2098" s="25" t="str">
        <x:v>count</x:v>
      </x:c>
    </x:row>
    <x:row r="2099" ht="18" customHeight="1">
      <x:c r="A2099" s="25" t="str">
        <x:v>EEZ_500</x:v>
      </x:c>
      <x:c r="B2099" s="25" t="str">
        <x:v>species_ppr</x:v>
      </x:c>
      <x:c r="C2099" s="25" t="n">
        <x:v>41219.71043073506</x:v>
      </x:c>
      <x:c r="D2099" s="25" t="str">
        <x:v>tonnes_primary_production_equivalent</x:v>
      </x:c>
    </x:row>
    <x:row r="2100" ht="18" customHeight="1">
      <x:c r="A2100" s="25" t="str">
        <x:v>EEZ_500</x:v>
      </x:c>
      <x:c r="B2100" s="25" t="str">
        <x:v>commercial_ppr</x:v>
      </x:c>
      <x:c r="C2100" s="25" t="n">
        <x:v>41219.71043073505</x:v>
      </x:c>
      <x:c r="D2100" s="25" t="str">
        <x:v>tonnes_primary_production_equivalent</x:v>
      </x:c>
    </x:row>
    <x:row r="2101" ht="18" customHeight="1">
      <x:c r="A2101" s="25" t="str">
        <x:v>EEZ_500</x:v>
      </x:c>
      <x:c r="B2101" s="25" t="str">
        <x:v>functional_ppr</x:v>
      </x:c>
      <x:c r="C2101" s="25" t="n">
        <x:v>41219.71043073505</x:v>
      </x:c>
      <x:c r="D2101" s="25" t="str">
        <x:v>tonnes_primary_production_equivalent</x:v>
      </x:c>
    </x:row>
    <x:row r="2102" ht="18" customHeight="1">
      <x:c r="A2102" s="25" t="str">
        <x:v>EEZ_500</x:v>
      </x:c>
      <x:c r="B2102" s="25" t="str">
        <x:v>commercial_ppr_difference</x:v>
      </x:c>
      <x:c r="C2102" s="25" t="n">
        <x:v>-7.275957614183426e-12</x:v>
      </x:c>
      <x:c r="D2102" s="25" t="str">
        <x:v>tonnes_primary_production_equivalent</x:v>
      </x:c>
    </x:row>
    <x:row r="2103" ht="18" customHeight="1">
      <x:c r="A2103" s="25" t="str">
        <x:v>EEZ_500</x:v>
      </x:c>
      <x:c r="B2103" s="25" t="str">
        <x:v>functional_ppr_difference</x:v>
      </x:c>
      <x:c r="C2103" s="25" t="n">
        <x:v>-7.275957614183426e-12</x:v>
      </x:c>
      <x:c r="D2103" s="25" t="str">
        <x:v>tonnes_primary_production_equivalent</x:v>
      </x:c>
    </x:row>
    <x:row r="2104" ht="18" customHeight="1">
      <x:c r="A2104" s="25" t="str">
        <x:v>EEZ_500</x:v>
      </x:c>
      <x:c r="B2104" s="25" t="str">
        <x:v>commercial_ppr_reconciled</x:v>
      </x:c>
      <x:c r="C2104" s="36" t="b">
        <x:v>1</x:v>
      </x:c>
      <x:c r="D2104" s="25" t="str">
        <x:v>boolean</x:v>
      </x:c>
    </x:row>
    <x:row r="2105" ht="18" customHeight="1">
      <x:c r="A2105" s="25" t="str">
        <x:v>EEZ_500</x:v>
      </x:c>
      <x:c r="B2105" s="25" t="str">
        <x:v>functional_ppr_reconciled</x:v>
      </x:c>
      <x:c r="C2105" s="36" t="b">
        <x:v>1</x:v>
      </x:c>
      <x:c r="D2105" s="25" t="str">
        <x:v>boolean</x:v>
      </x:c>
    </x:row>
    <x:row r="2106" ht="18" customHeight="1">
      <x:c r="A2106" s="25" t="str">
        <x:v>EEZ_500</x:v>
      </x:c>
      <x:c r="B2106" s="25" t="str">
        <x:v>commercial_jensen_violations</x:v>
      </x:c>
      <x:c r="C2106" s="25" t="n">
        <x:v>0</x:v>
      </x:c>
      <x:c r="D2106" s="25" t="str">
        <x:v>count</x:v>
      </x:c>
    </x:row>
    <x:row r="2107" ht="18" customHeight="1">
      <x:c r="A2107" s="25" t="str">
        <x:v>EEZ_500</x:v>
      </x:c>
      <x:c r="B2107" s="25" t="str">
        <x:v>functional_jensen_violations</x:v>
      </x:c>
      <x:c r="C2107" s="25" t="n">
        <x:v>0</x:v>
      </x:c>
      <x:c r="D2107" s="25" t="str">
        <x:v>count</x:v>
      </x:c>
    </x:row>
    <x:row r="2108" ht="18" customHeight="1">
      <x:c r="A2108" s="25" t="str">
        <x:v>EEZ_508</x:v>
      </x:c>
      <x:c r="B2108" s="25" t="str">
        <x:v>raw_filtered_tonnes</x:v>
      </x:c>
      <x:c r="C2108" s="25" t="n">
        <x:v>296238.55412247276</x:v>
      </x:c>
      <x:c r="D2108" s="25" t="str">
        <x:v>tonnes</x:v>
      </x:c>
    </x:row>
    <x:row r="2109" ht="18" customHeight="1">
      <x:c r="A2109" s="25" t="str">
        <x:v>EEZ_508</x:v>
      </x:c>
      <x:c r="B2109" s="25" t="str">
        <x:v>species_catch_tonnes</x:v>
      </x:c>
      <x:c r="C2109" s="25" t="n">
        <x:v>296238.55412247276</x:v>
      </x:c>
      <x:c r="D2109" s="25" t="str">
        <x:v>tonnes</x:v>
      </x:c>
    </x:row>
    <x:row r="2110" ht="18" customHeight="1">
      <x:c r="A2110" s="25" t="str">
        <x:v>EEZ_508</x:v>
      </x:c>
      <x:c r="B2110" s="25" t="str">
        <x:v>catch_difference_tonnes</x:v>
      </x:c>
      <x:c r="C2110" s="25" t="n">
        <x:v>0</x:v>
      </x:c>
      <x:c r="D2110" s="25" t="str">
        <x:v>tonnes</x:v>
      </x:c>
    </x:row>
    <x:row r="2111" ht="18" customHeight="1">
      <x:c r="A2111" s="25" t="str">
        <x:v>EEZ_508</x:v>
      </x:c>
      <x:c r="B2111" s="25" t="str">
        <x:v>catch_reconciled</x:v>
      </x:c>
      <x:c r="C2111" s="36" t="b">
        <x:v>1</x:v>
      </x:c>
      <x:c r="D2111" s="25" t="str">
        <x:v>boolean</x:v>
      </x:c>
    </x:row>
    <x:row r="2112" ht="18" customHeight="1">
      <x:c r="A2112" s="25" t="str">
        <x:v>EEZ_508</x:v>
      </x:c>
      <x:c r="B2112" s="25" t="str">
        <x:v>matched_catch_tonnes</x:v>
      </x:c>
      <x:c r="C2112" s="25" t="n">
        <x:v>296238.55412247276</x:v>
      </x:c>
      <x:c r="D2112" s="25" t="str">
        <x:v>tonnes</x:v>
      </x:c>
    </x:row>
    <x:row r="2113" ht="18" customHeight="1">
      <x:c r="A2113" s="25" t="str">
        <x:v>EEZ_508</x:v>
      </x:c>
      <x:c r="B2113" s="25" t="str">
        <x:v>catch_coverage_fraction</x:v>
      </x:c>
      <x:c r="C2113" s="25" t="n">
        <x:v>1</x:v>
      </x:c>
      <x:c r="D2113" s="25" t="str">
        <x:v>fraction</x:v>
      </x:c>
    </x:row>
    <x:row r="2114" ht="18" customHeight="1">
      <x:c r="A2114" s="25" t="str">
        <x:v>EEZ_508</x:v>
      </x:c>
      <x:c r="B2114" s="25" t="str">
        <x:v>taxa_count</x:v>
      </x:c>
      <x:c r="C2114" s="25" t="n">
        <x:v>90</x:v>
      </x:c>
      <x:c r="D2114" s="25" t="str">
        <x:v>count</x:v>
      </x:c>
    </x:row>
    <x:row r="2115" ht="18" customHeight="1">
      <x:c r="A2115" s="25" t="str">
        <x:v>EEZ_508</x:v>
      </x:c>
      <x:c r="B2115" s="25" t="str">
        <x:v>matched_taxa_count</x:v>
      </x:c>
      <x:c r="C2115" s="25" t="n">
        <x:v>90</x:v>
      </x:c>
      <x:c r="D2115" s="25" t="str">
        <x:v>count</x:v>
      </x:c>
    </x:row>
    <x:row r="2116" ht="18" customHeight="1">
      <x:c r="A2116" s="25" t="str">
        <x:v>EEZ_508</x:v>
      </x:c>
      <x:c r="B2116" s="25" t="str">
        <x:v>unmatched_taxa_count</x:v>
      </x:c>
      <x:c r="C2116" s="25" t="n">
        <x:v>0</x:v>
      </x:c>
      <x:c r="D2116" s="25" t="str">
        <x:v>count</x:v>
      </x:c>
    </x:row>
    <x:row r="2117" ht="18" customHeight="1">
      <x:c r="A2117" s="25" t="str">
        <x:v>EEZ_508</x:v>
      </x:c>
      <x:c r="B2117" s="25" t="str">
        <x:v>species_ppr</x:v>
      </x:c>
      <x:c r="C2117" s="25" t="n">
        <x:v>155171497.13322508</x:v>
      </x:c>
      <x:c r="D2117" s="25" t="str">
        <x:v>tonnes_primary_production_equivalent</x:v>
      </x:c>
    </x:row>
    <x:row r="2118" ht="18" customHeight="1">
      <x:c r="A2118" s="25" t="str">
        <x:v>EEZ_508</x:v>
      </x:c>
      <x:c r="B2118" s="25" t="str">
        <x:v>commercial_ppr</x:v>
      </x:c>
      <x:c r="C2118" s="25" t="n">
        <x:v>155171497.13322508</x:v>
      </x:c>
      <x:c r="D2118" s="25" t="str">
        <x:v>tonnes_primary_production_equivalent</x:v>
      </x:c>
    </x:row>
    <x:row r="2119" ht="18" customHeight="1">
      <x:c r="A2119" s="25" t="str">
        <x:v>EEZ_508</x:v>
      </x:c>
      <x:c r="B2119" s="25" t="str">
        <x:v>functional_ppr</x:v>
      </x:c>
      <x:c r="C2119" s="25" t="n">
        <x:v>155171497.13322508</x:v>
      </x:c>
      <x:c r="D2119" s="25" t="str">
        <x:v>tonnes_primary_production_equivalent</x:v>
      </x:c>
    </x:row>
    <x:row r="2120" ht="18" customHeight="1">
      <x:c r="A2120" s="25" t="str">
        <x:v>EEZ_508</x:v>
      </x:c>
      <x:c r="B2120" s="25" t="str">
        <x:v>commercial_ppr_difference</x:v>
      </x:c>
      <x:c r="C2120" s="25" t="n">
        <x:v>0</x:v>
      </x:c>
      <x:c r="D2120" s="25" t="str">
        <x:v>tonnes_primary_production_equivalent</x:v>
      </x:c>
    </x:row>
    <x:row r="2121" ht="18" customHeight="1">
      <x:c r="A2121" s="25" t="str">
        <x:v>EEZ_508</x:v>
      </x:c>
      <x:c r="B2121" s="25" t="str">
        <x:v>functional_ppr_difference</x:v>
      </x:c>
      <x:c r="C2121" s="25" t="n">
        <x:v>0</x:v>
      </x:c>
      <x:c r="D2121" s="25" t="str">
        <x:v>tonnes_primary_production_equivalent</x:v>
      </x:c>
    </x:row>
    <x:row r="2122" ht="18" customHeight="1">
      <x:c r="A2122" s="25" t="str">
        <x:v>EEZ_508</x:v>
      </x:c>
      <x:c r="B2122" s="25" t="str">
        <x:v>commercial_ppr_reconciled</x:v>
      </x:c>
      <x:c r="C2122" s="36" t="b">
        <x:v>1</x:v>
      </x:c>
      <x:c r="D2122" s="25" t="str">
        <x:v>boolean</x:v>
      </x:c>
    </x:row>
    <x:row r="2123" ht="18" customHeight="1">
      <x:c r="A2123" s="25" t="str">
        <x:v>EEZ_508</x:v>
      </x:c>
      <x:c r="B2123" s="25" t="str">
        <x:v>functional_ppr_reconciled</x:v>
      </x:c>
      <x:c r="C2123" s="36" t="b">
        <x:v>1</x:v>
      </x:c>
      <x:c r="D2123" s="25" t="str">
        <x:v>boolean</x:v>
      </x:c>
    </x:row>
    <x:row r="2124" ht="18" customHeight="1">
      <x:c r="A2124" s="25" t="str">
        <x:v>EEZ_508</x:v>
      </x:c>
      <x:c r="B2124" s="25" t="str">
        <x:v>commercial_jensen_violations</x:v>
      </x:c>
      <x:c r="C2124" s="25" t="n">
        <x:v>0</x:v>
      </x:c>
      <x:c r="D2124" s="25" t="str">
        <x:v>count</x:v>
      </x:c>
    </x:row>
    <x:row r="2125" ht="18" customHeight="1">
      <x:c r="A2125" s="25" t="str">
        <x:v>EEZ_508</x:v>
      </x:c>
      <x:c r="B2125" s="25" t="str">
        <x:v>functional_jensen_violations</x:v>
      </x:c>
      <x:c r="C2125" s="25" t="n">
        <x:v>0</x:v>
      </x:c>
      <x:c r="D2125" s="25" t="str">
        <x:v>count</x:v>
      </x:c>
    </x:row>
    <x:row r="2126" ht="18" customHeight="1">
      <x:c r="A2126" s="25" t="str">
        <x:v>EEZ_512</x:v>
      </x:c>
      <x:c r="B2126" s="25" t="str">
        <x:v>raw_filtered_tonnes</x:v>
      </x:c>
      <x:c r="C2126" s="25" t="n">
        <x:v>304318.44171610783</x:v>
      </x:c>
      <x:c r="D2126" s="25" t="str">
        <x:v>tonnes</x:v>
      </x:c>
    </x:row>
    <x:row r="2127" ht="18" customHeight="1">
      <x:c r="A2127" s="25" t="str">
        <x:v>EEZ_512</x:v>
      </x:c>
      <x:c r="B2127" s="25" t="str">
        <x:v>species_catch_tonnes</x:v>
      </x:c>
      <x:c r="C2127" s="25" t="n">
        <x:v>304318.44171610783</x:v>
      </x:c>
      <x:c r="D2127" s="25" t="str">
        <x:v>tonnes</x:v>
      </x:c>
    </x:row>
    <x:row r="2128" ht="18" customHeight="1">
      <x:c r="A2128" s="25" t="str">
        <x:v>EEZ_512</x:v>
      </x:c>
      <x:c r="B2128" s="25" t="str">
        <x:v>catch_difference_tonnes</x:v>
      </x:c>
      <x:c r="C2128" s="25" t="n">
        <x:v>0</x:v>
      </x:c>
      <x:c r="D2128" s="25" t="str">
        <x:v>tonnes</x:v>
      </x:c>
    </x:row>
    <x:row r="2129" ht="18" customHeight="1">
      <x:c r="A2129" s="25" t="str">
        <x:v>EEZ_512</x:v>
      </x:c>
      <x:c r="B2129" s="25" t="str">
        <x:v>catch_reconciled</x:v>
      </x:c>
      <x:c r="C2129" s="36" t="b">
        <x:v>1</x:v>
      </x:c>
      <x:c r="D2129" s="25" t="str">
        <x:v>boolean</x:v>
      </x:c>
    </x:row>
    <x:row r="2130" ht="18" customHeight="1">
      <x:c r="A2130" s="25" t="str">
        <x:v>EEZ_512</x:v>
      </x:c>
      <x:c r="B2130" s="25" t="str">
        <x:v>matched_catch_tonnes</x:v>
      </x:c>
      <x:c r="C2130" s="25" t="n">
        <x:v>304318.44171610783</x:v>
      </x:c>
      <x:c r="D2130" s="25" t="str">
        <x:v>tonnes</x:v>
      </x:c>
    </x:row>
    <x:row r="2131" ht="18" customHeight="1">
      <x:c r="A2131" s="25" t="str">
        <x:v>EEZ_512</x:v>
      </x:c>
      <x:c r="B2131" s="25" t="str">
        <x:v>catch_coverage_fraction</x:v>
      </x:c>
      <x:c r="C2131" s="25" t="n">
        <x:v>1</x:v>
      </x:c>
      <x:c r="D2131" s="25" t="str">
        <x:v>fraction</x:v>
      </x:c>
    </x:row>
    <x:row r="2132" ht="18" customHeight="1">
      <x:c r="A2132" s="25" t="str">
        <x:v>EEZ_512</x:v>
      </x:c>
      <x:c r="B2132" s="25" t="str">
        <x:v>taxa_count</x:v>
      </x:c>
      <x:c r="C2132" s="25" t="n">
        <x:v>66</x:v>
      </x:c>
      <x:c r="D2132" s="25" t="str">
        <x:v>count</x:v>
      </x:c>
    </x:row>
    <x:row r="2133" ht="18" customHeight="1">
      <x:c r="A2133" s="25" t="str">
        <x:v>EEZ_512</x:v>
      </x:c>
      <x:c r="B2133" s="25" t="str">
        <x:v>matched_taxa_count</x:v>
      </x:c>
      <x:c r="C2133" s="25" t="n">
        <x:v>66</x:v>
      </x:c>
      <x:c r="D2133" s="25" t="str">
        <x:v>count</x:v>
      </x:c>
    </x:row>
    <x:row r="2134" ht="18" customHeight="1">
      <x:c r="A2134" s="25" t="str">
        <x:v>EEZ_512</x:v>
      </x:c>
      <x:c r="B2134" s="25" t="str">
        <x:v>unmatched_taxa_count</x:v>
      </x:c>
      <x:c r="C2134" s="25" t="n">
        <x:v>0</x:v>
      </x:c>
      <x:c r="D2134" s="25" t="str">
        <x:v>count</x:v>
      </x:c>
    </x:row>
    <x:row r="2135" ht="18" customHeight="1">
      <x:c r="A2135" s="25" t="str">
        <x:v>EEZ_512</x:v>
      </x:c>
      <x:c r="B2135" s="25" t="str">
        <x:v>species_ppr</x:v>
      </x:c>
      <x:c r="C2135" s="25" t="n">
        <x:v>187008419.87587023</x:v>
      </x:c>
      <x:c r="D2135" s="25" t="str">
        <x:v>tonnes_primary_production_equivalent</x:v>
      </x:c>
    </x:row>
    <x:row r="2136" ht="18" customHeight="1">
      <x:c r="A2136" s="25" t="str">
        <x:v>EEZ_512</x:v>
      </x:c>
      <x:c r="B2136" s="25" t="str">
        <x:v>commercial_ppr</x:v>
      </x:c>
      <x:c r="C2136" s="25" t="n">
        <x:v>187008419.87587017</x:v>
      </x:c>
      <x:c r="D2136" s="25" t="str">
        <x:v>tonnes_primary_production_equivalent</x:v>
      </x:c>
    </x:row>
    <x:row r="2137" ht="18" customHeight="1">
      <x:c r="A2137" s="25" t="str">
        <x:v>EEZ_512</x:v>
      </x:c>
      <x:c r="B2137" s="25" t="str">
        <x:v>functional_ppr</x:v>
      </x:c>
      <x:c r="C2137" s="25" t="n">
        <x:v>187008419.87587017</x:v>
      </x:c>
      <x:c r="D2137" s="25" t="str">
        <x:v>tonnes_primary_production_equivalent</x:v>
      </x:c>
    </x:row>
    <x:row r="2138" ht="18" customHeight="1">
      <x:c r="A2138" s="25" t="str">
        <x:v>EEZ_512</x:v>
      </x:c>
      <x:c r="B2138" s="25" t="str">
        <x:v>commercial_ppr_difference</x:v>
      </x:c>
      <x:c r="C2138" s="25" t="n">
        <x:v>-5.960464477539063e-8</x:v>
      </x:c>
      <x:c r="D2138" s="25" t="str">
        <x:v>tonnes_primary_production_equivalent</x:v>
      </x:c>
    </x:row>
    <x:row r="2139" ht="18" customHeight="1">
      <x:c r="A2139" s="25" t="str">
        <x:v>EEZ_512</x:v>
      </x:c>
      <x:c r="B2139" s="25" t="str">
        <x:v>functional_ppr_difference</x:v>
      </x:c>
      <x:c r="C2139" s="25" t="n">
        <x:v>-5.960464477539063e-8</x:v>
      </x:c>
      <x:c r="D2139" s="25" t="str">
        <x:v>tonnes_primary_production_equivalent</x:v>
      </x:c>
    </x:row>
    <x:row r="2140" ht="18" customHeight="1">
      <x:c r="A2140" s="25" t="str">
        <x:v>EEZ_512</x:v>
      </x:c>
      <x:c r="B2140" s="25" t="str">
        <x:v>commercial_ppr_reconciled</x:v>
      </x:c>
      <x:c r="C2140" s="36" t="b">
        <x:v>1</x:v>
      </x:c>
      <x:c r="D2140" s="25" t="str">
        <x:v>boolean</x:v>
      </x:c>
    </x:row>
    <x:row r="2141" ht="18" customHeight="1">
      <x:c r="A2141" s="25" t="str">
        <x:v>EEZ_512</x:v>
      </x:c>
      <x:c r="B2141" s="25" t="str">
        <x:v>functional_ppr_reconciled</x:v>
      </x:c>
      <x:c r="C2141" s="36" t="b">
        <x:v>1</x:v>
      </x:c>
      <x:c r="D2141" s="25" t="str">
        <x:v>boolean</x:v>
      </x:c>
    </x:row>
    <x:row r="2142" ht="18" customHeight="1">
      <x:c r="A2142" s="25" t="str">
        <x:v>EEZ_512</x:v>
      </x:c>
      <x:c r="B2142" s="25" t="str">
        <x:v>commercial_jensen_violations</x:v>
      </x:c>
      <x:c r="C2142" s="25" t="n">
        <x:v>0</x:v>
      </x:c>
      <x:c r="D2142" s="25" t="str">
        <x:v>count</x:v>
      </x:c>
    </x:row>
    <x:row r="2143" ht="18" customHeight="1">
      <x:c r="A2143" s="25" t="str">
        <x:v>EEZ_512</x:v>
      </x:c>
      <x:c r="B2143" s="25" t="str">
        <x:v>functional_jensen_violations</x:v>
      </x:c>
      <x:c r="C2143" s="25" t="n">
        <x:v>0</x:v>
      </x:c>
      <x:c r="D2143" s="25" t="str">
        <x:v>count</x:v>
      </x:c>
    </x:row>
    <x:row r="2144" ht="18" customHeight="1">
      <x:c r="A2144" s="25" t="str">
        <x:v>EEZ_516</x:v>
      </x:c>
      <x:c r="B2144" s="25" t="str">
        <x:v>raw_filtered_tonnes</x:v>
      </x:c>
      <x:c r="C2144" s="25" t="n">
        <x:v>687243.3923951921</x:v>
      </x:c>
      <x:c r="D2144" s="25" t="str">
        <x:v>tonnes</x:v>
      </x:c>
    </x:row>
    <x:row r="2145" ht="18" customHeight="1">
      <x:c r="A2145" s="25" t="str">
        <x:v>EEZ_516</x:v>
      </x:c>
      <x:c r="B2145" s="25" t="str">
        <x:v>species_catch_tonnes</x:v>
      </x:c>
      <x:c r="C2145" s="25" t="n">
        <x:v>687243.3923951921</x:v>
      </x:c>
      <x:c r="D2145" s="25" t="str">
        <x:v>tonnes</x:v>
      </x:c>
    </x:row>
    <x:row r="2146" ht="18" customHeight="1">
      <x:c r="A2146" s="25" t="str">
        <x:v>EEZ_516</x:v>
      </x:c>
      <x:c r="B2146" s="25" t="str">
        <x:v>catch_difference_tonnes</x:v>
      </x:c>
      <x:c r="C2146" s="25" t="n">
        <x:v>0</x:v>
      </x:c>
      <x:c r="D2146" s="25" t="str">
        <x:v>tonnes</x:v>
      </x:c>
    </x:row>
    <x:row r="2147" ht="18" customHeight="1">
      <x:c r="A2147" s="25" t="str">
        <x:v>EEZ_516</x:v>
      </x:c>
      <x:c r="B2147" s="25" t="str">
        <x:v>catch_reconciled</x:v>
      </x:c>
      <x:c r="C2147" s="36" t="b">
        <x:v>1</x:v>
      </x:c>
      <x:c r="D2147" s="25" t="str">
        <x:v>boolean</x:v>
      </x:c>
    </x:row>
    <x:row r="2148" ht="18" customHeight="1">
      <x:c r="A2148" s="25" t="str">
        <x:v>EEZ_516</x:v>
      </x:c>
      <x:c r="B2148" s="25" t="str">
        <x:v>matched_catch_tonnes</x:v>
      </x:c>
      <x:c r="C2148" s="25" t="n">
        <x:v>687243.3923951921</x:v>
      </x:c>
      <x:c r="D2148" s="25" t="str">
        <x:v>tonnes</x:v>
      </x:c>
    </x:row>
    <x:row r="2149" ht="18" customHeight="1">
      <x:c r="A2149" s="25" t="str">
        <x:v>EEZ_516</x:v>
      </x:c>
      <x:c r="B2149" s="25" t="str">
        <x:v>catch_coverage_fraction</x:v>
      </x:c>
      <x:c r="C2149" s="25" t="n">
        <x:v>1</x:v>
      </x:c>
      <x:c r="D2149" s="25" t="str">
        <x:v>fraction</x:v>
      </x:c>
    </x:row>
    <x:row r="2150" ht="18" customHeight="1">
      <x:c r="A2150" s="25" t="str">
        <x:v>EEZ_516</x:v>
      </x:c>
      <x:c r="B2150" s="25" t="str">
        <x:v>taxa_count</x:v>
      </x:c>
      <x:c r="C2150" s="25" t="n">
        <x:v>57</x:v>
      </x:c>
      <x:c r="D2150" s="25" t="str">
        <x:v>count</x:v>
      </x:c>
    </x:row>
    <x:row r="2151" ht="18" customHeight="1">
      <x:c r="A2151" s="25" t="str">
        <x:v>EEZ_516</x:v>
      </x:c>
      <x:c r="B2151" s="25" t="str">
        <x:v>matched_taxa_count</x:v>
      </x:c>
      <x:c r="C2151" s="25" t="n">
        <x:v>57</x:v>
      </x:c>
      <x:c r="D2151" s="25" t="str">
        <x:v>count</x:v>
      </x:c>
    </x:row>
    <x:row r="2152" ht="18" customHeight="1">
      <x:c r="A2152" s="25" t="str">
        <x:v>EEZ_516</x:v>
      </x:c>
      <x:c r="B2152" s="25" t="str">
        <x:v>unmatched_taxa_count</x:v>
      </x:c>
      <x:c r="C2152" s="25" t="n">
        <x:v>0</x:v>
      </x:c>
      <x:c r="D2152" s="25" t="str">
        <x:v>count</x:v>
      </x:c>
    </x:row>
    <x:row r="2153" ht="18" customHeight="1">
      <x:c r="A2153" s="25" t="str">
        <x:v>EEZ_516</x:v>
      </x:c>
      <x:c r="B2153" s="25" t="str">
        <x:v>species_ppr</x:v>
      </x:c>
      <x:c r="C2153" s="25" t="n">
        <x:v>508372691.890099</x:v>
      </x:c>
      <x:c r="D2153" s="25" t="str">
        <x:v>tonnes_primary_production_equivalent</x:v>
      </x:c>
    </x:row>
    <x:row r="2154" ht="18" customHeight="1">
      <x:c r="A2154" s="25" t="str">
        <x:v>EEZ_516</x:v>
      </x:c>
      <x:c r="B2154" s="25" t="str">
        <x:v>commercial_ppr</x:v>
      </x:c>
      <x:c r="C2154" s="25" t="n">
        <x:v>508372691.890099</x:v>
      </x:c>
      <x:c r="D2154" s="25" t="str">
        <x:v>tonnes_primary_production_equivalent</x:v>
      </x:c>
    </x:row>
    <x:row r="2155" ht="18" customHeight="1">
      <x:c r="A2155" s="25" t="str">
        <x:v>EEZ_516</x:v>
      </x:c>
      <x:c r="B2155" s="25" t="str">
        <x:v>functional_ppr</x:v>
      </x:c>
      <x:c r="C2155" s="25" t="n">
        <x:v>508372691.890099</x:v>
      </x:c>
      <x:c r="D2155" s="25" t="str">
        <x:v>tonnes_primary_production_equivalent</x:v>
      </x:c>
    </x:row>
    <x:row r="2156" ht="18" customHeight="1">
      <x:c r="A2156" s="25" t="str">
        <x:v>EEZ_516</x:v>
      </x:c>
      <x:c r="B2156" s="25" t="str">
        <x:v>commercial_ppr_difference</x:v>
      </x:c>
      <x:c r="C2156" s="25" t="n">
        <x:v>0</x:v>
      </x:c>
      <x:c r="D2156" s="25" t="str">
        <x:v>tonnes_primary_production_equivalent</x:v>
      </x:c>
    </x:row>
    <x:row r="2157" ht="18" customHeight="1">
      <x:c r="A2157" s="25" t="str">
        <x:v>EEZ_516</x:v>
      </x:c>
      <x:c r="B2157" s="25" t="str">
        <x:v>functional_ppr_difference</x:v>
      </x:c>
      <x:c r="C2157" s="25" t="n">
        <x:v>0</x:v>
      </x:c>
      <x:c r="D2157" s="25" t="str">
        <x:v>tonnes_primary_production_equivalent</x:v>
      </x:c>
    </x:row>
    <x:row r="2158" ht="18" customHeight="1">
      <x:c r="A2158" s="25" t="str">
        <x:v>EEZ_516</x:v>
      </x:c>
      <x:c r="B2158" s="25" t="str">
        <x:v>commercial_ppr_reconciled</x:v>
      </x:c>
      <x:c r="C2158" s="36" t="b">
        <x:v>1</x:v>
      </x:c>
      <x:c r="D2158" s="25" t="str">
        <x:v>boolean</x:v>
      </x:c>
    </x:row>
    <x:row r="2159" ht="18" customHeight="1">
      <x:c r="A2159" s="25" t="str">
        <x:v>EEZ_516</x:v>
      </x:c>
      <x:c r="B2159" s="25" t="str">
        <x:v>functional_ppr_reconciled</x:v>
      </x:c>
      <x:c r="C2159" s="36" t="b">
        <x:v>1</x:v>
      </x:c>
      <x:c r="D2159" s="25" t="str">
        <x:v>boolean</x:v>
      </x:c>
    </x:row>
    <x:row r="2160" ht="18" customHeight="1">
      <x:c r="A2160" s="25" t="str">
        <x:v>EEZ_516</x:v>
      </x:c>
      <x:c r="B2160" s="25" t="str">
        <x:v>commercial_jensen_violations</x:v>
      </x:c>
      <x:c r="C2160" s="25" t="n">
        <x:v>0</x:v>
      </x:c>
      <x:c r="D2160" s="25" t="str">
        <x:v>count</x:v>
      </x:c>
    </x:row>
    <x:row r="2161" ht="18" customHeight="1">
      <x:c r="A2161" s="25" t="str">
        <x:v>EEZ_516</x:v>
      </x:c>
      <x:c r="B2161" s="25" t="str">
        <x:v>functional_jensen_violations</x:v>
      </x:c>
      <x:c r="C2161" s="25" t="n">
        <x:v>0</x:v>
      </x:c>
      <x:c r="D2161" s="25" t="str">
        <x:v>count</x:v>
      </x:c>
    </x:row>
    <x:row r="2162" ht="18" customHeight="1">
      <x:c r="A2162" s="25" t="str">
        <x:v>EEZ_520</x:v>
      </x:c>
      <x:c r="B2162" s="25" t="str">
        <x:v>raw_filtered_tonnes</x:v>
      </x:c>
      <x:c r="C2162" s="25" t="n">
        <x:v>81729.3484479404</x:v>
      </x:c>
      <x:c r="D2162" s="25" t="str">
        <x:v>tonnes</x:v>
      </x:c>
    </x:row>
    <x:row r="2163" ht="18" customHeight="1">
      <x:c r="A2163" s="25" t="str">
        <x:v>EEZ_520</x:v>
      </x:c>
      <x:c r="B2163" s="25" t="str">
        <x:v>species_catch_tonnes</x:v>
      </x:c>
      <x:c r="C2163" s="25" t="n">
        <x:v>81729.3484479404</x:v>
      </x:c>
      <x:c r="D2163" s="25" t="str">
        <x:v>tonnes</x:v>
      </x:c>
    </x:row>
    <x:row r="2164" ht="18" customHeight="1">
      <x:c r="A2164" s="25" t="str">
        <x:v>EEZ_520</x:v>
      </x:c>
      <x:c r="B2164" s="25" t="str">
        <x:v>catch_difference_tonnes</x:v>
      </x:c>
      <x:c r="C2164" s="25" t="n">
        <x:v>0</x:v>
      </x:c>
      <x:c r="D2164" s="25" t="str">
        <x:v>tonnes</x:v>
      </x:c>
    </x:row>
    <x:row r="2165" ht="18" customHeight="1">
      <x:c r="A2165" s="25" t="str">
        <x:v>EEZ_520</x:v>
      </x:c>
      <x:c r="B2165" s="25" t="str">
        <x:v>catch_reconciled</x:v>
      </x:c>
      <x:c r="C2165" s="36" t="b">
        <x:v>1</x:v>
      </x:c>
      <x:c r="D2165" s="25" t="str">
        <x:v>boolean</x:v>
      </x:c>
    </x:row>
    <x:row r="2166" ht="18" customHeight="1">
      <x:c r="A2166" s="25" t="str">
        <x:v>EEZ_520</x:v>
      </x:c>
      <x:c r="B2166" s="25" t="str">
        <x:v>matched_catch_tonnes</x:v>
      </x:c>
      <x:c r="C2166" s="25" t="n">
        <x:v>81729.3484479404</x:v>
      </x:c>
      <x:c r="D2166" s="25" t="str">
        <x:v>tonnes</x:v>
      </x:c>
    </x:row>
    <x:row r="2167" ht="18" customHeight="1">
      <x:c r="A2167" s="25" t="str">
        <x:v>EEZ_520</x:v>
      </x:c>
      <x:c r="B2167" s="25" t="str">
        <x:v>catch_coverage_fraction</x:v>
      </x:c>
      <x:c r="C2167" s="25" t="n">
        <x:v>1</x:v>
      </x:c>
      <x:c r="D2167" s="25" t="str">
        <x:v>fraction</x:v>
      </x:c>
    </x:row>
    <x:row r="2168" ht="18" customHeight="1">
      <x:c r="A2168" s="25" t="str">
        <x:v>EEZ_520</x:v>
      </x:c>
      <x:c r="B2168" s="25" t="str">
        <x:v>taxa_count</x:v>
      </x:c>
      <x:c r="C2168" s="25" t="n">
        <x:v>28</x:v>
      </x:c>
      <x:c r="D2168" s="25" t="str">
        <x:v>count</x:v>
      </x:c>
    </x:row>
    <x:row r="2169" ht="18" customHeight="1">
      <x:c r="A2169" s="25" t="str">
        <x:v>EEZ_520</x:v>
      </x:c>
      <x:c r="B2169" s="25" t="str">
        <x:v>matched_taxa_count</x:v>
      </x:c>
      <x:c r="C2169" s="25" t="n">
        <x:v>28</x:v>
      </x:c>
      <x:c r="D2169" s="25" t="str">
        <x:v>count</x:v>
      </x:c>
    </x:row>
    <x:row r="2170" ht="18" customHeight="1">
      <x:c r="A2170" s="25" t="str">
        <x:v>EEZ_520</x:v>
      </x:c>
      <x:c r="B2170" s="25" t="str">
        <x:v>unmatched_taxa_count</x:v>
      </x:c>
      <x:c r="C2170" s="25" t="n">
        <x:v>0</x:v>
      </x:c>
      <x:c r="D2170" s="25" t="str">
        <x:v>count</x:v>
      </x:c>
    </x:row>
    <x:row r="2171" ht="18" customHeight="1">
      <x:c r="A2171" s="25" t="str">
        <x:v>EEZ_520</x:v>
      </x:c>
      <x:c r="B2171" s="25" t="str">
        <x:v>species_ppr</x:v>
      </x:c>
      <x:c r="C2171" s="25" t="n">
        <x:v>211818272.35681504</x:v>
      </x:c>
      <x:c r="D2171" s="25" t="str">
        <x:v>tonnes_primary_production_equivalent</x:v>
      </x:c>
    </x:row>
    <x:row r="2172" ht="18" customHeight="1">
      <x:c r="A2172" s="25" t="str">
        <x:v>EEZ_520</x:v>
      </x:c>
      <x:c r="B2172" s="25" t="str">
        <x:v>commercial_ppr</x:v>
      </x:c>
      <x:c r="C2172" s="25" t="n">
        <x:v>211818272.356815</x:v>
      </x:c>
      <x:c r="D2172" s="25" t="str">
        <x:v>tonnes_primary_production_equivalent</x:v>
      </x:c>
    </x:row>
    <x:row r="2173" ht="18" customHeight="1">
      <x:c r="A2173" s="25" t="str">
        <x:v>EEZ_520</x:v>
      </x:c>
      <x:c r="B2173" s="25" t="str">
        <x:v>functional_ppr</x:v>
      </x:c>
      <x:c r="C2173" s="25" t="n">
        <x:v>211818272.35681507</x:v>
      </x:c>
      <x:c r="D2173" s="25" t="str">
        <x:v>tonnes_primary_production_equivalent</x:v>
      </x:c>
    </x:row>
    <x:row r="2174" ht="18" customHeight="1">
      <x:c r="A2174" s="25" t="str">
        <x:v>EEZ_520</x:v>
      </x:c>
      <x:c r="B2174" s="25" t="str">
        <x:v>commercial_ppr_difference</x:v>
      </x:c>
      <x:c r="C2174" s="25" t="n">
        <x:v>-2.9802322387695312e-8</x:v>
      </x:c>
      <x:c r="D2174" s="25" t="str">
        <x:v>tonnes_primary_production_equivalent</x:v>
      </x:c>
    </x:row>
    <x:row r="2175" ht="18" customHeight="1">
      <x:c r="A2175" s="25" t="str">
        <x:v>EEZ_520</x:v>
      </x:c>
      <x:c r="B2175" s="25" t="str">
        <x:v>functional_ppr_difference</x:v>
      </x:c>
      <x:c r="C2175" s="25" t="n">
        <x:v>2.9802322387695312e-8</x:v>
      </x:c>
      <x:c r="D2175" s="25" t="str">
        <x:v>tonnes_primary_production_equivalent</x:v>
      </x:c>
    </x:row>
    <x:row r="2176" ht="18" customHeight="1">
      <x:c r="A2176" s="25" t="str">
        <x:v>EEZ_520</x:v>
      </x:c>
      <x:c r="B2176" s="25" t="str">
        <x:v>commercial_ppr_reconciled</x:v>
      </x:c>
      <x:c r="C2176" s="36" t="b">
        <x:v>1</x:v>
      </x:c>
      <x:c r="D2176" s="25" t="str">
        <x:v>boolean</x:v>
      </x:c>
    </x:row>
    <x:row r="2177" ht="18" customHeight="1">
      <x:c r="A2177" s="25" t="str">
        <x:v>EEZ_520</x:v>
      </x:c>
      <x:c r="B2177" s="25" t="str">
        <x:v>functional_ppr_reconciled</x:v>
      </x:c>
      <x:c r="C2177" s="36" t="b">
        <x:v>1</x:v>
      </x:c>
      <x:c r="D2177" s="25" t="str">
        <x:v>boolean</x:v>
      </x:c>
    </x:row>
    <x:row r="2178" ht="18" customHeight="1">
      <x:c r="A2178" s="25" t="str">
        <x:v>EEZ_520</x:v>
      </x:c>
      <x:c r="B2178" s="25" t="str">
        <x:v>commercial_jensen_violations</x:v>
      </x:c>
      <x:c r="C2178" s="25" t="n">
        <x:v>0</x:v>
      </x:c>
      <x:c r="D2178" s="25" t="str">
        <x:v>count</x:v>
      </x:c>
    </x:row>
    <x:row r="2179" ht="18" customHeight="1">
      <x:c r="A2179" s="25" t="str">
        <x:v>EEZ_520</x:v>
      </x:c>
      <x:c r="B2179" s="25" t="str">
        <x:v>functional_jensen_violations</x:v>
      </x:c>
      <x:c r="C2179" s="25" t="n">
        <x:v>0</x:v>
      </x:c>
      <x:c r="D2179" s="25" t="str">
        <x:v>count</x:v>
      </x:c>
    </x:row>
    <x:row r="2180" ht="18" customHeight="1">
      <x:c r="A2180" s="25" t="str">
        <x:v>EEZ_528</x:v>
      </x:c>
      <x:c r="B2180" s="25" t="str">
        <x:v>raw_filtered_tonnes</x:v>
      </x:c>
      <x:c r="C2180" s="25" t="n">
        <x:v>101104.75663139789</x:v>
      </x:c>
      <x:c r="D2180" s="25" t="str">
        <x:v>tonnes</x:v>
      </x:c>
    </x:row>
    <x:row r="2181" ht="18" customHeight="1">
      <x:c r="A2181" s="25" t="str">
        <x:v>EEZ_528</x:v>
      </x:c>
      <x:c r="B2181" s="25" t="str">
        <x:v>species_catch_tonnes</x:v>
      </x:c>
      <x:c r="C2181" s="25" t="n">
        <x:v>101104.7566313979</x:v>
      </x:c>
      <x:c r="D2181" s="25" t="str">
        <x:v>tonnes</x:v>
      </x:c>
    </x:row>
    <x:row r="2182" ht="18" customHeight="1">
      <x:c r="A2182" s="25" t="str">
        <x:v>EEZ_528</x:v>
      </x:c>
      <x:c r="B2182" s="25" t="str">
        <x:v>catch_difference_tonnes</x:v>
      </x:c>
      <x:c r="C2182" s="25" t="n">
        <x:v>1.4551915228366852e-11</x:v>
      </x:c>
      <x:c r="D2182" s="25" t="str">
        <x:v>tonnes</x:v>
      </x:c>
    </x:row>
    <x:row r="2183" ht="18" customHeight="1">
      <x:c r="A2183" s="25" t="str">
        <x:v>EEZ_528</x:v>
      </x:c>
      <x:c r="B2183" s="25" t="str">
        <x:v>catch_reconciled</x:v>
      </x:c>
      <x:c r="C2183" s="36" t="b">
        <x:v>1</x:v>
      </x:c>
      <x:c r="D2183" s="25" t="str">
        <x:v>boolean</x:v>
      </x:c>
    </x:row>
    <x:row r="2184" ht="18" customHeight="1">
      <x:c r="A2184" s="25" t="str">
        <x:v>EEZ_528</x:v>
      </x:c>
      <x:c r="B2184" s="25" t="str">
        <x:v>matched_catch_tonnes</x:v>
      </x:c>
      <x:c r="C2184" s="25" t="n">
        <x:v>101104.7566313979</x:v>
      </x:c>
      <x:c r="D2184" s="25" t="str">
        <x:v>tonnes</x:v>
      </x:c>
    </x:row>
    <x:row r="2185" ht="18" customHeight="1">
      <x:c r="A2185" s="25" t="str">
        <x:v>EEZ_528</x:v>
      </x:c>
      <x:c r="B2185" s="25" t="str">
        <x:v>catch_coverage_fraction</x:v>
      </x:c>
      <x:c r="C2185" s="25" t="n">
        <x:v>1</x:v>
      </x:c>
      <x:c r="D2185" s="25" t="str">
        <x:v>fraction</x:v>
      </x:c>
    </x:row>
    <x:row r="2186" ht="18" customHeight="1">
      <x:c r="A2186" s="25" t="str">
        <x:v>EEZ_528</x:v>
      </x:c>
      <x:c r="B2186" s="25" t="str">
        <x:v>taxa_count</x:v>
      </x:c>
      <x:c r="C2186" s="25" t="n">
        <x:v>182</x:v>
      </x:c>
      <x:c r="D2186" s="25" t="str">
        <x:v>count</x:v>
      </x:c>
    </x:row>
    <x:row r="2187" ht="18" customHeight="1">
      <x:c r="A2187" s="25" t="str">
        <x:v>EEZ_528</x:v>
      </x:c>
      <x:c r="B2187" s="25" t="str">
        <x:v>matched_taxa_count</x:v>
      </x:c>
      <x:c r="C2187" s="25" t="n">
        <x:v>182</x:v>
      </x:c>
      <x:c r="D2187" s="25" t="str">
        <x:v>count</x:v>
      </x:c>
    </x:row>
    <x:row r="2188" ht="18" customHeight="1">
      <x:c r="A2188" s="25" t="str">
        <x:v>EEZ_528</x:v>
      </x:c>
      <x:c r="B2188" s="25" t="str">
        <x:v>unmatched_taxa_count</x:v>
      </x:c>
      <x:c r="C2188" s="25" t="n">
        <x:v>0</x:v>
      </x:c>
      <x:c r="D2188" s="25" t="str">
        <x:v>count</x:v>
      </x:c>
    </x:row>
    <x:row r="2189" ht="18" customHeight="1">
      <x:c r="A2189" s="25" t="str">
        <x:v>EEZ_528</x:v>
      </x:c>
      <x:c r="B2189" s="25" t="str">
        <x:v>species_ppr</x:v>
      </x:c>
      <x:c r="C2189" s="25" t="n">
        <x:v>32412118.312102888</x:v>
      </x:c>
      <x:c r="D2189" s="25" t="str">
        <x:v>tonnes_primary_production_equivalent</x:v>
      </x:c>
    </x:row>
    <x:row r="2190" ht="18" customHeight="1">
      <x:c r="A2190" s="25" t="str">
        <x:v>EEZ_528</x:v>
      </x:c>
      <x:c r="B2190" s="25" t="str">
        <x:v>commercial_ppr</x:v>
      </x:c>
      <x:c r="C2190" s="25" t="n">
        <x:v>32412118.312102888</x:v>
      </x:c>
      <x:c r="D2190" s="25" t="str">
        <x:v>tonnes_primary_production_equivalent</x:v>
      </x:c>
    </x:row>
    <x:row r="2191" ht="18" customHeight="1">
      <x:c r="A2191" s="25" t="str">
        <x:v>EEZ_528</x:v>
      </x:c>
      <x:c r="B2191" s="25" t="str">
        <x:v>functional_ppr</x:v>
      </x:c>
      <x:c r="C2191" s="25" t="n">
        <x:v>32412118.312102884</x:v>
      </x:c>
      <x:c r="D2191" s="25" t="str">
        <x:v>tonnes_primary_production_equivalent</x:v>
      </x:c>
    </x:row>
    <x:row r="2192" ht="18" customHeight="1">
      <x:c r="A2192" s="25" t="str">
        <x:v>EEZ_528</x:v>
      </x:c>
      <x:c r="B2192" s="25" t="str">
        <x:v>commercial_ppr_difference</x:v>
      </x:c>
      <x:c r="C2192" s="25" t="n">
        <x:v>0</x:v>
      </x:c>
      <x:c r="D2192" s="25" t="str">
        <x:v>tonnes_primary_production_equivalent</x:v>
      </x:c>
    </x:row>
    <x:row r="2193" ht="18" customHeight="1">
      <x:c r="A2193" s="25" t="str">
        <x:v>EEZ_528</x:v>
      </x:c>
      <x:c r="B2193" s="25" t="str">
        <x:v>functional_ppr_difference</x:v>
      </x:c>
      <x:c r="C2193" s="25" t="n">
        <x:v>-3.725290298461914e-9</x:v>
      </x:c>
      <x:c r="D2193" s="25" t="str">
        <x:v>tonnes_primary_production_equivalent</x:v>
      </x:c>
    </x:row>
    <x:row r="2194" ht="18" customHeight="1">
      <x:c r="A2194" s="25" t="str">
        <x:v>EEZ_528</x:v>
      </x:c>
      <x:c r="B2194" s="25" t="str">
        <x:v>commercial_ppr_reconciled</x:v>
      </x:c>
      <x:c r="C2194" s="36" t="b">
        <x:v>1</x:v>
      </x:c>
      <x:c r="D2194" s="25" t="str">
        <x:v>boolean</x:v>
      </x:c>
    </x:row>
    <x:row r="2195" ht="18" customHeight="1">
      <x:c r="A2195" s="25" t="str">
        <x:v>EEZ_528</x:v>
      </x:c>
      <x:c r="B2195" s="25" t="str">
        <x:v>functional_ppr_reconciled</x:v>
      </x:c>
      <x:c r="C2195" s="36" t="b">
        <x:v>1</x:v>
      </x:c>
      <x:c r="D2195" s="25" t="str">
        <x:v>boolean</x:v>
      </x:c>
    </x:row>
    <x:row r="2196" ht="18" customHeight="1">
      <x:c r="A2196" s="25" t="str">
        <x:v>EEZ_528</x:v>
      </x:c>
      <x:c r="B2196" s="25" t="str">
        <x:v>commercial_jensen_violations</x:v>
      </x:c>
      <x:c r="C2196" s="25" t="n">
        <x:v>0</x:v>
      </x:c>
      <x:c r="D2196" s="25" t="str">
        <x:v>count</x:v>
      </x:c>
    </x:row>
    <x:row r="2197" ht="18" customHeight="1">
      <x:c r="A2197" s="25" t="str">
        <x:v>EEZ_528</x:v>
      </x:c>
      <x:c r="B2197" s="25" t="str">
        <x:v>functional_jensen_violations</x:v>
      </x:c>
      <x:c r="C2197" s="25" t="n">
        <x:v>0</x:v>
      </x:c>
      <x:c r="D2197" s="25" t="str">
        <x:v>count</x:v>
      </x:c>
    </x:row>
    <x:row r="2198" ht="18" customHeight="1">
      <x:c r="A2198" s="25" t="str">
        <x:v>EEZ_540</x:v>
      </x:c>
      <x:c r="B2198" s="25" t="str">
        <x:v>raw_filtered_tonnes</x:v>
      </x:c>
      <x:c r="C2198" s="25" t="n">
        <x:v>11907.6644335737</x:v>
      </x:c>
      <x:c r="D2198" s="25" t="str">
        <x:v>tonnes</x:v>
      </x:c>
    </x:row>
    <x:row r="2199" ht="18" customHeight="1">
      <x:c r="A2199" s="25" t="str">
        <x:v>EEZ_540</x:v>
      </x:c>
      <x:c r="B2199" s="25" t="str">
        <x:v>species_catch_tonnes</x:v>
      </x:c>
      <x:c r="C2199" s="25" t="n">
        <x:v>11907.664433573698</x:v>
      </x:c>
      <x:c r="D2199" s="25" t="str">
        <x:v>tonnes</x:v>
      </x:c>
    </x:row>
    <x:row r="2200" ht="18" customHeight="1">
      <x:c r="A2200" s="25" t="str">
        <x:v>EEZ_540</x:v>
      </x:c>
      <x:c r="B2200" s="25" t="str">
        <x:v>catch_difference_tonnes</x:v>
      </x:c>
      <x:c r="C2200" s="25" t="n">
        <x:v>-1.8189894035458565e-12</x:v>
      </x:c>
      <x:c r="D2200" s="25" t="str">
        <x:v>tonnes</x:v>
      </x:c>
    </x:row>
    <x:row r="2201" ht="18" customHeight="1">
      <x:c r="A2201" s="25" t="str">
        <x:v>EEZ_540</x:v>
      </x:c>
      <x:c r="B2201" s="25" t="str">
        <x:v>catch_reconciled</x:v>
      </x:c>
      <x:c r="C2201" s="36" t="b">
        <x:v>1</x:v>
      </x:c>
      <x:c r="D2201" s="25" t="str">
        <x:v>boolean</x:v>
      </x:c>
    </x:row>
    <x:row r="2202" ht="18" customHeight="1">
      <x:c r="A2202" s="25" t="str">
        <x:v>EEZ_540</x:v>
      </x:c>
      <x:c r="B2202" s="25" t="str">
        <x:v>matched_catch_tonnes</x:v>
      </x:c>
      <x:c r="C2202" s="25" t="n">
        <x:v>11907.664433573698</x:v>
      </x:c>
      <x:c r="D2202" s="25" t="str">
        <x:v>tonnes</x:v>
      </x:c>
    </x:row>
    <x:row r="2203" ht="18" customHeight="1">
      <x:c r="A2203" s="25" t="str">
        <x:v>EEZ_540</x:v>
      </x:c>
      <x:c r="B2203" s="25" t="str">
        <x:v>catch_coverage_fraction</x:v>
      </x:c>
      <x:c r="C2203" s="25" t="n">
        <x:v>1</x:v>
      </x:c>
      <x:c r="D2203" s="25" t="str">
        <x:v>fraction</x:v>
      </x:c>
    </x:row>
    <x:row r="2204" ht="18" customHeight="1">
      <x:c r="A2204" s="25" t="str">
        <x:v>EEZ_540</x:v>
      </x:c>
      <x:c r="B2204" s="25" t="str">
        <x:v>taxa_count</x:v>
      </x:c>
      <x:c r="C2204" s="25" t="n">
        <x:v>55</x:v>
      </x:c>
      <x:c r="D2204" s="25" t="str">
        <x:v>count</x:v>
      </x:c>
    </x:row>
    <x:row r="2205" ht="18" customHeight="1">
      <x:c r="A2205" s="25" t="str">
        <x:v>EEZ_540</x:v>
      </x:c>
      <x:c r="B2205" s="25" t="str">
        <x:v>matched_taxa_count</x:v>
      </x:c>
      <x:c r="C2205" s="25" t="n">
        <x:v>55</x:v>
      </x:c>
      <x:c r="D2205" s="25" t="str">
        <x:v>count</x:v>
      </x:c>
    </x:row>
    <x:row r="2206" ht="18" customHeight="1">
      <x:c r="A2206" s="25" t="str">
        <x:v>EEZ_540</x:v>
      </x:c>
      <x:c r="B2206" s="25" t="str">
        <x:v>unmatched_taxa_count</x:v>
      </x:c>
      <x:c r="C2206" s="25" t="n">
        <x:v>0</x:v>
      </x:c>
      <x:c r="D2206" s="25" t="str">
        <x:v>count</x:v>
      </x:c>
    </x:row>
    <x:row r="2207" ht="18" customHeight="1">
      <x:c r="A2207" s="25" t="str">
        <x:v>EEZ_540</x:v>
      </x:c>
      <x:c r="B2207" s="25" t="str">
        <x:v>species_ppr</x:v>
      </x:c>
      <x:c r="C2207" s="25" t="n">
        <x:v>14486808.543640152</x:v>
      </x:c>
      <x:c r="D2207" s="25" t="str">
        <x:v>tonnes_primary_production_equivalent</x:v>
      </x:c>
    </x:row>
    <x:row r="2208" ht="18" customHeight="1">
      <x:c r="A2208" s="25" t="str">
        <x:v>EEZ_540</x:v>
      </x:c>
      <x:c r="B2208" s="25" t="str">
        <x:v>commercial_ppr</x:v>
      </x:c>
      <x:c r="C2208" s="25" t="n">
        <x:v>14486808.543640148</x:v>
      </x:c>
      <x:c r="D2208" s="25" t="str">
        <x:v>tonnes_primary_production_equivalent</x:v>
      </x:c>
    </x:row>
    <x:row r="2209" ht="18" customHeight="1">
      <x:c r="A2209" s="25" t="str">
        <x:v>EEZ_540</x:v>
      </x:c>
      <x:c r="B2209" s="25" t="str">
        <x:v>functional_ppr</x:v>
      </x:c>
      <x:c r="C2209" s="25" t="n">
        <x:v>14486808.543640148</x:v>
      </x:c>
      <x:c r="D2209" s="25" t="str">
        <x:v>tonnes_primary_production_equivalent</x:v>
      </x:c>
    </x:row>
    <x:row r="2210" ht="18" customHeight="1">
      <x:c r="A2210" s="25" t="str">
        <x:v>EEZ_540</x:v>
      </x:c>
      <x:c r="B2210" s="25" t="str">
        <x:v>commercial_ppr_difference</x:v>
      </x:c>
      <x:c r="C2210" s="25" t="n">
        <x:v>-3.725290298461914e-9</x:v>
      </x:c>
      <x:c r="D2210" s="25" t="str">
        <x:v>tonnes_primary_production_equivalent</x:v>
      </x:c>
    </x:row>
    <x:row r="2211" ht="18" customHeight="1">
      <x:c r="A2211" s="25" t="str">
        <x:v>EEZ_540</x:v>
      </x:c>
      <x:c r="B2211" s="25" t="str">
        <x:v>functional_ppr_difference</x:v>
      </x:c>
      <x:c r="C2211" s="25" t="n">
        <x:v>-3.725290298461914e-9</x:v>
      </x:c>
      <x:c r="D2211" s="25" t="str">
        <x:v>tonnes_primary_production_equivalent</x:v>
      </x:c>
    </x:row>
    <x:row r="2212" ht="18" customHeight="1">
      <x:c r="A2212" s="25" t="str">
        <x:v>EEZ_540</x:v>
      </x:c>
      <x:c r="B2212" s="25" t="str">
        <x:v>commercial_ppr_reconciled</x:v>
      </x:c>
      <x:c r="C2212" s="36" t="b">
        <x:v>1</x:v>
      </x:c>
      <x:c r="D2212" s="25" t="str">
        <x:v>boolean</x:v>
      </x:c>
    </x:row>
    <x:row r="2213" ht="18" customHeight="1">
      <x:c r="A2213" s="25" t="str">
        <x:v>EEZ_540</x:v>
      </x:c>
      <x:c r="B2213" s="25" t="str">
        <x:v>functional_ppr_reconciled</x:v>
      </x:c>
      <x:c r="C2213" s="36" t="b">
        <x:v>1</x:v>
      </x:c>
      <x:c r="D2213" s="25" t="str">
        <x:v>boolean</x:v>
      </x:c>
    </x:row>
    <x:row r="2214" ht="18" customHeight="1">
      <x:c r="A2214" s="25" t="str">
        <x:v>EEZ_540</x:v>
      </x:c>
      <x:c r="B2214" s="25" t="str">
        <x:v>commercial_jensen_violations</x:v>
      </x:c>
      <x:c r="C2214" s="25" t="n">
        <x:v>0</x:v>
      </x:c>
      <x:c r="D2214" s="25" t="str">
        <x:v>count</x:v>
      </x:c>
    </x:row>
    <x:row r="2215" ht="18" customHeight="1">
      <x:c r="A2215" s="25" t="str">
        <x:v>EEZ_540</x:v>
      </x:c>
      <x:c r="B2215" s="25" t="str">
        <x:v>functional_jensen_violations</x:v>
      </x:c>
      <x:c r="C2215" s="25" t="n">
        <x:v>0</x:v>
      </x:c>
      <x:c r="D2215" s="25" t="str">
        <x:v>count</x:v>
      </x:c>
    </x:row>
    <x:row r="2216" ht="18" customHeight="1">
      <x:c r="A2216" s="25" t="str">
        <x:v>EEZ_548</x:v>
      </x:c>
      <x:c r="B2216" s="25" t="str">
        <x:v>raw_filtered_tonnes</x:v>
      </x:c>
      <x:c r="C2216" s="25" t="n">
        <x:v>19630.861294589602</x:v>
      </x:c>
      <x:c r="D2216" s="25" t="str">
        <x:v>tonnes</x:v>
      </x:c>
    </x:row>
    <x:row r="2217" ht="18" customHeight="1">
      <x:c r="A2217" s="25" t="str">
        <x:v>EEZ_548</x:v>
      </x:c>
      <x:c r="B2217" s="25" t="str">
        <x:v>species_catch_tonnes</x:v>
      </x:c>
      <x:c r="C2217" s="25" t="n">
        <x:v>19630.861294589602</x:v>
      </x:c>
      <x:c r="D2217" s="25" t="str">
        <x:v>tonnes</x:v>
      </x:c>
    </x:row>
    <x:row r="2218" ht="18" customHeight="1">
      <x:c r="A2218" s="25" t="str">
        <x:v>EEZ_548</x:v>
      </x:c>
      <x:c r="B2218" s="25" t="str">
        <x:v>catch_difference_tonnes</x:v>
      </x:c>
      <x:c r="C2218" s="25" t="n">
        <x:v>0</x:v>
      </x:c>
      <x:c r="D2218" s="25" t="str">
        <x:v>tonnes</x:v>
      </x:c>
    </x:row>
    <x:row r="2219" ht="18" customHeight="1">
      <x:c r="A2219" s="25" t="str">
        <x:v>EEZ_548</x:v>
      </x:c>
      <x:c r="B2219" s="25" t="str">
        <x:v>catch_reconciled</x:v>
      </x:c>
      <x:c r="C2219" s="36" t="b">
        <x:v>1</x:v>
      </x:c>
      <x:c r="D2219" s="25" t="str">
        <x:v>boolean</x:v>
      </x:c>
    </x:row>
    <x:row r="2220" ht="18" customHeight="1">
      <x:c r="A2220" s="25" t="str">
        <x:v>EEZ_548</x:v>
      </x:c>
      <x:c r="B2220" s="25" t="str">
        <x:v>matched_catch_tonnes</x:v>
      </x:c>
      <x:c r="C2220" s="25" t="n">
        <x:v>19630.861294589602</x:v>
      </x:c>
      <x:c r="D2220" s="25" t="str">
        <x:v>tonnes</x:v>
      </x:c>
    </x:row>
    <x:row r="2221" ht="18" customHeight="1">
      <x:c r="A2221" s="25" t="str">
        <x:v>EEZ_548</x:v>
      </x:c>
      <x:c r="B2221" s="25" t="str">
        <x:v>catch_coverage_fraction</x:v>
      </x:c>
      <x:c r="C2221" s="25" t="n">
        <x:v>1</x:v>
      </x:c>
      <x:c r="D2221" s="25" t="str">
        <x:v>fraction</x:v>
      </x:c>
    </x:row>
    <x:row r="2222" ht="18" customHeight="1">
      <x:c r="A2222" s="25" t="str">
        <x:v>EEZ_548</x:v>
      </x:c>
      <x:c r="B2222" s="25" t="str">
        <x:v>taxa_count</x:v>
      </x:c>
      <x:c r="C2222" s="25" t="n">
        <x:v>68</x:v>
      </x:c>
      <x:c r="D2222" s="25" t="str">
        <x:v>count</x:v>
      </x:c>
    </x:row>
    <x:row r="2223" ht="18" customHeight="1">
      <x:c r="A2223" s="25" t="str">
        <x:v>EEZ_548</x:v>
      </x:c>
      <x:c r="B2223" s="25" t="str">
        <x:v>matched_taxa_count</x:v>
      </x:c>
      <x:c r="C2223" s="25" t="n">
        <x:v>68</x:v>
      </x:c>
      <x:c r="D2223" s="25" t="str">
        <x:v>count</x:v>
      </x:c>
    </x:row>
    <x:row r="2224" ht="18" customHeight="1">
      <x:c r="A2224" s="25" t="str">
        <x:v>EEZ_548</x:v>
      </x:c>
      <x:c r="B2224" s="25" t="str">
        <x:v>unmatched_taxa_count</x:v>
      </x:c>
      <x:c r="C2224" s="25" t="n">
        <x:v>0</x:v>
      </x:c>
      <x:c r="D2224" s="25" t="str">
        <x:v>count</x:v>
      </x:c>
    </x:row>
    <x:row r="2225" ht="18" customHeight="1">
      <x:c r="A2225" s="25" t="str">
        <x:v>EEZ_548</x:v>
      </x:c>
      <x:c r="B2225" s="25" t="str">
        <x:v>species_ppr</x:v>
      </x:c>
      <x:c r="C2225" s="25" t="n">
        <x:v>32659015.20720978</x:v>
      </x:c>
      <x:c r="D2225" s="25" t="str">
        <x:v>tonnes_primary_production_equivalent</x:v>
      </x:c>
    </x:row>
    <x:row r="2226" ht="18" customHeight="1">
      <x:c r="A2226" s="25" t="str">
        <x:v>EEZ_548</x:v>
      </x:c>
      <x:c r="B2226" s="25" t="str">
        <x:v>commercial_ppr</x:v>
      </x:c>
      <x:c r="C2226" s="25" t="n">
        <x:v>32659015.20720978</x:v>
      </x:c>
      <x:c r="D2226" s="25" t="str">
        <x:v>tonnes_primary_production_equivalent</x:v>
      </x:c>
    </x:row>
    <x:row r="2227" ht="18" customHeight="1">
      <x:c r="A2227" s="25" t="str">
        <x:v>EEZ_548</x:v>
      </x:c>
      <x:c r="B2227" s="25" t="str">
        <x:v>functional_ppr</x:v>
      </x:c>
      <x:c r="C2227" s="25" t="n">
        <x:v>32659015.207209785</x:v>
      </x:c>
      <x:c r="D2227" s="25" t="str">
        <x:v>tonnes_primary_production_equivalent</x:v>
      </x:c>
    </x:row>
    <x:row r="2228" ht="18" customHeight="1">
      <x:c r="A2228" s="25" t="str">
        <x:v>EEZ_548</x:v>
      </x:c>
      <x:c r="B2228" s="25" t="str">
        <x:v>commercial_ppr_difference</x:v>
      </x:c>
      <x:c r="C2228" s="25" t="n">
        <x:v>0</x:v>
      </x:c>
      <x:c r="D2228" s="25" t="str">
        <x:v>tonnes_primary_production_equivalent</x:v>
      </x:c>
    </x:row>
    <x:row r="2229" ht="18" customHeight="1">
      <x:c r="A2229" s="25" t="str">
        <x:v>EEZ_548</x:v>
      </x:c>
      <x:c r="B2229" s="25" t="str">
        <x:v>functional_ppr_difference</x:v>
      </x:c>
      <x:c r="C2229" s="25" t="n">
        <x:v>3.725290298461914e-9</x:v>
      </x:c>
      <x:c r="D2229" s="25" t="str">
        <x:v>tonnes_primary_production_equivalent</x:v>
      </x:c>
    </x:row>
    <x:row r="2230" ht="18" customHeight="1">
      <x:c r="A2230" s="25" t="str">
        <x:v>EEZ_548</x:v>
      </x:c>
      <x:c r="B2230" s="25" t="str">
        <x:v>commercial_ppr_reconciled</x:v>
      </x:c>
      <x:c r="C2230" s="36" t="b">
        <x:v>1</x:v>
      </x:c>
      <x:c r="D2230" s="25" t="str">
        <x:v>boolean</x:v>
      </x:c>
    </x:row>
    <x:row r="2231" ht="18" customHeight="1">
      <x:c r="A2231" s="25" t="str">
        <x:v>EEZ_548</x:v>
      </x:c>
      <x:c r="B2231" s="25" t="str">
        <x:v>functional_ppr_reconciled</x:v>
      </x:c>
      <x:c r="C2231" s="36" t="b">
        <x:v>1</x:v>
      </x:c>
      <x:c r="D2231" s="25" t="str">
        <x:v>boolean</x:v>
      </x:c>
    </x:row>
    <x:row r="2232" ht="18" customHeight="1">
      <x:c r="A2232" s="25" t="str">
        <x:v>EEZ_548</x:v>
      </x:c>
      <x:c r="B2232" s="25" t="str">
        <x:v>commercial_jensen_violations</x:v>
      </x:c>
      <x:c r="C2232" s="25" t="n">
        <x:v>0</x:v>
      </x:c>
      <x:c r="D2232" s="25" t="str">
        <x:v>count</x:v>
      </x:c>
    </x:row>
    <x:row r="2233" ht="18" customHeight="1">
      <x:c r="A2233" s="25" t="str">
        <x:v>EEZ_548</x:v>
      </x:c>
      <x:c r="B2233" s="25" t="str">
        <x:v>functional_jensen_violations</x:v>
      </x:c>
      <x:c r="C2233" s="25" t="n">
        <x:v>0</x:v>
      </x:c>
      <x:c r="D2233" s="25" t="str">
        <x:v>count</x:v>
      </x:c>
    </x:row>
    <x:row r="2234" ht="18" customHeight="1">
      <x:c r="A2234" s="25" t="str">
        <x:v>EEZ_554</x:v>
      </x:c>
      <x:c r="B2234" s="25" t="str">
        <x:v>raw_filtered_tonnes</x:v>
      </x:c>
      <x:c r="C2234" s="25" t="n">
        <x:v>536634.0092869515</x:v>
      </x:c>
      <x:c r="D2234" s="25" t="str">
        <x:v>tonnes</x:v>
      </x:c>
    </x:row>
    <x:row r="2235" ht="18" customHeight="1">
      <x:c r="A2235" s="25" t="str">
        <x:v>EEZ_554</x:v>
      </x:c>
      <x:c r="B2235" s="25" t="str">
        <x:v>species_catch_tonnes</x:v>
      </x:c>
      <x:c r="C2235" s="25" t="n">
        <x:v>536634.0092869516</x:v>
      </x:c>
      <x:c r="D2235" s="25" t="str">
        <x:v>tonnes</x:v>
      </x:c>
    </x:row>
    <x:row r="2236" ht="18" customHeight="1">
      <x:c r="A2236" s="25" t="str">
        <x:v>EEZ_554</x:v>
      </x:c>
      <x:c r="B2236" s="25" t="str">
        <x:v>catch_difference_tonnes</x:v>
      </x:c>
      <x:c r="C2236" s="25" t="n">
        <x:v>1.1641532182693481e-10</x:v>
      </x:c>
      <x:c r="D2236" s="25" t="str">
        <x:v>tonnes</x:v>
      </x:c>
    </x:row>
    <x:row r="2237" ht="18" customHeight="1">
      <x:c r="A2237" s="25" t="str">
        <x:v>EEZ_554</x:v>
      </x:c>
      <x:c r="B2237" s="25" t="str">
        <x:v>catch_reconciled</x:v>
      </x:c>
      <x:c r="C2237" s="36" t="b">
        <x:v>1</x:v>
      </x:c>
      <x:c r="D2237" s="25" t="str">
        <x:v>boolean</x:v>
      </x:c>
    </x:row>
    <x:row r="2238" ht="18" customHeight="1">
      <x:c r="A2238" s="25" t="str">
        <x:v>EEZ_554</x:v>
      </x:c>
      <x:c r="B2238" s="25" t="str">
        <x:v>matched_catch_tonnes</x:v>
      </x:c>
      <x:c r="C2238" s="25" t="n">
        <x:v>536634.0092869516</x:v>
      </x:c>
      <x:c r="D2238" s="25" t="str">
        <x:v>tonnes</x:v>
      </x:c>
    </x:row>
    <x:row r="2239" ht="18" customHeight="1">
      <x:c r="A2239" s="25" t="str">
        <x:v>EEZ_554</x:v>
      </x:c>
      <x:c r="B2239" s="25" t="str">
        <x:v>catch_coverage_fraction</x:v>
      </x:c>
      <x:c r="C2239" s="25" t="n">
        <x:v>1</x:v>
      </x:c>
      <x:c r="D2239" s="25" t="str">
        <x:v>fraction</x:v>
      </x:c>
    </x:row>
    <x:row r="2240" ht="18" customHeight="1">
      <x:c r="A2240" s="25" t="str">
        <x:v>EEZ_554</x:v>
      </x:c>
      <x:c r="B2240" s="25" t="str">
        <x:v>taxa_count</x:v>
      </x:c>
      <x:c r="C2240" s="25" t="n">
        <x:v>197</x:v>
      </x:c>
      <x:c r="D2240" s="25" t="str">
        <x:v>count</x:v>
      </x:c>
    </x:row>
    <x:row r="2241" ht="18" customHeight="1">
      <x:c r="A2241" s="25" t="str">
        <x:v>EEZ_554</x:v>
      </x:c>
      <x:c r="B2241" s="25" t="str">
        <x:v>matched_taxa_count</x:v>
      </x:c>
      <x:c r="C2241" s="25" t="n">
        <x:v>197</x:v>
      </x:c>
      <x:c r="D2241" s="25" t="str">
        <x:v>count</x:v>
      </x:c>
    </x:row>
    <x:row r="2242" ht="18" customHeight="1">
      <x:c r="A2242" s="25" t="str">
        <x:v>EEZ_554</x:v>
      </x:c>
      <x:c r="B2242" s="25" t="str">
        <x:v>unmatched_taxa_count</x:v>
      </x:c>
      <x:c r="C2242" s="25" t="n">
        <x:v>0</x:v>
      </x:c>
      <x:c r="D2242" s="25" t="str">
        <x:v>count</x:v>
      </x:c>
    </x:row>
    <x:row r="2243" ht="18" customHeight="1">
      <x:c r="A2243" s="25" t="str">
        <x:v>EEZ_554</x:v>
      </x:c>
      <x:c r="B2243" s="25" t="str">
        <x:v>species_ppr</x:v>
      </x:c>
      <x:c r="C2243" s="25" t="n">
        <x:v>844346453.6499316</x:v>
      </x:c>
      <x:c r="D2243" s="25" t="str">
        <x:v>tonnes_primary_production_equivalent</x:v>
      </x:c>
    </x:row>
    <x:row r="2244" ht="18" customHeight="1">
      <x:c r="A2244" s="25" t="str">
        <x:v>EEZ_554</x:v>
      </x:c>
      <x:c r="B2244" s="25" t="str">
        <x:v>commercial_ppr</x:v>
      </x:c>
      <x:c r="C2244" s="25" t="n">
        <x:v>844346453.6499318</x:v>
      </x:c>
      <x:c r="D2244" s="25" t="str">
        <x:v>tonnes_primary_production_equivalent</x:v>
      </x:c>
    </x:row>
    <x:row r="2245" ht="18" customHeight="1">
      <x:c r="A2245" s="25" t="str">
        <x:v>EEZ_554</x:v>
      </x:c>
      <x:c r="B2245" s="25" t="str">
        <x:v>functional_ppr</x:v>
      </x:c>
      <x:c r="C2245" s="25" t="n">
        <x:v>844346453.6499316</x:v>
      </x:c>
      <x:c r="D2245" s="25" t="str">
        <x:v>tonnes_primary_production_equivalent</x:v>
      </x:c>
    </x:row>
    <x:row r="2246" ht="18" customHeight="1">
      <x:c r="A2246" s="25" t="str">
        <x:v>EEZ_554</x:v>
      </x:c>
      <x:c r="B2246" s="25" t="str">
        <x:v>commercial_ppr_difference</x:v>
      </x:c>
      <x:c r="C2246" s="25" t="n">
        <x:v>2.384185791015625e-7</x:v>
      </x:c>
      <x:c r="D2246" s="25" t="str">
        <x:v>tonnes_primary_production_equivalent</x:v>
      </x:c>
    </x:row>
    <x:row r="2247" ht="18" customHeight="1">
      <x:c r="A2247" s="25" t="str">
        <x:v>EEZ_554</x:v>
      </x:c>
      <x:c r="B2247" s="25" t="str">
        <x:v>functional_ppr_difference</x:v>
      </x:c>
      <x:c r="C2247" s="25" t="n">
        <x:v>0</x:v>
      </x:c>
      <x:c r="D2247" s="25" t="str">
        <x:v>tonnes_primary_production_equivalent</x:v>
      </x:c>
    </x:row>
    <x:row r="2248" ht="18" customHeight="1">
      <x:c r="A2248" s="25" t="str">
        <x:v>EEZ_554</x:v>
      </x:c>
      <x:c r="B2248" s="25" t="str">
        <x:v>commercial_ppr_reconciled</x:v>
      </x:c>
      <x:c r="C2248" s="36" t="b">
        <x:v>1</x:v>
      </x:c>
      <x:c r="D2248" s="25" t="str">
        <x:v>boolean</x:v>
      </x:c>
    </x:row>
    <x:row r="2249" ht="18" customHeight="1">
      <x:c r="A2249" s="25" t="str">
        <x:v>EEZ_554</x:v>
      </x:c>
      <x:c r="B2249" s="25" t="str">
        <x:v>functional_ppr_reconciled</x:v>
      </x:c>
      <x:c r="C2249" s="36" t="b">
        <x:v>1</x:v>
      </x:c>
      <x:c r="D2249" s="25" t="str">
        <x:v>boolean</x:v>
      </x:c>
    </x:row>
    <x:row r="2250" ht="18" customHeight="1">
      <x:c r="A2250" s="25" t="str">
        <x:v>EEZ_554</x:v>
      </x:c>
      <x:c r="B2250" s="25" t="str">
        <x:v>commercial_jensen_violations</x:v>
      </x:c>
      <x:c r="C2250" s="25" t="n">
        <x:v>0</x:v>
      </x:c>
      <x:c r="D2250" s="25" t="str">
        <x:v>count</x:v>
      </x:c>
    </x:row>
    <x:row r="2251" ht="18" customHeight="1">
      <x:c r="A2251" s="25" t="str">
        <x:v>EEZ_554</x:v>
      </x:c>
      <x:c r="B2251" s="25" t="str">
        <x:v>functional_jensen_violations</x:v>
      </x:c>
      <x:c r="C2251" s="25" t="n">
        <x:v>0</x:v>
      </x:c>
      <x:c r="D2251" s="25" t="str">
        <x:v>count</x:v>
      </x:c>
    </x:row>
    <x:row r="2252" ht="18" customHeight="1">
      <x:c r="A2252" s="25" t="str">
        <x:v>EEZ_555</x:v>
      </x:c>
      <x:c r="B2252" s="25" t="str">
        <x:v>raw_filtered_tonnes</x:v>
      </x:c>
      <x:c r="C2252" s="25" t="n">
        <x:v>66.11770604899999</x:v>
      </x:c>
      <x:c r="D2252" s="25" t="str">
        <x:v>tonnes</x:v>
      </x:c>
    </x:row>
    <x:row r="2253" ht="18" customHeight="1">
      <x:c r="A2253" s="25" t="str">
        <x:v>EEZ_555</x:v>
      </x:c>
      <x:c r="B2253" s="25" t="str">
        <x:v>species_catch_tonnes</x:v>
      </x:c>
      <x:c r="C2253" s="25" t="n">
        <x:v>66.11770604899998</x:v>
      </x:c>
      <x:c r="D2253" s="25" t="str">
        <x:v>tonnes</x:v>
      </x:c>
    </x:row>
    <x:row r="2254" ht="18" customHeight="1">
      <x:c r="A2254" s="25" t="str">
        <x:v>EEZ_555</x:v>
      </x:c>
      <x:c r="B2254" s="25" t="str">
        <x:v>catch_difference_tonnes</x:v>
      </x:c>
      <x:c r="C2254" s="25" t="n">
        <x:v>-1.4210854715202004e-14</x:v>
      </x:c>
      <x:c r="D2254" s="25" t="str">
        <x:v>tonnes</x:v>
      </x:c>
    </x:row>
    <x:row r="2255" ht="18" customHeight="1">
      <x:c r="A2255" s="25" t="str">
        <x:v>EEZ_555</x:v>
      </x:c>
      <x:c r="B2255" s="25" t="str">
        <x:v>catch_reconciled</x:v>
      </x:c>
      <x:c r="C2255" s="36" t="b">
        <x:v>1</x:v>
      </x:c>
      <x:c r="D2255" s="25" t="str">
        <x:v>boolean</x:v>
      </x:c>
    </x:row>
    <x:row r="2256" ht="18" customHeight="1">
      <x:c r="A2256" s="25" t="str">
        <x:v>EEZ_555</x:v>
      </x:c>
      <x:c r="B2256" s="25" t="str">
        <x:v>matched_catch_tonnes</x:v>
      </x:c>
      <x:c r="C2256" s="25" t="n">
        <x:v>66.11770604899998</x:v>
      </x:c>
      <x:c r="D2256" s="25" t="str">
        <x:v>tonnes</x:v>
      </x:c>
    </x:row>
    <x:row r="2257" ht="18" customHeight="1">
      <x:c r="A2257" s="25" t="str">
        <x:v>EEZ_555</x:v>
      </x:c>
      <x:c r="B2257" s="25" t="str">
        <x:v>catch_coverage_fraction</x:v>
      </x:c>
      <x:c r="C2257" s="25" t="n">
        <x:v>1</x:v>
      </x:c>
      <x:c r="D2257" s="25" t="str">
        <x:v>fraction</x:v>
      </x:c>
    </x:row>
    <x:row r="2258" ht="18" customHeight="1">
      <x:c r="A2258" s="25" t="str">
        <x:v>EEZ_555</x:v>
      </x:c>
      <x:c r="B2258" s="25" t="str">
        <x:v>taxa_count</x:v>
      </x:c>
      <x:c r="C2258" s="25" t="n">
        <x:v>22</x:v>
      </x:c>
      <x:c r="D2258" s="25" t="str">
        <x:v>count</x:v>
      </x:c>
    </x:row>
    <x:row r="2259" ht="18" customHeight="1">
      <x:c r="A2259" s="25" t="str">
        <x:v>EEZ_555</x:v>
      </x:c>
      <x:c r="B2259" s="25" t="str">
        <x:v>matched_taxa_count</x:v>
      </x:c>
      <x:c r="C2259" s="25" t="n">
        <x:v>22</x:v>
      </x:c>
      <x:c r="D2259" s="25" t="str">
        <x:v>count</x:v>
      </x:c>
    </x:row>
    <x:row r="2260" ht="18" customHeight="1">
      <x:c r="A2260" s="25" t="str">
        <x:v>EEZ_555</x:v>
      </x:c>
      <x:c r="B2260" s="25" t="str">
        <x:v>unmatched_taxa_count</x:v>
      </x:c>
      <x:c r="C2260" s="25" t="n">
        <x:v>0</x:v>
      </x:c>
      <x:c r="D2260" s="25" t="str">
        <x:v>count</x:v>
      </x:c>
    </x:row>
    <x:row r="2261" ht="18" customHeight="1">
      <x:c r="A2261" s="25" t="str">
        <x:v>EEZ_555</x:v>
      </x:c>
      <x:c r="B2261" s="25" t="str">
        <x:v>species_ppr</x:v>
      </x:c>
      <x:c r="C2261" s="25" t="n">
        <x:v>78824.46595983862</x:v>
      </x:c>
      <x:c r="D2261" s="25" t="str">
        <x:v>tonnes_primary_production_equivalent</x:v>
      </x:c>
    </x:row>
    <x:row r="2262" ht="18" customHeight="1">
      <x:c r="A2262" s="25" t="str">
        <x:v>EEZ_555</x:v>
      </x:c>
      <x:c r="B2262" s="25" t="str">
        <x:v>commercial_ppr</x:v>
      </x:c>
      <x:c r="C2262" s="25" t="n">
        <x:v>78824.46595983864</x:v>
      </x:c>
      <x:c r="D2262" s="25" t="str">
        <x:v>tonnes_primary_production_equivalent</x:v>
      </x:c>
    </x:row>
    <x:row r="2263" ht="18" customHeight="1">
      <x:c r="A2263" s="25" t="str">
        <x:v>EEZ_555</x:v>
      </x:c>
      <x:c r="B2263" s="25" t="str">
        <x:v>functional_ppr</x:v>
      </x:c>
      <x:c r="C2263" s="25" t="n">
        <x:v>78824.46595983864</x:v>
      </x:c>
      <x:c r="D2263" s="25" t="str">
        <x:v>tonnes_primary_production_equivalent</x:v>
      </x:c>
    </x:row>
    <x:row r="2264" ht="18" customHeight="1">
      <x:c r="A2264" s="25" t="str">
        <x:v>EEZ_555</x:v>
      </x:c>
      <x:c r="B2264" s="25" t="str">
        <x:v>commercial_ppr_difference</x:v>
      </x:c>
      <x:c r="C2264" s="25" t="n">
        <x:v>1.4551915228366852e-11</x:v>
      </x:c>
      <x:c r="D2264" s="25" t="str">
        <x:v>tonnes_primary_production_equivalent</x:v>
      </x:c>
    </x:row>
    <x:row r="2265" ht="18" customHeight="1">
      <x:c r="A2265" s="25" t="str">
        <x:v>EEZ_555</x:v>
      </x:c>
      <x:c r="B2265" s="25" t="str">
        <x:v>functional_ppr_difference</x:v>
      </x:c>
      <x:c r="C2265" s="25" t="n">
        <x:v>1.4551915228366852e-11</x:v>
      </x:c>
      <x:c r="D2265" s="25" t="str">
        <x:v>tonnes_primary_production_equivalent</x:v>
      </x:c>
    </x:row>
    <x:row r="2266" ht="18" customHeight="1">
      <x:c r="A2266" s="25" t="str">
        <x:v>EEZ_555</x:v>
      </x:c>
      <x:c r="B2266" s="25" t="str">
        <x:v>commercial_ppr_reconciled</x:v>
      </x:c>
      <x:c r="C2266" s="36" t="b">
        <x:v>1</x:v>
      </x:c>
      <x:c r="D2266" s="25" t="str">
        <x:v>boolean</x:v>
      </x:c>
    </x:row>
    <x:row r="2267" ht="18" customHeight="1">
      <x:c r="A2267" s="25" t="str">
        <x:v>EEZ_555</x:v>
      </x:c>
      <x:c r="B2267" s="25" t="str">
        <x:v>functional_ppr_reconciled</x:v>
      </x:c>
      <x:c r="C2267" s="36" t="b">
        <x:v>1</x:v>
      </x:c>
      <x:c r="D2267" s="25" t="str">
        <x:v>boolean</x:v>
      </x:c>
    </x:row>
    <x:row r="2268" ht="18" customHeight="1">
      <x:c r="A2268" s="25" t="str">
        <x:v>EEZ_555</x:v>
      </x:c>
      <x:c r="B2268" s="25" t="str">
        <x:v>commercial_jensen_violations</x:v>
      </x:c>
      <x:c r="C2268" s="25" t="n">
        <x:v>0</x:v>
      </x:c>
      <x:c r="D2268" s="25" t="str">
        <x:v>count</x:v>
      </x:c>
    </x:row>
    <x:row r="2269" ht="18" customHeight="1">
      <x:c r="A2269" s="25" t="str">
        <x:v>EEZ_555</x:v>
      </x:c>
      <x:c r="B2269" s="25" t="str">
        <x:v>functional_jensen_violations</x:v>
      </x:c>
      <x:c r="C2269" s="25" t="n">
        <x:v>0</x:v>
      </x:c>
      <x:c r="D2269" s="25" t="str">
        <x:v>count</x:v>
      </x:c>
    </x:row>
    <x:row r="2270" ht="18" customHeight="1">
      <x:c r="A2270" s="25" t="str">
        <x:v>EEZ_566</x:v>
      </x:c>
      <x:c r="B2270" s="25" t="str">
        <x:v>raw_filtered_tonnes</x:v>
      </x:c>
      <x:c r="C2270" s="25" t="n">
        <x:v>532269.8890131604</x:v>
      </x:c>
      <x:c r="D2270" s="25" t="str">
        <x:v>tonnes</x:v>
      </x:c>
    </x:row>
    <x:row r="2271" ht="18" customHeight="1">
      <x:c r="A2271" s="25" t="str">
        <x:v>EEZ_566</x:v>
      </x:c>
      <x:c r="B2271" s="25" t="str">
        <x:v>species_catch_tonnes</x:v>
      </x:c>
      <x:c r="C2271" s="25" t="n">
        <x:v>532269.8890131604</x:v>
      </x:c>
      <x:c r="D2271" s="25" t="str">
        <x:v>tonnes</x:v>
      </x:c>
    </x:row>
    <x:row r="2272" ht="18" customHeight="1">
      <x:c r="A2272" s="25" t="str">
        <x:v>EEZ_566</x:v>
      </x:c>
      <x:c r="B2272" s="25" t="str">
        <x:v>catch_difference_tonnes</x:v>
      </x:c>
      <x:c r="C2272" s="25" t="n">
        <x:v>0</x:v>
      </x:c>
      <x:c r="D2272" s="25" t="str">
        <x:v>tonnes</x:v>
      </x:c>
    </x:row>
    <x:row r="2273" ht="18" customHeight="1">
      <x:c r="A2273" s="25" t="str">
        <x:v>EEZ_566</x:v>
      </x:c>
      <x:c r="B2273" s="25" t="str">
        <x:v>catch_reconciled</x:v>
      </x:c>
      <x:c r="C2273" s="36" t="b">
        <x:v>1</x:v>
      </x:c>
      <x:c r="D2273" s="25" t="str">
        <x:v>boolean</x:v>
      </x:c>
    </x:row>
    <x:row r="2274" ht="18" customHeight="1">
      <x:c r="A2274" s="25" t="str">
        <x:v>EEZ_566</x:v>
      </x:c>
      <x:c r="B2274" s="25" t="str">
        <x:v>matched_catch_tonnes</x:v>
      </x:c>
      <x:c r="C2274" s="25" t="n">
        <x:v>532269.8890131604</x:v>
      </x:c>
      <x:c r="D2274" s="25" t="str">
        <x:v>tonnes</x:v>
      </x:c>
    </x:row>
    <x:row r="2275" ht="18" customHeight="1">
      <x:c r="A2275" s="25" t="str">
        <x:v>EEZ_566</x:v>
      </x:c>
      <x:c r="B2275" s="25" t="str">
        <x:v>catch_coverage_fraction</x:v>
      </x:c>
      <x:c r="C2275" s="25" t="n">
        <x:v>1</x:v>
      </x:c>
      <x:c r="D2275" s="25" t="str">
        <x:v>fraction</x:v>
      </x:c>
    </x:row>
    <x:row r="2276" ht="18" customHeight="1">
      <x:c r="A2276" s="25" t="str">
        <x:v>EEZ_566</x:v>
      </x:c>
      <x:c r="B2276" s="25" t="str">
        <x:v>taxa_count</x:v>
      </x:c>
      <x:c r="C2276" s="25" t="n">
        <x:v>77</x:v>
      </x:c>
      <x:c r="D2276" s="25" t="str">
        <x:v>count</x:v>
      </x:c>
    </x:row>
    <x:row r="2277" ht="18" customHeight="1">
      <x:c r="A2277" s="25" t="str">
        <x:v>EEZ_566</x:v>
      </x:c>
      <x:c r="B2277" s="25" t="str">
        <x:v>matched_taxa_count</x:v>
      </x:c>
      <x:c r="C2277" s="25" t="n">
        <x:v>77</x:v>
      </x:c>
      <x:c r="D2277" s="25" t="str">
        <x:v>count</x:v>
      </x:c>
    </x:row>
    <x:row r="2278" ht="18" customHeight="1">
      <x:c r="A2278" s="25" t="str">
        <x:v>EEZ_566</x:v>
      </x:c>
      <x:c r="B2278" s="25" t="str">
        <x:v>unmatched_taxa_count</x:v>
      </x:c>
      <x:c r="C2278" s="25" t="n">
        <x:v>0</x:v>
      </x:c>
      <x:c r="D2278" s="25" t="str">
        <x:v>count</x:v>
      </x:c>
    </x:row>
    <x:row r="2279" ht="18" customHeight="1">
      <x:c r="A2279" s="25" t="str">
        <x:v>EEZ_566</x:v>
      </x:c>
      <x:c r="B2279" s="25" t="str">
        <x:v>species_ppr</x:v>
      </x:c>
      <x:c r="C2279" s="25" t="n">
        <x:v>304675912.1204597</x:v>
      </x:c>
      <x:c r="D2279" s="25" t="str">
        <x:v>tonnes_primary_production_equivalent</x:v>
      </x:c>
    </x:row>
    <x:row r="2280" ht="18" customHeight="1">
      <x:c r="A2280" s="25" t="str">
        <x:v>EEZ_566</x:v>
      </x:c>
      <x:c r="B2280" s="25" t="str">
        <x:v>commercial_ppr</x:v>
      </x:c>
      <x:c r="C2280" s="25" t="n">
        <x:v>304675912.12045956</x:v>
      </x:c>
      <x:c r="D2280" s="25" t="str">
        <x:v>tonnes_primary_production_equivalent</x:v>
      </x:c>
    </x:row>
    <x:row r="2281" ht="18" customHeight="1">
      <x:c r="A2281" s="25" t="str">
        <x:v>EEZ_566</x:v>
      </x:c>
      <x:c r="B2281" s="25" t="str">
        <x:v>functional_ppr</x:v>
      </x:c>
      <x:c r="C2281" s="25" t="n">
        <x:v>304675912.12045956</x:v>
      </x:c>
      <x:c r="D2281" s="25" t="str">
        <x:v>tonnes_primary_production_equivalent</x:v>
      </x:c>
    </x:row>
    <x:row r="2282" ht="18" customHeight="1">
      <x:c r="A2282" s="25" t="str">
        <x:v>EEZ_566</x:v>
      </x:c>
      <x:c r="B2282" s="25" t="str">
        <x:v>commercial_ppr_difference</x:v>
      </x:c>
      <x:c r="C2282" s="25" t="n">
        <x:v>-1.1920928955078125e-7</x:v>
      </x:c>
      <x:c r="D2282" s="25" t="str">
        <x:v>tonnes_primary_production_equivalent</x:v>
      </x:c>
    </x:row>
    <x:row r="2283" ht="18" customHeight="1">
      <x:c r="A2283" s="25" t="str">
        <x:v>EEZ_566</x:v>
      </x:c>
      <x:c r="B2283" s="25" t="str">
        <x:v>functional_ppr_difference</x:v>
      </x:c>
      <x:c r="C2283" s="25" t="n">
        <x:v>-1.1920928955078125e-7</x:v>
      </x:c>
      <x:c r="D2283" s="25" t="str">
        <x:v>tonnes_primary_production_equivalent</x:v>
      </x:c>
    </x:row>
    <x:row r="2284" ht="18" customHeight="1">
      <x:c r="A2284" s="25" t="str">
        <x:v>EEZ_566</x:v>
      </x:c>
      <x:c r="B2284" s="25" t="str">
        <x:v>commercial_ppr_reconciled</x:v>
      </x:c>
      <x:c r="C2284" s="36" t="b">
        <x:v>1</x:v>
      </x:c>
      <x:c r="D2284" s="25" t="str">
        <x:v>boolean</x:v>
      </x:c>
    </x:row>
    <x:row r="2285" ht="18" customHeight="1">
      <x:c r="A2285" s="25" t="str">
        <x:v>EEZ_566</x:v>
      </x:c>
      <x:c r="B2285" s="25" t="str">
        <x:v>functional_ppr_reconciled</x:v>
      </x:c>
      <x:c r="C2285" s="36" t="b">
        <x:v>1</x:v>
      </x:c>
      <x:c r="D2285" s="25" t="str">
        <x:v>boolean</x:v>
      </x:c>
    </x:row>
    <x:row r="2286" ht="18" customHeight="1">
      <x:c r="A2286" s="25" t="str">
        <x:v>EEZ_566</x:v>
      </x:c>
      <x:c r="B2286" s="25" t="str">
        <x:v>commercial_jensen_violations</x:v>
      </x:c>
      <x:c r="C2286" s="25" t="n">
        <x:v>0</x:v>
      </x:c>
      <x:c r="D2286" s="25" t="str">
        <x:v>count</x:v>
      </x:c>
    </x:row>
    <x:row r="2287" ht="18" customHeight="1">
      <x:c r="A2287" s="25" t="str">
        <x:v>EEZ_566</x:v>
      </x:c>
      <x:c r="B2287" s="25" t="str">
        <x:v>functional_jensen_violations</x:v>
      </x:c>
      <x:c r="C2287" s="25" t="n">
        <x:v>0</x:v>
      </x:c>
      <x:c r="D2287" s="25" t="str">
        <x:v>count</x:v>
      </x:c>
    </x:row>
    <x:row r="2288" ht="18" customHeight="1">
      <x:c r="A2288" s="25" t="str">
        <x:v>EEZ_570</x:v>
      </x:c>
      <x:c r="B2288" s="25" t="str">
        <x:v>raw_filtered_tonnes</x:v>
      </x:c>
      <x:c r="C2288" s="25" t="n">
        <x:v>949.5273417067999</x:v>
      </x:c>
      <x:c r="D2288" s="25" t="str">
        <x:v>tonnes</x:v>
      </x:c>
    </x:row>
    <x:row r="2289" ht="18" customHeight="1">
      <x:c r="A2289" s="25" t="str">
        <x:v>EEZ_570</x:v>
      </x:c>
      <x:c r="B2289" s="25" t="str">
        <x:v>species_catch_tonnes</x:v>
      </x:c>
      <x:c r="C2289" s="25" t="n">
        <x:v>949.5273417068</x:v>
      </x:c>
      <x:c r="D2289" s="25" t="str">
        <x:v>tonnes</x:v>
      </x:c>
    </x:row>
    <x:row r="2290" ht="18" customHeight="1">
      <x:c r="A2290" s="25" t="str">
        <x:v>EEZ_570</x:v>
      </x:c>
      <x:c r="B2290" s="25" t="str">
        <x:v>catch_difference_tonnes</x:v>
      </x:c>
      <x:c r="C2290" s="25" t="n">
        <x:v>1.1368683772161603e-13</x:v>
      </x:c>
      <x:c r="D2290" s="25" t="str">
        <x:v>tonnes</x:v>
      </x:c>
    </x:row>
    <x:row r="2291" ht="18" customHeight="1">
      <x:c r="A2291" s="25" t="str">
        <x:v>EEZ_570</x:v>
      </x:c>
      <x:c r="B2291" s="25" t="str">
        <x:v>catch_reconciled</x:v>
      </x:c>
      <x:c r="C2291" s="36" t="b">
        <x:v>1</x:v>
      </x:c>
      <x:c r="D2291" s="25" t="str">
        <x:v>boolean</x:v>
      </x:c>
    </x:row>
    <x:row r="2292" ht="18" customHeight="1">
      <x:c r="A2292" s="25" t="str">
        <x:v>EEZ_570</x:v>
      </x:c>
      <x:c r="B2292" s="25" t="str">
        <x:v>matched_catch_tonnes</x:v>
      </x:c>
      <x:c r="C2292" s="25" t="n">
        <x:v>949.5273417068</x:v>
      </x:c>
      <x:c r="D2292" s="25" t="str">
        <x:v>tonnes</x:v>
      </x:c>
    </x:row>
    <x:row r="2293" ht="18" customHeight="1">
      <x:c r="A2293" s="25" t="str">
        <x:v>EEZ_570</x:v>
      </x:c>
      <x:c r="B2293" s="25" t="str">
        <x:v>catch_coverage_fraction</x:v>
      </x:c>
      <x:c r="C2293" s="25" t="n">
        <x:v>1</x:v>
      </x:c>
      <x:c r="D2293" s="25" t="str">
        <x:v>fraction</x:v>
      </x:c>
    </x:row>
    <x:row r="2294" ht="18" customHeight="1">
      <x:c r="A2294" s="25" t="str">
        <x:v>EEZ_570</x:v>
      </x:c>
      <x:c r="B2294" s="25" t="str">
        <x:v>taxa_count</x:v>
      </x:c>
      <x:c r="C2294" s="25" t="n">
        <x:v>70</x:v>
      </x:c>
      <x:c r="D2294" s="25" t="str">
        <x:v>count</x:v>
      </x:c>
    </x:row>
    <x:row r="2295" ht="18" customHeight="1">
      <x:c r="A2295" s="25" t="str">
        <x:v>EEZ_570</x:v>
      </x:c>
      <x:c r="B2295" s="25" t="str">
        <x:v>matched_taxa_count</x:v>
      </x:c>
      <x:c r="C2295" s="25" t="n">
        <x:v>70</x:v>
      </x:c>
      <x:c r="D2295" s="25" t="str">
        <x:v>count</x:v>
      </x:c>
    </x:row>
    <x:row r="2296" ht="18" customHeight="1">
      <x:c r="A2296" s="25" t="str">
        <x:v>EEZ_570</x:v>
      </x:c>
      <x:c r="B2296" s="25" t="str">
        <x:v>unmatched_taxa_count</x:v>
      </x:c>
      <x:c r="C2296" s="25" t="n">
        <x:v>0</x:v>
      </x:c>
      <x:c r="D2296" s="25" t="str">
        <x:v>count</x:v>
      </x:c>
    </x:row>
    <x:row r="2297" ht="18" customHeight="1">
      <x:c r="A2297" s="25" t="str">
        <x:v>EEZ_570</x:v>
      </x:c>
      <x:c r="B2297" s="25" t="str">
        <x:v>species_ppr</x:v>
      </x:c>
      <x:c r="C2297" s="25" t="n">
        <x:v>1828455.3453385285</x:v>
      </x:c>
      <x:c r="D2297" s="25" t="str">
        <x:v>tonnes_primary_production_equivalent</x:v>
      </x:c>
    </x:row>
    <x:row r="2298" ht="18" customHeight="1">
      <x:c r="A2298" s="25" t="str">
        <x:v>EEZ_570</x:v>
      </x:c>
      <x:c r="B2298" s="25" t="str">
        <x:v>commercial_ppr</x:v>
      </x:c>
      <x:c r="C2298" s="25" t="n">
        <x:v>1828455.3453385283</x:v>
      </x:c>
      <x:c r="D2298" s="25" t="str">
        <x:v>tonnes_primary_production_equivalent</x:v>
      </x:c>
    </x:row>
    <x:row r="2299" ht="18" customHeight="1">
      <x:c r="A2299" s="25" t="str">
        <x:v>EEZ_570</x:v>
      </x:c>
      <x:c r="B2299" s="25" t="str">
        <x:v>functional_ppr</x:v>
      </x:c>
      <x:c r="C2299" s="25" t="n">
        <x:v>1828455.3453385283</x:v>
      </x:c>
      <x:c r="D2299" s="25" t="str">
        <x:v>tonnes_primary_production_equivalent</x:v>
      </x:c>
    </x:row>
    <x:row r="2300" ht="18" customHeight="1">
      <x:c r="A2300" s="25" t="str">
        <x:v>EEZ_570</x:v>
      </x:c>
      <x:c r="B2300" s="25" t="str">
        <x:v>commercial_ppr_difference</x:v>
      </x:c>
      <x:c r="C2300" s="25" t="n">
        <x:v>-2.3283064365386963e-10</x:v>
      </x:c>
      <x:c r="D2300" s="25" t="str">
        <x:v>tonnes_primary_production_equivalent</x:v>
      </x:c>
    </x:row>
    <x:row r="2301" ht="18" customHeight="1">
      <x:c r="A2301" s="25" t="str">
        <x:v>EEZ_570</x:v>
      </x:c>
      <x:c r="B2301" s="25" t="str">
        <x:v>functional_ppr_difference</x:v>
      </x:c>
      <x:c r="C2301" s="25" t="n">
        <x:v>-2.3283064365386963e-10</x:v>
      </x:c>
      <x:c r="D2301" s="25" t="str">
        <x:v>tonnes_primary_production_equivalent</x:v>
      </x:c>
    </x:row>
    <x:row r="2302" ht="18" customHeight="1">
      <x:c r="A2302" s="25" t="str">
        <x:v>EEZ_570</x:v>
      </x:c>
      <x:c r="B2302" s="25" t="str">
        <x:v>commercial_ppr_reconciled</x:v>
      </x:c>
      <x:c r="C2302" s="36" t="b">
        <x:v>1</x:v>
      </x:c>
      <x:c r="D2302" s="25" t="str">
        <x:v>boolean</x:v>
      </x:c>
    </x:row>
    <x:row r="2303" ht="18" customHeight="1">
      <x:c r="A2303" s="25" t="str">
        <x:v>EEZ_570</x:v>
      </x:c>
      <x:c r="B2303" s="25" t="str">
        <x:v>functional_ppr_reconciled</x:v>
      </x:c>
      <x:c r="C2303" s="36" t="b">
        <x:v>1</x:v>
      </x:c>
      <x:c r="D2303" s="25" t="str">
        <x:v>boolean</x:v>
      </x:c>
    </x:row>
    <x:row r="2304" ht="18" customHeight="1">
      <x:c r="A2304" s="25" t="str">
        <x:v>EEZ_570</x:v>
      </x:c>
      <x:c r="B2304" s="25" t="str">
        <x:v>commercial_jensen_violations</x:v>
      </x:c>
      <x:c r="C2304" s="25" t="n">
        <x:v>0</x:v>
      </x:c>
      <x:c r="D2304" s="25" t="str">
        <x:v>count</x:v>
      </x:c>
    </x:row>
    <x:row r="2305" ht="18" customHeight="1">
      <x:c r="A2305" s="25" t="str">
        <x:v>EEZ_570</x:v>
      </x:c>
      <x:c r="B2305" s="25" t="str">
        <x:v>functional_jensen_violations</x:v>
      </x:c>
      <x:c r="C2305" s="25" t="n">
        <x:v>0</x:v>
      </x:c>
      <x:c r="D2305" s="25" t="str">
        <x:v>count</x:v>
      </x:c>
    </x:row>
    <x:row r="2306" ht="18" customHeight="1">
      <x:c r="A2306" s="25" t="str">
        <x:v>EEZ_574</x:v>
      </x:c>
      <x:c r="B2306" s="25" t="str">
        <x:v>raw_filtered_tonnes</x:v>
      </x:c>
      <x:c r="C2306" s="25" t="n">
        <x:v>17.497812817599996</x:v>
      </x:c>
      <x:c r="D2306" s="25" t="str">
        <x:v>tonnes</x:v>
      </x:c>
    </x:row>
    <x:row r="2307" ht="18" customHeight="1">
      <x:c r="A2307" s="25" t="str">
        <x:v>EEZ_574</x:v>
      </x:c>
      <x:c r="B2307" s="25" t="str">
        <x:v>species_catch_tonnes</x:v>
      </x:c>
      <x:c r="C2307" s="25" t="n">
        <x:v>17.4978128176</x:v>
      </x:c>
      <x:c r="D2307" s="25" t="str">
        <x:v>tonnes</x:v>
      </x:c>
    </x:row>
    <x:row r="2308" ht="18" customHeight="1">
      <x:c r="A2308" s="25" t="str">
        <x:v>EEZ_574</x:v>
      </x:c>
      <x:c r="B2308" s="25" t="str">
        <x:v>catch_difference_tonnes</x:v>
      </x:c>
      <x:c r="C2308" s="25" t="n">
        <x:v>3.552713678800501e-15</x:v>
      </x:c>
      <x:c r="D2308" s="25" t="str">
        <x:v>tonnes</x:v>
      </x:c>
    </x:row>
    <x:row r="2309" ht="18" customHeight="1">
      <x:c r="A2309" s="25" t="str">
        <x:v>EEZ_574</x:v>
      </x:c>
      <x:c r="B2309" s="25" t="str">
        <x:v>catch_reconciled</x:v>
      </x:c>
      <x:c r="C2309" s="36" t="b">
        <x:v>1</x:v>
      </x:c>
      <x:c r="D2309" s="25" t="str">
        <x:v>boolean</x:v>
      </x:c>
    </x:row>
    <x:row r="2310" ht="18" customHeight="1">
      <x:c r="A2310" s="25" t="str">
        <x:v>EEZ_574</x:v>
      </x:c>
      <x:c r="B2310" s="25" t="str">
        <x:v>matched_catch_tonnes</x:v>
      </x:c>
      <x:c r="C2310" s="25" t="n">
        <x:v>17.4978128176</x:v>
      </x:c>
      <x:c r="D2310" s="25" t="str">
        <x:v>tonnes</x:v>
      </x:c>
    </x:row>
    <x:row r="2311" ht="18" customHeight="1">
      <x:c r="A2311" s="25" t="str">
        <x:v>EEZ_574</x:v>
      </x:c>
      <x:c r="B2311" s="25" t="str">
        <x:v>catch_coverage_fraction</x:v>
      </x:c>
      <x:c r="C2311" s="25" t="n">
        <x:v>1</x:v>
      </x:c>
      <x:c r="D2311" s="25" t="str">
        <x:v>fraction</x:v>
      </x:c>
    </x:row>
    <x:row r="2312" ht="18" customHeight="1">
      <x:c r="A2312" s="25" t="str">
        <x:v>EEZ_574</x:v>
      </x:c>
      <x:c r="B2312" s="25" t="str">
        <x:v>taxa_count</x:v>
      </x:c>
      <x:c r="C2312" s="25" t="n">
        <x:v>17</x:v>
      </x:c>
      <x:c r="D2312" s="25" t="str">
        <x:v>count</x:v>
      </x:c>
    </x:row>
    <x:row r="2313" ht="18" customHeight="1">
      <x:c r="A2313" s="25" t="str">
        <x:v>EEZ_574</x:v>
      </x:c>
      <x:c r="B2313" s="25" t="str">
        <x:v>matched_taxa_count</x:v>
      </x:c>
      <x:c r="C2313" s="25" t="n">
        <x:v>17</x:v>
      </x:c>
      <x:c r="D2313" s="25" t="str">
        <x:v>count</x:v>
      </x:c>
    </x:row>
    <x:row r="2314" ht="18" customHeight="1">
      <x:c r="A2314" s="25" t="str">
        <x:v>EEZ_574</x:v>
      </x:c>
      <x:c r="B2314" s="25" t="str">
        <x:v>unmatched_taxa_count</x:v>
      </x:c>
      <x:c r="C2314" s="25" t="n">
        <x:v>0</x:v>
      </x:c>
      <x:c r="D2314" s="25" t="str">
        <x:v>count</x:v>
      </x:c>
    </x:row>
    <x:row r="2315" ht="18" customHeight="1">
      <x:c r="A2315" s="25" t="str">
        <x:v>EEZ_574</x:v>
      </x:c>
      <x:c r="B2315" s="25" t="str">
        <x:v>species_ppr</x:v>
      </x:c>
      <x:c r="C2315" s="25" t="n">
        <x:v>32366.394255930376</x:v>
      </x:c>
      <x:c r="D2315" s="25" t="str">
        <x:v>tonnes_primary_production_equivalent</x:v>
      </x:c>
    </x:row>
    <x:row r="2316" ht="18" customHeight="1">
      <x:c r="A2316" s="25" t="str">
        <x:v>EEZ_574</x:v>
      </x:c>
      <x:c r="B2316" s="25" t="str">
        <x:v>commercial_ppr</x:v>
      </x:c>
      <x:c r="C2316" s="25" t="n">
        <x:v>32366.394255930376</x:v>
      </x:c>
      <x:c r="D2316" s="25" t="str">
        <x:v>tonnes_primary_production_equivalent</x:v>
      </x:c>
    </x:row>
    <x:row r="2317" ht="18" customHeight="1">
      <x:c r="A2317" s="25" t="str">
        <x:v>EEZ_574</x:v>
      </x:c>
      <x:c r="B2317" s="25" t="str">
        <x:v>functional_ppr</x:v>
      </x:c>
      <x:c r="C2317" s="25" t="n">
        <x:v>32366.394255930376</x:v>
      </x:c>
      <x:c r="D2317" s="25" t="str">
        <x:v>tonnes_primary_production_equivalent</x:v>
      </x:c>
    </x:row>
    <x:row r="2318" ht="18" customHeight="1">
      <x:c r="A2318" s="25" t="str">
        <x:v>EEZ_574</x:v>
      </x:c>
      <x:c r="B2318" s="25" t="str">
        <x:v>commercial_ppr_difference</x:v>
      </x:c>
      <x:c r="C2318" s="25" t="n">
        <x:v>0</x:v>
      </x:c>
      <x:c r="D2318" s="25" t="str">
        <x:v>tonnes_primary_production_equivalent</x:v>
      </x:c>
    </x:row>
    <x:row r="2319" ht="18" customHeight="1">
      <x:c r="A2319" s="25" t="str">
        <x:v>EEZ_574</x:v>
      </x:c>
      <x:c r="B2319" s="25" t="str">
        <x:v>functional_ppr_difference</x:v>
      </x:c>
      <x:c r="C2319" s="25" t="n">
        <x:v>0</x:v>
      </x:c>
      <x:c r="D2319" s="25" t="str">
        <x:v>tonnes_primary_production_equivalent</x:v>
      </x:c>
    </x:row>
    <x:row r="2320" ht="18" customHeight="1">
      <x:c r="A2320" s="25" t="str">
        <x:v>EEZ_574</x:v>
      </x:c>
      <x:c r="B2320" s="25" t="str">
        <x:v>commercial_ppr_reconciled</x:v>
      </x:c>
      <x:c r="C2320" s="36" t="b">
        <x:v>1</x:v>
      </x:c>
      <x:c r="D2320" s="25" t="str">
        <x:v>boolean</x:v>
      </x:c>
    </x:row>
    <x:row r="2321" ht="18" customHeight="1">
      <x:c r="A2321" s="25" t="str">
        <x:v>EEZ_574</x:v>
      </x:c>
      <x:c r="B2321" s="25" t="str">
        <x:v>functional_ppr_reconciled</x:v>
      </x:c>
      <x:c r="C2321" s="36" t="b">
        <x:v>1</x:v>
      </x:c>
      <x:c r="D2321" s="25" t="str">
        <x:v>boolean</x:v>
      </x:c>
    </x:row>
    <x:row r="2322" ht="18" customHeight="1">
      <x:c r="A2322" s="25" t="str">
        <x:v>EEZ_574</x:v>
      </x:c>
      <x:c r="B2322" s="25" t="str">
        <x:v>commercial_jensen_violations</x:v>
      </x:c>
      <x:c r="C2322" s="25" t="n">
        <x:v>0</x:v>
      </x:c>
      <x:c r="D2322" s="25" t="str">
        <x:v>count</x:v>
      </x:c>
    </x:row>
    <x:row r="2323" ht="18" customHeight="1">
      <x:c r="A2323" s="25" t="str">
        <x:v>EEZ_574</x:v>
      </x:c>
      <x:c r="B2323" s="25" t="str">
        <x:v>functional_jensen_violations</x:v>
      </x:c>
      <x:c r="C2323" s="25" t="n">
        <x:v>0</x:v>
      </x:c>
      <x:c r="D2323" s="25" t="str">
        <x:v>count</x:v>
      </x:c>
    </x:row>
    <x:row r="2324" ht="18" customHeight="1">
      <x:c r="A2324" s="25" t="str">
        <x:v>EEZ_578</x:v>
      </x:c>
      <x:c r="B2324" s="25" t="str">
        <x:v>raw_filtered_tonnes</x:v>
      </x:c>
      <x:c r="C2324" s="25" t="n">
        <x:v>1710313.5041625754</x:v>
      </x:c>
      <x:c r="D2324" s="25" t="str">
        <x:v>tonnes</x:v>
      </x:c>
    </x:row>
    <x:row r="2325" ht="18" customHeight="1">
      <x:c r="A2325" s="25" t="str">
        <x:v>EEZ_578</x:v>
      </x:c>
      <x:c r="B2325" s="25" t="str">
        <x:v>species_catch_tonnes</x:v>
      </x:c>
      <x:c r="C2325" s="25" t="n">
        <x:v>1710313.5041625751</x:v>
      </x:c>
      <x:c r="D2325" s="25" t="str">
        <x:v>tonnes</x:v>
      </x:c>
    </x:row>
    <x:row r="2326" ht="18" customHeight="1">
      <x:c r="A2326" s="25" t="str">
        <x:v>EEZ_578</x:v>
      </x:c>
      <x:c r="B2326" s="25" t="str">
        <x:v>catch_difference_tonnes</x:v>
      </x:c>
      <x:c r="C2326" s="25" t="n">
        <x:v>-2.3283064365386963e-10</x:v>
      </x:c>
      <x:c r="D2326" s="25" t="str">
        <x:v>tonnes</x:v>
      </x:c>
    </x:row>
    <x:row r="2327" ht="18" customHeight="1">
      <x:c r="A2327" s="25" t="str">
        <x:v>EEZ_578</x:v>
      </x:c>
      <x:c r="B2327" s="25" t="str">
        <x:v>catch_reconciled</x:v>
      </x:c>
      <x:c r="C2327" s="36" t="b">
        <x:v>1</x:v>
      </x:c>
      <x:c r="D2327" s="25" t="str">
        <x:v>boolean</x:v>
      </x:c>
    </x:row>
    <x:row r="2328" ht="18" customHeight="1">
      <x:c r="A2328" s="25" t="str">
        <x:v>EEZ_578</x:v>
      </x:c>
      <x:c r="B2328" s="25" t="str">
        <x:v>matched_catch_tonnes</x:v>
      </x:c>
      <x:c r="C2328" s="25" t="n">
        <x:v>1710313.5041625751</x:v>
      </x:c>
      <x:c r="D2328" s="25" t="str">
        <x:v>tonnes</x:v>
      </x:c>
    </x:row>
    <x:row r="2329" ht="18" customHeight="1">
      <x:c r="A2329" s="25" t="str">
        <x:v>EEZ_578</x:v>
      </x:c>
      <x:c r="B2329" s="25" t="str">
        <x:v>catch_coverage_fraction</x:v>
      </x:c>
      <x:c r="C2329" s="25" t="n">
        <x:v>1</x:v>
      </x:c>
      <x:c r="D2329" s="25" t="str">
        <x:v>fraction</x:v>
      </x:c>
    </x:row>
    <x:row r="2330" ht="18" customHeight="1">
      <x:c r="A2330" s="25" t="str">
        <x:v>EEZ_578</x:v>
      </x:c>
      <x:c r="B2330" s="25" t="str">
        <x:v>taxa_count</x:v>
      </x:c>
      <x:c r="C2330" s="25" t="n">
        <x:v>222</x:v>
      </x:c>
      <x:c r="D2330" s="25" t="str">
        <x:v>count</x:v>
      </x:c>
    </x:row>
    <x:row r="2331" ht="18" customHeight="1">
      <x:c r="A2331" s="25" t="str">
        <x:v>EEZ_578</x:v>
      </x:c>
      <x:c r="B2331" s="25" t="str">
        <x:v>matched_taxa_count</x:v>
      </x:c>
      <x:c r="C2331" s="25" t="n">
        <x:v>222</x:v>
      </x:c>
      <x:c r="D2331" s="25" t="str">
        <x:v>count</x:v>
      </x:c>
    </x:row>
    <x:row r="2332" ht="18" customHeight="1">
      <x:c r="A2332" s="25" t="str">
        <x:v>EEZ_578</x:v>
      </x:c>
      <x:c r="B2332" s="25" t="str">
        <x:v>unmatched_taxa_count</x:v>
      </x:c>
      <x:c r="C2332" s="25" t="n">
        <x:v>0</x:v>
      </x:c>
      <x:c r="D2332" s="25" t="str">
        <x:v>count</x:v>
      </x:c>
    </x:row>
    <x:row r="2333" ht="18" customHeight="1">
      <x:c r="A2333" s="25" t="str">
        <x:v>EEZ_578</x:v>
      </x:c>
      <x:c r="B2333" s="25" t="str">
        <x:v>species_ppr</x:v>
      </x:c>
      <x:c r="C2333" s="25" t="n">
        <x:v>1486385233.701386</x:v>
      </x:c>
      <x:c r="D2333" s="25" t="str">
        <x:v>tonnes_primary_production_equivalent</x:v>
      </x:c>
    </x:row>
    <x:row r="2334" ht="18" customHeight="1">
      <x:c r="A2334" s="25" t="str">
        <x:v>EEZ_578</x:v>
      </x:c>
      <x:c r="B2334" s="25" t="str">
        <x:v>commercial_ppr</x:v>
      </x:c>
      <x:c r="C2334" s="25" t="n">
        <x:v>1486385233.701386</x:v>
      </x:c>
      <x:c r="D2334" s="25" t="str">
        <x:v>tonnes_primary_production_equivalent</x:v>
      </x:c>
    </x:row>
    <x:row r="2335" ht="18" customHeight="1">
      <x:c r="A2335" s="25" t="str">
        <x:v>EEZ_578</x:v>
      </x:c>
      <x:c r="B2335" s="25" t="str">
        <x:v>functional_ppr</x:v>
      </x:c>
      <x:c r="C2335" s="25" t="n">
        <x:v>1486385233.701386</x:v>
      </x:c>
      <x:c r="D2335" s="25" t="str">
        <x:v>tonnes_primary_production_equivalent</x:v>
      </x:c>
    </x:row>
    <x:row r="2336" ht="18" customHeight="1">
      <x:c r="A2336" s="25" t="str">
        <x:v>EEZ_578</x:v>
      </x:c>
      <x:c r="B2336" s="25" t="str">
        <x:v>commercial_ppr_difference</x:v>
      </x:c>
      <x:c r="C2336" s="25" t="n">
        <x:v>0</x:v>
      </x:c>
      <x:c r="D2336" s="25" t="str">
        <x:v>tonnes_primary_production_equivalent</x:v>
      </x:c>
    </x:row>
    <x:row r="2337" ht="18" customHeight="1">
      <x:c r="A2337" s="25" t="str">
        <x:v>EEZ_578</x:v>
      </x:c>
      <x:c r="B2337" s="25" t="str">
        <x:v>functional_ppr_difference</x:v>
      </x:c>
      <x:c r="C2337" s="25" t="n">
        <x:v>0</x:v>
      </x:c>
      <x:c r="D2337" s="25" t="str">
        <x:v>tonnes_primary_production_equivalent</x:v>
      </x:c>
    </x:row>
    <x:row r="2338" ht="18" customHeight="1">
      <x:c r="A2338" s="25" t="str">
        <x:v>EEZ_578</x:v>
      </x:c>
      <x:c r="B2338" s="25" t="str">
        <x:v>commercial_ppr_reconciled</x:v>
      </x:c>
      <x:c r="C2338" s="36" t="b">
        <x:v>1</x:v>
      </x:c>
      <x:c r="D2338" s="25" t="str">
        <x:v>boolean</x:v>
      </x:c>
    </x:row>
    <x:row r="2339" ht="18" customHeight="1">
      <x:c r="A2339" s="25" t="str">
        <x:v>EEZ_578</x:v>
      </x:c>
      <x:c r="B2339" s="25" t="str">
        <x:v>functional_ppr_reconciled</x:v>
      </x:c>
      <x:c r="C2339" s="36" t="b">
        <x:v>1</x:v>
      </x:c>
      <x:c r="D2339" s="25" t="str">
        <x:v>boolean</x:v>
      </x:c>
    </x:row>
    <x:row r="2340" ht="18" customHeight="1">
      <x:c r="A2340" s="25" t="str">
        <x:v>EEZ_578</x:v>
      </x:c>
      <x:c r="B2340" s="25" t="str">
        <x:v>commercial_jensen_violations</x:v>
      </x:c>
      <x:c r="C2340" s="25" t="n">
        <x:v>0</x:v>
      </x:c>
      <x:c r="D2340" s="25" t="str">
        <x:v>count</x:v>
      </x:c>
    </x:row>
    <x:row r="2341" ht="18" customHeight="1">
      <x:c r="A2341" s="25" t="str">
        <x:v>EEZ_578</x:v>
      </x:c>
      <x:c r="B2341" s="25" t="str">
        <x:v>functional_jensen_violations</x:v>
      </x:c>
      <x:c r="C2341" s="25" t="n">
        <x:v>0</x:v>
      </x:c>
      <x:c r="D2341" s="25" t="str">
        <x:v>count</x:v>
      </x:c>
    </x:row>
    <x:row r="2342" ht="18" customHeight="1">
      <x:c r="A2342" s="25" t="str">
        <x:v>EEZ_579</x:v>
      </x:c>
      <x:c r="B2342" s="25" t="str">
        <x:v>raw_filtered_tonnes</x:v>
      </x:c>
      <x:c r="C2342" s="25" t="n">
        <x:v>534.1534584534</x:v>
      </x:c>
      <x:c r="D2342" s="25" t="str">
        <x:v>tonnes</x:v>
      </x:c>
    </x:row>
    <x:row r="2343" ht="18" customHeight="1">
      <x:c r="A2343" s="25" t="str">
        <x:v>EEZ_579</x:v>
      </x:c>
      <x:c r="B2343" s="25" t="str">
        <x:v>species_catch_tonnes</x:v>
      </x:c>
      <x:c r="C2343" s="25" t="n">
        <x:v>534.1534584534</x:v>
      </x:c>
      <x:c r="D2343" s="25" t="str">
        <x:v>tonnes</x:v>
      </x:c>
    </x:row>
    <x:row r="2344" ht="18" customHeight="1">
      <x:c r="A2344" s="25" t="str">
        <x:v>EEZ_579</x:v>
      </x:c>
      <x:c r="B2344" s="25" t="str">
        <x:v>catch_difference_tonnes</x:v>
      </x:c>
      <x:c r="C2344" s="25" t="n">
        <x:v>0</x:v>
      </x:c>
      <x:c r="D2344" s="25" t="str">
        <x:v>tonnes</x:v>
      </x:c>
    </x:row>
    <x:row r="2345" ht="18" customHeight="1">
      <x:c r="A2345" s="25" t="str">
        <x:v>EEZ_579</x:v>
      </x:c>
      <x:c r="B2345" s="25" t="str">
        <x:v>catch_reconciled</x:v>
      </x:c>
      <x:c r="C2345" s="36" t="b">
        <x:v>1</x:v>
      </x:c>
      <x:c r="D2345" s="25" t="str">
        <x:v>boolean</x:v>
      </x:c>
    </x:row>
    <x:row r="2346" ht="18" customHeight="1">
      <x:c r="A2346" s="25" t="str">
        <x:v>EEZ_579</x:v>
      </x:c>
      <x:c r="B2346" s="25" t="str">
        <x:v>matched_catch_tonnes</x:v>
      </x:c>
      <x:c r="C2346" s="25" t="n">
        <x:v>534.1534584534</x:v>
      </x:c>
      <x:c r="D2346" s="25" t="str">
        <x:v>tonnes</x:v>
      </x:c>
    </x:row>
    <x:row r="2347" ht="18" customHeight="1">
      <x:c r="A2347" s="25" t="str">
        <x:v>EEZ_579</x:v>
      </x:c>
      <x:c r="B2347" s="25" t="str">
        <x:v>catch_coverage_fraction</x:v>
      </x:c>
      <x:c r="C2347" s="25" t="n">
        <x:v>1</x:v>
      </x:c>
      <x:c r="D2347" s="25" t="str">
        <x:v>fraction</x:v>
      </x:c>
    </x:row>
    <x:row r="2348" ht="18" customHeight="1">
      <x:c r="A2348" s="25" t="str">
        <x:v>EEZ_579</x:v>
      </x:c>
      <x:c r="B2348" s="25" t="str">
        <x:v>taxa_count</x:v>
      </x:c>
      <x:c r="C2348" s="25" t="n">
        <x:v>6</x:v>
      </x:c>
      <x:c r="D2348" s="25" t="str">
        <x:v>count</x:v>
      </x:c>
    </x:row>
    <x:row r="2349" ht="18" customHeight="1">
      <x:c r="A2349" s="25" t="str">
        <x:v>EEZ_579</x:v>
      </x:c>
      <x:c r="B2349" s="25" t="str">
        <x:v>matched_taxa_count</x:v>
      </x:c>
      <x:c r="C2349" s="25" t="n">
        <x:v>6</x:v>
      </x:c>
      <x:c r="D2349" s="25" t="str">
        <x:v>count</x:v>
      </x:c>
    </x:row>
    <x:row r="2350" ht="18" customHeight="1">
      <x:c r="A2350" s="25" t="str">
        <x:v>EEZ_579</x:v>
      </x:c>
      <x:c r="B2350" s="25" t="str">
        <x:v>unmatched_taxa_count</x:v>
      </x:c>
      <x:c r="C2350" s="25" t="n">
        <x:v>0</x:v>
      </x:c>
      <x:c r="D2350" s="25" t="str">
        <x:v>count</x:v>
      </x:c>
    </x:row>
    <x:row r="2351" ht="18" customHeight="1">
      <x:c r="A2351" s="25" t="str">
        <x:v>EEZ_579</x:v>
      </x:c>
      <x:c r="B2351" s="25" t="str">
        <x:v>species_ppr</x:v>
      </x:c>
      <x:c r="C2351" s="25" t="n">
        <x:v>433429.22305330844</x:v>
      </x:c>
      <x:c r="D2351" s="25" t="str">
        <x:v>tonnes_primary_production_equivalent</x:v>
      </x:c>
    </x:row>
    <x:row r="2352" ht="18" customHeight="1">
      <x:c r="A2352" s="25" t="str">
        <x:v>EEZ_579</x:v>
      </x:c>
      <x:c r="B2352" s="25" t="str">
        <x:v>commercial_ppr</x:v>
      </x:c>
      <x:c r="C2352" s="25" t="n">
        <x:v>433429.2230533085</x:v>
      </x:c>
      <x:c r="D2352" s="25" t="str">
        <x:v>tonnes_primary_production_equivalent</x:v>
      </x:c>
    </x:row>
    <x:row r="2353" ht="18" customHeight="1">
      <x:c r="A2353" s="25" t="str">
        <x:v>EEZ_579</x:v>
      </x:c>
      <x:c r="B2353" s="25" t="str">
        <x:v>functional_ppr</x:v>
      </x:c>
      <x:c r="C2353" s="25" t="n">
        <x:v>433429.2230533085</x:v>
      </x:c>
      <x:c r="D2353" s="25" t="str">
        <x:v>tonnes_primary_production_equivalent</x:v>
      </x:c>
    </x:row>
    <x:row r="2354" ht="18" customHeight="1">
      <x:c r="A2354" s="25" t="str">
        <x:v>EEZ_579</x:v>
      </x:c>
      <x:c r="B2354" s="25" t="str">
        <x:v>commercial_ppr_difference</x:v>
      </x:c>
      <x:c r="C2354" s="25" t="n">
        <x:v>5.820766091346741e-11</x:v>
      </x:c>
      <x:c r="D2354" s="25" t="str">
        <x:v>tonnes_primary_production_equivalent</x:v>
      </x:c>
    </x:row>
    <x:row r="2355" ht="18" customHeight="1">
      <x:c r="A2355" s="25" t="str">
        <x:v>EEZ_579</x:v>
      </x:c>
      <x:c r="B2355" s="25" t="str">
        <x:v>functional_ppr_difference</x:v>
      </x:c>
      <x:c r="C2355" s="25" t="n">
        <x:v>5.820766091346741e-11</x:v>
      </x:c>
      <x:c r="D2355" s="25" t="str">
        <x:v>tonnes_primary_production_equivalent</x:v>
      </x:c>
    </x:row>
    <x:row r="2356" ht="18" customHeight="1">
      <x:c r="A2356" s="25" t="str">
        <x:v>EEZ_579</x:v>
      </x:c>
      <x:c r="B2356" s="25" t="str">
        <x:v>commercial_ppr_reconciled</x:v>
      </x:c>
      <x:c r="C2356" s="36" t="b">
        <x:v>1</x:v>
      </x:c>
      <x:c r="D2356" s="25" t="str">
        <x:v>boolean</x:v>
      </x:c>
    </x:row>
    <x:row r="2357" ht="18" customHeight="1">
      <x:c r="A2357" s="25" t="str">
        <x:v>EEZ_579</x:v>
      </x:c>
      <x:c r="B2357" s="25" t="str">
        <x:v>functional_ppr_reconciled</x:v>
      </x:c>
      <x:c r="C2357" s="36" t="b">
        <x:v>1</x:v>
      </x:c>
      <x:c r="D2357" s="25" t="str">
        <x:v>boolean</x:v>
      </x:c>
    </x:row>
    <x:row r="2358" ht="18" customHeight="1">
      <x:c r="A2358" s="25" t="str">
        <x:v>EEZ_579</x:v>
      </x:c>
      <x:c r="B2358" s="25" t="str">
        <x:v>commercial_jensen_violations</x:v>
      </x:c>
      <x:c r="C2358" s="25" t="n">
        <x:v>0</x:v>
      </x:c>
      <x:c r="D2358" s="25" t="str">
        <x:v>count</x:v>
      </x:c>
    </x:row>
    <x:row r="2359" ht="18" customHeight="1">
      <x:c r="A2359" s="25" t="str">
        <x:v>EEZ_579</x:v>
      </x:c>
      <x:c r="B2359" s="25" t="str">
        <x:v>functional_jensen_violations</x:v>
      </x:c>
      <x:c r="C2359" s="25" t="n">
        <x:v>0</x:v>
      </x:c>
      <x:c r="D2359" s="25" t="str">
        <x:v>count</x:v>
      </x:c>
    </x:row>
    <x:row r="2360" ht="18" customHeight="1">
      <x:c r="A2360" s="25" t="str">
        <x:v>EEZ_580</x:v>
      </x:c>
      <x:c r="B2360" s="25" t="str">
        <x:v>raw_filtered_tonnes</x:v>
      </x:c>
      <x:c r="C2360" s="25" t="n">
        <x:v>498.5314401099</x:v>
      </x:c>
      <x:c r="D2360" s="25" t="str">
        <x:v>tonnes</x:v>
      </x:c>
    </x:row>
    <x:row r="2361" ht="18" customHeight="1">
      <x:c r="A2361" s="25" t="str">
        <x:v>EEZ_580</x:v>
      </x:c>
      <x:c r="B2361" s="25" t="str">
        <x:v>species_catch_tonnes</x:v>
      </x:c>
      <x:c r="C2361" s="25" t="n">
        <x:v>498.5314401099</x:v>
      </x:c>
      <x:c r="D2361" s="25" t="str">
        <x:v>tonnes</x:v>
      </x:c>
    </x:row>
    <x:row r="2362" ht="18" customHeight="1">
      <x:c r="A2362" s="25" t="str">
        <x:v>EEZ_580</x:v>
      </x:c>
      <x:c r="B2362" s="25" t="str">
        <x:v>catch_difference_tonnes</x:v>
      </x:c>
      <x:c r="C2362" s="25" t="n">
        <x:v>0</x:v>
      </x:c>
      <x:c r="D2362" s="25" t="str">
        <x:v>tonnes</x:v>
      </x:c>
    </x:row>
    <x:row r="2363" ht="18" customHeight="1">
      <x:c r="A2363" s="25" t="str">
        <x:v>EEZ_580</x:v>
      </x:c>
      <x:c r="B2363" s="25" t="str">
        <x:v>catch_reconciled</x:v>
      </x:c>
      <x:c r="C2363" s="36" t="b">
        <x:v>1</x:v>
      </x:c>
      <x:c r="D2363" s="25" t="str">
        <x:v>boolean</x:v>
      </x:c>
    </x:row>
    <x:row r="2364" ht="18" customHeight="1">
      <x:c r="A2364" s="25" t="str">
        <x:v>EEZ_580</x:v>
      </x:c>
      <x:c r="B2364" s="25" t="str">
        <x:v>matched_catch_tonnes</x:v>
      </x:c>
      <x:c r="C2364" s="25" t="n">
        <x:v>498.5314401099</x:v>
      </x:c>
      <x:c r="D2364" s="25" t="str">
        <x:v>tonnes</x:v>
      </x:c>
    </x:row>
    <x:row r="2365" ht="18" customHeight="1">
      <x:c r="A2365" s="25" t="str">
        <x:v>EEZ_580</x:v>
      </x:c>
      <x:c r="B2365" s="25" t="str">
        <x:v>catch_coverage_fraction</x:v>
      </x:c>
      <x:c r="C2365" s="25" t="n">
        <x:v>1</x:v>
      </x:c>
      <x:c r="D2365" s="25" t="str">
        <x:v>fraction</x:v>
      </x:c>
    </x:row>
    <x:row r="2366" ht="18" customHeight="1">
      <x:c r="A2366" s="25" t="str">
        <x:v>EEZ_580</x:v>
      </x:c>
      <x:c r="B2366" s="25" t="str">
        <x:v>taxa_count</x:v>
      </x:c>
      <x:c r="C2366" s="25" t="n">
        <x:v>62</x:v>
      </x:c>
      <x:c r="D2366" s="25" t="str">
        <x:v>count</x:v>
      </x:c>
    </x:row>
    <x:row r="2367" ht="18" customHeight="1">
      <x:c r="A2367" s="25" t="str">
        <x:v>EEZ_580</x:v>
      </x:c>
      <x:c r="B2367" s="25" t="str">
        <x:v>matched_taxa_count</x:v>
      </x:c>
      <x:c r="C2367" s="25" t="n">
        <x:v>62</x:v>
      </x:c>
      <x:c r="D2367" s="25" t="str">
        <x:v>count</x:v>
      </x:c>
    </x:row>
    <x:row r="2368" ht="18" customHeight="1">
      <x:c r="A2368" s="25" t="str">
        <x:v>EEZ_580</x:v>
      </x:c>
      <x:c r="B2368" s="25" t="str">
        <x:v>unmatched_taxa_count</x:v>
      </x:c>
      <x:c r="C2368" s="25" t="n">
        <x:v>0</x:v>
      </x:c>
      <x:c r="D2368" s="25" t="str">
        <x:v>count</x:v>
      </x:c>
    </x:row>
    <x:row r="2369" ht="18" customHeight="1">
      <x:c r="A2369" s="25" t="str">
        <x:v>EEZ_580</x:v>
      </x:c>
      <x:c r="B2369" s="25" t="str">
        <x:v>species_ppr</x:v>
      </x:c>
      <x:c r="C2369" s="25" t="n">
        <x:v>1005725.4354424982</x:v>
      </x:c>
      <x:c r="D2369" s="25" t="str">
        <x:v>tonnes_primary_production_equivalent</x:v>
      </x:c>
    </x:row>
    <x:row r="2370" ht="18" customHeight="1">
      <x:c r="A2370" s="25" t="str">
        <x:v>EEZ_580</x:v>
      </x:c>
      <x:c r="B2370" s="25" t="str">
        <x:v>commercial_ppr</x:v>
      </x:c>
      <x:c r="C2370" s="25" t="n">
        <x:v>1005725.435442498</x:v>
      </x:c>
      <x:c r="D2370" s="25" t="str">
        <x:v>tonnes_primary_production_equivalent</x:v>
      </x:c>
    </x:row>
    <x:row r="2371" ht="18" customHeight="1">
      <x:c r="A2371" s="25" t="str">
        <x:v>EEZ_580</x:v>
      </x:c>
      <x:c r="B2371" s="25" t="str">
        <x:v>functional_ppr</x:v>
      </x:c>
      <x:c r="C2371" s="25" t="n">
        <x:v>1005725.435442498</x:v>
      </x:c>
      <x:c r="D2371" s="25" t="str">
        <x:v>tonnes_primary_production_equivalent</x:v>
      </x:c>
    </x:row>
    <x:row r="2372" ht="18" customHeight="1">
      <x:c r="A2372" s="25" t="str">
        <x:v>EEZ_580</x:v>
      </x:c>
      <x:c r="B2372" s="25" t="str">
        <x:v>commercial_ppr_difference</x:v>
      </x:c>
      <x:c r="C2372" s="25" t="n">
        <x:v>-2.3283064365386963e-10</x:v>
      </x:c>
      <x:c r="D2372" s="25" t="str">
        <x:v>tonnes_primary_production_equivalent</x:v>
      </x:c>
    </x:row>
    <x:row r="2373" ht="18" customHeight="1">
      <x:c r="A2373" s="25" t="str">
        <x:v>EEZ_580</x:v>
      </x:c>
      <x:c r="B2373" s="25" t="str">
        <x:v>functional_ppr_difference</x:v>
      </x:c>
      <x:c r="C2373" s="25" t="n">
        <x:v>-2.3283064365386963e-10</x:v>
      </x:c>
      <x:c r="D2373" s="25" t="str">
        <x:v>tonnes_primary_production_equivalent</x:v>
      </x:c>
    </x:row>
    <x:row r="2374" ht="18" customHeight="1">
      <x:c r="A2374" s="25" t="str">
        <x:v>EEZ_580</x:v>
      </x:c>
      <x:c r="B2374" s="25" t="str">
        <x:v>commercial_ppr_reconciled</x:v>
      </x:c>
      <x:c r="C2374" s="36" t="b">
        <x:v>1</x:v>
      </x:c>
      <x:c r="D2374" s="25" t="str">
        <x:v>boolean</x:v>
      </x:c>
    </x:row>
    <x:row r="2375" ht="18" customHeight="1">
      <x:c r="A2375" s="25" t="str">
        <x:v>EEZ_580</x:v>
      </x:c>
      <x:c r="B2375" s="25" t="str">
        <x:v>functional_ppr_reconciled</x:v>
      </x:c>
      <x:c r="C2375" s="36" t="b">
        <x:v>1</x:v>
      </x:c>
      <x:c r="D2375" s="25" t="str">
        <x:v>boolean</x:v>
      </x:c>
    </x:row>
    <x:row r="2376" ht="18" customHeight="1">
      <x:c r="A2376" s="25" t="str">
        <x:v>EEZ_580</x:v>
      </x:c>
      <x:c r="B2376" s="25" t="str">
        <x:v>commercial_jensen_violations</x:v>
      </x:c>
      <x:c r="C2376" s="25" t="n">
        <x:v>0</x:v>
      </x:c>
      <x:c r="D2376" s="25" t="str">
        <x:v>count</x:v>
      </x:c>
    </x:row>
    <x:row r="2377" ht="18" customHeight="1">
      <x:c r="A2377" s="25" t="str">
        <x:v>EEZ_580</x:v>
      </x:c>
      <x:c r="B2377" s="25" t="str">
        <x:v>functional_jensen_violations</x:v>
      </x:c>
      <x:c r="C2377" s="25" t="n">
        <x:v>0</x:v>
      </x:c>
      <x:c r="D2377" s="25" t="str">
        <x:v>count</x:v>
      </x:c>
    </x:row>
    <x:row r="2378" ht="18" customHeight="1">
      <x:c r="A2378" s="25" t="str">
        <x:v>EEZ_583</x:v>
      </x:c>
      <x:c r="B2378" s="25" t="str">
        <x:v>raw_filtered_tonnes</x:v>
      </x:c>
      <x:c r="C2378" s="25" t="n">
        <x:v>227502.489463831</x:v>
      </x:c>
      <x:c r="D2378" s="25" t="str">
        <x:v>tonnes</x:v>
      </x:c>
    </x:row>
    <x:row r="2379" ht="18" customHeight="1">
      <x:c r="A2379" s="25" t="str">
        <x:v>EEZ_583</x:v>
      </x:c>
      <x:c r="B2379" s="25" t="str">
        <x:v>species_catch_tonnes</x:v>
      </x:c>
      <x:c r="C2379" s="25" t="n">
        <x:v>227502.48946383104</x:v>
      </x:c>
      <x:c r="D2379" s="25" t="str">
        <x:v>tonnes</x:v>
      </x:c>
    </x:row>
    <x:row r="2380" ht="18" customHeight="1">
      <x:c r="A2380" s="25" t="str">
        <x:v>EEZ_583</x:v>
      </x:c>
      <x:c r="B2380" s="25" t="str">
        <x:v>catch_difference_tonnes</x:v>
      </x:c>
      <x:c r="C2380" s="25" t="n">
        <x:v>2.9103830456733704e-11</x:v>
      </x:c>
      <x:c r="D2380" s="25" t="str">
        <x:v>tonnes</x:v>
      </x:c>
    </x:row>
    <x:row r="2381" ht="18" customHeight="1">
      <x:c r="A2381" s="25" t="str">
        <x:v>EEZ_583</x:v>
      </x:c>
      <x:c r="B2381" s="25" t="str">
        <x:v>catch_reconciled</x:v>
      </x:c>
      <x:c r="C2381" s="36" t="b">
        <x:v>1</x:v>
      </x:c>
      <x:c r="D2381" s="25" t="str">
        <x:v>boolean</x:v>
      </x:c>
    </x:row>
    <x:row r="2382" ht="18" customHeight="1">
      <x:c r="A2382" s="25" t="str">
        <x:v>EEZ_583</x:v>
      </x:c>
      <x:c r="B2382" s="25" t="str">
        <x:v>matched_catch_tonnes</x:v>
      </x:c>
      <x:c r="C2382" s="25" t="n">
        <x:v>227502.48946383104</x:v>
      </x:c>
      <x:c r="D2382" s="25" t="str">
        <x:v>tonnes</x:v>
      </x:c>
    </x:row>
    <x:row r="2383" ht="18" customHeight="1">
      <x:c r="A2383" s="25" t="str">
        <x:v>EEZ_583</x:v>
      </x:c>
      <x:c r="B2383" s="25" t="str">
        <x:v>catch_coverage_fraction</x:v>
      </x:c>
      <x:c r="C2383" s="25" t="n">
        <x:v>1</x:v>
      </x:c>
      <x:c r="D2383" s="25" t="str">
        <x:v>fraction</x:v>
      </x:c>
    </x:row>
    <x:row r="2384" ht="18" customHeight="1">
      <x:c r="A2384" s="25" t="str">
        <x:v>EEZ_583</x:v>
      </x:c>
      <x:c r="B2384" s="25" t="str">
        <x:v>taxa_count</x:v>
      </x:c>
      <x:c r="C2384" s="25" t="n">
        <x:v>164</x:v>
      </x:c>
      <x:c r="D2384" s="25" t="str">
        <x:v>count</x:v>
      </x:c>
    </x:row>
    <x:row r="2385" ht="18" customHeight="1">
      <x:c r="A2385" s="25" t="str">
        <x:v>EEZ_583</x:v>
      </x:c>
      <x:c r="B2385" s="25" t="str">
        <x:v>matched_taxa_count</x:v>
      </x:c>
      <x:c r="C2385" s="25" t="n">
        <x:v>164</x:v>
      </x:c>
      <x:c r="D2385" s="25" t="str">
        <x:v>count</x:v>
      </x:c>
    </x:row>
    <x:row r="2386" ht="18" customHeight="1">
      <x:c r="A2386" s="25" t="str">
        <x:v>EEZ_583</x:v>
      </x:c>
      <x:c r="B2386" s="25" t="str">
        <x:v>unmatched_taxa_count</x:v>
      </x:c>
      <x:c r="C2386" s="25" t="n">
        <x:v>0</x:v>
      </x:c>
      <x:c r="D2386" s="25" t="str">
        <x:v>count</x:v>
      </x:c>
    </x:row>
    <x:row r="2387" ht="18" customHeight="1">
      <x:c r="A2387" s="25" t="str">
        <x:v>EEZ_583</x:v>
      </x:c>
      <x:c r="B2387" s="25" t="str">
        <x:v>species_ppr</x:v>
      </x:c>
      <x:c r="C2387" s="25" t="n">
        <x:v>577443311.7451106</x:v>
      </x:c>
      <x:c r="D2387" s="25" t="str">
        <x:v>tonnes_primary_production_equivalent</x:v>
      </x:c>
    </x:row>
    <x:row r="2388" ht="18" customHeight="1">
      <x:c r="A2388" s="25" t="str">
        <x:v>EEZ_583</x:v>
      </x:c>
      <x:c r="B2388" s="25" t="str">
        <x:v>commercial_ppr</x:v>
      </x:c>
      <x:c r="C2388" s="25" t="n">
        <x:v>577443311.7451108</x:v>
      </x:c>
      <x:c r="D2388" s="25" t="str">
        <x:v>tonnes_primary_production_equivalent</x:v>
      </x:c>
    </x:row>
    <x:row r="2389" ht="18" customHeight="1">
      <x:c r="A2389" s="25" t="str">
        <x:v>EEZ_583</x:v>
      </x:c>
      <x:c r="B2389" s="25" t="str">
        <x:v>functional_ppr</x:v>
      </x:c>
      <x:c r="C2389" s="25" t="n">
        <x:v>577443311.745111</x:v>
      </x:c>
      <x:c r="D2389" s="25" t="str">
        <x:v>tonnes_primary_production_equivalent</x:v>
      </x:c>
    </x:row>
    <x:row r="2390" ht="18" customHeight="1">
      <x:c r="A2390" s="25" t="str">
        <x:v>EEZ_583</x:v>
      </x:c>
      <x:c r="B2390" s="25" t="str">
        <x:v>commercial_ppr_difference</x:v>
      </x:c>
      <x:c r="C2390" s="25" t="n">
        <x:v>1.1920928955078125e-7</x:v>
      </x:c>
      <x:c r="D2390" s="25" t="str">
        <x:v>tonnes_primary_production_equivalent</x:v>
      </x:c>
    </x:row>
    <x:row r="2391" ht="18" customHeight="1">
      <x:c r="A2391" s="25" t="str">
        <x:v>EEZ_583</x:v>
      </x:c>
      <x:c r="B2391" s="25" t="str">
        <x:v>functional_ppr_difference</x:v>
      </x:c>
      <x:c r="C2391" s="25" t="n">
        <x:v>3.5762786865234375e-7</x:v>
      </x:c>
      <x:c r="D2391" s="25" t="str">
        <x:v>tonnes_primary_production_equivalent</x:v>
      </x:c>
    </x:row>
    <x:row r="2392" ht="18" customHeight="1">
      <x:c r="A2392" s="25" t="str">
        <x:v>EEZ_583</x:v>
      </x:c>
      <x:c r="B2392" s="25" t="str">
        <x:v>commercial_ppr_reconciled</x:v>
      </x:c>
      <x:c r="C2392" s="36" t="b">
        <x:v>1</x:v>
      </x:c>
      <x:c r="D2392" s="25" t="str">
        <x:v>boolean</x:v>
      </x:c>
    </x:row>
    <x:row r="2393" ht="18" customHeight="1">
      <x:c r="A2393" s="25" t="str">
        <x:v>EEZ_583</x:v>
      </x:c>
      <x:c r="B2393" s="25" t="str">
        <x:v>functional_ppr_reconciled</x:v>
      </x:c>
      <x:c r="C2393" s="36" t="b">
        <x:v>1</x:v>
      </x:c>
      <x:c r="D2393" s="25" t="str">
        <x:v>boolean</x:v>
      </x:c>
    </x:row>
    <x:row r="2394" ht="18" customHeight="1">
      <x:c r="A2394" s="25" t="str">
        <x:v>EEZ_583</x:v>
      </x:c>
      <x:c r="B2394" s="25" t="str">
        <x:v>commercial_jensen_violations</x:v>
      </x:c>
      <x:c r="C2394" s="25" t="n">
        <x:v>0</x:v>
      </x:c>
      <x:c r="D2394" s="25" t="str">
        <x:v>count</x:v>
      </x:c>
    </x:row>
    <x:row r="2395" ht="18" customHeight="1">
      <x:c r="A2395" s="25" t="str">
        <x:v>EEZ_583</x:v>
      </x:c>
      <x:c r="B2395" s="25" t="str">
        <x:v>functional_jensen_violations</x:v>
      </x:c>
      <x:c r="C2395" s="25" t="n">
        <x:v>0</x:v>
      </x:c>
      <x:c r="D2395" s="25" t="str">
        <x:v>count</x:v>
      </x:c>
    </x:row>
    <x:row r="2396" ht="18" customHeight="1">
      <x:c r="A2396" s="25" t="str">
        <x:v>EEZ_584</x:v>
      </x:c>
      <x:c r="B2396" s="25" t="str">
        <x:v>raw_filtered_tonnes</x:v>
      </x:c>
      <x:c r="C2396" s="25" t="n">
        <x:v>56340.9448327468</x:v>
      </x:c>
      <x:c r="D2396" s="25" t="str">
        <x:v>tonnes</x:v>
      </x:c>
    </x:row>
    <x:row r="2397" ht="18" customHeight="1">
      <x:c r="A2397" s="25" t="str">
        <x:v>EEZ_584</x:v>
      </x:c>
      <x:c r="B2397" s="25" t="str">
        <x:v>species_catch_tonnes</x:v>
      </x:c>
      <x:c r="C2397" s="25" t="n">
        <x:v>56340.9448327468</x:v>
      </x:c>
      <x:c r="D2397" s="25" t="str">
        <x:v>tonnes</x:v>
      </x:c>
    </x:row>
    <x:row r="2398" ht="18" customHeight="1">
      <x:c r="A2398" s="25" t="str">
        <x:v>EEZ_584</x:v>
      </x:c>
      <x:c r="B2398" s="25" t="str">
        <x:v>catch_difference_tonnes</x:v>
      </x:c>
      <x:c r="C2398" s="25" t="n">
        <x:v>0</x:v>
      </x:c>
      <x:c r="D2398" s="25" t="str">
        <x:v>tonnes</x:v>
      </x:c>
    </x:row>
    <x:row r="2399" ht="18" customHeight="1">
      <x:c r="A2399" s="25" t="str">
        <x:v>EEZ_584</x:v>
      </x:c>
      <x:c r="B2399" s="25" t="str">
        <x:v>catch_reconciled</x:v>
      </x:c>
      <x:c r="C2399" s="36" t="b">
        <x:v>1</x:v>
      </x:c>
      <x:c r="D2399" s="25" t="str">
        <x:v>boolean</x:v>
      </x:c>
    </x:row>
    <x:row r="2400" ht="18" customHeight="1">
      <x:c r="A2400" s="25" t="str">
        <x:v>EEZ_584</x:v>
      </x:c>
      <x:c r="B2400" s="25" t="str">
        <x:v>matched_catch_tonnes</x:v>
      </x:c>
      <x:c r="C2400" s="25" t="n">
        <x:v>56340.9448327468</x:v>
      </x:c>
      <x:c r="D2400" s="25" t="str">
        <x:v>tonnes</x:v>
      </x:c>
    </x:row>
    <x:row r="2401" ht="18" customHeight="1">
      <x:c r="A2401" s="25" t="str">
        <x:v>EEZ_584</x:v>
      </x:c>
      <x:c r="B2401" s="25" t="str">
        <x:v>catch_coverage_fraction</x:v>
      </x:c>
      <x:c r="C2401" s="25" t="n">
        <x:v>1</x:v>
      </x:c>
      <x:c r="D2401" s="25" t="str">
        <x:v>fraction</x:v>
      </x:c>
    </x:row>
    <x:row r="2402" ht="18" customHeight="1">
      <x:c r="A2402" s="25" t="str">
        <x:v>EEZ_584</x:v>
      </x:c>
      <x:c r="B2402" s="25" t="str">
        <x:v>taxa_count</x:v>
      </x:c>
      <x:c r="C2402" s="25" t="n">
        <x:v>69</x:v>
      </x:c>
      <x:c r="D2402" s="25" t="str">
        <x:v>count</x:v>
      </x:c>
    </x:row>
    <x:row r="2403" ht="18" customHeight="1">
      <x:c r="A2403" s="25" t="str">
        <x:v>EEZ_584</x:v>
      </x:c>
      <x:c r="B2403" s="25" t="str">
        <x:v>matched_taxa_count</x:v>
      </x:c>
      <x:c r="C2403" s="25" t="n">
        <x:v>69</x:v>
      </x:c>
      <x:c r="D2403" s="25" t="str">
        <x:v>count</x:v>
      </x:c>
    </x:row>
    <x:row r="2404" ht="18" customHeight="1">
      <x:c r="A2404" s="25" t="str">
        <x:v>EEZ_584</x:v>
      </x:c>
      <x:c r="B2404" s="25" t="str">
        <x:v>unmatched_taxa_count</x:v>
      </x:c>
      <x:c r="C2404" s="25" t="n">
        <x:v>0</x:v>
      </x:c>
      <x:c r="D2404" s="25" t="str">
        <x:v>count</x:v>
      </x:c>
    </x:row>
    <x:row r="2405" ht="18" customHeight="1">
      <x:c r="A2405" s="25" t="str">
        <x:v>EEZ_584</x:v>
      </x:c>
      <x:c r="B2405" s="25" t="str">
        <x:v>species_ppr</x:v>
      </x:c>
      <x:c r="C2405" s="25" t="n">
        <x:v>133348178.67679022</x:v>
      </x:c>
      <x:c r="D2405" s="25" t="str">
        <x:v>tonnes_primary_production_equivalent</x:v>
      </x:c>
    </x:row>
    <x:row r="2406" ht="18" customHeight="1">
      <x:c r="A2406" s="25" t="str">
        <x:v>EEZ_584</x:v>
      </x:c>
      <x:c r="B2406" s="25" t="str">
        <x:v>commercial_ppr</x:v>
      </x:c>
      <x:c r="C2406" s="25" t="n">
        <x:v>133348178.67679021</x:v>
      </x:c>
      <x:c r="D2406" s="25" t="str">
        <x:v>tonnes_primary_production_equivalent</x:v>
      </x:c>
    </x:row>
    <x:row r="2407" ht="18" customHeight="1">
      <x:c r="A2407" s="25" t="str">
        <x:v>EEZ_584</x:v>
      </x:c>
      <x:c r="B2407" s="25" t="str">
        <x:v>functional_ppr</x:v>
      </x:c>
      <x:c r="C2407" s="25" t="n">
        <x:v>133348178.67679021</x:v>
      </x:c>
      <x:c r="D2407" s="25" t="str">
        <x:v>tonnes_primary_production_equivalent</x:v>
      </x:c>
    </x:row>
    <x:row r="2408" ht="18" customHeight="1">
      <x:c r="A2408" s="25" t="str">
        <x:v>EEZ_584</x:v>
      </x:c>
      <x:c r="B2408" s="25" t="str">
        <x:v>commercial_ppr_difference</x:v>
      </x:c>
      <x:c r="C2408" s="25" t="n">
        <x:v>-1.4901161193847656e-8</x:v>
      </x:c>
      <x:c r="D2408" s="25" t="str">
        <x:v>tonnes_primary_production_equivalent</x:v>
      </x:c>
    </x:row>
    <x:row r="2409" ht="18" customHeight="1">
      <x:c r="A2409" s="25" t="str">
        <x:v>EEZ_584</x:v>
      </x:c>
      <x:c r="B2409" s="25" t="str">
        <x:v>functional_ppr_difference</x:v>
      </x:c>
      <x:c r="C2409" s="25" t="n">
        <x:v>-1.4901161193847656e-8</x:v>
      </x:c>
      <x:c r="D2409" s="25" t="str">
        <x:v>tonnes_primary_production_equivalent</x:v>
      </x:c>
    </x:row>
    <x:row r="2410" ht="18" customHeight="1">
      <x:c r="A2410" s="25" t="str">
        <x:v>EEZ_584</x:v>
      </x:c>
      <x:c r="B2410" s="25" t="str">
        <x:v>commercial_ppr_reconciled</x:v>
      </x:c>
      <x:c r="C2410" s="36" t="b">
        <x:v>1</x:v>
      </x:c>
      <x:c r="D2410" s="25" t="str">
        <x:v>boolean</x:v>
      </x:c>
    </x:row>
    <x:row r="2411" ht="18" customHeight="1">
      <x:c r="A2411" s="25" t="str">
        <x:v>EEZ_584</x:v>
      </x:c>
      <x:c r="B2411" s="25" t="str">
        <x:v>functional_ppr_reconciled</x:v>
      </x:c>
      <x:c r="C2411" s="36" t="b">
        <x:v>1</x:v>
      </x:c>
      <x:c r="D2411" s="25" t="str">
        <x:v>boolean</x:v>
      </x:c>
    </x:row>
    <x:row r="2412" ht="18" customHeight="1">
      <x:c r="A2412" s="25" t="str">
        <x:v>EEZ_584</x:v>
      </x:c>
      <x:c r="B2412" s="25" t="str">
        <x:v>commercial_jensen_violations</x:v>
      </x:c>
      <x:c r="C2412" s="25" t="n">
        <x:v>0</x:v>
      </x:c>
      <x:c r="D2412" s="25" t="str">
        <x:v>count</x:v>
      </x:c>
    </x:row>
    <x:row r="2413" ht="18" customHeight="1">
      <x:c r="A2413" s="25" t="str">
        <x:v>EEZ_584</x:v>
      </x:c>
      <x:c r="B2413" s="25" t="str">
        <x:v>functional_jensen_violations</x:v>
      </x:c>
      <x:c r="C2413" s="25" t="n">
        <x:v>0</x:v>
      </x:c>
      <x:c r="D2413" s="25" t="str">
        <x:v>count</x:v>
      </x:c>
    </x:row>
    <x:row r="2414" ht="18" customHeight="1">
      <x:c r="A2414" s="25" t="str">
        <x:v>EEZ_585</x:v>
      </x:c>
      <x:c r="B2414" s="25" t="str">
        <x:v>raw_filtered_tonnes</x:v>
      </x:c>
      <x:c r="C2414" s="25" t="n">
        <x:v>10527.1220736951</x:v>
      </x:c>
      <x:c r="D2414" s="25" t="str">
        <x:v>tonnes</x:v>
      </x:c>
    </x:row>
    <x:row r="2415" ht="18" customHeight="1">
      <x:c r="A2415" s="25" t="str">
        <x:v>EEZ_585</x:v>
      </x:c>
      <x:c r="B2415" s="25" t="str">
        <x:v>species_catch_tonnes</x:v>
      </x:c>
      <x:c r="C2415" s="25" t="n">
        <x:v>10527.122073695098</x:v>
      </x:c>
      <x:c r="D2415" s="25" t="str">
        <x:v>tonnes</x:v>
      </x:c>
    </x:row>
    <x:row r="2416" ht="18" customHeight="1">
      <x:c r="A2416" s="25" t="str">
        <x:v>EEZ_585</x:v>
      </x:c>
      <x:c r="B2416" s="25" t="str">
        <x:v>catch_difference_tonnes</x:v>
      </x:c>
      <x:c r="C2416" s="25" t="n">
        <x:v>-1.8189894035458565e-12</x:v>
      </x:c>
      <x:c r="D2416" s="25" t="str">
        <x:v>tonnes</x:v>
      </x:c>
    </x:row>
    <x:row r="2417" ht="18" customHeight="1">
      <x:c r="A2417" s="25" t="str">
        <x:v>EEZ_585</x:v>
      </x:c>
      <x:c r="B2417" s="25" t="str">
        <x:v>catch_reconciled</x:v>
      </x:c>
      <x:c r="C2417" s="36" t="b">
        <x:v>1</x:v>
      </x:c>
      <x:c r="D2417" s="25" t="str">
        <x:v>boolean</x:v>
      </x:c>
    </x:row>
    <x:row r="2418" ht="18" customHeight="1">
      <x:c r="A2418" s="25" t="str">
        <x:v>EEZ_585</x:v>
      </x:c>
      <x:c r="B2418" s="25" t="str">
        <x:v>matched_catch_tonnes</x:v>
      </x:c>
      <x:c r="C2418" s="25" t="n">
        <x:v>10527.122073695098</x:v>
      </x:c>
      <x:c r="D2418" s="25" t="str">
        <x:v>tonnes</x:v>
      </x:c>
    </x:row>
    <x:row r="2419" ht="18" customHeight="1">
      <x:c r="A2419" s="25" t="str">
        <x:v>EEZ_585</x:v>
      </x:c>
      <x:c r="B2419" s="25" t="str">
        <x:v>catch_coverage_fraction</x:v>
      </x:c>
      <x:c r="C2419" s="25" t="n">
        <x:v>1</x:v>
      </x:c>
      <x:c r="D2419" s="25" t="str">
        <x:v>fraction</x:v>
      </x:c>
    </x:row>
    <x:row r="2420" ht="18" customHeight="1">
      <x:c r="A2420" s="25" t="str">
        <x:v>EEZ_585</x:v>
      </x:c>
      <x:c r="B2420" s="25" t="str">
        <x:v>taxa_count</x:v>
      </x:c>
      <x:c r="C2420" s="25" t="n">
        <x:v>56</x:v>
      </x:c>
      <x:c r="D2420" s="25" t="str">
        <x:v>count</x:v>
      </x:c>
    </x:row>
    <x:row r="2421" ht="18" customHeight="1">
      <x:c r="A2421" s="25" t="str">
        <x:v>EEZ_585</x:v>
      </x:c>
      <x:c r="B2421" s="25" t="str">
        <x:v>matched_taxa_count</x:v>
      </x:c>
      <x:c r="C2421" s="25" t="n">
        <x:v>56</x:v>
      </x:c>
      <x:c r="D2421" s="25" t="str">
        <x:v>count</x:v>
      </x:c>
    </x:row>
    <x:row r="2422" ht="18" customHeight="1">
      <x:c r="A2422" s="25" t="str">
        <x:v>EEZ_585</x:v>
      </x:c>
      <x:c r="B2422" s="25" t="str">
        <x:v>unmatched_taxa_count</x:v>
      </x:c>
      <x:c r="C2422" s="25" t="n">
        <x:v>0</x:v>
      </x:c>
      <x:c r="D2422" s="25" t="str">
        <x:v>count</x:v>
      </x:c>
    </x:row>
    <x:row r="2423" ht="18" customHeight="1">
      <x:c r="A2423" s="25" t="str">
        <x:v>EEZ_585</x:v>
      </x:c>
      <x:c r="B2423" s="25" t="str">
        <x:v>species_ppr</x:v>
      </x:c>
      <x:c r="C2423" s="25" t="n">
        <x:v>21756489.01330104</x:v>
      </x:c>
      <x:c r="D2423" s="25" t="str">
        <x:v>tonnes_primary_production_equivalent</x:v>
      </x:c>
    </x:row>
    <x:row r="2424" ht="18" customHeight="1">
      <x:c r="A2424" s="25" t="str">
        <x:v>EEZ_585</x:v>
      </x:c>
      <x:c r="B2424" s="25" t="str">
        <x:v>commercial_ppr</x:v>
      </x:c>
      <x:c r="C2424" s="25" t="n">
        <x:v>21756489.01330104</x:v>
      </x:c>
      <x:c r="D2424" s="25" t="str">
        <x:v>tonnes_primary_production_equivalent</x:v>
      </x:c>
    </x:row>
    <x:row r="2425" ht="18" customHeight="1">
      <x:c r="A2425" s="25" t="str">
        <x:v>EEZ_585</x:v>
      </x:c>
      <x:c r="B2425" s="25" t="str">
        <x:v>functional_ppr</x:v>
      </x:c>
      <x:c r="C2425" s="25" t="n">
        <x:v>21756489.01330104</x:v>
      </x:c>
      <x:c r="D2425" s="25" t="str">
        <x:v>tonnes_primary_production_equivalent</x:v>
      </x:c>
    </x:row>
    <x:row r="2426" ht="18" customHeight="1">
      <x:c r="A2426" s="25" t="str">
        <x:v>EEZ_585</x:v>
      </x:c>
      <x:c r="B2426" s="25" t="str">
        <x:v>commercial_ppr_difference</x:v>
      </x:c>
      <x:c r="C2426" s="25" t="n">
        <x:v>0</x:v>
      </x:c>
      <x:c r="D2426" s="25" t="str">
        <x:v>tonnes_primary_production_equivalent</x:v>
      </x:c>
    </x:row>
    <x:row r="2427" ht="18" customHeight="1">
      <x:c r="A2427" s="25" t="str">
        <x:v>EEZ_585</x:v>
      </x:c>
      <x:c r="B2427" s="25" t="str">
        <x:v>functional_ppr_difference</x:v>
      </x:c>
      <x:c r="C2427" s="25" t="n">
        <x:v>0</x:v>
      </x:c>
      <x:c r="D2427" s="25" t="str">
        <x:v>tonnes_primary_production_equivalent</x:v>
      </x:c>
    </x:row>
    <x:row r="2428" ht="18" customHeight="1">
      <x:c r="A2428" s="25" t="str">
        <x:v>EEZ_585</x:v>
      </x:c>
      <x:c r="B2428" s="25" t="str">
        <x:v>commercial_ppr_reconciled</x:v>
      </x:c>
      <x:c r="C2428" s="36" t="b">
        <x:v>1</x:v>
      </x:c>
      <x:c r="D2428" s="25" t="str">
        <x:v>boolean</x:v>
      </x:c>
    </x:row>
    <x:row r="2429" ht="18" customHeight="1">
      <x:c r="A2429" s="25" t="str">
        <x:v>EEZ_585</x:v>
      </x:c>
      <x:c r="B2429" s="25" t="str">
        <x:v>functional_ppr_reconciled</x:v>
      </x:c>
      <x:c r="C2429" s="36" t="b">
        <x:v>1</x:v>
      </x:c>
      <x:c r="D2429" s="25" t="str">
        <x:v>boolean</x:v>
      </x:c>
    </x:row>
    <x:row r="2430" ht="18" customHeight="1">
      <x:c r="A2430" s="25" t="str">
        <x:v>EEZ_585</x:v>
      </x:c>
      <x:c r="B2430" s="25" t="str">
        <x:v>commercial_jensen_violations</x:v>
      </x:c>
      <x:c r="C2430" s="25" t="n">
        <x:v>0</x:v>
      </x:c>
      <x:c r="D2430" s="25" t="str">
        <x:v>count</x:v>
      </x:c>
    </x:row>
    <x:row r="2431" ht="18" customHeight="1">
      <x:c r="A2431" s="25" t="str">
        <x:v>EEZ_585</x:v>
      </x:c>
      <x:c r="B2431" s="25" t="str">
        <x:v>functional_jensen_violations</x:v>
      </x:c>
      <x:c r="C2431" s="25" t="n">
        <x:v>0</x:v>
      </x:c>
      <x:c r="D2431" s="25" t="str">
        <x:v>count</x:v>
      </x:c>
    </x:row>
    <x:row r="2432" ht="18" customHeight="1">
      <x:c r="A2432" s="25" t="str">
        <x:v>EEZ_586</x:v>
      </x:c>
      <x:c r="B2432" s="25" t="str">
        <x:v>raw_filtered_tonnes</x:v>
      </x:c>
      <x:c r="C2432" s="25" t="n">
        <x:v>930340.293158082</x:v>
      </x:c>
      <x:c r="D2432" s="25" t="str">
        <x:v>tonnes</x:v>
      </x:c>
    </x:row>
    <x:row r="2433" ht="18" customHeight="1">
      <x:c r="A2433" s="25" t="str">
        <x:v>EEZ_586</x:v>
      </x:c>
      <x:c r="B2433" s="25" t="str">
        <x:v>species_catch_tonnes</x:v>
      </x:c>
      <x:c r="C2433" s="25" t="n">
        <x:v>930340.2931580818</x:v>
      </x:c>
      <x:c r="D2433" s="25" t="str">
        <x:v>tonnes</x:v>
      </x:c>
    </x:row>
    <x:row r="2434" ht="18" customHeight="1">
      <x:c r="A2434" s="25" t="str">
        <x:v>EEZ_586</x:v>
      </x:c>
      <x:c r="B2434" s="25" t="str">
        <x:v>catch_difference_tonnes</x:v>
      </x:c>
      <x:c r="C2434" s="25" t="n">
        <x:v>-1.1641532182693481e-10</x:v>
      </x:c>
      <x:c r="D2434" s="25" t="str">
        <x:v>tonnes</x:v>
      </x:c>
    </x:row>
    <x:row r="2435" ht="18" customHeight="1">
      <x:c r="A2435" s="25" t="str">
        <x:v>EEZ_586</x:v>
      </x:c>
      <x:c r="B2435" s="25" t="str">
        <x:v>catch_reconciled</x:v>
      </x:c>
      <x:c r="C2435" s="36" t="b">
        <x:v>1</x:v>
      </x:c>
      <x:c r="D2435" s="25" t="str">
        <x:v>boolean</x:v>
      </x:c>
    </x:row>
    <x:row r="2436" ht="18" customHeight="1">
      <x:c r="A2436" s="25" t="str">
        <x:v>EEZ_586</x:v>
      </x:c>
      <x:c r="B2436" s="25" t="str">
        <x:v>matched_catch_tonnes</x:v>
      </x:c>
      <x:c r="C2436" s="25" t="n">
        <x:v>930340.2931580818</x:v>
      </x:c>
      <x:c r="D2436" s="25" t="str">
        <x:v>tonnes</x:v>
      </x:c>
    </x:row>
    <x:row r="2437" ht="18" customHeight="1">
      <x:c r="A2437" s="25" t="str">
        <x:v>EEZ_586</x:v>
      </x:c>
      <x:c r="B2437" s="25" t="str">
        <x:v>catch_coverage_fraction</x:v>
      </x:c>
      <x:c r="C2437" s="25" t="n">
        <x:v>1</x:v>
      </x:c>
      <x:c r="D2437" s="25" t="str">
        <x:v>fraction</x:v>
      </x:c>
    </x:row>
    <x:row r="2438" ht="18" customHeight="1">
      <x:c r="A2438" s="25" t="str">
        <x:v>EEZ_586</x:v>
      </x:c>
      <x:c r="B2438" s="25" t="str">
        <x:v>taxa_count</x:v>
      </x:c>
      <x:c r="C2438" s="25" t="n">
        <x:v>126</x:v>
      </x:c>
      <x:c r="D2438" s="25" t="str">
        <x:v>count</x:v>
      </x:c>
    </x:row>
    <x:row r="2439" ht="18" customHeight="1">
      <x:c r="A2439" s="25" t="str">
        <x:v>EEZ_586</x:v>
      </x:c>
      <x:c r="B2439" s="25" t="str">
        <x:v>matched_taxa_count</x:v>
      </x:c>
      <x:c r="C2439" s="25" t="n">
        <x:v>126</x:v>
      </x:c>
      <x:c r="D2439" s="25" t="str">
        <x:v>count</x:v>
      </x:c>
    </x:row>
    <x:row r="2440" ht="18" customHeight="1">
      <x:c r="A2440" s="25" t="str">
        <x:v>EEZ_586</x:v>
      </x:c>
      <x:c r="B2440" s="25" t="str">
        <x:v>unmatched_taxa_count</x:v>
      </x:c>
      <x:c r="C2440" s="25" t="n">
        <x:v>0</x:v>
      </x:c>
      <x:c r="D2440" s="25" t="str">
        <x:v>count</x:v>
      </x:c>
    </x:row>
    <x:row r="2441" ht="18" customHeight="1">
      <x:c r="A2441" s="25" t="str">
        <x:v>EEZ_586</x:v>
      </x:c>
      <x:c r="B2441" s="25" t="str">
        <x:v>species_ppr</x:v>
      </x:c>
      <x:c r="C2441" s="25" t="n">
        <x:v>790261291.1785368</x:v>
      </x:c>
      <x:c r="D2441" s="25" t="str">
        <x:v>tonnes_primary_production_equivalent</x:v>
      </x:c>
    </x:row>
    <x:row r="2442" ht="18" customHeight="1">
      <x:c r="A2442" s="25" t="str">
        <x:v>EEZ_586</x:v>
      </x:c>
      <x:c r="B2442" s="25" t="str">
        <x:v>commercial_ppr</x:v>
      </x:c>
      <x:c r="C2442" s="25" t="n">
        <x:v>790261291.1785368</x:v>
      </x:c>
      <x:c r="D2442" s="25" t="str">
        <x:v>tonnes_primary_production_equivalent</x:v>
      </x:c>
    </x:row>
    <x:row r="2443" ht="18" customHeight="1">
      <x:c r="A2443" s="25" t="str">
        <x:v>EEZ_586</x:v>
      </x:c>
      <x:c r="B2443" s="25" t="str">
        <x:v>functional_ppr</x:v>
      </x:c>
      <x:c r="C2443" s="25" t="n">
        <x:v>790261291.1785369</x:v>
      </x:c>
      <x:c r="D2443" s="25" t="str">
        <x:v>tonnes_primary_production_equivalent</x:v>
      </x:c>
    </x:row>
    <x:row r="2444" ht="18" customHeight="1">
      <x:c r="A2444" s="25" t="str">
        <x:v>EEZ_586</x:v>
      </x:c>
      <x:c r="B2444" s="25" t="str">
        <x:v>commercial_ppr_difference</x:v>
      </x:c>
      <x:c r="C2444" s="25" t="n">
        <x:v>0</x:v>
      </x:c>
      <x:c r="D2444" s="25" t="str">
        <x:v>tonnes_primary_production_equivalent</x:v>
      </x:c>
    </x:row>
    <x:row r="2445" ht="18" customHeight="1">
      <x:c r="A2445" s="25" t="str">
        <x:v>EEZ_586</x:v>
      </x:c>
      <x:c r="B2445" s="25" t="str">
        <x:v>functional_ppr_difference</x:v>
      </x:c>
      <x:c r="C2445" s="25" t="n">
        <x:v>1.1920928955078125e-7</x:v>
      </x:c>
      <x:c r="D2445" s="25" t="str">
        <x:v>tonnes_primary_production_equivalent</x:v>
      </x:c>
    </x:row>
    <x:row r="2446" ht="18" customHeight="1">
      <x:c r="A2446" s="25" t="str">
        <x:v>EEZ_586</x:v>
      </x:c>
      <x:c r="B2446" s="25" t="str">
        <x:v>commercial_ppr_reconciled</x:v>
      </x:c>
      <x:c r="C2446" s="36" t="b">
        <x:v>1</x:v>
      </x:c>
      <x:c r="D2446" s="25" t="str">
        <x:v>boolean</x:v>
      </x:c>
    </x:row>
    <x:row r="2447" ht="18" customHeight="1">
      <x:c r="A2447" s="25" t="str">
        <x:v>EEZ_586</x:v>
      </x:c>
      <x:c r="B2447" s="25" t="str">
        <x:v>functional_ppr_reconciled</x:v>
      </x:c>
      <x:c r="C2447" s="36" t="b">
        <x:v>1</x:v>
      </x:c>
      <x:c r="D2447" s="25" t="str">
        <x:v>boolean</x:v>
      </x:c>
    </x:row>
    <x:row r="2448" ht="18" customHeight="1">
      <x:c r="A2448" s="25" t="str">
        <x:v>EEZ_586</x:v>
      </x:c>
      <x:c r="B2448" s="25" t="str">
        <x:v>commercial_jensen_violations</x:v>
      </x:c>
      <x:c r="C2448" s="25" t="n">
        <x:v>0</x:v>
      </x:c>
      <x:c r="D2448" s="25" t="str">
        <x:v>count</x:v>
      </x:c>
    </x:row>
    <x:row r="2449" ht="18" customHeight="1">
      <x:c r="A2449" s="25" t="str">
        <x:v>EEZ_586</x:v>
      </x:c>
      <x:c r="B2449" s="25" t="str">
        <x:v>functional_jensen_violations</x:v>
      </x:c>
      <x:c r="C2449" s="25" t="n">
        <x:v>0</x:v>
      </x:c>
      <x:c r="D2449" s="25" t="str">
        <x:v>count</x:v>
      </x:c>
    </x:row>
    <x:row r="2450" ht="18" customHeight="1">
      <x:c r="A2450" s="25" t="str">
        <x:v>EEZ_598</x:v>
      </x:c>
      <x:c r="B2450" s="25" t="str">
        <x:v>raw_filtered_tonnes</x:v>
      </x:c>
      <x:c r="C2450" s="25" t="n">
        <x:v>536763.5433324722</x:v>
      </x:c>
      <x:c r="D2450" s="25" t="str">
        <x:v>tonnes</x:v>
      </x:c>
    </x:row>
    <x:row r="2451" ht="18" customHeight="1">
      <x:c r="A2451" s="25" t="str">
        <x:v>EEZ_598</x:v>
      </x:c>
      <x:c r="B2451" s="25" t="str">
        <x:v>species_catch_tonnes</x:v>
      </x:c>
      <x:c r="C2451" s="25" t="n">
        <x:v>536763.5433324721</x:v>
      </x:c>
      <x:c r="D2451" s="25" t="str">
        <x:v>tonnes</x:v>
      </x:c>
    </x:row>
    <x:row r="2452" ht="18" customHeight="1">
      <x:c r="A2452" s="25" t="str">
        <x:v>EEZ_598</x:v>
      </x:c>
      <x:c r="B2452" s="25" t="str">
        <x:v>catch_difference_tonnes</x:v>
      </x:c>
      <x:c r="C2452" s="25" t="n">
        <x:v>-1.1641532182693481e-10</x:v>
      </x:c>
      <x:c r="D2452" s="25" t="str">
        <x:v>tonnes</x:v>
      </x:c>
    </x:row>
    <x:row r="2453" ht="18" customHeight="1">
      <x:c r="A2453" s="25" t="str">
        <x:v>EEZ_598</x:v>
      </x:c>
      <x:c r="B2453" s="25" t="str">
        <x:v>catch_reconciled</x:v>
      </x:c>
      <x:c r="C2453" s="36" t="b">
        <x:v>1</x:v>
      </x:c>
      <x:c r="D2453" s="25" t="str">
        <x:v>boolean</x:v>
      </x:c>
    </x:row>
    <x:row r="2454" ht="18" customHeight="1">
      <x:c r="A2454" s="25" t="str">
        <x:v>EEZ_598</x:v>
      </x:c>
      <x:c r="B2454" s="25" t="str">
        <x:v>matched_catch_tonnes</x:v>
      </x:c>
      <x:c r="C2454" s="25" t="n">
        <x:v>536763.5433324721</x:v>
      </x:c>
      <x:c r="D2454" s="25" t="str">
        <x:v>tonnes</x:v>
      </x:c>
    </x:row>
    <x:row r="2455" ht="18" customHeight="1">
      <x:c r="A2455" s="25" t="str">
        <x:v>EEZ_598</x:v>
      </x:c>
      <x:c r="B2455" s="25" t="str">
        <x:v>catch_coverage_fraction</x:v>
      </x:c>
      <x:c r="C2455" s="25" t="n">
        <x:v>1</x:v>
      </x:c>
      <x:c r="D2455" s="25" t="str">
        <x:v>fraction</x:v>
      </x:c>
    </x:row>
    <x:row r="2456" ht="18" customHeight="1">
      <x:c r="A2456" s="25" t="str">
        <x:v>EEZ_598</x:v>
      </x:c>
      <x:c r="B2456" s="25" t="str">
        <x:v>taxa_count</x:v>
      </x:c>
      <x:c r="C2456" s="25" t="n">
        <x:v>55</x:v>
      </x:c>
      <x:c r="D2456" s="25" t="str">
        <x:v>count</x:v>
      </x:c>
    </x:row>
    <x:row r="2457" ht="18" customHeight="1">
      <x:c r="A2457" s="25" t="str">
        <x:v>EEZ_598</x:v>
      </x:c>
      <x:c r="B2457" s="25" t="str">
        <x:v>matched_taxa_count</x:v>
      </x:c>
      <x:c r="C2457" s="25" t="n">
        <x:v>55</x:v>
      </x:c>
      <x:c r="D2457" s="25" t="str">
        <x:v>count</x:v>
      </x:c>
    </x:row>
    <x:row r="2458" ht="18" customHeight="1">
      <x:c r="A2458" s="25" t="str">
        <x:v>EEZ_598</x:v>
      </x:c>
      <x:c r="B2458" s="25" t="str">
        <x:v>unmatched_taxa_count</x:v>
      </x:c>
      <x:c r="C2458" s="25" t="n">
        <x:v>0</x:v>
      </x:c>
      <x:c r="D2458" s="25" t="str">
        <x:v>count</x:v>
      </x:c>
    </x:row>
    <x:row r="2459" ht="18" customHeight="1">
      <x:c r="A2459" s="25" t="str">
        <x:v>EEZ_598</x:v>
      </x:c>
      <x:c r="B2459" s="25" t="str">
        <x:v>species_ppr</x:v>
      </x:c>
      <x:c r="C2459" s="25" t="n">
        <x:v>1304961504.0343719</x:v>
      </x:c>
      <x:c r="D2459" s="25" t="str">
        <x:v>tonnes_primary_production_equivalent</x:v>
      </x:c>
    </x:row>
    <x:row r="2460" ht="18" customHeight="1">
      <x:c r="A2460" s="25" t="str">
        <x:v>EEZ_598</x:v>
      </x:c>
      <x:c r="B2460" s="25" t="str">
        <x:v>commercial_ppr</x:v>
      </x:c>
      <x:c r="C2460" s="25" t="n">
        <x:v>1304961504.0343716</x:v>
      </x:c>
      <x:c r="D2460" s="25" t="str">
        <x:v>tonnes_primary_production_equivalent</x:v>
      </x:c>
    </x:row>
    <x:row r="2461" ht="18" customHeight="1">
      <x:c r="A2461" s="25" t="str">
        <x:v>EEZ_598</x:v>
      </x:c>
      <x:c r="B2461" s="25" t="str">
        <x:v>functional_ppr</x:v>
      </x:c>
      <x:c r="C2461" s="25" t="n">
        <x:v>1304961504.0343719</x:v>
      </x:c>
      <x:c r="D2461" s="25" t="str">
        <x:v>tonnes_primary_production_equivalent</x:v>
      </x:c>
    </x:row>
    <x:row r="2462" ht="18" customHeight="1">
      <x:c r="A2462" s="25" t="str">
        <x:v>EEZ_598</x:v>
      </x:c>
      <x:c r="B2462" s="25" t="str">
        <x:v>commercial_ppr_difference</x:v>
      </x:c>
      <x:c r="C2462" s="25" t="n">
        <x:v>-2.384185791015625e-7</x:v>
      </x:c>
      <x:c r="D2462" s="25" t="str">
        <x:v>tonnes_primary_production_equivalent</x:v>
      </x:c>
    </x:row>
    <x:row r="2463" ht="18" customHeight="1">
      <x:c r="A2463" s="25" t="str">
        <x:v>EEZ_598</x:v>
      </x:c>
      <x:c r="B2463" s="25" t="str">
        <x:v>functional_ppr_difference</x:v>
      </x:c>
      <x:c r="C2463" s="25" t="n">
        <x:v>0</x:v>
      </x:c>
      <x:c r="D2463" s="25" t="str">
        <x:v>tonnes_primary_production_equivalent</x:v>
      </x:c>
    </x:row>
    <x:row r="2464" ht="18" customHeight="1">
      <x:c r="A2464" s="25" t="str">
        <x:v>EEZ_598</x:v>
      </x:c>
      <x:c r="B2464" s="25" t="str">
        <x:v>commercial_ppr_reconciled</x:v>
      </x:c>
      <x:c r="C2464" s="36" t="b">
        <x:v>1</x:v>
      </x:c>
      <x:c r="D2464" s="25" t="str">
        <x:v>boolean</x:v>
      </x:c>
    </x:row>
    <x:row r="2465" ht="18" customHeight="1">
      <x:c r="A2465" s="25" t="str">
        <x:v>EEZ_598</x:v>
      </x:c>
      <x:c r="B2465" s="25" t="str">
        <x:v>functional_ppr_reconciled</x:v>
      </x:c>
      <x:c r="C2465" s="36" t="b">
        <x:v>1</x:v>
      </x:c>
      <x:c r="D2465" s="25" t="str">
        <x:v>boolean</x:v>
      </x:c>
    </x:row>
    <x:row r="2466" ht="18" customHeight="1">
      <x:c r="A2466" s="25" t="str">
        <x:v>EEZ_598</x:v>
      </x:c>
      <x:c r="B2466" s="25" t="str">
        <x:v>commercial_jensen_violations</x:v>
      </x:c>
      <x:c r="C2466" s="25" t="n">
        <x:v>0</x:v>
      </x:c>
      <x:c r="D2466" s="25" t="str">
        <x:v>count</x:v>
      </x:c>
    </x:row>
    <x:row r="2467" ht="18" customHeight="1">
      <x:c r="A2467" s="25" t="str">
        <x:v>EEZ_598</x:v>
      </x:c>
      <x:c r="B2467" s="25" t="str">
        <x:v>functional_jensen_violations</x:v>
      </x:c>
      <x:c r="C2467" s="25" t="n">
        <x:v>0</x:v>
      </x:c>
      <x:c r="D2467" s="25" t="str">
        <x:v>count</x:v>
      </x:c>
    </x:row>
    <x:row r="2468" ht="18" customHeight="1">
      <x:c r="A2468" s="25" t="str">
        <x:v>EEZ_604</x:v>
      </x:c>
      <x:c r="B2468" s="25" t="str">
        <x:v>raw_filtered_tonnes</x:v>
      </x:c>
      <x:c r="C2468" s="25" t="n">
        <x:v>6008753.148833273</x:v>
      </x:c>
      <x:c r="D2468" s="25" t="str">
        <x:v>tonnes</x:v>
      </x:c>
    </x:row>
    <x:row r="2469" ht="18" customHeight="1">
      <x:c r="A2469" s="25" t="str">
        <x:v>EEZ_604</x:v>
      </x:c>
      <x:c r="B2469" s="25" t="str">
        <x:v>species_catch_tonnes</x:v>
      </x:c>
      <x:c r="C2469" s="25" t="n">
        <x:v>6008753.148833272</x:v>
      </x:c>
      <x:c r="D2469" s="25" t="str">
        <x:v>tonnes</x:v>
      </x:c>
    </x:row>
    <x:row r="2470" ht="18" customHeight="1">
      <x:c r="A2470" s="25" t="str">
        <x:v>EEZ_604</x:v>
      </x:c>
      <x:c r="B2470" s="25" t="str">
        <x:v>catch_difference_tonnes</x:v>
      </x:c>
      <x:c r="C2470" s="25" t="n">
        <x:v>-9.313225746154785e-10</x:v>
      </x:c>
      <x:c r="D2470" s="25" t="str">
        <x:v>tonnes</x:v>
      </x:c>
    </x:row>
    <x:row r="2471" ht="18" customHeight="1">
      <x:c r="A2471" s="25" t="str">
        <x:v>EEZ_604</x:v>
      </x:c>
      <x:c r="B2471" s="25" t="str">
        <x:v>catch_reconciled</x:v>
      </x:c>
      <x:c r="C2471" s="36" t="b">
        <x:v>1</x:v>
      </x:c>
      <x:c r="D2471" s="25" t="str">
        <x:v>boolean</x:v>
      </x:c>
    </x:row>
    <x:row r="2472" ht="18" customHeight="1">
      <x:c r="A2472" s="25" t="str">
        <x:v>EEZ_604</x:v>
      </x:c>
      <x:c r="B2472" s="25" t="str">
        <x:v>matched_catch_tonnes</x:v>
      </x:c>
      <x:c r="C2472" s="25" t="n">
        <x:v>6008753.148833272</x:v>
      </x:c>
      <x:c r="D2472" s="25" t="str">
        <x:v>tonnes</x:v>
      </x:c>
    </x:row>
    <x:row r="2473" ht="18" customHeight="1">
      <x:c r="A2473" s="25" t="str">
        <x:v>EEZ_604</x:v>
      </x:c>
      <x:c r="B2473" s="25" t="str">
        <x:v>catch_coverage_fraction</x:v>
      </x:c>
      <x:c r="C2473" s="25" t="n">
        <x:v>1</x:v>
      </x:c>
      <x:c r="D2473" s="25" t="str">
        <x:v>fraction</x:v>
      </x:c>
    </x:row>
    <x:row r="2474" ht="18" customHeight="1">
      <x:c r="A2474" s="25" t="str">
        <x:v>EEZ_604</x:v>
      </x:c>
      <x:c r="B2474" s="25" t="str">
        <x:v>taxa_count</x:v>
      </x:c>
      <x:c r="C2474" s="25" t="n">
        <x:v>113</x:v>
      </x:c>
      <x:c r="D2474" s="25" t="str">
        <x:v>count</x:v>
      </x:c>
    </x:row>
    <x:row r="2475" ht="18" customHeight="1">
      <x:c r="A2475" s="25" t="str">
        <x:v>EEZ_604</x:v>
      </x:c>
      <x:c r="B2475" s="25" t="str">
        <x:v>matched_taxa_count</x:v>
      </x:c>
      <x:c r="C2475" s="25" t="n">
        <x:v>113</x:v>
      </x:c>
      <x:c r="D2475" s="25" t="str">
        <x:v>count</x:v>
      </x:c>
    </x:row>
    <x:row r="2476" ht="18" customHeight="1">
      <x:c r="A2476" s="25" t="str">
        <x:v>EEZ_604</x:v>
      </x:c>
      <x:c r="B2476" s="25" t="str">
        <x:v>unmatched_taxa_count</x:v>
      </x:c>
      <x:c r="C2476" s="25" t="n">
        <x:v>0</x:v>
      </x:c>
      <x:c r="D2476" s="25" t="str">
        <x:v>count</x:v>
      </x:c>
    </x:row>
    <x:row r="2477" ht="18" customHeight="1">
      <x:c r="A2477" s="25" t="str">
        <x:v>EEZ_604</x:v>
      </x:c>
      <x:c r="B2477" s="25" t="str">
        <x:v>species_ppr</x:v>
      </x:c>
      <x:c r="C2477" s="25" t="n">
        <x:v>2417258362.672758</x:v>
      </x:c>
      <x:c r="D2477" s="25" t="str">
        <x:v>tonnes_primary_production_equivalent</x:v>
      </x:c>
    </x:row>
    <x:row r="2478" ht="18" customHeight="1">
      <x:c r="A2478" s="25" t="str">
        <x:v>EEZ_604</x:v>
      </x:c>
      <x:c r="B2478" s="25" t="str">
        <x:v>commercial_ppr</x:v>
      </x:c>
      <x:c r="C2478" s="25" t="n">
        <x:v>2417258362.672757</x:v>
      </x:c>
      <x:c r="D2478" s="25" t="str">
        <x:v>tonnes_primary_production_equivalent</x:v>
      </x:c>
    </x:row>
    <x:row r="2479" ht="18" customHeight="1">
      <x:c r="A2479" s="25" t="str">
        <x:v>EEZ_604</x:v>
      </x:c>
      <x:c r="B2479" s="25" t="str">
        <x:v>functional_ppr</x:v>
      </x:c>
      <x:c r="C2479" s="25" t="n">
        <x:v>2417258362.6727576</x:v>
      </x:c>
      <x:c r="D2479" s="25" t="str">
        <x:v>tonnes_primary_production_equivalent</x:v>
      </x:c>
    </x:row>
    <x:row r="2480" ht="18" customHeight="1">
      <x:c r="A2480" s="25" t="str">
        <x:v>EEZ_604</x:v>
      </x:c>
      <x:c r="B2480" s="25" t="str">
        <x:v>commercial_ppr_difference</x:v>
      </x:c>
      <x:c r="C2480" s="25" t="n">
        <x:v>-9.5367431640625e-7</x:v>
      </x:c>
      <x:c r="D2480" s="25" t="str">
        <x:v>tonnes_primary_production_equivalent</x:v>
      </x:c>
    </x:row>
    <x:row r="2481" ht="18" customHeight="1">
      <x:c r="A2481" s="25" t="str">
        <x:v>EEZ_604</x:v>
      </x:c>
      <x:c r="B2481" s="25" t="str">
        <x:v>functional_ppr_difference</x:v>
      </x:c>
      <x:c r="C2481" s="25" t="n">
        <x:v>-4.76837158203125e-7</x:v>
      </x:c>
      <x:c r="D2481" s="25" t="str">
        <x:v>tonnes_primary_production_equivalent</x:v>
      </x:c>
    </x:row>
    <x:row r="2482" ht="18" customHeight="1">
      <x:c r="A2482" s="25" t="str">
        <x:v>EEZ_604</x:v>
      </x:c>
      <x:c r="B2482" s="25" t="str">
        <x:v>commercial_ppr_reconciled</x:v>
      </x:c>
      <x:c r="C2482" s="36" t="b">
        <x:v>1</x:v>
      </x:c>
      <x:c r="D2482" s="25" t="str">
        <x:v>boolean</x:v>
      </x:c>
    </x:row>
    <x:row r="2483" ht="18" customHeight="1">
      <x:c r="A2483" s="25" t="str">
        <x:v>EEZ_604</x:v>
      </x:c>
      <x:c r="B2483" s="25" t="str">
        <x:v>functional_ppr_reconciled</x:v>
      </x:c>
      <x:c r="C2483" s="36" t="b">
        <x:v>1</x:v>
      </x:c>
      <x:c r="D2483" s="25" t="str">
        <x:v>boolean</x:v>
      </x:c>
    </x:row>
    <x:row r="2484" ht="18" customHeight="1">
      <x:c r="A2484" s="25" t="str">
        <x:v>EEZ_604</x:v>
      </x:c>
      <x:c r="B2484" s="25" t="str">
        <x:v>commercial_jensen_violations</x:v>
      </x:c>
      <x:c r="C2484" s="25" t="n">
        <x:v>0</x:v>
      </x:c>
      <x:c r="D2484" s="25" t="str">
        <x:v>count</x:v>
      </x:c>
    </x:row>
    <x:row r="2485" ht="18" customHeight="1">
      <x:c r="A2485" s="25" t="str">
        <x:v>EEZ_604</x:v>
      </x:c>
      <x:c r="B2485" s="25" t="str">
        <x:v>functional_jensen_violations</x:v>
      </x:c>
      <x:c r="C2485" s="25" t="n">
        <x:v>0</x:v>
      </x:c>
      <x:c r="D2485" s="25" t="str">
        <x:v>count</x:v>
      </x:c>
    </x:row>
    <x:row r="2486" ht="18" customHeight="1">
      <x:c r="A2486" s="25" t="str">
        <x:v>EEZ_608</x:v>
      </x:c>
      <x:c r="B2486" s="25" t="str">
        <x:v>raw_filtered_tonnes</x:v>
      </x:c>
      <x:c r="C2486" s="25" t="n">
        <x:v>2152202.0418273807</x:v>
      </x:c>
      <x:c r="D2486" s="25" t="str">
        <x:v>tonnes</x:v>
      </x:c>
    </x:row>
    <x:row r="2487" ht="18" customHeight="1">
      <x:c r="A2487" s="25" t="str">
        <x:v>EEZ_608</x:v>
      </x:c>
      <x:c r="B2487" s="25" t="str">
        <x:v>species_catch_tonnes</x:v>
      </x:c>
      <x:c r="C2487" s="25" t="n">
        <x:v>2152202.04182738</x:v>
      </x:c>
      <x:c r="D2487" s="25" t="str">
        <x:v>tonnes</x:v>
      </x:c>
    </x:row>
    <x:row r="2488" ht="18" customHeight="1">
      <x:c r="A2488" s="25" t="str">
        <x:v>EEZ_608</x:v>
      </x:c>
      <x:c r="B2488" s="25" t="str">
        <x:v>catch_difference_tonnes</x:v>
      </x:c>
      <x:c r="C2488" s="25" t="n">
        <x:v>-4.656612873077393e-10</x:v>
      </x:c>
      <x:c r="D2488" s="25" t="str">
        <x:v>tonnes</x:v>
      </x:c>
    </x:row>
    <x:row r="2489" ht="18" customHeight="1">
      <x:c r="A2489" s="25" t="str">
        <x:v>EEZ_608</x:v>
      </x:c>
      <x:c r="B2489" s="25" t="str">
        <x:v>catch_reconciled</x:v>
      </x:c>
      <x:c r="C2489" s="36" t="b">
        <x:v>1</x:v>
      </x:c>
      <x:c r="D2489" s="25" t="str">
        <x:v>boolean</x:v>
      </x:c>
    </x:row>
    <x:row r="2490" ht="18" customHeight="1">
      <x:c r="A2490" s="25" t="str">
        <x:v>EEZ_608</x:v>
      </x:c>
      <x:c r="B2490" s="25" t="str">
        <x:v>matched_catch_tonnes</x:v>
      </x:c>
      <x:c r="C2490" s="25" t="n">
        <x:v>2152202.04182738</x:v>
      </x:c>
      <x:c r="D2490" s="25" t="str">
        <x:v>tonnes</x:v>
      </x:c>
    </x:row>
    <x:row r="2491" ht="18" customHeight="1">
      <x:c r="A2491" s="25" t="str">
        <x:v>EEZ_608</x:v>
      </x:c>
      <x:c r="B2491" s="25" t="str">
        <x:v>catch_coverage_fraction</x:v>
      </x:c>
      <x:c r="C2491" s="25" t="n">
        <x:v>1</x:v>
      </x:c>
      <x:c r="D2491" s="25" t="str">
        <x:v>fraction</x:v>
      </x:c>
    </x:row>
    <x:row r="2492" ht="18" customHeight="1">
      <x:c r="A2492" s="25" t="str">
        <x:v>EEZ_608</x:v>
      </x:c>
      <x:c r="B2492" s="25" t="str">
        <x:v>taxa_count</x:v>
      </x:c>
      <x:c r="C2492" s="25" t="n">
        <x:v>172</x:v>
      </x:c>
      <x:c r="D2492" s="25" t="str">
        <x:v>count</x:v>
      </x:c>
    </x:row>
    <x:row r="2493" ht="18" customHeight="1">
      <x:c r="A2493" s="25" t="str">
        <x:v>EEZ_608</x:v>
      </x:c>
      <x:c r="B2493" s="25" t="str">
        <x:v>matched_taxa_count</x:v>
      </x:c>
      <x:c r="C2493" s="25" t="n">
        <x:v>172</x:v>
      </x:c>
      <x:c r="D2493" s="25" t="str">
        <x:v>count</x:v>
      </x:c>
    </x:row>
    <x:row r="2494" ht="18" customHeight="1">
      <x:c r="A2494" s="25" t="str">
        <x:v>EEZ_608</x:v>
      </x:c>
      <x:c r="B2494" s="25" t="str">
        <x:v>unmatched_taxa_count</x:v>
      </x:c>
      <x:c r="C2494" s="25" t="n">
        <x:v>0</x:v>
      </x:c>
      <x:c r="D2494" s="25" t="str">
        <x:v>count</x:v>
      </x:c>
    </x:row>
    <x:row r="2495" ht="18" customHeight="1">
      <x:c r="A2495" s="25" t="str">
        <x:v>EEZ_608</x:v>
      </x:c>
      <x:c r="B2495" s="25" t="str">
        <x:v>species_ppr</x:v>
      </x:c>
      <x:c r="C2495" s="25" t="n">
        <x:v>1117733410.478486</x:v>
      </x:c>
      <x:c r="D2495" s="25" t="str">
        <x:v>tonnes_primary_production_equivalent</x:v>
      </x:c>
    </x:row>
    <x:row r="2496" ht="18" customHeight="1">
      <x:c r="A2496" s="25" t="str">
        <x:v>EEZ_608</x:v>
      </x:c>
      <x:c r="B2496" s="25" t="str">
        <x:v>commercial_ppr</x:v>
      </x:c>
      <x:c r="C2496" s="25" t="n">
        <x:v>1117733410.4784863</x:v>
      </x:c>
      <x:c r="D2496" s="25" t="str">
        <x:v>tonnes_primary_production_equivalent</x:v>
      </x:c>
    </x:row>
    <x:row r="2497" ht="18" customHeight="1">
      <x:c r="A2497" s="25" t="str">
        <x:v>EEZ_608</x:v>
      </x:c>
      <x:c r="B2497" s="25" t="str">
        <x:v>functional_ppr</x:v>
      </x:c>
      <x:c r="C2497" s="25" t="n">
        <x:v>1117733410.478486</x:v>
      </x:c>
      <x:c r="D2497" s="25" t="str">
        <x:v>tonnes_primary_production_equivalent</x:v>
      </x:c>
    </x:row>
    <x:row r="2498" ht="18" customHeight="1">
      <x:c r="A2498" s="25" t="str">
        <x:v>EEZ_608</x:v>
      </x:c>
      <x:c r="B2498" s="25" t="str">
        <x:v>commercial_ppr_difference</x:v>
      </x:c>
      <x:c r="C2498" s="25" t="n">
        <x:v>2.384185791015625e-7</x:v>
      </x:c>
      <x:c r="D2498" s="25" t="str">
        <x:v>tonnes_primary_production_equivalent</x:v>
      </x:c>
    </x:row>
    <x:row r="2499" ht="18" customHeight="1">
      <x:c r="A2499" s="25" t="str">
        <x:v>EEZ_608</x:v>
      </x:c>
      <x:c r="B2499" s="25" t="str">
        <x:v>functional_ppr_difference</x:v>
      </x:c>
      <x:c r="C2499" s="25" t="n">
        <x:v>0</x:v>
      </x:c>
      <x:c r="D2499" s="25" t="str">
        <x:v>tonnes_primary_production_equivalent</x:v>
      </x:c>
    </x:row>
    <x:row r="2500" ht="18" customHeight="1">
      <x:c r="A2500" s="25" t="str">
        <x:v>EEZ_608</x:v>
      </x:c>
      <x:c r="B2500" s="25" t="str">
        <x:v>commercial_ppr_reconciled</x:v>
      </x:c>
      <x:c r="C2500" s="36" t="b">
        <x:v>1</x:v>
      </x:c>
      <x:c r="D2500" s="25" t="str">
        <x:v>boolean</x:v>
      </x:c>
    </x:row>
    <x:row r="2501" ht="18" customHeight="1">
      <x:c r="A2501" s="25" t="str">
        <x:v>EEZ_608</x:v>
      </x:c>
      <x:c r="B2501" s="25" t="str">
        <x:v>functional_ppr_reconciled</x:v>
      </x:c>
      <x:c r="C2501" s="36" t="b">
        <x:v>1</x:v>
      </x:c>
      <x:c r="D2501" s="25" t="str">
        <x:v>boolean</x:v>
      </x:c>
    </x:row>
    <x:row r="2502" ht="18" customHeight="1">
      <x:c r="A2502" s="25" t="str">
        <x:v>EEZ_608</x:v>
      </x:c>
      <x:c r="B2502" s="25" t="str">
        <x:v>commercial_jensen_violations</x:v>
      </x:c>
      <x:c r="C2502" s="25" t="n">
        <x:v>0</x:v>
      </x:c>
      <x:c r="D2502" s="25" t="str">
        <x:v>count</x:v>
      </x:c>
    </x:row>
    <x:row r="2503" ht="18" customHeight="1">
      <x:c r="A2503" s="25" t="str">
        <x:v>EEZ_608</x:v>
      </x:c>
      <x:c r="B2503" s="25" t="str">
        <x:v>functional_jensen_violations</x:v>
      </x:c>
      <x:c r="C2503" s="25" t="n">
        <x:v>0</x:v>
      </x:c>
      <x:c r="D2503" s="25" t="str">
        <x:v>count</x:v>
      </x:c>
    </x:row>
    <x:row r="2504" ht="18" customHeight="1">
      <x:c r="A2504" s="25" t="str">
        <x:v>EEZ_612</x:v>
      </x:c>
      <x:c r="B2504" s="25" t="str">
        <x:v>raw_filtered_tonnes</x:v>
      </x:c>
      <x:c r="C2504" s="25" t="n">
        <x:v>3.000000000000001</x:v>
      </x:c>
      <x:c r="D2504" s="25" t="str">
        <x:v>tonnes</x:v>
      </x:c>
    </x:row>
    <x:row r="2505" ht="18" customHeight="1">
      <x:c r="A2505" s="25" t="str">
        <x:v>EEZ_612</x:v>
      </x:c>
      <x:c r="B2505" s="25" t="str">
        <x:v>species_catch_tonnes</x:v>
      </x:c>
      <x:c r="C2505" s="25" t="n">
        <x:v>3.0000000000000004</x:v>
      </x:c>
      <x:c r="D2505" s="25" t="str">
        <x:v>tonnes</x:v>
      </x:c>
    </x:row>
    <x:row r="2506" ht="18" customHeight="1">
      <x:c r="A2506" s="25" t="str">
        <x:v>EEZ_612</x:v>
      </x:c>
      <x:c r="B2506" s="25" t="str">
        <x:v>catch_difference_tonnes</x:v>
      </x:c>
      <x:c r="C2506" s="25" t="n">
        <x:v>-4.440892098500626e-16</x:v>
      </x:c>
      <x:c r="D2506" s="25" t="str">
        <x:v>tonnes</x:v>
      </x:c>
    </x:row>
    <x:row r="2507" ht="18" customHeight="1">
      <x:c r="A2507" s="25" t="str">
        <x:v>EEZ_612</x:v>
      </x:c>
      <x:c r="B2507" s="25" t="str">
        <x:v>catch_reconciled</x:v>
      </x:c>
      <x:c r="C2507" s="36" t="b">
        <x:v>1</x:v>
      </x:c>
      <x:c r="D2507" s="25" t="str">
        <x:v>boolean</x:v>
      </x:c>
    </x:row>
    <x:row r="2508" ht="18" customHeight="1">
      <x:c r="A2508" s="25" t="str">
        <x:v>EEZ_612</x:v>
      </x:c>
      <x:c r="B2508" s="25" t="str">
        <x:v>matched_catch_tonnes</x:v>
      </x:c>
      <x:c r="C2508" s="25" t="n">
        <x:v>3.0000000000000004</x:v>
      </x:c>
      <x:c r="D2508" s="25" t="str">
        <x:v>tonnes</x:v>
      </x:c>
    </x:row>
    <x:row r="2509" ht="18" customHeight="1">
      <x:c r="A2509" s="25" t="str">
        <x:v>EEZ_612</x:v>
      </x:c>
      <x:c r="B2509" s="25" t="str">
        <x:v>catch_coverage_fraction</x:v>
      </x:c>
      <x:c r="C2509" s="25" t="n">
        <x:v>1</x:v>
      </x:c>
      <x:c r="D2509" s="25" t="str">
        <x:v>fraction</x:v>
      </x:c>
    </x:row>
    <x:row r="2510" ht="18" customHeight="1">
      <x:c r="A2510" s="25" t="str">
        <x:v>EEZ_612</x:v>
      </x:c>
      <x:c r="B2510" s="25" t="str">
        <x:v>taxa_count</x:v>
      </x:c>
      <x:c r="C2510" s="25" t="n">
        <x:v>3</x:v>
      </x:c>
      <x:c r="D2510" s="25" t="str">
        <x:v>count</x:v>
      </x:c>
    </x:row>
    <x:row r="2511" ht="18" customHeight="1">
      <x:c r="A2511" s="25" t="str">
        <x:v>EEZ_612</x:v>
      </x:c>
      <x:c r="B2511" s="25" t="str">
        <x:v>matched_taxa_count</x:v>
      </x:c>
      <x:c r="C2511" s="25" t="n">
        <x:v>3</x:v>
      </x:c>
      <x:c r="D2511" s="25" t="str">
        <x:v>count</x:v>
      </x:c>
    </x:row>
    <x:row r="2512" ht="18" customHeight="1">
      <x:c r="A2512" s="25" t="str">
        <x:v>EEZ_612</x:v>
      </x:c>
      <x:c r="B2512" s="25" t="str">
        <x:v>unmatched_taxa_count</x:v>
      </x:c>
      <x:c r="C2512" s="25" t="n">
        <x:v>0</x:v>
      </x:c>
      <x:c r="D2512" s="25" t="str">
        <x:v>count</x:v>
      </x:c>
    </x:row>
    <x:row r="2513" ht="18" customHeight="1">
      <x:c r="A2513" s="25" t="str">
        <x:v>EEZ_612</x:v>
      </x:c>
      <x:c r="B2513" s="25" t="str">
        <x:v>species_ppr</x:v>
      </x:c>
      <x:c r="C2513" s="25" t="n">
        <x:v>1014.8820128320708</x:v>
      </x:c>
      <x:c r="D2513" s="25" t="str">
        <x:v>tonnes_primary_production_equivalent</x:v>
      </x:c>
    </x:row>
    <x:row r="2514" ht="18" customHeight="1">
      <x:c r="A2514" s="25" t="str">
        <x:v>EEZ_612</x:v>
      </x:c>
      <x:c r="B2514" s="25" t="str">
        <x:v>commercial_ppr</x:v>
      </x:c>
      <x:c r="C2514" s="25" t="n">
        <x:v>1014.8820128320708</x:v>
      </x:c>
      <x:c r="D2514" s="25" t="str">
        <x:v>tonnes_primary_production_equivalent</x:v>
      </x:c>
    </x:row>
    <x:row r="2515" ht="18" customHeight="1">
      <x:c r="A2515" s="25" t="str">
        <x:v>EEZ_612</x:v>
      </x:c>
      <x:c r="B2515" s="25" t="str">
        <x:v>functional_ppr</x:v>
      </x:c>
      <x:c r="C2515" s="25" t="n">
        <x:v>1014.8820128320708</x:v>
      </x:c>
      <x:c r="D2515" s="25" t="str">
        <x:v>tonnes_primary_production_equivalent</x:v>
      </x:c>
    </x:row>
    <x:row r="2516" ht="18" customHeight="1">
      <x:c r="A2516" s="25" t="str">
        <x:v>EEZ_612</x:v>
      </x:c>
      <x:c r="B2516" s="25" t="str">
        <x:v>commercial_ppr_difference</x:v>
      </x:c>
      <x:c r="C2516" s="25" t="n">
        <x:v>0</x:v>
      </x:c>
      <x:c r="D2516" s="25" t="str">
        <x:v>tonnes_primary_production_equivalent</x:v>
      </x:c>
    </x:row>
    <x:row r="2517" ht="18" customHeight="1">
      <x:c r="A2517" s="25" t="str">
        <x:v>EEZ_612</x:v>
      </x:c>
      <x:c r="B2517" s="25" t="str">
        <x:v>functional_ppr_difference</x:v>
      </x:c>
      <x:c r="C2517" s="25" t="n">
        <x:v>0</x:v>
      </x:c>
      <x:c r="D2517" s="25" t="str">
        <x:v>tonnes_primary_production_equivalent</x:v>
      </x:c>
    </x:row>
    <x:row r="2518" ht="18" customHeight="1">
      <x:c r="A2518" s="25" t="str">
        <x:v>EEZ_612</x:v>
      </x:c>
      <x:c r="B2518" s="25" t="str">
        <x:v>commercial_ppr_reconciled</x:v>
      </x:c>
      <x:c r="C2518" s="36" t="b">
        <x:v>1</x:v>
      </x:c>
      <x:c r="D2518" s="25" t="str">
        <x:v>boolean</x:v>
      </x:c>
    </x:row>
    <x:row r="2519" ht="18" customHeight="1">
      <x:c r="A2519" s="25" t="str">
        <x:v>EEZ_612</x:v>
      </x:c>
      <x:c r="B2519" s="25" t="str">
        <x:v>functional_ppr_reconciled</x:v>
      </x:c>
      <x:c r="C2519" s="36" t="b">
        <x:v>1</x:v>
      </x:c>
      <x:c r="D2519" s="25" t="str">
        <x:v>boolean</x:v>
      </x:c>
    </x:row>
    <x:row r="2520" ht="18" customHeight="1">
      <x:c r="A2520" s="25" t="str">
        <x:v>EEZ_612</x:v>
      </x:c>
      <x:c r="B2520" s="25" t="str">
        <x:v>commercial_jensen_violations</x:v>
      </x:c>
      <x:c r="C2520" s="25" t="n">
        <x:v>0</x:v>
      </x:c>
      <x:c r="D2520" s="25" t="str">
        <x:v>count</x:v>
      </x:c>
    </x:row>
    <x:row r="2521" ht="18" customHeight="1">
      <x:c r="A2521" s="25" t="str">
        <x:v>EEZ_612</x:v>
      </x:c>
      <x:c r="B2521" s="25" t="str">
        <x:v>functional_jensen_violations</x:v>
      </x:c>
      <x:c r="C2521" s="25" t="n">
        <x:v>0</x:v>
      </x:c>
      <x:c r="D2521" s="25" t="str">
        <x:v>count</x:v>
      </x:c>
    </x:row>
    <x:row r="2522" ht="18" customHeight="1">
      <x:c r="A2522" s="25" t="str">
        <x:v>EEZ_616</x:v>
      </x:c>
      <x:c r="B2522" s="25" t="str">
        <x:v>raw_filtered_tonnes</x:v>
      </x:c>
      <x:c r="C2522" s="25" t="n">
        <x:v>155232.7053557617</x:v>
      </x:c>
      <x:c r="D2522" s="25" t="str">
        <x:v>tonnes</x:v>
      </x:c>
    </x:row>
    <x:row r="2523" ht="18" customHeight="1">
      <x:c r="A2523" s="25" t="str">
        <x:v>EEZ_616</x:v>
      </x:c>
      <x:c r="B2523" s="25" t="str">
        <x:v>species_catch_tonnes</x:v>
      </x:c>
      <x:c r="C2523" s="25" t="n">
        <x:v>155232.70535576172</x:v>
      </x:c>
      <x:c r="D2523" s="25" t="str">
        <x:v>tonnes</x:v>
      </x:c>
    </x:row>
    <x:row r="2524" ht="18" customHeight="1">
      <x:c r="A2524" s="25" t="str">
        <x:v>EEZ_616</x:v>
      </x:c>
      <x:c r="B2524" s="25" t="str">
        <x:v>catch_difference_tonnes</x:v>
      </x:c>
      <x:c r="C2524" s="25" t="n">
        <x:v>2.9103830456733704e-11</x:v>
      </x:c>
      <x:c r="D2524" s="25" t="str">
        <x:v>tonnes</x:v>
      </x:c>
    </x:row>
    <x:row r="2525" ht="18" customHeight="1">
      <x:c r="A2525" s="25" t="str">
        <x:v>EEZ_616</x:v>
      </x:c>
      <x:c r="B2525" s="25" t="str">
        <x:v>catch_reconciled</x:v>
      </x:c>
      <x:c r="C2525" s="36" t="b">
        <x:v>1</x:v>
      </x:c>
      <x:c r="D2525" s="25" t="str">
        <x:v>boolean</x:v>
      </x:c>
    </x:row>
    <x:row r="2526" ht="18" customHeight="1">
      <x:c r="A2526" s="25" t="str">
        <x:v>EEZ_616</x:v>
      </x:c>
      <x:c r="B2526" s="25" t="str">
        <x:v>matched_catch_tonnes</x:v>
      </x:c>
      <x:c r="C2526" s="25" t="n">
        <x:v>155232.70535576172</x:v>
      </x:c>
      <x:c r="D2526" s="25" t="str">
        <x:v>tonnes</x:v>
      </x:c>
    </x:row>
    <x:row r="2527" ht="18" customHeight="1">
      <x:c r="A2527" s="25" t="str">
        <x:v>EEZ_616</x:v>
      </x:c>
      <x:c r="B2527" s="25" t="str">
        <x:v>catch_coverage_fraction</x:v>
      </x:c>
      <x:c r="C2527" s="25" t="n">
        <x:v>1</x:v>
      </x:c>
      <x:c r="D2527" s="25" t="str">
        <x:v>fraction</x:v>
      </x:c>
    </x:row>
    <x:row r="2528" ht="18" customHeight="1">
      <x:c r="A2528" s="25" t="str">
        <x:v>EEZ_616</x:v>
      </x:c>
      <x:c r="B2528" s="25" t="str">
        <x:v>taxa_count</x:v>
      </x:c>
      <x:c r="C2528" s="25" t="n">
        <x:v>56</x:v>
      </x:c>
      <x:c r="D2528" s="25" t="str">
        <x:v>count</x:v>
      </x:c>
    </x:row>
    <x:row r="2529" ht="18" customHeight="1">
      <x:c r="A2529" s="25" t="str">
        <x:v>EEZ_616</x:v>
      </x:c>
      <x:c r="B2529" s="25" t="str">
        <x:v>matched_taxa_count</x:v>
      </x:c>
      <x:c r="C2529" s="25" t="n">
        <x:v>56</x:v>
      </x:c>
      <x:c r="D2529" s="25" t="str">
        <x:v>count</x:v>
      </x:c>
    </x:row>
    <x:row r="2530" ht="18" customHeight="1">
      <x:c r="A2530" s="25" t="str">
        <x:v>EEZ_616</x:v>
      </x:c>
      <x:c r="B2530" s="25" t="str">
        <x:v>unmatched_taxa_count</x:v>
      </x:c>
      <x:c r="C2530" s="25" t="n">
        <x:v>0</x:v>
      </x:c>
      <x:c r="D2530" s="25" t="str">
        <x:v>count</x:v>
      </x:c>
    </x:row>
    <x:row r="2531" ht="18" customHeight="1">
      <x:c r="A2531" s="25" t="str">
        <x:v>EEZ_616</x:v>
      </x:c>
      <x:c r="B2531" s="25" t="str">
        <x:v>species_ppr</x:v>
      </x:c>
      <x:c r="C2531" s="25" t="n">
        <x:v>48709783.74274053</x:v>
      </x:c>
      <x:c r="D2531" s="25" t="str">
        <x:v>tonnes_primary_production_equivalent</x:v>
      </x:c>
    </x:row>
    <x:row r="2532" ht="18" customHeight="1">
      <x:c r="A2532" s="25" t="str">
        <x:v>EEZ_616</x:v>
      </x:c>
      <x:c r="B2532" s="25" t="str">
        <x:v>commercial_ppr</x:v>
      </x:c>
      <x:c r="C2532" s="25" t="n">
        <x:v>48709783.74274053</x:v>
      </x:c>
      <x:c r="D2532" s="25" t="str">
        <x:v>tonnes_primary_production_equivalent</x:v>
      </x:c>
    </x:row>
    <x:row r="2533" ht="18" customHeight="1">
      <x:c r="A2533" s="25" t="str">
        <x:v>EEZ_616</x:v>
      </x:c>
      <x:c r="B2533" s="25" t="str">
        <x:v>functional_ppr</x:v>
      </x:c>
      <x:c r="C2533" s="25" t="n">
        <x:v>48709783.74274052</x:v>
      </x:c>
      <x:c r="D2533" s="25" t="str">
        <x:v>tonnes_primary_production_equivalent</x:v>
      </x:c>
    </x:row>
    <x:row r="2534" ht="18" customHeight="1">
      <x:c r="A2534" s="25" t="str">
        <x:v>EEZ_616</x:v>
      </x:c>
      <x:c r="B2534" s="25" t="str">
        <x:v>commercial_ppr_difference</x:v>
      </x:c>
      <x:c r="C2534" s="25" t="n">
        <x:v>0</x:v>
      </x:c>
      <x:c r="D2534" s="25" t="str">
        <x:v>tonnes_primary_production_equivalent</x:v>
      </x:c>
    </x:row>
    <x:row r="2535" ht="18" customHeight="1">
      <x:c r="A2535" s="25" t="str">
        <x:v>EEZ_616</x:v>
      </x:c>
      <x:c r="B2535" s="25" t="str">
        <x:v>functional_ppr_difference</x:v>
      </x:c>
      <x:c r="C2535" s="25" t="n">
        <x:v>-7.450580596923828e-9</x:v>
      </x:c>
      <x:c r="D2535" s="25" t="str">
        <x:v>tonnes_primary_production_equivalent</x:v>
      </x:c>
    </x:row>
    <x:row r="2536" ht="18" customHeight="1">
      <x:c r="A2536" s="25" t="str">
        <x:v>EEZ_616</x:v>
      </x:c>
      <x:c r="B2536" s="25" t="str">
        <x:v>commercial_ppr_reconciled</x:v>
      </x:c>
      <x:c r="C2536" s="36" t="b">
        <x:v>1</x:v>
      </x:c>
      <x:c r="D2536" s="25" t="str">
        <x:v>boolean</x:v>
      </x:c>
    </x:row>
    <x:row r="2537" ht="18" customHeight="1">
      <x:c r="A2537" s="25" t="str">
        <x:v>EEZ_616</x:v>
      </x:c>
      <x:c r="B2537" s="25" t="str">
        <x:v>functional_ppr_reconciled</x:v>
      </x:c>
      <x:c r="C2537" s="36" t="b">
        <x:v>1</x:v>
      </x:c>
      <x:c r="D2537" s="25" t="str">
        <x:v>boolean</x:v>
      </x:c>
    </x:row>
    <x:row r="2538" ht="18" customHeight="1">
      <x:c r="A2538" s="25" t="str">
        <x:v>EEZ_616</x:v>
      </x:c>
      <x:c r="B2538" s="25" t="str">
        <x:v>commercial_jensen_violations</x:v>
      </x:c>
      <x:c r="C2538" s="25" t="n">
        <x:v>0</x:v>
      </x:c>
      <x:c r="D2538" s="25" t="str">
        <x:v>count</x:v>
      </x:c>
    </x:row>
    <x:row r="2539" ht="18" customHeight="1">
      <x:c r="A2539" s="25" t="str">
        <x:v>EEZ_616</x:v>
      </x:c>
      <x:c r="B2539" s="25" t="str">
        <x:v>functional_jensen_violations</x:v>
      </x:c>
      <x:c r="C2539" s="25" t="n">
        <x:v>0</x:v>
      </x:c>
      <x:c r="D2539" s="25" t="str">
        <x:v>count</x:v>
      </x:c>
    </x:row>
    <x:row r="2540" ht="18" customHeight="1">
      <x:c r="A2540" s="25" t="str">
        <x:v>EEZ_620</x:v>
      </x:c>
      <x:c r="B2540" s="25" t="str">
        <x:v>raw_filtered_tonnes</x:v>
      </x:c>
      <x:c r="C2540" s="25" t="n">
        <x:v>208342.58846173983</x:v>
      </x:c>
      <x:c r="D2540" s="25" t="str">
        <x:v>tonnes</x:v>
      </x:c>
    </x:row>
    <x:row r="2541" ht="18" customHeight="1">
      <x:c r="A2541" s="25" t="str">
        <x:v>EEZ_620</x:v>
      </x:c>
      <x:c r="B2541" s="25" t="str">
        <x:v>species_catch_tonnes</x:v>
      </x:c>
      <x:c r="C2541" s="25" t="n">
        <x:v>208342.58846173977</x:v>
      </x:c>
      <x:c r="D2541" s="25" t="str">
        <x:v>tonnes</x:v>
      </x:c>
    </x:row>
    <x:row r="2542" ht="18" customHeight="1">
      <x:c r="A2542" s="25" t="str">
        <x:v>EEZ_620</x:v>
      </x:c>
      <x:c r="B2542" s="25" t="str">
        <x:v>catch_difference_tonnes</x:v>
      </x:c>
      <x:c r="C2542" s="25" t="n">
        <x:v>-5.820766091346741e-11</x:v>
      </x:c>
      <x:c r="D2542" s="25" t="str">
        <x:v>tonnes</x:v>
      </x:c>
    </x:row>
    <x:row r="2543" ht="18" customHeight="1">
      <x:c r="A2543" s="25" t="str">
        <x:v>EEZ_620</x:v>
      </x:c>
      <x:c r="B2543" s="25" t="str">
        <x:v>catch_reconciled</x:v>
      </x:c>
      <x:c r="C2543" s="36" t="b">
        <x:v>1</x:v>
      </x:c>
      <x:c r="D2543" s="25" t="str">
        <x:v>boolean</x:v>
      </x:c>
    </x:row>
    <x:row r="2544" ht="18" customHeight="1">
      <x:c r="A2544" s="25" t="str">
        <x:v>EEZ_620</x:v>
      </x:c>
      <x:c r="B2544" s="25" t="str">
        <x:v>matched_catch_tonnes</x:v>
      </x:c>
      <x:c r="C2544" s="25" t="n">
        <x:v>208342.58846173977</x:v>
      </x:c>
      <x:c r="D2544" s="25" t="str">
        <x:v>tonnes</x:v>
      </x:c>
    </x:row>
    <x:row r="2545" ht="18" customHeight="1">
      <x:c r="A2545" s="25" t="str">
        <x:v>EEZ_620</x:v>
      </x:c>
      <x:c r="B2545" s="25" t="str">
        <x:v>catch_coverage_fraction</x:v>
      </x:c>
      <x:c r="C2545" s="25" t="n">
        <x:v>1</x:v>
      </x:c>
      <x:c r="D2545" s="25" t="str">
        <x:v>fraction</x:v>
      </x:c>
    </x:row>
    <x:row r="2546" ht="18" customHeight="1">
      <x:c r="A2546" s="25" t="str">
        <x:v>EEZ_620</x:v>
      </x:c>
      <x:c r="B2546" s="25" t="str">
        <x:v>taxa_count</x:v>
      </x:c>
      <x:c r="C2546" s="25" t="n">
        <x:v>254</x:v>
      </x:c>
      <x:c r="D2546" s="25" t="str">
        <x:v>count</x:v>
      </x:c>
    </x:row>
    <x:row r="2547" ht="18" customHeight="1">
      <x:c r="A2547" s="25" t="str">
        <x:v>EEZ_620</x:v>
      </x:c>
      <x:c r="B2547" s="25" t="str">
        <x:v>matched_taxa_count</x:v>
      </x:c>
      <x:c r="C2547" s="25" t="n">
        <x:v>254</x:v>
      </x:c>
      <x:c r="D2547" s="25" t="str">
        <x:v>count</x:v>
      </x:c>
    </x:row>
    <x:row r="2548" ht="18" customHeight="1">
      <x:c r="A2548" s="25" t="str">
        <x:v>EEZ_620</x:v>
      </x:c>
      <x:c r="B2548" s="25" t="str">
        <x:v>unmatched_taxa_count</x:v>
      </x:c>
      <x:c r="C2548" s="25" t="n">
        <x:v>0</x:v>
      </x:c>
      <x:c r="D2548" s="25" t="str">
        <x:v>count</x:v>
      </x:c>
    </x:row>
    <x:row r="2549" ht="18" customHeight="1">
      <x:c r="A2549" s="25" t="str">
        <x:v>EEZ_620</x:v>
      </x:c>
      <x:c r="B2549" s="25" t="str">
        <x:v>species_ppr</x:v>
      </x:c>
      <x:c r="C2549" s="25" t="n">
        <x:v>114209964.99740621</x:v>
      </x:c>
      <x:c r="D2549" s="25" t="str">
        <x:v>tonnes_primary_production_equivalent</x:v>
      </x:c>
    </x:row>
    <x:row r="2550" ht="18" customHeight="1">
      <x:c r="A2550" s="25" t="str">
        <x:v>EEZ_620</x:v>
      </x:c>
      <x:c r="B2550" s="25" t="str">
        <x:v>commercial_ppr</x:v>
      </x:c>
      <x:c r="C2550" s="25" t="n">
        <x:v>114209964.99740623</x:v>
      </x:c>
      <x:c r="D2550" s="25" t="str">
        <x:v>tonnes_primary_production_equivalent</x:v>
      </x:c>
    </x:row>
    <x:row r="2551" ht="18" customHeight="1">
      <x:c r="A2551" s="25" t="str">
        <x:v>EEZ_620</x:v>
      </x:c>
      <x:c r="B2551" s="25" t="str">
        <x:v>functional_ppr</x:v>
      </x:c>
      <x:c r="C2551" s="25" t="n">
        <x:v>114209964.9974062</x:v>
      </x:c>
      <x:c r="D2551" s="25" t="str">
        <x:v>tonnes_primary_production_equivalent</x:v>
      </x:c>
    </x:row>
    <x:row r="2552" ht="18" customHeight="1">
      <x:c r="A2552" s="25" t="str">
        <x:v>EEZ_620</x:v>
      </x:c>
      <x:c r="B2552" s="25" t="str">
        <x:v>commercial_ppr_difference</x:v>
      </x:c>
      <x:c r="C2552" s="25" t="n">
        <x:v>1.4901161193847656e-8</x:v>
      </x:c>
      <x:c r="D2552" s="25" t="str">
        <x:v>tonnes_primary_production_equivalent</x:v>
      </x:c>
    </x:row>
    <x:row r="2553" ht="18" customHeight="1">
      <x:c r="A2553" s="25" t="str">
        <x:v>EEZ_620</x:v>
      </x:c>
      <x:c r="B2553" s="25" t="str">
        <x:v>functional_ppr_difference</x:v>
      </x:c>
      <x:c r="C2553" s="25" t="n">
        <x:v>-1.4901161193847656e-8</x:v>
      </x:c>
      <x:c r="D2553" s="25" t="str">
        <x:v>tonnes_primary_production_equivalent</x:v>
      </x:c>
    </x:row>
    <x:row r="2554" ht="18" customHeight="1">
      <x:c r="A2554" s="25" t="str">
        <x:v>EEZ_620</x:v>
      </x:c>
      <x:c r="B2554" s="25" t="str">
        <x:v>commercial_ppr_reconciled</x:v>
      </x:c>
      <x:c r="C2554" s="36" t="b">
        <x:v>1</x:v>
      </x:c>
      <x:c r="D2554" s="25" t="str">
        <x:v>boolean</x:v>
      </x:c>
    </x:row>
    <x:row r="2555" ht="18" customHeight="1">
      <x:c r="A2555" s="25" t="str">
        <x:v>EEZ_620</x:v>
      </x:c>
      <x:c r="B2555" s="25" t="str">
        <x:v>functional_ppr_reconciled</x:v>
      </x:c>
      <x:c r="C2555" s="36" t="b">
        <x:v>1</x:v>
      </x:c>
      <x:c r="D2555" s="25" t="str">
        <x:v>boolean</x:v>
      </x:c>
    </x:row>
    <x:row r="2556" ht="18" customHeight="1">
      <x:c r="A2556" s="25" t="str">
        <x:v>EEZ_620</x:v>
      </x:c>
      <x:c r="B2556" s="25" t="str">
        <x:v>commercial_jensen_violations</x:v>
      </x:c>
      <x:c r="C2556" s="25" t="n">
        <x:v>0</x:v>
      </x:c>
      <x:c r="D2556" s="25" t="str">
        <x:v>count</x:v>
      </x:c>
    </x:row>
    <x:row r="2557" ht="18" customHeight="1">
      <x:c r="A2557" s="25" t="str">
        <x:v>EEZ_620</x:v>
      </x:c>
      <x:c r="B2557" s="25" t="str">
        <x:v>functional_jensen_violations</x:v>
      </x:c>
      <x:c r="C2557" s="25" t="n">
        <x:v>0</x:v>
      </x:c>
      <x:c r="D2557" s="25" t="str">
        <x:v>count</x:v>
      </x:c>
    </x:row>
    <x:row r="2558" ht="18" customHeight="1">
      <x:c r="A2558" s="25" t="str">
        <x:v>EEZ_621</x:v>
      </x:c>
      <x:c r="B2558" s="25" t="str">
        <x:v>raw_filtered_tonnes</x:v>
      </x:c>
      <x:c r="C2558" s="25" t="n">
        <x:v>14928.145180905802</x:v>
      </x:c>
      <x:c r="D2558" s="25" t="str">
        <x:v>tonnes</x:v>
      </x:c>
    </x:row>
    <x:row r="2559" ht="18" customHeight="1">
      <x:c r="A2559" s="25" t="str">
        <x:v>EEZ_621</x:v>
      </x:c>
      <x:c r="B2559" s="25" t="str">
        <x:v>species_catch_tonnes</x:v>
      </x:c>
      <x:c r="C2559" s="25" t="n">
        <x:v>14928.145180905802</x:v>
      </x:c>
      <x:c r="D2559" s="25" t="str">
        <x:v>tonnes</x:v>
      </x:c>
    </x:row>
    <x:row r="2560" ht="18" customHeight="1">
      <x:c r="A2560" s="25" t="str">
        <x:v>EEZ_621</x:v>
      </x:c>
      <x:c r="B2560" s="25" t="str">
        <x:v>catch_difference_tonnes</x:v>
      </x:c>
      <x:c r="C2560" s="25" t="n">
        <x:v>0</x:v>
      </x:c>
      <x:c r="D2560" s="25" t="str">
        <x:v>tonnes</x:v>
      </x:c>
    </x:row>
    <x:row r="2561" ht="18" customHeight="1">
      <x:c r="A2561" s="25" t="str">
        <x:v>EEZ_621</x:v>
      </x:c>
      <x:c r="B2561" s="25" t="str">
        <x:v>catch_reconciled</x:v>
      </x:c>
      <x:c r="C2561" s="36" t="b">
        <x:v>1</x:v>
      </x:c>
      <x:c r="D2561" s="25" t="str">
        <x:v>boolean</x:v>
      </x:c>
    </x:row>
    <x:row r="2562" ht="18" customHeight="1">
      <x:c r="A2562" s="25" t="str">
        <x:v>EEZ_621</x:v>
      </x:c>
      <x:c r="B2562" s="25" t="str">
        <x:v>matched_catch_tonnes</x:v>
      </x:c>
      <x:c r="C2562" s="25" t="n">
        <x:v>14928.145180905802</x:v>
      </x:c>
      <x:c r="D2562" s="25" t="str">
        <x:v>tonnes</x:v>
      </x:c>
    </x:row>
    <x:row r="2563" ht="18" customHeight="1">
      <x:c r="A2563" s="25" t="str">
        <x:v>EEZ_621</x:v>
      </x:c>
      <x:c r="B2563" s="25" t="str">
        <x:v>catch_coverage_fraction</x:v>
      </x:c>
      <x:c r="C2563" s="25" t="n">
        <x:v>1</x:v>
      </x:c>
      <x:c r="D2563" s="25" t="str">
        <x:v>fraction</x:v>
      </x:c>
    </x:row>
    <x:row r="2564" ht="18" customHeight="1">
      <x:c r="A2564" s="25" t="str">
        <x:v>EEZ_621</x:v>
      </x:c>
      <x:c r="B2564" s="25" t="str">
        <x:v>taxa_count</x:v>
      </x:c>
      <x:c r="C2564" s="25" t="n">
        <x:v>98</x:v>
      </x:c>
      <x:c r="D2564" s="25" t="str">
        <x:v>count</x:v>
      </x:c>
    </x:row>
    <x:row r="2565" ht="18" customHeight="1">
      <x:c r="A2565" s="25" t="str">
        <x:v>EEZ_621</x:v>
      </x:c>
      <x:c r="B2565" s="25" t="str">
        <x:v>matched_taxa_count</x:v>
      </x:c>
      <x:c r="C2565" s="25" t="n">
        <x:v>98</x:v>
      </x:c>
      <x:c r="D2565" s="25" t="str">
        <x:v>count</x:v>
      </x:c>
    </x:row>
    <x:row r="2566" ht="18" customHeight="1">
      <x:c r="A2566" s="25" t="str">
        <x:v>EEZ_621</x:v>
      </x:c>
      <x:c r="B2566" s="25" t="str">
        <x:v>unmatched_taxa_count</x:v>
      </x:c>
      <x:c r="C2566" s="25" t="n">
        <x:v>0</x:v>
      </x:c>
      <x:c r="D2566" s="25" t="str">
        <x:v>count</x:v>
      </x:c>
    </x:row>
    <x:row r="2567" ht="18" customHeight="1">
      <x:c r="A2567" s="25" t="str">
        <x:v>EEZ_621</x:v>
      </x:c>
      <x:c r="B2567" s="25" t="str">
        <x:v>species_ppr</x:v>
      </x:c>
      <x:c r="C2567" s="25" t="n">
        <x:v>34811066.00645102</x:v>
      </x:c>
      <x:c r="D2567" s="25" t="str">
        <x:v>tonnes_primary_production_equivalent</x:v>
      </x:c>
    </x:row>
    <x:row r="2568" ht="18" customHeight="1">
      <x:c r="A2568" s="25" t="str">
        <x:v>EEZ_621</x:v>
      </x:c>
      <x:c r="B2568" s="25" t="str">
        <x:v>commercial_ppr</x:v>
      </x:c>
      <x:c r="C2568" s="25" t="n">
        <x:v>34811066.00645101</x:v>
      </x:c>
      <x:c r="D2568" s="25" t="str">
        <x:v>tonnes_primary_production_equivalent</x:v>
      </x:c>
    </x:row>
    <x:row r="2569" ht="18" customHeight="1">
      <x:c r="A2569" s="25" t="str">
        <x:v>EEZ_621</x:v>
      </x:c>
      <x:c r="B2569" s="25" t="str">
        <x:v>functional_ppr</x:v>
      </x:c>
      <x:c r="C2569" s="25" t="n">
        <x:v>34811066.00645102</x:v>
      </x:c>
      <x:c r="D2569" s="25" t="str">
        <x:v>tonnes_primary_production_equivalent</x:v>
      </x:c>
    </x:row>
    <x:row r="2570" ht="18" customHeight="1">
      <x:c r="A2570" s="25" t="str">
        <x:v>EEZ_621</x:v>
      </x:c>
      <x:c r="B2570" s="25" t="str">
        <x:v>commercial_ppr_difference</x:v>
      </x:c>
      <x:c r="C2570" s="25" t="n">
        <x:v>-7.450580596923828e-9</x:v>
      </x:c>
      <x:c r="D2570" s="25" t="str">
        <x:v>tonnes_primary_production_equivalent</x:v>
      </x:c>
    </x:row>
    <x:row r="2571" ht="18" customHeight="1">
      <x:c r="A2571" s="25" t="str">
        <x:v>EEZ_621</x:v>
      </x:c>
      <x:c r="B2571" s="25" t="str">
        <x:v>functional_ppr_difference</x:v>
      </x:c>
      <x:c r="C2571" s="25" t="n">
        <x:v>0</x:v>
      </x:c>
      <x:c r="D2571" s="25" t="str">
        <x:v>tonnes_primary_production_equivalent</x:v>
      </x:c>
    </x:row>
    <x:row r="2572" ht="18" customHeight="1">
      <x:c r="A2572" s="25" t="str">
        <x:v>EEZ_621</x:v>
      </x:c>
      <x:c r="B2572" s="25" t="str">
        <x:v>commercial_ppr_reconciled</x:v>
      </x:c>
      <x:c r="C2572" s="36" t="b">
        <x:v>1</x:v>
      </x:c>
      <x:c r="D2572" s="25" t="str">
        <x:v>boolean</x:v>
      </x:c>
    </x:row>
    <x:row r="2573" ht="18" customHeight="1">
      <x:c r="A2573" s="25" t="str">
        <x:v>EEZ_621</x:v>
      </x:c>
      <x:c r="B2573" s="25" t="str">
        <x:v>functional_ppr_reconciled</x:v>
      </x:c>
      <x:c r="C2573" s="36" t="b">
        <x:v>1</x:v>
      </x:c>
      <x:c r="D2573" s="25" t="str">
        <x:v>boolean</x:v>
      </x:c>
    </x:row>
    <x:row r="2574" ht="18" customHeight="1">
      <x:c r="A2574" s="25" t="str">
        <x:v>EEZ_621</x:v>
      </x:c>
      <x:c r="B2574" s="25" t="str">
        <x:v>commercial_jensen_violations</x:v>
      </x:c>
      <x:c r="C2574" s="25" t="n">
        <x:v>0</x:v>
      </x:c>
      <x:c r="D2574" s="25" t="str">
        <x:v>count</x:v>
      </x:c>
    </x:row>
    <x:row r="2575" ht="18" customHeight="1">
      <x:c r="A2575" s="25" t="str">
        <x:v>EEZ_621</x:v>
      </x:c>
      <x:c r="B2575" s="25" t="str">
        <x:v>functional_jensen_violations</x:v>
      </x:c>
      <x:c r="C2575" s="25" t="n">
        <x:v>0</x:v>
      </x:c>
      <x:c r="D2575" s="25" t="str">
        <x:v>count</x:v>
      </x:c>
    </x:row>
    <x:row r="2576" ht="18" customHeight="1">
      <x:c r="A2576" s="25" t="str">
        <x:v>EEZ_622</x:v>
      </x:c>
      <x:c r="B2576" s="25" t="str">
        <x:v>raw_filtered_tonnes</x:v>
      </x:c>
      <x:c r="C2576" s="25" t="n">
        <x:v>21195.035296286802</x:v>
      </x:c>
      <x:c r="D2576" s="25" t="str">
        <x:v>tonnes</x:v>
      </x:c>
    </x:row>
    <x:row r="2577" ht="18" customHeight="1">
      <x:c r="A2577" s="25" t="str">
        <x:v>EEZ_622</x:v>
      </x:c>
      <x:c r="B2577" s="25" t="str">
        <x:v>species_catch_tonnes</x:v>
      </x:c>
      <x:c r="C2577" s="25" t="n">
        <x:v>21195.0352962868</x:v>
      </x:c>
      <x:c r="D2577" s="25" t="str">
        <x:v>tonnes</x:v>
      </x:c>
    </x:row>
    <x:row r="2578" ht="18" customHeight="1">
      <x:c r="A2578" s="25" t="str">
        <x:v>EEZ_622</x:v>
      </x:c>
      <x:c r="B2578" s="25" t="str">
        <x:v>catch_difference_tonnes</x:v>
      </x:c>
      <x:c r="C2578" s="25" t="n">
        <x:v>-3.637978807091713e-12</x:v>
      </x:c>
      <x:c r="D2578" s="25" t="str">
        <x:v>tonnes</x:v>
      </x:c>
    </x:row>
    <x:row r="2579" ht="18" customHeight="1">
      <x:c r="A2579" s="25" t="str">
        <x:v>EEZ_622</x:v>
      </x:c>
      <x:c r="B2579" s="25" t="str">
        <x:v>catch_reconciled</x:v>
      </x:c>
      <x:c r="C2579" s="36" t="b">
        <x:v>1</x:v>
      </x:c>
      <x:c r="D2579" s="25" t="str">
        <x:v>boolean</x:v>
      </x:c>
    </x:row>
    <x:row r="2580" ht="18" customHeight="1">
      <x:c r="A2580" s="25" t="str">
        <x:v>EEZ_622</x:v>
      </x:c>
      <x:c r="B2580" s="25" t="str">
        <x:v>matched_catch_tonnes</x:v>
      </x:c>
      <x:c r="C2580" s="25" t="n">
        <x:v>21195.0352962868</x:v>
      </x:c>
      <x:c r="D2580" s="25" t="str">
        <x:v>tonnes</x:v>
      </x:c>
    </x:row>
    <x:row r="2581" ht="18" customHeight="1">
      <x:c r="A2581" s="25" t="str">
        <x:v>EEZ_622</x:v>
      </x:c>
      <x:c r="B2581" s="25" t="str">
        <x:v>catch_coverage_fraction</x:v>
      </x:c>
      <x:c r="C2581" s="25" t="n">
        <x:v>1</x:v>
      </x:c>
      <x:c r="D2581" s="25" t="str">
        <x:v>fraction</x:v>
      </x:c>
    </x:row>
    <x:row r="2582" ht="18" customHeight="1">
      <x:c r="A2582" s="25" t="str">
        <x:v>EEZ_622</x:v>
      </x:c>
      <x:c r="B2582" s="25" t="str">
        <x:v>taxa_count</x:v>
      </x:c>
      <x:c r="C2582" s="25" t="n">
        <x:v>132</x:v>
      </x:c>
      <x:c r="D2582" s="25" t="str">
        <x:v>count</x:v>
      </x:c>
    </x:row>
    <x:row r="2583" ht="18" customHeight="1">
      <x:c r="A2583" s="25" t="str">
        <x:v>EEZ_622</x:v>
      </x:c>
      <x:c r="B2583" s="25" t="str">
        <x:v>matched_taxa_count</x:v>
      </x:c>
      <x:c r="C2583" s="25" t="n">
        <x:v>132</x:v>
      </x:c>
      <x:c r="D2583" s="25" t="str">
        <x:v>count</x:v>
      </x:c>
    </x:row>
    <x:row r="2584" ht="18" customHeight="1">
      <x:c r="A2584" s="25" t="str">
        <x:v>EEZ_622</x:v>
      </x:c>
      <x:c r="B2584" s="25" t="str">
        <x:v>unmatched_taxa_count</x:v>
      </x:c>
      <x:c r="C2584" s="25" t="n">
        <x:v>0</x:v>
      </x:c>
      <x:c r="D2584" s="25" t="str">
        <x:v>count</x:v>
      </x:c>
    </x:row>
    <x:row r="2585" ht="18" customHeight="1">
      <x:c r="A2585" s="25" t="str">
        <x:v>EEZ_622</x:v>
      </x:c>
      <x:c r="B2585" s="25" t="str">
        <x:v>species_ppr</x:v>
      </x:c>
      <x:c r="C2585" s="25" t="n">
        <x:v>27576431.66877207</x:v>
      </x:c>
      <x:c r="D2585" s="25" t="str">
        <x:v>tonnes_primary_production_equivalent</x:v>
      </x:c>
    </x:row>
    <x:row r="2586" ht="18" customHeight="1">
      <x:c r="A2586" s="25" t="str">
        <x:v>EEZ_622</x:v>
      </x:c>
      <x:c r="B2586" s="25" t="str">
        <x:v>commercial_ppr</x:v>
      </x:c>
      <x:c r="C2586" s="25" t="n">
        <x:v>27576431.66877207</x:v>
      </x:c>
      <x:c r="D2586" s="25" t="str">
        <x:v>tonnes_primary_production_equivalent</x:v>
      </x:c>
    </x:row>
    <x:row r="2587" ht="18" customHeight="1">
      <x:c r="A2587" s="25" t="str">
        <x:v>EEZ_622</x:v>
      </x:c>
      <x:c r="B2587" s="25" t="str">
        <x:v>functional_ppr</x:v>
      </x:c>
      <x:c r="C2587" s="25" t="n">
        <x:v>27576431.66877207</x:v>
      </x:c>
      <x:c r="D2587" s="25" t="str">
        <x:v>tonnes_primary_production_equivalent</x:v>
      </x:c>
    </x:row>
    <x:row r="2588" ht="18" customHeight="1">
      <x:c r="A2588" s="25" t="str">
        <x:v>EEZ_622</x:v>
      </x:c>
      <x:c r="B2588" s="25" t="str">
        <x:v>commercial_ppr_difference</x:v>
      </x:c>
      <x:c r="C2588" s="25" t="n">
        <x:v>0</x:v>
      </x:c>
      <x:c r="D2588" s="25" t="str">
        <x:v>tonnes_primary_production_equivalent</x:v>
      </x:c>
    </x:row>
    <x:row r="2589" ht="18" customHeight="1">
      <x:c r="A2589" s="25" t="str">
        <x:v>EEZ_622</x:v>
      </x:c>
      <x:c r="B2589" s="25" t="str">
        <x:v>functional_ppr_difference</x:v>
      </x:c>
      <x:c r="C2589" s="25" t="n">
        <x:v>0</x:v>
      </x:c>
      <x:c r="D2589" s="25" t="str">
        <x:v>tonnes_primary_production_equivalent</x:v>
      </x:c>
    </x:row>
    <x:row r="2590" ht="18" customHeight="1">
      <x:c r="A2590" s="25" t="str">
        <x:v>EEZ_622</x:v>
      </x:c>
      <x:c r="B2590" s="25" t="str">
        <x:v>commercial_ppr_reconciled</x:v>
      </x:c>
      <x:c r="C2590" s="36" t="b">
        <x:v>1</x:v>
      </x:c>
      <x:c r="D2590" s="25" t="str">
        <x:v>boolean</x:v>
      </x:c>
    </x:row>
    <x:row r="2591" ht="18" customHeight="1">
      <x:c r="A2591" s="25" t="str">
        <x:v>EEZ_622</x:v>
      </x:c>
      <x:c r="B2591" s="25" t="str">
        <x:v>functional_ppr_reconciled</x:v>
      </x:c>
      <x:c r="C2591" s="36" t="b">
        <x:v>1</x:v>
      </x:c>
      <x:c r="D2591" s="25" t="str">
        <x:v>boolean</x:v>
      </x:c>
    </x:row>
    <x:row r="2592" ht="18" customHeight="1">
      <x:c r="A2592" s="25" t="str">
        <x:v>EEZ_622</x:v>
      </x:c>
      <x:c r="B2592" s="25" t="str">
        <x:v>commercial_jensen_violations</x:v>
      </x:c>
      <x:c r="C2592" s="25" t="n">
        <x:v>0</x:v>
      </x:c>
      <x:c r="D2592" s="25" t="str">
        <x:v>count</x:v>
      </x:c>
    </x:row>
    <x:row r="2593" ht="18" customHeight="1">
      <x:c r="A2593" s="25" t="str">
        <x:v>EEZ_622</x:v>
      </x:c>
      <x:c r="B2593" s="25" t="str">
        <x:v>functional_jensen_violations</x:v>
      </x:c>
      <x:c r="C2593" s="25" t="n">
        <x:v>0</x:v>
      </x:c>
      <x:c r="D2593" s="25" t="str">
        <x:v>count</x:v>
      </x:c>
    </x:row>
    <x:row r="2594" ht="18" customHeight="1">
      <x:c r="A2594" s="25" t="str">
        <x:v>EEZ_624</x:v>
      </x:c>
      <x:c r="B2594" s="25" t="str">
        <x:v>raw_filtered_tonnes</x:v>
      </x:c>
      <x:c r="C2594" s="25" t="n">
        <x:v>1133937.8605595874</x:v>
      </x:c>
      <x:c r="D2594" s="25" t="str">
        <x:v>tonnes</x:v>
      </x:c>
    </x:row>
    <x:row r="2595" ht="18" customHeight="1">
      <x:c r="A2595" s="25" t="str">
        <x:v>EEZ_624</x:v>
      </x:c>
      <x:c r="B2595" s="25" t="str">
        <x:v>species_catch_tonnes</x:v>
      </x:c>
      <x:c r="C2595" s="25" t="n">
        <x:v>1133937.8605595871</x:v>
      </x:c>
      <x:c r="D2595" s="25" t="str">
        <x:v>tonnes</x:v>
      </x:c>
    </x:row>
    <x:row r="2596" ht="18" customHeight="1">
      <x:c r="A2596" s="25" t="str">
        <x:v>EEZ_624</x:v>
      </x:c>
      <x:c r="B2596" s="25" t="str">
        <x:v>catch_difference_tonnes</x:v>
      </x:c>
      <x:c r="C2596" s="25" t="n">
        <x:v>-2.3283064365386963e-10</x:v>
      </x:c>
      <x:c r="D2596" s="25" t="str">
        <x:v>tonnes</x:v>
      </x:c>
    </x:row>
    <x:row r="2597" ht="18" customHeight="1">
      <x:c r="A2597" s="25" t="str">
        <x:v>EEZ_624</x:v>
      </x:c>
      <x:c r="B2597" s="25" t="str">
        <x:v>catch_reconciled</x:v>
      </x:c>
      <x:c r="C2597" s="36" t="b">
        <x:v>1</x:v>
      </x:c>
      <x:c r="D2597" s="25" t="str">
        <x:v>boolean</x:v>
      </x:c>
    </x:row>
    <x:row r="2598" ht="18" customHeight="1">
      <x:c r="A2598" s="25" t="str">
        <x:v>EEZ_624</x:v>
      </x:c>
      <x:c r="B2598" s="25" t="str">
        <x:v>matched_catch_tonnes</x:v>
      </x:c>
      <x:c r="C2598" s="25" t="n">
        <x:v>1133937.8605595871</x:v>
      </x:c>
      <x:c r="D2598" s="25" t="str">
        <x:v>tonnes</x:v>
      </x:c>
    </x:row>
    <x:row r="2599" ht="18" customHeight="1">
      <x:c r="A2599" s="25" t="str">
        <x:v>EEZ_624</x:v>
      </x:c>
      <x:c r="B2599" s="25" t="str">
        <x:v>catch_coverage_fraction</x:v>
      </x:c>
      <x:c r="C2599" s="25" t="n">
        <x:v>1</x:v>
      </x:c>
      <x:c r="D2599" s="25" t="str">
        <x:v>fraction</x:v>
      </x:c>
    </x:row>
    <x:row r="2600" ht="18" customHeight="1">
      <x:c r="A2600" s="25" t="str">
        <x:v>EEZ_624</x:v>
      </x:c>
      <x:c r="B2600" s="25" t="str">
        <x:v>taxa_count</x:v>
      </x:c>
      <x:c r="C2600" s="25" t="n">
        <x:v>229</x:v>
      </x:c>
      <x:c r="D2600" s="25" t="str">
        <x:v>count</x:v>
      </x:c>
    </x:row>
    <x:row r="2601" ht="18" customHeight="1">
      <x:c r="A2601" s="25" t="str">
        <x:v>EEZ_624</x:v>
      </x:c>
      <x:c r="B2601" s="25" t="str">
        <x:v>matched_taxa_count</x:v>
      </x:c>
      <x:c r="C2601" s="25" t="n">
        <x:v>229</x:v>
      </x:c>
      <x:c r="D2601" s="25" t="str">
        <x:v>count</x:v>
      </x:c>
    </x:row>
    <x:row r="2602" ht="18" customHeight="1">
      <x:c r="A2602" s="25" t="str">
        <x:v>EEZ_624</x:v>
      </x:c>
      <x:c r="B2602" s="25" t="str">
        <x:v>unmatched_taxa_count</x:v>
      </x:c>
      <x:c r="C2602" s="25" t="n">
        <x:v>0</x:v>
      </x:c>
      <x:c r="D2602" s="25" t="str">
        <x:v>count</x:v>
      </x:c>
    </x:row>
    <x:row r="2603" ht="18" customHeight="1">
      <x:c r="A2603" s="25" t="str">
        <x:v>EEZ_624</x:v>
      </x:c>
      <x:c r="B2603" s="25" t="str">
        <x:v>species_ppr</x:v>
      </x:c>
      <x:c r="C2603" s="25" t="n">
        <x:v>583910166.0894275</x:v>
      </x:c>
      <x:c r="D2603" s="25" t="str">
        <x:v>tonnes_primary_production_equivalent</x:v>
      </x:c>
    </x:row>
    <x:row r="2604" ht="18" customHeight="1">
      <x:c r="A2604" s="25" t="str">
        <x:v>EEZ_624</x:v>
      </x:c>
      <x:c r="B2604" s="25" t="str">
        <x:v>commercial_ppr</x:v>
      </x:c>
      <x:c r="C2604" s="25" t="n">
        <x:v>583910166.0894275</x:v>
      </x:c>
      <x:c r="D2604" s="25" t="str">
        <x:v>tonnes_primary_production_equivalent</x:v>
      </x:c>
    </x:row>
    <x:row r="2605" ht="18" customHeight="1">
      <x:c r="A2605" s="25" t="str">
        <x:v>EEZ_624</x:v>
      </x:c>
      <x:c r="B2605" s="25" t="str">
        <x:v>functional_ppr</x:v>
      </x:c>
      <x:c r="C2605" s="25" t="n">
        <x:v>583910166.0894275</x:v>
      </x:c>
      <x:c r="D2605" s="25" t="str">
        <x:v>tonnes_primary_production_equivalent</x:v>
      </x:c>
    </x:row>
    <x:row r="2606" ht="18" customHeight="1">
      <x:c r="A2606" s="25" t="str">
        <x:v>EEZ_624</x:v>
      </x:c>
      <x:c r="B2606" s="25" t="str">
        <x:v>commercial_ppr_difference</x:v>
      </x:c>
      <x:c r="C2606" s="25" t="n">
        <x:v>0</x:v>
      </x:c>
      <x:c r="D2606" s="25" t="str">
        <x:v>tonnes_primary_production_equivalent</x:v>
      </x:c>
    </x:row>
    <x:row r="2607" ht="18" customHeight="1">
      <x:c r="A2607" s="25" t="str">
        <x:v>EEZ_624</x:v>
      </x:c>
      <x:c r="B2607" s="25" t="str">
        <x:v>functional_ppr_difference</x:v>
      </x:c>
      <x:c r="C2607" s="25" t="n">
        <x:v>0</x:v>
      </x:c>
      <x:c r="D2607" s="25" t="str">
        <x:v>tonnes_primary_production_equivalent</x:v>
      </x:c>
    </x:row>
    <x:row r="2608" ht="18" customHeight="1">
      <x:c r="A2608" s="25" t="str">
        <x:v>EEZ_624</x:v>
      </x:c>
      <x:c r="B2608" s="25" t="str">
        <x:v>commercial_ppr_reconciled</x:v>
      </x:c>
      <x:c r="C2608" s="36" t="b">
        <x:v>1</x:v>
      </x:c>
      <x:c r="D2608" s="25" t="str">
        <x:v>boolean</x:v>
      </x:c>
    </x:row>
    <x:row r="2609" ht="18" customHeight="1">
      <x:c r="A2609" s="25" t="str">
        <x:v>EEZ_624</x:v>
      </x:c>
      <x:c r="B2609" s="25" t="str">
        <x:v>functional_ppr_reconciled</x:v>
      </x:c>
      <x:c r="C2609" s="36" t="b">
        <x:v>1</x:v>
      </x:c>
      <x:c r="D2609" s="25" t="str">
        <x:v>boolean</x:v>
      </x:c>
    </x:row>
    <x:row r="2610" ht="18" customHeight="1">
      <x:c r="A2610" s="25" t="str">
        <x:v>EEZ_624</x:v>
      </x:c>
      <x:c r="B2610" s="25" t="str">
        <x:v>commercial_jensen_violations</x:v>
      </x:c>
      <x:c r="C2610" s="25" t="n">
        <x:v>0</x:v>
      </x:c>
      <x:c r="D2610" s="25" t="str">
        <x:v>count</x:v>
      </x:c>
    </x:row>
    <x:row r="2611" ht="18" customHeight="1">
      <x:c r="A2611" s="25" t="str">
        <x:v>EEZ_624</x:v>
      </x:c>
      <x:c r="B2611" s="25" t="str">
        <x:v>functional_jensen_violations</x:v>
      </x:c>
      <x:c r="C2611" s="25" t="n">
        <x:v>0</x:v>
      </x:c>
      <x:c r="D2611" s="25" t="str">
        <x:v>count</x:v>
      </x:c>
    </x:row>
    <x:row r="2612" ht="18" customHeight="1">
      <x:c r="A2612" s="25" t="str">
        <x:v>EEZ_626</x:v>
      </x:c>
      <x:c r="B2612" s="25" t="str">
        <x:v>raw_filtered_tonnes</x:v>
      </x:c>
      <x:c r="C2612" s="25" t="n">
        <x:v>6740.440535282099</x:v>
      </x:c>
      <x:c r="D2612" s="25" t="str">
        <x:v>tonnes</x:v>
      </x:c>
    </x:row>
    <x:row r="2613" ht="18" customHeight="1">
      <x:c r="A2613" s="25" t="str">
        <x:v>EEZ_626</x:v>
      </x:c>
      <x:c r="B2613" s="25" t="str">
        <x:v>species_catch_tonnes</x:v>
      </x:c>
      <x:c r="C2613" s="25" t="n">
        <x:v>6740.4405352820995</x:v>
      </x:c>
      <x:c r="D2613" s="25" t="str">
        <x:v>tonnes</x:v>
      </x:c>
    </x:row>
    <x:row r="2614" ht="18" customHeight="1">
      <x:c r="A2614" s="25" t="str">
        <x:v>EEZ_626</x:v>
      </x:c>
      <x:c r="B2614" s="25" t="str">
        <x:v>catch_difference_tonnes</x:v>
      </x:c>
      <x:c r="C2614" s="25" t="n">
        <x:v>9.094947017729282e-13</x:v>
      </x:c>
      <x:c r="D2614" s="25" t="str">
        <x:v>tonnes</x:v>
      </x:c>
    </x:row>
    <x:row r="2615" ht="18" customHeight="1">
      <x:c r="A2615" s="25" t="str">
        <x:v>EEZ_626</x:v>
      </x:c>
      <x:c r="B2615" s="25" t="str">
        <x:v>catch_reconciled</x:v>
      </x:c>
      <x:c r="C2615" s="36" t="b">
        <x:v>1</x:v>
      </x:c>
      <x:c r="D2615" s="25" t="str">
        <x:v>boolean</x:v>
      </x:c>
    </x:row>
    <x:row r="2616" ht="18" customHeight="1">
      <x:c r="A2616" s="25" t="str">
        <x:v>EEZ_626</x:v>
      </x:c>
      <x:c r="B2616" s="25" t="str">
        <x:v>matched_catch_tonnes</x:v>
      </x:c>
      <x:c r="C2616" s="25" t="n">
        <x:v>6740.4405352820995</x:v>
      </x:c>
      <x:c r="D2616" s="25" t="str">
        <x:v>tonnes</x:v>
      </x:c>
    </x:row>
    <x:row r="2617" ht="18" customHeight="1">
      <x:c r="A2617" s="25" t="str">
        <x:v>EEZ_626</x:v>
      </x:c>
      <x:c r="B2617" s="25" t="str">
        <x:v>catch_coverage_fraction</x:v>
      </x:c>
      <x:c r="C2617" s="25" t="n">
        <x:v>1</x:v>
      </x:c>
      <x:c r="D2617" s="25" t="str">
        <x:v>fraction</x:v>
      </x:c>
    </x:row>
    <x:row r="2618" ht="18" customHeight="1">
      <x:c r="A2618" s="25" t="str">
        <x:v>EEZ_626</x:v>
      </x:c>
      <x:c r="B2618" s="25" t="str">
        <x:v>taxa_count</x:v>
      </x:c>
      <x:c r="C2618" s="25" t="n">
        <x:v>28</x:v>
      </x:c>
      <x:c r="D2618" s="25" t="str">
        <x:v>count</x:v>
      </x:c>
    </x:row>
    <x:row r="2619" ht="18" customHeight="1">
      <x:c r="A2619" s="25" t="str">
        <x:v>EEZ_626</x:v>
      </x:c>
      <x:c r="B2619" s="25" t="str">
        <x:v>matched_taxa_count</x:v>
      </x:c>
      <x:c r="C2619" s="25" t="n">
        <x:v>28</x:v>
      </x:c>
      <x:c r="D2619" s="25" t="str">
        <x:v>count</x:v>
      </x:c>
    </x:row>
    <x:row r="2620" ht="18" customHeight="1">
      <x:c r="A2620" s="25" t="str">
        <x:v>EEZ_626</x:v>
      </x:c>
      <x:c r="B2620" s="25" t="str">
        <x:v>unmatched_taxa_count</x:v>
      </x:c>
      <x:c r="C2620" s="25" t="n">
        <x:v>0</x:v>
      </x:c>
      <x:c r="D2620" s="25" t="str">
        <x:v>count</x:v>
      </x:c>
    </x:row>
    <x:row r="2621" ht="18" customHeight="1">
      <x:c r="A2621" s="25" t="str">
        <x:v>EEZ_626</x:v>
      </x:c>
      <x:c r="B2621" s="25" t="str">
        <x:v>species_ppr</x:v>
      </x:c>
      <x:c r="C2621" s="25" t="n">
        <x:v>7104836.656840956</x:v>
      </x:c>
      <x:c r="D2621" s="25" t="str">
        <x:v>tonnes_primary_production_equivalent</x:v>
      </x:c>
    </x:row>
    <x:row r="2622" ht="18" customHeight="1">
      <x:c r="A2622" s="25" t="str">
        <x:v>EEZ_626</x:v>
      </x:c>
      <x:c r="B2622" s="25" t="str">
        <x:v>commercial_ppr</x:v>
      </x:c>
      <x:c r="C2622" s="25" t="n">
        <x:v>7104836.656840954</x:v>
      </x:c>
      <x:c r="D2622" s="25" t="str">
        <x:v>tonnes_primary_production_equivalent</x:v>
      </x:c>
    </x:row>
    <x:row r="2623" ht="18" customHeight="1">
      <x:c r="A2623" s="25" t="str">
        <x:v>EEZ_626</x:v>
      </x:c>
      <x:c r="B2623" s="25" t="str">
        <x:v>functional_ppr</x:v>
      </x:c>
      <x:c r="C2623" s="25" t="n">
        <x:v>7104836.656840955</x:v>
      </x:c>
      <x:c r="D2623" s="25" t="str">
        <x:v>tonnes_primary_production_equivalent</x:v>
      </x:c>
    </x:row>
    <x:row r="2624" ht="18" customHeight="1">
      <x:c r="A2624" s="25" t="str">
        <x:v>EEZ_626</x:v>
      </x:c>
      <x:c r="B2624" s="25" t="str">
        <x:v>commercial_ppr_difference</x:v>
      </x:c>
      <x:c r="C2624" s="25" t="n">
        <x:v>-1.862645149230957e-9</x:v>
      </x:c>
      <x:c r="D2624" s="25" t="str">
        <x:v>tonnes_primary_production_equivalent</x:v>
      </x:c>
    </x:row>
    <x:row r="2625" ht="18" customHeight="1">
      <x:c r="A2625" s="25" t="str">
        <x:v>EEZ_626</x:v>
      </x:c>
      <x:c r="B2625" s="25" t="str">
        <x:v>functional_ppr_difference</x:v>
      </x:c>
      <x:c r="C2625" s="25" t="n">
        <x:v>-9.313225746154785e-10</x:v>
      </x:c>
      <x:c r="D2625" s="25" t="str">
        <x:v>tonnes_primary_production_equivalent</x:v>
      </x:c>
    </x:row>
    <x:row r="2626" ht="18" customHeight="1">
      <x:c r="A2626" s="25" t="str">
        <x:v>EEZ_626</x:v>
      </x:c>
      <x:c r="B2626" s="25" t="str">
        <x:v>commercial_ppr_reconciled</x:v>
      </x:c>
      <x:c r="C2626" s="36" t="b">
        <x:v>1</x:v>
      </x:c>
      <x:c r="D2626" s="25" t="str">
        <x:v>boolean</x:v>
      </x:c>
    </x:row>
    <x:row r="2627" ht="18" customHeight="1">
      <x:c r="A2627" s="25" t="str">
        <x:v>EEZ_626</x:v>
      </x:c>
      <x:c r="B2627" s="25" t="str">
        <x:v>functional_ppr_reconciled</x:v>
      </x:c>
      <x:c r="C2627" s="36" t="b">
        <x:v>1</x:v>
      </x:c>
      <x:c r="D2627" s="25" t="str">
        <x:v>boolean</x:v>
      </x:c>
    </x:row>
    <x:row r="2628" ht="18" customHeight="1">
      <x:c r="A2628" s="25" t="str">
        <x:v>EEZ_626</x:v>
      </x:c>
      <x:c r="B2628" s="25" t="str">
        <x:v>commercial_jensen_violations</x:v>
      </x:c>
      <x:c r="C2628" s="25" t="n">
        <x:v>0</x:v>
      </x:c>
      <x:c r="D2628" s="25" t="str">
        <x:v>count</x:v>
      </x:c>
    </x:row>
    <x:row r="2629" ht="18" customHeight="1">
      <x:c r="A2629" s="25" t="str">
        <x:v>EEZ_626</x:v>
      </x:c>
      <x:c r="B2629" s="25" t="str">
        <x:v>functional_jensen_violations</x:v>
      </x:c>
      <x:c r="C2629" s="25" t="n">
        <x:v>0</x:v>
      </x:c>
      <x:c r="D2629" s="25" t="str">
        <x:v>count</x:v>
      </x:c>
    </x:row>
    <x:row r="2630" ht="18" customHeight="1">
      <x:c r="A2630" s="25" t="str">
        <x:v>EEZ_630</x:v>
      </x:c>
      <x:c r="B2630" s="25" t="str">
        <x:v>raw_filtered_tonnes</x:v>
      </x:c>
      <x:c r="C2630" s="25" t="n">
        <x:v>1866.1053035135</x:v>
      </x:c>
      <x:c r="D2630" s="25" t="str">
        <x:v>tonnes</x:v>
      </x:c>
    </x:row>
    <x:row r="2631" ht="18" customHeight="1">
      <x:c r="A2631" s="25" t="str">
        <x:v>EEZ_630</x:v>
      </x:c>
      <x:c r="B2631" s="25" t="str">
        <x:v>species_catch_tonnes</x:v>
      </x:c>
      <x:c r="C2631" s="25" t="n">
        <x:v>1866.1053035134998</x:v>
      </x:c>
      <x:c r="D2631" s="25" t="str">
        <x:v>tonnes</x:v>
      </x:c>
    </x:row>
    <x:row r="2632" ht="18" customHeight="1">
      <x:c r="A2632" s="25" t="str">
        <x:v>EEZ_630</x:v>
      </x:c>
      <x:c r="B2632" s="25" t="str">
        <x:v>catch_difference_tonnes</x:v>
      </x:c>
      <x:c r="C2632" s="25" t="n">
        <x:v>-2.2737367544323206e-13</x:v>
      </x:c>
      <x:c r="D2632" s="25" t="str">
        <x:v>tonnes</x:v>
      </x:c>
    </x:row>
    <x:row r="2633" ht="18" customHeight="1">
      <x:c r="A2633" s="25" t="str">
        <x:v>EEZ_630</x:v>
      </x:c>
      <x:c r="B2633" s="25" t="str">
        <x:v>catch_reconciled</x:v>
      </x:c>
      <x:c r="C2633" s="36" t="b">
        <x:v>1</x:v>
      </x:c>
      <x:c r="D2633" s="25" t="str">
        <x:v>boolean</x:v>
      </x:c>
    </x:row>
    <x:row r="2634" ht="18" customHeight="1">
      <x:c r="A2634" s="25" t="str">
        <x:v>EEZ_630</x:v>
      </x:c>
      <x:c r="B2634" s="25" t="str">
        <x:v>matched_catch_tonnes</x:v>
      </x:c>
      <x:c r="C2634" s="25" t="n">
        <x:v>1866.1053035134998</x:v>
      </x:c>
      <x:c r="D2634" s="25" t="str">
        <x:v>tonnes</x:v>
      </x:c>
    </x:row>
    <x:row r="2635" ht="18" customHeight="1">
      <x:c r="A2635" s="25" t="str">
        <x:v>EEZ_630</x:v>
      </x:c>
      <x:c r="B2635" s="25" t="str">
        <x:v>catch_coverage_fraction</x:v>
      </x:c>
      <x:c r="C2635" s="25" t="n">
        <x:v>1</x:v>
      </x:c>
      <x:c r="D2635" s="25" t="str">
        <x:v>fraction</x:v>
      </x:c>
    </x:row>
    <x:row r="2636" ht="18" customHeight="1">
      <x:c r="A2636" s="25" t="str">
        <x:v>EEZ_630</x:v>
      </x:c>
      <x:c r="B2636" s="25" t="str">
        <x:v>taxa_count</x:v>
      </x:c>
      <x:c r="C2636" s="25" t="n">
        <x:v>36</x:v>
      </x:c>
      <x:c r="D2636" s="25" t="str">
        <x:v>count</x:v>
      </x:c>
    </x:row>
    <x:row r="2637" ht="18" customHeight="1">
      <x:c r="A2637" s="25" t="str">
        <x:v>EEZ_630</x:v>
      </x:c>
      <x:c r="B2637" s="25" t="str">
        <x:v>matched_taxa_count</x:v>
      </x:c>
      <x:c r="C2637" s="25" t="n">
        <x:v>36</x:v>
      </x:c>
      <x:c r="D2637" s="25" t="str">
        <x:v>count</x:v>
      </x:c>
    </x:row>
    <x:row r="2638" ht="18" customHeight="1">
      <x:c r="A2638" s="25" t="str">
        <x:v>EEZ_630</x:v>
      </x:c>
      <x:c r="B2638" s="25" t="str">
        <x:v>unmatched_taxa_count</x:v>
      </x:c>
      <x:c r="C2638" s="25" t="n">
        <x:v>0</x:v>
      </x:c>
      <x:c r="D2638" s="25" t="str">
        <x:v>count</x:v>
      </x:c>
    </x:row>
    <x:row r="2639" ht="18" customHeight="1">
      <x:c r="A2639" s="25" t="str">
        <x:v>EEZ_630</x:v>
      </x:c>
      <x:c r="B2639" s="25" t="str">
        <x:v>species_ppr</x:v>
      </x:c>
      <x:c r="C2639" s="25" t="n">
        <x:v>1514296.9073134165</x:v>
      </x:c>
      <x:c r="D2639" s="25" t="str">
        <x:v>tonnes_primary_production_equivalent</x:v>
      </x:c>
    </x:row>
    <x:row r="2640" ht="18" customHeight="1">
      <x:c r="A2640" s="25" t="str">
        <x:v>EEZ_630</x:v>
      </x:c>
      <x:c r="B2640" s="25" t="str">
        <x:v>commercial_ppr</x:v>
      </x:c>
      <x:c r="C2640" s="25" t="n">
        <x:v>1514296.9073134167</x:v>
      </x:c>
      <x:c r="D2640" s="25" t="str">
        <x:v>tonnes_primary_production_equivalent</x:v>
      </x:c>
    </x:row>
    <x:row r="2641" ht="18" customHeight="1">
      <x:c r="A2641" s="25" t="str">
        <x:v>EEZ_630</x:v>
      </x:c>
      <x:c r="B2641" s="25" t="str">
        <x:v>functional_ppr</x:v>
      </x:c>
      <x:c r="C2641" s="25" t="n">
        <x:v>1514296.9073134167</x:v>
      </x:c>
      <x:c r="D2641" s="25" t="str">
        <x:v>tonnes_primary_production_equivalent</x:v>
      </x:c>
    </x:row>
    <x:row r="2642" ht="18" customHeight="1">
      <x:c r="A2642" s="25" t="str">
        <x:v>EEZ_630</x:v>
      </x:c>
      <x:c r="B2642" s="25" t="str">
        <x:v>commercial_ppr_difference</x:v>
      </x:c>
      <x:c r="C2642" s="25" t="n">
        <x:v>2.3283064365386963e-10</x:v>
      </x:c>
      <x:c r="D2642" s="25" t="str">
        <x:v>tonnes_primary_production_equivalent</x:v>
      </x:c>
    </x:row>
    <x:row r="2643" ht="18" customHeight="1">
      <x:c r="A2643" s="25" t="str">
        <x:v>EEZ_630</x:v>
      </x:c>
      <x:c r="B2643" s="25" t="str">
        <x:v>functional_ppr_difference</x:v>
      </x:c>
      <x:c r="C2643" s="25" t="n">
        <x:v>2.3283064365386963e-10</x:v>
      </x:c>
      <x:c r="D2643" s="25" t="str">
        <x:v>tonnes_primary_production_equivalent</x:v>
      </x:c>
    </x:row>
    <x:row r="2644" ht="18" customHeight="1">
      <x:c r="A2644" s="25" t="str">
        <x:v>EEZ_630</x:v>
      </x:c>
      <x:c r="B2644" s="25" t="str">
        <x:v>commercial_ppr_reconciled</x:v>
      </x:c>
      <x:c r="C2644" s="36" t="b">
        <x:v>1</x:v>
      </x:c>
      <x:c r="D2644" s="25" t="str">
        <x:v>boolean</x:v>
      </x:c>
    </x:row>
    <x:row r="2645" ht="18" customHeight="1">
      <x:c r="A2645" s="25" t="str">
        <x:v>EEZ_630</x:v>
      </x:c>
      <x:c r="B2645" s="25" t="str">
        <x:v>functional_ppr_reconciled</x:v>
      </x:c>
      <x:c r="C2645" s="36" t="b">
        <x:v>1</x:v>
      </x:c>
      <x:c r="D2645" s="25" t="str">
        <x:v>boolean</x:v>
      </x:c>
    </x:row>
    <x:row r="2646" ht="18" customHeight="1">
      <x:c r="A2646" s="25" t="str">
        <x:v>EEZ_630</x:v>
      </x:c>
      <x:c r="B2646" s="25" t="str">
        <x:v>commercial_jensen_violations</x:v>
      </x:c>
      <x:c r="C2646" s="25" t="n">
        <x:v>0</x:v>
      </x:c>
      <x:c r="D2646" s="25" t="str">
        <x:v>count</x:v>
      </x:c>
    </x:row>
    <x:row r="2647" ht="18" customHeight="1">
      <x:c r="A2647" s="25" t="str">
        <x:v>EEZ_630</x:v>
      </x:c>
      <x:c r="B2647" s="25" t="str">
        <x:v>functional_jensen_violations</x:v>
      </x:c>
      <x:c r="C2647" s="25" t="n">
        <x:v>0</x:v>
      </x:c>
      <x:c r="D2647" s="25" t="str">
        <x:v>count</x:v>
      </x:c>
    </x:row>
    <x:row r="2648" ht="18" customHeight="1">
      <x:c r="A2648" s="25" t="str">
        <x:v>EEZ_634</x:v>
      </x:c>
      <x:c r="B2648" s="25" t="str">
        <x:v>raw_filtered_tonnes</x:v>
      </x:c>
      <x:c r="C2648" s="25" t="n">
        <x:v>18300.125898307102</x:v>
      </x:c>
      <x:c r="D2648" s="25" t="str">
        <x:v>tonnes</x:v>
      </x:c>
    </x:row>
    <x:row r="2649" ht="18" customHeight="1">
      <x:c r="A2649" s="25" t="str">
        <x:v>EEZ_634</x:v>
      </x:c>
      <x:c r="B2649" s="25" t="str">
        <x:v>species_catch_tonnes</x:v>
      </x:c>
      <x:c r="C2649" s="25" t="n">
        <x:v>18300.125898307102</x:v>
      </x:c>
      <x:c r="D2649" s="25" t="str">
        <x:v>tonnes</x:v>
      </x:c>
    </x:row>
    <x:row r="2650" ht="18" customHeight="1">
      <x:c r="A2650" s="25" t="str">
        <x:v>EEZ_634</x:v>
      </x:c>
      <x:c r="B2650" s="25" t="str">
        <x:v>catch_difference_tonnes</x:v>
      </x:c>
      <x:c r="C2650" s="25" t="n">
        <x:v>0</x:v>
      </x:c>
      <x:c r="D2650" s="25" t="str">
        <x:v>tonnes</x:v>
      </x:c>
    </x:row>
    <x:row r="2651" ht="18" customHeight="1">
      <x:c r="A2651" s="25" t="str">
        <x:v>EEZ_634</x:v>
      </x:c>
      <x:c r="B2651" s="25" t="str">
        <x:v>catch_reconciled</x:v>
      </x:c>
      <x:c r="C2651" s="36" t="b">
        <x:v>1</x:v>
      </x:c>
      <x:c r="D2651" s="25" t="str">
        <x:v>boolean</x:v>
      </x:c>
    </x:row>
    <x:row r="2652" ht="18" customHeight="1">
      <x:c r="A2652" s="25" t="str">
        <x:v>EEZ_634</x:v>
      </x:c>
      <x:c r="B2652" s="25" t="str">
        <x:v>matched_catch_tonnes</x:v>
      </x:c>
      <x:c r="C2652" s="25" t="n">
        <x:v>18300.125898307102</x:v>
      </x:c>
      <x:c r="D2652" s="25" t="str">
        <x:v>tonnes</x:v>
      </x:c>
    </x:row>
    <x:row r="2653" ht="18" customHeight="1">
      <x:c r="A2653" s="25" t="str">
        <x:v>EEZ_634</x:v>
      </x:c>
      <x:c r="B2653" s="25" t="str">
        <x:v>catch_coverage_fraction</x:v>
      </x:c>
      <x:c r="C2653" s="25" t="n">
        <x:v>1</x:v>
      </x:c>
      <x:c r="D2653" s="25" t="str">
        <x:v>fraction</x:v>
      </x:c>
    </x:row>
    <x:row r="2654" ht="18" customHeight="1">
      <x:c r="A2654" s="25" t="str">
        <x:v>EEZ_634</x:v>
      </x:c>
      <x:c r="B2654" s="25" t="str">
        <x:v>taxa_count</x:v>
      </x:c>
      <x:c r="C2654" s="25" t="n">
        <x:v>47</x:v>
      </x:c>
      <x:c r="D2654" s="25" t="str">
        <x:v>count</x:v>
      </x:c>
    </x:row>
    <x:row r="2655" ht="18" customHeight="1">
      <x:c r="A2655" s="25" t="str">
        <x:v>EEZ_634</x:v>
      </x:c>
      <x:c r="B2655" s="25" t="str">
        <x:v>matched_taxa_count</x:v>
      </x:c>
      <x:c r="C2655" s="25" t="n">
        <x:v>47</x:v>
      </x:c>
      <x:c r="D2655" s="25" t="str">
        <x:v>count</x:v>
      </x:c>
    </x:row>
    <x:row r="2656" ht="18" customHeight="1">
      <x:c r="A2656" s="25" t="str">
        <x:v>EEZ_634</x:v>
      </x:c>
      <x:c r="B2656" s="25" t="str">
        <x:v>unmatched_taxa_count</x:v>
      </x:c>
      <x:c r="C2656" s="25" t="n">
        <x:v>0</x:v>
      </x:c>
      <x:c r="D2656" s="25" t="str">
        <x:v>count</x:v>
      </x:c>
    </x:row>
    <x:row r="2657" ht="18" customHeight="1">
      <x:c r="A2657" s="25" t="str">
        <x:v>EEZ_634</x:v>
      </x:c>
      <x:c r="B2657" s="25" t="str">
        <x:v>species_ppr</x:v>
      </x:c>
      <x:c r="C2657" s="25" t="n">
        <x:v>17533760.271710783</x:v>
      </x:c>
      <x:c r="D2657" s="25" t="str">
        <x:v>tonnes_primary_production_equivalent</x:v>
      </x:c>
    </x:row>
    <x:row r="2658" ht="18" customHeight="1">
      <x:c r="A2658" s="25" t="str">
        <x:v>EEZ_634</x:v>
      </x:c>
      <x:c r="B2658" s="25" t="str">
        <x:v>commercial_ppr</x:v>
      </x:c>
      <x:c r="C2658" s="25" t="n">
        <x:v>17533760.271710783</x:v>
      </x:c>
      <x:c r="D2658" s="25" t="str">
        <x:v>tonnes_primary_production_equivalent</x:v>
      </x:c>
    </x:row>
    <x:row r="2659" ht="18" customHeight="1">
      <x:c r="A2659" s="25" t="str">
        <x:v>EEZ_634</x:v>
      </x:c>
      <x:c r="B2659" s="25" t="str">
        <x:v>functional_ppr</x:v>
      </x:c>
      <x:c r="C2659" s="25" t="n">
        <x:v>17533760.27171078</x:v>
      </x:c>
      <x:c r="D2659" s="25" t="str">
        <x:v>tonnes_primary_production_equivalent</x:v>
      </x:c>
    </x:row>
    <x:row r="2660" ht="18" customHeight="1">
      <x:c r="A2660" s="25" t="str">
        <x:v>EEZ_634</x:v>
      </x:c>
      <x:c r="B2660" s="25" t="str">
        <x:v>commercial_ppr_difference</x:v>
      </x:c>
      <x:c r="C2660" s="25" t="n">
        <x:v>0</x:v>
      </x:c>
      <x:c r="D2660" s="25" t="str">
        <x:v>tonnes_primary_production_equivalent</x:v>
      </x:c>
    </x:row>
    <x:row r="2661" ht="18" customHeight="1">
      <x:c r="A2661" s="25" t="str">
        <x:v>EEZ_634</x:v>
      </x:c>
      <x:c r="B2661" s="25" t="str">
        <x:v>functional_ppr_difference</x:v>
      </x:c>
      <x:c r="C2661" s="25" t="n">
        <x:v>-3.725290298461914e-9</x:v>
      </x:c>
      <x:c r="D2661" s="25" t="str">
        <x:v>tonnes_primary_production_equivalent</x:v>
      </x:c>
    </x:row>
    <x:row r="2662" ht="18" customHeight="1">
      <x:c r="A2662" s="25" t="str">
        <x:v>EEZ_634</x:v>
      </x:c>
      <x:c r="B2662" s="25" t="str">
        <x:v>commercial_ppr_reconciled</x:v>
      </x:c>
      <x:c r="C2662" s="36" t="b">
        <x:v>1</x:v>
      </x:c>
      <x:c r="D2662" s="25" t="str">
        <x:v>boolean</x:v>
      </x:c>
    </x:row>
    <x:row r="2663" ht="18" customHeight="1">
      <x:c r="A2663" s="25" t="str">
        <x:v>EEZ_634</x:v>
      </x:c>
      <x:c r="B2663" s="25" t="str">
        <x:v>functional_ppr_reconciled</x:v>
      </x:c>
      <x:c r="C2663" s="36" t="b">
        <x:v>1</x:v>
      </x:c>
      <x:c r="D2663" s="25" t="str">
        <x:v>boolean</x:v>
      </x:c>
    </x:row>
    <x:row r="2664" ht="18" customHeight="1">
      <x:c r="A2664" s="25" t="str">
        <x:v>EEZ_634</x:v>
      </x:c>
      <x:c r="B2664" s="25" t="str">
        <x:v>commercial_jensen_violations</x:v>
      </x:c>
      <x:c r="C2664" s="25" t="n">
        <x:v>0</x:v>
      </x:c>
      <x:c r="D2664" s="25" t="str">
        <x:v>count</x:v>
      </x:c>
    </x:row>
    <x:row r="2665" ht="18" customHeight="1">
      <x:c r="A2665" s="25" t="str">
        <x:v>EEZ_634</x:v>
      </x:c>
      <x:c r="B2665" s="25" t="str">
        <x:v>functional_jensen_violations</x:v>
      </x:c>
      <x:c r="C2665" s="25" t="n">
        <x:v>0</x:v>
      </x:c>
      <x:c r="D2665" s="25" t="str">
        <x:v>count</x:v>
      </x:c>
    </x:row>
    <x:row r="2666" ht="18" customHeight="1">
      <x:c r="A2666" s="25" t="str">
        <x:v>EEZ_638</x:v>
      </x:c>
      <x:c r="B2666" s="25" t="str">
        <x:v>raw_filtered_tonnes</x:v>
      </x:c>
      <x:c r="C2666" s="25" t="n">
        <x:v>537.9865677244001</x:v>
      </x:c>
      <x:c r="D2666" s="25" t="str">
        <x:v>tonnes</x:v>
      </x:c>
    </x:row>
    <x:row r="2667" ht="18" customHeight="1">
      <x:c r="A2667" s="25" t="str">
        <x:v>EEZ_638</x:v>
      </x:c>
      <x:c r="B2667" s="25" t="str">
        <x:v>species_catch_tonnes</x:v>
      </x:c>
      <x:c r="C2667" s="25" t="n">
        <x:v>537.9865677244</x:v>
      </x:c>
      <x:c r="D2667" s="25" t="str">
        <x:v>tonnes</x:v>
      </x:c>
    </x:row>
    <x:row r="2668" ht="18" customHeight="1">
      <x:c r="A2668" s="25" t="str">
        <x:v>EEZ_638</x:v>
      </x:c>
      <x:c r="B2668" s="25" t="str">
        <x:v>catch_difference_tonnes</x:v>
      </x:c>
      <x:c r="C2668" s="25" t="n">
        <x:v>-1.1368683772161603e-13</x:v>
      </x:c>
      <x:c r="D2668" s="25" t="str">
        <x:v>tonnes</x:v>
      </x:c>
    </x:row>
    <x:row r="2669" ht="18" customHeight="1">
      <x:c r="A2669" s="25" t="str">
        <x:v>EEZ_638</x:v>
      </x:c>
      <x:c r="B2669" s="25" t="str">
        <x:v>catch_reconciled</x:v>
      </x:c>
      <x:c r="C2669" s="36" t="b">
        <x:v>1</x:v>
      </x:c>
      <x:c r="D2669" s="25" t="str">
        <x:v>boolean</x:v>
      </x:c>
    </x:row>
    <x:row r="2670" ht="18" customHeight="1">
      <x:c r="A2670" s="25" t="str">
        <x:v>EEZ_638</x:v>
      </x:c>
      <x:c r="B2670" s="25" t="str">
        <x:v>matched_catch_tonnes</x:v>
      </x:c>
      <x:c r="C2670" s="25" t="n">
        <x:v>537.9865677244</x:v>
      </x:c>
      <x:c r="D2670" s="25" t="str">
        <x:v>tonnes</x:v>
      </x:c>
    </x:row>
    <x:row r="2671" ht="18" customHeight="1">
      <x:c r="A2671" s="25" t="str">
        <x:v>EEZ_638</x:v>
      </x:c>
      <x:c r="B2671" s="25" t="str">
        <x:v>catch_coverage_fraction</x:v>
      </x:c>
      <x:c r="C2671" s="25" t="n">
        <x:v>1</x:v>
      </x:c>
      <x:c r="D2671" s="25" t="str">
        <x:v>fraction</x:v>
      </x:c>
    </x:row>
    <x:row r="2672" ht="18" customHeight="1">
      <x:c r="A2672" s="25" t="str">
        <x:v>EEZ_638</x:v>
      </x:c>
      <x:c r="B2672" s="25" t="str">
        <x:v>taxa_count</x:v>
      </x:c>
      <x:c r="C2672" s="25" t="n">
        <x:v>26</x:v>
      </x:c>
      <x:c r="D2672" s="25" t="str">
        <x:v>count</x:v>
      </x:c>
    </x:row>
    <x:row r="2673" ht="18" customHeight="1">
      <x:c r="A2673" s="25" t="str">
        <x:v>EEZ_638</x:v>
      </x:c>
      <x:c r="B2673" s="25" t="str">
        <x:v>matched_taxa_count</x:v>
      </x:c>
      <x:c r="C2673" s="25" t="n">
        <x:v>26</x:v>
      </x:c>
      <x:c r="D2673" s="25" t="str">
        <x:v>count</x:v>
      </x:c>
    </x:row>
    <x:row r="2674" ht="18" customHeight="1">
      <x:c r="A2674" s="25" t="str">
        <x:v>EEZ_638</x:v>
      </x:c>
      <x:c r="B2674" s="25" t="str">
        <x:v>unmatched_taxa_count</x:v>
      </x:c>
      <x:c r="C2674" s="25" t="n">
        <x:v>0</x:v>
      </x:c>
      <x:c r="D2674" s="25" t="str">
        <x:v>count</x:v>
      </x:c>
    </x:row>
    <x:row r="2675" ht="18" customHeight="1">
      <x:c r="A2675" s="25" t="str">
        <x:v>EEZ_638</x:v>
      </x:c>
      <x:c r="B2675" s="25" t="str">
        <x:v>species_ppr</x:v>
      </x:c>
      <x:c r="C2675" s="25" t="n">
        <x:v>1039295.5371920002</x:v>
      </x:c>
      <x:c r="D2675" s="25" t="str">
        <x:v>tonnes_primary_production_equivalent</x:v>
      </x:c>
    </x:row>
    <x:row r="2676" ht="18" customHeight="1">
      <x:c r="A2676" s="25" t="str">
        <x:v>EEZ_638</x:v>
      </x:c>
      <x:c r="B2676" s="25" t="str">
        <x:v>commercial_ppr</x:v>
      </x:c>
      <x:c r="C2676" s="25" t="n">
        <x:v>1039295.5371920001</x:v>
      </x:c>
      <x:c r="D2676" s="25" t="str">
        <x:v>tonnes_primary_production_equivalent</x:v>
      </x:c>
    </x:row>
    <x:row r="2677" ht="18" customHeight="1">
      <x:c r="A2677" s="25" t="str">
        <x:v>EEZ_638</x:v>
      </x:c>
      <x:c r="B2677" s="25" t="str">
        <x:v>functional_ppr</x:v>
      </x:c>
      <x:c r="C2677" s="25" t="n">
        <x:v>1039295.5371920002</x:v>
      </x:c>
      <x:c r="D2677" s="25" t="str">
        <x:v>tonnes_primary_production_equivalent</x:v>
      </x:c>
    </x:row>
    <x:row r="2678" ht="18" customHeight="1">
      <x:c r="A2678" s="25" t="str">
        <x:v>EEZ_638</x:v>
      </x:c>
      <x:c r="B2678" s="25" t="str">
        <x:v>commercial_ppr_difference</x:v>
      </x:c>
      <x:c r="C2678" s="25" t="n">
        <x:v>-1.1641532182693481e-10</x:v>
      </x:c>
      <x:c r="D2678" s="25" t="str">
        <x:v>tonnes_primary_production_equivalent</x:v>
      </x:c>
    </x:row>
    <x:row r="2679" ht="18" customHeight="1">
      <x:c r="A2679" s="25" t="str">
        <x:v>EEZ_638</x:v>
      </x:c>
      <x:c r="B2679" s="25" t="str">
        <x:v>functional_ppr_difference</x:v>
      </x:c>
      <x:c r="C2679" s="25" t="n">
        <x:v>0</x:v>
      </x:c>
      <x:c r="D2679" s="25" t="str">
        <x:v>tonnes_primary_production_equivalent</x:v>
      </x:c>
    </x:row>
    <x:row r="2680" ht="18" customHeight="1">
      <x:c r="A2680" s="25" t="str">
        <x:v>EEZ_638</x:v>
      </x:c>
      <x:c r="B2680" s="25" t="str">
        <x:v>commercial_ppr_reconciled</x:v>
      </x:c>
      <x:c r="C2680" s="36" t="b">
        <x:v>1</x:v>
      </x:c>
      <x:c r="D2680" s="25" t="str">
        <x:v>boolean</x:v>
      </x:c>
    </x:row>
    <x:row r="2681" ht="18" customHeight="1">
      <x:c r="A2681" s="25" t="str">
        <x:v>EEZ_638</x:v>
      </x:c>
      <x:c r="B2681" s="25" t="str">
        <x:v>functional_ppr_reconciled</x:v>
      </x:c>
      <x:c r="C2681" s="36" t="b">
        <x:v>1</x:v>
      </x:c>
      <x:c r="D2681" s="25" t="str">
        <x:v>boolean</x:v>
      </x:c>
    </x:row>
    <x:row r="2682" ht="18" customHeight="1">
      <x:c r="A2682" s="25" t="str">
        <x:v>EEZ_638</x:v>
      </x:c>
      <x:c r="B2682" s="25" t="str">
        <x:v>commercial_jensen_violations</x:v>
      </x:c>
      <x:c r="C2682" s="25" t="n">
        <x:v>0</x:v>
      </x:c>
      <x:c r="D2682" s="25" t="str">
        <x:v>count</x:v>
      </x:c>
    </x:row>
    <x:row r="2683" ht="18" customHeight="1">
      <x:c r="A2683" s="25" t="str">
        <x:v>EEZ_638</x:v>
      </x:c>
      <x:c r="B2683" s="25" t="str">
        <x:v>functional_jensen_violations</x:v>
      </x:c>
      <x:c r="C2683" s="25" t="n">
        <x:v>0</x:v>
      </x:c>
      <x:c r="D2683" s="25" t="str">
        <x:v>count</x:v>
      </x:c>
    </x:row>
    <x:row r="2684" ht="18" customHeight="1">
      <x:c r="A2684" s="25" t="str">
        <x:v>EEZ_642</x:v>
      </x:c>
      <x:c r="B2684" s="25" t="str">
        <x:v>raw_filtered_tonnes</x:v>
      </x:c>
      <x:c r="C2684" s="25" t="n">
        <x:v>8116.5109813193</x:v>
      </x:c>
      <x:c r="D2684" s="25" t="str">
        <x:v>tonnes</x:v>
      </x:c>
    </x:row>
    <x:row r="2685" ht="18" customHeight="1">
      <x:c r="A2685" s="25" t="str">
        <x:v>EEZ_642</x:v>
      </x:c>
      <x:c r="B2685" s="25" t="str">
        <x:v>species_catch_tonnes</x:v>
      </x:c>
      <x:c r="C2685" s="25" t="n">
        <x:v>8116.5109813192985</x:v>
      </x:c>
      <x:c r="D2685" s="25" t="str">
        <x:v>tonnes</x:v>
      </x:c>
    </x:row>
    <x:row r="2686" ht="18" customHeight="1">
      <x:c r="A2686" s="25" t="str">
        <x:v>EEZ_642</x:v>
      </x:c>
      <x:c r="B2686" s="25" t="str">
        <x:v>catch_difference_tonnes</x:v>
      </x:c>
      <x:c r="C2686" s="25" t="n">
        <x:v>-1.8189894035458565e-12</x:v>
      </x:c>
      <x:c r="D2686" s="25" t="str">
        <x:v>tonnes</x:v>
      </x:c>
    </x:row>
    <x:row r="2687" ht="18" customHeight="1">
      <x:c r="A2687" s="25" t="str">
        <x:v>EEZ_642</x:v>
      </x:c>
      <x:c r="B2687" s="25" t="str">
        <x:v>catch_reconciled</x:v>
      </x:c>
      <x:c r="C2687" s="36" t="b">
        <x:v>1</x:v>
      </x:c>
      <x:c r="D2687" s="25" t="str">
        <x:v>boolean</x:v>
      </x:c>
    </x:row>
    <x:row r="2688" ht="18" customHeight="1">
      <x:c r="A2688" s="25" t="str">
        <x:v>EEZ_642</x:v>
      </x:c>
      <x:c r="B2688" s="25" t="str">
        <x:v>matched_catch_tonnes</x:v>
      </x:c>
      <x:c r="C2688" s="25" t="n">
        <x:v>8116.5109813192985</x:v>
      </x:c>
      <x:c r="D2688" s="25" t="str">
        <x:v>tonnes</x:v>
      </x:c>
    </x:row>
    <x:row r="2689" ht="18" customHeight="1">
      <x:c r="A2689" s="25" t="str">
        <x:v>EEZ_642</x:v>
      </x:c>
      <x:c r="B2689" s="25" t="str">
        <x:v>catch_coverage_fraction</x:v>
      </x:c>
      <x:c r="C2689" s="25" t="n">
        <x:v>1</x:v>
      </x:c>
      <x:c r="D2689" s="25" t="str">
        <x:v>fraction</x:v>
      </x:c>
    </x:row>
    <x:row r="2690" ht="18" customHeight="1">
      <x:c r="A2690" s="25" t="str">
        <x:v>EEZ_642</x:v>
      </x:c>
      <x:c r="B2690" s="25" t="str">
        <x:v>taxa_count</x:v>
      </x:c>
      <x:c r="C2690" s="25" t="n">
        <x:v>16</x:v>
      </x:c>
      <x:c r="D2690" s="25" t="str">
        <x:v>count</x:v>
      </x:c>
    </x:row>
    <x:row r="2691" ht="18" customHeight="1">
      <x:c r="A2691" s="25" t="str">
        <x:v>EEZ_642</x:v>
      </x:c>
      <x:c r="B2691" s="25" t="str">
        <x:v>matched_taxa_count</x:v>
      </x:c>
      <x:c r="C2691" s="25" t="n">
        <x:v>16</x:v>
      </x:c>
      <x:c r="D2691" s="25" t="str">
        <x:v>count</x:v>
      </x:c>
    </x:row>
    <x:row r="2692" ht="18" customHeight="1">
      <x:c r="A2692" s="25" t="str">
        <x:v>EEZ_642</x:v>
      </x:c>
      <x:c r="B2692" s="25" t="str">
        <x:v>unmatched_taxa_count</x:v>
      </x:c>
      <x:c r="C2692" s="25" t="n">
        <x:v>0</x:v>
      </x:c>
      <x:c r="D2692" s="25" t="str">
        <x:v>count</x:v>
      </x:c>
    </x:row>
    <x:row r="2693" ht="18" customHeight="1">
      <x:c r="A2693" s="25" t="str">
        <x:v>EEZ_642</x:v>
      </x:c>
      <x:c r="B2693" s="25" t="str">
        <x:v>species_ppr</x:v>
      </x:c>
      <x:c r="C2693" s="25" t="n">
        <x:v>2431527.305444525</x:v>
      </x:c>
      <x:c r="D2693" s="25" t="str">
        <x:v>tonnes_primary_production_equivalent</x:v>
      </x:c>
    </x:row>
    <x:row r="2694" ht="18" customHeight="1">
      <x:c r="A2694" s="25" t="str">
        <x:v>EEZ_642</x:v>
      </x:c>
      <x:c r="B2694" s="25" t="str">
        <x:v>commercial_ppr</x:v>
      </x:c>
      <x:c r="C2694" s="25" t="n">
        <x:v>2431527.305444525</x:v>
      </x:c>
      <x:c r="D2694" s="25" t="str">
        <x:v>tonnes_primary_production_equivalent</x:v>
      </x:c>
    </x:row>
    <x:row r="2695" ht="18" customHeight="1">
      <x:c r="A2695" s="25" t="str">
        <x:v>EEZ_642</x:v>
      </x:c>
      <x:c r="B2695" s="25" t="str">
        <x:v>functional_ppr</x:v>
      </x:c>
      <x:c r="C2695" s="25" t="n">
        <x:v>2431527.3054445256</x:v>
      </x:c>
      <x:c r="D2695" s="25" t="str">
        <x:v>tonnes_primary_production_equivalent</x:v>
      </x:c>
    </x:row>
    <x:row r="2696" ht="18" customHeight="1">
      <x:c r="A2696" s="25" t="str">
        <x:v>EEZ_642</x:v>
      </x:c>
      <x:c r="B2696" s="25" t="str">
        <x:v>commercial_ppr_difference</x:v>
      </x:c>
      <x:c r="C2696" s="25" t="n">
        <x:v>0</x:v>
      </x:c>
      <x:c r="D2696" s="25" t="str">
        <x:v>tonnes_primary_production_equivalent</x:v>
      </x:c>
    </x:row>
    <x:row r="2697" ht="18" customHeight="1">
      <x:c r="A2697" s="25" t="str">
        <x:v>EEZ_642</x:v>
      </x:c>
      <x:c r="B2697" s="25" t="str">
        <x:v>functional_ppr_difference</x:v>
      </x:c>
      <x:c r="C2697" s="25" t="n">
        <x:v>4.656612873077393e-10</x:v>
      </x:c>
      <x:c r="D2697" s="25" t="str">
        <x:v>tonnes_primary_production_equivalent</x:v>
      </x:c>
    </x:row>
    <x:row r="2698" ht="18" customHeight="1">
      <x:c r="A2698" s="25" t="str">
        <x:v>EEZ_642</x:v>
      </x:c>
      <x:c r="B2698" s="25" t="str">
        <x:v>commercial_ppr_reconciled</x:v>
      </x:c>
      <x:c r="C2698" s="36" t="b">
        <x:v>1</x:v>
      </x:c>
      <x:c r="D2698" s="25" t="str">
        <x:v>boolean</x:v>
      </x:c>
    </x:row>
    <x:row r="2699" ht="18" customHeight="1">
      <x:c r="A2699" s="25" t="str">
        <x:v>EEZ_642</x:v>
      </x:c>
      <x:c r="B2699" s="25" t="str">
        <x:v>functional_ppr_reconciled</x:v>
      </x:c>
      <x:c r="C2699" s="36" t="b">
        <x:v>1</x:v>
      </x:c>
      <x:c r="D2699" s="25" t="str">
        <x:v>boolean</x:v>
      </x:c>
    </x:row>
    <x:row r="2700" ht="18" customHeight="1">
      <x:c r="A2700" s="25" t="str">
        <x:v>EEZ_642</x:v>
      </x:c>
      <x:c r="B2700" s="25" t="str">
        <x:v>commercial_jensen_violations</x:v>
      </x:c>
      <x:c r="C2700" s="25" t="n">
        <x:v>0</x:v>
      </x:c>
      <x:c r="D2700" s="25" t="str">
        <x:v>count</x:v>
      </x:c>
    </x:row>
    <x:row r="2701" ht="18" customHeight="1">
      <x:c r="A2701" s="25" t="str">
        <x:v>EEZ_642</x:v>
      </x:c>
      <x:c r="B2701" s="25" t="str">
        <x:v>functional_jensen_violations</x:v>
      </x:c>
      <x:c r="C2701" s="25" t="n">
        <x:v>0</x:v>
      </x:c>
      <x:c r="D2701" s="25" t="str">
        <x:v>count</x:v>
      </x:c>
    </x:row>
    <x:row r="2702" ht="18" customHeight="1">
      <x:c r="A2702" s="25" t="str">
        <x:v>EEZ_645</x:v>
      </x:c>
      <x:c r="B2702" s="25" t="str">
        <x:v>raw_filtered_tonnes</x:v>
      </x:c>
      <x:c r="C2702" s="25" t="n">
        <x:v>257638.50382026169</x:v>
      </x:c>
      <x:c r="D2702" s="25" t="str">
        <x:v>tonnes</x:v>
      </x:c>
    </x:row>
    <x:row r="2703" ht="18" customHeight="1">
      <x:c r="A2703" s="25" t="str">
        <x:v>EEZ_645</x:v>
      </x:c>
      <x:c r="B2703" s="25" t="str">
        <x:v>species_catch_tonnes</x:v>
      </x:c>
      <x:c r="C2703" s="25" t="n">
        <x:v>257638.50382026174</x:v>
      </x:c>
      <x:c r="D2703" s="25" t="str">
        <x:v>tonnes</x:v>
      </x:c>
    </x:row>
    <x:row r="2704" ht="18" customHeight="1">
      <x:c r="A2704" s="25" t="str">
        <x:v>EEZ_645</x:v>
      </x:c>
      <x:c r="B2704" s="25" t="str">
        <x:v>catch_difference_tonnes</x:v>
      </x:c>
      <x:c r="C2704" s="25" t="n">
        <x:v>5.820766091346741e-11</x:v>
      </x:c>
      <x:c r="D2704" s="25" t="str">
        <x:v>tonnes</x:v>
      </x:c>
    </x:row>
    <x:row r="2705" ht="18" customHeight="1">
      <x:c r="A2705" s="25" t="str">
        <x:v>EEZ_645</x:v>
      </x:c>
      <x:c r="B2705" s="25" t="str">
        <x:v>catch_reconciled</x:v>
      </x:c>
      <x:c r="C2705" s="36" t="b">
        <x:v>1</x:v>
      </x:c>
      <x:c r="D2705" s="25" t="str">
        <x:v>boolean</x:v>
      </x:c>
    </x:row>
    <x:row r="2706" ht="18" customHeight="1">
      <x:c r="A2706" s="25" t="str">
        <x:v>EEZ_645</x:v>
      </x:c>
      <x:c r="B2706" s="25" t="str">
        <x:v>matched_catch_tonnes</x:v>
      </x:c>
      <x:c r="C2706" s="25" t="n">
        <x:v>257638.50382026174</x:v>
      </x:c>
      <x:c r="D2706" s="25" t="str">
        <x:v>tonnes</x:v>
      </x:c>
    </x:row>
    <x:row r="2707" ht="18" customHeight="1">
      <x:c r="A2707" s="25" t="str">
        <x:v>EEZ_645</x:v>
      </x:c>
      <x:c r="B2707" s="25" t="str">
        <x:v>catch_coverage_fraction</x:v>
      </x:c>
      <x:c r="C2707" s="25" t="n">
        <x:v>1</x:v>
      </x:c>
      <x:c r="D2707" s="25" t="str">
        <x:v>fraction</x:v>
      </x:c>
    </x:row>
    <x:row r="2708" ht="18" customHeight="1">
      <x:c r="A2708" s="25" t="str">
        <x:v>EEZ_645</x:v>
      </x:c>
      <x:c r="B2708" s="25" t="str">
        <x:v>taxa_count</x:v>
      </x:c>
      <x:c r="C2708" s="25" t="n">
        <x:v>86</x:v>
      </x:c>
      <x:c r="D2708" s="25" t="str">
        <x:v>count</x:v>
      </x:c>
    </x:row>
    <x:row r="2709" ht="18" customHeight="1">
      <x:c r="A2709" s="25" t="str">
        <x:v>EEZ_645</x:v>
      </x:c>
      <x:c r="B2709" s="25" t="str">
        <x:v>matched_taxa_count</x:v>
      </x:c>
      <x:c r="C2709" s="25" t="n">
        <x:v>86</x:v>
      </x:c>
      <x:c r="D2709" s="25" t="str">
        <x:v>count</x:v>
      </x:c>
    </x:row>
    <x:row r="2710" ht="18" customHeight="1">
      <x:c r="A2710" s="25" t="str">
        <x:v>EEZ_645</x:v>
      </x:c>
      <x:c r="B2710" s="25" t="str">
        <x:v>unmatched_taxa_count</x:v>
      </x:c>
      <x:c r="C2710" s="25" t="n">
        <x:v>0</x:v>
      </x:c>
      <x:c r="D2710" s="25" t="str">
        <x:v>count</x:v>
      </x:c>
    </x:row>
    <x:row r="2711" ht="18" customHeight="1">
      <x:c r="A2711" s="25" t="str">
        <x:v>EEZ_645</x:v>
      </x:c>
      <x:c r="B2711" s="25" t="str">
        <x:v>species_ppr</x:v>
      </x:c>
      <x:c r="C2711" s="25" t="n">
        <x:v>256304293.92408934</x:v>
      </x:c>
      <x:c r="D2711" s="25" t="str">
        <x:v>tonnes_primary_production_equivalent</x:v>
      </x:c>
    </x:row>
    <x:row r="2712" ht="18" customHeight="1">
      <x:c r="A2712" s="25" t="str">
        <x:v>EEZ_645</x:v>
      </x:c>
      <x:c r="B2712" s="25" t="str">
        <x:v>commercial_ppr</x:v>
      </x:c>
      <x:c r="C2712" s="25" t="n">
        <x:v>256304293.92408934</x:v>
      </x:c>
      <x:c r="D2712" s="25" t="str">
        <x:v>tonnes_primary_production_equivalent</x:v>
      </x:c>
    </x:row>
    <x:row r="2713" ht="18" customHeight="1">
      <x:c r="A2713" s="25" t="str">
        <x:v>EEZ_645</x:v>
      </x:c>
      <x:c r="B2713" s="25" t="str">
        <x:v>functional_ppr</x:v>
      </x:c>
      <x:c r="C2713" s="25" t="n">
        <x:v>256304293.92408934</x:v>
      </x:c>
      <x:c r="D2713" s="25" t="str">
        <x:v>tonnes_primary_production_equivalent</x:v>
      </x:c>
    </x:row>
    <x:row r="2714" ht="18" customHeight="1">
      <x:c r="A2714" s="25" t="str">
        <x:v>EEZ_645</x:v>
      </x:c>
      <x:c r="B2714" s="25" t="str">
        <x:v>commercial_ppr_difference</x:v>
      </x:c>
      <x:c r="C2714" s="25" t="n">
        <x:v>0</x:v>
      </x:c>
      <x:c r="D2714" s="25" t="str">
        <x:v>tonnes_primary_production_equivalent</x:v>
      </x:c>
    </x:row>
    <x:row r="2715" ht="18" customHeight="1">
      <x:c r="A2715" s="25" t="str">
        <x:v>EEZ_645</x:v>
      </x:c>
      <x:c r="B2715" s="25" t="str">
        <x:v>functional_ppr_difference</x:v>
      </x:c>
      <x:c r="C2715" s="25" t="n">
        <x:v>0</x:v>
      </x:c>
      <x:c r="D2715" s="25" t="str">
        <x:v>tonnes_primary_production_equivalent</x:v>
      </x:c>
    </x:row>
    <x:row r="2716" ht="18" customHeight="1">
      <x:c r="A2716" s="25" t="str">
        <x:v>EEZ_645</x:v>
      </x:c>
      <x:c r="B2716" s="25" t="str">
        <x:v>commercial_ppr_reconciled</x:v>
      </x:c>
      <x:c r="C2716" s="36" t="b">
        <x:v>1</x:v>
      </x:c>
      <x:c r="D2716" s="25" t="str">
        <x:v>boolean</x:v>
      </x:c>
    </x:row>
    <x:row r="2717" ht="18" customHeight="1">
      <x:c r="A2717" s="25" t="str">
        <x:v>EEZ_645</x:v>
      </x:c>
      <x:c r="B2717" s="25" t="str">
        <x:v>functional_ppr_reconciled</x:v>
      </x:c>
      <x:c r="C2717" s="36" t="b">
        <x:v>1</x:v>
      </x:c>
      <x:c r="D2717" s="25" t="str">
        <x:v>boolean</x:v>
      </x:c>
    </x:row>
    <x:row r="2718" ht="18" customHeight="1">
      <x:c r="A2718" s="25" t="str">
        <x:v>EEZ_645</x:v>
      </x:c>
      <x:c r="B2718" s="25" t="str">
        <x:v>commercial_jensen_violations</x:v>
      </x:c>
      <x:c r="C2718" s="25" t="n">
        <x:v>0</x:v>
      </x:c>
      <x:c r="D2718" s="25" t="str">
        <x:v>count</x:v>
      </x:c>
    </x:row>
    <x:row r="2719" ht="18" customHeight="1">
      <x:c r="A2719" s="25" t="str">
        <x:v>EEZ_645</x:v>
      </x:c>
      <x:c r="B2719" s="25" t="str">
        <x:v>functional_jensen_violations</x:v>
      </x:c>
      <x:c r="C2719" s="25" t="n">
        <x:v>0</x:v>
      </x:c>
      <x:c r="D2719" s="25" t="str">
        <x:v>count</x:v>
      </x:c>
    </x:row>
    <x:row r="2720" ht="18" customHeight="1">
      <x:c r="A2720" s="25" t="str">
        <x:v>EEZ_647</x:v>
      </x:c>
      <x:c r="B2720" s="25" t="str">
        <x:v>raw_filtered_tonnes</x:v>
      </x:c>
      <x:c r="C2720" s="25" t="n">
        <x:v>151771.4553513236</x:v>
      </x:c>
      <x:c r="D2720" s="25" t="str">
        <x:v>tonnes</x:v>
      </x:c>
    </x:row>
    <x:row r="2721" ht="18" customHeight="1">
      <x:c r="A2721" s="25" t="str">
        <x:v>EEZ_647</x:v>
      </x:c>
      <x:c r="B2721" s="25" t="str">
        <x:v>species_catch_tonnes</x:v>
      </x:c>
      <x:c r="C2721" s="25" t="n">
        <x:v>151771.4553513236</x:v>
      </x:c>
      <x:c r="D2721" s="25" t="str">
        <x:v>tonnes</x:v>
      </x:c>
    </x:row>
    <x:row r="2722" ht="18" customHeight="1">
      <x:c r="A2722" s="25" t="str">
        <x:v>EEZ_647</x:v>
      </x:c>
      <x:c r="B2722" s="25" t="str">
        <x:v>catch_difference_tonnes</x:v>
      </x:c>
      <x:c r="C2722" s="25" t="n">
        <x:v>0</x:v>
      </x:c>
      <x:c r="D2722" s="25" t="str">
        <x:v>tonnes</x:v>
      </x:c>
    </x:row>
    <x:row r="2723" ht="18" customHeight="1">
      <x:c r="A2723" s="25" t="str">
        <x:v>EEZ_647</x:v>
      </x:c>
      <x:c r="B2723" s="25" t="str">
        <x:v>catch_reconciled</x:v>
      </x:c>
      <x:c r="C2723" s="36" t="b">
        <x:v>1</x:v>
      </x:c>
      <x:c r="D2723" s="25" t="str">
        <x:v>boolean</x:v>
      </x:c>
    </x:row>
    <x:row r="2724" ht="18" customHeight="1">
      <x:c r="A2724" s="25" t="str">
        <x:v>EEZ_647</x:v>
      </x:c>
      <x:c r="B2724" s="25" t="str">
        <x:v>matched_catch_tonnes</x:v>
      </x:c>
      <x:c r="C2724" s="25" t="n">
        <x:v>151771.4553513236</x:v>
      </x:c>
      <x:c r="D2724" s="25" t="str">
        <x:v>tonnes</x:v>
      </x:c>
    </x:row>
    <x:row r="2725" ht="18" customHeight="1">
      <x:c r="A2725" s="25" t="str">
        <x:v>EEZ_647</x:v>
      </x:c>
      <x:c r="B2725" s="25" t="str">
        <x:v>catch_coverage_fraction</x:v>
      </x:c>
      <x:c r="C2725" s="25" t="n">
        <x:v>1</x:v>
      </x:c>
      <x:c r="D2725" s="25" t="str">
        <x:v>fraction</x:v>
      </x:c>
    </x:row>
    <x:row r="2726" ht="18" customHeight="1">
      <x:c r="A2726" s="25" t="str">
        <x:v>EEZ_647</x:v>
      </x:c>
      <x:c r="B2726" s="25" t="str">
        <x:v>taxa_count</x:v>
      </x:c>
      <x:c r="C2726" s="25" t="n">
        <x:v>40</x:v>
      </x:c>
      <x:c r="D2726" s="25" t="str">
        <x:v>count</x:v>
      </x:c>
    </x:row>
    <x:row r="2727" ht="18" customHeight="1">
      <x:c r="A2727" s="25" t="str">
        <x:v>EEZ_647</x:v>
      </x:c>
      <x:c r="B2727" s="25" t="str">
        <x:v>matched_taxa_count</x:v>
      </x:c>
      <x:c r="C2727" s="25" t="n">
        <x:v>40</x:v>
      </x:c>
      <x:c r="D2727" s="25" t="str">
        <x:v>count</x:v>
      </x:c>
    </x:row>
    <x:row r="2728" ht="18" customHeight="1">
      <x:c r="A2728" s="25" t="str">
        <x:v>EEZ_647</x:v>
      </x:c>
      <x:c r="B2728" s="25" t="str">
        <x:v>unmatched_taxa_count</x:v>
      </x:c>
      <x:c r="C2728" s="25" t="n">
        <x:v>0</x:v>
      </x:c>
      <x:c r="D2728" s="25" t="str">
        <x:v>count</x:v>
      </x:c>
    </x:row>
    <x:row r="2729" ht="18" customHeight="1">
      <x:c r="A2729" s="25" t="str">
        <x:v>EEZ_647</x:v>
      </x:c>
      <x:c r="B2729" s="25" t="str">
        <x:v>species_ppr</x:v>
      </x:c>
      <x:c r="C2729" s="25" t="n">
        <x:v>30470880.239130165</x:v>
      </x:c>
      <x:c r="D2729" s="25" t="str">
        <x:v>tonnes_primary_production_equivalent</x:v>
      </x:c>
    </x:row>
    <x:row r="2730" ht="18" customHeight="1">
      <x:c r="A2730" s="25" t="str">
        <x:v>EEZ_647</x:v>
      </x:c>
      <x:c r="B2730" s="25" t="str">
        <x:v>commercial_ppr</x:v>
      </x:c>
      <x:c r="C2730" s="25" t="n">
        <x:v>30470880.239130165</x:v>
      </x:c>
      <x:c r="D2730" s="25" t="str">
        <x:v>tonnes_primary_production_equivalent</x:v>
      </x:c>
    </x:row>
    <x:row r="2731" ht="18" customHeight="1">
      <x:c r="A2731" s="25" t="str">
        <x:v>EEZ_647</x:v>
      </x:c>
      <x:c r="B2731" s="25" t="str">
        <x:v>functional_ppr</x:v>
      </x:c>
      <x:c r="C2731" s="25" t="n">
        <x:v>30470880.23913017</x:v>
      </x:c>
      <x:c r="D2731" s="25" t="str">
        <x:v>tonnes_primary_production_equivalent</x:v>
      </x:c>
    </x:row>
    <x:row r="2732" ht="18" customHeight="1">
      <x:c r="A2732" s="25" t="str">
        <x:v>EEZ_647</x:v>
      </x:c>
      <x:c r="B2732" s="25" t="str">
        <x:v>commercial_ppr_difference</x:v>
      </x:c>
      <x:c r="C2732" s="25" t="n">
        <x:v>0</x:v>
      </x:c>
      <x:c r="D2732" s="25" t="str">
        <x:v>tonnes_primary_production_equivalent</x:v>
      </x:c>
    </x:row>
    <x:row r="2733" ht="18" customHeight="1">
      <x:c r="A2733" s="25" t="str">
        <x:v>EEZ_647</x:v>
      </x:c>
      <x:c r="B2733" s="25" t="str">
        <x:v>functional_ppr_difference</x:v>
      </x:c>
      <x:c r="C2733" s="25" t="n">
        <x:v>3.725290298461914e-9</x:v>
      </x:c>
      <x:c r="D2733" s="25" t="str">
        <x:v>tonnes_primary_production_equivalent</x:v>
      </x:c>
    </x:row>
    <x:row r="2734" ht="18" customHeight="1">
      <x:c r="A2734" s="25" t="str">
        <x:v>EEZ_647</x:v>
      </x:c>
      <x:c r="B2734" s="25" t="str">
        <x:v>commercial_ppr_reconciled</x:v>
      </x:c>
      <x:c r="C2734" s="36" t="b">
        <x:v>1</x:v>
      </x:c>
      <x:c r="D2734" s="25" t="str">
        <x:v>boolean</x:v>
      </x:c>
    </x:row>
    <x:row r="2735" ht="18" customHeight="1">
      <x:c r="A2735" s="25" t="str">
        <x:v>EEZ_647</x:v>
      </x:c>
      <x:c r="B2735" s="25" t="str">
        <x:v>functional_ppr_reconciled</x:v>
      </x:c>
      <x:c r="C2735" s="36" t="b">
        <x:v>1</x:v>
      </x:c>
      <x:c r="D2735" s="25" t="str">
        <x:v>boolean</x:v>
      </x:c>
    </x:row>
    <x:row r="2736" ht="18" customHeight="1">
      <x:c r="A2736" s="25" t="str">
        <x:v>EEZ_647</x:v>
      </x:c>
      <x:c r="B2736" s="25" t="str">
        <x:v>commercial_jensen_violations</x:v>
      </x:c>
      <x:c r="C2736" s="25" t="n">
        <x:v>0</x:v>
      </x:c>
      <x:c r="D2736" s="25" t="str">
        <x:v>count</x:v>
      </x:c>
    </x:row>
    <x:row r="2737" ht="18" customHeight="1">
      <x:c r="A2737" s="25" t="str">
        <x:v>EEZ_647</x:v>
      </x:c>
      <x:c r="B2737" s="25" t="str">
        <x:v>functional_jensen_violations</x:v>
      </x:c>
      <x:c r="C2737" s="25" t="n">
        <x:v>0</x:v>
      </x:c>
      <x:c r="D2737" s="25" t="str">
        <x:v>count</x:v>
      </x:c>
    </x:row>
    <x:row r="2738" ht="18" customHeight="1">
      <x:c r="A2738" s="25" t="str">
        <x:v>EEZ_648</x:v>
      </x:c>
      <x:c r="B2738" s="25" t="str">
        <x:v>raw_filtered_tonnes</x:v>
      </x:c>
      <x:c r="C2738" s="25" t="n">
        <x:v>111294.2692790642</x:v>
      </x:c>
      <x:c r="D2738" s="25" t="str">
        <x:v>tonnes</x:v>
      </x:c>
    </x:row>
    <x:row r="2739" ht="18" customHeight="1">
      <x:c r="A2739" s="25" t="str">
        <x:v>EEZ_648</x:v>
      </x:c>
      <x:c r="B2739" s="25" t="str">
        <x:v>species_catch_tonnes</x:v>
      </x:c>
      <x:c r="C2739" s="25" t="n">
        <x:v>111294.2692790642</x:v>
      </x:c>
      <x:c r="D2739" s="25" t="str">
        <x:v>tonnes</x:v>
      </x:c>
    </x:row>
    <x:row r="2740" ht="18" customHeight="1">
      <x:c r="A2740" s="25" t="str">
        <x:v>EEZ_648</x:v>
      </x:c>
      <x:c r="B2740" s="25" t="str">
        <x:v>catch_difference_tonnes</x:v>
      </x:c>
      <x:c r="C2740" s="25" t="n">
        <x:v>0</x:v>
      </x:c>
      <x:c r="D2740" s="25" t="str">
        <x:v>tonnes</x:v>
      </x:c>
    </x:row>
    <x:row r="2741" ht="18" customHeight="1">
      <x:c r="A2741" s="25" t="str">
        <x:v>EEZ_648</x:v>
      </x:c>
      <x:c r="B2741" s="25" t="str">
        <x:v>catch_reconciled</x:v>
      </x:c>
      <x:c r="C2741" s="36" t="b">
        <x:v>1</x:v>
      </x:c>
      <x:c r="D2741" s="25" t="str">
        <x:v>boolean</x:v>
      </x:c>
    </x:row>
    <x:row r="2742" ht="18" customHeight="1">
      <x:c r="A2742" s="25" t="str">
        <x:v>EEZ_648</x:v>
      </x:c>
      <x:c r="B2742" s="25" t="str">
        <x:v>matched_catch_tonnes</x:v>
      </x:c>
      <x:c r="C2742" s="25" t="n">
        <x:v>111294.2692790642</x:v>
      </x:c>
      <x:c r="D2742" s="25" t="str">
        <x:v>tonnes</x:v>
      </x:c>
    </x:row>
    <x:row r="2743" ht="18" customHeight="1">
      <x:c r="A2743" s="25" t="str">
        <x:v>EEZ_648</x:v>
      </x:c>
      <x:c r="B2743" s="25" t="str">
        <x:v>catch_coverage_fraction</x:v>
      </x:c>
      <x:c r="C2743" s="25" t="n">
        <x:v>1</x:v>
      </x:c>
      <x:c r="D2743" s="25" t="str">
        <x:v>fraction</x:v>
      </x:c>
    </x:row>
    <x:row r="2744" ht="18" customHeight="1">
      <x:c r="A2744" s="25" t="str">
        <x:v>EEZ_648</x:v>
      </x:c>
      <x:c r="B2744" s="25" t="str">
        <x:v>taxa_count</x:v>
      </x:c>
      <x:c r="C2744" s="25" t="n">
        <x:v>47</x:v>
      </x:c>
      <x:c r="D2744" s="25" t="str">
        <x:v>count</x:v>
      </x:c>
    </x:row>
    <x:row r="2745" ht="18" customHeight="1">
      <x:c r="A2745" s="25" t="str">
        <x:v>EEZ_648</x:v>
      </x:c>
      <x:c r="B2745" s="25" t="str">
        <x:v>matched_taxa_count</x:v>
      </x:c>
      <x:c r="C2745" s="25" t="n">
        <x:v>47</x:v>
      </x:c>
      <x:c r="D2745" s="25" t="str">
        <x:v>count</x:v>
      </x:c>
    </x:row>
    <x:row r="2746" ht="18" customHeight="1">
      <x:c r="A2746" s="25" t="str">
        <x:v>EEZ_648</x:v>
      </x:c>
      <x:c r="B2746" s="25" t="str">
        <x:v>unmatched_taxa_count</x:v>
      </x:c>
      <x:c r="C2746" s="25" t="n">
        <x:v>0</x:v>
      </x:c>
      <x:c r="D2746" s="25" t="str">
        <x:v>count</x:v>
      </x:c>
    </x:row>
    <x:row r="2747" ht="18" customHeight="1">
      <x:c r="A2747" s="25" t="str">
        <x:v>EEZ_648</x:v>
      </x:c>
      <x:c r="B2747" s="25" t="str">
        <x:v>species_ppr</x:v>
      </x:c>
      <x:c r="C2747" s="25" t="n">
        <x:v>25778605.82277208</x:v>
      </x:c>
      <x:c r="D2747" s="25" t="str">
        <x:v>tonnes_primary_production_equivalent</x:v>
      </x:c>
    </x:row>
    <x:row r="2748" ht="18" customHeight="1">
      <x:c r="A2748" s="25" t="str">
        <x:v>EEZ_648</x:v>
      </x:c>
      <x:c r="B2748" s="25" t="str">
        <x:v>commercial_ppr</x:v>
      </x:c>
      <x:c r="C2748" s="25" t="n">
        <x:v>25778605.822772074</x:v>
      </x:c>
      <x:c r="D2748" s="25" t="str">
        <x:v>tonnes_primary_production_equivalent</x:v>
      </x:c>
    </x:row>
    <x:row r="2749" ht="18" customHeight="1">
      <x:c r="A2749" s="25" t="str">
        <x:v>EEZ_648</x:v>
      </x:c>
      <x:c r="B2749" s="25" t="str">
        <x:v>functional_ppr</x:v>
      </x:c>
      <x:c r="C2749" s="25" t="n">
        <x:v>25778605.82277207</x:v>
      </x:c>
      <x:c r="D2749" s="25" t="str">
        <x:v>tonnes_primary_production_equivalent</x:v>
      </x:c>
    </x:row>
    <x:row r="2750" ht="18" customHeight="1">
      <x:c r="A2750" s="25" t="str">
        <x:v>EEZ_648</x:v>
      </x:c>
      <x:c r="B2750" s="25" t="str">
        <x:v>commercial_ppr_difference</x:v>
      </x:c>
      <x:c r="C2750" s="25" t="n">
        <x:v>-3.725290298461914e-9</x:v>
      </x:c>
      <x:c r="D2750" s="25" t="str">
        <x:v>tonnes_primary_production_equivalent</x:v>
      </x:c>
    </x:row>
    <x:row r="2751" ht="18" customHeight="1">
      <x:c r="A2751" s="25" t="str">
        <x:v>EEZ_648</x:v>
      </x:c>
      <x:c r="B2751" s="25" t="str">
        <x:v>functional_ppr_difference</x:v>
      </x:c>
      <x:c r="C2751" s="25" t="n">
        <x:v>-7.450580596923828e-9</x:v>
      </x:c>
      <x:c r="D2751" s="25" t="str">
        <x:v>tonnes_primary_production_equivalent</x:v>
      </x:c>
    </x:row>
    <x:row r="2752" ht="18" customHeight="1">
      <x:c r="A2752" s="25" t="str">
        <x:v>EEZ_648</x:v>
      </x:c>
      <x:c r="B2752" s="25" t="str">
        <x:v>commercial_ppr_reconciled</x:v>
      </x:c>
      <x:c r="C2752" s="36" t="b">
        <x:v>1</x:v>
      </x:c>
      <x:c r="D2752" s="25" t="str">
        <x:v>boolean</x:v>
      </x:c>
    </x:row>
    <x:row r="2753" ht="18" customHeight="1">
      <x:c r="A2753" s="25" t="str">
        <x:v>EEZ_648</x:v>
      </x:c>
      <x:c r="B2753" s="25" t="str">
        <x:v>functional_ppr_reconciled</x:v>
      </x:c>
      <x:c r="C2753" s="36" t="b">
        <x:v>1</x:v>
      </x:c>
      <x:c r="D2753" s="25" t="str">
        <x:v>boolean</x:v>
      </x:c>
    </x:row>
    <x:row r="2754" ht="18" customHeight="1">
      <x:c r="A2754" s="25" t="str">
        <x:v>EEZ_648</x:v>
      </x:c>
      <x:c r="B2754" s="25" t="str">
        <x:v>commercial_jensen_violations</x:v>
      </x:c>
      <x:c r="C2754" s="25" t="n">
        <x:v>0</x:v>
      </x:c>
      <x:c r="D2754" s="25" t="str">
        <x:v>count</x:v>
      </x:c>
    </x:row>
    <x:row r="2755" ht="18" customHeight="1">
      <x:c r="A2755" s="25" t="str">
        <x:v>EEZ_648</x:v>
      </x:c>
      <x:c r="B2755" s="25" t="str">
        <x:v>functional_jensen_violations</x:v>
      </x:c>
      <x:c r="C2755" s="25" t="n">
        <x:v>0</x:v>
      </x:c>
      <x:c r="D2755" s="25" t="str">
        <x:v>count</x:v>
      </x:c>
    </x:row>
    <x:row r="2756" ht="18" customHeight="1">
      <x:c r="A2756" s="25" t="str">
        <x:v>EEZ_649</x:v>
      </x:c>
      <x:c r="B2756" s="25" t="str">
        <x:v>raw_filtered_tonnes</x:v>
      </x:c>
      <x:c r="C2756" s="25" t="n">
        <x:v>7341976.862507814</x:v>
      </x:c>
      <x:c r="D2756" s="25" t="str">
        <x:v>tonnes</x:v>
      </x:c>
    </x:row>
    <x:row r="2757" ht="18" customHeight="1">
      <x:c r="A2757" s="25" t="str">
        <x:v>EEZ_649</x:v>
      </x:c>
      <x:c r="B2757" s="25" t="str">
        <x:v>species_catch_tonnes</x:v>
      </x:c>
      <x:c r="C2757" s="25" t="n">
        <x:v>7341976.862507814</x:v>
      </x:c>
      <x:c r="D2757" s="25" t="str">
        <x:v>tonnes</x:v>
      </x:c>
    </x:row>
    <x:row r="2758" ht="18" customHeight="1">
      <x:c r="A2758" s="25" t="str">
        <x:v>EEZ_649</x:v>
      </x:c>
      <x:c r="B2758" s="25" t="str">
        <x:v>catch_difference_tonnes</x:v>
      </x:c>
      <x:c r="C2758" s="25" t="n">
        <x:v>0</x:v>
      </x:c>
      <x:c r="D2758" s="25" t="str">
        <x:v>tonnes</x:v>
      </x:c>
    </x:row>
    <x:row r="2759" ht="18" customHeight="1">
      <x:c r="A2759" s="25" t="str">
        <x:v>EEZ_649</x:v>
      </x:c>
      <x:c r="B2759" s="25" t="str">
        <x:v>catch_reconciled</x:v>
      </x:c>
      <x:c r="C2759" s="36" t="b">
        <x:v>1</x:v>
      </x:c>
      <x:c r="D2759" s="25" t="str">
        <x:v>boolean</x:v>
      </x:c>
    </x:row>
    <x:row r="2760" ht="18" customHeight="1">
      <x:c r="A2760" s="25" t="str">
        <x:v>EEZ_649</x:v>
      </x:c>
      <x:c r="B2760" s="25" t="str">
        <x:v>matched_catch_tonnes</x:v>
      </x:c>
      <x:c r="C2760" s="25" t="n">
        <x:v>7341976.862507814</x:v>
      </x:c>
      <x:c r="D2760" s="25" t="str">
        <x:v>tonnes</x:v>
      </x:c>
    </x:row>
    <x:row r="2761" ht="18" customHeight="1">
      <x:c r="A2761" s="25" t="str">
        <x:v>EEZ_649</x:v>
      </x:c>
      <x:c r="B2761" s="25" t="str">
        <x:v>catch_coverage_fraction</x:v>
      </x:c>
      <x:c r="C2761" s="25" t="n">
        <x:v>1</x:v>
      </x:c>
      <x:c r="D2761" s="25" t="str">
        <x:v>fraction</x:v>
      </x:c>
    </x:row>
    <x:row r="2762" ht="18" customHeight="1">
      <x:c r="A2762" s="25" t="str">
        <x:v>EEZ_649</x:v>
      </x:c>
      <x:c r="B2762" s="25" t="str">
        <x:v>taxa_count</x:v>
      </x:c>
      <x:c r="C2762" s="25" t="n">
        <x:v>86</x:v>
      </x:c>
      <x:c r="D2762" s="25" t="str">
        <x:v>count</x:v>
      </x:c>
    </x:row>
    <x:row r="2763" ht="18" customHeight="1">
      <x:c r="A2763" s="25" t="str">
        <x:v>EEZ_649</x:v>
      </x:c>
      <x:c r="B2763" s="25" t="str">
        <x:v>matched_taxa_count</x:v>
      </x:c>
      <x:c r="C2763" s="25" t="n">
        <x:v>86</x:v>
      </x:c>
      <x:c r="D2763" s="25" t="str">
        <x:v>count</x:v>
      </x:c>
    </x:row>
    <x:row r="2764" ht="18" customHeight="1">
      <x:c r="A2764" s="25" t="str">
        <x:v>EEZ_649</x:v>
      </x:c>
      <x:c r="B2764" s="25" t="str">
        <x:v>unmatched_taxa_count</x:v>
      </x:c>
      <x:c r="C2764" s="25" t="n">
        <x:v>0</x:v>
      </x:c>
      <x:c r="D2764" s="25" t="str">
        <x:v>count</x:v>
      </x:c>
    </x:row>
    <x:row r="2765" ht="18" customHeight="1">
      <x:c r="A2765" s="25" t="str">
        <x:v>EEZ_649</x:v>
      </x:c>
      <x:c r="B2765" s="25" t="str">
        <x:v>species_ppr</x:v>
      </x:c>
      <x:c r="C2765" s="25" t="n">
        <x:v>4411197893.890587</x:v>
      </x:c>
      <x:c r="D2765" s="25" t="str">
        <x:v>tonnes_primary_production_equivalent</x:v>
      </x:c>
    </x:row>
    <x:row r="2766" ht="18" customHeight="1">
      <x:c r="A2766" s="25" t="str">
        <x:v>EEZ_649</x:v>
      </x:c>
      <x:c r="B2766" s="25" t="str">
        <x:v>commercial_ppr</x:v>
      </x:c>
      <x:c r="C2766" s="25" t="n">
        <x:v>4411197893.890587</x:v>
      </x:c>
      <x:c r="D2766" s="25" t="str">
        <x:v>tonnes_primary_production_equivalent</x:v>
      </x:c>
    </x:row>
    <x:row r="2767" ht="18" customHeight="1">
      <x:c r="A2767" s="25" t="str">
        <x:v>EEZ_649</x:v>
      </x:c>
      <x:c r="B2767" s="25" t="str">
        <x:v>functional_ppr</x:v>
      </x:c>
      <x:c r="C2767" s="25" t="n">
        <x:v>4411197893.890587</x:v>
      </x:c>
      <x:c r="D2767" s="25" t="str">
        <x:v>tonnes_primary_production_equivalent</x:v>
      </x:c>
    </x:row>
    <x:row r="2768" ht="18" customHeight="1">
      <x:c r="A2768" s="25" t="str">
        <x:v>EEZ_649</x:v>
      </x:c>
      <x:c r="B2768" s="25" t="str">
        <x:v>commercial_ppr_difference</x:v>
      </x:c>
      <x:c r="C2768" s="25" t="n">
        <x:v>0</x:v>
      </x:c>
      <x:c r="D2768" s="25" t="str">
        <x:v>tonnes_primary_production_equivalent</x:v>
      </x:c>
    </x:row>
    <x:row r="2769" ht="18" customHeight="1">
      <x:c r="A2769" s="25" t="str">
        <x:v>EEZ_649</x:v>
      </x:c>
      <x:c r="B2769" s="25" t="str">
        <x:v>functional_ppr_difference</x:v>
      </x:c>
      <x:c r="C2769" s="25" t="n">
        <x:v>0</x:v>
      </x:c>
      <x:c r="D2769" s="25" t="str">
        <x:v>tonnes_primary_production_equivalent</x:v>
      </x:c>
    </x:row>
    <x:row r="2770" ht="18" customHeight="1">
      <x:c r="A2770" s="25" t="str">
        <x:v>EEZ_649</x:v>
      </x:c>
      <x:c r="B2770" s="25" t="str">
        <x:v>commercial_ppr_reconciled</x:v>
      </x:c>
      <x:c r="C2770" s="36" t="b">
        <x:v>1</x:v>
      </x:c>
      <x:c r="D2770" s="25" t="str">
        <x:v>boolean</x:v>
      </x:c>
    </x:row>
    <x:row r="2771" ht="18" customHeight="1">
      <x:c r="A2771" s="25" t="str">
        <x:v>EEZ_649</x:v>
      </x:c>
      <x:c r="B2771" s="25" t="str">
        <x:v>functional_ppr_reconciled</x:v>
      </x:c>
      <x:c r="C2771" s="36" t="b">
        <x:v>1</x:v>
      </x:c>
      <x:c r="D2771" s="25" t="str">
        <x:v>boolean</x:v>
      </x:c>
    </x:row>
    <x:row r="2772" ht="18" customHeight="1">
      <x:c r="A2772" s="25" t="str">
        <x:v>EEZ_649</x:v>
      </x:c>
      <x:c r="B2772" s="25" t="str">
        <x:v>commercial_jensen_violations</x:v>
      </x:c>
      <x:c r="C2772" s="25" t="n">
        <x:v>0</x:v>
      </x:c>
      <x:c r="D2772" s="25" t="str">
        <x:v>count</x:v>
      </x:c>
    </x:row>
    <x:row r="2773" ht="18" customHeight="1">
      <x:c r="A2773" s="25" t="str">
        <x:v>EEZ_649</x:v>
      </x:c>
      <x:c r="B2773" s="25" t="str">
        <x:v>functional_jensen_violations</x:v>
      </x:c>
      <x:c r="C2773" s="25" t="n">
        <x:v>0</x:v>
      </x:c>
      <x:c r="D2773" s="25" t="str">
        <x:v>count</x:v>
      </x:c>
    </x:row>
    <x:row r="2774" ht="18" customHeight="1">
      <x:c r="A2774" s="25" t="str">
        <x:v>EEZ_654</x:v>
      </x:c>
      <x:c r="B2774" s="25" t="str">
        <x:v>raw_filtered_tonnes</x:v>
      </x:c>
      <x:c r="C2774" s="25" t="n">
        <x:v>515.4002517916999</x:v>
      </x:c>
      <x:c r="D2774" s="25" t="str">
        <x:v>tonnes</x:v>
      </x:c>
    </x:row>
    <x:row r="2775" ht="18" customHeight="1">
      <x:c r="A2775" s="25" t="str">
        <x:v>EEZ_654</x:v>
      </x:c>
      <x:c r="B2775" s="25" t="str">
        <x:v>species_catch_tonnes</x:v>
      </x:c>
      <x:c r="C2775" s="25" t="n">
        <x:v>515.4002517916999</x:v>
      </x:c>
      <x:c r="D2775" s="25" t="str">
        <x:v>tonnes</x:v>
      </x:c>
    </x:row>
    <x:row r="2776" ht="18" customHeight="1">
      <x:c r="A2776" s="25" t="str">
        <x:v>EEZ_654</x:v>
      </x:c>
      <x:c r="B2776" s="25" t="str">
        <x:v>catch_difference_tonnes</x:v>
      </x:c>
      <x:c r="C2776" s="25" t="n">
        <x:v>0</x:v>
      </x:c>
      <x:c r="D2776" s="25" t="str">
        <x:v>tonnes</x:v>
      </x:c>
    </x:row>
    <x:row r="2777" ht="18" customHeight="1">
      <x:c r="A2777" s="25" t="str">
        <x:v>EEZ_654</x:v>
      </x:c>
      <x:c r="B2777" s="25" t="str">
        <x:v>catch_reconciled</x:v>
      </x:c>
      <x:c r="C2777" s="36" t="b">
        <x:v>1</x:v>
      </x:c>
      <x:c r="D2777" s="25" t="str">
        <x:v>boolean</x:v>
      </x:c>
    </x:row>
    <x:row r="2778" ht="18" customHeight="1">
      <x:c r="A2778" s="25" t="str">
        <x:v>EEZ_654</x:v>
      </x:c>
      <x:c r="B2778" s="25" t="str">
        <x:v>matched_catch_tonnes</x:v>
      </x:c>
      <x:c r="C2778" s="25" t="n">
        <x:v>515.4002517916999</x:v>
      </x:c>
      <x:c r="D2778" s="25" t="str">
        <x:v>tonnes</x:v>
      </x:c>
    </x:row>
    <x:row r="2779" ht="18" customHeight="1">
      <x:c r="A2779" s="25" t="str">
        <x:v>EEZ_654</x:v>
      </x:c>
      <x:c r="B2779" s="25" t="str">
        <x:v>catch_coverage_fraction</x:v>
      </x:c>
      <x:c r="C2779" s="25" t="n">
        <x:v>1</x:v>
      </x:c>
      <x:c r="D2779" s="25" t="str">
        <x:v>fraction</x:v>
      </x:c>
    </x:row>
    <x:row r="2780" ht="18" customHeight="1">
      <x:c r="A2780" s="25" t="str">
        <x:v>EEZ_654</x:v>
      </x:c>
      <x:c r="B2780" s="25" t="str">
        <x:v>taxa_count</x:v>
      </x:c>
      <x:c r="C2780" s="25" t="n">
        <x:v>20</x:v>
      </x:c>
      <x:c r="D2780" s="25" t="str">
        <x:v>count</x:v>
      </x:c>
    </x:row>
    <x:row r="2781" ht="18" customHeight="1">
      <x:c r="A2781" s="25" t="str">
        <x:v>EEZ_654</x:v>
      </x:c>
      <x:c r="B2781" s="25" t="str">
        <x:v>matched_taxa_count</x:v>
      </x:c>
      <x:c r="C2781" s="25" t="n">
        <x:v>20</x:v>
      </x:c>
      <x:c r="D2781" s="25" t="str">
        <x:v>count</x:v>
      </x:c>
    </x:row>
    <x:row r="2782" ht="18" customHeight="1">
      <x:c r="A2782" s="25" t="str">
        <x:v>EEZ_654</x:v>
      </x:c>
      <x:c r="B2782" s="25" t="str">
        <x:v>unmatched_taxa_count</x:v>
      </x:c>
      <x:c r="C2782" s="25" t="n">
        <x:v>0</x:v>
      </x:c>
      <x:c r="D2782" s="25" t="str">
        <x:v>count</x:v>
      </x:c>
    </x:row>
    <x:row r="2783" ht="18" customHeight="1">
      <x:c r="A2783" s="25" t="str">
        <x:v>EEZ_654</x:v>
      </x:c>
      <x:c r="B2783" s="25" t="str">
        <x:v>species_ppr</x:v>
      </x:c>
      <x:c r="C2783" s="25" t="n">
        <x:v>982147.5503922047</x:v>
      </x:c>
      <x:c r="D2783" s="25" t="str">
        <x:v>tonnes_primary_production_equivalent</x:v>
      </x:c>
    </x:row>
    <x:row r="2784" ht="18" customHeight="1">
      <x:c r="A2784" s="25" t="str">
        <x:v>EEZ_654</x:v>
      </x:c>
      <x:c r="B2784" s="25" t="str">
        <x:v>commercial_ppr</x:v>
      </x:c>
      <x:c r="C2784" s="25" t="n">
        <x:v>982147.5503922047</x:v>
      </x:c>
      <x:c r="D2784" s="25" t="str">
        <x:v>tonnes_primary_production_equivalent</x:v>
      </x:c>
    </x:row>
    <x:row r="2785" ht="18" customHeight="1">
      <x:c r="A2785" s="25" t="str">
        <x:v>EEZ_654</x:v>
      </x:c>
      <x:c r="B2785" s="25" t="str">
        <x:v>functional_ppr</x:v>
      </x:c>
      <x:c r="C2785" s="25" t="n">
        <x:v>982147.5503922047</x:v>
      </x:c>
      <x:c r="D2785" s="25" t="str">
        <x:v>tonnes_primary_production_equivalent</x:v>
      </x:c>
    </x:row>
    <x:row r="2786" ht="18" customHeight="1">
      <x:c r="A2786" s="25" t="str">
        <x:v>EEZ_654</x:v>
      </x:c>
      <x:c r="B2786" s="25" t="str">
        <x:v>commercial_ppr_difference</x:v>
      </x:c>
      <x:c r="C2786" s="25" t="n">
        <x:v>0</x:v>
      </x:c>
      <x:c r="D2786" s="25" t="str">
        <x:v>tonnes_primary_production_equivalent</x:v>
      </x:c>
    </x:row>
    <x:row r="2787" ht="18" customHeight="1">
      <x:c r="A2787" s="25" t="str">
        <x:v>EEZ_654</x:v>
      </x:c>
      <x:c r="B2787" s="25" t="str">
        <x:v>functional_ppr_difference</x:v>
      </x:c>
      <x:c r="C2787" s="25" t="n">
        <x:v>0</x:v>
      </x:c>
      <x:c r="D2787" s="25" t="str">
        <x:v>tonnes_primary_production_equivalent</x:v>
      </x:c>
    </x:row>
    <x:row r="2788" ht="18" customHeight="1">
      <x:c r="A2788" s="25" t="str">
        <x:v>EEZ_654</x:v>
      </x:c>
      <x:c r="B2788" s="25" t="str">
        <x:v>commercial_ppr_reconciled</x:v>
      </x:c>
      <x:c r="C2788" s="36" t="b">
        <x:v>1</x:v>
      </x:c>
      <x:c r="D2788" s="25" t="str">
        <x:v>boolean</x:v>
      </x:c>
    </x:row>
    <x:row r="2789" ht="18" customHeight="1">
      <x:c r="A2789" s="25" t="str">
        <x:v>EEZ_654</x:v>
      </x:c>
      <x:c r="B2789" s="25" t="str">
        <x:v>functional_ppr_reconciled</x:v>
      </x:c>
      <x:c r="C2789" s="36" t="b">
        <x:v>1</x:v>
      </x:c>
      <x:c r="D2789" s="25" t="str">
        <x:v>boolean</x:v>
      </x:c>
    </x:row>
    <x:row r="2790" ht="18" customHeight="1">
      <x:c r="A2790" s="25" t="str">
        <x:v>EEZ_654</x:v>
      </x:c>
      <x:c r="B2790" s="25" t="str">
        <x:v>commercial_jensen_violations</x:v>
      </x:c>
      <x:c r="C2790" s="25" t="n">
        <x:v>0</x:v>
      </x:c>
      <x:c r="D2790" s="25" t="str">
        <x:v>count</x:v>
      </x:c>
    </x:row>
    <x:row r="2791" ht="18" customHeight="1">
      <x:c r="A2791" s="25" t="str">
        <x:v>EEZ_654</x:v>
      </x:c>
      <x:c r="B2791" s="25" t="str">
        <x:v>functional_jensen_violations</x:v>
      </x:c>
      <x:c r="C2791" s="25" t="n">
        <x:v>0</x:v>
      </x:c>
      <x:c r="D2791" s="25" t="str">
        <x:v>count</x:v>
      </x:c>
    </x:row>
    <x:row r="2792" ht="18" customHeight="1">
      <x:c r="A2792" s="25" t="str">
        <x:v>EEZ_659</x:v>
      </x:c>
      <x:c r="B2792" s="25" t="str">
        <x:v>raw_filtered_tonnes</x:v>
      </x:c>
      <x:c r="C2792" s="25" t="n">
        <x:v>1724.2738873690002</x:v>
      </x:c>
      <x:c r="D2792" s="25" t="str">
        <x:v>tonnes</x:v>
      </x:c>
    </x:row>
    <x:row r="2793" ht="18" customHeight="1">
      <x:c r="A2793" s="25" t="str">
        <x:v>EEZ_659</x:v>
      </x:c>
      <x:c r="B2793" s="25" t="str">
        <x:v>species_catch_tonnes</x:v>
      </x:c>
      <x:c r="C2793" s="25" t="n">
        <x:v>1724.273887369</x:v>
      </x:c>
      <x:c r="D2793" s="25" t="str">
        <x:v>tonnes</x:v>
      </x:c>
    </x:row>
    <x:row r="2794" ht="18" customHeight="1">
      <x:c r="A2794" s="25" t="str">
        <x:v>EEZ_659</x:v>
      </x:c>
      <x:c r="B2794" s="25" t="str">
        <x:v>catch_difference_tonnes</x:v>
      </x:c>
      <x:c r="C2794" s="25" t="n">
        <x:v>-2.2737367544323206e-13</x:v>
      </x:c>
      <x:c r="D2794" s="25" t="str">
        <x:v>tonnes</x:v>
      </x:c>
    </x:row>
    <x:row r="2795" ht="18" customHeight="1">
      <x:c r="A2795" s="25" t="str">
        <x:v>EEZ_659</x:v>
      </x:c>
      <x:c r="B2795" s="25" t="str">
        <x:v>catch_reconciled</x:v>
      </x:c>
      <x:c r="C2795" s="36" t="b">
        <x:v>1</x:v>
      </x:c>
      <x:c r="D2795" s="25" t="str">
        <x:v>boolean</x:v>
      </x:c>
    </x:row>
    <x:row r="2796" ht="18" customHeight="1">
      <x:c r="A2796" s="25" t="str">
        <x:v>EEZ_659</x:v>
      </x:c>
      <x:c r="B2796" s="25" t="str">
        <x:v>matched_catch_tonnes</x:v>
      </x:c>
      <x:c r="C2796" s="25" t="n">
        <x:v>1724.273887369</x:v>
      </x:c>
      <x:c r="D2796" s="25" t="str">
        <x:v>tonnes</x:v>
      </x:c>
    </x:row>
    <x:row r="2797" ht="18" customHeight="1">
      <x:c r="A2797" s="25" t="str">
        <x:v>EEZ_659</x:v>
      </x:c>
      <x:c r="B2797" s="25" t="str">
        <x:v>catch_coverage_fraction</x:v>
      </x:c>
      <x:c r="C2797" s="25" t="n">
        <x:v>1</x:v>
      </x:c>
      <x:c r="D2797" s="25" t="str">
        <x:v>fraction</x:v>
      </x:c>
    </x:row>
    <x:row r="2798" ht="18" customHeight="1">
      <x:c r="A2798" s="25" t="str">
        <x:v>EEZ_659</x:v>
      </x:c>
      <x:c r="B2798" s="25" t="str">
        <x:v>taxa_count</x:v>
      </x:c>
      <x:c r="C2798" s="25" t="n">
        <x:v>19</x:v>
      </x:c>
      <x:c r="D2798" s="25" t="str">
        <x:v>count</x:v>
      </x:c>
    </x:row>
    <x:row r="2799" ht="18" customHeight="1">
      <x:c r="A2799" s="25" t="str">
        <x:v>EEZ_659</x:v>
      </x:c>
      <x:c r="B2799" s="25" t="str">
        <x:v>matched_taxa_count</x:v>
      </x:c>
      <x:c r="C2799" s="25" t="n">
        <x:v>19</x:v>
      </x:c>
      <x:c r="D2799" s="25" t="str">
        <x:v>count</x:v>
      </x:c>
    </x:row>
    <x:row r="2800" ht="18" customHeight="1">
      <x:c r="A2800" s="25" t="str">
        <x:v>EEZ_659</x:v>
      </x:c>
      <x:c r="B2800" s="25" t="str">
        <x:v>unmatched_taxa_count</x:v>
      </x:c>
      <x:c r="C2800" s="25" t="n">
        <x:v>0</x:v>
      </x:c>
      <x:c r="D2800" s="25" t="str">
        <x:v>count</x:v>
      </x:c>
    </x:row>
    <x:row r="2801" ht="18" customHeight="1">
      <x:c r="A2801" s="25" t="str">
        <x:v>EEZ_659</x:v>
      </x:c>
      <x:c r="B2801" s="25" t="str">
        <x:v>species_ppr</x:v>
      </x:c>
      <x:c r="C2801" s="25" t="n">
        <x:v>1106283.6685462072</x:v>
      </x:c>
      <x:c r="D2801" s="25" t="str">
        <x:v>tonnes_primary_production_equivalent</x:v>
      </x:c>
    </x:row>
    <x:row r="2802" ht="18" customHeight="1">
      <x:c r="A2802" s="25" t="str">
        <x:v>EEZ_659</x:v>
      </x:c>
      <x:c r="B2802" s="25" t="str">
        <x:v>commercial_ppr</x:v>
      </x:c>
      <x:c r="C2802" s="25" t="n">
        <x:v>1106283.668546207</x:v>
      </x:c>
      <x:c r="D2802" s="25" t="str">
        <x:v>tonnes_primary_production_equivalent</x:v>
      </x:c>
    </x:row>
    <x:row r="2803" ht="18" customHeight="1">
      <x:c r="A2803" s="25" t="str">
        <x:v>EEZ_659</x:v>
      </x:c>
      <x:c r="B2803" s="25" t="str">
        <x:v>functional_ppr</x:v>
      </x:c>
      <x:c r="C2803" s="25" t="n">
        <x:v>1106283.6685462072</x:v>
      </x:c>
      <x:c r="D2803" s="25" t="str">
        <x:v>tonnes_primary_production_equivalent</x:v>
      </x:c>
    </x:row>
    <x:row r="2804" ht="18" customHeight="1">
      <x:c r="A2804" s="25" t="str">
        <x:v>EEZ_659</x:v>
      </x:c>
      <x:c r="B2804" s="25" t="str">
        <x:v>commercial_ppr_difference</x:v>
      </x:c>
      <x:c r="C2804" s="25" t="n">
        <x:v>-2.3283064365386963e-10</x:v>
      </x:c>
      <x:c r="D2804" s="25" t="str">
        <x:v>tonnes_primary_production_equivalent</x:v>
      </x:c>
    </x:row>
    <x:row r="2805" ht="18" customHeight="1">
      <x:c r="A2805" s="25" t="str">
        <x:v>EEZ_659</x:v>
      </x:c>
      <x:c r="B2805" s="25" t="str">
        <x:v>functional_ppr_difference</x:v>
      </x:c>
      <x:c r="C2805" s="25" t="n">
        <x:v>0</x:v>
      </x:c>
      <x:c r="D2805" s="25" t="str">
        <x:v>tonnes_primary_production_equivalent</x:v>
      </x:c>
    </x:row>
    <x:row r="2806" ht="18" customHeight="1">
      <x:c r="A2806" s="25" t="str">
        <x:v>EEZ_659</x:v>
      </x:c>
      <x:c r="B2806" s="25" t="str">
        <x:v>commercial_ppr_reconciled</x:v>
      </x:c>
      <x:c r="C2806" s="36" t="b">
        <x:v>1</x:v>
      </x:c>
      <x:c r="D2806" s="25" t="str">
        <x:v>boolean</x:v>
      </x:c>
    </x:row>
    <x:row r="2807" ht="18" customHeight="1">
      <x:c r="A2807" s="25" t="str">
        <x:v>EEZ_659</x:v>
      </x:c>
      <x:c r="B2807" s="25" t="str">
        <x:v>functional_ppr_reconciled</x:v>
      </x:c>
      <x:c r="C2807" s="36" t="b">
        <x:v>1</x:v>
      </x:c>
      <x:c r="D2807" s="25" t="str">
        <x:v>boolean</x:v>
      </x:c>
    </x:row>
    <x:row r="2808" ht="18" customHeight="1">
      <x:c r="A2808" s="25" t="str">
        <x:v>EEZ_659</x:v>
      </x:c>
      <x:c r="B2808" s="25" t="str">
        <x:v>commercial_jensen_violations</x:v>
      </x:c>
      <x:c r="C2808" s="25" t="n">
        <x:v>0</x:v>
      </x:c>
      <x:c r="D2808" s="25" t="str">
        <x:v>count</x:v>
      </x:c>
    </x:row>
    <x:row r="2809" ht="18" customHeight="1">
      <x:c r="A2809" s="25" t="str">
        <x:v>EEZ_659</x:v>
      </x:c>
      <x:c r="B2809" s="25" t="str">
        <x:v>functional_jensen_violations</x:v>
      </x:c>
      <x:c r="C2809" s="25" t="n">
        <x:v>0</x:v>
      </x:c>
      <x:c r="D2809" s="25" t="str">
        <x:v>count</x:v>
      </x:c>
    </x:row>
    <x:row r="2810" ht="18" customHeight="1">
      <x:c r="A2810" s="25" t="str">
        <x:v>EEZ_660</x:v>
      </x:c>
      <x:c r="B2810" s="25" t="str">
        <x:v>raw_filtered_tonnes</x:v>
      </x:c>
      <x:c r="C2810" s="25" t="n">
        <x:v>1027.0367155169997</x:v>
      </x:c>
      <x:c r="D2810" s="25" t="str">
        <x:v>tonnes</x:v>
      </x:c>
    </x:row>
    <x:row r="2811" ht="18" customHeight="1">
      <x:c r="A2811" s="25" t="str">
        <x:v>EEZ_660</x:v>
      </x:c>
      <x:c r="B2811" s="25" t="str">
        <x:v>species_catch_tonnes</x:v>
      </x:c>
      <x:c r="C2811" s="25" t="n">
        <x:v>1027.036715517</x:v>
      </x:c>
      <x:c r="D2811" s="25" t="str">
        <x:v>tonnes</x:v>
      </x:c>
    </x:row>
    <x:row r="2812" ht="18" customHeight="1">
      <x:c r="A2812" s="25" t="str">
        <x:v>EEZ_660</x:v>
      </x:c>
      <x:c r="B2812" s="25" t="str">
        <x:v>catch_difference_tonnes</x:v>
      </x:c>
      <x:c r="C2812" s="25" t="n">
        <x:v>2.2737367544323206e-13</x:v>
      </x:c>
      <x:c r="D2812" s="25" t="str">
        <x:v>tonnes</x:v>
      </x:c>
    </x:row>
    <x:row r="2813" ht="18" customHeight="1">
      <x:c r="A2813" s="25" t="str">
        <x:v>EEZ_660</x:v>
      </x:c>
      <x:c r="B2813" s="25" t="str">
        <x:v>catch_reconciled</x:v>
      </x:c>
      <x:c r="C2813" s="36" t="b">
        <x:v>1</x:v>
      </x:c>
      <x:c r="D2813" s="25" t="str">
        <x:v>boolean</x:v>
      </x:c>
    </x:row>
    <x:row r="2814" ht="18" customHeight="1">
      <x:c r="A2814" s="25" t="str">
        <x:v>EEZ_660</x:v>
      </x:c>
      <x:c r="B2814" s="25" t="str">
        <x:v>matched_catch_tonnes</x:v>
      </x:c>
      <x:c r="C2814" s="25" t="n">
        <x:v>1027.036715517</x:v>
      </x:c>
      <x:c r="D2814" s="25" t="str">
        <x:v>tonnes</x:v>
      </x:c>
    </x:row>
    <x:row r="2815" ht="18" customHeight="1">
      <x:c r="A2815" s="25" t="str">
        <x:v>EEZ_660</x:v>
      </x:c>
      <x:c r="B2815" s="25" t="str">
        <x:v>catch_coverage_fraction</x:v>
      </x:c>
      <x:c r="C2815" s="25" t="n">
        <x:v>1</x:v>
      </x:c>
      <x:c r="D2815" s="25" t="str">
        <x:v>fraction</x:v>
      </x:c>
    </x:row>
    <x:row r="2816" ht="18" customHeight="1">
      <x:c r="A2816" s="25" t="str">
        <x:v>EEZ_660</x:v>
      </x:c>
      <x:c r="B2816" s="25" t="str">
        <x:v>taxa_count</x:v>
      </x:c>
      <x:c r="C2816" s="25" t="n">
        <x:v>24</x:v>
      </x:c>
      <x:c r="D2816" s="25" t="str">
        <x:v>count</x:v>
      </x:c>
    </x:row>
    <x:row r="2817" ht="18" customHeight="1">
      <x:c r="A2817" s="25" t="str">
        <x:v>EEZ_660</x:v>
      </x:c>
      <x:c r="B2817" s="25" t="str">
        <x:v>matched_taxa_count</x:v>
      </x:c>
      <x:c r="C2817" s="25" t="n">
        <x:v>24</x:v>
      </x:c>
      <x:c r="D2817" s="25" t="str">
        <x:v>count</x:v>
      </x:c>
    </x:row>
    <x:row r="2818" ht="18" customHeight="1">
      <x:c r="A2818" s="25" t="str">
        <x:v>EEZ_660</x:v>
      </x:c>
      <x:c r="B2818" s="25" t="str">
        <x:v>unmatched_taxa_count</x:v>
      </x:c>
      <x:c r="C2818" s="25" t="n">
        <x:v>0</x:v>
      </x:c>
      <x:c r="D2818" s="25" t="str">
        <x:v>count</x:v>
      </x:c>
    </x:row>
    <x:row r="2819" ht="18" customHeight="1">
      <x:c r="A2819" s="25" t="str">
        <x:v>EEZ_660</x:v>
      </x:c>
      <x:c r="B2819" s="25" t="str">
        <x:v>species_ppr</x:v>
      </x:c>
      <x:c r="C2819" s="25" t="n">
        <x:v>448305.9886107153</x:v>
      </x:c>
      <x:c r="D2819" s="25" t="str">
        <x:v>tonnes_primary_production_equivalent</x:v>
      </x:c>
    </x:row>
    <x:row r="2820" ht="18" customHeight="1">
      <x:c r="A2820" s="25" t="str">
        <x:v>EEZ_660</x:v>
      </x:c>
      <x:c r="B2820" s="25" t="str">
        <x:v>commercial_ppr</x:v>
      </x:c>
      <x:c r="C2820" s="25" t="n">
        <x:v>448305.9886107154</x:v>
      </x:c>
      <x:c r="D2820" s="25" t="str">
        <x:v>tonnes_primary_production_equivalent</x:v>
      </x:c>
    </x:row>
    <x:row r="2821" ht="18" customHeight="1">
      <x:c r="A2821" s="25" t="str">
        <x:v>EEZ_660</x:v>
      </x:c>
      <x:c r="B2821" s="25" t="str">
        <x:v>functional_ppr</x:v>
      </x:c>
      <x:c r="C2821" s="25" t="n">
        <x:v>448305.9886107153</x:v>
      </x:c>
      <x:c r="D2821" s="25" t="str">
        <x:v>tonnes_primary_production_equivalent</x:v>
      </x:c>
    </x:row>
    <x:row r="2822" ht="18" customHeight="1">
      <x:c r="A2822" s="25" t="str">
        <x:v>EEZ_660</x:v>
      </x:c>
      <x:c r="B2822" s="25" t="str">
        <x:v>commercial_ppr_difference</x:v>
      </x:c>
      <x:c r="C2822" s="25" t="n">
        <x:v>5.820766091346741e-11</x:v>
      </x:c>
      <x:c r="D2822" s="25" t="str">
        <x:v>tonnes_primary_production_equivalent</x:v>
      </x:c>
    </x:row>
    <x:row r="2823" ht="18" customHeight="1">
      <x:c r="A2823" s="25" t="str">
        <x:v>EEZ_660</x:v>
      </x:c>
      <x:c r="B2823" s="25" t="str">
        <x:v>functional_ppr_difference</x:v>
      </x:c>
      <x:c r="C2823" s="25" t="n">
        <x:v>0</x:v>
      </x:c>
      <x:c r="D2823" s="25" t="str">
        <x:v>tonnes_primary_production_equivalent</x:v>
      </x:c>
    </x:row>
    <x:row r="2824" ht="18" customHeight="1">
      <x:c r="A2824" s="25" t="str">
        <x:v>EEZ_660</x:v>
      </x:c>
      <x:c r="B2824" s="25" t="str">
        <x:v>commercial_ppr_reconciled</x:v>
      </x:c>
      <x:c r="C2824" s="36" t="b">
        <x:v>1</x:v>
      </x:c>
      <x:c r="D2824" s="25" t="str">
        <x:v>boolean</x:v>
      </x:c>
    </x:row>
    <x:row r="2825" ht="18" customHeight="1">
      <x:c r="A2825" s="25" t="str">
        <x:v>EEZ_660</x:v>
      </x:c>
      <x:c r="B2825" s="25" t="str">
        <x:v>functional_ppr_reconciled</x:v>
      </x:c>
      <x:c r="C2825" s="36" t="b">
        <x:v>1</x:v>
      </x:c>
      <x:c r="D2825" s="25" t="str">
        <x:v>boolean</x:v>
      </x:c>
    </x:row>
    <x:row r="2826" ht="18" customHeight="1">
      <x:c r="A2826" s="25" t="str">
        <x:v>EEZ_660</x:v>
      </x:c>
      <x:c r="B2826" s="25" t="str">
        <x:v>commercial_jensen_violations</x:v>
      </x:c>
      <x:c r="C2826" s="25" t="n">
        <x:v>0</x:v>
      </x:c>
      <x:c r="D2826" s="25" t="str">
        <x:v>count</x:v>
      </x:c>
    </x:row>
    <x:row r="2827" ht="18" customHeight="1">
      <x:c r="A2827" s="25" t="str">
        <x:v>EEZ_660</x:v>
      </x:c>
      <x:c r="B2827" s="25" t="str">
        <x:v>functional_jensen_violations</x:v>
      </x:c>
      <x:c r="C2827" s="25" t="n">
        <x:v>0</x:v>
      </x:c>
      <x:c r="D2827" s="25" t="str">
        <x:v>count</x:v>
      </x:c>
    </x:row>
    <x:row r="2828" ht="18" customHeight="1">
      <x:c r="A2828" s="25" t="str">
        <x:v>EEZ_662</x:v>
      </x:c>
      <x:c r="B2828" s="25" t="str">
        <x:v>raw_filtered_tonnes</x:v>
      </x:c>
      <x:c r="C2828" s="25" t="n">
        <x:v>1454.7830351649</x:v>
      </x:c>
      <x:c r="D2828" s="25" t="str">
        <x:v>tonnes</x:v>
      </x:c>
    </x:row>
    <x:row r="2829" ht="18" customHeight="1">
      <x:c r="A2829" s="25" t="str">
        <x:v>EEZ_662</x:v>
      </x:c>
      <x:c r="B2829" s="25" t="str">
        <x:v>species_catch_tonnes</x:v>
      </x:c>
      <x:c r="C2829" s="25" t="n">
        <x:v>1454.7830351649</x:v>
      </x:c>
      <x:c r="D2829" s="25" t="str">
        <x:v>tonnes</x:v>
      </x:c>
    </x:row>
    <x:row r="2830" ht="18" customHeight="1">
      <x:c r="A2830" s="25" t="str">
        <x:v>EEZ_662</x:v>
      </x:c>
      <x:c r="B2830" s="25" t="str">
        <x:v>catch_difference_tonnes</x:v>
      </x:c>
      <x:c r="C2830" s="25" t="n">
        <x:v>0</x:v>
      </x:c>
      <x:c r="D2830" s="25" t="str">
        <x:v>tonnes</x:v>
      </x:c>
    </x:row>
    <x:row r="2831" ht="18" customHeight="1">
      <x:c r="A2831" s="25" t="str">
        <x:v>EEZ_662</x:v>
      </x:c>
      <x:c r="B2831" s="25" t="str">
        <x:v>catch_reconciled</x:v>
      </x:c>
      <x:c r="C2831" s="36" t="b">
        <x:v>1</x:v>
      </x:c>
      <x:c r="D2831" s="25" t="str">
        <x:v>boolean</x:v>
      </x:c>
    </x:row>
    <x:row r="2832" ht="18" customHeight="1">
      <x:c r="A2832" s="25" t="str">
        <x:v>EEZ_662</x:v>
      </x:c>
      <x:c r="B2832" s="25" t="str">
        <x:v>matched_catch_tonnes</x:v>
      </x:c>
      <x:c r="C2832" s="25" t="n">
        <x:v>1454.7830351649</x:v>
      </x:c>
      <x:c r="D2832" s="25" t="str">
        <x:v>tonnes</x:v>
      </x:c>
    </x:row>
    <x:row r="2833" ht="18" customHeight="1">
      <x:c r="A2833" s="25" t="str">
        <x:v>EEZ_662</x:v>
      </x:c>
      <x:c r="B2833" s="25" t="str">
        <x:v>catch_coverage_fraction</x:v>
      </x:c>
      <x:c r="C2833" s="25" t="n">
        <x:v>1</x:v>
      </x:c>
      <x:c r="D2833" s="25" t="str">
        <x:v>fraction</x:v>
      </x:c>
    </x:row>
    <x:row r="2834" ht="18" customHeight="1">
      <x:c r="A2834" s="25" t="str">
        <x:v>EEZ_662</x:v>
      </x:c>
      <x:c r="B2834" s="25" t="str">
        <x:v>taxa_count</x:v>
      </x:c>
      <x:c r="C2834" s="25" t="n">
        <x:v>72</x:v>
      </x:c>
      <x:c r="D2834" s="25" t="str">
        <x:v>count</x:v>
      </x:c>
    </x:row>
    <x:row r="2835" ht="18" customHeight="1">
      <x:c r="A2835" s="25" t="str">
        <x:v>EEZ_662</x:v>
      </x:c>
      <x:c r="B2835" s="25" t="str">
        <x:v>matched_taxa_count</x:v>
      </x:c>
      <x:c r="C2835" s="25" t="n">
        <x:v>72</x:v>
      </x:c>
      <x:c r="D2835" s="25" t="str">
        <x:v>count</x:v>
      </x:c>
    </x:row>
    <x:row r="2836" ht="18" customHeight="1">
      <x:c r="A2836" s="25" t="str">
        <x:v>EEZ_662</x:v>
      </x:c>
      <x:c r="B2836" s="25" t="str">
        <x:v>unmatched_taxa_count</x:v>
      </x:c>
      <x:c r="C2836" s="25" t="n">
        <x:v>0</x:v>
      </x:c>
      <x:c r="D2836" s="25" t="str">
        <x:v>count</x:v>
      </x:c>
    </x:row>
    <x:row r="2837" ht="18" customHeight="1">
      <x:c r="A2837" s="25" t="str">
        <x:v>EEZ_662</x:v>
      </x:c>
      <x:c r="B2837" s="25" t="str">
        <x:v>species_ppr</x:v>
      </x:c>
      <x:c r="C2837" s="25" t="n">
        <x:v>1369040.7680055425</x:v>
      </x:c>
      <x:c r="D2837" s="25" t="str">
        <x:v>tonnes_primary_production_equivalent</x:v>
      </x:c>
    </x:row>
    <x:row r="2838" ht="18" customHeight="1">
      <x:c r="A2838" s="25" t="str">
        <x:v>EEZ_662</x:v>
      </x:c>
      <x:c r="B2838" s="25" t="str">
        <x:v>commercial_ppr</x:v>
      </x:c>
      <x:c r="C2838" s="25" t="n">
        <x:v>1369040.768005543</x:v>
      </x:c>
      <x:c r="D2838" s="25" t="str">
        <x:v>tonnes_primary_production_equivalent</x:v>
      </x:c>
    </x:row>
    <x:row r="2839" ht="18" customHeight="1">
      <x:c r="A2839" s="25" t="str">
        <x:v>EEZ_662</x:v>
      </x:c>
      <x:c r="B2839" s="25" t="str">
        <x:v>functional_ppr</x:v>
      </x:c>
      <x:c r="C2839" s="25" t="n">
        <x:v>1369040.7680055427</x:v>
      </x:c>
      <x:c r="D2839" s="25" t="str">
        <x:v>tonnes_primary_production_equivalent</x:v>
      </x:c>
    </x:row>
    <x:row r="2840" ht="18" customHeight="1">
      <x:c r="A2840" s="25" t="str">
        <x:v>EEZ_662</x:v>
      </x:c>
      <x:c r="B2840" s="25" t="str">
        <x:v>commercial_ppr_difference</x:v>
      </x:c>
      <x:c r="C2840" s="25" t="n">
        <x:v>4.656612873077393e-10</x:v>
      </x:c>
      <x:c r="D2840" s="25" t="str">
        <x:v>tonnes_primary_production_equivalent</x:v>
      </x:c>
    </x:row>
    <x:row r="2841" ht="18" customHeight="1">
      <x:c r="A2841" s="25" t="str">
        <x:v>EEZ_662</x:v>
      </x:c>
      <x:c r="B2841" s="25" t="str">
        <x:v>functional_ppr_difference</x:v>
      </x:c>
      <x:c r="C2841" s="25" t="n">
        <x:v>2.3283064365386963e-10</x:v>
      </x:c>
      <x:c r="D2841" s="25" t="str">
        <x:v>tonnes_primary_production_equivalent</x:v>
      </x:c>
    </x:row>
    <x:row r="2842" ht="18" customHeight="1">
      <x:c r="A2842" s="25" t="str">
        <x:v>EEZ_662</x:v>
      </x:c>
      <x:c r="B2842" s="25" t="str">
        <x:v>commercial_ppr_reconciled</x:v>
      </x:c>
      <x:c r="C2842" s="36" t="b">
        <x:v>1</x:v>
      </x:c>
      <x:c r="D2842" s="25" t="str">
        <x:v>boolean</x:v>
      </x:c>
    </x:row>
    <x:row r="2843" ht="18" customHeight="1">
      <x:c r="A2843" s="25" t="str">
        <x:v>EEZ_662</x:v>
      </x:c>
      <x:c r="B2843" s="25" t="str">
        <x:v>functional_ppr_reconciled</x:v>
      </x:c>
      <x:c r="C2843" s="36" t="b">
        <x:v>1</x:v>
      </x:c>
      <x:c r="D2843" s="25" t="str">
        <x:v>boolean</x:v>
      </x:c>
    </x:row>
    <x:row r="2844" ht="18" customHeight="1">
      <x:c r="A2844" s="25" t="str">
        <x:v>EEZ_662</x:v>
      </x:c>
      <x:c r="B2844" s="25" t="str">
        <x:v>commercial_jensen_violations</x:v>
      </x:c>
      <x:c r="C2844" s="25" t="n">
        <x:v>0</x:v>
      </x:c>
      <x:c r="D2844" s="25" t="str">
        <x:v>count</x:v>
      </x:c>
    </x:row>
    <x:row r="2845" ht="18" customHeight="1">
      <x:c r="A2845" s="25" t="str">
        <x:v>EEZ_662</x:v>
      </x:c>
      <x:c r="B2845" s="25" t="str">
        <x:v>functional_jensen_violations</x:v>
      </x:c>
      <x:c r="C2845" s="25" t="n">
        <x:v>0</x:v>
      </x:c>
      <x:c r="D2845" s="25" t="str">
        <x:v>count</x:v>
      </x:c>
    </x:row>
    <x:row r="2846" ht="18" customHeight="1">
      <x:c r="A2846" s="25" t="str">
        <x:v>EEZ_666</x:v>
      </x:c>
      <x:c r="B2846" s="25" t="str">
        <x:v>raw_filtered_tonnes</x:v>
      </x:c>
      <x:c r="C2846" s="25" t="n">
        <x:v>1766.0866185219998</x:v>
      </x:c>
      <x:c r="D2846" s="25" t="str">
        <x:v>tonnes</x:v>
      </x:c>
    </x:row>
    <x:row r="2847" ht="18" customHeight="1">
      <x:c r="A2847" s="25" t="str">
        <x:v>EEZ_666</x:v>
      </x:c>
      <x:c r="B2847" s="25" t="str">
        <x:v>species_catch_tonnes</x:v>
      </x:c>
      <x:c r="C2847" s="25" t="n">
        <x:v>1766.086618522</x:v>
      </x:c>
      <x:c r="D2847" s="25" t="str">
        <x:v>tonnes</x:v>
      </x:c>
    </x:row>
    <x:row r="2848" ht="18" customHeight="1">
      <x:c r="A2848" s="25" t="str">
        <x:v>EEZ_666</x:v>
      </x:c>
      <x:c r="B2848" s="25" t="str">
        <x:v>catch_difference_tonnes</x:v>
      </x:c>
      <x:c r="C2848" s="25" t="n">
        <x:v>2.2737367544323206e-13</x:v>
      </x:c>
      <x:c r="D2848" s="25" t="str">
        <x:v>tonnes</x:v>
      </x:c>
    </x:row>
    <x:row r="2849" ht="18" customHeight="1">
      <x:c r="A2849" s="25" t="str">
        <x:v>EEZ_666</x:v>
      </x:c>
      <x:c r="B2849" s="25" t="str">
        <x:v>catch_reconciled</x:v>
      </x:c>
      <x:c r="C2849" s="36" t="b">
        <x:v>1</x:v>
      </x:c>
      <x:c r="D2849" s="25" t="str">
        <x:v>boolean</x:v>
      </x:c>
    </x:row>
    <x:row r="2850" ht="18" customHeight="1">
      <x:c r="A2850" s="25" t="str">
        <x:v>EEZ_666</x:v>
      </x:c>
      <x:c r="B2850" s="25" t="str">
        <x:v>matched_catch_tonnes</x:v>
      </x:c>
      <x:c r="C2850" s="25" t="n">
        <x:v>1766.086618522</x:v>
      </x:c>
      <x:c r="D2850" s="25" t="str">
        <x:v>tonnes</x:v>
      </x:c>
    </x:row>
    <x:row r="2851" ht="18" customHeight="1">
      <x:c r="A2851" s="25" t="str">
        <x:v>EEZ_666</x:v>
      </x:c>
      <x:c r="B2851" s="25" t="str">
        <x:v>catch_coverage_fraction</x:v>
      </x:c>
      <x:c r="C2851" s="25" t="n">
        <x:v>1</x:v>
      </x:c>
      <x:c r="D2851" s="25" t="str">
        <x:v>fraction</x:v>
      </x:c>
    </x:row>
    <x:row r="2852" ht="18" customHeight="1">
      <x:c r="A2852" s="25" t="str">
        <x:v>EEZ_666</x:v>
      </x:c>
      <x:c r="B2852" s="25" t="str">
        <x:v>taxa_count</x:v>
      </x:c>
      <x:c r="C2852" s="25" t="n">
        <x:v>21</x:v>
      </x:c>
      <x:c r="D2852" s="25" t="str">
        <x:v>count</x:v>
      </x:c>
    </x:row>
    <x:row r="2853" ht="18" customHeight="1">
      <x:c r="A2853" s="25" t="str">
        <x:v>EEZ_666</x:v>
      </x:c>
      <x:c r="B2853" s="25" t="str">
        <x:v>matched_taxa_count</x:v>
      </x:c>
      <x:c r="C2853" s="25" t="n">
        <x:v>21</x:v>
      </x:c>
      <x:c r="D2853" s="25" t="str">
        <x:v>count</x:v>
      </x:c>
    </x:row>
    <x:row r="2854" ht="18" customHeight="1">
      <x:c r="A2854" s="25" t="str">
        <x:v>EEZ_666</x:v>
      </x:c>
      <x:c r="B2854" s="25" t="str">
        <x:v>unmatched_taxa_count</x:v>
      </x:c>
      <x:c r="C2854" s="25" t="n">
        <x:v>0</x:v>
      </x:c>
      <x:c r="D2854" s="25" t="str">
        <x:v>count</x:v>
      </x:c>
    </x:row>
    <x:row r="2855" ht="18" customHeight="1">
      <x:c r="A2855" s="25" t="str">
        <x:v>EEZ_666</x:v>
      </x:c>
      <x:c r="B2855" s="25" t="str">
        <x:v>species_ppr</x:v>
      </x:c>
      <x:c r="C2855" s="25" t="n">
        <x:v>574386.8852731779</x:v>
      </x:c>
      <x:c r="D2855" s="25" t="str">
        <x:v>tonnes_primary_production_equivalent</x:v>
      </x:c>
    </x:row>
    <x:row r="2856" ht="18" customHeight="1">
      <x:c r="A2856" s="25" t="str">
        <x:v>EEZ_666</x:v>
      </x:c>
      <x:c r="B2856" s="25" t="str">
        <x:v>commercial_ppr</x:v>
      </x:c>
      <x:c r="C2856" s="25" t="n">
        <x:v>574386.8852731778</x:v>
      </x:c>
      <x:c r="D2856" s="25" t="str">
        <x:v>tonnes_primary_production_equivalent</x:v>
      </x:c>
    </x:row>
    <x:row r="2857" ht="18" customHeight="1">
      <x:c r="A2857" s="25" t="str">
        <x:v>EEZ_666</x:v>
      </x:c>
      <x:c r="B2857" s="25" t="str">
        <x:v>functional_ppr</x:v>
      </x:c>
      <x:c r="C2857" s="25" t="n">
        <x:v>574386.8852731776</x:v>
      </x:c>
      <x:c r="D2857" s="25" t="str">
        <x:v>tonnes_primary_production_equivalent</x:v>
      </x:c>
    </x:row>
    <x:row r="2858" ht="18" customHeight="1">
      <x:c r="A2858" s="25" t="str">
        <x:v>EEZ_666</x:v>
      </x:c>
      <x:c r="B2858" s="25" t="str">
        <x:v>commercial_ppr_difference</x:v>
      </x:c>
      <x:c r="C2858" s="25" t="n">
        <x:v>-1.1641532182693481e-10</x:v>
      </x:c>
      <x:c r="D2858" s="25" t="str">
        <x:v>tonnes_primary_production_equivalent</x:v>
      </x:c>
    </x:row>
    <x:row r="2859" ht="18" customHeight="1">
      <x:c r="A2859" s="25" t="str">
        <x:v>EEZ_666</x:v>
      </x:c>
      <x:c r="B2859" s="25" t="str">
        <x:v>functional_ppr_difference</x:v>
      </x:c>
      <x:c r="C2859" s="25" t="n">
        <x:v>-2.3283064365386963e-10</x:v>
      </x:c>
      <x:c r="D2859" s="25" t="str">
        <x:v>tonnes_primary_production_equivalent</x:v>
      </x:c>
    </x:row>
    <x:row r="2860" ht="18" customHeight="1">
      <x:c r="A2860" s="25" t="str">
        <x:v>EEZ_666</x:v>
      </x:c>
      <x:c r="B2860" s="25" t="str">
        <x:v>commercial_ppr_reconciled</x:v>
      </x:c>
      <x:c r="C2860" s="36" t="b">
        <x:v>1</x:v>
      </x:c>
      <x:c r="D2860" s="25" t="str">
        <x:v>boolean</x:v>
      </x:c>
    </x:row>
    <x:row r="2861" ht="18" customHeight="1">
      <x:c r="A2861" s="25" t="str">
        <x:v>EEZ_666</x:v>
      </x:c>
      <x:c r="B2861" s="25" t="str">
        <x:v>functional_ppr_reconciled</x:v>
      </x:c>
      <x:c r="C2861" s="36" t="b">
        <x:v>1</x:v>
      </x:c>
      <x:c r="D2861" s="25" t="str">
        <x:v>boolean</x:v>
      </x:c>
    </x:row>
    <x:row r="2862" ht="18" customHeight="1">
      <x:c r="A2862" s="25" t="str">
        <x:v>EEZ_666</x:v>
      </x:c>
      <x:c r="B2862" s="25" t="str">
        <x:v>commercial_jensen_violations</x:v>
      </x:c>
      <x:c r="C2862" s="25" t="n">
        <x:v>0</x:v>
      </x:c>
      <x:c r="D2862" s="25" t="str">
        <x:v>count</x:v>
      </x:c>
    </x:row>
    <x:row r="2863" ht="18" customHeight="1">
      <x:c r="A2863" s="25" t="str">
        <x:v>EEZ_666</x:v>
      </x:c>
      <x:c r="B2863" s="25" t="str">
        <x:v>functional_jensen_violations</x:v>
      </x:c>
      <x:c r="C2863" s="25" t="n">
        <x:v>0</x:v>
      </x:c>
      <x:c r="D2863" s="25" t="str">
        <x:v>count</x:v>
      </x:c>
    </x:row>
    <x:row r="2864" ht="18" customHeight="1">
      <x:c r="A2864" s="25" t="str">
        <x:v>EEZ_670</x:v>
      </x:c>
      <x:c r="B2864" s="25" t="str">
        <x:v>raw_filtered_tonnes</x:v>
      </x:c>
      <x:c r="C2864" s="25" t="n">
        <x:v>1694.7906050879</x:v>
      </x:c>
      <x:c r="D2864" s="25" t="str">
        <x:v>tonnes</x:v>
      </x:c>
    </x:row>
    <x:row r="2865" ht="18" customHeight="1">
      <x:c r="A2865" s="25" t="str">
        <x:v>EEZ_670</x:v>
      </x:c>
      <x:c r="B2865" s="25" t="str">
        <x:v>species_catch_tonnes</x:v>
      </x:c>
      <x:c r="C2865" s="25" t="n">
        <x:v>1694.7906050879</x:v>
      </x:c>
      <x:c r="D2865" s="25" t="str">
        <x:v>tonnes</x:v>
      </x:c>
    </x:row>
    <x:row r="2866" ht="18" customHeight="1">
      <x:c r="A2866" s="25" t="str">
        <x:v>EEZ_670</x:v>
      </x:c>
      <x:c r="B2866" s="25" t="str">
        <x:v>catch_difference_tonnes</x:v>
      </x:c>
      <x:c r="C2866" s="25" t="n">
        <x:v>0</x:v>
      </x:c>
      <x:c r="D2866" s="25" t="str">
        <x:v>tonnes</x:v>
      </x:c>
    </x:row>
    <x:row r="2867" ht="18" customHeight="1">
      <x:c r="A2867" s="25" t="str">
        <x:v>EEZ_670</x:v>
      </x:c>
      <x:c r="B2867" s="25" t="str">
        <x:v>catch_reconciled</x:v>
      </x:c>
      <x:c r="C2867" s="36" t="b">
        <x:v>1</x:v>
      </x:c>
      <x:c r="D2867" s="25" t="str">
        <x:v>boolean</x:v>
      </x:c>
    </x:row>
    <x:row r="2868" ht="18" customHeight="1">
      <x:c r="A2868" s="25" t="str">
        <x:v>EEZ_670</x:v>
      </x:c>
      <x:c r="B2868" s="25" t="str">
        <x:v>matched_catch_tonnes</x:v>
      </x:c>
      <x:c r="C2868" s="25" t="n">
        <x:v>1694.7906050879</x:v>
      </x:c>
      <x:c r="D2868" s="25" t="str">
        <x:v>tonnes</x:v>
      </x:c>
    </x:row>
    <x:row r="2869" ht="18" customHeight="1">
      <x:c r="A2869" s="25" t="str">
        <x:v>EEZ_670</x:v>
      </x:c>
      <x:c r="B2869" s="25" t="str">
        <x:v>catch_coverage_fraction</x:v>
      </x:c>
      <x:c r="C2869" s="25" t="n">
        <x:v>1</x:v>
      </x:c>
      <x:c r="D2869" s="25" t="str">
        <x:v>fraction</x:v>
      </x:c>
    </x:row>
    <x:row r="2870" ht="18" customHeight="1">
      <x:c r="A2870" s="25" t="str">
        <x:v>EEZ_670</x:v>
      </x:c>
      <x:c r="B2870" s="25" t="str">
        <x:v>taxa_count</x:v>
      </x:c>
      <x:c r="C2870" s="25" t="n">
        <x:v>93</x:v>
      </x:c>
      <x:c r="D2870" s="25" t="str">
        <x:v>count</x:v>
      </x:c>
    </x:row>
    <x:row r="2871" ht="18" customHeight="1">
      <x:c r="A2871" s="25" t="str">
        <x:v>EEZ_670</x:v>
      </x:c>
      <x:c r="B2871" s="25" t="str">
        <x:v>matched_taxa_count</x:v>
      </x:c>
      <x:c r="C2871" s="25" t="n">
        <x:v>93</x:v>
      </x:c>
      <x:c r="D2871" s="25" t="str">
        <x:v>count</x:v>
      </x:c>
    </x:row>
    <x:row r="2872" ht="18" customHeight="1">
      <x:c r="A2872" s="25" t="str">
        <x:v>EEZ_670</x:v>
      </x:c>
      <x:c r="B2872" s="25" t="str">
        <x:v>unmatched_taxa_count</x:v>
      </x:c>
      <x:c r="C2872" s="25" t="n">
        <x:v>0</x:v>
      </x:c>
      <x:c r="D2872" s="25" t="str">
        <x:v>count</x:v>
      </x:c>
    </x:row>
    <x:row r="2873" ht="18" customHeight="1">
      <x:c r="A2873" s="25" t="str">
        <x:v>EEZ_670</x:v>
      </x:c>
      <x:c r="B2873" s="25" t="str">
        <x:v>species_ppr</x:v>
      </x:c>
      <x:c r="C2873" s="25" t="n">
        <x:v>1747160.988916773</x:v>
      </x:c>
      <x:c r="D2873" s="25" t="str">
        <x:v>tonnes_primary_production_equivalent</x:v>
      </x:c>
    </x:row>
    <x:row r="2874" ht="18" customHeight="1">
      <x:c r="A2874" s="25" t="str">
        <x:v>EEZ_670</x:v>
      </x:c>
      <x:c r="B2874" s="25" t="str">
        <x:v>commercial_ppr</x:v>
      </x:c>
      <x:c r="C2874" s="25" t="n">
        <x:v>1747160.9889167729</x:v>
      </x:c>
      <x:c r="D2874" s="25" t="str">
        <x:v>tonnes_primary_production_equivalent</x:v>
      </x:c>
    </x:row>
    <x:row r="2875" ht="18" customHeight="1">
      <x:c r="A2875" s="25" t="str">
        <x:v>EEZ_670</x:v>
      </x:c>
      <x:c r="B2875" s="25" t="str">
        <x:v>functional_ppr</x:v>
      </x:c>
      <x:c r="C2875" s="25" t="n">
        <x:v>1747160.9889167729</x:v>
      </x:c>
      <x:c r="D2875" s="25" t="str">
        <x:v>tonnes_primary_production_equivalent</x:v>
      </x:c>
    </x:row>
    <x:row r="2876" ht="18" customHeight="1">
      <x:c r="A2876" s="25" t="str">
        <x:v>EEZ_670</x:v>
      </x:c>
      <x:c r="B2876" s="25" t="str">
        <x:v>commercial_ppr_difference</x:v>
      </x:c>
      <x:c r="C2876" s="25" t="n">
        <x:v>-2.3283064365386963e-10</x:v>
      </x:c>
      <x:c r="D2876" s="25" t="str">
        <x:v>tonnes_primary_production_equivalent</x:v>
      </x:c>
    </x:row>
    <x:row r="2877" ht="18" customHeight="1">
      <x:c r="A2877" s="25" t="str">
        <x:v>EEZ_670</x:v>
      </x:c>
      <x:c r="B2877" s="25" t="str">
        <x:v>functional_ppr_difference</x:v>
      </x:c>
      <x:c r="C2877" s="25" t="n">
        <x:v>-2.3283064365386963e-10</x:v>
      </x:c>
      <x:c r="D2877" s="25" t="str">
        <x:v>tonnes_primary_production_equivalent</x:v>
      </x:c>
    </x:row>
    <x:row r="2878" ht="18" customHeight="1">
      <x:c r="A2878" s="25" t="str">
        <x:v>EEZ_670</x:v>
      </x:c>
      <x:c r="B2878" s="25" t="str">
        <x:v>commercial_ppr_reconciled</x:v>
      </x:c>
      <x:c r="C2878" s="36" t="b">
        <x:v>1</x:v>
      </x:c>
      <x:c r="D2878" s="25" t="str">
        <x:v>boolean</x:v>
      </x:c>
    </x:row>
    <x:row r="2879" ht="18" customHeight="1">
      <x:c r="A2879" s="25" t="str">
        <x:v>EEZ_670</x:v>
      </x:c>
      <x:c r="B2879" s="25" t="str">
        <x:v>functional_ppr_reconciled</x:v>
      </x:c>
      <x:c r="C2879" s="36" t="b">
        <x:v>1</x:v>
      </x:c>
      <x:c r="D2879" s="25" t="str">
        <x:v>boolean</x:v>
      </x:c>
    </x:row>
    <x:row r="2880" ht="18" customHeight="1">
      <x:c r="A2880" s="25" t="str">
        <x:v>EEZ_670</x:v>
      </x:c>
      <x:c r="B2880" s="25" t="str">
        <x:v>commercial_jensen_violations</x:v>
      </x:c>
      <x:c r="C2880" s="25" t="n">
        <x:v>0</x:v>
      </x:c>
      <x:c r="D2880" s="25" t="str">
        <x:v>count</x:v>
      </x:c>
    </x:row>
    <x:row r="2881" ht="18" customHeight="1">
      <x:c r="A2881" s="25" t="str">
        <x:v>EEZ_670</x:v>
      </x:c>
      <x:c r="B2881" s="25" t="str">
        <x:v>functional_jensen_violations</x:v>
      </x:c>
      <x:c r="C2881" s="25" t="n">
        <x:v>0</x:v>
      </x:c>
      <x:c r="D2881" s="25" t="str">
        <x:v>count</x:v>
      </x:c>
    </x:row>
    <x:row r="2882" ht="18" customHeight="1">
      <x:c r="A2882" s="25" t="str">
        <x:v>EEZ_678</x:v>
      </x:c>
      <x:c r="B2882" s="25" t="str">
        <x:v>raw_filtered_tonnes</x:v>
      </x:c>
      <x:c r="C2882" s="25" t="n">
        <x:v>11530.348500865499</x:v>
      </x:c>
      <x:c r="D2882" s="25" t="str">
        <x:v>tonnes</x:v>
      </x:c>
    </x:row>
    <x:row r="2883" ht="18" customHeight="1">
      <x:c r="A2883" s="25" t="str">
        <x:v>EEZ_678</x:v>
      </x:c>
      <x:c r="B2883" s="25" t="str">
        <x:v>species_catch_tonnes</x:v>
      </x:c>
      <x:c r="C2883" s="25" t="n">
        <x:v>11530.348500865499</x:v>
      </x:c>
      <x:c r="D2883" s="25" t="str">
        <x:v>tonnes</x:v>
      </x:c>
    </x:row>
    <x:row r="2884" ht="18" customHeight="1">
      <x:c r="A2884" s="25" t="str">
        <x:v>EEZ_678</x:v>
      </x:c>
      <x:c r="B2884" s="25" t="str">
        <x:v>catch_difference_tonnes</x:v>
      </x:c>
      <x:c r="C2884" s="25" t="n">
        <x:v>0</x:v>
      </x:c>
      <x:c r="D2884" s="25" t="str">
        <x:v>tonnes</x:v>
      </x:c>
    </x:row>
    <x:row r="2885" ht="18" customHeight="1">
      <x:c r="A2885" s="25" t="str">
        <x:v>EEZ_678</x:v>
      </x:c>
      <x:c r="B2885" s="25" t="str">
        <x:v>catch_reconciled</x:v>
      </x:c>
      <x:c r="C2885" s="36" t="b">
        <x:v>1</x:v>
      </x:c>
      <x:c r="D2885" s="25" t="str">
        <x:v>boolean</x:v>
      </x:c>
    </x:row>
    <x:row r="2886" ht="18" customHeight="1">
      <x:c r="A2886" s="25" t="str">
        <x:v>EEZ_678</x:v>
      </x:c>
      <x:c r="B2886" s="25" t="str">
        <x:v>matched_catch_tonnes</x:v>
      </x:c>
      <x:c r="C2886" s="25" t="n">
        <x:v>11530.348500865499</x:v>
      </x:c>
      <x:c r="D2886" s="25" t="str">
        <x:v>tonnes</x:v>
      </x:c>
    </x:row>
    <x:row r="2887" ht="18" customHeight="1">
      <x:c r="A2887" s="25" t="str">
        <x:v>EEZ_678</x:v>
      </x:c>
      <x:c r="B2887" s="25" t="str">
        <x:v>catch_coverage_fraction</x:v>
      </x:c>
      <x:c r="C2887" s="25" t="n">
        <x:v>1</x:v>
      </x:c>
      <x:c r="D2887" s="25" t="str">
        <x:v>fraction</x:v>
      </x:c>
    </x:row>
    <x:row r="2888" ht="18" customHeight="1">
      <x:c r="A2888" s="25" t="str">
        <x:v>EEZ_678</x:v>
      </x:c>
      <x:c r="B2888" s="25" t="str">
        <x:v>taxa_count</x:v>
      </x:c>
      <x:c r="C2888" s="25" t="n">
        <x:v>115</x:v>
      </x:c>
      <x:c r="D2888" s="25" t="str">
        <x:v>count</x:v>
      </x:c>
    </x:row>
    <x:row r="2889" ht="18" customHeight="1">
      <x:c r="A2889" s="25" t="str">
        <x:v>EEZ_678</x:v>
      </x:c>
      <x:c r="B2889" s="25" t="str">
        <x:v>matched_taxa_count</x:v>
      </x:c>
      <x:c r="C2889" s="25" t="n">
        <x:v>115</x:v>
      </x:c>
      <x:c r="D2889" s="25" t="str">
        <x:v>count</x:v>
      </x:c>
    </x:row>
    <x:row r="2890" ht="18" customHeight="1">
      <x:c r="A2890" s="25" t="str">
        <x:v>EEZ_678</x:v>
      </x:c>
      <x:c r="B2890" s="25" t="str">
        <x:v>unmatched_taxa_count</x:v>
      </x:c>
      <x:c r="C2890" s="25" t="n">
        <x:v>0</x:v>
      </x:c>
      <x:c r="D2890" s="25" t="str">
        <x:v>count</x:v>
      </x:c>
    </x:row>
    <x:row r="2891" ht="18" customHeight="1">
      <x:c r="A2891" s="25" t="str">
        <x:v>EEZ_678</x:v>
      </x:c>
      <x:c r="B2891" s="25" t="str">
        <x:v>species_ppr</x:v>
      </x:c>
      <x:c r="C2891" s="25" t="n">
        <x:v>13253757.621874493</x:v>
      </x:c>
      <x:c r="D2891" s="25" t="str">
        <x:v>tonnes_primary_production_equivalent</x:v>
      </x:c>
    </x:row>
    <x:row r="2892" ht="18" customHeight="1">
      <x:c r="A2892" s="25" t="str">
        <x:v>EEZ_678</x:v>
      </x:c>
      <x:c r="B2892" s="25" t="str">
        <x:v>commercial_ppr</x:v>
      </x:c>
      <x:c r="C2892" s="25" t="n">
        <x:v>13253757.621874493</x:v>
      </x:c>
      <x:c r="D2892" s="25" t="str">
        <x:v>tonnes_primary_production_equivalent</x:v>
      </x:c>
    </x:row>
    <x:row r="2893" ht="18" customHeight="1">
      <x:c r="A2893" s="25" t="str">
        <x:v>EEZ_678</x:v>
      </x:c>
      <x:c r="B2893" s="25" t="str">
        <x:v>functional_ppr</x:v>
      </x:c>
      <x:c r="C2893" s="25" t="n">
        <x:v>13253757.621874494</x:v>
      </x:c>
      <x:c r="D2893" s="25" t="str">
        <x:v>tonnes_primary_production_equivalent</x:v>
      </x:c>
    </x:row>
    <x:row r="2894" ht="18" customHeight="1">
      <x:c r="A2894" s="25" t="str">
        <x:v>EEZ_678</x:v>
      </x:c>
      <x:c r="B2894" s="25" t="str">
        <x:v>commercial_ppr_difference</x:v>
      </x:c>
      <x:c r="C2894" s="25" t="n">
        <x:v>0</x:v>
      </x:c>
      <x:c r="D2894" s="25" t="str">
        <x:v>tonnes_primary_production_equivalent</x:v>
      </x:c>
    </x:row>
    <x:row r="2895" ht="18" customHeight="1">
      <x:c r="A2895" s="25" t="str">
        <x:v>EEZ_678</x:v>
      </x:c>
      <x:c r="B2895" s="25" t="str">
        <x:v>functional_ppr_difference</x:v>
      </x:c>
      <x:c r="C2895" s="25" t="n">
        <x:v>1.862645149230957e-9</x:v>
      </x:c>
      <x:c r="D2895" s="25" t="str">
        <x:v>tonnes_primary_production_equivalent</x:v>
      </x:c>
    </x:row>
    <x:row r="2896" ht="18" customHeight="1">
      <x:c r="A2896" s="25" t="str">
        <x:v>EEZ_678</x:v>
      </x:c>
      <x:c r="B2896" s="25" t="str">
        <x:v>commercial_ppr_reconciled</x:v>
      </x:c>
      <x:c r="C2896" s="36" t="b">
        <x:v>1</x:v>
      </x:c>
      <x:c r="D2896" s="25" t="str">
        <x:v>boolean</x:v>
      </x:c>
    </x:row>
    <x:row r="2897" ht="18" customHeight="1">
      <x:c r="A2897" s="25" t="str">
        <x:v>EEZ_678</x:v>
      </x:c>
      <x:c r="B2897" s="25" t="str">
        <x:v>functional_ppr_reconciled</x:v>
      </x:c>
      <x:c r="C2897" s="36" t="b">
        <x:v>1</x:v>
      </x:c>
      <x:c r="D2897" s="25" t="str">
        <x:v>boolean</x:v>
      </x:c>
    </x:row>
    <x:row r="2898" ht="18" customHeight="1">
      <x:c r="A2898" s="25" t="str">
        <x:v>EEZ_678</x:v>
      </x:c>
      <x:c r="B2898" s="25" t="str">
        <x:v>commercial_jensen_violations</x:v>
      </x:c>
      <x:c r="C2898" s="25" t="n">
        <x:v>0</x:v>
      </x:c>
      <x:c r="D2898" s="25" t="str">
        <x:v>count</x:v>
      </x:c>
    </x:row>
    <x:row r="2899" ht="18" customHeight="1">
      <x:c r="A2899" s="25" t="str">
        <x:v>EEZ_678</x:v>
      </x:c>
      <x:c r="B2899" s="25" t="str">
        <x:v>functional_jensen_violations</x:v>
      </x:c>
      <x:c r="C2899" s="25" t="n">
        <x:v>0</x:v>
      </x:c>
      <x:c r="D2899" s="25" t="str">
        <x:v>count</x:v>
      </x:c>
    </x:row>
    <x:row r="2900" ht="18" customHeight="1">
      <x:c r="A2900" s="25" t="str">
        <x:v>EEZ_683</x:v>
      </x:c>
      <x:c r="B2900" s="25" t="str">
        <x:v>raw_filtered_tonnes</x:v>
      </x:c>
      <x:c r="C2900" s="25" t="n">
        <x:v>39296.800791863905</x:v>
      </x:c>
      <x:c r="D2900" s="25" t="str">
        <x:v>tonnes</x:v>
      </x:c>
    </x:row>
    <x:row r="2901" ht="18" customHeight="1">
      <x:c r="A2901" s="25" t="str">
        <x:v>EEZ_683</x:v>
      </x:c>
      <x:c r="B2901" s="25" t="str">
        <x:v>species_catch_tonnes</x:v>
      </x:c>
      <x:c r="C2901" s="25" t="n">
        <x:v>39296.800791863905</x:v>
      </x:c>
      <x:c r="D2901" s="25" t="str">
        <x:v>tonnes</x:v>
      </x:c>
    </x:row>
    <x:row r="2902" ht="18" customHeight="1">
      <x:c r="A2902" s="25" t="str">
        <x:v>EEZ_683</x:v>
      </x:c>
      <x:c r="B2902" s="25" t="str">
        <x:v>catch_difference_tonnes</x:v>
      </x:c>
      <x:c r="C2902" s="25" t="n">
        <x:v>0</x:v>
      </x:c>
      <x:c r="D2902" s="25" t="str">
        <x:v>tonnes</x:v>
      </x:c>
    </x:row>
    <x:row r="2903" ht="18" customHeight="1">
      <x:c r="A2903" s="25" t="str">
        <x:v>EEZ_683</x:v>
      </x:c>
      <x:c r="B2903" s="25" t="str">
        <x:v>catch_reconciled</x:v>
      </x:c>
      <x:c r="C2903" s="36" t="b">
        <x:v>1</x:v>
      </x:c>
      <x:c r="D2903" s="25" t="str">
        <x:v>boolean</x:v>
      </x:c>
    </x:row>
    <x:row r="2904" ht="18" customHeight="1">
      <x:c r="A2904" s="25" t="str">
        <x:v>EEZ_683</x:v>
      </x:c>
      <x:c r="B2904" s="25" t="str">
        <x:v>matched_catch_tonnes</x:v>
      </x:c>
      <x:c r="C2904" s="25" t="n">
        <x:v>39296.800791863905</x:v>
      </x:c>
      <x:c r="D2904" s="25" t="str">
        <x:v>tonnes</x:v>
      </x:c>
    </x:row>
    <x:row r="2905" ht="18" customHeight="1">
      <x:c r="A2905" s="25" t="str">
        <x:v>EEZ_683</x:v>
      </x:c>
      <x:c r="B2905" s="25" t="str">
        <x:v>catch_coverage_fraction</x:v>
      </x:c>
      <x:c r="C2905" s="25" t="n">
        <x:v>1</x:v>
      </x:c>
      <x:c r="D2905" s="25" t="str">
        <x:v>fraction</x:v>
      </x:c>
    </x:row>
    <x:row r="2906" ht="18" customHeight="1">
      <x:c r="A2906" s="25" t="str">
        <x:v>EEZ_683</x:v>
      </x:c>
      <x:c r="B2906" s="25" t="str">
        <x:v>taxa_count</x:v>
      </x:c>
      <x:c r="C2906" s="25" t="n">
        <x:v>122</x:v>
      </x:c>
      <x:c r="D2906" s="25" t="str">
        <x:v>count</x:v>
      </x:c>
    </x:row>
    <x:row r="2907" ht="18" customHeight="1">
      <x:c r="A2907" s="25" t="str">
        <x:v>EEZ_683</x:v>
      </x:c>
      <x:c r="B2907" s="25" t="str">
        <x:v>matched_taxa_count</x:v>
      </x:c>
      <x:c r="C2907" s="25" t="n">
        <x:v>122</x:v>
      </x:c>
      <x:c r="D2907" s="25" t="str">
        <x:v>count</x:v>
      </x:c>
    </x:row>
    <x:row r="2908" ht="18" customHeight="1">
      <x:c r="A2908" s="25" t="str">
        <x:v>EEZ_683</x:v>
      </x:c>
      <x:c r="B2908" s="25" t="str">
        <x:v>unmatched_taxa_count</x:v>
      </x:c>
      <x:c r="C2908" s="25" t="n">
        <x:v>0</x:v>
      </x:c>
      <x:c r="D2908" s="25" t="str">
        <x:v>count</x:v>
      </x:c>
    </x:row>
    <x:row r="2909" ht="18" customHeight="1">
      <x:c r="A2909" s="25" t="str">
        <x:v>EEZ_683</x:v>
      </x:c>
      <x:c r="B2909" s="25" t="str">
        <x:v>species_ppr</x:v>
      </x:c>
      <x:c r="C2909" s="25" t="n">
        <x:v>38075252.287188336</x:v>
      </x:c>
      <x:c r="D2909" s="25" t="str">
        <x:v>tonnes_primary_production_equivalent</x:v>
      </x:c>
    </x:row>
    <x:row r="2910" ht="18" customHeight="1">
      <x:c r="A2910" s="25" t="str">
        <x:v>EEZ_683</x:v>
      </x:c>
      <x:c r="B2910" s="25" t="str">
        <x:v>commercial_ppr</x:v>
      </x:c>
      <x:c r="C2910" s="25" t="n">
        <x:v>38075252.287188336</x:v>
      </x:c>
      <x:c r="D2910" s="25" t="str">
        <x:v>tonnes_primary_production_equivalent</x:v>
      </x:c>
    </x:row>
    <x:row r="2911" ht="18" customHeight="1">
      <x:c r="A2911" s="25" t="str">
        <x:v>EEZ_683</x:v>
      </x:c>
      <x:c r="B2911" s="25" t="str">
        <x:v>functional_ppr</x:v>
      </x:c>
      <x:c r="C2911" s="25" t="n">
        <x:v>38075252.287188336</x:v>
      </x:c>
      <x:c r="D2911" s="25" t="str">
        <x:v>tonnes_primary_production_equivalent</x:v>
      </x:c>
    </x:row>
    <x:row r="2912" ht="18" customHeight="1">
      <x:c r="A2912" s="25" t="str">
        <x:v>EEZ_683</x:v>
      </x:c>
      <x:c r="B2912" s="25" t="str">
        <x:v>commercial_ppr_difference</x:v>
      </x:c>
      <x:c r="C2912" s="25" t="n">
        <x:v>0</x:v>
      </x:c>
      <x:c r="D2912" s="25" t="str">
        <x:v>tonnes_primary_production_equivalent</x:v>
      </x:c>
    </x:row>
    <x:row r="2913" ht="18" customHeight="1">
      <x:c r="A2913" s="25" t="str">
        <x:v>EEZ_683</x:v>
      </x:c>
      <x:c r="B2913" s="25" t="str">
        <x:v>functional_ppr_difference</x:v>
      </x:c>
      <x:c r="C2913" s="25" t="n">
        <x:v>0</x:v>
      </x:c>
      <x:c r="D2913" s="25" t="str">
        <x:v>tonnes_primary_production_equivalent</x:v>
      </x:c>
    </x:row>
    <x:row r="2914" ht="18" customHeight="1">
      <x:c r="A2914" s="25" t="str">
        <x:v>EEZ_683</x:v>
      </x:c>
      <x:c r="B2914" s="25" t="str">
        <x:v>commercial_ppr_reconciled</x:v>
      </x:c>
      <x:c r="C2914" s="36" t="b">
        <x:v>1</x:v>
      </x:c>
      <x:c r="D2914" s="25" t="str">
        <x:v>boolean</x:v>
      </x:c>
    </x:row>
    <x:row r="2915" ht="18" customHeight="1">
      <x:c r="A2915" s="25" t="str">
        <x:v>EEZ_683</x:v>
      </x:c>
      <x:c r="B2915" s="25" t="str">
        <x:v>functional_ppr_reconciled</x:v>
      </x:c>
      <x:c r="C2915" s="36" t="b">
        <x:v>1</x:v>
      </x:c>
      <x:c r="D2915" s="25" t="str">
        <x:v>boolean</x:v>
      </x:c>
    </x:row>
    <x:row r="2916" ht="18" customHeight="1">
      <x:c r="A2916" s="25" t="str">
        <x:v>EEZ_683</x:v>
      </x:c>
      <x:c r="B2916" s="25" t="str">
        <x:v>commercial_jensen_violations</x:v>
      </x:c>
      <x:c r="C2916" s="25" t="n">
        <x:v>0</x:v>
      </x:c>
      <x:c r="D2916" s="25" t="str">
        <x:v>count</x:v>
      </x:c>
    </x:row>
    <x:row r="2917" ht="18" customHeight="1">
      <x:c r="A2917" s="25" t="str">
        <x:v>EEZ_683</x:v>
      </x:c>
      <x:c r="B2917" s="25" t="str">
        <x:v>functional_jensen_violations</x:v>
      </x:c>
      <x:c r="C2917" s="25" t="n">
        <x:v>0</x:v>
      </x:c>
      <x:c r="D2917" s="25" t="str">
        <x:v>count</x:v>
      </x:c>
    </x:row>
    <x:row r="2918" ht="18" customHeight="1">
      <x:c r="A2918" s="25" t="str">
        <x:v>EEZ_684</x:v>
      </x:c>
      <x:c r="B2918" s="25" t="str">
        <x:v>raw_filtered_tonnes</x:v>
      </x:c>
      <x:c r="C2918" s="25" t="n">
        <x:v>52003.6423239321</x:v>
      </x:c>
      <x:c r="D2918" s="25" t="str">
        <x:v>tonnes</x:v>
      </x:c>
    </x:row>
    <x:row r="2919" ht="18" customHeight="1">
      <x:c r="A2919" s="25" t="str">
        <x:v>EEZ_684</x:v>
      </x:c>
      <x:c r="B2919" s="25" t="str">
        <x:v>species_catch_tonnes</x:v>
      </x:c>
      <x:c r="C2919" s="25" t="n">
        <x:v>52003.642323932094</x:v>
      </x:c>
      <x:c r="D2919" s="25" t="str">
        <x:v>tonnes</x:v>
      </x:c>
    </x:row>
    <x:row r="2920" ht="18" customHeight="1">
      <x:c r="A2920" s="25" t="str">
        <x:v>EEZ_684</x:v>
      </x:c>
      <x:c r="B2920" s="25" t="str">
        <x:v>catch_difference_tonnes</x:v>
      </x:c>
      <x:c r="C2920" s="25" t="n">
        <x:v>-7.275957614183426e-12</x:v>
      </x:c>
      <x:c r="D2920" s="25" t="str">
        <x:v>tonnes</x:v>
      </x:c>
    </x:row>
    <x:row r="2921" ht="18" customHeight="1">
      <x:c r="A2921" s="25" t="str">
        <x:v>EEZ_684</x:v>
      </x:c>
      <x:c r="B2921" s="25" t="str">
        <x:v>catch_reconciled</x:v>
      </x:c>
      <x:c r="C2921" s="36" t="b">
        <x:v>1</x:v>
      </x:c>
      <x:c r="D2921" s="25" t="str">
        <x:v>boolean</x:v>
      </x:c>
    </x:row>
    <x:row r="2922" ht="18" customHeight="1">
      <x:c r="A2922" s="25" t="str">
        <x:v>EEZ_684</x:v>
      </x:c>
      <x:c r="B2922" s="25" t="str">
        <x:v>matched_catch_tonnes</x:v>
      </x:c>
      <x:c r="C2922" s="25" t="n">
        <x:v>52003.642323932094</x:v>
      </x:c>
      <x:c r="D2922" s="25" t="str">
        <x:v>tonnes</x:v>
      </x:c>
    </x:row>
    <x:row r="2923" ht="18" customHeight="1">
      <x:c r="A2923" s="25" t="str">
        <x:v>EEZ_684</x:v>
      </x:c>
      <x:c r="B2923" s="25" t="str">
        <x:v>catch_coverage_fraction</x:v>
      </x:c>
      <x:c r="C2923" s="25" t="n">
        <x:v>1</x:v>
      </x:c>
      <x:c r="D2923" s="25" t="str">
        <x:v>fraction</x:v>
      </x:c>
    </x:row>
    <x:row r="2924" ht="18" customHeight="1">
      <x:c r="A2924" s="25" t="str">
        <x:v>EEZ_684</x:v>
      </x:c>
      <x:c r="B2924" s="25" t="str">
        <x:v>taxa_count</x:v>
      </x:c>
      <x:c r="C2924" s="25" t="n">
        <x:v>101</x:v>
      </x:c>
      <x:c r="D2924" s="25" t="str">
        <x:v>count</x:v>
      </x:c>
    </x:row>
    <x:row r="2925" ht="18" customHeight="1">
      <x:c r="A2925" s="25" t="str">
        <x:v>EEZ_684</x:v>
      </x:c>
      <x:c r="B2925" s="25" t="str">
        <x:v>matched_taxa_count</x:v>
      </x:c>
      <x:c r="C2925" s="25" t="n">
        <x:v>101</x:v>
      </x:c>
      <x:c r="D2925" s="25" t="str">
        <x:v>count</x:v>
      </x:c>
    </x:row>
    <x:row r="2926" ht="18" customHeight="1">
      <x:c r="A2926" s="25" t="str">
        <x:v>EEZ_684</x:v>
      </x:c>
      <x:c r="B2926" s="25" t="str">
        <x:v>unmatched_taxa_count</x:v>
      </x:c>
      <x:c r="C2926" s="25" t="n">
        <x:v>0</x:v>
      </x:c>
      <x:c r="D2926" s="25" t="str">
        <x:v>count</x:v>
      </x:c>
    </x:row>
    <x:row r="2927" ht="18" customHeight="1">
      <x:c r="A2927" s="25" t="str">
        <x:v>EEZ_684</x:v>
      </x:c>
      <x:c r="B2927" s="25" t="str">
        <x:v>species_ppr</x:v>
      </x:c>
      <x:c r="C2927" s="25" t="n">
        <x:v>49497257.93937051</x:v>
      </x:c>
      <x:c r="D2927" s="25" t="str">
        <x:v>tonnes_primary_production_equivalent</x:v>
      </x:c>
    </x:row>
    <x:row r="2928" ht="18" customHeight="1">
      <x:c r="A2928" s="25" t="str">
        <x:v>EEZ_684</x:v>
      </x:c>
      <x:c r="B2928" s="25" t="str">
        <x:v>commercial_ppr</x:v>
      </x:c>
      <x:c r="C2928" s="25" t="n">
        <x:v>49497257.9393705</x:v>
      </x:c>
      <x:c r="D2928" s="25" t="str">
        <x:v>tonnes_primary_production_equivalent</x:v>
      </x:c>
    </x:row>
    <x:row r="2929" ht="18" customHeight="1">
      <x:c r="A2929" s="25" t="str">
        <x:v>EEZ_684</x:v>
      </x:c>
      <x:c r="B2929" s="25" t="str">
        <x:v>functional_ppr</x:v>
      </x:c>
      <x:c r="C2929" s="25" t="n">
        <x:v>49497257.93937052</x:v>
      </x:c>
      <x:c r="D2929" s="25" t="str">
        <x:v>tonnes_primary_production_equivalent</x:v>
      </x:c>
    </x:row>
    <x:row r="2930" ht="18" customHeight="1">
      <x:c r="A2930" s="25" t="str">
        <x:v>EEZ_684</x:v>
      </x:c>
      <x:c r="B2930" s="25" t="str">
        <x:v>commercial_ppr_difference</x:v>
      </x:c>
      <x:c r="C2930" s="25" t="n">
        <x:v>-1.4901161193847656e-8</x:v>
      </x:c>
      <x:c r="D2930" s="25" t="str">
        <x:v>tonnes_primary_production_equivalent</x:v>
      </x:c>
    </x:row>
    <x:row r="2931" ht="18" customHeight="1">
      <x:c r="A2931" s="25" t="str">
        <x:v>EEZ_684</x:v>
      </x:c>
      <x:c r="B2931" s="25" t="str">
        <x:v>functional_ppr_difference</x:v>
      </x:c>
      <x:c r="C2931" s="25" t="n">
        <x:v>7.450580596923828e-9</x:v>
      </x:c>
      <x:c r="D2931" s="25" t="str">
        <x:v>tonnes_primary_production_equivalent</x:v>
      </x:c>
    </x:row>
    <x:row r="2932" ht="18" customHeight="1">
      <x:c r="A2932" s="25" t="str">
        <x:v>EEZ_684</x:v>
      </x:c>
      <x:c r="B2932" s="25" t="str">
        <x:v>commercial_ppr_reconciled</x:v>
      </x:c>
      <x:c r="C2932" s="36" t="b">
        <x:v>1</x:v>
      </x:c>
      <x:c r="D2932" s="25" t="str">
        <x:v>boolean</x:v>
      </x:c>
    </x:row>
    <x:row r="2933" ht="18" customHeight="1">
      <x:c r="A2933" s="25" t="str">
        <x:v>EEZ_684</x:v>
      </x:c>
      <x:c r="B2933" s="25" t="str">
        <x:v>functional_ppr_reconciled</x:v>
      </x:c>
      <x:c r="C2933" s="36" t="b">
        <x:v>1</x:v>
      </x:c>
      <x:c r="D2933" s="25" t="str">
        <x:v>boolean</x:v>
      </x:c>
    </x:row>
    <x:row r="2934" ht="18" customHeight="1">
      <x:c r="A2934" s="25" t="str">
        <x:v>EEZ_684</x:v>
      </x:c>
      <x:c r="B2934" s="25" t="str">
        <x:v>commercial_jensen_violations</x:v>
      </x:c>
      <x:c r="C2934" s="25" t="n">
        <x:v>0</x:v>
      </x:c>
      <x:c r="D2934" s="25" t="str">
        <x:v>count</x:v>
      </x:c>
    </x:row>
    <x:row r="2935" ht="18" customHeight="1">
      <x:c r="A2935" s="25" t="str">
        <x:v>EEZ_684</x:v>
      </x:c>
      <x:c r="B2935" s="25" t="str">
        <x:v>functional_jensen_violations</x:v>
      </x:c>
      <x:c r="C2935" s="25" t="n">
        <x:v>0</x:v>
      </x:c>
      <x:c r="D2935" s="25" t="str">
        <x:v>count</x:v>
      </x:c>
    </x:row>
    <x:row r="2936" ht="18" customHeight="1">
      <x:c r="A2936" s="25" t="str">
        <x:v>EEZ_686</x:v>
      </x:c>
      <x:c r="B2936" s="25" t="str">
        <x:v>raw_filtered_tonnes</x:v>
      </x:c>
      <x:c r="C2936" s="25" t="n">
        <x:v>542145.3642563997</x:v>
      </x:c>
      <x:c r="D2936" s="25" t="str">
        <x:v>tonnes</x:v>
      </x:c>
    </x:row>
    <x:row r="2937" ht="18" customHeight="1">
      <x:c r="A2937" s="25" t="str">
        <x:v>EEZ_686</x:v>
      </x:c>
      <x:c r="B2937" s="25" t="str">
        <x:v>species_catch_tonnes</x:v>
      </x:c>
      <x:c r="C2937" s="25" t="n">
        <x:v>542145.3642563997</x:v>
      </x:c>
      <x:c r="D2937" s="25" t="str">
        <x:v>tonnes</x:v>
      </x:c>
    </x:row>
    <x:row r="2938" ht="18" customHeight="1">
      <x:c r="A2938" s="25" t="str">
        <x:v>EEZ_686</x:v>
      </x:c>
      <x:c r="B2938" s="25" t="str">
        <x:v>catch_difference_tonnes</x:v>
      </x:c>
      <x:c r="C2938" s="25" t="n">
        <x:v>0</x:v>
      </x:c>
      <x:c r="D2938" s="25" t="str">
        <x:v>tonnes</x:v>
      </x:c>
    </x:row>
    <x:row r="2939" ht="18" customHeight="1">
      <x:c r="A2939" s="25" t="str">
        <x:v>EEZ_686</x:v>
      </x:c>
      <x:c r="B2939" s="25" t="str">
        <x:v>catch_reconciled</x:v>
      </x:c>
      <x:c r="C2939" s="36" t="b">
        <x:v>1</x:v>
      </x:c>
      <x:c r="D2939" s="25" t="str">
        <x:v>boolean</x:v>
      </x:c>
    </x:row>
    <x:row r="2940" ht="18" customHeight="1">
      <x:c r="A2940" s="25" t="str">
        <x:v>EEZ_686</x:v>
      </x:c>
      <x:c r="B2940" s="25" t="str">
        <x:v>matched_catch_tonnes</x:v>
      </x:c>
      <x:c r="C2940" s="25" t="n">
        <x:v>542145.3642563997</x:v>
      </x:c>
      <x:c r="D2940" s="25" t="str">
        <x:v>tonnes</x:v>
      </x:c>
    </x:row>
    <x:row r="2941" ht="18" customHeight="1">
      <x:c r="A2941" s="25" t="str">
        <x:v>EEZ_686</x:v>
      </x:c>
      <x:c r="B2941" s="25" t="str">
        <x:v>catch_coverage_fraction</x:v>
      </x:c>
      <x:c r="C2941" s="25" t="n">
        <x:v>1</x:v>
      </x:c>
      <x:c r="D2941" s="25" t="str">
        <x:v>fraction</x:v>
      </x:c>
    </x:row>
    <x:row r="2942" ht="18" customHeight="1">
      <x:c r="A2942" s="25" t="str">
        <x:v>EEZ_686</x:v>
      </x:c>
      <x:c r="B2942" s="25" t="str">
        <x:v>taxa_count</x:v>
      </x:c>
      <x:c r="C2942" s="25" t="n">
        <x:v>256</x:v>
      </x:c>
      <x:c r="D2942" s="25" t="str">
        <x:v>count</x:v>
      </x:c>
    </x:row>
    <x:row r="2943" ht="18" customHeight="1">
      <x:c r="A2943" s="25" t="str">
        <x:v>EEZ_686</x:v>
      </x:c>
      <x:c r="B2943" s="25" t="str">
        <x:v>matched_taxa_count</x:v>
      </x:c>
      <x:c r="C2943" s="25" t="n">
        <x:v>256</x:v>
      </x:c>
      <x:c r="D2943" s="25" t="str">
        <x:v>count</x:v>
      </x:c>
    </x:row>
    <x:row r="2944" ht="18" customHeight="1">
      <x:c r="A2944" s="25" t="str">
        <x:v>EEZ_686</x:v>
      </x:c>
      <x:c r="B2944" s="25" t="str">
        <x:v>unmatched_taxa_count</x:v>
      </x:c>
      <x:c r="C2944" s="25" t="n">
        <x:v>0</x:v>
      </x:c>
      <x:c r="D2944" s="25" t="str">
        <x:v>count</x:v>
      </x:c>
    </x:row>
    <x:row r="2945" ht="18" customHeight="1">
      <x:c r="A2945" s="25" t="str">
        <x:v>EEZ_686</x:v>
      </x:c>
      <x:c r="B2945" s="25" t="str">
        <x:v>species_ppr</x:v>
      </x:c>
      <x:c r="C2945" s="25" t="n">
        <x:v>263403378.0497803</x:v>
      </x:c>
      <x:c r="D2945" s="25" t="str">
        <x:v>tonnes_primary_production_equivalent</x:v>
      </x:c>
    </x:row>
    <x:row r="2946" ht="18" customHeight="1">
      <x:c r="A2946" s="25" t="str">
        <x:v>EEZ_686</x:v>
      </x:c>
      <x:c r="B2946" s="25" t="str">
        <x:v>commercial_ppr</x:v>
      </x:c>
      <x:c r="C2946" s="25" t="n">
        <x:v>263403378.0497803</x:v>
      </x:c>
      <x:c r="D2946" s="25" t="str">
        <x:v>tonnes_primary_production_equivalent</x:v>
      </x:c>
    </x:row>
    <x:row r="2947" ht="18" customHeight="1">
      <x:c r="A2947" s="25" t="str">
        <x:v>EEZ_686</x:v>
      </x:c>
      <x:c r="B2947" s="25" t="str">
        <x:v>functional_ppr</x:v>
      </x:c>
      <x:c r="C2947" s="25" t="n">
        <x:v>263403378.04978034</x:v>
      </x:c>
      <x:c r="D2947" s="25" t="str">
        <x:v>tonnes_primary_production_equivalent</x:v>
      </x:c>
    </x:row>
    <x:row r="2948" ht="18" customHeight="1">
      <x:c r="A2948" s="25" t="str">
        <x:v>EEZ_686</x:v>
      </x:c>
      <x:c r="B2948" s="25" t="str">
        <x:v>commercial_ppr_difference</x:v>
      </x:c>
      <x:c r="C2948" s="25" t="n">
        <x:v>0</x:v>
      </x:c>
      <x:c r="D2948" s="25" t="str">
        <x:v>tonnes_primary_production_equivalent</x:v>
      </x:c>
    </x:row>
    <x:row r="2949" ht="18" customHeight="1">
      <x:c r="A2949" s="25" t="str">
        <x:v>EEZ_686</x:v>
      </x:c>
      <x:c r="B2949" s="25" t="str">
        <x:v>functional_ppr_difference</x:v>
      </x:c>
      <x:c r="C2949" s="25" t="n">
        <x:v>2.9802322387695312e-8</x:v>
      </x:c>
      <x:c r="D2949" s="25" t="str">
        <x:v>tonnes_primary_production_equivalent</x:v>
      </x:c>
    </x:row>
    <x:row r="2950" ht="18" customHeight="1">
      <x:c r="A2950" s="25" t="str">
        <x:v>EEZ_686</x:v>
      </x:c>
      <x:c r="B2950" s="25" t="str">
        <x:v>commercial_ppr_reconciled</x:v>
      </x:c>
      <x:c r="C2950" s="36" t="b">
        <x:v>1</x:v>
      </x:c>
      <x:c r="D2950" s="25" t="str">
        <x:v>boolean</x:v>
      </x:c>
    </x:row>
    <x:row r="2951" ht="18" customHeight="1">
      <x:c r="A2951" s="25" t="str">
        <x:v>EEZ_686</x:v>
      </x:c>
      <x:c r="B2951" s="25" t="str">
        <x:v>functional_ppr_reconciled</x:v>
      </x:c>
      <x:c r="C2951" s="36" t="b">
        <x:v>1</x:v>
      </x:c>
      <x:c r="D2951" s="25" t="str">
        <x:v>boolean</x:v>
      </x:c>
    </x:row>
    <x:row r="2952" ht="18" customHeight="1">
      <x:c r="A2952" s="25" t="str">
        <x:v>EEZ_686</x:v>
      </x:c>
      <x:c r="B2952" s="25" t="str">
        <x:v>commercial_jensen_violations</x:v>
      </x:c>
      <x:c r="C2952" s="25" t="n">
        <x:v>0</x:v>
      </x:c>
      <x:c r="D2952" s="25" t="str">
        <x:v>count</x:v>
      </x:c>
    </x:row>
    <x:row r="2953" ht="18" customHeight="1">
      <x:c r="A2953" s="25" t="str">
        <x:v>EEZ_686</x:v>
      </x:c>
      <x:c r="B2953" s="25" t="str">
        <x:v>functional_jensen_violations</x:v>
      </x:c>
      <x:c r="C2953" s="25" t="n">
        <x:v>0</x:v>
      </x:c>
      <x:c r="D2953" s="25" t="str">
        <x:v>count</x:v>
      </x:c>
    </x:row>
    <x:row r="2954" ht="18" customHeight="1">
      <x:c r="A2954" s="25" t="str">
        <x:v>EEZ_690</x:v>
      </x:c>
      <x:c r="B2954" s="25" t="str">
        <x:v>raw_filtered_tonnes</x:v>
      </x:c>
      <x:c r="C2954" s="25" t="n">
        <x:v>18710.237207483602</x:v>
      </x:c>
      <x:c r="D2954" s="25" t="str">
        <x:v>tonnes</x:v>
      </x:c>
    </x:row>
    <x:row r="2955" ht="18" customHeight="1">
      <x:c r="A2955" s="25" t="str">
        <x:v>EEZ_690</x:v>
      </x:c>
      <x:c r="B2955" s="25" t="str">
        <x:v>species_catch_tonnes</x:v>
      </x:c>
      <x:c r="C2955" s="25" t="n">
        <x:v>18710.237207483602</x:v>
      </x:c>
      <x:c r="D2955" s="25" t="str">
        <x:v>tonnes</x:v>
      </x:c>
    </x:row>
    <x:row r="2956" ht="18" customHeight="1">
      <x:c r="A2956" s="25" t="str">
        <x:v>EEZ_690</x:v>
      </x:c>
      <x:c r="B2956" s="25" t="str">
        <x:v>catch_difference_tonnes</x:v>
      </x:c>
      <x:c r="C2956" s="25" t="n">
        <x:v>0</x:v>
      </x:c>
      <x:c r="D2956" s="25" t="str">
        <x:v>tonnes</x:v>
      </x:c>
    </x:row>
    <x:row r="2957" ht="18" customHeight="1">
      <x:c r="A2957" s="25" t="str">
        <x:v>EEZ_690</x:v>
      </x:c>
      <x:c r="B2957" s="25" t="str">
        <x:v>catch_reconciled</x:v>
      </x:c>
      <x:c r="C2957" s="36" t="b">
        <x:v>1</x:v>
      </x:c>
      <x:c r="D2957" s="25" t="str">
        <x:v>boolean</x:v>
      </x:c>
    </x:row>
    <x:row r="2958" ht="18" customHeight="1">
      <x:c r="A2958" s="25" t="str">
        <x:v>EEZ_690</x:v>
      </x:c>
      <x:c r="B2958" s="25" t="str">
        <x:v>matched_catch_tonnes</x:v>
      </x:c>
      <x:c r="C2958" s="25" t="n">
        <x:v>18710.237207483602</x:v>
      </x:c>
      <x:c r="D2958" s="25" t="str">
        <x:v>tonnes</x:v>
      </x:c>
    </x:row>
    <x:row r="2959" ht="18" customHeight="1">
      <x:c r="A2959" s="25" t="str">
        <x:v>EEZ_690</x:v>
      </x:c>
      <x:c r="B2959" s="25" t="str">
        <x:v>catch_coverage_fraction</x:v>
      </x:c>
      <x:c r="C2959" s="25" t="n">
        <x:v>1</x:v>
      </x:c>
      <x:c r="D2959" s="25" t="str">
        <x:v>fraction</x:v>
      </x:c>
    </x:row>
    <x:row r="2960" ht="18" customHeight="1">
      <x:c r="A2960" s="25" t="str">
        <x:v>EEZ_690</x:v>
      </x:c>
      <x:c r="B2960" s="25" t="str">
        <x:v>taxa_count</x:v>
      </x:c>
      <x:c r="C2960" s="25" t="n">
        <x:v>118</x:v>
      </x:c>
      <x:c r="D2960" s="25" t="str">
        <x:v>count</x:v>
      </x:c>
    </x:row>
    <x:row r="2961" ht="18" customHeight="1">
      <x:c r="A2961" s="25" t="str">
        <x:v>EEZ_690</x:v>
      </x:c>
      <x:c r="B2961" s="25" t="str">
        <x:v>matched_taxa_count</x:v>
      </x:c>
      <x:c r="C2961" s="25" t="n">
        <x:v>118</x:v>
      </x:c>
      <x:c r="D2961" s="25" t="str">
        <x:v>count</x:v>
      </x:c>
    </x:row>
    <x:row r="2962" ht="18" customHeight="1">
      <x:c r="A2962" s="25" t="str">
        <x:v>EEZ_690</x:v>
      </x:c>
      <x:c r="B2962" s="25" t="str">
        <x:v>unmatched_taxa_count</x:v>
      </x:c>
      <x:c r="C2962" s="25" t="n">
        <x:v>0</x:v>
      </x:c>
      <x:c r="D2962" s="25" t="str">
        <x:v>count</x:v>
      </x:c>
    </x:row>
    <x:row r="2963" ht="18" customHeight="1">
      <x:c r="A2963" s="25" t="str">
        <x:v>EEZ_690</x:v>
      </x:c>
      <x:c r="B2963" s="25" t="str">
        <x:v>species_ppr</x:v>
      </x:c>
      <x:c r="C2963" s="25" t="n">
        <x:v>32871376.210854456</x:v>
      </x:c>
      <x:c r="D2963" s="25" t="str">
        <x:v>tonnes_primary_production_equivalent</x:v>
      </x:c>
    </x:row>
    <x:row r="2964" ht="18" customHeight="1">
      <x:c r="A2964" s="25" t="str">
        <x:v>EEZ_690</x:v>
      </x:c>
      <x:c r="B2964" s="25" t="str">
        <x:v>commercial_ppr</x:v>
      </x:c>
      <x:c r="C2964" s="25" t="n">
        <x:v>32871376.21085445</x:v>
      </x:c>
      <x:c r="D2964" s="25" t="str">
        <x:v>tonnes_primary_production_equivalent</x:v>
      </x:c>
    </x:row>
    <x:row r="2965" ht="18" customHeight="1">
      <x:c r="A2965" s="25" t="str">
        <x:v>EEZ_690</x:v>
      </x:c>
      <x:c r="B2965" s="25" t="str">
        <x:v>functional_ppr</x:v>
      </x:c>
      <x:c r="C2965" s="25" t="n">
        <x:v>32871376.21085445</x:v>
      </x:c>
      <x:c r="D2965" s="25" t="str">
        <x:v>tonnes_primary_production_equivalent</x:v>
      </x:c>
    </x:row>
    <x:row r="2966" ht="18" customHeight="1">
      <x:c r="A2966" s="25" t="str">
        <x:v>EEZ_690</x:v>
      </x:c>
      <x:c r="B2966" s="25" t="str">
        <x:v>commercial_ppr_difference</x:v>
      </x:c>
      <x:c r="C2966" s="25" t="n">
        <x:v>-7.450580596923828e-9</x:v>
      </x:c>
      <x:c r="D2966" s="25" t="str">
        <x:v>tonnes_primary_production_equivalent</x:v>
      </x:c>
    </x:row>
    <x:row r="2967" ht="18" customHeight="1">
      <x:c r="A2967" s="25" t="str">
        <x:v>EEZ_690</x:v>
      </x:c>
      <x:c r="B2967" s="25" t="str">
        <x:v>functional_ppr_difference</x:v>
      </x:c>
      <x:c r="C2967" s="25" t="n">
        <x:v>-7.450580596923828e-9</x:v>
      </x:c>
      <x:c r="D2967" s="25" t="str">
        <x:v>tonnes_primary_production_equivalent</x:v>
      </x:c>
    </x:row>
    <x:row r="2968" ht="18" customHeight="1">
      <x:c r="A2968" s="25" t="str">
        <x:v>EEZ_690</x:v>
      </x:c>
      <x:c r="B2968" s="25" t="str">
        <x:v>commercial_ppr_reconciled</x:v>
      </x:c>
      <x:c r="C2968" s="36" t="b">
        <x:v>1</x:v>
      </x:c>
      <x:c r="D2968" s="25" t="str">
        <x:v>boolean</x:v>
      </x:c>
    </x:row>
    <x:row r="2969" ht="18" customHeight="1">
      <x:c r="A2969" s="25" t="str">
        <x:v>EEZ_690</x:v>
      </x:c>
      <x:c r="B2969" s="25" t="str">
        <x:v>functional_ppr_reconciled</x:v>
      </x:c>
      <x:c r="C2969" s="36" t="b">
        <x:v>1</x:v>
      </x:c>
      <x:c r="D2969" s="25" t="str">
        <x:v>boolean</x:v>
      </x:c>
    </x:row>
    <x:row r="2970" ht="18" customHeight="1">
      <x:c r="A2970" s="25" t="str">
        <x:v>EEZ_690</x:v>
      </x:c>
      <x:c r="B2970" s="25" t="str">
        <x:v>commercial_jensen_violations</x:v>
      </x:c>
      <x:c r="C2970" s="25" t="n">
        <x:v>0</x:v>
      </x:c>
      <x:c r="D2970" s="25" t="str">
        <x:v>count</x:v>
      </x:c>
    </x:row>
    <x:row r="2971" ht="18" customHeight="1">
      <x:c r="A2971" s="25" t="str">
        <x:v>EEZ_690</x:v>
      </x:c>
      <x:c r="B2971" s="25" t="str">
        <x:v>functional_jensen_violations</x:v>
      </x:c>
      <x:c r="C2971" s="25" t="n">
        <x:v>0</x:v>
      </x:c>
      <x:c r="D2971" s="25" t="str">
        <x:v>count</x:v>
      </x:c>
    </x:row>
    <x:row r="2972" ht="18" customHeight="1">
      <x:c r="A2972" s="25" t="str">
        <x:v>EEZ_694</x:v>
      </x:c>
      <x:c r="B2972" s="25" t="str">
        <x:v>raw_filtered_tonnes</x:v>
      </x:c>
      <x:c r="C2972" s="25" t="n">
        <x:v>442517.00676733244</x:v>
      </x:c>
      <x:c r="D2972" s="25" t="str">
        <x:v>tonnes</x:v>
      </x:c>
    </x:row>
    <x:row r="2973" ht="18" customHeight="1">
      <x:c r="A2973" s="25" t="str">
        <x:v>EEZ_694</x:v>
      </x:c>
      <x:c r="B2973" s="25" t="str">
        <x:v>species_catch_tonnes</x:v>
      </x:c>
      <x:c r="C2973" s="25" t="n">
        <x:v>442517.00676733244</x:v>
      </x:c>
      <x:c r="D2973" s="25" t="str">
        <x:v>tonnes</x:v>
      </x:c>
    </x:row>
    <x:row r="2974" ht="18" customHeight="1">
      <x:c r="A2974" s="25" t="str">
        <x:v>EEZ_694</x:v>
      </x:c>
      <x:c r="B2974" s="25" t="str">
        <x:v>catch_difference_tonnes</x:v>
      </x:c>
      <x:c r="C2974" s="25" t="n">
        <x:v>0</x:v>
      </x:c>
      <x:c r="D2974" s="25" t="str">
        <x:v>tonnes</x:v>
      </x:c>
    </x:row>
    <x:row r="2975" ht="18" customHeight="1">
      <x:c r="A2975" s="25" t="str">
        <x:v>EEZ_694</x:v>
      </x:c>
      <x:c r="B2975" s="25" t="str">
        <x:v>catch_reconciled</x:v>
      </x:c>
      <x:c r="C2975" s="36" t="b">
        <x:v>1</x:v>
      </x:c>
      <x:c r="D2975" s="25" t="str">
        <x:v>boolean</x:v>
      </x:c>
    </x:row>
    <x:row r="2976" ht="18" customHeight="1">
      <x:c r="A2976" s="25" t="str">
        <x:v>EEZ_694</x:v>
      </x:c>
      <x:c r="B2976" s="25" t="str">
        <x:v>matched_catch_tonnes</x:v>
      </x:c>
      <x:c r="C2976" s="25" t="n">
        <x:v>442517.00676733244</x:v>
      </x:c>
      <x:c r="D2976" s="25" t="str">
        <x:v>tonnes</x:v>
      </x:c>
    </x:row>
    <x:row r="2977" ht="18" customHeight="1">
      <x:c r="A2977" s="25" t="str">
        <x:v>EEZ_694</x:v>
      </x:c>
      <x:c r="B2977" s="25" t="str">
        <x:v>catch_coverage_fraction</x:v>
      </x:c>
      <x:c r="C2977" s="25" t="n">
        <x:v>1</x:v>
      </x:c>
      <x:c r="D2977" s="25" t="str">
        <x:v>fraction</x:v>
      </x:c>
    </x:row>
    <x:row r="2978" ht="18" customHeight="1">
      <x:c r="A2978" s="25" t="str">
        <x:v>EEZ_694</x:v>
      </x:c>
      <x:c r="B2978" s="25" t="str">
        <x:v>taxa_count</x:v>
      </x:c>
      <x:c r="C2978" s="25" t="n">
        <x:v>214</x:v>
      </x:c>
      <x:c r="D2978" s="25" t="str">
        <x:v>count</x:v>
      </x:c>
    </x:row>
    <x:row r="2979" ht="18" customHeight="1">
      <x:c r="A2979" s="25" t="str">
        <x:v>EEZ_694</x:v>
      </x:c>
      <x:c r="B2979" s="25" t="str">
        <x:v>matched_taxa_count</x:v>
      </x:c>
      <x:c r="C2979" s="25" t="n">
        <x:v>214</x:v>
      </x:c>
      <x:c r="D2979" s="25" t="str">
        <x:v>count</x:v>
      </x:c>
    </x:row>
    <x:row r="2980" ht="18" customHeight="1">
      <x:c r="A2980" s="25" t="str">
        <x:v>EEZ_694</x:v>
      </x:c>
      <x:c r="B2980" s="25" t="str">
        <x:v>unmatched_taxa_count</x:v>
      </x:c>
      <x:c r="C2980" s="25" t="n">
        <x:v>0</x:v>
      </x:c>
      <x:c r="D2980" s="25" t="str">
        <x:v>count</x:v>
      </x:c>
    </x:row>
    <x:row r="2981" ht="18" customHeight="1">
      <x:c r="A2981" s="25" t="str">
        <x:v>EEZ_694</x:v>
      </x:c>
      <x:c r="B2981" s="25" t="str">
        <x:v>species_ppr</x:v>
      </x:c>
      <x:c r="C2981" s="25" t="n">
        <x:v>188913523.83892518</x:v>
      </x:c>
      <x:c r="D2981" s="25" t="str">
        <x:v>tonnes_primary_production_equivalent</x:v>
      </x:c>
    </x:row>
    <x:row r="2982" ht="18" customHeight="1">
      <x:c r="A2982" s="25" t="str">
        <x:v>EEZ_694</x:v>
      </x:c>
      <x:c r="B2982" s="25" t="str">
        <x:v>commercial_ppr</x:v>
      </x:c>
      <x:c r="C2982" s="25" t="n">
        <x:v>188913523.83892512</x:v>
      </x:c>
      <x:c r="D2982" s="25" t="str">
        <x:v>tonnes_primary_production_equivalent</x:v>
      </x:c>
    </x:row>
    <x:row r="2983" ht="18" customHeight="1">
      <x:c r="A2983" s="25" t="str">
        <x:v>EEZ_694</x:v>
      </x:c>
      <x:c r="B2983" s="25" t="str">
        <x:v>functional_ppr</x:v>
      </x:c>
      <x:c r="C2983" s="25" t="n">
        <x:v>188913523.8389252</x:v>
      </x:c>
      <x:c r="D2983" s="25" t="str">
        <x:v>tonnes_primary_production_equivalent</x:v>
      </x:c>
    </x:row>
    <x:row r="2984" ht="18" customHeight="1">
      <x:c r="A2984" s="25" t="str">
        <x:v>EEZ_694</x:v>
      </x:c>
      <x:c r="B2984" s="25" t="str">
        <x:v>commercial_ppr_difference</x:v>
      </x:c>
      <x:c r="C2984" s="25" t="n">
        <x:v>-5.960464477539063e-8</x:v>
      </x:c>
      <x:c r="D2984" s="25" t="str">
        <x:v>tonnes_primary_production_equivalent</x:v>
      </x:c>
    </x:row>
    <x:row r="2985" ht="18" customHeight="1">
      <x:c r="A2985" s="25" t="str">
        <x:v>EEZ_694</x:v>
      </x:c>
      <x:c r="B2985" s="25" t="str">
        <x:v>functional_ppr_difference</x:v>
      </x:c>
      <x:c r="C2985" s="25" t="n">
        <x:v>2.9802322387695312e-8</x:v>
      </x:c>
      <x:c r="D2985" s="25" t="str">
        <x:v>tonnes_primary_production_equivalent</x:v>
      </x:c>
    </x:row>
    <x:row r="2986" ht="18" customHeight="1">
      <x:c r="A2986" s="25" t="str">
        <x:v>EEZ_694</x:v>
      </x:c>
      <x:c r="B2986" s="25" t="str">
        <x:v>commercial_ppr_reconciled</x:v>
      </x:c>
      <x:c r="C2986" s="36" t="b">
        <x:v>1</x:v>
      </x:c>
      <x:c r="D2986" s="25" t="str">
        <x:v>boolean</x:v>
      </x:c>
    </x:row>
    <x:row r="2987" ht="18" customHeight="1">
      <x:c r="A2987" s="25" t="str">
        <x:v>EEZ_694</x:v>
      </x:c>
      <x:c r="B2987" s="25" t="str">
        <x:v>functional_ppr_reconciled</x:v>
      </x:c>
      <x:c r="C2987" s="36" t="b">
        <x:v>1</x:v>
      </x:c>
      <x:c r="D2987" s="25" t="str">
        <x:v>boolean</x:v>
      </x:c>
    </x:row>
    <x:row r="2988" ht="18" customHeight="1">
      <x:c r="A2988" s="25" t="str">
        <x:v>EEZ_694</x:v>
      </x:c>
      <x:c r="B2988" s="25" t="str">
        <x:v>commercial_jensen_violations</x:v>
      </x:c>
      <x:c r="C2988" s="25" t="n">
        <x:v>0</x:v>
      </x:c>
      <x:c r="D2988" s="25" t="str">
        <x:v>count</x:v>
      </x:c>
    </x:row>
    <x:row r="2989" ht="18" customHeight="1">
      <x:c r="A2989" s="25" t="str">
        <x:v>EEZ_694</x:v>
      </x:c>
      <x:c r="B2989" s="25" t="str">
        <x:v>functional_jensen_violations</x:v>
      </x:c>
      <x:c r="C2989" s="25" t="n">
        <x:v>0</x:v>
      </x:c>
      <x:c r="D2989" s="25" t="str">
        <x:v>count</x:v>
      </x:c>
    </x:row>
    <x:row r="2990" ht="18" customHeight="1">
      <x:c r="A2990" s="25" t="str">
        <x:v>EEZ_702</x:v>
      </x:c>
      <x:c r="B2990" s="25" t="str">
        <x:v>raw_filtered_tonnes</x:v>
      </x:c>
      <x:c r="C2990" s="25" t="n">
        <x:v>3539.5904974153</x:v>
      </x:c>
      <x:c r="D2990" s="25" t="str">
        <x:v>tonnes</x:v>
      </x:c>
    </x:row>
    <x:row r="2991" ht="18" customHeight="1">
      <x:c r="A2991" s="25" t="str">
        <x:v>EEZ_702</x:v>
      </x:c>
      <x:c r="B2991" s="25" t="str">
        <x:v>species_catch_tonnes</x:v>
      </x:c>
      <x:c r="C2991" s="25" t="n">
        <x:v>3539.5904974153</x:v>
      </x:c>
      <x:c r="D2991" s="25" t="str">
        <x:v>tonnes</x:v>
      </x:c>
    </x:row>
    <x:row r="2992" ht="18" customHeight="1">
      <x:c r="A2992" s="25" t="str">
        <x:v>EEZ_702</x:v>
      </x:c>
      <x:c r="B2992" s="25" t="str">
        <x:v>catch_difference_tonnes</x:v>
      </x:c>
      <x:c r="C2992" s="25" t="n">
        <x:v>0</x:v>
      </x:c>
      <x:c r="D2992" s="25" t="str">
        <x:v>tonnes</x:v>
      </x:c>
    </x:row>
    <x:row r="2993" ht="18" customHeight="1">
      <x:c r="A2993" s="25" t="str">
        <x:v>EEZ_702</x:v>
      </x:c>
      <x:c r="B2993" s="25" t="str">
        <x:v>catch_reconciled</x:v>
      </x:c>
      <x:c r="C2993" s="36" t="b">
        <x:v>1</x:v>
      </x:c>
      <x:c r="D2993" s="25" t="str">
        <x:v>boolean</x:v>
      </x:c>
    </x:row>
    <x:row r="2994" ht="18" customHeight="1">
      <x:c r="A2994" s="25" t="str">
        <x:v>EEZ_702</x:v>
      </x:c>
      <x:c r="B2994" s="25" t="str">
        <x:v>matched_catch_tonnes</x:v>
      </x:c>
      <x:c r="C2994" s="25" t="n">
        <x:v>3539.5904974153</x:v>
      </x:c>
      <x:c r="D2994" s="25" t="str">
        <x:v>tonnes</x:v>
      </x:c>
    </x:row>
    <x:row r="2995" ht="18" customHeight="1">
      <x:c r="A2995" s="25" t="str">
        <x:v>EEZ_702</x:v>
      </x:c>
      <x:c r="B2995" s="25" t="str">
        <x:v>catch_coverage_fraction</x:v>
      </x:c>
      <x:c r="C2995" s="25" t="n">
        <x:v>1</x:v>
      </x:c>
      <x:c r="D2995" s="25" t="str">
        <x:v>fraction</x:v>
      </x:c>
    </x:row>
    <x:row r="2996" ht="18" customHeight="1">
      <x:c r="A2996" s="25" t="str">
        <x:v>EEZ_702</x:v>
      </x:c>
      <x:c r="B2996" s="25" t="str">
        <x:v>taxa_count</x:v>
      </x:c>
      <x:c r="C2996" s="25" t="n">
        <x:v>28</x:v>
      </x:c>
      <x:c r="D2996" s="25" t="str">
        <x:v>count</x:v>
      </x:c>
    </x:row>
    <x:row r="2997" ht="18" customHeight="1">
      <x:c r="A2997" s="25" t="str">
        <x:v>EEZ_702</x:v>
      </x:c>
      <x:c r="B2997" s="25" t="str">
        <x:v>matched_taxa_count</x:v>
      </x:c>
      <x:c r="C2997" s="25" t="n">
        <x:v>28</x:v>
      </x:c>
      <x:c r="D2997" s="25" t="str">
        <x:v>count</x:v>
      </x:c>
    </x:row>
    <x:row r="2998" ht="18" customHeight="1">
      <x:c r="A2998" s="25" t="str">
        <x:v>EEZ_702</x:v>
      </x:c>
      <x:c r="B2998" s="25" t="str">
        <x:v>unmatched_taxa_count</x:v>
      </x:c>
      <x:c r="C2998" s="25" t="n">
        <x:v>0</x:v>
      </x:c>
      <x:c r="D2998" s="25" t="str">
        <x:v>count</x:v>
      </x:c>
    </x:row>
    <x:row r="2999" ht="18" customHeight="1">
      <x:c r="A2999" s="25" t="str">
        <x:v>EEZ_702</x:v>
      </x:c>
      <x:c r="B2999" s="25" t="str">
        <x:v>species_ppr</x:v>
      </x:c>
      <x:c r="C2999" s="25" t="n">
        <x:v>1866751.9294676457</x:v>
      </x:c>
      <x:c r="D2999" s="25" t="str">
        <x:v>tonnes_primary_production_equivalent</x:v>
      </x:c>
    </x:row>
    <x:row r="3000" ht="18" customHeight="1">
      <x:c r="A3000" s="25" t="str">
        <x:v>EEZ_702</x:v>
      </x:c>
      <x:c r="B3000" s="25" t="str">
        <x:v>commercial_ppr</x:v>
      </x:c>
      <x:c r="C3000" s="25" t="n">
        <x:v>1866751.9294676455</x:v>
      </x:c>
      <x:c r="D3000" s="25" t="str">
        <x:v>tonnes_primary_production_equivalent</x:v>
      </x:c>
    </x:row>
    <x:row r="3001" ht="18" customHeight="1">
      <x:c r="A3001" s="25" t="str">
        <x:v>EEZ_702</x:v>
      </x:c>
      <x:c r="B3001" s="25" t="str">
        <x:v>functional_ppr</x:v>
      </x:c>
      <x:c r="C3001" s="25" t="n">
        <x:v>1866751.9294676455</x:v>
      </x:c>
      <x:c r="D3001" s="25" t="str">
        <x:v>tonnes_primary_production_equivalent</x:v>
      </x:c>
    </x:row>
    <x:row r="3002" ht="18" customHeight="1">
      <x:c r="A3002" s="25" t="str">
        <x:v>EEZ_702</x:v>
      </x:c>
      <x:c r="B3002" s="25" t="str">
        <x:v>commercial_ppr_difference</x:v>
      </x:c>
      <x:c r="C3002" s="25" t="n">
        <x:v>-2.3283064365386963e-10</x:v>
      </x:c>
      <x:c r="D3002" s="25" t="str">
        <x:v>tonnes_primary_production_equivalent</x:v>
      </x:c>
    </x:row>
    <x:row r="3003" ht="18" customHeight="1">
      <x:c r="A3003" s="25" t="str">
        <x:v>EEZ_702</x:v>
      </x:c>
      <x:c r="B3003" s="25" t="str">
        <x:v>functional_ppr_difference</x:v>
      </x:c>
      <x:c r="C3003" s="25" t="n">
        <x:v>-2.3283064365386963e-10</x:v>
      </x:c>
      <x:c r="D3003" s="25" t="str">
        <x:v>tonnes_primary_production_equivalent</x:v>
      </x:c>
    </x:row>
    <x:row r="3004" ht="18" customHeight="1">
      <x:c r="A3004" s="25" t="str">
        <x:v>EEZ_702</x:v>
      </x:c>
      <x:c r="B3004" s="25" t="str">
        <x:v>commercial_ppr_reconciled</x:v>
      </x:c>
      <x:c r="C3004" s="36" t="b">
        <x:v>1</x:v>
      </x:c>
      <x:c r="D3004" s="25" t="str">
        <x:v>boolean</x:v>
      </x:c>
    </x:row>
    <x:row r="3005" ht="18" customHeight="1">
      <x:c r="A3005" s="25" t="str">
        <x:v>EEZ_702</x:v>
      </x:c>
      <x:c r="B3005" s="25" t="str">
        <x:v>functional_ppr_reconciled</x:v>
      </x:c>
      <x:c r="C3005" s="36" t="b">
        <x:v>1</x:v>
      </x:c>
      <x:c r="D3005" s="25" t="str">
        <x:v>boolean</x:v>
      </x:c>
    </x:row>
    <x:row r="3006" ht="18" customHeight="1">
      <x:c r="A3006" s="25" t="str">
        <x:v>EEZ_702</x:v>
      </x:c>
      <x:c r="B3006" s="25" t="str">
        <x:v>commercial_jensen_violations</x:v>
      </x:c>
      <x:c r="C3006" s="25" t="n">
        <x:v>0</x:v>
      </x:c>
      <x:c r="D3006" s="25" t="str">
        <x:v>count</x:v>
      </x:c>
    </x:row>
    <x:row r="3007" ht="18" customHeight="1">
      <x:c r="A3007" s="25" t="str">
        <x:v>EEZ_702</x:v>
      </x:c>
      <x:c r="B3007" s="25" t="str">
        <x:v>functional_jensen_violations</x:v>
      </x:c>
      <x:c r="C3007" s="25" t="n">
        <x:v>0</x:v>
      </x:c>
      <x:c r="D3007" s="25" t="str">
        <x:v>count</x:v>
      </x:c>
    </x:row>
    <x:row r="3008" ht="18" customHeight="1">
      <x:c r="A3008" s="25" t="str">
        <x:v>EEZ_704</x:v>
      </x:c>
      <x:c r="B3008" s="25" t="str">
        <x:v>raw_filtered_tonnes</x:v>
      </x:c>
      <x:c r="C3008" s="25" t="n">
        <x:v>5148305.1369901</x:v>
      </x:c>
      <x:c r="D3008" s="25" t="str">
        <x:v>tonnes</x:v>
      </x:c>
    </x:row>
    <x:row r="3009" ht="18" customHeight="1">
      <x:c r="A3009" s="25" t="str">
        <x:v>EEZ_704</x:v>
      </x:c>
      <x:c r="B3009" s="25" t="str">
        <x:v>species_catch_tonnes</x:v>
      </x:c>
      <x:c r="C3009" s="25" t="n">
        <x:v>5148305.1369901</x:v>
      </x:c>
      <x:c r="D3009" s="25" t="str">
        <x:v>tonnes</x:v>
      </x:c>
    </x:row>
    <x:row r="3010" ht="18" customHeight="1">
      <x:c r="A3010" s="25" t="str">
        <x:v>EEZ_704</x:v>
      </x:c>
      <x:c r="B3010" s="25" t="str">
        <x:v>catch_difference_tonnes</x:v>
      </x:c>
      <x:c r="C3010" s="25" t="n">
        <x:v>0</x:v>
      </x:c>
      <x:c r="D3010" s="25" t="str">
        <x:v>tonnes</x:v>
      </x:c>
    </x:row>
    <x:row r="3011" ht="18" customHeight="1">
      <x:c r="A3011" s="25" t="str">
        <x:v>EEZ_704</x:v>
      </x:c>
      <x:c r="B3011" s="25" t="str">
        <x:v>catch_reconciled</x:v>
      </x:c>
      <x:c r="C3011" s="36" t="b">
        <x:v>1</x:v>
      </x:c>
      <x:c r="D3011" s="25" t="str">
        <x:v>boolean</x:v>
      </x:c>
    </x:row>
    <x:row r="3012" ht="18" customHeight="1">
      <x:c r="A3012" s="25" t="str">
        <x:v>EEZ_704</x:v>
      </x:c>
      <x:c r="B3012" s="25" t="str">
        <x:v>matched_catch_tonnes</x:v>
      </x:c>
      <x:c r="C3012" s="25" t="n">
        <x:v>5148305.1369901</x:v>
      </x:c>
      <x:c r="D3012" s="25" t="str">
        <x:v>tonnes</x:v>
      </x:c>
    </x:row>
    <x:row r="3013" ht="18" customHeight="1">
      <x:c r="A3013" s="25" t="str">
        <x:v>EEZ_704</x:v>
      </x:c>
      <x:c r="B3013" s="25" t="str">
        <x:v>catch_coverage_fraction</x:v>
      </x:c>
      <x:c r="C3013" s="25" t="n">
        <x:v>1</x:v>
      </x:c>
      <x:c r="D3013" s="25" t="str">
        <x:v>fraction</x:v>
      </x:c>
    </x:row>
    <x:row r="3014" ht="18" customHeight="1">
      <x:c r="A3014" s="25" t="str">
        <x:v>EEZ_704</x:v>
      </x:c>
      <x:c r="B3014" s="25" t="str">
        <x:v>taxa_count</x:v>
      </x:c>
      <x:c r="C3014" s="25" t="n">
        <x:v>69</x:v>
      </x:c>
      <x:c r="D3014" s="25" t="str">
        <x:v>count</x:v>
      </x:c>
    </x:row>
    <x:row r="3015" ht="18" customHeight="1">
      <x:c r="A3015" s="25" t="str">
        <x:v>EEZ_704</x:v>
      </x:c>
      <x:c r="B3015" s="25" t="str">
        <x:v>matched_taxa_count</x:v>
      </x:c>
      <x:c r="C3015" s="25" t="n">
        <x:v>69</x:v>
      </x:c>
      <x:c r="D3015" s="25" t="str">
        <x:v>count</x:v>
      </x:c>
    </x:row>
    <x:row r="3016" ht="18" customHeight="1">
      <x:c r="A3016" s="25" t="str">
        <x:v>EEZ_704</x:v>
      </x:c>
      <x:c r="B3016" s="25" t="str">
        <x:v>unmatched_taxa_count</x:v>
      </x:c>
      <x:c r="C3016" s="25" t="n">
        <x:v>0</x:v>
      </x:c>
      <x:c r="D3016" s="25" t="str">
        <x:v>count</x:v>
      </x:c>
    </x:row>
    <x:row r="3017" ht="18" customHeight="1">
      <x:c r="A3017" s="25" t="str">
        <x:v>EEZ_704</x:v>
      </x:c>
      <x:c r="B3017" s="25" t="str">
        <x:v>species_ppr</x:v>
      </x:c>
      <x:c r="C3017" s="25" t="n">
        <x:v>4395854129.781088</x:v>
      </x:c>
      <x:c r="D3017" s="25" t="str">
        <x:v>tonnes_primary_production_equivalent</x:v>
      </x:c>
    </x:row>
    <x:row r="3018" ht="18" customHeight="1">
      <x:c r="A3018" s="25" t="str">
        <x:v>EEZ_704</x:v>
      </x:c>
      <x:c r="B3018" s="25" t="str">
        <x:v>commercial_ppr</x:v>
      </x:c>
      <x:c r="C3018" s="25" t="n">
        <x:v>4395854129.781089</x:v>
      </x:c>
      <x:c r="D3018" s="25" t="str">
        <x:v>tonnes_primary_production_equivalent</x:v>
      </x:c>
    </x:row>
    <x:row r="3019" ht="18" customHeight="1">
      <x:c r="A3019" s="25" t="str">
        <x:v>EEZ_704</x:v>
      </x:c>
      <x:c r="B3019" s="25" t="str">
        <x:v>functional_ppr</x:v>
      </x:c>
      <x:c r="C3019" s="25" t="n">
        <x:v>4395854129.781089</x:v>
      </x:c>
      <x:c r="D3019" s="25" t="str">
        <x:v>tonnes_primary_production_equivalent</x:v>
      </x:c>
    </x:row>
    <x:row r="3020" ht="18" customHeight="1">
      <x:c r="A3020" s="25" t="str">
        <x:v>EEZ_704</x:v>
      </x:c>
      <x:c r="B3020" s="25" t="str">
        <x:v>commercial_ppr_difference</x:v>
      </x:c>
      <x:c r="C3020" s="25" t="n">
        <x:v>9.5367431640625e-7</x:v>
      </x:c>
      <x:c r="D3020" s="25" t="str">
        <x:v>tonnes_primary_production_equivalent</x:v>
      </x:c>
    </x:row>
    <x:row r="3021" ht="18" customHeight="1">
      <x:c r="A3021" s="25" t="str">
        <x:v>EEZ_704</x:v>
      </x:c>
      <x:c r="B3021" s="25" t="str">
        <x:v>functional_ppr_difference</x:v>
      </x:c>
      <x:c r="C3021" s="25" t="n">
        <x:v>9.5367431640625e-7</x:v>
      </x:c>
      <x:c r="D3021" s="25" t="str">
        <x:v>tonnes_primary_production_equivalent</x:v>
      </x:c>
    </x:row>
    <x:row r="3022" ht="18" customHeight="1">
      <x:c r="A3022" s="25" t="str">
        <x:v>EEZ_704</x:v>
      </x:c>
      <x:c r="B3022" s="25" t="str">
        <x:v>commercial_ppr_reconciled</x:v>
      </x:c>
      <x:c r="C3022" s="36" t="b">
        <x:v>1</x:v>
      </x:c>
      <x:c r="D3022" s="25" t="str">
        <x:v>boolean</x:v>
      </x:c>
    </x:row>
    <x:row r="3023" ht="18" customHeight="1">
      <x:c r="A3023" s="25" t="str">
        <x:v>EEZ_704</x:v>
      </x:c>
      <x:c r="B3023" s="25" t="str">
        <x:v>functional_ppr_reconciled</x:v>
      </x:c>
      <x:c r="C3023" s="36" t="b">
        <x:v>1</x:v>
      </x:c>
      <x:c r="D3023" s="25" t="str">
        <x:v>boolean</x:v>
      </x:c>
    </x:row>
    <x:row r="3024" ht="18" customHeight="1">
      <x:c r="A3024" s="25" t="str">
        <x:v>EEZ_704</x:v>
      </x:c>
      <x:c r="B3024" s="25" t="str">
        <x:v>commercial_jensen_violations</x:v>
      </x:c>
      <x:c r="C3024" s="25" t="n">
        <x:v>0</x:v>
      </x:c>
      <x:c r="D3024" s="25" t="str">
        <x:v>count</x:v>
      </x:c>
    </x:row>
    <x:row r="3025" ht="18" customHeight="1">
      <x:c r="A3025" s="25" t="str">
        <x:v>EEZ_704</x:v>
      </x:c>
      <x:c r="B3025" s="25" t="str">
        <x:v>functional_jensen_violations</x:v>
      </x:c>
      <x:c r="C3025" s="25" t="n">
        <x:v>0</x:v>
      </x:c>
      <x:c r="D3025" s="25" t="str">
        <x:v>count</x:v>
      </x:c>
    </x:row>
    <x:row r="3026" ht="18" customHeight="1">
      <x:c r="A3026" s="25" t="str">
        <x:v>EEZ_705</x:v>
      </x:c>
      <x:c r="B3026" s="25" t="str">
        <x:v>raw_filtered_tonnes</x:v>
      </x:c>
      <x:c r="C3026" s="25" t="n">
        <x:v>203.5210142398</x:v>
      </x:c>
      <x:c r="D3026" s="25" t="str">
        <x:v>tonnes</x:v>
      </x:c>
    </x:row>
    <x:row r="3027" ht="18" customHeight="1">
      <x:c r="A3027" s="25" t="str">
        <x:v>EEZ_705</x:v>
      </x:c>
      <x:c r="B3027" s="25" t="str">
        <x:v>species_catch_tonnes</x:v>
      </x:c>
      <x:c r="C3027" s="25" t="n">
        <x:v>203.5210142398</x:v>
      </x:c>
      <x:c r="D3027" s="25" t="str">
        <x:v>tonnes</x:v>
      </x:c>
    </x:row>
    <x:row r="3028" ht="18" customHeight="1">
      <x:c r="A3028" s="25" t="str">
        <x:v>EEZ_705</x:v>
      </x:c>
      <x:c r="B3028" s="25" t="str">
        <x:v>catch_difference_tonnes</x:v>
      </x:c>
      <x:c r="C3028" s="25" t="n">
        <x:v>0</x:v>
      </x:c>
      <x:c r="D3028" s="25" t="str">
        <x:v>tonnes</x:v>
      </x:c>
    </x:row>
    <x:row r="3029" ht="18" customHeight="1">
      <x:c r="A3029" s="25" t="str">
        <x:v>EEZ_705</x:v>
      </x:c>
      <x:c r="B3029" s="25" t="str">
        <x:v>catch_reconciled</x:v>
      </x:c>
      <x:c r="C3029" s="36" t="b">
        <x:v>1</x:v>
      </x:c>
      <x:c r="D3029" s="25" t="str">
        <x:v>boolean</x:v>
      </x:c>
    </x:row>
    <x:row r="3030" ht="18" customHeight="1">
      <x:c r="A3030" s="25" t="str">
        <x:v>EEZ_705</x:v>
      </x:c>
      <x:c r="B3030" s="25" t="str">
        <x:v>matched_catch_tonnes</x:v>
      </x:c>
      <x:c r="C3030" s="25" t="n">
        <x:v>203.5210142398</x:v>
      </x:c>
      <x:c r="D3030" s="25" t="str">
        <x:v>tonnes</x:v>
      </x:c>
    </x:row>
    <x:row r="3031" ht="18" customHeight="1">
      <x:c r="A3031" s="25" t="str">
        <x:v>EEZ_705</x:v>
      </x:c>
      <x:c r="B3031" s="25" t="str">
        <x:v>catch_coverage_fraction</x:v>
      </x:c>
      <x:c r="C3031" s="25" t="n">
        <x:v>1</x:v>
      </x:c>
      <x:c r="D3031" s="25" t="str">
        <x:v>fraction</x:v>
      </x:c>
    </x:row>
    <x:row r="3032" ht="18" customHeight="1">
      <x:c r="A3032" s="25" t="str">
        <x:v>EEZ_705</x:v>
      </x:c>
      <x:c r="B3032" s="25" t="str">
        <x:v>taxa_count</x:v>
      </x:c>
      <x:c r="C3032" s="25" t="n">
        <x:v>80</x:v>
      </x:c>
      <x:c r="D3032" s="25" t="str">
        <x:v>count</x:v>
      </x:c>
    </x:row>
    <x:row r="3033" ht="18" customHeight="1">
      <x:c r="A3033" s="25" t="str">
        <x:v>EEZ_705</x:v>
      </x:c>
      <x:c r="B3033" s="25" t="str">
        <x:v>matched_taxa_count</x:v>
      </x:c>
      <x:c r="C3033" s="25" t="n">
        <x:v>80</x:v>
      </x:c>
      <x:c r="D3033" s="25" t="str">
        <x:v>count</x:v>
      </x:c>
    </x:row>
    <x:row r="3034" ht="18" customHeight="1">
      <x:c r="A3034" s="25" t="str">
        <x:v>EEZ_705</x:v>
      </x:c>
      <x:c r="B3034" s="25" t="str">
        <x:v>unmatched_taxa_count</x:v>
      </x:c>
      <x:c r="C3034" s="25" t="n">
        <x:v>0</x:v>
      </x:c>
      <x:c r="D3034" s="25" t="str">
        <x:v>count</x:v>
      </x:c>
    </x:row>
    <x:row r="3035" ht="18" customHeight="1">
      <x:c r="A3035" s="25" t="str">
        <x:v>EEZ_705</x:v>
      </x:c>
      <x:c r="B3035" s="25" t="str">
        <x:v>species_ppr</x:v>
      </x:c>
      <x:c r="C3035" s="25" t="n">
        <x:v>130224.70736268716</x:v>
      </x:c>
      <x:c r="D3035" s="25" t="str">
        <x:v>tonnes_primary_production_equivalent</x:v>
      </x:c>
    </x:row>
    <x:row r="3036" ht="18" customHeight="1">
      <x:c r="A3036" s="25" t="str">
        <x:v>EEZ_705</x:v>
      </x:c>
      <x:c r="B3036" s="25" t="str">
        <x:v>commercial_ppr</x:v>
      </x:c>
      <x:c r="C3036" s="25" t="n">
        <x:v>130224.70736268716</x:v>
      </x:c>
      <x:c r="D3036" s="25" t="str">
        <x:v>tonnes_primary_production_equivalent</x:v>
      </x:c>
    </x:row>
    <x:row r="3037" ht="18" customHeight="1">
      <x:c r="A3037" s="25" t="str">
        <x:v>EEZ_705</x:v>
      </x:c>
      <x:c r="B3037" s="25" t="str">
        <x:v>functional_ppr</x:v>
      </x:c>
      <x:c r="C3037" s="25" t="n">
        <x:v>130224.70736268717</x:v>
      </x:c>
      <x:c r="D3037" s="25" t="str">
        <x:v>tonnes_primary_production_equivalent</x:v>
      </x:c>
    </x:row>
    <x:row r="3038" ht="18" customHeight="1">
      <x:c r="A3038" s="25" t="str">
        <x:v>EEZ_705</x:v>
      </x:c>
      <x:c r="B3038" s="25" t="str">
        <x:v>commercial_ppr_difference</x:v>
      </x:c>
      <x:c r="C3038" s="25" t="n">
        <x:v>0</x:v>
      </x:c>
      <x:c r="D3038" s="25" t="str">
        <x:v>tonnes_primary_production_equivalent</x:v>
      </x:c>
    </x:row>
    <x:row r="3039" ht="18" customHeight="1">
      <x:c r="A3039" s="25" t="str">
        <x:v>EEZ_705</x:v>
      </x:c>
      <x:c r="B3039" s="25" t="str">
        <x:v>functional_ppr_difference</x:v>
      </x:c>
      <x:c r="C3039" s="25" t="n">
        <x:v>1.4551915228366852e-11</x:v>
      </x:c>
      <x:c r="D3039" s="25" t="str">
        <x:v>tonnes_primary_production_equivalent</x:v>
      </x:c>
    </x:row>
    <x:row r="3040" ht="18" customHeight="1">
      <x:c r="A3040" s="25" t="str">
        <x:v>EEZ_705</x:v>
      </x:c>
      <x:c r="B3040" s="25" t="str">
        <x:v>commercial_ppr_reconciled</x:v>
      </x:c>
      <x:c r="C3040" s="36" t="b">
        <x:v>1</x:v>
      </x:c>
      <x:c r="D3040" s="25" t="str">
        <x:v>boolean</x:v>
      </x:c>
    </x:row>
    <x:row r="3041" ht="18" customHeight="1">
      <x:c r="A3041" s="25" t="str">
        <x:v>EEZ_705</x:v>
      </x:c>
      <x:c r="B3041" s="25" t="str">
        <x:v>functional_ppr_reconciled</x:v>
      </x:c>
      <x:c r="C3041" s="36" t="b">
        <x:v>1</x:v>
      </x:c>
      <x:c r="D3041" s="25" t="str">
        <x:v>boolean</x:v>
      </x:c>
    </x:row>
    <x:row r="3042" ht="18" customHeight="1">
      <x:c r="A3042" s="25" t="str">
        <x:v>EEZ_705</x:v>
      </x:c>
      <x:c r="B3042" s="25" t="str">
        <x:v>commercial_jensen_violations</x:v>
      </x:c>
      <x:c r="C3042" s="25" t="n">
        <x:v>0</x:v>
      </x:c>
      <x:c r="D3042" s="25" t="str">
        <x:v>count</x:v>
      </x:c>
    </x:row>
    <x:row r="3043" ht="18" customHeight="1">
      <x:c r="A3043" s="25" t="str">
        <x:v>EEZ_705</x:v>
      </x:c>
      <x:c r="B3043" s="25" t="str">
        <x:v>functional_jensen_violations</x:v>
      </x:c>
      <x:c r="C3043" s="25" t="n">
        <x:v>0</x:v>
      </x:c>
      <x:c r="D3043" s="25" t="str">
        <x:v>count</x:v>
      </x:c>
    </x:row>
    <x:row r="3044" ht="18" customHeight="1">
      <x:c r="A3044" s="25" t="str">
        <x:v>EEZ_706</x:v>
      </x:c>
      <x:c r="B3044" s="25" t="str">
        <x:v>raw_filtered_tonnes</x:v>
      </x:c>
      <x:c r="C3044" s="25" t="n">
        <x:v>139703.8091832829</x:v>
      </x:c>
      <x:c r="D3044" s="25" t="str">
        <x:v>tonnes</x:v>
      </x:c>
    </x:row>
    <x:row r="3045" ht="18" customHeight="1">
      <x:c r="A3045" s="25" t="str">
        <x:v>EEZ_706</x:v>
      </x:c>
      <x:c r="B3045" s="25" t="str">
        <x:v>species_catch_tonnes</x:v>
      </x:c>
      <x:c r="C3045" s="25" t="n">
        <x:v>139703.8091832829</x:v>
      </x:c>
      <x:c r="D3045" s="25" t="str">
        <x:v>tonnes</x:v>
      </x:c>
    </x:row>
    <x:row r="3046" ht="18" customHeight="1">
      <x:c r="A3046" s="25" t="str">
        <x:v>EEZ_706</x:v>
      </x:c>
      <x:c r="B3046" s="25" t="str">
        <x:v>catch_difference_tonnes</x:v>
      </x:c>
      <x:c r="C3046" s="25" t="n">
        <x:v>0</x:v>
      </x:c>
      <x:c r="D3046" s="25" t="str">
        <x:v>tonnes</x:v>
      </x:c>
    </x:row>
    <x:row r="3047" ht="18" customHeight="1">
      <x:c r="A3047" s="25" t="str">
        <x:v>EEZ_706</x:v>
      </x:c>
      <x:c r="B3047" s="25" t="str">
        <x:v>catch_reconciled</x:v>
      </x:c>
      <x:c r="C3047" s="36" t="b">
        <x:v>1</x:v>
      </x:c>
      <x:c r="D3047" s="25" t="str">
        <x:v>boolean</x:v>
      </x:c>
    </x:row>
    <x:row r="3048" ht="18" customHeight="1">
      <x:c r="A3048" s="25" t="str">
        <x:v>EEZ_706</x:v>
      </x:c>
      <x:c r="B3048" s="25" t="str">
        <x:v>matched_catch_tonnes</x:v>
      </x:c>
      <x:c r="C3048" s="25" t="n">
        <x:v>139703.8091832829</x:v>
      </x:c>
      <x:c r="D3048" s="25" t="str">
        <x:v>tonnes</x:v>
      </x:c>
    </x:row>
    <x:row r="3049" ht="18" customHeight="1">
      <x:c r="A3049" s="25" t="str">
        <x:v>EEZ_706</x:v>
      </x:c>
      <x:c r="B3049" s="25" t="str">
        <x:v>catch_coverage_fraction</x:v>
      </x:c>
      <x:c r="C3049" s="25" t="n">
        <x:v>1</x:v>
      </x:c>
      <x:c r="D3049" s="25" t="str">
        <x:v>fraction</x:v>
      </x:c>
    </x:row>
    <x:row r="3050" ht="18" customHeight="1">
      <x:c r="A3050" s="25" t="str">
        <x:v>EEZ_706</x:v>
      </x:c>
      <x:c r="B3050" s="25" t="str">
        <x:v>taxa_count</x:v>
      </x:c>
      <x:c r="C3050" s="25" t="n">
        <x:v>121</x:v>
      </x:c>
      <x:c r="D3050" s="25" t="str">
        <x:v>count</x:v>
      </x:c>
    </x:row>
    <x:row r="3051" ht="18" customHeight="1">
      <x:c r="A3051" s="25" t="str">
        <x:v>EEZ_706</x:v>
      </x:c>
      <x:c r="B3051" s="25" t="str">
        <x:v>matched_taxa_count</x:v>
      </x:c>
      <x:c r="C3051" s="25" t="n">
        <x:v>121</x:v>
      </x:c>
      <x:c r="D3051" s="25" t="str">
        <x:v>count</x:v>
      </x:c>
    </x:row>
    <x:row r="3052" ht="18" customHeight="1">
      <x:c r="A3052" s="25" t="str">
        <x:v>EEZ_706</x:v>
      </x:c>
      <x:c r="B3052" s="25" t="str">
        <x:v>unmatched_taxa_count</x:v>
      </x:c>
      <x:c r="C3052" s="25" t="n">
        <x:v>0</x:v>
      </x:c>
      <x:c r="D3052" s="25" t="str">
        <x:v>count</x:v>
      </x:c>
    </x:row>
    <x:row r="3053" ht="18" customHeight="1">
      <x:c r="A3053" s="25" t="str">
        <x:v>EEZ_706</x:v>
      </x:c>
      <x:c r="B3053" s="25" t="str">
        <x:v>species_ppr</x:v>
      </x:c>
      <x:c r="C3053" s="25" t="n">
        <x:v>166015194.26696122</x:v>
      </x:c>
      <x:c r="D3053" s="25" t="str">
        <x:v>tonnes_primary_production_equivalent</x:v>
      </x:c>
    </x:row>
    <x:row r="3054" ht="18" customHeight="1">
      <x:c r="A3054" s="25" t="str">
        <x:v>EEZ_706</x:v>
      </x:c>
      <x:c r="B3054" s="25" t="str">
        <x:v>commercial_ppr</x:v>
      </x:c>
      <x:c r="C3054" s="25" t="n">
        <x:v>166015194.26696122</x:v>
      </x:c>
      <x:c r="D3054" s="25" t="str">
        <x:v>tonnes_primary_production_equivalent</x:v>
      </x:c>
    </x:row>
    <x:row r="3055" ht="18" customHeight="1">
      <x:c r="A3055" s="25" t="str">
        <x:v>EEZ_706</x:v>
      </x:c>
      <x:c r="B3055" s="25" t="str">
        <x:v>functional_ppr</x:v>
      </x:c>
      <x:c r="C3055" s="25" t="n">
        <x:v>166015194.26696122</x:v>
      </x:c>
      <x:c r="D3055" s="25" t="str">
        <x:v>tonnes_primary_production_equivalent</x:v>
      </x:c>
    </x:row>
    <x:row r="3056" ht="18" customHeight="1">
      <x:c r="A3056" s="25" t="str">
        <x:v>EEZ_706</x:v>
      </x:c>
      <x:c r="B3056" s="25" t="str">
        <x:v>commercial_ppr_difference</x:v>
      </x:c>
      <x:c r="C3056" s="25" t="n">
        <x:v>0</x:v>
      </x:c>
      <x:c r="D3056" s="25" t="str">
        <x:v>tonnes_primary_production_equivalent</x:v>
      </x:c>
    </x:row>
    <x:row r="3057" ht="18" customHeight="1">
      <x:c r="A3057" s="25" t="str">
        <x:v>EEZ_706</x:v>
      </x:c>
      <x:c r="B3057" s="25" t="str">
        <x:v>functional_ppr_difference</x:v>
      </x:c>
      <x:c r="C3057" s="25" t="n">
        <x:v>0</x:v>
      </x:c>
      <x:c r="D3057" s="25" t="str">
        <x:v>tonnes_primary_production_equivalent</x:v>
      </x:c>
    </x:row>
    <x:row r="3058" ht="18" customHeight="1">
      <x:c r="A3058" s="25" t="str">
        <x:v>EEZ_706</x:v>
      </x:c>
      <x:c r="B3058" s="25" t="str">
        <x:v>commercial_ppr_reconciled</x:v>
      </x:c>
      <x:c r="C3058" s="36" t="b">
        <x:v>1</x:v>
      </x:c>
      <x:c r="D3058" s="25" t="str">
        <x:v>boolean</x:v>
      </x:c>
    </x:row>
    <x:row r="3059" ht="18" customHeight="1">
      <x:c r="A3059" s="25" t="str">
        <x:v>EEZ_706</x:v>
      </x:c>
      <x:c r="B3059" s="25" t="str">
        <x:v>functional_ppr_reconciled</x:v>
      </x:c>
      <x:c r="C3059" s="36" t="b">
        <x:v>1</x:v>
      </x:c>
      <x:c r="D3059" s="25" t="str">
        <x:v>boolean</x:v>
      </x:c>
    </x:row>
    <x:row r="3060" ht="18" customHeight="1">
      <x:c r="A3060" s="25" t="str">
        <x:v>EEZ_706</x:v>
      </x:c>
      <x:c r="B3060" s="25" t="str">
        <x:v>commercial_jensen_violations</x:v>
      </x:c>
      <x:c r="C3060" s="25" t="n">
        <x:v>0</x:v>
      </x:c>
      <x:c r="D3060" s="25" t="str">
        <x:v>count</x:v>
      </x:c>
    </x:row>
    <x:row r="3061" ht="18" customHeight="1">
      <x:c r="A3061" s="25" t="str">
        <x:v>EEZ_706</x:v>
      </x:c>
      <x:c r="B3061" s="25" t="str">
        <x:v>functional_jensen_violations</x:v>
      </x:c>
      <x:c r="C3061" s="25" t="n">
        <x:v>0</x:v>
      </x:c>
      <x:c r="D3061" s="25" t="str">
        <x:v>count</x:v>
      </x:c>
    </x:row>
    <x:row r="3062" ht="18" customHeight="1">
      <x:c r="A3062" s="25" t="str">
        <x:v>EEZ_711</x:v>
      </x:c>
      <x:c r="B3062" s="25" t="str">
        <x:v>raw_filtered_tonnes</x:v>
      </x:c>
      <x:c r="C3062" s="25" t="n">
        <x:v>974.4787150097001</x:v>
      </x:c>
      <x:c r="D3062" s="25" t="str">
        <x:v>tonnes</x:v>
      </x:c>
    </x:row>
    <x:row r="3063" ht="18" customHeight="1">
      <x:c r="A3063" s="25" t="str">
        <x:v>EEZ_711</x:v>
      </x:c>
      <x:c r="B3063" s="25" t="str">
        <x:v>species_catch_tonnes</x:v>
      </x:c>
      <x:c r="C3063" s="25" t="n">
        <x:v>974.4787150097001</x:v>
      </x:c>
      <x:c r="D3063" s="25" t="str">
        <x:v>tonnes</x:v>
      </x:c>
    </x:row>
    <x:row r="3064" ht="18" customHeight="1">
      <x:c r="A3064" s="25" t="str">
        <x:v>EEZ_711</x:v>
      </x:c>
      <x:c r="B3064" s="25" t="str">
        <x:v>catch_difference_tonnes</x:v>
      </x:c>
      <x:c r="C3064" s="25" t="n">
        <x:v>0</x:v>
      </x:c>
      <x:c r="D3064" s="25" t="str">
        <x:v>tonnes</x:v>
      </x:c>
    </x:row>
    <x:row r="3065" ht="18" customHeight="1">
      <x:c r="A3065" s="25" t="str">
        <x:v>EEZ_711</x:v>
      </x:c>
      <x:c r="B3065" s="25" t="str">
        <x:v>catch_reconciled</x:v>
      </x:c>
      <x:c r="C3065" s="36" t="b">
        <x:v>1</x:v>
      </x:c>
      <x:c r="D3065" s="25" t="str">
        <x:v>boolean</x:v>
      </x:c>
    </x:row>
    <x:row r="3066" ht="18" customHeight="1">
      <x:c r="A3066" s="25" t="str">
        <x:v>EEZ_711</x:v>
      </x:c>
      <x:c r="B3066" s="25" t="str">
        <x:v>matched_catch_tonnes</x:v>
      </x:c>
      <x:c r="C3066" s="25" t="n">
        <x:v>974.4787150097001</x:v>
      </x:c>
      <x:c r="D3066" s="25" t="str">
        <x:v>tonnes</x:v>
      </x:c>
    </x:row>
    <x:row r="3067" ht="18" customHeight="1">
      <x:c r="A3067" s="25" t="str">
        <x:v>EEZ_711</x:v>
      </x:c>
      <x:c r="B3067" s="25" t="str">
        <x:v>catch_coverage_fraction</x:v>
      </x:c>
      <x:c r="C3067" s="25" t="n">
        <x:v>1</x:v>
      </x:c>
      <x:c r="D3067" s="25" t="str">
        <x:v>fraction</x:v>
      </x:c>
    </x:row>
    <x:row r="3068" ht="18" customHeight="1">
      <x:c r="A3068" s="25" t="str">
        <x:v>EEZ_711</x:v>
      </x:c>
      <x:c r="B3068" s="25" t="str">
        <x:v>taxa_count</x:v>
      </x:c>
      <x:c r="C3068" s="25" t="n">
        <x:v>18</x:v>
      </x:c>
      <x:c r="D3068" s="25" t="str">
        <x:v>count</x:v>
      </x:c>
    </x:row>
    <x:row r="3069" ht="18" customHeight="1">
      <x:c r="A3069" s="25" t="str">
        <x:v>EEZ_711</x:v>
      </x:c>
      <x:c r="B3069" s="25" t="str">
        <x:v>matched_taxa_count</x:v>
      </x:c>
      <x:c r="C3069" s="25" t="n">
        <x:v>18</x:v>
      </x:c>
      <x:c r="D3069" s="25" t="str">
        <x:v>count</x:v>
      </x:c>
    </x:row>
    <x:row r="3070" ht="18" customHeight="1">
      <x:c r="A3070" s="25" t="str">
        <x:v>EEZ_711</x:v>
      </x:c>
      <x:c r="B3070" s="25" t="str">
        <x:v>unmatched_taxa_count</x:v>
      </x:c>
      <x:c r="C3070" s="25" t="n">
        <x:v>0</x:v>
      </x:c>
      <x:c r="D3070" s="25" t="str">
        <x:v>count</x:v>
      </x:c>
    </x:row>
    <x:row r="3071" ht="18" customHeight="1">
      <x:c r="A3071" s="25" t="str">
        <x:v>EEZ_711</x:v>
      </x:c>
      <x:c r="B3071" s="25" t="str">
        <x:v>species_ppr</x:v>
      </x:c>
      <x:c r="C3071" s="25" t="n">
        <x:v>1225800.4341437374</x:v>
      </x:c>
      <x:c r="D3071" s="25" t="str">
        <x:v>tonnes_primary_production_equivalent</x:v>
      </x:c>
    </x:row>
    <x:row r="3072" ht="18" customHeight="1">
      <x:c r="A3072" s="25" t="str">
        <x:v>EEZ_711</x:v>
      </x:c>
      <x:c r="B3072" s="25" t="str">
        <x:v>commercial_ppr</x:v>
      </x:c>
      <x:c r="C3072" s="25" t="n">
        <x:v>1225800.4341437372</x:v>
      </x:c>
      <x:c r="D3072" s="25" t="str">
        <x:v>tonnes_primary_production_equivalent</x:v>
      </x:c>
    </x:row>
    <x:row r="3073" ht="18" customHeight="1">
      <x:c r="A3073" s="25" t="str">
        <x:v>EEZ_711</x:v>
      </x:c>
      <x:c r="B3073" s="25" t="str">
        <x:v>functional_ppr</x:v>
      </x:c>
      <x:c r="C3073" s="25" t="n">
        <x:v>1225800.4341437372</x:v>
      </x:c>
      <x:c r="D3073" s="25" t="str">
        <x:v>tonnes_primary_production_equivalent</x:v>
      </x:c>
    </x:row>
    <x:row r="3074" ht="18" customHeight="1">
      <x:c r="A3074" s="25" t="str">
        <x:v>EEZ_711</x:v>
      </x:c>
      <x:c r="B3074" s="25" t="str">
        <x:v>commercial_ppr_difference</x:v>
      </x:c>
      <x:c r="C3074" s="25" t="n">
        <x:v>-2.3283064365386963e-10</x:v>
      </x:c>
      <x:c r="D3074" s="25" t="str">
        <x:v>tonnes_primary_production_equivalent</x:v>
      </x:c>
    </x:row>
    <x:row r="3075" ht="18" customHeight="1">
      <x:c r="A3075" s="25" t="str">
        <x:v>EEZ_711</x:v>
      </x:c>
      <x:c r="B3075" s="25" t="str">
        <x:v>functional_ppr_difference</x:v>
      </x:c>
      <x:c r="C3075" s="25" t="n">
        <x:v>-2.3283064365386963e-10</x:v>
      </x:c>
      <x:c r="D3075" s="25" t="str">
        <x:v>tonnes_primary_production_equivalent</x:v>
      </x:c>
    </x:row>
    <x:row r="3076" ht="18" customHeight="1">
      <x:c r="A3076" s="25" t="str">
        <x:v>EEZ_711</x:v>
      </x:c>
      <x:c r="B3076" s="25" t="str">
        <x:v>commercial_ppr_reconciled</x:v>
      </x:c>
      <x:c r="C3076" s="36" t="b">
        <x:v>1</x:v>
      </x:c>
      <x:c r="D3076" s="25" t="str">
        <x:v>boolean</x:v>
      </x:c>
    </x:row>
    <x:row r="3077" ht="18" customHeight="1">
      <x:c r="A3077" s="25" t="str">
        <x:v>EEZ_711</x:v>
      </x:c>
      <x:c r="B3077" s="25" t="str">
        <x:v>functional_ppr_reconciled</x:v>
      </x:c>
      <x:c r="C3077" s="36" t="b">
        <x:v>1</x:v>
      </x:c>
      <x:c r="D3077" s="25" t="str">
        <x:v>boolean</x:v>
      </x:c>
    </x:row>
    <x:row r="3078" ht="18" customHeight="1">
      <x:c r="A3078" s="25" t="str">
        <x:v>EEZ_711</x:v>
      </x:c>
      <x:c r="B3078" s="25" t="str">
        <x:v>commercial_jensen_violations</x:v>
      </x:c>
      <x:c r="C3078" s="25" t="n">
        <x:v>0</x:v>
      </x:c>
      <x:c r="D3078" s="25" t="str">
        <x:v>count</x:v>
      </x:c>
    </x:row>
    <x:row r="3079" ht="18" customHeight="1">
      <x:c r="A3079" s="25" t="str">
        <x:v>EEZ_711</x:v>
      </x:c>
      <x:c r="B3079" s="25" t="str">
        <x:v>functional_jensen_violations</x:v>
      </x:c>
      <x:c r="C3079" s="25" t="n">
        <x:v>0</x:v>
      </x:c>
      <x:c r="D3079" s="25" t="str">
        <x:v>count</x:v>
      </x:c>
    </x:row>
    <x:row r="3080" ht="18" customHeight="1">
      <x:c r="A3080" s="25" t="str">
        <x:v>EEZ_723</x:v>
      </x:c>
      <x:c r="B3080" s="25" t="str">
        <x:v>raw_filtered_tonnes</x:v>
      </x:c>
      <x:c r="C3080" s="25" t="n">
        <x:v>92826.4650597252</x:v>
      </x:c>
      <x:c r="D3080" s="25" t="str">
        <x:v>tonnes</x:v>
      </x:c>
    </x:row>
    <x:row r="3081" ht="18" customHeight="1">
      <x:c r="A3081" s="25" t="str">
        <x:v>EEZ_723</x:v>
      </x:c>
      <x:c r="B3081" s="25" t="str">
        <x:v>species_catch_tonnes</x:v>
      </x:c>
      <x:c r="C3081" s="25" t="n">
        <x:v>92826.4650597252</x:v>
      </x:c>
      <x:c r="D3081" s="25" t="str">
        <x:v>tonnes</x:v>
      </x:c>
    </x:row>
    <x:row r="3082" ht="18" customHeight="1">
      <x:c r="A3082" s="25" t="str">
        <x:v>EEZ_723</x:v>
      </x:c>
      <x:c r="B3082" s="25" t="str">
        <x:v>catch_difference_tonnes</x:v>
      </x:c>
      <x:c r="C3082" s="25" t="n">
        <x:v>0</x:v>
      </x:c>
      <x:c r="D3082" s="25" t="str">
        <x:v>tonnes</x:v>
      </x:c>
    </x:row>
    <x:row r="3083" ht="18" customHeight="1">
      <x:c r="A3083" s="25" t="str">
        <x:v>EEZ_723</x:v>
      </x:c>
      <x:c r="B3083" s="25" t="str">
        <x:v>catch_reconciled</x:v>
      </x:c>
      <x:c r="C3083" s="36" t="b">
        <x:v>1</x:v>
      </x:c>
      <x:c r="D3083" s="25" t="str">
        <x:v>boolean</x:v>
      </x:c>
    </x:row>
    <x:row r="3084" ht="18" customHeight="1">
      <x:c r="A3084" s="25" t="str">
        <x:v>EEZ_723</x:v>
      </x:c>
      <x:c r="B3084" s="25" t="str">
        <x:v>matched_catch_tonnes</x:v>
      </x:c>
      <x:c r="C3084" s="25" t="n">
        <x:v>92826.4650597252</x:v>
      </x:c>
      <x:c r="D3084" s="25" t="str">
        <x:v>tonnes</x:v>
      </x:c>
    </x:row>
    <x:row r="3085" ht="18" customHeight="1">
      <x:c r="A3085" s="25" t="str">
        <x:v>EEZ_723</x:v>
      </x:c>
      <x:c r="B3085" s="25" t="str">
        <x:v>catch_coverage_fraction</x:v>
      </x:c>
      <x:c r="C3085" s="25" t="n">
        <x:v>1</x:v>
      </x:c>
      <x:c r="D3085" s="25" t="str">
        <x:v>fraction</x:v>
      </x:c>
    </x:row>
    <x:row r="3086" ht="18" customHeight="1">
      <x:c r="A3086" s="25" t="str">
        <x:v>EEZ_723</x:v>
      </x:c>
      <x:c r="B3086" s="25" t="str">
        <x:v>taxa_count</x:v>
      </x:c>
      <x:c r="C3086" s="25" t="n">
        <x:v>174</x:v>
      </x:c>
      <x:c r="D3086" s="25" t="str">
        <x:v>count</x:v>
      </x:c>
    </x:row>
    <x:row r="3087" ht="18" customHeight="1">
      <x:c r="A3087" s="25" t="str">
        <x:v>EEZ_723</x:v>
      </x:c>
      <x:c r="B3087" s="25" t="str">
        <x:v>matched_taxa_count</x:v>
      </x:c>
      <x:c r="C3087" s="25" t="n">
        <x:v>174</x:v>
      </x:c>
      <x:c r="D3087" s="25" t="str">
        <x:v>count</x:v>
      </x:c>
    </x:row>
    <x:row r="3088" ht="18" customHeight="1">
      <x:c r="A3088" s="25" t="str">
        <x:v>EEZ_723</x:v>
      </x:c>
      <x:c r="B3088" s="25" t="str">
        <x:v>unmatched_taxa_count</x:v>
      </x:c>
      <x:c r="C3088" s="25" t="n">
        <x:v>0</x:v>
      </x:c>
      <x:c r="D3088" s="25" t="str">
        <x:v>count</x:v>
      </x:c>
    </x:row>
    <x:row r="3089" ht="18" customHeight="1">
      <x:c r="A3089" s="25" t="str">
        <x:v>EEZ_723</x:v>
      </x:c>
      <x:c r="B3089" s="25" t="str">
        <x:v>species_ppr</x:v>
      </x:c>
      <x:c r="C3089" s="25" t="n">
        <x:v>101920689.58241549</x:v>
      </x:c>
      <x:c r="D3089" s="25" t="str">
        <x:v>tonnes_primary_production_equivalent</x:v>
      </x:c>
    </x:row>
    <x:row r="3090" ht="18" customHeight="1">
      <x:c r="A3090" s="25" t="str">
        <x:v>EEZ_723</x:v>
      </x:c>
      <x:c r="B3090" s="25" t="str">
        <x:v>commercial_ppr</x:v>
      </x:c>
      <x:c r="C3090" s="25" t="n">
        <x:v>101920689.58241552</x:v>
      </x:c>
      <x:c r="D3090" s="25" t="str">
        <x:v>tonnes_primary_production_equivalent</x:v>
      </x:c>
    </x:row>
    <x:row r="3091" ht="18" customHeight="1">
      <x:c r="A3091" s="25" t="str">
        <x:v>EEZ_723</x:v>
      </x:c>
      <x:c r="B3091" s="25" t="str">
        <x:v>functional_ppr</x:v>
      </x:c>
      <x:c r="C3091" s="25" t="n">
        <x:v>101920689.58241552</x:v>
      </x:c>
      <x:c r="D3091" s="25" t="str">
        <x:v>tonnes_primary_production_equivalent</x:v>
      </x:c>
    </x:row>
    <x:row r="3092" ht="18" customHeight="1">
      <x:c r="A3092" s="25" t="str">
        <x:v>EEZ_723</x:v>
      </x:c>
      <x:c r="B3092" s="25" t="str">
        <x:v>commercial_ppr_difference</x:v>
      </x:c>
      <x:c r="C3092" s="25" t="n">
        <x:v>2.9802322387695312e-8</x:v>
      </x:c>
      <x:c r="D3092" s="25" t="str">
        <x:v>tonnes_primary_production_equivalent</x:v>
      </x:c>
    </x:row>
    <x:row r="3093" ht="18" customHeight="1">
      <x:c r="A3093" s="25" t="str">
        <x:v>EEZ_723</x:v>
      </x:c>
      <x:c r="B3093" s="25" t="str">
        <x:v>functional_ppr_difference</x:v>
      </x:c>
      <x:c r="C3093" s="25" t="n">
        <x:v>2.9802322387695312e-8</x:v>
      </x:c>
      <x:c r="D3093" s="25" t="str">
        <x:v>tonnes_primary_production_equivalent</x:v>
      </x:c>
    </x:row>
    <x:row r="3094" ht="18" customHeight="1">
      <x:c r="A3094" s="25" t="str">
        <x:v>EEZ_723</x:v>
      </x:c>
      <x:c r="B3094" s="25" t="str">
        <x:v>commercial_ppr_reconciled</x:v>
      </x:c>
      <x:c r="C3094" s="36" t="b">
        <x:v>1</x:v>
      </x:c>
      <x:c r="D3094" s="25" t="str">
        <x:v>boolean</x:v>
      </x:c>
    </x:row>
    <x:row r="3095" ht="18" customHeight="1">
      <x:c r="A3095" s="25" t="str">
        <x:v>EEZ_723</x:v>
      </x:c>
      <x:c r="B3095" s="25" t="str">
        <x:v>functional_ppr_reconciled</x:v>
      </x:c>
      <x:c r="C3095" s="36" t="b">
        <x:v>1</x:v>
      </x:c>
      <x:c r="D3095" s="25" t="str">
        <x:v>boolean</x:v>
      </x:c>
    </x:row>
    <x:row r="3096" ht="18" customHeight="1">
      <x:c r="A3096" s="25" t="str">
        <x:v>EEZ_723</x:v>
      </x:c>
      <x:c r="B3096" s="25" t="str">
        <x:v>commercial_jensen_violations</x:v>
      </x:c>
      <x:c r="C3096" s="25" t="n">
        <x:v>0</x:v>
      </x:c>
      <x:c r="D3096" s="25" t="str">
        <x:v>count</x:v>
      </x:c>
    </x:row>
    <x:row r="3097" ht="18" customHeight="1">
      <x:c r="A3097" s="25" t="str">
        <x:v>EEZ_723</x:v>
      </x:c>
      <x:c r="B3097" s="25" t="str">
        <x:v>functional_jensen_violations</x:v>
      </x:c>
      <x:c r="C3097" s="25" t="n">
        <x:v>0</x:v>
      </x:c>
      <x:c r="D3097" s="25" t="str">
        <x:v>count</x:v>
      </x:c>
    </x:row>
    <x:row r="3098" ht="18" customHeight="1">
      <x:c r="A3098" s="25" t="str">
        <x:v>EEZ_736</x:v>
      </x:c>
      <x:c r="B3098" s="25" t="str">
        <x:v>raw_filtered_tonnes</x:v>
      </x:c>
      <x:c r="C3098" s="25" t="n">
        <x:v>1903.8009104609998</x:v>
      </x:c>
      <x:c r="D3098" s="25" t="str">
        <x:v>tonnes</x:v>
      </x:c>
    </x:row>
    <x:row r="3099" ht="18" customHeight="1">
      <x:c r="A3099" s="25" t="str">
        <x:v>EEZ_736</x:v>
      </x:c>
      <x:c r="B3099" s="25" t="str">
        <x:v>species_catch_tonnes</x:v>
      </x:c>
      <x:c r="C3099" s="25" t="n">
        <x:v>1903.800910461</x:v>
      </x:c>
      <x:c r="D3099" s="25" t="str">
        <x:v>tonnes</x:v>
      </x:c>
    </x:row>
    <x:row r="3100" ht="18" customHeight="1">
      <x:c r="A3100" s="25" t="str">
        <x:v>EEZ_736</x:v>
      </x:c>
      <x:c r="B3100" s="25" t="str">
        <x:v>catch_difference_tonnes</x:v>
      </x:c>
      <x:c r="C3100" s="25" t="n">
        <x:v>2.2737367544323206e-13</x:v>
      </x:c>
      <x:c r="D3100" s="25" t="str">
        <x:v>tonnes</x:v>
      </x:c>
    </x:row>
    <x:row r="3101" ht="18" customHeight="1">
      <x:c r="A3101" s="25" t="str">
        <x:v>EEZ_736</x:v>
      </x:c>
      <x:c r="B3101" s="25" t="str">
        <x:v>catch_reconciled</x:v>
      </x:c>
      <x:c r="C3101" s="36" t="b">
        <x:v>1</x:v>
      </x:c>
      <x:c r="D3101" s="25" t="str">
        <x:v>boolean</x:v>
      </x:c>
    </x:row>
    <x:row r="3102" ht="18" customHeight="1">
      <x:c r="A3102" s="25" t="str">
        <x:v>EEZ_736</x:v>
      </x:c>
      <x:c r="B3102" s="25" t="str">
        <x:v>matched_catch_tonnes</x:v>
      </x:c>
      <x:c r="C3102" s="25" t="n">
        <x:v>1903.800910461</x:v>
      </x:c>
      <x:c r="D3102" s="25" t="str">
        <x:v>tonnes</x:v>
      </x:c>
    </x:row>
    <x:row r="3103" ht="18" customHeight="1">
      <x:c r="A3103" s="25" t="str">
        <x:v>EEZ_736</x:v>
      </x:c>
      <x:c r="B3103" s="25" t="str">
        <x:v>catch_coverage_fraction</x:v>
      </x:c>
      <x:c r="C3103" s="25" t="n">
        <x:v>1</x:v>
      </x:c>
      <x:c r="D3103" s="25" t="str">
        <x:v>fraction</x:v>
      </x:c>
    </x:row>
    <x:row r="3104" ht="18" customHeight="1">
      <x:c r="A3104" s="25" t="str">
        <x:v>EEZ_736</x:v>
      </x:c>
      <x:c r="B3104" s="25" t="str">
        <x:v>taxa_count</x:v>
      </x:c>
      <x:c r="C3104" s="25" t="n">
        <x:v>9</x:v>
      </x:c>
      <x:c r="D3104" s="25" t="str">
        <x:v>count</x:v>
      </x:c>
    </x:row>
    <x:row r="3105" ht="18" customHeight="1">
      <x:c r="A3105" s="25" t="str">
        <x:v>EEZ_736</x:v>
      </x:c>
      <x:c r="B3105" s="25" t="str">
        <x:v>matched_taxa_count</x:v>
      </x:c>
      <x:c r="C3105" s="25" t="n">
        <x:v>9</x:v>
      </x:c>
      <x:c r="D3105" s="25" t="str">
        <x:v>count</x:v>
      </x:c>
    </x:row>
    <x:row r="3106" ht="18" customHeight="1">
      <x:c r="A3106" s="25" t="str">
        <x:v>EEZ_736</x:v>
      </x:c>
      <x:c r="B3106" s="25" t="str">
        <x:v>unmatched_taxa_count</x:v>
      </x:c>
      <x:c r="C3106" s="25" t="n">
        <x:v>0</x:v>
      </x:c>
      <x:c r="D3106" s="25" t="str">
        <x:v>count</x:v>
      </x:c>
    </x:row>
    <x:row r="3107" ht="18" customHeight="1">
      <x:c r="A3107" s="25" t="str">
        <x:v>EEZ_736</x:v>
      </x:c>
      <x:c r="B3107" s="25" t="str">
        <x:v>species_ppr</x:v>
      </x:c>
      <x:c r="C3107" s="25" t="n">
        <x:v>1065191.496904894</x:v>
      </x:c>
      <x:c r="D3107" s="25" t="str">
        <x:v>tonnes_primary_production_equivalent</x:v>
      </x:c>
    </x:row>
    <x:row r="3108" ht="18" customHeight="1">
      <x:c r="A3108" s="25" t="str">
        <x:v>EEZ_736</x:v>
      </x:c>
      <x:c r="B3108" s="25" t="str">
        <x:v>commercial_ppr</x:v>
      </x:c>
      <x:c r="C3108" s="25" t="n">
        <x:v>1065191.4969048942</x:v>
      </x:c>
      <x:c r="D3108" s="25" t="str">
        <x:v>tonnes_primary_production_equivalent</x:v>
      </x:c>
    </x:row>
    <x:row r="3109" ht="18" customHeight="1">
      <x:c r="A3109" s="25" t="str">
        <x:v>EEZ_736</x:v>
      </x:c>
      <x:c r="B3109" s="25" t="str">
        <x:v>functional_ppr</x:v>
      </x:c>
      <x:c r="C3109" s="25" t="n">
        <x:v>1065191.4969048942</x:v>
      </x:c>
      <x:c r="D3109" s="25" t="str">
        <x:v>tonnes_primary_production_equivalent</x:v>
      </x:c>
    </x:row>
    <x:row r="3110" ht="18" customHeight="1">
      <x:c r="A3110" s="25" t="str">
        <x:v>EEZ_736</x:v>
      </x:c>
      <x:c r="B3110" s="25" t="str">
        <x:v>commercial_ppr_difference</x:v>
      </x:c>
      <x:c r="C3110" s="25" t="n">
        <x:v>2.3283064365386963e-10</x:v>
      </x:c>
      <x:c r="D3110" s="25" t="str">
        <x:v>tonnes_primary_production_equivalent</x:v>
      </x:c>
    </x:row>
    <x:row r="3111" ht="18" customHeight="1">
      <x:c r="A3111" s="25" t="str">
        <x:v>EEZ_736</x:v>
      </x:c>
      <x:c r="B3111" s="25" t="str">
        <x:v>functional_ppr_difference</x:v>
      </x:c>
      <x:c r="C3111" s="25" t="n">
        <x:v>2.3283064365386963e-10</x:v>
      </x:c>
      <x:c r="D3111" s="25" t="str">
        <x:v>tonnes_primary_production_equivalent</x:v>
      </x:c>
    </x:row>
    <x:row r="3112" ht="18" customHeight="1">
      <x:c r="A3112" s="25" t="str">
        <x:v>EEZ_736</x:v>
      </x:c>
      <x:c r="B3112" s="25" t="str">
        <x:v>commercial_ppr_reconciled</x:v>
      </x:c>
      <x:c r="C3112" s="36" t="b">
        <x:v>1</x:v>
      </x:c>
      <x:c r="D3112" s="25" t="str">
        <x:v>boolean</x:v>
      </x:c>
    </x:row>
    <x:row r="3113" ht="18" customHeight="1">
      <x:c r="A3113" s="25" t="str">
        <x:v>EEZ_736</x:v>
      </x:c>
      <x:c r="B3113" s="25" t="str">
        <x:v>functional_ppr_reconciled</x:v>
      </x:c>
      <x:c r="C3113" s="36" t="b">
        <x:v>1</x:v>
      </x:c>
      <x:c r="D3113" s="25" t="str">
        <x:v>boolean</x:v>
      </x:c>
    </x:row>
    <x:row r="3114" ht="18" customHeight="1">
      <x:c r="A3114" s="25" t="str">
        <x:v>EEZ_736</x:v>
      </x:c>
      <x:c r="B3114" s="25" t="str">
        <x:v>commercial_jensen_violations</x:v>
      </x:c>
      <x:c r="C3114" s="25" t="n">
        <x:v>0</x:v>
      </x:c>
      <x:c r="D3114" s="25" t="str">
        <x:v>count</x:v>
      </x:c>
    </x:row>
    <x:row r="3115" ht="18" customHeight="1">
      <x:c r="A3115" s="25" t="str">
        <x:v>EEZ_736</x:v>
      </x:c>
      <x:c r="B3115" s="25" t="str">
        <x:v>functional_jensen_violations</x:v>
      </x:c>
      <x:c r="C3115" s="25" t="n">
        <x:v>0</x:v>
      </x:c>
      <x:c r="D3115" s="25" t="str">
        <x:v>count</x:v>
      </x:c>
    </x:row>
    <x:row r="3116" ht="18" customHeight="1">
      <x:c r="A3116" s="25" t="str">
        <x:v>EEZ_740</x:v>
      </x:c>
      <x:c r="B3116" s="25" t="str">
        <x:v>raw_filtered_tonnes</x:v>
      </x:c>
      <x:c r="C3116" s="25" t="n">
        <x:v>58397.2558737715</x:v>
      </x:c>
      <x:c r="D3116" s="25" t="str">
        <x:v>tonnes</x:v>
      </x:c>
    </x:row>
    <x:row r="3117" ht="18" customHeight="1">
      <x:c r="A3117" s="25" t="str">
        <x:v>EEZ_740</x:v>
      </x:c>
      <x:c r="B3117" s="25" t="str">
        <x:v>species_catch_tonnes</x:v>
      </x:c>
      <x:c r="C3117" s="25" t="n">
        <x:v>58397.2558737715</x:v>
      </x:c>
      <x:c r="D3117" s="25" t="str">
        <x:v>tonnes</x:v>
      </x:c>
    </x:row>
    <x:row r="3118" ht="18" customHeight="1">
      <x:c r="A3118" s="25" t="str">
        <x:v>EEZ_740</x:v>
      </x:c>
      <x:c r="B3118" s="25" t="str">
        <x:v>catch_difference_tonnes</x:v>
      </x:c>
      <x:c r="C3118" s="25" t="n">
        <x:v>0</x:v>
      </x:c>
      <x:c r="D3118" s="25" t="str">
        <x:v>tonnes</x:v>
      </x:c>
    </x:row>
    <x:row r="3119" ht="18" customHeight="1">
      <x:c r="A3119" s="25" t="str">
        <x:v>EEZ_740</x:v>
      </x:c>
      <x:c r="B3119" s="25" t="str">
        <x:v>catch_reconciled</x:v>
      </x:c>
      <x:c r="C3119" s="36" t="b">
        <x:v>1</x:v>
      </x:c>
      <x:c r="D3119" s="25" t="str">
        <x:v>boolean</x:v>
      </x:c>
    </x:row>
    <x:row r="3120" ht="18" customHeight="1">
      <x:c r="A3120" s="25" t="str">
        <x:v>EEZ_740</x:v>
      </x:c>
      <x:c r="B3120" s="25" t="str">
        <x:v>matched_catch_tonnes</x:v>
      </x:c>
      <x:c r="C3120" s="25" t="n">
        <x:v>58397.2558737715</x:v>
      </x:c>
      <x:c r="D3120" s="25" t="str">
        <x:v>tonnes</x:v>
      </x:c>
    </x:row>
    <x:row r="3121" ht="18" customHeight="1">
      <x:c r="A3121" s="25" t="str">
        <x:v>EEZ_740</x:v>
      </x:c>
      <x:c r="B3121" s="25" t="str">
        <x:v>catch_coverage_fraction</x:v>
      </x:c>
      <x:c r="C3121" s="25" t="n">
        <x:v>1</x:v>
      </x:c>
      <x:c r="D3121" s="25" t="str">
        <x:v>fraction</x:v>
      </x:c>
    </x:row>
    <x:row r="3122" ht="18" customHeight="1">
      <x:c r="A3122" s="25" t="str">
        <x:v>EEZ_740</x:v>
      </x:c>
      <x:c r="B3122" s="25" t="str">
        <x:v>taxa_count</x:v>
      </x:c>
      <x:c r="C3122" s="25" t="n">
        <x:v>80</x:v>
      </x:c>
      <x:c r="D3122" s="25" t="str">
        <x:v>count</x:v>
      </x:c>
    </x:row>
    <x:row r="3123" ht="18" customHeight="1">
      <x:c r="A3123" s="25" t="str">
        <x:v>EEZ_740</x:v>
      </x:c>
      <x:c r="B3123" s="25" t="str">
        <x:v>matched_taxa_count</x:v>
      </x:c>
      <x:c r="C3123" s="25" t="n">
        <x:v>80</x:v>
      </x:c>
      <x:c r="D3123" s="25" t="str">
        <x:v>count</x:v>
      </x:c>
    </x:row>
    <x:row r="3124" ht="18" customHeight="1">
      <x:c r="A3124" s="25" t="str">
        <x:v>EEZ_740</x:v>
      </x:c>
      <x:c r="B3124" s="25" t="str">
        <x:v>unmatched_taxa_count</x:v>
      </x:c>
      <x:c r="C3124" s="25" t="n">
        <x:v>0</x:v>
      </x:c>
      <x:c r="D3124" s="25" t="str">
        <x:v>count</x:v>
      </x:c>
    </x:row>
    <x:row r="3125" ht="18" customHeight="1">
      <x:c r="A3125" s="25" t="str">
        <x:v>EEZ_740</x:v>
      </x:c>
      <x:c r="B3125" s="25" t="str">
        <x:v>species_ppr</x:v>
      </x:c>
      <x:c r="C3125" s="25" t="n">
        <x:v>50180471.08869745</x:v>
      </x:c>
      <x:c r="D3125" s="25" t="str">
        <x:v>tonnes_primary_production_equivalent</x:v>
      </x:c>
    </x:row>
    <x:row r="3126" ht="18" customHeight="1">
      <x:c r="A3126" s="25" t="str">
        <x:v>EEZ_740</x:v>
      </x:c>
      <x:c r="B3126" s="25" t="str">
        <x:v>commercial_ppr</x:v>
      </x:c>
      <x:c r="C3126" s="25" t="n">
        <x:v>50180471.08869745</x:v>
      </x:c>
      <x:c r="D3126" s="25" t="str">
        <x:v>tonnes_primary_production_equivalent</x:v>
      </x:c>
    </x:row>
    <x:row r="3127" ht="18" customHeight="1">
      <x:c r="A3127" s="25" t="str">
        <x:v>EEZ_740</x:v>
      </x:c>
      <x:c r="B3127" s="25" t="str">
        <x:v>functional_ppr</x:v>
      </x:c>
      <x:c r="C3127" s="25" t="n">
        <x:v>50180471.08869745</x:v>
      </x:c>
      <x:c r="D3127" s="25" t="str">
        <x:v>tonnes_primary_production_equivalent</x:v>
      </x:c>
    </x:row>
    <x:row r="3128" ht="18" customHeight="1">
      <x:c r="A3128" s="25" t="str">
        <x:v>EEZ_740</x:v>
      </x:c>
      <x:c r="B3128" s="25" t="str">
        <x:v>commercial_ppr_difference</x:v>
      </x:c>
      <x:c r="C3128" s="25" t="n">
        <x:v>0</x:v>
      </x:c>
      <x:c r="D3128" s="25" t="str">
        <x:v>tonnes_primary_production_equivalent</x:v>
      </x:c>
    </x:row>
    <x:row r="3129" ht="18" customHeight="1">
      <x:c r="A3129" s="25" t="str">
        <x:v>EEZ_740</x:v>
      </x:c>
      <x:c r="B3129" s="25" t="str">
        <x:v>functional_ppr_difference</x:v>
      </x:c>
      <x:c r="C3129" s="25" t="n">
        <x:v>0</x:v>
      </x:c>
      <x:c r="D3129" s="25" t="str">
        <x:v>tonnes_primary_production_equivalent</x:v>
      </x:c>
    </x:row>
    <x:row r="3130" ht="18" customHeight="1">
      <x:c r="A3130" s="25" t="str">
        <x:v>EEZ_740</x:v>
      </x:c>
      <x:c r="B3130" s="25" t="str">
        <x:v>commercial_ppr_reconciled</x:v>
      </x:c>
      <x:c r="C3130" s="36" t="b">
        <x:v>1</x:v>
      </x:c>
      <x:c r="D3130" s="25" t="str">
        <x:v>boolean</x:v>
      </x:c>
    </x:row>
    <x:row r="3131" ht="18" customHeight="1">
      <x:c r="A3131" s="25" t="str">
        <x:v>EEZ_740</x:v>
      </x:c>
      <x:c r="B3131" s="25" t="str">
        <x:v>functional_ppr_reconciled</x:v>
      </x:c>
      <x:c r="C3131" s="36" t="b">
        <x:v>1</x:v>
      </x:c>
      <x:c r="D3131" s="25" t="str">
        <x:v>boolean</x:v>
      </x:c>
    </x:row>
    <x:row r="3132" ht="18" customHeight="1">
      <x:c r="A3132" s="25" t="str">
        <x:v>EEZ_740</x:v>
      </x:c>
      <x:c r="B3132" s="25" t="str">
        <x:v>commercial_jensen_violations</x:v>
      </x:c>
      <x:c r="C3132" s="25" t="n">
        <x:v>0</x:v>
      </x:c>
      <x:c r="D3132" s="25" t="str">
        <x:v>count</x:v>
      </x:c>
    </x:row>
    <x:row r="3133" ht="18" customHeight="1">
      <x:c r="A3133" s="25" t="str">
        <x:v>EEZ_740</x:v>
      </x:c>
      <x:c r="B3133" s="25" t="str">
        <x:v>functional_jensen_violations</x:v>
      </x:c>
      <x:c r="C3133" s="25" t="n">
        <x:v>0</x:v>
      </x:c>
      <x:c r="D3133" s="25" t="str">
        <x:v>count</x:v>
      </x:c>
    </x:row>
    <x:row r="3134" ht="18" customHeight="1">
      <x:c r="A3134" s="25" t="str">
        <x:v>EEZ_744</x:v>
      </x:c>
      <x:c r="B3134" s="25" t="str">
        <x:v>raw_filtered_tonnes</x:v>
      </x:c>
      <x:c r="C3134" s="25" t="n">
        <x:v>219891.4498277699</x:v>
      </x:c>
      <x:c r="D3134" s="25" t="str">
        <x:v>tonnes</x:v>
      </x:c>
    </x:row>
    <x:row r="3135" ht="18" customHeight="1">
      <x:c r="A3135" s="25" t="str">
        <x:v>EEZ_744</x:v>
      </x:c>
      <x:c r="B3135" s="25" t="str">
        <x:v>species_catch_tonnes</x:v>
      </x:c>
      <x:c r="C3135" s="25" t="n">
        <x:v>219891.4498277699</x:v>
      </x:c>
      <x:c r="D3135" s="25" t="str">
        <x:v>tonnes</x:v>
      </x:c>
    </x:row>
    <x:row r="3136" ht="18" customHeight="1">
      <x:c r="A3136" s="25" t="str">
        <x:v>EEZ_744</x:v>
      </x:c>
      <x:c r="B3136" s="25" t="str">
        <x:v>catch_difference_tonnes</x:v>
      </x:c>
      <x:c r="C3136" s="25" t="n">
        <x:v>0</x:v>
      </x:c>
      <x:c r="D3136" s="25" t="str">
        <x:v>tonnes</x:v>
      </x:c>
    </x:row>
    <x:row r="3137" ht="18" customHeight="1">
      <x:c r="A3137" s="25" t="str">
        <x:v>EEZ_744</x:v>
      </x:c>
      <x:c r="B3137" s="25" t="str">
        <x:v>catch_reconciled</x:v>
      </x:c>
      <x:c r="C3137" s="36" t="b">
        <x:v>1</x:v>
      </x:c>
      <x:c r="D3137" s="25" t="str">
        <x:v>boolean</x:v>
      </x:c>
    </x:row>
    <x:row r="3138" ht="18" customHeight="1">
      <x:c r="A3138" s="25" t="str">
        <x:v>EEZ_744</x:v>
      </x:c>
      <x:c r="B3138" s="25" t="str">
        <x:v>matched_catch_tonnes</x:v>
      </x:c>
      <x:c r="C3138" s="25" t="n">
        <x:v>219891.4498277699</x:v>
      </x:c>
      <x:c r="D3138" s="25" t="str">
        <x:v>tonnes</x:v>
      </x:c>
    </x:row>
    <x:row r="3139" ht="18" customHeight="1">
      <x:c r="A3139" s="25" t="str">
        <x:v>EEZ_744</x:v>
      </x:c>
      <x:c r="B3139" s="25" t="str">
        <x:v>catch_coverage_fraction</x:v>
      </x:c>
      <x:c r="C3139" s="25" t="n">
        <x:v>1</x:v>
      </x:c>
      <x:c r="D3139" s="25" t="str">
        <x:v>fraction</x:v>
      </x:c>
    </x:row>
    <x:row r="3140" ht="18" customHeight="1">
      <x:c r="A3140" s="25" t="str">
        <x:v>EEZ_744</x:v>
      </x:c>
      <x:c r="B3140" s="25" t="str">
        <x:v>taxa_count</x:v>
      </x:c>
      <x:c r="C3140" s="25" t="n">
        <x:v>62</x:v>
      </x:c>
      <x:c r="D3140" s="25" t="str">
        <x:v>count</x:v>
      </x:c>
    </x:row>
    <x:row r="3141" ht="18" customHeight="1">
      <x:c r="A3141" s="25" t="str">
        <x:v>EEZ_744</x:v>
      </x:c>
      <x:c r="B3141" s="25" t="str">
        <x:v>matched_taxa_count</x:v>
      </x:c>
      <x:c r="C3141" s="25" t="n">
        <x:v>62</x:v>
      </x:c>
      <x:c r="D3141" s="25" t="str">
        <x:v>count</x:v>
      </x:c>
    </x:row>
    <x:row r="3142" ht="18" customHeight="1">
      <x:c r="A3142" s="25" t="str">
        <x:v>EEZ_744</x:v>
      </x:c>
      <x:c r="B3142" s="25" t="str">
        <x:v>unmatched_taxa_count</x:v>
      </x:c>
      <x:c r="C3142" s="25" t="n">
        <x:v>0</x:v>
      </x:c>
      <x:c r="D3142" s="25" t="str">
        <x:v>count</x:v>
      </x:c>
    </x:row>
    <x:row r="3143" ht="18" customHeight="1">
      <x:c r="A3143" s="25" t="str">
        <x:v>EEZ_744</x:v>
      </x:c>
      <x:c r="B3143" s="25" t="str">
        <x:v>species_ppr</x:v>
      </x:c>
      <x:c r="C3143" s="25" t="n">
        <x:v>218315950.64442787</x:v>
      </x:c>
      <x:c r="D3143" s="25" t="str">
        <x:v>tonnes_primary_production_equivalent</x:v>
      </x:c>
    </x:row>
    <x:row r="3144" ht="18" customHeight="1">
      <x:c r="A3144" s="25" t="str">
        <x:v>EEZ_744</x:v>
      </x:c>
      <x:c r="B3144" s="25" t="str">
        <x:v>commercial_ppr</x:v>
      </x:c>
      <x:c r="C3144" s="25" t="n">
        <x:v>218315950.64442784</x:v>
      </x:c>
      <x:c r="D3144" s="25" t="str">
        <x:v>tonnes_primary_production_equivalent</x:v>
      </x:c>
    </x:row>
    <x:row r="3145" ht="18" customHeight="1">
      <x:c r="A3145" s="25" t="str">
        <x:v>EEZ_744</x:v>
      </x:c>
      <x:c r="B3145" s="25" t="str">
        <x:v>functional_ppr</x:v>
      </x:c>
      <x:c r="C3145" s="25" t="n">
        <x:v>218315950.6444278</x:v>
      </x:c>
      <x:c r="D3145" s="25" t="str">
        <x:v>tonnes_primary_production_equivalent</x:v>
      </x:c>
    </x:row>
    <x:row r="3146" ht="18" customHeight="1">
      <x:c r="A3146" s="25" t="str">
        <x:v>EEZ_744</x:v>
      </x:c>
      <x:c r="B3146" s="25" t="str">
        <x:v>commercial_ppr_difference</x:v>
      </x:c>
      <x:c r="C3146" s="25" t="n">
        <x:v>-2.9802322387695312e-8</x:v>
      </x:c>
      <x:c r="D3146" s="25" t="str">
        <x:v>tonnes_primary_production_equivalent</x:v>
      </x:c>
    </x:row>
    <x:row r="3147" ht="18" customHeight="1">
      <x:c r="A3147" s="25" t="str">
        <x:v>EEZ_744</x:v>
      </x:c>
      <x:c r="B3147" s="25" t="str">
        <x:v>functional_ppr_difference</x:v>
      </x:c>
      <x:c r="C3147" s="25" t="n">
        <x:v>-5.960464477539063e-8</x:v>
      </x:c>
      <x:c r="D3147" s="25" t="str">
        <x:v>tonnes_primary_production_equivalent</x:v>
      </x:c>
    </x:row>
    <x:row r="3148" ht="18" customHeight="1">
      <x:c r="A3148" s="25" t="str">
        <x:v>EEZ_744</x:v>
      </x:c>
      <x:c r="B3148" s="25" t="str">
        <x:v>commercial_ppr_reconciled</x:v>
      </x:c>
      <x:c r="C3148" s="36" t="b">
        <x:v>1</x:v>
      </x:c>
      <x:c r="D3148" s="25" t="str">
        <x:v>boolean</x:v>
      </x:c>
    </x:row>
    <x:row r="3149" ht="18" customHeight="1">
      <x:c r="A3149" s="25" t="str">
        <x:v>EEZ_744</x:v>
      </x:c>
      <x:c r="B3149" s="25" t="str">
        <x:v>functional_ppr_reconciled</x:v>
      </x:c>
      <x:c r="C3149" s="36" t="b">
        <x:v>1</x:v>
      </x:c>
      <x:c r="D3149" s="25" t="str">
        <x:v>boolean</x:v>
      </x:c>
    </x:row>
    <x:row r="3150" ht="18" customHeight="1">
      <x:c r="A3150" s="25" t="str">
        <x:v>EEZ_744</x:v>
      </x:c>
      <x:c r="B3150" s="25" t="str">
        <x:v>commercial_jensen_violations</x:v>
      </x:c>
      <x:c r="C3150" s="25" t="n">
        <x:v>0</x:v>
      </x:c>
      <x:c r="D3150" s="25" t="str">
        <x:v>count</x:v>
      </x:c>
    </x:row>
    <x:row r="3151" ht="18" customHeight="1">
      <x:c r="A3151" s="25" t="str">
        <x:v>EEZ_744</x:v>
      </x:c>
      <x:c r="B3151" s="25" t="str">
        <x:v>functional_jensen_violations</x:v>
      </x:c>
      <x:c r="C3151" s="25" t="n">
        <x:v>0</x:v>
      </x:c>
      <x:c r="D3151" s="25" t="str">
        <x:v>count</x:v>
      </x:c>
    </x:row>
    <x:row r="3152" ht="18" customHeight="1">
      <x:c r="A3152" s="25" t="str">
        <x:v>EEZ_760</x:v>
      </x:c>
      <x:c r="B3152" s="25" t="str">
        <x:v>raw_filtered_tonnes</x:v>
      </x:c>
      <x:c r="C3152" s="25" t="n">
        <x:v>4003.3374784953003</x:v>
      </x:c>
      <x:c r="D3152" s="25" t="str">
        <x:v>tonnes</x:v>
      </x:c>
    </x:row>
    <x:row r="3153" ht="18" customHeight="1">
      <x:c r="A3153" s="25" t="str">
        <x:v>EEZ_760</x:v>
      </x:c>
      <x:c r="B3153" s="25" t="str">
        <x:v>species_catch_tonnes</x:v>
      </x:c>
      <x:c r="C3153" s="25" t="n">
        <x:v>4003.3374784953</x:v>
      </x:c>
      <x:c r="D3153" s="25" t="str">
        <x:v>tonnes</x:v>
      </x:c>
    </x:row>
    <x:row r="3154" ht="18" customHeight="1">
      <x:c r="A3154" s="25" t="str">
        <x:v>EEZ_760</x:v>
      </x:c>
      <x:c r="B3154" s="25" t="str">
        <x:v>catch_difference_tonnes</x:v>
      </x:c>
      <x:c r="C3154" s="25" t="n">
        <x:v>-4.547473508864641e-13</x:v>
      </x:c>
      <x:c r="D3154" s="25" t="str">
        <x:v>tonnes</x:v>
      </x:c>
    </x:row>
    <x:row r="3155" ht="18" customHeight="1">
      <x:c r="A3155" s="25" t="str">
        <x:v>EEZ_760</x:v>
      </x:c>
      <x:c r="B3155" s="25" t="str">
        <x:v>catch_reconciled</x:v>
      </x:c>
      <x:c r="C3155" s="36" t="b">
        <x:v>1</x:v>
      </x:c>
      <x:c r="D3155" s="25" t="str">
        <x:v>boolean</x:v>
      </x:c>
    </x:row>
    <x:row r="3156" ht="18" customHeight="1">
      <x:c r="A3156" s="25" t="str">
        <x:v>EEZ_760</x:v>
      </x:c>
      <x:c r="B3156" s="25" t="str">
        <x:v>matched_catch_tonnes</x:v>
      </x:c>
      <x:c r="C3156" s="25" t="n">
        <x:v>4003.3374784953</x:v>
      </x:c>
      <x:c r="D3156" s="25" t="str">
        <x:v>tonnes</x:v>
      </x:c>
    </x:row>
    <x:row r="3157" ht="18" customHeight="1">
      <x:c r="A3157" s="25" t="str">
        <x:v>EEZ_760</x:v>
      </x:c>
      <x:c r="B3157" s="25" t="str">
        <x:v>catch_coverage_fraction</x:v>
      </x:c>
      <x:c r="C3157" s="25" t="n">
        <x:v>1</x:v>
      </x:c>
      <x:c r="D3157" s="25" t="str">
        <x:v>fraction</x:v>
      </x:c>
    </x:row>
    <x:row r="3158" ht="18" customHeight="1">
      <x:c r="A3158" s="25" t="str">
        <x:v>EEZ_760</x:v>
      </x:c>
      <x:c r="B3158" s="25" t="str">
        <x:v>taxa_count</x:v>
      </x:c>
      <x:c r="C3158" s="25" t="n">
        <x:v>51</x:v>
      </x:c>
      <x:c r="D3158" s="25" t="str">
        <x:v>count</x:v>
      </x:c>
    </x:row>
    <x:row r="3159" ht="18" customHeight="1">
      <x:c r="A3159" s="25" t="str">
        <x:v>EEZ_760</x:v>
      </x:c>
      <x:c r="B3159" s="25" t="str">
        <x:v>matched_taxa_count</x:v>
      </x:c>
      <x:c r="C3159" s="25" t="n">
        <x:v>51</x:v>
      </x:c>
      <x:c r="D3159" s="25" t="str">
        <x:v>count</x:v>
      </x:c>
    </x:row>
    <x:row r="3160" ht="18" customHeight="1">
      <x:c r="A3160" s="25" t="str">
        <x:v>EEZ_760</x:v>
      </x:c>
      <x:c r="B3160" s="25" t="str">
        <x:v>unmatched_taxa_count</x:v>
      </x:c>
      <x:c r="C3160" s="25" t="n">
        <x:v>0</x:v>
      </x:c>
      <x:c r="D3160" s="25" t="str">
        <x:v>count</x:v>
      </x:c>
    </x:row>
    <x:row r="3161" ht="18" customHeight="1">
      <x:c r="A3161" s="25" t="str">
        <x:v>EEZ_760</x:v>
      </x:c>
      <x:c r="B3161" s="25" t="str">
        <x:v>species_ppr</x:v>
      </x:c>
      <x:c r="C3161" s="25" t="n">
        <x:v>3019943.8712182636</x:v>
      </x:c>
      <x:c r="D3161" s="25" t="str">
        <x:v>tonnes_primary_production_equivalent</x:v>
      </x:c>
    </x:row>
    <x:row r="3162" ht="18" customHeight="1">
      <x:c r="A3162" s="25" t="str">
        <x:v>EEZ_760</x:v>
      </x:c>
      <x:c r="B3162" s="25" t="str">
        <x:v>commercial_ppr</x:v>
      </x:c>
      <x:c r="C3162" s="25" t="n">
        <x:v>3019943.8712182636</x:v>
      </x:c>
      <x:c r="D3162" s="25" t="str">
        <x:v>tonnes_primary_production_equivalent</x:v>
      </x:c>
    </x:row>
    <x:row r="3163" ht="18" customHeight="1">
      <x:c r="A3163" s="25" t="str">
        <x:v>EEZ_760</x:v>
      </x:c>
      <x:c r="B3163" s="25" t="str">
        <x:v>functional_ppr</x:v>
      </x:c>
      <x:c r="C3163" s="25" t="n">
        <x:v>3019943.8712182636</x:v>
      </x:c>
      <x:c r="D3163" s="25" t="str">
        <x:v>tonnes_primary_production_equivalent</x:v>
      </x:c>
    </x:row>
    <x:row r="3164" ht="18" customHeight="1">
      <x:c r="A3164" s="25" t="str">
        <x:v>EEZ_760</x:v>
      </x:c>
      <x:c r="B3164" s="25" t="str">
        <x:v>commercial_ppr_difference</x:v>
      </x:c>
      <x:c r="C3164" s="25" t="n">
        <x:v>0</x:v>
      </x:c>
      <x:c r="D3164" s="25" t="str">
        <x:v>tonnes_primary_production_equivalent</x:v>
      </x:c>
    </x:row>
    <x:row r="3165" ht="18" customHeight="1">
      <x:c r="A3165" s="25" t="str">
        <x:v>EEZ_760</x:v>
      </x:c>
      <x:c r="B3165" s="25" t="str">
        <x:v>functional_ppr_difference</x:v>
      </x:c>
      <x:c r="C3165" s="25" t="n">
        <x:v>0</x:v>
      </x:c>
      <x:c r="D3165" s="25" t="str">
        <x:v>tonnes_primary_production_equivalent</x:v>
      </x:c>
    </x:row>
    <x:row r="3166" ht="18" customHeight="1">
      <x:c r="A3166" s="25" t="str">
        <x:v>EEZ_760</x:v>
      </x:c>
      <x:c r="B3166" s="25" t="str">
        <x:v>commercial_ppr_reconciled</x:v>
      </x:c>
      <x:c r="C3166" s="36" t="b">
        <x:v>1</x:v>
      </x:c>
      <x:c r="D3166" s="25" t="str">
        <x:v>boolean</x:v>
      </x:c>
    </x:row>
    <x:row r="3167" ht="18" customHeight="1">
      <x:c r="A3167" s="25" t="str">
        <x:v>EEZ_760</x:v>
      </x:c>
      <x:c r="B3167" s="25" t="str">
        <x:v>functional_ppr_reconciled</x:v>
      </x:c>
      <x:c r="C3167" s="36" t="b">
        <x:v>1</x:v>
      </x:c>
      <x:c r="D3167" s="25" t="str">
        <x:v>boolean</x:v>
      </x:c>
    </x:row>
    <x:row r="3168" ht="18" customHeight="1">
      <x:c r="A3168" s="25" t="str">
        <x:v>EEZ_760</x:v>
      </x:c>
      <x:c r="B3168" s="25" t="str">
        <x:v>commercial_jensen_violations</x:v>
      </x:c>
      <x:c r="C3168" s="25" t="n">
        <x:v>0</x:v>
      </x:c>
      <x:c r="D3168" s="25" t="str">
        <x:v>count</x:v>
      </x:c>
    </x:row>
    <x:row r="3169" ht="18" customHeight="1">
      <x:c r="A3169" s="25" t="str">
        <x:v>EEZ_760</x:v>
      </x:c>
      <x:c r="B3169" s="25" t="str">
        <x:v>functional_jensen_violations</x:v>
      </x:c>
      <x:c r="C3169" s="25" t="n">
        <x:v>0</x:v>
      </x:c>
      <x:c r="D3169" s="25" t="str">
        <x:v>count</x:v>
      </x:c>
    </x:row>
    <x:row r="3170" ht="18" customHeight="1">
      <x:c r="A3170" s="25" t="str">
        <x:v>EEZ_768</x:v>
      </x:c>
      <x:c r="B3170" s="25" t="str">
        <x:v>raw_filtered_tonnes</x:v>
      </x:c>
      <x:c r="C3170" s="25" t="n">
        <x:v>51334.51177780791</x:v>
      </x:c>
      <x:c r="D3170" s="25" t="str">
        <x:v>tonnes</x:v>
      </x:c>
    </x:row>
    <x:row r="3171" ht="18" customHeight="1">
      <x:c r="A3171" s="25" t="str">
        <x:v>EEZ_768</x:v>
      </x:c>
      <x:c r="B3171" s="25" t="str">
        <x:v>species_catch_tonnes</x:v>
      </x:c>
      <x:c r="C3171" s="25" t="n">
        <x:v>51334.51177780791</x:v>
      </x:c>
      <x:c r="D3171" s="25" t="str">
        <x:v>tonnes</x:v>
      </x:c>
    </x:row>
    <x:row r="3172" ht="18" customHeight="1">
      <x:c r="A3172" s="25" t="str">
        <x:v>EEZ_768</x:v>
      </x:c>
      <x:c r="B3172" s="25" t="str">
        <x:v>catch_difference_tonnes</x:v>
      </x:c>
      <x:c r="C3172" s="25" t="n">
        <x:v>0</x:v>
      </x:c>
      <x:c r="D3172" s="25" t="str">
        <x:v>tonnes</x:v>
      </x:c>
    </x:row>
    <x:row r="3173" ht="18" customHeight="1">
      <x:c r="A3173" s="25" t="str">
        <x:v>EEZ_768</x:v>
      </x:c>
      <x:c r="B3173" s="25" t="str">
        <x:v>catch_reconciled</x:v>
      </x:c>
      <x:c r="C3173" s="36" t="b">
        <x:v>1</x:v>
      </x:c>
      <x:c r="D3173" s="25" t="str">
        <x:v>boolean</x:v>
      </x:c>
    </x:row>
    <x:row r="3174" ht="18" customHeight="1">
      <x:c r="A3174" s="25" t="str">
        <x:v>EEZ_768</x:v>
      </x:c>
      <x:c r="B3174" s="25" t="str">
        <x:v>matched_catch_tonnes</x:v>
      </x:c>
      <x:c r="C3174" s="25" t="n">
        <x:v>51334.51177780791</x:v>
      </x:c>
      <x:c r="D3174" s="25" t="str">
        <x:v>tonnes</x:v>
      </x:c>
    </x:row>
    <x:row r="3175" ht="18" customHeight="1">
      <x:c r="A3175" s="25" t="str">
        <x:v>EEZ_768</x:v>
      </x:c>
      <x:c r="B3175" s="25" t="str">
        <x:v>catch_coverage_fraction</x:v>
      </x:c>
      <x:c r="C3175" s="25" t="n">
        <x:v>1</x:v>
      </x:c>
      <x:c r="D3175" s="25" t="str">
        <x:v>fraction</x:v>
      </x:c>
    </x:row>
    <x:row r="3176" ht="18" customHeight="1">
      <x:c r="A3176" s="25" t="str">
        <x:v>EEZ_768</x:v>
      </x:c>
      <x:c r="B3176" s="25" t="str">
        <x:v>taxa_count</x:v>
      </x:c>
      <x:c r="C3176" s="25" t="n">
        <x:v>129</x:v>
      </x:c>
      <x:c r="D3176" s="25" t="str">
        <x:v>count</x:v>
      </x:c>
    </x:row>
    <x:row r="3177" ht="18" customHeight="1">
      <x:c r="A3177" s="25" t="str">
        <x:v>EEZ_768</x:v>
      </x:c>
      <x:c r="B3177" s="25" t="str">
        <x:v>matched_taxa_count</x:v>
      </x:c>
      <x:c r="C3177" s="25" t="n">
        <x:v>129</x:v>
      </x:c>
      <x:c r="D3177" s="25" t="str">
        <x:v>count</x:v>
      </x:c>
    </x:row>
    <x:row r="3178" ht="18" customHeight="1">
      <x:c r="A3178" s="25" t="str">
        <x:v>EEZ_768</x:v>
      </x:c>
      <x:c r="B3178" s="25" t="str">
        <x:v>unmatched_taxa_count</x:v>
      </x:c>
      <x:c r="C3178" s="25" t="n">
        <x:v>0</x:v>
      </x:c>
      <x:c r="D3178" s="25" t="str">
        <x:v>count</x:v>
      </x:c>
    </x:row>
    <x:row r="3179" ht="18" customHeight="1">
      <x:c r="A3179" s="25" t="str">
        <x:v>EEZ_768</x:v>
      </x:c>
      <x:c r="B3179" s="25" t="str">
        <x:v>species_ppr</x:v>
      </x:c>
      <x:c r="C3179" s="25" t="n">
        <x:v>22085853.6318601</x:v>
      </x:c>
      <x:c r="D3179" s="25" t="str">
        <x:v>tonnes_primary_production_equivalent</x:v>
      </x:c>
    </x:row>
    <x:row r="3180" ht="18" customHeight="1">
      <x:c r="A3180" s="25" t="str">
        <x:v>EEZ_768</x:v>
      </x:c>
      <x:c r="B3180" s="25" t="str">
        <x:v>commercial_ppr</x:v>
      </x:c>
      <x:c r="C3180" s="25" t="n">
        <x:v>22085853.631860103</x:v>
      </x:c>
      <x:c r="D3180" s="25" t="str">
        <x:v>tonnes_primary_production_equivalent</x:v>
      </x:c>
    </x:row>
    <x:row r="3181" ht="18" customHeight="1">
      <x:c r="A3181" s="25" t="str">
        <x:v>EEZ_768</x:v>
      </x:c>
      <x:c r="B3181" s="25" t="str">
        <x:v>functional_ppr</x:v>
      </x:c>
      <x:c r="C3181" s="25" t="n">
        <x:v>22085853.631860096</x:v>
      </x:c>
      <x:c r="D3181" s="25" t="str">
        <x:v>tonnes_primary_production_equivalent</x:v>
      </x:c>
    </x:row>
    <x:row r="3182" ht="18" customHeight="1">
      <x:c r="A3182" s="25" t="str">
        <x:v>EEZ_768</x:v>
      </x:c>
      <x:c r="B3182" s="25" t="str">
        <x:v>commercial_ppr_difference</x:v>
      </x:c>
      <x:c r="C3182" s="25" t="n">
        <x:v>3.725290298461914e-9</x:v>
      </x:c>
      <x:c r="D3182" s="25" t="str">
        <x:v>tonnes_primary_production_equivalent</x:v>
      </x:c>
    </x:row>
    <x:row r="3183" ht="18" customHeight="1">
      <x:c r="A3183" s="25" t="str">
        <x:v>EEZ_768</x:v>
      </x:c>
      <x:c r="B3183" s="25" t="str">
        <x:v>functional_ppr_difference</x:v>
      </x:c>
      <x:c r="C3183" s="25" t="n">
        <x:v>-3.725290298461914e-9</x:v>
      </x:c>
      <x:c r="D3183" s="25" t="str">
        <x:v>tonnes_primary_production_equivalent</x:v>
      </x:c>
    </x:row>
    <x:row r="3184" ht="18" customHeight="1">
      <x:c r="A3184" s="25" t="str">
        <x:v>EEZ_768</x:v>
      </x:c>
      <x:c r="B3184" s="25" t="str">
        <x:v>commercial_ppr_reconciled</x:v>
      </x:c>
      <x:c r="C3184" s="36" t="b">
        <x:v>1</x:v>
      </x:c>
      <x:c r="D3184" s="25" t="str">
        <x:v>boolean</x:v>
      </x:c>
    </x:row>
    <x:row r="3185" ht="18" customHeight="1">
      <x:c r="A3185" s="25" t="str">
        <x:v>EEZ_768</x:v>
      </x:c>
      <x:c r="B3185" s="25" t="str">
        <x:v>functional_ppr_reconciled</x:v>
      </x:c>
      <x:c r="C3185" s="36" t="b">
        <x:v>1</x:v>
      </x:c>
      <x:c r="D3185" s="25" t="str">
        <x:v>boolean</x:v>
      </x:c>
    </x:row>
    <x:row r="3186" ht="18" customHeight="1">
      <x:c r="A3186" s="25" t="str">
        <x:v>EEZ_768</x:v>
      </x:c>
      <x:c r="B3186" s="25" t="str">
        <x:v>commercial_jensen_violations</x:v>
      </x:c>
      <x:c r="C3186" s="25" t="n">
        <x:v>0</x:v>
      </x:c>
      <x:c r="D3186" s="25" t="str">
        <x:v>count</x:v>
      </x:c>
    </x:row>
    <x:row r="3187" ht="18" customHeight="1">
      <x:c r="A3187" s="25" t="str">
        <x:v>EEZ_768</x:v>
      </x:c>
      <x:c r="B3187" s="25" t="str">
        <x:v>functional_jensen_violations</x:v>
      </x:c>
      <x:c r="C3187" s="25" t="n">
        <x:v>0</x:v>
      </x:c>
      <x:c r="D3187" s="25" t="str">
        <x:v>count</x:v>
      </x:c>
    </x:row>
    <x:row r="3188" ht="18" customHeight="1">
      <x:c r="A3188" s="25" t="str">
        <x:v>EEZ_772</x:v>
      </x:c>
      <x:c r="B3188" s="25" t="str">
        <x:v>raw_filtered_tonnes</x:v>
      </x:c>
      <x:c r="C3188" s="25" t="n">
        <x:v>9835.3636877018</x:v>
      </x:c>
      <x:c r="D3188" s="25" t="str">
        <x:v>tonnes</x:v>
      </x:c>
    </x:row>
    <x:row r="3189" ht="18" customHeight="1">
      <x:c r="A3189" s="25" t="str">
        <x:v>EEZ_772</x:v>
      </x:c>
      <x:c r="B3189" s="25" t="str">
        <x:v>species_catch_tonnes</x:v>
      </x:c>
      <x:c r="C3189" s="25" t="n">
        <x:v>9835.363687701802</x:v>
      </x:c>
      <x:c r="D3189" s="25" t="str">
        <x:v>tonnes</x:v>
      </x:c>
    </x:row>
    <x:row r="3190" ht="18" customHeight="1">
      <x:c r="A3190" s="25" t="str">
        <x:v>EEZ_772</x:v>
      </x:c>
      <x:c r="B3190" s="25" t="str">
        <x:v>catch_difference_tonnes</x:v>
      </x:c>
      <x:c r="C3190" s="25" t="n">
        <x:v>1.8189894035458565e-12</x:v>
      </x:c>
      <x:c r="D3190" s="25" t="str">
        <x:v>tonnes</x:v>
      </x:c>
    </x:row>
    <x:row r="3191" ht="18" customHeight="1">
      <x:c r="A3191" s="25" t="str">
        <x:v>EEZ_772</x:v>
      </x:c>
      <x:c r="B3191" s="25" t="str">
        <x:v>catch_reconciled</x:v>
      </x:c>
      <x:c r="C3191" s="36" t="b">
        <x:v>1</x:v>
      </x:c>
      <x:c r="D3191" s="25" t="str">
        <x:v>boolean</x:v>
      </x:c>
    </x:row>
    <x:row r="3192" ht="18" customHeight="1">
      <x:c r="A3192" s="25" t="str">
        <x:v>EEZ_772</x:v>
      </x:c>
      <x:c r="B3192" s="25" t="str">
        <x:v>matched_catch_tonnes</x:v>
      </x:c>
      <x:c r="C3192" s="25" t="n">
        <x:v>9835.363687701802</x:v>
      </x:c>
      <x:c r="D3192" s="25" t="str">
        <x:v>tonnes</x:v>
      </x:c>
    </x:row>
    <x:row r="3193" ht="18" customHeight="1">
      <x:c r="A3193" s="25" t="str">
        <x:v>EEZ_772</x:v>
      </x:c>
      <x:c r="B3193" s="25" t="str">
        <x:v>catch_coverage_fraction</x:v>
      </x:c>
      <x:c r="C3193" s="25" t="n">
        <x:v>1</x:v>
      </x:c>
      <x:c r="D3193" s="25" t="str">
        <x:v>fraction</x:v>
      </x:c>
    </x:row>
    <x:row r="3194" ht="18" customHeight="1">
      <x:c r="A3194" s="25" t="str">
        <x:v>EEZ_772</x:v>
      </x:c>
      <x:c r="B3194" s="25" t="str">
        <x:v>taxa_count</x:v>
      </x:c>
      <x:c r="C3194" s="25" t="n">
        <x:v>29</x:v>
      </x:c>
      <x:c r="D3194" s="25" t="str">
        <x:v>count</x:v>
      </x:c>
    </x:row>
    <x:row r="3195" ht="18" customHeight="1">
      <x:c r="A3195" s="25" t="str">
        <x:v>EEZ_772</x:v>
      </x:c>
      <x:c r="B3195" s="25" t="str">
        <x:v>matched_taxa_count</x:v>
      </x:c>
      <x:c r="C3195" s="25" t="n">
        <x:v>29</x:v>
      </x:c>
      <x:c r="D3195" s="25" t="str">
        <x:v>count</x:v>
      </x:c>
    </x:row>
    <x:row r="3196" ht="18" customHeight="1">
      <x:c r="A3196" s="25" t="str">
        <x:v>EEZ_772</x:v>
      </x:c>
      <x:c r="B3196" s="25" t="str">
        <x:v>unmatched_taxa_count</x:v>
      </x:c>
      <x:c r="C3196" s="25" t="n">
        <x:v>0</x:v>
      </x:c>
      <x:c r="D3196" s="25" t="str">
        <x:v>count</x:v>
      </x:c>
    </x:row>
    <x:row r="3197" ht="18" customHeight="1">
      <x:c r="A3197" s="25" t="str">
        <x:v>EEZ_772</x:v>
      </x:c>
      <x:c r="B3197" s="25" t="str">
        <x:v>species_ppr</x:v>
      </x:c>
      <x:c r="C3197" s="25" t="n">
        <x:v>23763562.20958886</x:v>
      </x:c>
      <x:c r="D3197" s="25" t="str">
        <x:v>tonnes_primary_production_equivalent</x:v>
      </x:c>
    </x:row>
    <x:row r="3198" ht="18" customHeight="1">
      <x:c r="A3198" s="25" t="str">
        <x:v>EEZ_772</x:v>
      </x:c>
      <x:c r="B3198" s="25" t="str">
        <x:v>commercial_ppr</x:v>
      </x:c>
      <x:c r="C3198" s="25" t="n">
        <x:v>23763562.209588863</x:v>
      </x:c>
      <x:c r="D3198" s="25" t="str">
        <x:v>tonnes_primary_production_equivalent</x:v>
      </x:c>
    </x:row>
    <x:row r="3199" ht="18" customHeight="1">
      <x:c r="A3199" s="25" t="str">
        <x:v>EEZ_772</x:v>
      </x:c>
      <x:c r="B3199" s="25" t="str">
        <x:v>functional_ppr</x:v>
      </x:c>
      <x:c r="C3199" s="25" t="n">
        <x:v>23763562.209588863</x:v>
      </x:c>
      <x:c r="D3199" s="25" t="str">
        <x:v>tonnes_primary_production_equivalent</x:v>
      </x:c>
    </x:row>
    <x:row r="3200" ht="18" customHeight="1">
      <x:c r="A3200" s="25" t="str">
        <x:v>EEZ_772</x:v>
      </x:c>
      <x:c r="B3200" s="25" t="str">
        <x:v>commercial_ppr_difference</x:v>
      </x:c>
      <x:c r="C3200" s="25" t="n">
        <x:v>3.725290298461914e-9</x:v>
      </x:c>
      <x:c r="D3200" s="25" t="str">
        <x:v>tonnes_primary_production_equivalent</x:v>
      </x:c>
    </x:row>
    <x:row r="3201" ht="18" customHeight="1">
      <x:c r="A3201" s="25" t="str">
        <x:v>EEZ_772</x:v>
      </x:c>
      <x:c r="B3201" s="25" t="str">
        <x:v>functional_ppr_difference</x:v>
      </x:c>
      <x:c r="C3201" s="25" t="n">
        <x:v>3.725290298461914e-9</x:v>
      </x:c>
      <x:c r="D3201" s="25" t="str">
        <x:v>tonnes_primary_production_equivalent</x:v>
      </x:c>
    </x:row>
    <x:row r="3202" ht="18" customHeight="1">
      <x:c r="A3202" s="25" t="str">
        <x:v>EEZ_772</x:v>
      </x:c>
      <x:c r="B3202" s="25" t="str">
        <x:v>commercial_ppr_reconciled</x:v>
      </x:c>
      <x:c r="C3202" s="36" t="b">
        <x:v>1</x:v>
      </x:c>
      <x:c r="D3202" s="25" t="str">
        <x:v>boolean</x:v>
      </x:c>
    </x:row>
    <x:row r="3203" ht="18" customHeight="1">
      <x:c r="A3203" s="25" t="str">
        <x:v>EEZ_772</x:v>
      </x:c>
      <x:c r="B3203" s="25" t="str">
        <x:v>functional_ppr_reconciled</x:v>
      </x:c>
      <x:c r="C3203" s="36" t="b">
        <x:v>1</x:v>
      </x:c>
      <x:c r="D3203" s="25" t="str">
        <x:v>boolean</x:v>
      </x:c>
    </x:row>
    <x:row r="3204" ht="18" customHeight="1">
      <x:c r="A3204" s="25" t="str">
        <x:v>EEZ_772</x:v>
      </x:c>
      <x:c r="B3204" s="25" t="str">
        <x:v>commercial_jensen_violations</x:v>
      </x:c>
      <x:c r="C3204" s="25" t="n">
        <x:v>0</x:v>
      </x:c>
      <x:c r="D3204" s="25" t="str">
        <x:v>count</x:v>
      </x:c>
    </x:row>
    <x:row r="3205" ht="18" customHeight="1">
      <x:c r="A3205" s="25" t="str">
        <x:v>EEZ_772</x:v>
      </x:c>
      <x:c r="B3205" s="25" t="str">
        <x:v>functional_jensen_violations</x:v>
      </x:c>
      <x:c r="C3205" s="25" t="n">
        <x:v>0</x:v>
      </x:c>
      <x:c r="D3205" s="25" t="str">
        <x:v>count</x:v>
      </x:c>
    </x:row>
    <x:row r="3206" ht="18" customHeight="1">
      <x:c r="A3206" s="25" t="str">
        <x:v>EEZ_776</x:v>
      </x:c>
      <x:c r="B3206" s="25" t="str">
        <x:v>raw_filtered_tonnes</x:v>
      </x:c>
      <x:c r="C3206" s="25" t="n">
        <x:v>14542.412200733399</x:v>
      </x:c>
      <x:c r="D3206" s="25" t="str">
        <x:v>tonnes</x:v>
      </x:c>
    </x:row>
    <x:row r="3207" ht="18" customHeight="1">
      <x:c r="A3207" s="25" t="str">
        <x:v>EEZ_776</x:v>
      </x:c>
      <x:c r="B3207" s="25" t="str">
        <x:v>species_catch_tonnes</x:v>
      </x:c>
      <x:c r="C3207" s="25" t="n">
        <x:v>14542.412200733399</x:v>
      </x:c>
      <x:c r="D3207" s="25" t="str">
        <x:v>tonnes</x:v>
      </x:c>
    </x:row>
    <x:row r="3208" ht="18" customHeight="1">
      <x:c r="A3208" s="25" t="str">
        <x:v>EEZ_776</x:v>
      </x:c>
      <x:c r="B3208" s="25" t="str">
        <x:v>catch_difference_tonnes</x:v>
      </x:c>
      <x:c r="C3208" s="25" t="n">
        <x:v>0</x:v>
      </x:c>
      <x:c r="D3208" s="25" t="str">
        <x:v>tonnes</x:v>
      </x:c>
    </x:row>
    <x:row r="3209" ht="18" customHeight="1">
      <x:c r="A3209" s="25" t="str">
        <x:v>EEZ_776</x:v>
      </x:c>
      <x:c r="B3209" s="25" t="str">
        <x:v>catch_reconciled</x:v>
      </x:c>
      <x:c r="C3209" s="36" t="b">
        <x:v>1</x:v>
      </x:c>
      <x:c r="D3209" s="25" t="str">
        <x:v>boolean</x:v>
      </x:c>
    </x:row>
    <x:row r="3210" ht="18" customHeight="1">
      <x:c r="A3210" s="25" t="str">
        <x:v>EEZ_776</x:v>
      </x:c>
      <x:c r="B3210" s="25" t="str">
        <x:v>matched_catch_tonnes</x:v>
      </x:c>
      <x:c r="C3210" s="25" t="n">
        <x:v>14542.412200733399</x:v>
      </x:c>
      <x:c r="D3210" s="25" t="str">
        <x:v>tonnes</x:v>
      </x:c>
    </x:row>
    <x:row r="3211" ht="18" customHeight="1">
      <x:c r="A3211" s="25" t="str">
        <x:v>EEZ_776</x:v>
      </x:c>
      <x:c r="B3211" s="25" t="str">
        <x:v>catch_coverage_fraction</x:v>
      </x:c>
      <x:c r="C3211" s="25" t="n">
        <x:v>1</x:v>
      </x:c>
      <x:c r="D3211" s="25" t="str">
        <x:v>fraction</x:v>
      </x:c>
    </x:row>
    <x:row r="3212" ht="18" customHeight="1">
      <x:c r="A3212" s="25" t="str">
        <x:v>EEZ_776</x:v>
      </x:c>
      <x:c r="B3212" s="25" t="str">
        <x:v>taxa_count</x:v>
      </x:c>
      <x:c r="C3212" s="25" t="n">
        <x:v>86</x:v>
      </x:c>
      <x:c r="D3212" s="25" t="str">
        <x:v>count</x:v>
      </x:c>
    </x:row>
    <x:row r="3213" ht="18" customHeight="1">
      <x:c r="A3213" s="25" t="str">
        <x:v>EEZ_776</x:v>
      </x:c>
      <x:c r="B3213" s="25" t="str">
        <x:v>matched_taxa_count</x:v>
      </x:c>
      <x:c r="C3213" s="25" t="n">
        <x:v>86</x:v>
      </x:c>
      <x:c r="D3213" s="25" t="str">
        <x:v>count</x:v>
      </x:c>
    </x:row>
    <x:row r="3214" ht="18" customHeight="1">
      <x:c r="A3214" s="25" t="str">
        <x:v>EEZ_776</x:v>
      </x:c>
      <x:c r="B3214" s="25" t="str">
        <x:v>unmatched_taxa_count</x:v>
      </x:c>
      <x:c r="C3214" s="25" t="n">
        <x:v>0</x:v>
      </x:c>
      <x:c r="D3214" s="25" t="str">
        <x:v>count</x:v>
      </x:c>
    </x:row>
    <x:row r="3215" ht="18" customHeight="1">
      <x:c r="A3215" s="25" t="str">
        <x:v>EEZ_776</x:v>
      </x:c>
      <x:c r="B3215" s="25" t="str">
        <x:v>species_ppr</x:v>
      </x:c>
      <x:c r="C3215" s="25" t="n">
        <x:v>17016818.719265178</x:v>
      </x:c>
      <x:c r="D3215" s="25" t="str">
        <x:v>tonnes_primary_production_equivalent</x:v>
      </x:c>
    </x:row>
    <x:row r="3216" ht="18" customHeight="1">
      <x:c r="A3216" s="25" t="str">
        <x:v>EEZ_776</x:v>
      </x:c>
      <x:c r="B3216" s="25" t="str">
        <x:v>commercial_ppr</x:v>
      </x:c>
      <x:c r="C3216" s="25" t="n">
        <x:v>17016818.719265178</x:v>
      </x:c>
      <x:c r="D3216" s="25" t="str">
        <x:v>tonnes_primary_production_equivalent</x:v>
      </x:c>
    </x:row>
    <x:row r="3217" ht="18" customHeight="1">
      <x:c r="A3217" s="25" t="str">
        <x:v>EEZ_776</x:v>
      </x:c>
      <x:c r="B3217" s="25" t="str">
        <x:v>functional_ppr</x:v>
      </x:c>
      <x:c r="C3217" s="25" t="n">
        <x:v>17016818.719265178</x:v>
      </x:c>
      <x:c r="D3217" s="25" t="str">
        <x:v>tonnes_primary_production_equivalent</x:v>
      </x:c>
    </x:row>
    <x:row r="3218" ht="18" customHeight="1">
      <x:c r="A3218" s="25" t="str">
        <x:v>EEZ_776</x:v>
      </x:c>
      <x:c r="B3218" s="25" t="str">
        <x:v>commercial_ppr_difference</x:v>
      </x:c>
      <x:c r="C3218" s="25" t="n">
        <x:v>0</x:v>
      </x:c>
      <x:c r="D3218" s="25" t="str">
        <x:v>tonnes_primary_production_equivalent</x:v>
      </x:c>
    </x:row>
    <x:row r="3219" ht="18" customHeight="1">
      <x:c r="A3219" s="25" t="str">
        <x:v>EEZ_776</x:v>
      </x:c>
      <x:c r="B3219" s="25" t="str">
        <x:v>functional_ppr_difference</x:v>
      </x:c>
      <x:c r="C3219" s="25" t="n">
        <x:v>0</x:v>
      </x:c>
      <x:c r="D3219" s="25" t="str">
        <x:v>tonnes_primary_production_equivalent</x:v>
      </x:c>
    </x:row>
    <x:row r="3220" ht="18" customHeight="1">
      <x:c r="A3220" s="25" t="str">
        <x:v>EEZ_776</x:v>
      </x:c>
      <x:c r="B3220" s="25" t="str">
        <x:v>commercial_ppr_reconciled</x:v>
      </x:c>
      <x:c r="C3220" s="36" t="b">
        <x:v>1</x:v>
      </x:c>
      <x:c r="D3220" s="25" t="str">
        <x:v>boolean</x:v>
      </x:c>
    </x:row>
    <x:row r="3221" ht="18" customHeight="1">
      <x:c r="A3221" s="25" t="str">
        <x:v>EEZ_776</x:v>
      </x:c>
      <x:c r="B3221" s="25" t="str">
        <x:v>functional_ppr_reconciled</x:v>
      </x:c>
      <x:c r="C3221" s="36" t="b">
        <x:v>1</x:v>
      </x:c>
      <x:c r="D3221" s="25" t="str">
        <x:v>boolean</x:v>
      </x:c>
    </x:row>
    <x:row r="3222" ht="18" customHeight="1">
      <x:c r="A3222" s="25" t="str">
        <x:v>EEZ_776</x:v>
      </x:c>
      <x:c r="B3222" s="25" t="str">
        <x:v>commercial_jensen_violations</x:v>
      </x:c>
      <x:c r="C3222" s="25" t="n">
        <x:v>0</x:v>
      </x:c>
      <x:c r="D3222" s="25" t="str">
        <x:v>count</x:v>
      </x:c>
    </x:row>
    <x:row r="3223" ht="18" customHeight="1">
      <x:c r="A3223" s="25" t="str">
        <x:v>EEZ_776</x:v>
      </x:c>
      <x:c r="B3223" s="25" t="str">
        <x:v>functional_jensen_violations</x:v>
      </x:c>
      <x:c r="C3223" s="25" t="n">
        <x:v>0</x:v>
      </x:c>
      <x:c r="D3223" s="25" t="str">
        <x:v>count</x:v>
      </x:c>
    </x:row>
    <x:row r="3224" ht="18" customHeight="1">
      <x:c r="A3224" s="25" t="str">
        <x:v>EEZ_780</x:v>
      </x:c>
      <x:c r="B3224" s="25" t="str">
        <x:v>raw_filtered_tonnes</x:v>
      </x:c>
      <x:c r="C3224" s="25" t="n">
        <x:v>19523.2185592658</x:v>
      </x:c>
      <x:c r="D3224" s="25" t="str">
        <x:v>tonnes</x:v>
      </x:c>
    </x:row>
    <x:row r="3225" ht="18" customHeight="1">
      <x:c r="A3225" s="25" t="str">
        <x:v>EEZ_780</x:v>
      </x:c>
      <x:c r="B3225" s="25" t="str">
        <x:v>species_catch_tonnes</x:v>
      </x:c>
      <x:c r="C3225" s="25" t="n">
        <x:v>19523.2185592658</x:v>
      </x:c>
      <x:c r="D3225" s="25" t="str">
        <x:v>tonnes</x:v>
      </x:c>
    </x:row>
    <x:row r="3226" ht="18" customHeight="1">
      <x:c r="A3226" s="25" t="str">
        <x:v>EEZ_780</x:v>
      </x:c>
      <x:c r="B3226" s="25" t="str">
        <x:v>catch_difference_tonnes</x:v>
      </x:c>
      <x:c r="C3226" s="25" t="n">
        <x:v>0</x:v>
      </x:c>
      <x:c r="D3226" s="25" t="str">
        <x:v>tonnes</x:v>
      </x:c>
    </x:row>
    <x:row r="3227" ht="18" customHeight="1">
      <x:c r="A3227" s="25" t="str">
        <x:v>EEZ_780</x:v>
      </x:c>
      <x:c r="B3227" s="25" t="str">
        <x:v>catch_reconciled</x:v>
      </x:c>
      <x:c r="C3227" s="36" t="b">
        <x:v>1</x:v>
      </x:c>
      <x:c r="D3227" s="25" t="str">
        <x:v>boolean</x:v>
      </x:c>
    </x:row>
    <x:row r="3228" ht="18" customHeight="1">
      <x:c r="A3228" s="25" t="str">
        <x:v>EEZ_780</x:v>
      </x:c>
      <x:c r="B3228" s="25" t="str">
        <x:v>matched_catch_tonnes</x:v>
      </x:c>
      <x:c r="C3228" s="25" t="n">
        <x:v>19523.2185592658</x:v>
      </x:c>
      <x:c r="D3228" s="25" t="str">
        <x:v>tonnes</x:v>
      </x:c>
    </x:row>
    <x:row r="3229" ht="18" customHeight="1">
      <x:c r="A3229" s="25" t="str">
        <x:v>EEZ_780</x:v>
      </x:c>
      <x:c r="B3229" s="25" t="str">
        <x:v>catch_coverage_fraction</x:v>
      </x:c>
      <x:c r="C3229" s="25" t="n">
        <x:v>1</x:v>
      </x:c>
      <x:c r="D3229" s="25" t="str">
        <x:v>fraction</x:v>
      </x:c>
    </x:row>
    <x:row r="3230" ht="18" customHeight="1">
      <x:c r="A3230" s="25" t="str">
        <x:v>EEZ_780</x:v>
      </x:c>
      <x:c r="B3230" s="25" t="str">
        <x:v>taxa_count</x:v>
      </x:c>
      <x:c r="C3230" s="25" t="n">
        <x:v>97</x:v>
      </x:c>
      <x:c r="D3230" s="25" t="str">
        <x:v>count</x:v>
      </x:c>
    </x:row>
    <x:row r="3231" ht="18" customHeight="1">
      <x:c r="A3231" s="25" t="str">
        <x:v>EEZ_780</x:v>
      </x:c>
      <x:c r="B3231" s="25" t="str">
        <x:v>matched_taxa_count</x:v>
      </x:c>
      <x:c r="C3231" s="25" t="n">
        <x:v>97</x:v>
      </x:c>
      <x:c r="D3231" s="25" t="str">
        <x:v>count</x:v>
      </x:c>
    </x:row>
    <x:row r="3232" ht="18" customHeight="1">
      <x:c r="A3232" s="25" t="str">
        <x:v>EEZ_780</x:v>
      </x:c>
      <x:c r="B3232" s="25" t="str">
        <x:v>unmatched_taxa_count</x:v>
      </x:c>
      <x:c r="C3232" s="25" t="n">
        <x:v>0</x:v>
      </x:c>
      <x:c r="D3232" s="25" t="str">
        <x:v>count</x:v>
      </x:c>
    </x:row>
    <x:row r="3233" ht="18" customHeight="1">
      <x:c r="A3233" s="25" t="str">
        <x:v>EEZ_780</x:v>
      </x:c>
      <x:c r="B3233" s="25" t="str">
        <x:v>species_ppr</x:v>
      </x:c>
      <x:c r="C3233" s="25" t="n">
        <x:v>20381932.081780106</x:v>
      </x:c>
      <x:c r="D3233" s="25" t="str">
        <x:v>tonnes_primary_production_equivalent</x:v>
      </x:c>
    </x:row>
    <x:row r="3234" ht="18" customHeight="1">
      <x:c r="A3234" s="25" t="str">
        <x:v>EEZ_780</x:v>
      </x:c>
      <x:c r="B3234" s="25" t="str">
        <x:v>commercial_ppr</x:v>
      </x:c>
      <x:c r="C3234" s="25" t="n">
        <x:v>20381932.08178011</x:v>
      </x:c>
      <x:c r="D3234" s="25" t="str">
        <x:v>tonnes_primary_production_equivalent</x:v>
      </x:c>
    </x:row>
    <x:row r="3235" ht="18" customHeight="1">
      <x:c r="A3235" s="25" t="str">
        <x:v>EEZ_780</x:v>
      </x:c>
      <x:c r="B3235" s="25" t="str">
        <x:v>functional_ppr</x:v>
      </x:c>
      <x:c r="C3235" s="25" t="n">
        <x:v>20381932.08178011</x:v>
      </x:c>
      <x:c r="D3235" s="25" t="str">
        <x:v>tonnes_primary_production_equivalent</x:v>
      </x:c>
    </x:row>
    <x:row r="3236" ht="18" customHeight="1">
      <x:c r="A3236" s="25" t="str">
        <x:v>EEZ_780</x:v>
      </x:c>
      <x:c r="B3236" s="25" t="str">
        <x:v>commercial_ppr_difference</x:v>
      </x:c>
      <x:c r="C3236" s="25" t="n">
        <x:v>3.725290298461914e-9</x:v>
      </x:c>
      <x:c r="D3236" s="25" t="str">
        <x:v>tonnes_primary_production_equivalent</x:v>
      </x:c>
    </x:row>
    <x:row r="3237" ht="18" customHeight="1">
      <x:c r="A3237" s="25" t="str">
        <x:v>EEZ_780</x:v>
      </x:c>
      <x:c r="B3237" s="25" t="str">
        <x:v>functional_ppr_difference</x:v>
      </x:c>
      <x:c r="C3237" s="25" t="n">
        <x:v>3.725290298461914e-9</x:v>
      </x:c>
      <x:c r="D3237" s="25" t="str">
        <x:v>tonnes_primary_production_equivalent</x:v>
      </x:c>
    </x:row>
    <x:row r="3238" ht="18" customHeight="1">
      <x:c r="A3238" s="25" t="str">
        <x:v>EEZ_780</x:v>
      </x:c>
      <x:c r="B3238" s="25" t="str">
        <x:v>commercial_ppr_reconciled</x:v>
      </x:c>
      <x:c r="C3238" s="36" t="b">
        <x:v>1</x:v>
      </x:c>
      <x:c r="D3238" s="25" t="str">
        <x:v>boolean</x:v>
      </x:c>
    </x:row>
    <x:row r="3239" ht="18" customHeight="1">
      <x:c r="A3239" s="25" t="str">
        <x:v>EEZ_780</x:v>
      </x:c>
      <x:c r="B3239" s="25" t="str">
        <x:v>functional_ppr_reconciled</x:v>
      </x:c>
      <x:c r="C3239" s="36" t="b">
        <x:v>1</x:v>
      </x:c>
      <x:c r="D3239" s="25" t="str">
        <x:v>boolean</x:v>
      </x:c>
    </x:row>
    <x:row r="3240" ht="18" customHeight="1">
      <x:c r="A3240" s="25" t="str">
        <x:v>EEZ_780</x:v>
      </x:c>
      <x:c r="B3240" s="25" t="str">
        <x:v>commercial_jensen_violations</x:v>
      </x:c>
      <x:c r="C3240" s="25" t="n">
        <x:v>0</x:v>
      </x:c>
      <x:c r="D3240" s="25" t="str">
        <x:v>count</x:v>
      </x:c>
    </x:row>
    <x:row r="3241" ht="18" customHeight="1">
      <x:c r="A3241" s="25" t="str">
        <x:v>EEZ_780</x:v>
      </x:c>
      <x:c r="B3241" s="25" t="str">
        <x:v>functional_jensen_violations</x:v>
      </x:c>
      <x:c r="C3241" s="25" t="n">
        <x:v>0</x:v>
      </x:c>
      <x:c r="D3241" s="25" t="str">
        <x:v>count</x:v>
      </x:c>
    </x:row>
    <x:row r="3242" ht="18" customHeight="1">
      <x:c r="A3242" s="25" t="str">
        <x:v>EEZ_784</x:v>
      </x:c>
      <x:c r="B3242" s="25" t="str">
        <x:v>raw_filtered_tonnes</x:v>
      </x:c>
      <x:c r="C3242" s="25" t="n">
        <x:v>49925.3333488044</x:v>
      </x:c>
      <x:c r="D3242" s="25" t="str">
        <x:v>tonnes</x:v>
      </x:c>
    </x:row>
    <x:row r="3243" ht="18" customHeight="1">
      <x:c r="A3243" s="25" t="str">
        <x:v>EEZ_784</x:v>
      </x:c>
      <x:c r="B3243" s="25" t="str">
        <x:v>species_catch_tonnes</x:v>
      </x:c>
      <x:c r="C3243" s="25" t="n">
        <x:v>49925.3333488044</x:v>
      </x:c>
      <x:c r="D3243" s="25" t="str">
        <x:v>tonnes</x:v>
      </x:c>
    </x:row>
    <x:row r="3244" ht="18" customHeight="1">
      <x:c r="A3244" s="25" t="str">
        <x:v>EEZ_784</x:v>
      </x:c>
      <x:c r="B3244" s="25" t="str">
        <x:v>catch_difference_tonnes</x:v>
      </x:c>
      <x:c r="C3244" s="25" t="n">
        <x:v>0</x:v>
      </x:c>
      <x:c r="D3244" s="25" t="str">
        <x:v>tonnes</x:v>
      </x:c>
    </x:row>
    <x:row r="3245" ht="18" customHeight="1">
      <x:c r="A3245" s="25" t="str">
        <x:v>EEZ_784</x:v>
      </x:c>
      <x:c r="B3245" s="25" t="str">
        <x:v>catch_reconciled</x:v>
      </x:c>
      <x:c r="C3245" s="36" t="b">
        <x:v>1</x:v>
      </x:c>
      <x:c r="D3245" s="25" t="str">
        <x:v>boolean</x:v>
      </x:c>
    </x:row>
    <x:row r="3246" ht="18" customHeight="1">
      <x:c r="A3246" s="25" t="str">
        <x:v>EEZ_784</x:v>
      </x:c>
      <x:c r="B3246" s="25" t="str">
        <x:v>matched_catch_tonnes</x:v>
      </x:c>
      <x:c r="C3246" s="25" t="n">
        <x:v>49925.3333488044</x:v>
      </x:c>
      <x:c r="D3246" s="25" t="str">
        <x:v>tonnes</x:v>
      </x:c>
    </x:row>
    <x:row r="3247" ht="18" customHeight="1">
      <x:c r="A3247" s="25" t="str">
        <x:v>EEZ_784</x:v>
      </x:c>
      <x:c r="B3247" s="25" t="str">
        <x:v>catch_coverage_fraction</x:v>
      </x:c>
      <x:c r="C3247" s="25" t="n">
        <x:v>1</x:v>
      </x:c>
      <x:c r="D3247" s="25" t="str">
        <x:v>fraction</x:v>
      </x:c>
    </x:row>
    <x:row r="3248" ht="18" customHeight="1">
      <x:c r="A3248" s="25" t="str">
        <x:v>EEZ_784</x:v>
      </x:c>
      <x:c r="B3248" s="25" t="str">
        <x:v>taxa_count</x:v>
      </x:c>
      <x:c r="C3248" s="25" t="n">
        <x:v>42</x:v>
      </x:c>
      <x:c r="D3248" s="25" t="str">
        <x:v>count</x:v>
      </x:c>
    </x:row>
    <x:row r="3249" ht="18" customHeight="1">
      <x:c r="A3249" s="25" t="str">
        <x:v>EEZ_784</x:v>
      </x:c>
      <x:c r="B3249" s="25" t="str">
        <x:v>matched_taxa_count</x:v>
      </x:c>
      <x:c r="C3249" s="25" t="n">
        <x:v>42</x:v>
      </x:c>
      <x:c r="D3249" s="25" t="str">
        <x:v>count</x:v>
      </x:c>
    </x:row>
    <x:row r="3250" ht="18" customHeight="1">
      <x:c r="A3250" s="25" t="str">
        <x:v>EEZ_784</x:v>
      </x:c>
      <x:c r="B3250" s="25" t="str">
        <x:v>unmatched_taxa_count</x:v>
      </x:c>
      <x:c r="C3250" s="25" t="n">
        <x:v>0</x:v>
      </x:c>
      <x:c r="D3250" s="25" t="str">
        <x:v>count</x:v>
      </x:c>
    </x:row>
    <x:row r="3251" ht="18" customHeight="1">
      <x:c r="A3251" s="25" t="str">
        <x:v>EEZ_784</x:v>
      </x:c>
      <x:c r="B3251" s="25" t="str">
        <x:v>species_ppr</x:v>
      </x:c>
      <x:c r="C3251" s="25" t="n">
        <x:v>78213745.6926087</x:v>
      </x:c>
      <x:c r="D3251" s="25" t="str">
        <x:v>tonnes_primary_production_equivalent</x:v>
      </x:c>
    </x:row>
    <x:row r="3252" ht="18" customHeight="1">
      <x:c r="A3252" s="25" t="str">
        <x:v>EEZ_784</x:v>
      </x:c>
      <x:c r="B3252" s="25" t="str">
        <x:v>commercial_ppr</x:v>
      </x:c>
      <x:c r="C3252" s="25" t="n">
        <x:v>78213745.69260868</x:v>
      </x:c>
      <x:c r="D3252" s="25" t="str">
        <x:v>tonnes_primary_production_equivalent</x:v>
      </x:c>
    </x:row>
    <x:row r="3253" ht="18" customHeight="1">
      <x:c r="A3253" s="25" t="str">
        <x:v>EEZ_784</x:v>
      </x:c>
      <x:c r="B3253" s="25" t="str">
        <x:v>functional_ppr</x:v>
      </x:c>
      <x:c r="C3253" s="25" t="n">
        <x:v>78213745.6926087</x:v>
      </x:c>
      <x:c r="D3253" s="25" t="str">
        <x:v>tonnes_primary_production_equivalent</x:v>
      </x:c>
    </x:row>
    <x:row r="3254" ht="18" customHeight="1">
      <x:c r="A3254" s="25" t="str">
        <x:v>EEZ_784</x:v>
      </x:c>
      <x:c r="B3254" s="25" t="str">
        <x:v>commercial_ppr_difference</x:v>
      </x:c>
      <x:c r="C3254" s="25" t="n">
        <x:v>-1.4901161193847656e-8</x:v>
      </x:c>
      <x:c r="D3254" s="25" t="str">
        <x:v>tonnes_primary_production_equivalent</x:v>
      </x:c>
    </x:row>
    <x:row r="3255" ht="18" customHeight="1">
      <x:c r="A3255" s="25" t="str">
        <x:v>EEZ_784</x:v>
      </x:c>
      <x:c r="B3255" s="25" t="str">
        <x:v>functional_ppr_difference</x:v>
      </x:c>
      <x:c r="C3255" s="25" t="n">
        <x:v>0</x:v>
      </x:c>
      <x:c r="D3255" s="25" t="str">
        <x:v>tonnes_primary_production_equivalent</x:v>
      </x:c>
    </x:row>
    <x:row r="3256" ht="18" customHeight="1">
      <x:c r="A3256" s="25" t="str">
        <x:v>EEZ_784</x:v>
      </x:c>
      <x:c r="B3256" s="25" t="str">
        <x:v>commercial_ppr_reconciled</x:v>
      </x:c>
      <x:c r="C3256" s="36" t="b">
        <x:v>1</x:v>
      </x:c>
      <x:c r="D3256" s="25" t="str">
        <x:v>boolean</x:v>
      </x:c>
    </x:row>
    <x:row r="3257" ht="18" customHeight="1">
      <x:c r="A3257" s="25" t="str">
        <x:v>EEZ_784</x:v>
      </x:c>
      <x:c r="B3257" s="25" t="str">
        <x:v>functional_ppr_reconciled</x:v>
      </x:c>
      <x:c r="C3257" s="36" t="b">
        <x:v>1</x:v>
      </x:c>
      <x:c r="D3257" s="25" t="str">
        <x:v>boolean</x:v>
      </x:c>
    </x:row>
    <x:row r="3258" ht="18" customHeight="1">
      <x:c r="A3258" s="25" t="str">
        <x:v>EEZ_784</x:v>
      </x:c>
      <x:c r="B3258" s="25" t="str">
        <x:v>commercial_jensen_violations</x:v>
      </x:c>
      <x:c r="C3258" s="25" t="n">
        <x:v>0</x:v>
      </x:c>
      <x:c r="D3258" s="25" t="str">
        <x:v>count</x:v>
      </x:c>
    </x:row>
    <x:row r="3259" ht="18" customHeight="1">
      <x:c r="A3259" s="25" t="str">
        <x:v>EEZ_784</x:v>
      </x:c>
      <x:c r="B3259" s="25" t="str">
        <x:v>functional_jensen_violations</x:v>
      </x:c>
      <x:c r="C3259" s="25" t="n">
        <x:v>0</x:v>
      </x:c>
      <x:c r="D3259" s="25" t="str">
        <x:v>count</x:v>
      </x:c>
    </x:row>
    <x:row r="3260" ht="18" customHeight="1">
      <x:c r="A3260" s="25" t="str">
        <x:v>EEZ_788</x:v>
      </x:c>
      <x:c r="B3260" s="25" t="str">
        <x:v>raw_filtered_tonnes</x:v>
      </x:c>
      <x:c r="C3260" s="25" t="n">
        <x:v>133288.5662711512</x:v>
      </x:c>
      <x:c r="D3260" s="25" t="str">
        <x:v>tonnes</x:v>
      </x:c>
    </x:row>
    <x:row r="3261" ht="18" customHeight="1">
      <x:c r="A3261" s="25" t="str">
        <x:v>EEZ_788</x:v>
      </x:c>
      <x:c r="B3261" s="25" t="str">
        <x:v>species_catch_tonnes</x:v>
      </x:c>
      <x:c r="C3261" s="25" t="n">
        <x:v>133288.5662711512</x:v>
      </x:c>
      <x:c r="D3261" s="25" t="str">
        <x:v>tonnes</x:v>
      </x:c>
    </x:row>
    <x:row r="3262" ht="18" customHeight="1">
      <x:c r="A3262" s="25" t="str">
        <x:v>EEZ_788</x:v>
      </x:c>
      <x:c r="B3262" s="25" t="str">
        <x:v>catch_difference_tonnes</x:v>
      </x:c>
      <x:c r="C3262" s="25" t="n">
        <x:v>0</x:v>
      </x:c>
      <x:c r="D3262" s="25" t="str">
        <x:v>tonnes</x:v>
      </x:c>
    </x:row>
    <x:row r="3263" ht="18" customHeight="1">
      <x:c r="A3263" s="25" t="str">
        <x:v>EEZ_788</x:v>
      </x:c>
      <x:c r="B3263" s="25" t="str">
        <x:v>catch_reconciled</x:v>
      </x:c>
      <x:c r="C3263" s="36" t="b">
        <x:v>1</x:v>
      </x:c>
      <x:c r="D3263" s="25" t="str">
        <x:v>boolean</x:v>
      </x:c>
    </x:row>
    <x:row r="3264" ht="18" customHeight="1">
      <x:c r="A3264" s="25" t="str">
        <x:v>EEZ_788</x:v>
      </x:c>
      <x:c r="B3264" s="25" t="str">
        <x:v>matched_catch_tonnes</x:v>
      </x:c>
      <x:c r="C3264" s="25" t="n">
        <x:v>133288.5662711512</x:v>
      </x:c>
      <x:c r="D3264" s="25" t="str">
        <x:v>tonnes</x:v>
      </x:c>
    </x:row>
    <x:row r="3265" ht="18" customHeight="1">
      <x:c r="A3265" s="25" t="str">
        <x:v>EEZ_788</x:v>
      </x:c>
      <x:c r="B3265" s="25" t="str">
        <x:v>catch_coverage_fraction</x:v>
      </x:c>
      <x:c r="C3265" s="25" t="n">
        <x:v>1</x:v>
      </x:c>
      <x:c r="D3265" s="25" t="str">
        <x:v>fraction</x:v>
      </x:c>
    </x:row>
    <x:row r="3266" ht="18" customHeight="1">
      <x:c r="A3266" s="25" t="str">
        <x:v>EEZ_788</x:v>
      </x:c>
      <x:c r="B3266" s="25" t="str">
        <x:v>taxa_count</x:v>
      </x:c>
      <x:c r="C3266" s="25" t="n">
        <x:v>167</x:v>
      </x:c>
      <x:c r="D3266" s="25" t="str">
        <x:v>count</x:v>
      </x:c>
    </x:row>
    <x:row r="3267" ht="18" customHeight="1">
      <x:c r="A3267" s="25" t="str">
        <x:v>EEZ_788</x:v>
      </x:c>
      <x:c r="B3267" s="25" t="str">
        <x:v>matched_taxa_count</x:v>
      </x:c>
      <x:c r="C3267" s="25" t="n">
        <x:v>167</x:v>
      </x:c>
      <x:c r="D3267" s="25" t="str">
        <x:v>count</x:v>
      </x:c>
    </x:row>
    <x:row r="3268" ht="18" customHeight="1">
      <x:c r="A3268" s="25" t="str">
        <x:v>EEZ_788</x:v>
      </x:c>
      <x:c r="B3268" s="25" t="str">
        <x:v>unmatched_taxa_count</x:v>
      </x:c>
      <x:c r="C3268" s="25" t="n">
        <x:v>0</x:v>
      </x:c>
      <x:c r="D3268" s="25" t="str">
        <x:v>count</x:v>
      </x:c>
    </x:row>
    <x:row r="3269" ht="18" customHeight="1">
      <x:c r="A3269" s="25" t="str">
        <x:v>EEZ_788</x:v>
      </x:c>
      <x:c r="B3269" s="25" t="str">
        <x:v>species_ppr</x:v>
      </x:c>
      <x:c r="C3269" s="25" t="n">
        <x:v>74633904.02001323</x:v>
      </x:c>
      <x:c r="D3269" s="25" t="str">
        <x:v>tonnes_primary_production_equivalent</x:v>
      </x:c>
    </x:row>
    <x:row r="3270" ht="18" customHeight="1">
      <x:c r="A3270" s="25" t="str">
        <x:v>EEZ_788</x:v>
      </x:c>
      <x:c r="B3270" s="25" t="str">
        <x:v>commercial_ppr</x:v>
      </x:c>
      <x:c r="C3270" s="25" t="n">
        <x:v>74633904.02001323</x:v>
      </x:c>
      <x:c r="D3270" s="25" t="str">
        <x:v>tonnes_primary_production_equivalent</x:v>
      </x:c>
    </x:row>
    <x:row r="3271" ht="18" customHeight="1">
      <x:c r="A3271" s="25" t="str">
        <x:v>EEZ_788</x:v>
      </x:c>
      <x:c r="B3271" s="25" t="str">
        <x:v>functional_ppr</x:v>
      </x:c>
      <x:c r="C3271" s="25" t="n">
        <x:v>74633904.02001323</x:v>
      </x:c>
      <x:c r="D3271" s="25" t="str">
        <x:v>tonnes_primary_production_equivalent</x:v>
      </x:c>
    </x:row>
    <x:row r="3272" ht="18" customHeight="1">
      <x:c r="A3272" s="25" t="str">
        <x:v>EEZ_788</x:v>
      </x:c>
      <x:c r="B3272" s="25" t="str">
        <x:v>commercial_ppr_difference</x:v>
      </x:c>
      <x:c r="C3272" s="25" t="n">
        <x:v>0</x:v>
      </x:c>
      <x:c r="D3272" s="25" t="str">
        <x:v>tonnes_primary_production_equivalent</x:v>
      </x:c>
    </x:row>
    <x:row r="3273" ht="18" customHeight="1">
      <x:c r="A3273" s="25" t="str">
        <x:v>EEZ_788</x:v>
      </x:c>
      <x:c r="B3273" s="25" t="str">
        <x:v>functional_ppr_difference</x:v>
      </x:c>
      <x:c r="C3273" s="25" t="n">
        <x:v>0</x:v>
      </x:c>
      <x:c r="D3273" s="25" t="str">
        <x:v>tonnes_primary_production_equivalent</x:v>
      </x:c>
    </x:row>
    <x:row r="3274" ht="18" customHeight="1">
      <x:c r="A3274" s="25" t="str">
        <x:v>EEZ_788</x:v>
      </x:c>
      <x:c r="B3274" s="25" t="str">
        <x:v>commercial_ppr_reconciled</x:v>
      </x:c>
      <x:c r="C3274" s="36" t="b">
        <x:v>1</x:v>
      </x:c>
      <x:c r="D3274" s="25" t="str">
        <x:v>boolean</x:v>
      </x:c>
    </x:row>
    <x:row r="3275" ht="18" customHeight="1">
      <x:c r="A3275" s="25" t="str">
        <x:v>EEZ_788</x:v>
      </x:c>
      <x:c r="B3275" s="25" t="str">
        <x:v>functional_ppr_reconciled</x:v>
      </x:c>
      <x:c r="C3275" s="36" t="b">
        <x:v>1</x:v>
      </x:c>
      <x:c r="D3275" s="25" t="str">
        <x:v>boolean</x:v>
      </x:c>
    </x:row>
    <x:row r="3276" ht="18" customHeight="1">
      <x:c r="A3276" s="25" t="str">
        <x:v>EEZ_788</x:v>
      </x:c>
      <x:c r="B3276" s="25" t="str">
        <x:v>commercial_jensen_violations</x:v>
      </x:c>
      <x:c r="C3276" s="25" t="n">
        <x:v>0</x:v>
      </x:c>
      <x:c r="D3276" s="25" t="str">
        <x:v>count</x:v>
      </x:c>
    </x:row>
    <x:row r="3277" ht="18" customHeight="1">
      <x:c r="A3277" s="25" t="str">
        <x:v>EEZ_788</x:v>
      </x:c>
      <x:c r="B3277" s="25" t="str">
        <x:v>functional_jensen_violations</x:v>
      </x:c>
      <x:c r="C3277" s="25" t="n">
        <x:v>0</x:v>
      </x:c>
      <x:c r="D3277" s="25" t="str">
        <x:v>count</x:v>
      </x:c>
    </x:row>
    <x:row r="3278" ht="18" customHeight="1">
      <x:c r="A3278" s="25" t="str">
        <x:v>EEZ_793</x:v>
      </x:c>
      <x:c r="B3278" s="25" t="str">
        <x:v>raw_filtered_tonnes</x:v>
      </x:c>
      <x:c r="C3278" s="25" t="n">
        <x:v>87055.4164278193</x:v>
      </x:c>
      <x:c r="D3278" s="25" t="str">
        <x:v>tonnes</x:v>
      </x:c>
    </x:row>
    <x:row r="3279" ht="18" customHeight="1">
      <x:c r="A3279" s="25" t="str">
        <x:v>EEZ_793</x:v>
      </x:c>
      <x:c r="B3279" s="25" t="str">
        <x:v>species_catch_tonnes</x:v>
      </x:c>
      <x:c r="C3279" s="25" t="n">
        <x:v>87055.4164278193</x:v>
      </x:c>
      <x:c r="D3279" s="25" t="str">
        <x:v>tonnes</x:v>
      </x:c>
    </x:row>
    <x:row r="3280" ht="18" customHeight="1">
      <x:c r="A3280" s="25" t="str">
        <x:v>EEZ_793</x:v>
      </x:c>
      <x:c r="B3280" s="25" t="str">
        <x:v>catch_difference_tonnes</x:v>
      </x:c>
      <x:c r="C3280" s="25" t="n">
        <x:v>0</x:v>
      </x:c>
      <x:c r="D3280" s="25" t="str">
        <x:v>tonnes</x:v>
      </x:c>
    </x:row>
    <x:row r="3281" ht="18" customHeight="1">
      <x:c r="A3281" s="25" t="str">
        <x:v>EEZ_793</x:v>
      </x:c>
      <x:c r="B3281" s="25" t="str">
        <x:v>catch_reconciled</x:v>
      </x:c>
      <x:c r="C3281" s="36" t="b">
        <x:v>1</x:v>
      </x:c>
      <x:c r="D3281" s="25" t="str">
        <x:v>boolean</x:v>
      </x:c>
    </x:row>
    <x:row r="3282" ht="18" customHeight="1">
      <x:c r="A3282" s="25" t="str">
        <x:v>EEZ_793</x:v>
      </x:c>
      <x:c r="B3282" s="25" t="str">
        <x:v>matched_catch_tonnes</x:v>
      </x:c>
      <x:c r="C3282" s="25" t="n">
        <x:v>87055.4164278193</x:v>
      </x:c>
      <x:c r="D3282" s="25" t="str">
        <x:v>tonnes</x:v>
      </x:c>
    </x:row>
    <x:row r="3283" ht="18" customHeight="1">
      <x:c r="A3283" s="25" t="str">
        <x:v>EEZ_793</x:v>
      </x:c>
      <x:c r="B3283" s="25" t="str">
        <x:v>catch_coverage_fraction</x:v>
      </x:c>
      <x:c r="C3283" s="25" t="n">
        <x:v>1</x:v>
      </x:c>
      <x:c r="D3283" s="25" t="str">
        <x:v>fraction</x:v>
      </x:c>
    </x:row>
    <x:row r="3284" ht="18" customHeight="1">
      <x:c r="A3284" s="25" t="str">
        <x:v>EEZ_793</x:v>
      </x:c>
      <x:c r="B3284" s="25" t="str">
        <x:v>taxa_count</x:v>
      </x:c>
      <x:c r="C3284" s="25" t="n">
        <x:v>92</x:v>
      </x:c>
      <x:c r="D3284" s="25" t="str">
        <x:v>count</x:v>
      </x:c>
    </x:row>
    <x:row r="3285" ht="18" customHeight="1">
      <x:c r="A3285" s="25" t="str">
        <x:v>EEZ_793</x:v>
      </x:c>
      <x:c r="B3285" s="25" t="str">
        <x:v>matched_taxa_count</x:v>
      </x:c>
      <x:c r="C3285" s="25" t="n">
        <x:v>92</x:v>
      </x:c>
      <x:c r="D3285" s="25" t="str">
        <x:v>count</x:v>
      </x:c>
    </x:row>
    <x:row r="3286" ht="18" customHeight="1">
      <x:c r="A3286" s="25" t="str">
        <x:v>EEZ_793</x:v>
      </x:c>
      <x:c r="B3286" s="25" t="str">
        <x:v>unmatched_taxa_count</x:v>
      </x:c>
      <x:c r="C3286" s="25" t="n">
        <x:v>0</x:v>
      </x:c>
      <x:c r="D3286" s="25" t="str">
        <x:v>count</x:v>
      </x:c>
    </x:row>
    <x:row r="3287" ht="18" customHeight="1">
      <x:c r="A3287" s="25" t="str">
        <x:v>EEZ_793</x:v>
      </x:c>
      <x:c r="B3287" s="25" t="str">
        <x:v>species_ppr</x:v>
      </x:c>
      <x:c r="C3287" s="25" t="n">
        <x:v>37682483.74893091</x:v>
      </x:c>
      <x:c r="D3287" s="25" t="str">
        <x:v>tonnes_primary_production_equivalent</x:v>
      </x:c>
    </x:row>
    <x:row r="3288" ht="18" customHeight="1">
      <x:c r="A3288" s="25" t="str">
        <x:v>EEZ_793</x:v>
      </x:c>
      <x:c r="B3288" s="25" t="str">
        <x:v>commercial_ppr</x:v>
      </x:c>
      <x:c r="C3288" s="25" t="n">
        <x:v>37682483.748930894</x:v>
      </x:c>
      <x:c r="D3288" s="25" t="str">
        <x:v>tonnes_primary_production_equivalent</x:v>
      </x:c>
    </x:row>
    <x:row r="3289" ht="18" customHeight="1">
      <x:c r="A3289" s="25" t="str">
        <x:v>EEZ_793</x:v>
      </x:c>
      <x:c r="B3289" s="25" t="str">
        <x:v>functional_ppr</x:v>
      </x:c>
      <x:c r="C3289" s="25" t="n">
        <x:v>37682483.748930894</x:v>
      </x:c>
      <x:c r="D3289" s="25" t="str">
        <x:v>tonnes_primary_production_equivalent</x:v>
      </x:c>
    </x:row>
    <x:row r="3290" ht="18" customHeight="1">
      <x:c r="A3290" s="25" t="str">
        <x:v>EEZ_793</x:v>
      </x:c>
      <x:c r="B3290" s="25" t="str">
        <x:v>commercial_ppr_difference</x:v>
      </x:c>
      <x:c r="C3290" s="25" t="n">
        <x:v>-1.4901161193847656e-8</x:v>
      </x:c>
      <x:c r="D3290" s="25" t="str">
        <x:v>tonnes_primary_production_equivalent</x:v>
      </x:c>
    </x:row>
    <x:row r="3291" ht="18" customHeight="1">
      <x:c r="A3291" s="25" t="str">
        <x:v>EEZ_793</x:v>
      </x:c>
      <x:c r="B3291" s="25" t="str">
        <x:v>functional_ppr_difference</x:v>
      </x:c>
      <x:c r="C3291" s="25" t="n">
        <x:v>-1.4901161193847656e-8</x:v>
      </x:c>
      <x:c r="D3291" s="25" t="str">
        <x:v>tonnes_primary_production_equivalent</x:v>
      </x:c>
    </x:row>
    <x:row r="3292" ht="18" customHeight="1">
      <x:c r="A3292" s="25" t="str">
        <x:v>EEZ_793</x:v>
      </x:c>
      <x:c r="B3292" s="25" t="str">
        <x:v>commercial_ppr_reconciled</x:v>
      </x:c>
      <x:c r="C3292" s="36" t="b">
        <x:v>1</x:v>
      </x:c>
      <x:c r="D3292" s="25" t="str">
        <x:v>boolean</x:v>
      </x:c>
    </x:row>
    <x:row r="3293" ht="18" customHeight="1">
      <x:c r="A3293" s="25" t="str">
        <x:v>EEZ_793</x:v>
      </x:c>
      <x:c r="B3293" s="25" t="str">
        <x:v>functional_ppr_reconciled</x:v>
      </x:c>
      <x:c r="C3293" s="36" t="b">
        <x:v>1</x:v>
      </x:c>
      <x:c r="D3293" s="25" t="str">
        <x:v>boolean</x:v>
      </x:c>
    </x:row>
    <x:row r="3294" ht="18" customHeight="1">
      <x:c r="A3294" s="25" t="str">
        <x:v>EEZ_793</x:v>
      </x:c>
      <x:c r="B3294" s="25" t="str">
        <x:v>commercial_jensen_violations</x:v>
      </x:c>
      <x:c r="C3294" s="25" t="n">
        <x:v>0</x:v>
      </x:c>
      <x:c r="D3294" s="25" t="str">
        <x:v>count</x:v>
      </x:c>
    </x:row>
    <x:row r="3295" ht="18" customHeight="1">
      <x:c r="A3295" s="25" t="str">
        <x:v>EEZ_793</x:v>
      </x:c>
      <x:c r="B3295" s="25" t="str">
        <x:v>functional_jensen_violations</x:v>
      </x:c>
      <x:c r="C3295" s="25" t="n">
        <x:v>0</x:v>
      </x:c>
      <x:c r="D3295" s="25" t="str">
        <x:v>count</x:v>
      </x:c>
    </x:row>
    <x:row r="3296" ht="18" customHeight="1">
      <x:c r="A3296" s="25" t="str">
        <x:v>EEZ_794</x:v>
      </x:c>
      <x:c r="B3296" s="25" t="str">
        <x:v>raw_filtered_tonnes</x:v>
      </x:c>
      <x:c r="C3296" s="25" t="n">
        <x:v>557210.7803783924</x:v>
      </x:c>
      <x:c r="D3296" s="25" t="str">
        <x:v>tonnes</x:v>
      </x:c>
    </x:row>
    <x:row r="3297" ht="18" customHeight="1">
      <x:c r="A3297" s="25" t="str">
        <x:v>EEZ_794</x:v>
      </x:c>
      <x:c r="B3297" s="25" t="str">
        <x:v>species_catch_tonnes</x:v>
      </x:c>
      <x:c r="C3297" s="25" t="n">
        <x:v>557210.7803783925</x:v>
      </x:c>
      <x:c r="D3297" s="25" t="str">
        <x:v>tonnes</x:v>
      </x:c>
    </x:row>
    <x:row r="3298" ht="18" customHeight="1">
      <x:c r="A3298" s="25" t="str">
        <x:v>EEZ_794</x:v>
      </x:c>
      <x:c r="B3298" s="25" t="str">
        <x:v>catch_difference_tonnes</x:v>
      </x:c>
      <x:c r="C3298" s="25" t="n">
        <x:v>1.1641532182693481e-10</x:v>
      </x:c>
      <x:c r="D3298" s="25" t="str">
        <x:v>tonnes</x:v>
      </x:c>
    </x:row>
    <x:row r="3299" ht="18" customHeight="1">
      <x:c r="A3299" s="25" t="str">
        <x:v>EEZ_794</x:v>
      </x:c>
      <x:c r="B3299" s="25" t="str">
        <x:v>catch_reconciled</x:v>
      </x:c>
      <x:c r="C3299" s="36" t="b">
        <x:v>1</x:v>
      </x:c>
      <x:c r="D3299" s="25" t="str">
        <x:v>boolean</x:v>
      </x:c>
    </x:row>
    <x:row r="3300" ht="18" customHeight="1">
      <x:c r="A3300" s="25" t="str">
        <x:v>EEZ_794</x:v>
      </x:c>
      <x:c r="B3300" s="25" t="str">
        <x:v>matched_catch_tonnes</x:v>
      </x:c>
      <x:c r="C3300" s="25" t="n">
        <x:v>557210.7803783925</x:v>
      </x:c>
      <x:c r="D3300" s="25" t="str">
        <x:v>tonnes</x:v>
      </x:c>
    </x:row>
    <x:row r="3301" ht="18" customHeight="1">
      <x:c r="A3301" s="25" t="str">
        <x:v>EEZ_794</x:v>
      </x:c>
      <x:c r="B3301" s="25" t="str">
        <x:v>catch_coverage_fraction</x:v>
      </x:c>
      <x:c r="C3301" s="25" t="n">
        <x:v>1</x:v>
      </x:c>
      <x:c r="D3301" s="25" t="str">
        <x:v>fraction</x:v>
      </x:c>
    </x:row>
    <x:row r="3302" ht="18" customHeight="1">
      <x:c r="A3302" s="25" t="str">
        <x:v>EEZ_794</x:v>
      </x:c>
      <x:c r="B3302" s="25" t="str">
        <x:v>taxa_count</x:v>
      </x:c>
      <x:c r="C3302" s="25" t="n">
        <x:v>49</x:v>
      </x:c>
      <x:c r="D3302" s="25" t="str">
        <x:v>count</x:v>
      </x:c>
    </x:row>
    <x:row r="3303" ht="18" customHeight="1">
      <x:c r="A3303" s="25" t="str">
        <x:v>EEZ_794</x:v>
      </x:c>
      <x:c r="B3303" s="25" t="str">
        <x:v>matched_taxa_count</x:v>
      </x:c>
      <x:c r="C3303" s="25" t="n">
        <x:v>49</x:v>
      </x:c>
      <x:c r="D3303" s="25" t="str">
        <x:v>count</x:v>
      </x:c>
    </x:row>
    <x:row r="3304" ht="18" customHeight="1">
      <x:c r="A3304" s="25" t="str">
        <x:v>EEZ_794</x:v>
      </x:c>
      <x:c r="B3304" s="25" t="str">
        <x:v>unmatched_taxa_count</x:v>
      </x:c>
      <x:c r="C3304" s="25" t="n">
        <x:v>0</x:v>
      </x:c>
      <x:c r="D3304" s="25" t="str">
        <x:v>count</x:v>
      </x:c>
    </x:row>
    <x:row r="3305" ht="18" customHeight="1">
      <x:c r="A3305" s="25" t="str">
        <x:v>EEZ_794</x:v>
      </x:c>
      <x:c r="B3305" s="25" t="str">
        <x:v>species_ppr</x:v>
      </x:c>
      <x:c r="C3305" s="25" t="n">
        <x:v>164051844.8986375</x:v>
      </x:c>
      <x:c r="D3305" s="25" t="str">
        <x:v>tonnes_primary_production_equivalent</x:v>
      </x:c>
    </x:row>
    <x:row r="3306" ht="18" customHeight="1">
      <x:c r="A3306" s="25" t="str">
        <x:v>EEZ_794</x:v>
      </x:c>
      <x:c r="B3306" s="25" t="str">
        <x:v>commercial_ppr</x:v>
      </x:c>
      <x:c r="C3306" s="25" t="n">
        <x:v>164051844.89863747</x:v>
      </x:c>
      <x:c r="D3306" s="25" t="str">
        <x:v>tonnes_primary_production_equivalent</x:v>
      </x:c>
    </x:row>
    <x:row r="3307" ht="18" customHeight="1">
      <x:c r="A3307" s="25" t="str">
        <x:v>EEZ_794</x:v>
      </x:c>
      <x:c r="B3307" s="25" t="str">
        <x:v>functional_ppr</x:v>
      </x:c>
      <x:c r="C3307" s="25" t="n">
        <x:v>164051844.89863753</x:v>
      </x:c>
      <x:c r="D3307" s="25" t="str">
        <x:v>tonnes_primary_production_equivalent</x:v>
      </x:c>
    </x:row>
    <x:row r="3308" ht="18" customHeight="1">
      <x:c r="A3308" s="25" t="str">
        <x:v>EEZ_794</x:v>
      </x:c>
      <x:c r="B3308" s="25" t="str">
        <x:v>commercial_ppr_difference</x:v>
      </x:c>
      <x:c r="C3308" s="25" t="n">
        <x:v>-2.9802322387695312e-8</x:v>
      </x:c>
      <x:c r="D3308" s="25" t="str">
        <x:v>tonnes_primary_production_equivalent</x:v>
      </x:c>
    </x:row>
    <x:row r="3309" ht="18" customHeight="1">
      <x:c r="A3309" s="25" t="str">
        <x:v>EEZ_794</x:v>
      </x:c>
      <x:c r="B3309" s="25" t="str">
        <x:v>functional_ppr_difference</x:v>
      </x:c>
      <x:c r="C3309" s="25" t="n">
        <x:v>2.9802322387695312e-8</x:v>
      </x:c>
      <x:c r="D3309" s="25" t="str">
        <x:v>tonnes_primary_production_equivalent</x:v>
      </x:c>
    </x:row>
    <x:row r="3310" ht="18" customHeight="1">
      <x:c r="A3310" s="25" t="str">
        <x:v>EEZ_794</x:v>
      </x:c>
      <x:c r="B3310" s="25" t="str">
        <x:v>commercial_ppr_reconciled</x:v>
      </x:c>
      <x:c r="C3310" s="36" t="b">
        <x:v>1</x:v>
      </x:c>
      <x:c r="D3310" s="25" t="str">
        <x:v>boolean</x:v>
      </x:c>
    </x:row>
    <x:row r="3311" ht="18" customHeight="1">
      <x:c r="A3311" s="25" t="str">
        <x:v>EEZ_794</x:v>
      </x:c>
      <x:c r="B3311" s="25" t="str">
        <x:v>functional_ppr_reconciled</x:v>
      </x:c>
      <x:c r="C3311" s="36" t="b">
        <x:v>1</x:v>
      </x:c>
      <x:c r="D3311" s="25" t="str">
        <x:v>boolean</x:v>
      </x:c>
    </x:row>
    <x:row r="3312" ht="18" customHeight="1">
      <x:c r="A3312" s="25" t="str">
        <x:v>EEZ_794</x:v>
      </x:c>
      <x:c r="B3312" s="25" t="str">
        <x:v>commercial_jensen_violations</x:v>
      </x:c>
      <x:c r="C3312" s="25" t="n">
        <x:v>0</x:v>
      </x:c>
      <x:c r="D3312" s="25" t="str">
        <x:v>count</x:v>
      </x:c>
    </x:row>
    <x:row r="3313" ht="18" customHeight="1">
      <x:c r="A3313" s="25" t="str">
        <x:v>EEZ_794</x:v>
      </x:c>
      <x:c r="B3313" s="25" t="str">
        <x:v>functional_jensen_violations</x:v>
      </x:c>
      <x:c r="C3313" s="25" t="n">
        <x:v>0</x:v>
      </x:c>
      <x:c r="D3313" s="25" t="str">
        <x:v>count</x:v>
      </x:c>
    </x:row>
    <x:row r="3314" ht="18" customHeight="1">
      <x:c r="A3314" s="25" t="str">
        <x:v>EEZ_796</x:v>
      </x:c>
      <x:c r="B3314" s="25" t="str">
        <x:v>raw_filtered_tonnes</x:v>
      </x:c>
      <x:c r="C3314" s="25" t="n">
        <x:v>7446.6790168085</x:v>
      </x:c>
      <x:c r="D3314" s="25" t="str">
        <x:v>tonnes</x:v>
      </x:c>
    </x:row>
    <x:row r="3315" ht="18" customHeight="1">
      <x:c r="A3315" s="25" t="str">
        <x:v>EEZ_796</x:v>
      </x:c>
      <x:c r="B3315" s="25" t="str">
        <x:v>species_catch_tonnes</x:v>
      </x:c>
      <x:c r="C3315" s="25" t="n">
        <x:v>7446.679016808498</x:v>
      </x:c>
      <x:c r="D3315" s="25" t="str">
        <x:v>tonnes</x:v>
      </x:c>
    </x:row>
    <x:row r="3316" ht="18" customHeight="1">
      <x:c r="A3316" s="25" t="str">
        <x:v>EEZ_796</x:v>
      </x:c>
      <x:c r="B3316" s="25" t="str">
        <x:v>catch_difference_tonnes</x:v>
      </x:c>
      <x:c r="C3316" s="25" t="n">
        <x:v>-1.8189894035458565e-12</x:v>
      </x:c>
      <x:c r="D3316" s="25" t="str">
        <x:v>tonnes</x:v>
      </x:c>
    </x:row>
    <x:row r="3317" ht="18" customHeight="1">
      <x:c r="A3317" s="25" t="str">
        <x:v>EEZ_796</x:v>
      </x:c>
      <x:c r="B3317" s="25" t="str">
        <x:v>catch_reconciled</x:v>
      </x:c>
      <x:c r="C3317" s="36" t="b">
        <x:v>1</x:v>
      </x:c>
      <x:c r="D3317" s="25" t="str">
        <x:v>boolean</x:v>
      </x:c>
    </x:row>
    <x:row r="3318" ht="18" customHeight="1">
      <x:c r="A3318" s="25" t="str">
        <x:v>EEZ_796</x:v>
      </x:c>
      <x:c r="B3318" s="25" t="str">
        <x:v>matched_catch_tonnes</x:v>
      </x:c>
      <x:c r="C3318" s="25" t="n">
        <x:v>7446.679016808498</x:v>
      </x:c>
      <x:c r="D3318" s="25" t="str">
        <x:v>tonnes</x:v>
      </x:c>
    </x:row>
    <x:row r="3319" ht="18" customHeight="1">
      <x:c r="A3319" s="25" t="str">
        <x:v>EEZ_796</x:v>
      </x:c>
      <x:c r="B3319" s="25" t="str">
        <x:v>catch_coverage_fraction</x:v>
      </x:c>
      <x:c r="C3319" s="25" t="n">
        <x:v>1</x:v>
      </x:c>
      <x:c r="D3319" s="25" t="str">
        <x:v>fraction</x:v>
      </x:c>
    </x:row>
    <x:row r="3320" ht="18" customHeight="1">
      <x:c r="A3320" s="25" t="str">
        <x:v>EEZ_796</x:v>
      </x:c>
      <x:c r="B3320" s="25" t="str">
        <x:v>taxa_count</x:v>
      </x:c>
      <x:c r="C3320" s="25" t="n">
        <x:v>21</x:v>
      </x:c>
      <x:c r="D3320" s="25" t="str">
        <x:v>count</x:v>
      </x:c>
    </x:row>
    <x:row r="3321" ht="18" customHeight="1">
      <x:c r="A3321" s="25" t="str">
        <x:v>EEZ_796</x:v>
      </x:c>
      <x:c r="B3321" s="25" t="str">
        <x:v>matched_taxa_count</x:v>
      </x:c>
      <x:c r="C3321" s="25" t="n">
        <x:v>21</x:v>
      </x:c>
      <x:c r="D3321" s="25" t="str">
        <x:v>count</x:v>
      </x:c>
    </x:row>
    <x:row r="3322" ht="18" customHeight="1">
      <x:c r="A3322" s="25" t="str">
        <x:v>EEZ_796</x:v>
      </x:c>
      <x:c r="B3322" s="25" t="str">
        <x:v>unmatched_taxa_count</x:v>
      </x:c>
      <x:c r="C3322" s="25" t="n">
        <x:v>0</x:v>
      </x:c>
      <x:c r="D3322" s="25" t="str">
        <x:v>count</x:v>
      </x:c>
    </x:row>
    <x:row r="3323" ht="18" customHeight="1">
      <x:c r="A3323" s="25" t="str">
        <x:v>EEZ_796</x:v>
      </x:c>
      <x:c r="B3323" s="25" t="str">
        <x:v>species_ppr</x:v>
      </x:c>
      <x:c r="C3323" s="25" t="n">
        <x:v>1613035.7630321903</x:v>
      </x:c>
      <x:c r="D3323" s="25" t="str">
        <x:v>tonnes_primary_production_equivalent</x:v>
      </x:c>
    </x:row>
    <x:row r="3324" ht="18" customHeight="1">
      <x:c r="A3324" s="25" t="str">
        <x:v>EEZ_796</x:v>
      </x:c>
      <x:c r="B3324" s="25" t="str">
        <x:v>commercial_ppr</x:v>
      </x:c>
      <x:c r="C3324" s="25" t="n">
        <x:v>1613035.7630321903</x:v>
      </x:c>
      <x:c r="D3324" s="25" t="str">
        <x:v>tonnes_primary_production_equivalent</x:v>
      </x:c>
    </x:row>
    <x:row r="3325" ht="18" customHeight="1">
      <x:c r="A3325" s="25" t="str">
        <x:v>EEZ_796</x:v>
      </x:c>
      <x:c r="B3325" s="25" t="str">
        <x:v>functional_ppr</x:v>
      </x:c>
      <x:c r="C3325" s="25" t="n">
        <x:v>1613035.7630321903</x:v>
      </x:c>
      <x:c r="D3325" s="25" t="str">
        <x:v>tonnes_primary_production_equivalent</x:v>
      </x:c>
    </x:row>
    <x:row r="3326" ht="18" customHeight="1">
      <x:c r="A3326" s="25" t="str">
        <x:v>EEZ_796</x:v>
      </x:c>
      <x:c r="B3326" s="25" t="str">
        <x:v>commercial_ppr_difference</x:v>
      </x:c>
      <x:c r="C3326" s="25" t="n">
        <x:v>0</x:v>
      </x:c>
      <x:c r="D3326" s="25" t="str">
        <x:v>tonnes_primary_production_equivalent</x:v>
      </x:c>
    </x:row>
    <x:row r="3327" ht="18" customHeight="1">
      <x:c r="A3327" s="25" t="str">
        <x:v>EEZ_796</x:v>
      </x:c>
      <x:c r="B3327" s="25" t="str">
        <x:v>functional_ppr_difference</x:v>
      </x:c>
      <x:c r="C3327" s="25" t="n">
        <x:v>0</x:v>
      </x:c>
      <x:c r="D3327" s="25" t="str">
        <x:v>tonnes_primary_production_equivalent</x:v>
      </x:c>
    </x:row>
    <x:row r="3328" ht="18" customHeight="1">
      <x:c r="A3328" s="25" t="str">
        <x:v>EEZ_796</x:v>
      </x:c>
      <x:c r="B3328" s="25" t="str">
        <x:v>commercial_ppr_reconciled</x:v>
      </x:c>
      <x:c r="C3328" s="36" t="b">
        <x:v>1</x:v>
      </x:c>
      <x:c r="D3328" s="25" t="str">
        <x:v>boolean</x:v>
      </x:c>
    </x:row>
    <x:row r="3329" ht="18" customHeight="1">
      <x:c r="A3329" s="25" t="str">
        <x:v>EEZ_796</x:v>
      </x:c>
      <x:c r="B3329" s="25" t="str">
        <x:v>functional_ppr_reconciled</x:v>
      </x:c>
      <x:c r="C3329" s="36" t="b">
        <x:v>1</x:v>
      </x:c>
      <x:c r="D3329" s="25" t="str">
        <x:v>boolean</x:v>
      </x:c>
    </x:row>
    <x:row r="3330" ht="18" customHeight="1">
      <x:c r="A3330" s="25" t="str">
        <x:v>EEZ_796</x:v>
      </x:c>
      <x:c r="B3330" s="25" t="str">
        <x:v>commercial_jensen_violations</x:v>
      </x:c>
      <x:c r="C3330" s="25" t="n">
        <x:v>0</x:v>
      </x:c>
      <x:c r="D3330" s="25" t="str">
        <x:v>count</x:v>
      </x:c>
    </x:row>
    <x:row r="3331" ht="18" customHeight="1">
      <x:c r="A3331" s="25" t="str">
        <x:v>EEZ_796</x:v>
      </x:c>
      <x:c r="B3331" s="25" t="str">
        <x:v>functional_jensen_violations</x:v>
      </x:c>
      <x:c r="C3331" s="25" t="n">
        <x:v>0</x:v>
      </x:c>
      <x:c r="D3331" s="25" t="str">
        <x:v>count</x:v>
      </x:c>
    </x:row>
    <x:row r="3332" ht="18" customHeight="1">
      <x:c r="A3332" s="25" t="str">
        <x:v>EEZ_798</x:v>
      </x:c>
      <x:c r="B3332" s="25" t="str">
        <x:v>raw_filtered_tonnes</x:v>
      </x:c>
      <x:c r="C3332" s="25" t="n">
        <x:v>145109.28727910868</x:v>
      </x:c>
      <x:c r="D3332" s="25" t="str">
        <x:v>tonnes</x:v>
      </x:c>
    </x:row>
    <x:row r="3333" ht="18" customHeight="1">
      <x:c r="A3333" s="25" t="str">
        <x:v>EEZ_798</x:v>
      </x:c>
      <x:c r="B3333" s="25" t="str">
        <x:v>species_catch_tonnes</x:v>
      </x:c>
      <x:c r="C3333" s="25" t="n">
        <x:v>145109.2872791087</x:v>
      </x:c>
      <x:c r="D3333" s="25" t="str">
        <x:v>tonnes</x:v>
      </x:c>
    </x:row>
    <x:row r="3334" ht="18" customHeight="1">
      <x:c r="A3334" s="25" t="str">
        <x:v>EEZ_798</x:v>
      </x:c>
      <x:c r="B3334" s="25" t="str">
        <x:v>catch_difference_tonnes</x:v>
      </x:c>
      <x:c r="C3334" s="25" t="n">
        <x:v>2.9103830456733704e-11</x:v>
      </x:c>
      <x:c r="D3334" s="25" t="str">
        <x:v>tonnes</x:v>
      </x:c>
    </x:row>
    <x:row r="3335" ht="18" customHeight="1">
      <x:c r="A3335" s="25" t="str">
        <x:v>EEZ_798</x:v>
      </x:c>
      <x:c r="B3335" s="25" t="str">
        <x:v>catch_reconciled</x:v>
      </x:c>
      <x:c r="C3335" s="36" t="b">
        <x:v>1</x:v>
      </x:c>
      <x:c r="D3335" s="25" t="str">
        <x:v>boolean</x:v>
      </x:c>
    </x:row>
    <x:row r="3336" ht="18" customHeight="1">
      <x:c r="A3336" s="25" t="str">
        <x:v>EEZ_798</x:v>
      </x:c>
      <x:c r="B3336" s="25" t="str">
        <x:v>matched_catch_tonnes</x:v>
      </x:c>
      <x:c r="C3336" s="25" t="n">
        <x:v>145109.2872791087</x:v>
      </x:c>
      <x:c r="D3336" s="25" t="str">
        <x:v>tonnes</x:v>
      </x:c>
    </x:row>
    <x:row r="3337" ht="18" customHeight="1">
      <x:c r="A3337" s="25" t="str">
        <x:v>EEZ_798</x:v>
      </x:c>
      <x:c r="B3337" s="25" t="str">
        <x:v>catch_coverage_fraction</x:v>
      </x:c>
      <x:c r="C3337" s="25" t="n">
        <x:v>1</x:v>
      </x:c>
      <x:c r="D3337" s="25" t="str">
        <x:v>fraction</x:v>
      </x:c>
    </x:row>
    <x:row r="3338" ht="18" customHeight="1">
      <x:c r="A3338" s="25" t="str">
        <x:v>EEZ_798</x:v>
      </x:c>
      <x:c r="B3338" s="25" t="str">
        <x:v>taxa_count</x:v>
      </x:c>
      <x:c r="C3338" s="25" t="n">
        <x:v>46</x:v>
      </x:c>
      <x:c r="D3338" s="25" t="str">
        <x:v>count</x:v>
      </x:c>
    </x:row>
    <x:row r="3339" ht="18" customHeight="1">
      <x:c r="A3339" s="25" t="str">
        <x:v>EEZ_798</x:v>
      </x:c>
      <x:c r="B3339" s="25" t="str">
        <x:v>matched_taxa_count</x:v>
      </x:c>
      <x:c r="C3339" s="25" t="n">
        <x:v>46</x:v>
      </x:c>
      <x:c r="D3339" s="25" t="str">
        <x:v>count</x:v>
      </x:c>
    </x:row>
    <x:row r="3340" ht="18" customHeight="1">
      <x:c r="A3340" s="25" t="str">
        <x:v>EEZ_798</x:v>
      </x:c>
      <x:c r="B3340" s="25" t="str">
        <x:v>unmatched_taxa_count</x:v>
      </x:c>
      <x:c r="C3340" s="25" t="n">
        <x:v>0</x:v>
      </x:c>
      <x:c r="D3340" s="25" t="str">
        <x:v>count</x:v>
      </x:c>
    </x:row>
    <x:row r="3341" ht="18" customHeight="1">
      <x:c r="A3341" s="25" t="str">
        <x:v>EEZ_798</x:v>
      </x:c>
      <x:c r="B3341" s="25" t="str">
        <x:v>species_ppr</x:v>
      </x:c>
      <x:c r="C3341" s="25" t="n">
        <x:v>371273439.1947608</x:v>
      </x:c>
      <x:c r="D3341" s="25" t="str">
        <x:v>tonnes_primary_production_equivalent</x:v>
      </x:c>
    </x:row>
    <x:row r="3342" ht="18" customHeight="1">
      <x:c r="A3342" s="25" t="str">
        <x:v>EEZ_798</x:v>
      </x:c>
      <x:c r="B3342" s="25" t="str">
        <x:v>commercial_ppr</x:v>
      </x:c>
      <x:c r="C3342" s="25" t="n">
        <x:v>371273439.19476074</x:v>
      </x:c>
      <x:c r="D3342" s="25" t="str">
        <x:v>tonnes_primary_production_equivalent</x:v>
      </x:c>
    </x:row>
    <x:row r="3343" ht="18" customHeight="1">
      <x:c r="A3343" s="25" t="str">
        <x:v>EEZ_798</x:v>
      </x:c>
      <x:c r="B3343" s="25" t="str">
        <x:v>functional_ppr</x:v>
      </x:c>
      <x:c r="C3343" s="25" t="n">
        <x:v>371273439.1947607</x:v>
      </x:c>
      <x:c r="D3343" s="25" t="str">
        <x:v>tonnes_primary_production_equivalent</x:v>
      </x:c>
    </x:row>
    <x:row r="3344" ht="18" customHeight="1">
      <x:c r="A3344" s="25" t="str">
        <x:v>EEZ_798</x:v>
      </x:c>
      <x:c r="B3344" s="25" t="str">
        <x:v>commercial_ppr_difference</x:v>
      </x:c>
      <x:c r="C3344" s="25" t="n">
        <x:v>-5.960464477539063e-8</x:v>
      </x:c>
      <x:c r="D3344" s="25" t="str">
        <x:v>tonnes_primary_production_equivalent</x:v>
      </x:c>
    </x:row>
    <x:row r="3345" ht="18" customHeight="1">
      <x:c r="A3345" s="25" t="str">
        <x:v>EEZ_798</x:v>
      </x:c>
      <x:c r="B3345" s="25" t="str">
        <x:v>functional_ppr_difference</x:v>
      </x:c>
      <x:c r="C3345" s="25" t="n">
        <x:v>-1.1920928955078125e-7</x:v>
      </x:c>
      <x:c r="D3345" s="25" t="str">
        <x:v>tonnes_primary_production_equivalent</x:v>
      </x:c>
    </x:row>
    <x:row r="3346" ht="18" customHeight="1">
      <x:c r="A3346" s="25" t="str">
        <x:v>EEZ_798</x:v>
      </x:c>
      <x:c r="B3346" s="25" t="str">
        <x:v>commercial_ppr_reconciled</x:v>
      </x:c>
      <x:c r="C3346" s="36" t="b">
        <x:v>1</x:v>
      </x:c>
      <x:c r="D3346" s="25" t="str">
        <x:v>boolean</x:v>
      </x:c>
    </x:row>
    <x:row r="3347" ht="18" customHeight="1">
      <x:c r="A3347" s="25" t="str">
        <x:v>EEZ_798</x:v>
      </x:c>
      <x:c r="B3347" s="25" t="str">
        <x:v>functional_ppr_reconciled</x:v>
      </x:c>
      <x:c r="C3347" s="36" t="b">
        <x:v>1</x:v>
      </x:c>
      <x:c r="D3347" s="25" t="str">
        <x:v>boolean</x:v>
      </x:c>
    </x:row>
    <x:row r="3348" ht="18" customHeight="1">
      <x:c r="A3348" s="25" t="str">
        <x:v>EEZ_798</x:v>
      </x:c>
      <x:c r="B3348" s="25" t="str">
        <x:v>commercial_jensen_violations</x:v>
      </x:c>
      <x:c r="C3348" s="25" t="n">
        <x:v>0</x:v>
      </x:c>
      <x:c r="D3348" s="25" t="str">
        <x:v>count</x:v>
      </x:c>
    </x:row>
    <x:row r="3349" ht="18" customHeight="1">
      <x:c r="A3349" s="25" t="str">
        <x:v>EEZ_798</x:v>
      </x:c>
      <x:c r="B3349" s="25" t="str">
        <x:v>functional_jensen_violations</x:v>
      </x:c>
      <x:c r="C3349" s="25" t="n">
        <x:v>0</x:v>
      </x:c>
      <x:c r="D3349" s="25" t="str">
        <x:v>count</x:v>
      </x:c>
    </x:row>
    <x:row r="3350" ht="18" customHeight="1">
      <x:c r="A3350" s="25" t="str">
        <x:v>EEZ_804</x:v>
      </x:c>
      <x:c r="B3350" s="25" t="str">
        <x:v>raw_filtered_tonnes</x:v>
      </x:c>
      <x:c r="C3350" s="25" t="n">
        <x:v>65903.7240236569</x:v>
      </x:c>
      <x:c r="D3350" s="25" t="str">
        <x:v>tonnes</x:v>
      </x:c>
    </x:row>
    <x:row r="3351" ht="18" customHeight="1">
      <x:c r="A3351" s="25" t="str">
        <x:v>EEZ_804</x:v>
      </x:c>
      <x:c r="B3351" s="25" t="str">
        <x:v>species_catch_tonnes</x:v>
      </x:c>
      <x:c r="C3351" s="25" t="n">
        <x:v>65903.72402365689</x:v>
      </x:c>
      <x:c r="D3351" s="25" t="str">
        <x:v>tonnes</x:v>
      </x:c>
    </x:row>
    <x:row r="3352" ht="18" customHeight="1">
      <x:c r="A3352" s="25" t="str">
        <x:v>EEZ_804</x:v>
      </x:c>
      <x:c r="B3352" s="25" t="str">
        <x:v>catch_difference_tonnes</x:v>
      </x:c>
      <x:c r="C3352" s="25" t="n">
        <x:v>-1.4551915228366852e-11</x:v>
      </x:c>
      <x:c r="D3352" s="25" t="str">
        <x:v>tonnes</x:v>
      </x:c>
    </x:row>
    <x:row r="3353" ht="18" customHeight="1">
      <x:c r="A3353" s="25" t="str">
        <x:v>EEZ_804</x:v>
      </x:c>
      <x:c r="B3353" s="25" t="str">
        <x:v>catch_reconciled</x:v>
      </x:c>
      <x:c r="C3353" s="36" t="b">
        <x:v>1</x:v>
      </x:c>
      <x:c r="D3353" s="25" t="str">
        <x:v>boolean</x:v>
      </x:c>
    </x:row>
    <x:row r="3354" ht="18" customHeight="1">
      <x:c r="A3354" s="25" t="str">
        <x:v>EEZ_804</x:v>
      </x:c>
      <x:c r="B3354" s="25" t="str">
        <x:v>matched_catch_tonnes</x:v>
      </x:c>
      <x:c r="C3354" s="25" t="n">
        <x:v>65903.72402365689</x:v>
      </x:c>
      <x:c r="D3354" s="25" t="str">
        <x:v>tonnes</x:v>
      </x:c>
    </x:row>
    <x:row r="3355" ht="18" customHeight="1">
      <x:c r="A3355" s="25" t="str">
        <x:v>EEZ_804</x:v>
      </x:c>
      <x:c r="B3355" s="25" t="str">
        <x:v>catch_coverage_fraction</x:v>
      </x:c>
      <x:c r="C3355" s="25" t="n">
        <x:v>1</x:v>
      </x:c>
      <x:c r="D3355" s="25" t="str">
        <x:v>fraction</x:v>
      </x:c>
    </x:row>
    <x:row r="3356" ht="18" customHeight="1">
      <x:c r="A3356" s="25" t="str">
        <x:v>EEZ_804</x:v>
      </x:c>
      <x:c r="B3356" s="25" t="str">
        <x:v>taxa_count</x:v>
      </x:c>
      <x:c r="C3356" s="25" t="n">
        <x:v>28</x:v>
      </x:c>
      <x:c r="D3356" s="25" t="str">
        <x:v>count</x:v>
      </x:c>
    </x:row>
    <x:row r="3357" ht="18" customHeight="1">
      <x:c r="A3357" s="25" t="str">
        <x:v>EEZ_804</x:v>
      </x:c>
      <x:c r="B3357" s="25" t="str">
        <x:v>matched_taxa_count</x:v>
      </x:c>
      <x:c r="C3357" s="25" t="n">
        <x:v>28</x:v>
      </x:c>
      <x:c r="D3357" s="25" t="str">
        <x:v>count</x:v>
      </x:c>
    </x:row>
    <x:row r="3358" ht="18" customHeight="1">
      <x:c r="A3358" s="25" t="str">
        <x:v>EEZ_804</x:v>
      </x:c>
      <x:c r="B3358" s="25" t="str">
        <x:v>unmatched_taxa_count</x:v>
      </x:c>
      <x:c r="C3358" s="25" t="n">
        <x:v>0</x:v>
      </x:c>
      <x:c r="D3358" s="25" t="str">
        <x:v>count</x:v>
      </x:c>
    </x:row>
    <x:row r="3359" ht="18" customHeight="1">
      <x:c r="A3359" s="25" t="str">
        <x:v>EEZ_804</x:v>
      </x:c>
      <x:c r="B3359" s="25" t="str">
        <x:v>species_ppr</x:v>
      </x:c>
      <x:c r="C3359" s="25" t="n">
        <x:v>24463611.249558166</x:v>
      </x:c>
      <x:c r="D3359" s="25" t="str">
        <x:v>tonnes_primary_production_equivalent</x:v>
      </x:c>
    </x:row>
    <x:row r="3360" ht="18" customHeight="1">
      <x:c r="A3360" s="25" t="str">
        <x:v>EEZ_804</x:v>
      </x:c>
      <x:c r="B3360" s="25" t="str">
        <x:v>commercial_ppr</x:v>
      </x:c>
      <x:c r="C3360" s="25" t="n">
        <x:v>24463611.249558166</x:v>
      </x:c>
      <x:c r="D3360" s="25" t="str">
        <x:v>tonnes_primary_production_equivalent</x:v>
      </x:c>
    </x:row>
    <x:row r="3361" ht="18" customHeight="1">
      <x:c r="A3361" s="25" t="str">
        <x:v>EEZ_804</x:v>
      </x:c>
      <x:c r="B3361" s="25" t="str">
        <x:v>functional_ppr</x:v>
      </x:c>
      <x:c r="C3361" s="25" t="n">
        <x:v>24463611.249558173</x:v>
      </x:c>
      <x:c r="D3361" s="25" t="str">
        <x:v>tonnes_primary_production_equivalent</x:v>
      </x:c>
    </x:row>
    <x:row r="3362" ht="18" customHeight="1">
      <x:c r="A3362" s="25" t="str">
        <x:v>EEZ_804</x:v>
      </x:c>
      <x:c r="B3362" s="25" t="str">
        <x:v>commercial_ppr_difference</x:v>
      </x:c>
      <x:c r="C3362" s="25" t="n">
        <x:v>0</x:v>
      </x:c>
      <x:c r="D3362" s="25" t="str">
        <x:v>tonnes_primary_production_equivalent</x:v>
      </x:c>
    </x:row>
    <x:row r="3363" ht="18" customHeight="1">
      <x:c r="A3363" s="25" t="str">
        <x:v>EEZ_804</x:v>
      </x:c>
      <x:c r="B3363" s="25" t="str">
        <x:v>functional_ppr_difference</x:v>
      </x:c>
      <x:c r="C3363" s="25" t="n">
        <x:v>7.450580596923828e-9</x:v>
      </x:c>
      <x:c r="D3363" s="25" t="str">
        <x:v>tonnes_primary_production_equivalent</x:v>
      </x:c>
    </x:row>
    <x:row r="3364" ht="18" customHeight="1">
      <x:c r="A3364" s="25" t="str">
        <x:v>EEZ_804</x:v>
      </x:c>
      <x:c r="B3364" s="25" t="str">
        <x:v>commercial_ppr_reconciled</x:v>
      </x:c>
      <x:c r="C3364" s="36" t="b">
        <x:v>1</x:v>
      </x:c>
      <x:c r="D3364" s="25" t="str">
        <x:v>boolean</x:v>
      </x:c>
    </x:row>
    <x:row r="3365" ht="18" customHeight="1">
      <x:c r="A3365" s="25" t="str">
        <x:v>EEZ_804</x:v>
      </x:c>
      <x:c r="B3365" s="25" t="str">
        <x:v>functional_ppr_reconciled</x:v>
      </x:c>
      <x:c r="C3365" s="36" t="b">
        <x:v>1</x:v>
      </x:c>
      <x:c r="D3365" s="25" t="str">
        <x:v>boolean</x:v>
      </x:c>
    </x:row>
    <x:row r="3366" ht="18" customHeight="1">
      <x:c r="A3366" s="25" t="str">
        <x:v>EEZ_804</x:v>
      </x:c>
      <x:c r="B3366" s="25" t="str">
        <x:v>commercial_jensen_violations</x:v>
      </x:c>
      <x:c r="C3366" s="25" t="n">
        <x:v>0</x:v>
      </x:c>
      <x:c r="D3366" s="25" t="str">
        <x:v>count</x:v>
      </x:c>
    </x:row>
    <x:row r="3367" ht="18" customHeight="1">
      <x:c r="A3367" s="25" t="str">
        <x:v>EEZ_804</x:v>
      </x:c>
      <x:c r="B3367" s="25" t="str">
        <x:v>functional_jensen_violations</x:v>
      </x:c>
      <x:c r="C3367" s="25" t="n">
        <x:v>0</x:v>
      </x:c>
      <x:c r="D3367" s="25" t="str">
        <x:v>count</x:v>
      </x:c>
    </x:row>
    <x:row r="3368" ht="18" customHeight="1">
      <x:c r="A3368" s="25" t="str">
        <x:v>EEZ_826</x:v>
      </x:c>
      <x:c r="B3368" s="25" t="str">
        <x:v>raw_filtered_tonnes</x:v>
      </x:c>
      <x:c r="C3368" s="25" t="n">
        <x:v>1714264.7493178481</x:v>
      </x:c>
      <x:c r="D3368" s="25" t="str">
        <x:v>tonnes</x:v>
      </x:c>
    </x:row>
    <x:row r="3369" ht="18" customHeight="1">
      <x:c r="A3369" s="25" t="str">
        <x:v>EEZ_826</x:v>
      </x:c>
      <x:c r="B3369" s="25" t="str">
        <x:v>species_catch_tonnes</x:v>
      </x:c>
      <x:c r="C3369" s="25" t="n">
        <x:v>1714264.7493178481</x:v>
      </x:c>
      <x:c r="D3369" s="25" t="str">
        <x:v>tonnes</x:v>
      </x:c>
    </x:row>
    <x:row r="3370" ht="18" customHeight="1">
      <x:c r="A3370" s="25" t="str">
        <x:v>EEZ_826</x:v>
      </x:c>
      <x:c r="B3370" s="25" t="str">
        <x:v>catch_difference_tonnes</x:v>
      </x:c>
      <x:c r="C3370" s="25" t="n">
        <x:v>0</x:v>
      </x:c>
      <x:c r="D3370" s="25" t="str">
        <x:v>tonnes</x:v>
      </x:c>
    </x:row>
    <x:row r="3371" ht="18" customHeight="1">
      <x:c r="A3371" s="25" t="str">
        <x:v>EEZ_826</x:v>
      </x:c>
      <x:c r="B3371" s="25" t="str">
        <x:v>catch_reconciled</x:v>
      </x:c>
      <x:c r="C3371" s="36" t="b">
        <x:v>1</x:v>
      </x:c>
      <x:c r="D3371" s="25" t="str">
        <x:v>boolean</x:v>
      </x:c>
    </x:row>
    <x:row r="3372" ht="18" customHeight="1">
      <x:c r="A3372" s="25" t="str">
        <x:v>EEZ_826</x:v>
      </x:c>
      <x:c r="B3372" s="25" t="str">
        <x:v>matched_catch_tonnes</x:v>
      </x:c>
      <x:c r="C3372" s="25" t="n">
        <x:v>1714264.7493178481</x:v>
      </x:c>
      <x:c r="D3372" s="25" t="str">
        <x:v>tonnes</x:v>
      </x:c>
    </x:row>
    <x:row r="3373" ht="18" customHeight="1">
      <x:c r="A3373" s="25" t="str">
        <x:v>EEZ_826</x:v>
      </x:c>
      <x:c r="B3373" s="25" t="str">
        <x:v>catch_coverage_fraction</x:v>
      </x:c>
      <x:c r="C3373" s="25" t="n">
        <x:v>1</x:v>
      </x:c>
      <x:c r="D3373" s="25" t="str">
        <x:v>fraction</x:v>
      </x:c>
    </x:row>
    <x:row r="3374" ht="18" customHeight="1">
      <x:c r="A3374" s="25" t="str">
        <x:v>EEZ_826</x:v>
      </x:c>
      <x:c r="B3374" s="25" t="str">
        <x:v>taxa_count</x:v>
      </x:c>
      <x:c r="C3374" s="25" t="n">
        <x:v>346</x:v>
      </x:c>
      <x:c r="D3374" s="25" t="str">
        <x:v>count</x:v>
      </x:c>
    </x:row>
    <x:row r="3375" ht="18" customHeight="1">
      <x:c r="A3375" s="25" t="str">
        <x:v>EEZ_826</x:v>
      </x:c>
      <x:c r="B3375" s="25" t="str">
        <x:v>matched_taxa_count</x:v>
      </x:c>
      <x:c r="C3375" s="25" t="n">
        <x:v>346</x:v>
      </x:c>
      <x:c r="D3375" s="25" t="str">
        <x:v>count</x:v>
      </x:c>
    </x:row>
    <x:row r="3376" ht="18" customHeight="1">
      <x:c r="A3376" s="25" t="str">
        <x:v>EEZ_826</x:v>
      </x:c>
      <x:c r="B3376" s="25" t="str">
        <x:v>unmatched_taxa_count</x:v>
      </x:c>
      <x:c r="C3376" s="25" t="n">
        <x:v>0</x:v>
      </x:c>
      <x:c r="D3376" s="25" t="str">
        <x:v>count</x:v>
      </x:c>
    </x:row>
    <x:row r="3377" ht="18" customHeight="1">
      <x:c r="A3377" s="25" t="str">
        <x:v>EEZ_826</x:v>
      </x:c>
      <x:c r="B3377" s="25" t="str">
        <x:v>species_ppr</x:v>
      </x:c>
      <x:c r="C3377" s="25" t="n">
        <x:v>1000014407.7534399</x:v>
      </x:c>
      <x:c r="D3377" s="25" t="str">
        <x:v>tonnes_primary_production_equivalent</x:v>
      </x:c>
    </x:row>
    <x:row r="3378" ht="18" customHeight="1">
      <x:c r="A3378" s="25" t="str">
        <x:v>EEZ_826</x:v>
      </x:c>
      <x:c r="B3378" s="25" t="str">
        <x:v>commercial_ppr</x:v>
      </x:c>
      <x:c r="C3378" s="25" t="n">
        <x:v>1000014407.7534397</x:v>
      </x:c>
      <x:c r="D3378" s="25" t="str">
        <x:v>tonnes_primary_production_equivalent</x:v>
      </x:c>
    </x:row>
    <x:row r="3379" ht="18" customHeight="1">
      <x:c r="A3379" s="25" t="str">
        <x:v>EEZ_826</x:v>
      </x:c>
      <x:c r="B3379" s="25" t="str">
        <x:v>functional_ppr</x:v>
      </x:c>
      <x:c r="C3379" s="25" t="n">
        <x:v>1000014407.7534399</x:v>
      </x:c>
      <x:c r="D3379" s="25" t="str">
        <x:v>tonnes_primary_production_equivalent</x:v>
      </x:c>
    </x:row>
    <x:row r="3380" ht="18" customHeight="1">
      <x:c r="A3380" s="25" t="str">
        <x:v>EEZ_826</x:v>
      </x:c>
      <x:c r="B3380" s="25" t="str">
        <x:v>commercial_ppr_difference</x:v>
      </x:c>
      <x:c r="C3380" s="25" t="n">
        <x:v>-2.384185791015625e-7</x:v>
      </x:c>
      <x:c r="D3380" s="25" t="str">
        <x:v>tonnes_primary_production_equivalent</x:v>
      </x:c>
    </x:row>
    <x:row r="3381" ht="18" customHeight="1">
      <x:c r="A3381" s="25" t="str">
        <x:v>EEZ_826</x:v>
      </x:c>
      <x:c r="B3381" s="25" t="str">
        <x:v>functional_ppr_difference</x:v>
      </x:c>
      <x:c r="C3381" s="25" t="n">
        <x:v>0</x:v>
      </x:c>
      <x:c r="D3381" s="25" t="str">
        <x:v>tonnes_primary_production_equivalent</x:v>
      </x:c>
    </x:row>
    <x:row r="3382" ht="18" customHeight="1">
      <x:c r="A3382" s="25" t="str">
        <x:v>EEZ_826</x:v>
      </x:c>
      <x:c r="B3382" s="25" t="str">
        <x:v>commercial_ppr_reconciled</x:v>
      </x:c>
      <x:c r="C3382" s="36" t="b">
        <x:v>1</x:v>
      </x:c>
      <x:c r="D3382" s="25" t="str">
        <x:v>boolean</x:v>
      </x:c>
    </x:row>
    <x:row r="3383" ht="18" customHeight="1">
      <x:c r="A3383" s="25" t="str">
        <x:v>EEZ_826</x:v>
      </x:c>
      <x:c r="B3383" s="25" t="str">
        <x:v>functional_ppr_reconciled</x:v>
      </x:c>
      <x:c r="C3383" s="36" t="b">
        <x:v>1</x:v>
      </x:c>
      <x:c r="D3383" s="25" t="str">
        <x:v>boolean</x:v>
      </x:c>
    </x:row>
    <x:row r="3384" ht="18" customHeight="1">
      <x:c r="A3384" s="25" t="str">
        <x:v>EEZ_826</x:v>
      </x:c>
      <x:c r="B3384" s="25" t="str">
        <x:v>commercial_jensen_violations</x:v>
      </x:c>
      <x:c r="C3384" s="25" t="n">
        <x:v>0</x:v>
      </x:c>
      <x:c r="D3384" s="25" t="str">
        <x:v>count</x:v>
      </x:c>
    </x:row>
    <x:row r="3385" ht="18" customHeight="1">
      <x:c r="A3385" s="25" t="str">
        <x:v>EEZ_826</x:v>
      </x:c>
      <x:c r="B3385" s="25" t="str">
        <x:v>functional_jensen_violations</x:v>
      </x:c>
      <x:c r="C3385" s="25" t="n">
        <x:v>0</x:v>
      </x:c>
      <x:c r="D3385" s="25" t="str">
        <x:v>count</x:v>
      </x:c>
    </x:row>
    <x:row r="3386" ht="18" customHeight="1">
      <x:c r="A3386" s="25" t="str">
        <x:v>EEZ_830</x:v>
      </x:c>
      <x:c r="B3386" s="25" t="str">
        <x:v>raw_filtered_tonnes</x:v>
      </x:c>
      <x:c r="C3386" s="25" t="n">
        <x:v>13336.3851663309</x:v>
      </x:c>
      <x:c r="D3386" s="25" t="str">
        <x:v>tonnes</x:v>
      </x:c>
    </x:row>
    <x:row r="3387" ht="18" customHeight="1">
      <x:c r="A3387" s="25" t="str">
        <x:v>EEZ_830</x:v>
      </x:c>
      <x:c r="B3387" s="25" t="str">
        <x:v>species_catch_tonnes</x:v>
      </x:c>
      <x:c r="C3387" s="25" t="n">
        <x:v>13336.3851663309</x:v>
      </x:c>
      <x:c r="D3387" s="25" t="str">
        <x:v>tonnes</x:v>
      </x:c>
    </x:row>
    <x:row r="3388" ht="18" customHeight="1">
      <x:c r="A3388" s="25" t="str">
        <x:v>EEZ_830</x:v>
      </x:c>
      <x:c r="B3388" s="25" t="str">
        <x:v>catch_difference_tonnes</x:v>
      </x:c>
      <x:c r="C3388" s="25" t="n">
        <x:v>0</x:v>
      </x:c>
      <x:c r="D3388" s="25" t="str">
        <x:v>tonnes</x:v>
      </x:c>
    </x:row>
    <x:row r="3389" ht="18" customHeight="1">
      <x:c r="A3389" s="25" t="str">
        <x:v>EEZ_830</x:v>
      </x:c>
      <x:c r="B3389" s="25" t="str">
        <x:v>catch_reconciled</x:v>
      </x:c>
      <x:c r="C3389" s="36" t="b">
        <x:v>1</x:v>
      </x:c>
      <x:c r="D3389" s="25" t="str">
        <x:v>boolean</x:v>
      </x:c>
    </x:row>
    <x:row r="3390" ht="18" customHeight="1">
      <x:c r="A3390" s="25" t="str">
        <x:v>EEZ_830</x:v>
      </x:c>
      <x:c r="B3390" s="25" t="str">
        <x:v>matched_catch_tonnes</x:v>
      </x:c>
      <x:c r="C3390" s="25" t="n">
        <x:v>13336.3851663309</x:v>
      </x:c>
      <x:c r="D3390" s="25" t="str">
        <x:v>tonnes</x:v>
      </x:c>
    </x:row>
    <x:row r="3391" ht="18" customHeight="1">
      <x:c r="A3391" s="25" t="str">
        <x:v>EEZ_830</x:v>
      </x:c>
      <x:c r="B3391" s="25" t="str">
        <x:v>catch_coverage_fraction</x:v>
      </x:c>
      <x:c r="C3391" s="25" t="n">
        <x:v>1</x:v>
      </x:c>
      <x:c r="D3391" s="25" t="str">
        <x:v>fraction</x:v>
      </x:c>
    </x:row>
    <x:row r="3392" ht="18" customHeight="1">
      <x:c r="A3392" s="25" t="str">
        <x:v>EEZ_830</x:v>
      </x:c>
      <x:c r="B3392" s="25" t="str">
        <x:v>taxa_count</x:v>
      </x:c>
      <x:c r="C3392" s="25" t="n">
        <x:v>263</x:v>
      </x:c>
      <x:c r="D3392" s="25" t="str">
        <x:v>count</x:v>
      </x:c>
    </x:row>
    <x:row r="3393" ht="18" customHeight="1">
      <x:c r="A3393" s="25" t="str">
        <x:v>EEZ_830</x:v>
      </x:c>
      <x:c r="B3393" s="25" t="str">
        <x:v>matched_taxa_count</x:v>
      </x:c>
      <x:c r="C3393" s="25" t="n">
        <x:v>263</x:v>
      </x:c>
      <x:c r="D3393" s="25" t="str">
        <x:v>count</x:v>
      </x:c>
    </x:row>
    <x:row r="3394" ht="18" customHeight="1">
      <x:c r="A3394" s="25" t="str">
        <x:v>EEZ_830</x:v>
      </x:c>
      <x:c r="B3394" s="25" t="str">
        <x:v>unmatched_taxa_count</x:v>
      </x:c>
      <x:c r="C3394" s="25" t="n">
        <x:v>0</x:v>
      </x:c>
      <x:c r="D3394" s="25" t="str">
        <x:v>count</x:v>
      </x:c>
    </x:row>
    <x:row r="3395" ht="18" customHeight="1">
      <x:c r="A3395" s="25" t="str">
        <x:v>EEZ_830</x:v>
      </x:c>
      <x:c r="B3395" s="25" t="str">
        <x:v>species_ppr</x:v>
      </x:c>
      <x:c r="C3395" s="25" t="n">
        <x:v>7600928.524628068</x:v>
      </x:c>
      <x:c r="D3395" s="25" t="str">
        <x:v>tonnes_primary_production_equivalent</x:v>
      </x:c>
    </x:row>
    <x:row r="3396" ht="18" customHeight="1">
      <x:c r="A3396" s="25" t="str">
        <x:v>EEZ_830</x:v>
      </x:c>
      <x:c r="B3396" s="25" t="str">
        <x:v>commercial_ppr</x:v>
      </x:c>
      <x:c r="C3396" s="25" t="n">
        <x:v>7600928.52462807</x:v>
      </x:c>
      <x:c r="D3396" s="25" t="str">
        <x:v>tonnes_primary_production_equivalent</x:v>
      </x:c>
    </x:row>
    <x:row r="3397" ht="18" customHeight="1">
      <x:c r="A3397" s="25" t="str">
        <x:v>EEZ_830</x:v>
      </x:c>
      <x:c r="B3397" s="25" t="str">
        <x:v>functional_ppr</x:v>
      </x:c>
      <x:c r="C3397" s="25" t="n">
        <x:v>7600928.52462807</x:v>
      </x:c>
      <x:c r="D3397" s="25" t="str">
        <x:v>tonnes_primary_production_equivalent</x:v>
      </x:c>
    </x:row>
    <x:row r="3398" ht="18" customHeight="1">
      <x:c r="A3398" s="25" t="str">
        <x:v>EEZ_830</x:v>
      </x:c>
      <x:c r="B3398" s="25" t="str">
        <x:v>commercial_ppr_difference</x:v>
      </x:c>
      <x:c r="C3398" s="25" t="n">
        <x:v>1.862645149230957e-9</x:v>
      </x:c>
      <x:c r="D3398" s="25" t="str">
        <x:v>tonnes_primary_production_equivalent</x:v>
      </x:c>
    </x:row>
    <x:row r="3399" ht="18" customHeight="1">
      <x:c r="A3399" s="25" t="str">
        <x:v>EEZ_830</x:v>
      </x:c>
      <x:c r="B3399" s="25" t="str">
        <x:v>functional_ppr_difference</x:v>
      </x:c>
      <x:c r="C3399" s="25" t="n">
        <x:v>1.862645149230957e-9</x:v>
      </x:c>
      <x:c r="D3399" s="25" t="str">
        <x:v>tonnes_primary_production_equivalent</x:v>
      </x:c>
    </x:row>
    <x:row r="3400" ht="18" customHeight="1">
      <x:c r="A3400" s="25" t="str">
        <x:v>EEZ_830</x:v>
      </x:c>
      <x:c r="B3400" s="25" t="str">
        <x:v>commercial_ppr_reconciled</x:v>
      </x:c>
      <x:c r="C3400" s="36" t="b">
        <x:v>1</x:v>
      </x:c>
      <x:c r="D3400" s="25" t="str">
        <x:v>boolean</x:v>
      </x:c>
    </x:row>
    <x:row r="3401" ht="18" customHeight="1">
      <x:c r="A3401" s="25" t="str">
        <x:v>EEZ_830</x:v>
      </x:c>
      <x:c r="B3401" s="25" t="str">
        <x:v>functional_ppr_reconciled</x:v>
      </x:c>
      <x:c r="C3401" s="36" t="b">
        <x:v>1</x:v>
      </x:c>
      <x:c r="D3401" s="25" t="str">
        <x:v>boolean</x:v>
      </x:c>
    </x:row>
    <x:row r="3402" ht="18" customHeight="1">
      <x:c r="A3402" s="25" t="str">
        <x:v>EEZ_830</x:v>
      </x:c>
      <x:c r="B3402" s="25" t="str">
        <x:v>commercial_jensen_violations</x:v>
      </x:c>
      <x:c r="C3402" s="25" t="n">
        <x:v>0</x:v>
      </x:c>
      <x:c r="D3402" s="25" t="str">
        <x:v>count</x:v>
      </x:c>
    </x:row>
    <x:row r="3403" ht="18" customHeight="1">
      <x:c r="A3403" s="25" t="str">
        <x:v>EEZ_830</x:v>
      </x:c>
      <x:c r="B3403" s="25" t="str">
        <x:v>functional_jensen_violations</x:v>
      </x:c>
      <x:c r="C3403" s="25" t="n">
        <x:v>0</x:v>
      </x:c>
      <x:c r="D3403" s="25" t="str">
        <x:v>count</x:v>
      </x:c>
    </x:row>
    <x:row r="3404" ht="18" customHeight="1">
      <x:c r="A3404" s="25" t="str">
        <x:v>EEZ_834</x:v>
      </x:c>
      <x:c r="B3404" s="25" t="str">
        <x:v>raw_filtered_tonnes</x:v>
      </x:c>
      <x:c r="C3404" s="25" t="n">
        <x:v>129515.2312113136</x:v>
      </x:c>
      <x:c r="D3404" s="25" t="str">
        <x:v>tonnes</x:v>
      </x:c>
    </x:row>
    <x:row r="3405" ht="18" customHeight="1">
      <x:c r="A3405" s="25" t="str">
        <x:v>EEZ_834</x:v>
      </x:c>
      <x:c r="B3405" s="25" t="str">
        <x:v>species_catch_tonnes</x:v>
      </x:c>
      <x:c r="C3405" s="25" t="n">
        <x:v>129515.23121131358</x:v>
      </x:c>
      <x:c r="D3405" s="25" t="str">
        <x:v>tonnes</x:v>
      </x:c>
    </x:row>
    <x:row r="3406" ht="18" customHeight="1">
      <x:c r="A3406" s="25" t="str">
        <x:v>EEZ_834</x:v>
      </x:c>
      <x:c r="B3406" s="25" t="str">
        <x:v>catch_difference_tonnes</x:v>
      </x:c>
      <x:c r="C3406" s="25" t="n">
        <x:v>-1.4551915228366852e-11</x:v>
      </x:c>
      <x:c r="D3406" s="25" t="str">
        <x:v>tonnes</x:v>
      </x:c>
    </x:row>
    <x:row r="3407" ht="18" customHeight="1">
      <x:c r="A3407" s="25" t="str">
        <x:v>EEZ_834</x:v>
      </x:c>
      <x:c r="B3407" s="25" t="str">
        <x:v>catch_reconciled</x:v>
      </x:c>
      <x:c r="C3407" s="36" t="b">
        <x:v>1</x:v>
      </x:c>
      <x:c r="D3407" s="25" t="str">
        <x:v>boolean</x:v>
      </x:c>
    </x:row>
    <x:row r="3408" ht="18" customHeight="1">
      <x:c r="A3408" s="25" t="str">
        <x:v>EEZ_834</x:v>
      </x:c>
      <x:c r="B3408" s="25" t="str">
        <x:v>matched_catch_tonnes</x:v>
      </x:c>
      <x:c r="C3408" s="25" t="n">
        <x:v>129515.23121131358</x:v>
      </x:c>
      <x:c r="D3408" s="25" t="str">
        <x:v>tonnes</x:v>
      </x:c>
    </x:row>
    <x:row r="3409" ht="18" customHeight="1">
      <x:c r="A3409" s="25" t="str">
        <x:v>EEZ_834</x:v>
      </x:c>
      <x:c r="B3409" s="25" t="str">
        <x:v>catch_coverage_fraction</x:v>
      </x:c>
      <x:c r="C3409" s="25" t="n">
        <x:v>1</x:v>
      </x:c>
      <x:c r="D3409" s="25" t="str">
        <x:v>fraction</x:v>
      </x:c>
    </x:row>
    <x:row r="3410" ht="18" customHeight="1">
      <x:c r="A3410" s="25" t="str">
        <x:v>EEZ_834</x:v>
      </x:c>
      <x:c r="B3410" s="25" t="str">
        <x:v>taxa_count</x:v>
      </x:c>
      <x:c r="C3410" s="25" t="n">
        <x:v>112</x:v>
      </x:c>
      <x:c r="D3410" s="25" t="str">
        <x:v>count</x:v>
      </x:c>
    </x:row>
    <x:row r="3411" ht="18" customHeight="1">
      <x:c r="A3411" s="25" t="str">
        <x:v>EEZ_834</x:v>
      </x:c>
      <x:c r="B3411" s="25" t="str">
        <x:v>matched_taxa_count</x:v>
      </x:c>
      <x:c r="C3411" s="25" t="n">
        <x:v>112</x:v>
      </x:c>
      <x:c r="D3411" s="25" t="str">
        <x:v>count</x:v>
      </x:c>
    </x:row>
    <x:row r="3412" ht="18" customHeight="1">
      <x:c r="A3412" s="25" t="str">
        <x:v>EEZ_834</x:v>
      </x:c>
      <x:c r="B3412" s="25" t="str">
        <x:v>unmatched_taxa_count</x:v>
      </x:c>
      <x:c r="C3412" s="25" t="n">
        <x:v>0</x:v>
      </x:c>
      <x:c r="D3412" s="25" t="str">
        <x:v>count</x:v>
      </x:c>
    </x:row>
    <x:row r="3413" ht="18" customHeight="1">
      <x:c r="A3413" s="25" t="str">
        <x:v>EEZ_834</x:v>
      </x:c>
      <x:c r="B3413" s="25" t="str">
        <x:v>species_ppr</x:v>
      </x:c>
      <x:c r="C3413" s="25" t="n">
        <x:v>108837946.14807098</x:v>
      </x:c>
      <x:c r="D3413" s="25" t="str">
        <x:v>tonnes_primary_production_equivalent</x:v>
      </x:c>
    </x:row>
    <x:row r="3414" ht="18" customHeight="1">
      <x:c r="A3414" s="25" t="str">
        <x:v>EEZ_834</x:v>
      </x:c>
      <x:c r="B3414" s="25" t="str">
        <x:v>commercial_ppr</x:v>
      </x:c>
      <x:c r="C3414" s="25" t="n">
        <x:v>108837946.14807098</x:v>
      </x:c>
      <x:c r="D3414" s="25" t="str">
        <x:v>tonnes_primary_production_equivalent</x:v>
      </x:c>
    </x:row>
    <x:row r="3415" ht="18" customHeight="1">
      <x:c r="A3415" s="25" t="str">
        <x:v>EEZ_834</x:v>
      </x:c>
      <x:c r="B3415" s="25" t="str">
        <x:v>functional_ppr</x:v>
      </x:c>
      <x:c r="C3415" s="25" t="n">
        <x:v>108837946.14807098</x:v>
      </x:c>
      <x:c r="D3415" s="25" t="str">
        <x:v>tonnes_primary_production_equivalent</x:v>
      </x:c>
    </x:row>
    <x:row r="3416" ht="18" customHeight="1">
      <x:c r="A3416" s="25" t="str">
        <x:v>EEZ_834</x:v>
      </x:c>
      <x:c r="B3416" s="25" t="str">
        <x:v>commercial_ppr_difference</x:v>
      </x:c>
      <x:c r="C3416" s="25" t="n">
        <x:v>0</x:v>
      </x:c>
      <x:c r="D3416" s="25" t="str">
        <x:v>tonnes_primary_production_equivalent</x:v>
      </x:c>
    </x:row>
    <x:row r="3417" ht="18" customHeight="1">
      <x:c r="A3417" s="25" t="str">
        <x:v>EEZ_834</x:v>
      </x:c>
      <x:c r="B3417" s="25" t="str">
        <x:v>functional_ppr_difference</x:v>
      </x:c>
      <x:c r="C3417" s="25" t="n">
        <x:v>0</x:v>
      </x:c>
      <x:c r="D3417" s="25" t="str">
        <x:v>tonnes_primary_production_equivalent</x:v>
      </x:c>
    </x:row>
    <x:row r="3418" ht="18" customHeight="1">
      <x:c r="A3418" s="25" t="str">
        <x:v>EEZ_834</x:v>
      </x:c>
      <x:c r="B3418" s="25" t="str">
        <x:v>commercial_ppr_reconciled</x:v>
      </x:c>
      <x:c r="C3418" s="36" t="b">
        <x:v>1</x:v>
      </x:c>
      <x:c r="D3418" s="25" t="str">
        <x:v>boolean</x:v>
      </x:c>
    </x:row>
    <x:row r="3419" ht="18" customHeight="1">
      <x:c r="A3419" s="25" t="str">
        <x:v>EEZ_834</x:v>
      </x:c>
      <x:c r="B3419" s="25" t="str">
        <x:v>functional_ppr_reconciled</x:v>
      </x:c>
      <x:c r="C3419" s="36" t="b">
        <x:v>1</x:v>
      </x:c>
      <x:c r="D3419" s="25" t="str">
        <x:v>boolean</x:v>
      </x:c>
    </x:row>
    <x:row r="3420" ht="18" customHeight="1">
      <x:c r="A3420" s="25" t="str">
        <x:v>EEZ_834</x:v>
      </x:c>
      <x:c r="B3420" s="25" t="str">
        <x:v>commercial_jensen_violations</x:v>
      </x:c>
      <x:c r="C3420" s="25" t="n">
        <x:v>0</x:v>
      </x:c>
      <x:c r="D3420" s="25" t="str">
        <x:v>count</x:v>
      </x:c>
    </x:row>
    <x:row r="3421" ht="18" customHeight="1">
      <x:c r="A3421" s="25" t="str">
        <x:v>EEZ_834</x:v>
      </x:c>
      <x:c r="B3421" s="25" t="str">
        <x:v>functional_jensen_violations</x:v>
      </x:c>
      <x:c r="C3421" s="25" t="n">
        <x:v>0</x:v>
      </x:c>
      <x:c r="D3421" s="25" t="str">
        <x:v>count</x:v>
      </x:c>
    </x:row>
    <x:row r="3422" ht="18" customHeight="1">
      <x:c r="A3422" s="25" t="str">
        <x:v>EEZ_842</x:v>
      </x:c>
      <x:c r="B3422" s="25" t="str">
        <x:v>raw_filtered_tonnes</x:v>
      </x:c>
      <x:c r="C3422" s="25" t="n">
        <x:v>22486.186575207197</x:v>
      </x:c>
      <x:c r="D3422" s="25" t="str">
        <x:v>tonnes</x:v>
      </x:c>
    </x:row>
    <x:row r="3423" ht="18" customHeight="1">
      <x:c r="A3423" s="25" t="str">
        <x:v>EEZ_842</x:v>
      </x:c>
      <x:c r="B3423" s="25" t="str">
        <x:v>species_catch_tonnes</x:v>
      </x:c>
      <x:c r="C3423" s="25" t="n">
        <x:v>22486.1865752072</x:v>
      </x:c>
      <x:c r="D3423" s="25" t="str">
        <x:v>tonnes</x:v>
      </x:c>
    </x:row>
    <x:row r="3424" ht="18" customHeight="1">
      <x:c r="A3424" s="25" t="str">
        <x:v>EEZ_842</x:v>
      </x:c>
      <x:c r="B3424" s="25" t="str">
        <x:v>catch_difference_tonnes</x:v>
      </x:c>
      <x:c r="C3424" s="25" t="n">
        <x:v>3.637978807091713e-12</x:v>
      </x:c>
      <x:c r="D3424" s="25" t="str">
        <x:v>tonnes</x:v>
      </x:c>
    </x:row>
    <x:row r="3425" ht="18" customHeight="1">
      <x:c r="A3425" s="25" t="str">
        <x:v>EEZ_842</x:v>
      </x:c>
      <x:c r="B3425" s="25" t="str">
        <x:v>catch_reconciled</x:v>
      </x:c>
      <x:c r="C3425" s="36" t="b">
        <x:v>1</x:v>
      </x:c>
      <x:c r="D3425" s="25" t="str">
        <x:v>boolean</x:v>
      </x:c>
    </x:row>
    <x:row r="3426" ht="18" customHeight="1">
      <x:c r="A3426" s="25" t="str">
        <x:v>EEZ_842</x:v>
      </x:c>
      <x:c r="B3426" s="25" t="str">
        <x:v>matched_catch_tonnes</x:v>
      </x:c>
      <x:c r="C3426" s="25" t="n">
        <x:v>22486.1865752072</x:v>
      </x:c>
      <x:c r="D3426" s="25" t="str">
        <x:v>tonnes</x:v>
      </x:c>
    </x:row>
    <x:row r="3427" ht="18" customHeight="1">
      <x:c r="A3427" s="25" t="str">
        <x:v>EEZ_842</x:v>
      </x:c>
      <x:c r="B3427" s="25" t="str">
        <x:v>catch_coverage_fraction</x:v>
      </x:c>
      <x:c r="C3427" s="25" t="n">
        <x:v>1</x:v>
      </x:c>
      <x:c r="D3427" s="25" t="str">
        <x:v>fraction</x:v>
      </x:c>
    </x:row>
    <x:row r="3428" ht="18" customHeight="1">
      <x:c r="A3428" s="25" t="str">
        <x:v>EEZ_842</x:v>
      </x:c>
      <x:c r="B3428" s="25" t="str">
        <x:v>taxa_count</x:v>
      </x:c>
      <x:c r="C3428" s="25" t="n">
        <x:v>140</x:v>
      </x:c>
      <x:c r="D3428" s="25" t="str">
        <x:v>count</x:v>
      </x:c>
    </x:row>
    <x:row r="3429" ht="18" customHeight="1">
      <x:c r="A3429" s="25" t="str">
        <x:v>EEZ_842</x:v>
      </x:c>
      <x:c r="B3429" s="25" t="str">
        <x:v>matched_taxa_count</x:v>
      </x:c>
      <x:c r="C3429" s="25" t="n">
        <x:v>140</x:v>
      </x:c>
      <x:c r="D3429" s="25" t="str">
        <x:v>count</x:v>
      </x:c>
    </x:row>
    <x:row r="3430" ht="18" customHeight="1">
      <x:c r="A3430" s="25" t="str">
        <x:v>EEZ_842</x:v>
      </x:c>
      <x:c r="B3430" s="25" t="str">
        <x:v>unmatched_taxa_count</x:v>
      </x:c>
      <x:c r="C3430" s="25" t="n">
        <x:v>0</x:v>
      </x:c>
      <x:c r="D3430" s="25" t="str">
        <x:v>count</x:v>
      </x:c>
    </x:row>
    <x:row r="3431" ht="18" customHeight="1">
      <x:c r="A3431" s="25" t="str">
        <x:v>EEZ_842</x:v>
      </x:c>
      <x:c r="B3431" s="25" t="str">
        <x:v>species_ppr</x:v>
      </x:c>
      <x:c r="C3431" s="25" t="n">
        <x:v>47556032.822993144</x:v>
      </x:c>
      <x:c r="D3431" s="25" t="str">
        <x:v>tonnes_primary_production_equivalent</x:v>
      </x:c>
    </x:row>
    <x:row r="3432" ht="18" customHeight="1">
      <x:c r="A3432" s="25" t="str">
        <x:v>EEZ_842</x:v>
      </x:c>
      <x:c r="B3432" s="25" t="str">
        <x:v>commercial_ppr</x:v>
      </x:c>
      <x:c r="C3432" s="25" t="n">
        <x:v>47556032.822993144</x:v>
      </x:c>
      <x:c r="D3432" s="25" t="str">
        <x:v>tonnes_primary_production_equivalent</x:v>
      </x:c>
    </x:row>
    <x:row r="3433" ht="18" customHeight="1">
      <x:c r="A3433" s="25" t="str">
        <x:v>EEZ_842</x:v>
      </x:c>
      <x:c r="B3433" s="25" t="str">
        <x:v>functional_ppr</x:v>
      </x:c>
      <x:c r="C3433" s="25" t="n">
        <x:v>47556032.82299315</x:v>
      </x:c>
      <x:c r="D3433" s="25" t="str">
        <x:v>tonnes_primary_production_equivalent</x:v>
      </x:c>
    </x:row>
    <x:row r="3434" ht="18" customHeight="1">
      <x:c r="A3434" s="25" t="str">
        <x:v>EEZ_842</x:v>
      </x:c>
      <x:c r="B3434" s="25" t="str">
        <x:v>commercial_ppr_difference</x:v>
      </x:c>
      <x:c r="C3434" s="25" t="n">
        <x:v>0</x:v>
      </x:c>
      <x:c r="D3434" s="25" t="str">
        <x:v>tonnes_primary_production_equivalent</x:v>
      </x:c>
    </x:row>
    <x:row r="3435" ht="18" customHeight="1">
      <x:c r="A3435" s="25" t="str">
        <x:v>EEZ_842</x:v>
      </x:c>
      <x:c r="B3435" s="25" t="str">
        <x:v>functional_ppr_difference</x:v>
      </x:c>
      <x:c r="C3435" s="25" t="n">
        <x:v>7.450580596923828e-9</x:v>
      </x:c>
      <x:c r="D3435" s="25" t="str">
        <x:v>tonnes_primary_production_equivalent</x:v>
      </x:c>
    </x:row>
    <x:row r="3436" ht="18" customHeight="1">
      <x:c r="A3436" s="25" t="str">
        <x:v>EEZ_842</x:v>
      </x:c>
      <x:c r="B3436" s="25" t="str">
        <x:v>commercial_ppr_reconciled</x:v>
      </x:c>
      <x:c r="C3436" s="36" t="b">
        <x:v>1</x:v>
      </x:c>
      <x:c r="D3436" s="25" t="str">
        <x:v>boolean</x:v>
      </x:c>
    </x:row>
    <x:row r="3437" ht="18" customHeight="1">
      <x:c r="A3437" s="25" t="str">
        <x:v>EEZ_842</x:v>
      </x:c>
      <x:c r="B3437" s="25" t="str">
        <x:v>functional_ppr_reconciled</x:v>
      </x:c>
      <x:c r="C3437" s="36" t="b">
        <x:v>1</x:v>
      </x:c>
      <x:c r="D3437" s="25" t="str">
        <x:v>boolean</x:v>
      </x:c>
    </x:row>
    <x:row r="3438" ht="18" customHeight="1">
      <x:c r="A3438" s="25" t="str">
        <x:v>EEZ_842</x:v>
      </x:c>
      <x:c r="B3438" s="25" t="str">
        <x:v>commercial_jensen_violations</x:v>
      </x:c>
      <x:c r="C3438" s="25" t="n">
        <x:v>0</x:v>
      </x:c>
      <x:c r="D3438" s="25" t="str">
        <x:v>count</x:v>
      </x:c>
    </x:row>
    <x:row r="3439" ht="18" customHeight="1">
      <x:c r="A3439" s="25" t="str">
        <x:v>EEZ_842</x:v>
      </x:c>
      <x:c r="B3439" s="25" t="str">
        <x:v>functional_jensen_violations</x:v>
      </x:c>
      <x:c r="C3439" s="25" t="n">
        <x:v>0</x:v>
      </x:c>
      <x:c r="D3439" s="25" t="str">
        <x:v>count</x:v>
      </x:c>
    </x:row>
    <x:row r="3440" ht="18" customHeight="1">
      <x:c r="A3440" s="25" t="str">
        <x:v>EEZ_844</x:v>
      </x:c>
      <x:c r="B3440" s="25" t="str">
        <x:v>raw_filtered_tonnes</x:v>
      </x:c>
      <x:c r="C3440" s="25" t="n">
        <x:v>280.5961402573001</x:v>
      </x:c>
      <x:c r="D3440" s="25" t="str">
        <x:v>tonnes</x:v>
      </x:c>
    </x:row>
    <x:row r="3441" ht="18" customHeight="1">
      <x:c r="A3441" s="25" t="str">
        <x:v>EEZ_844</x:v>
      </x:c>
      <x:c r="B3441" s="25" t="str">
        <x:v>species_catch_tonnes</x:v>
      </x:c>
      <x:c r="C3441" s="25" t="n">
        <x:v>280.5961402573</x:v>
      </x:c>
      <x:c r="D3441" s="25" t="str">
        <x:v>tonnes</x:v>
      </x:c>
    </x:row>
    <x:row r="3442" ht="18" customHeight="1">
      <x:c r="A3442" s="25" t="str">
        <x:v>EEZ_844</x:v>
      </x:c>
      <x:c r="B3442" s="25" t="str">
        <x:v>catch_difference_tonnes</x:v>
      </x:c>
      <x:c r="C3442" s="25" t="n">
        <x:v>-5.684341886080802e-14</x:v>
      </x:c>
      <x:c r="D3442" s="25" t="str">
        <x:v>tonnes</x:v>
      </x:c>
    </x:row>
    <x:row r="3443" ht="18" customHeight="1">
      <x:c r="A3443" s="25" t="str">
        <x:v>EEZ_844</x:v>
      </x:c>
      <x:c r="B3443" s="25" t="str">
        <x:v>catch_reconciled</x:v>
      </x:c>
      <x:c r="C3443" s="36" t="b">
        <x:v>1</x:v>
      </x:c>
      <x:c r="D3443" s="25" t="str">
        <x:v>boolean</x:v>
      </x:c>
    </x:row>
    <x:row r="3444" ht="18" customHeight="1">
      <x:c r="A3444" s="25" t="str">
        <x:v>EEZ_844</x:v>
      </x:c>
      <x:c r="B3444" s="25" t="str">
        <x:v>matched_catch_tonnes</x:v>
      </x:c>
      <x:c r="C3444" s="25" t="n">
        <x:v>280.5961402573</x:v>
      </x:c>
      <x:c r="D3444" s="25" t="str">
        <x:v>tonnes</x:v>
      </x:c>
    </x:row>
    <x:row r="3445" ht="18" customHeight="1">
      <x:c r="A3445" s="25" t="str">
        <x:v>EEZ_844</x:v>
      </x:c>
      <x:c r="B3445" s="25" t="str">
        <x:v>catch_coverage_fraction</x:v>
      </x:c>
      <x:c r="C3445" s="25" t="n">
        <x:v>1</x:v>
      </x:c>
      <x:c r="D3445" s="25" t="str">
        <x:v>fraction</x:v>
      </x:c>
    </x:row>
    <x:row r="3446" ht="18" customHeight="1">
      <x:c r="A3446" s="25" t="str">
        <x:v>EEZ_844</x:v>
      </x:c>
      <x:c r="B3446" s="25" t="str">
        <x:v>taxa_count</x:v>
      </x:c>
      <x:c r="C3446" s="25" t="n">
        <x:v>17</x:v>
      </x:c>
      <x:c r="D3446" s="25" t="str">
        <x:v>count</x:v>
      </x:c>
    </x:row>
    <x:row r="3447" ht="18" customHeight="1">
      <x:c r="A3447" s="25" t="str">
        <x:v>EEZ_844</x:v>
      </x:c>
      <x:c r="B3447" s="25" t="str">
        <x:v>matched_taxa_count</x:v>
      </x:c>
      <x:c r="C3447" s="25" t="n">
        <x:v>17</x:v>
      </x:c>
      <x:c r="D3447" s="25" t="str">
        <x:v>count</x:v>
      </x:c>
    </x:row>
    <x:row r="3448" ht="18" customHeight="1">
      <x:c r="A3448" s="25" t="str">
        <x:v>EEZ_844</x:v>
      </x:c>
      <x:c r="B3448" s="25" t="str">
        <x:v>unmatched_taxa_count</x:v>
      </x:c>
      <x:c r="C3448" s="25" t="n">
        <x:v>0</x:v>
      </x:c>
      <x:c r="D3448" s="25" t="str">
        <x:v>count</x:v>
      </x:c>
    </x:row>
    <x:row r="3449" ht="18" customHeight="1">
      <x:c r="A3449" s="25" t="str">
        <x:v>EEZ_844</x:v>
      </x:c>
      <x:c r="B3449" s="25" t="str">
        <x:v>species_ppr</x:v>
      </x:c>
      <x:c r="C3449" s="25" t="n">
        <x:v>628775.9881433196</x:v>
      </x:c>
      <x:c r="D3449" s="25" t="str">
        <x:v>tonnes_primary_production_equivalent</x:v>
      </x:c>
    </x:row>
    <x:row r="3450" ht="18" customHeight="1">
      <x:c r="A3450" s="25" t="str">
        <x:v>EEZ_844</x:v>
      </x:c>
      <x:c r="B3450" s="25" t="str">
        <x:v>commercial_ppr</x:v>
      </x:c>
      <x:c r="C3450" s="25" t="n">
        <x:v>628775.9881433196</x:v>
      </x:c>
      <x:c r="D3450" s="25" t="str">
        <x:v>tonnes_primary_production_equivalent</x:v>
      </x:c>
    </x:row>
    <x:row r="3451" ht="18" customHeight="1">
      <x:c r="A3451" s="25" t="str">
        <x:v>EEZ_844</x:v>
      </x:c>
      <x:c r="B3451" s="25" t="str">
        <x:v>functional_ppr</x:v>
      </x:c>
      <x:c r="C3451" s="25" t="n">
        <x:v>628775.9881433197</x:v>
      </x:c>
      <x:c r="D3451" s="25" t="str">
        <x:v>tonnes_primary_production_equivalent</x:v>
      </x:c>
    </x:row>
    <x:row r="3452" ht="18" customHeight="1">
      <x:c r="A3452" s="25" t="str">
        <x:v>EEZ_844</x:v>
      </x:c>
      <x:c r="B3452" s="25" t="str">
        <x:v>commercial_ppr_difference</x:v>
      </x:c>
      <x:c r="C3452" s="25" t="n">
        <x:v>0</x:v>
      </x:c>
      <x:c r="D3452" s="25" t="str">
        <x:v>tonnes_primary_production_equivalent</x:v>
      </x:c>
    </x:row>
    <x:row r="3453" ht="18" customHeight="1">
      <x:c r="A3453" s="25" t="str">
        <x:v>EEZ_844</x:v>
      </x:c>
      <x:c r="B3453" s="25" t="str">
        <x:v>functional_ppr_difference</x:v>
      </x:c>
      <x:c r="C3453" s="25" t="n">
        <x:v>1.1641532182693481e-10</x:v>
      </x:c>
      <x:c r="D3453" s="25" t="str">
        <x:v>tonnes_primary_production_equivalent</x:v>
      </x:c>
    </x:row>
    <x:row r="3454" ht="18" customHeight="1">
      <x:c r="A3454" s="25" t="str">
        <x:v>EEZ_844</x:v>
      </x:c>
      <x:c r="B3454" s="25" t="str">
        <x:v>commercial_ppr_reconciled</x:v>
      </x:c>
      <x:c r="C3454" s="36" t="b">
        <x:v>1</x:v>
      </x:c>
      <x:c r="D3454" s="25" t="str">
        <x:v>boolean</x:v>
      </x:c>
    </x:row>
    <x:row r="3455" ht="18" customHeight="1">
      <x:c r="A3455" s="25" t="str">
        <x:v>EEZ_844</x:v>
      </x:c>
      <x:c r="B3455" s="25" t="str">
        <x:v>functional_ppr_reconciled</x:v>
      </x:c>
      <x:c r="C3455" s="36" t="b">
        <x:v>1</x:v>
      </x:c>
      <x:c r="D3455" s="25" t="str">
        <x:v>boolean</x:v>
      </x:c>
    </x:row>
    <x:row r="3456" ht="18" customHeight="1">
      <x:c r="A3456" s="25" t="str">
        <x:v>EEZ_844</x:v>
      </x:c>
      <x:c r="B3456" s="25" t="str">
        <x:v>commercial_jensen_violations</x:v>
      </x:c>
      <x:c r="C3456" s="25" t="n">
        <x:v>0</x:v>
      </x:c>
      <x:c r="D3456" s="25" t="str">
        <x:v>count</x:v>
      </x:c>
    </x:row>
    <x:row r="3457" ht="18" customHeight="1">
      <x:c r="A3457" s="25" t="str">
        <x:v>EEZ_844</x:v>
      </x:c>
      <x:c r="B3457" s="25" t="str">
        <x:v>functional_jensen_violations</x:v>
      </x:c>
      <x:c r="C3457" s="25" t="n">
        <x:v>0</x:v>
      </x:c>
      <x:c r="D3457" s="25" t="str">
        <x:v>count</x:v>
      </x:c>
    </x:row>
    <x:row r="3458" ht="18" customHeight="1">
      <x:c r="A3458" s="25" t="str">
        <x:v>EEZ_845</x:v>
      </x:c>
      <x:c r="B3458" s="25" t="str">
        <x:v>raw_filtered_tonnes</x:v>
      </x:c>
      <x:c r="C3458" s="25" t="n">
        <x:v>3423.530859589999</x:v>
      </x:c>
      <x:c r="D3458" s="25" t="str">
        <x:v>tonnes</x:v>
      </x:c>
    </x:row>
    <x:row r="3459" ht="18" customHeight="1">
      <x:c r="A3459" s="25" t="str">
        <x:v>EEZ_845</x:v>
      </x:c>
      <x:c r="B3459" s="25" t="str">
        <x:v>species_catch_tonnes</x:v>
      </x:c>
      <x:c r="C3459" s="25" t="n">
        <x:v>3423.5308595899996</x:v>
      </x:c>
      <x:c r="D3459" s="25" t="str">
        <x:v>tonnes</x:v>
      </x:c>
    </x:row>
    <x:row r="3460" ht="18" customHeight="1">
      <x:c r="A3460" s="25" t="str">
        <x:v>EEZ_845</x:v>
      </x:c>
      <x:c r="B3460" s="25" t="str">
        <x:v>catch_difference_tonnes</x:v>
      </x:c>
      <x:c r="C3460" s="25" t="n">
        <x:v>4.547473508864641e-13</x:v>
      </x:c>
      <x:c r="D3460" s="25" t="str">
        <x:v>tonnes</x:v>
      </x:c>
    </x:row>
    <x:row r="3461" ht="18" customHeight="1">
      <x:c r="A3461" s="25" t="str">
        <x:v>EEZ_845</x:v>
      </x:c>
      <x:c r="B3461" s="25" t="str">
        <x:v>catch_reconciled</x:v>
      </x:c>
      <x:c r="C3461" s="36" t="b">
        <x:v>1</x:v>
      </x:c>
      <x:c r="D3461" s="25" t="str">
        <x:v>boolean</x:v>
      </x:c>
    </x:row>
    <x:row r="3462" ht="18" customHeight="1">
      <x:c r="A3462" s="25" t="str">
        <x:v>EEZ_845</x:v>
      </x:c>
      <x:c r="B3462" s="25" t="str">
        <x:v>matched_catch_tonnes</x:v>
      </x:c>
      <x:c r="C3462" s="25" t="n">
        <x:v>3423.5308595899996</x:v>
      </x:c>
      <x:c r="D3462" s="25" t="str">
        <x:v>tonnes</x:v>
      </x:c>
    </x:row>
    <x:row r="3463" ht="18" customHeight="1">
      <x:c r="A3463" s="25" t="str">
        <x:v>EEZ_845</x:v>
      </x:c>
      <x:c r="B3463" s="25" t="str">
        <x:v>catch_coverage_fraction</x:v>
      </x:c>
      <x:c r="C3463" s="25" t="n">
        <x:v>1</x:v>
      </x:c>
      <x:c r="D3463" s="25" t="str">
        <x:v>fraction</x:v>
      </x:c>
    </x:row>
    <x:row r="3464" ht="18" customHeight="1">
      <x:c r="A3464" s="25" t="str">
        <x:v>EEZ_845</x:v>
      </x:c>
      <x:c r="B3464" s="25" t="str">
        <x:v>taxa_count</x:v>
      </x:c>
      <x:c r="C3464" s="25" t="n">
        <x:v>17</x:v>
      </x:c>
      <x:c r="D3464" s="25" t="str">
        <x:v>count</x:v>
      </x:c>
    </x:row>
    <x:row r="3465" ht="18" customHeight="1">
      <x:c r="A3465" s="25" t="str">
        <x:v>EEZ_845</x:v>
      </x:c>
      <x:c r="B3465" s="25" t="str">
        <x:v>matched_taxa_count</x:v>
      </x:c>
      <x:c r="C3465" s="25" t="n">
        <x:v>17</x:v>
      </x:c>
      <x:c r="D3465" s="25" t="str">
        <x:v>count</x:v>
      </x:c>
    </x:row>
    <x:row r="3466" ht="18" customHeight="1">
      <x:c r="A3466" s="25" t="str">
        <x:v>EEZ_845</x:v>
      </x:c>
      <x:c r="B3466" s="25" t="str">
        <x:v>unmatched_taxa_count</x:v>
      </x:c>
      <x:c r="C3466" s="25" t="n">
        <x:v>0</x:v>
      </x:c>
      <x:c r="D3466" s="25" t="str">
        <x:v>count</x:v>
      </x:c>
    </x:row>
    <x:row r="3467" ht="18" customHeight="1">
      <x:c r="A3467" s="25" t="str">
        <x:v>EEZ_845</x:v>
      </x:c>
      <x:c r="B3467" s="25" t="str">
        <x:v>species_ppr</x:v>
      </x:c>
      <x:c r="C3467" s="25" t="n">
        <x:v>7929382.82878491</x:v>
      </x:c>
      <x:c r="D3467" s="25" t="str">
        <x:v>tonnes_primary_production_equivalent</x:v>
      </x:c>
    </x:row>
    <x:row r="3468" ht="18" customHeight="1">
      <x:c r="A3468" s="25" t="str">
        <x:v>EEZ_845</x:v>
      </x:c>
      <x:c r="B3468" s="25" t="str">
        <x:v>commercial_ppr</x:v>
      </x:c>
      <x:c r="C3468" s="25" t="n">
        <x:v>7929382.828784909</x:v>
      </x:c>
      <x:c r="D3468" s="25" t="str">
        <x:v>tonnes_primary_production_equivalent</x:v>
      </x:c>
    </x:row>
    <x:row r="3469" ht="18" customHeight="1">
      <x:c r="A3469" s="25" t="str">
        <x:v>EEZ_845</x:v>
      </x:c>
      <x:c r="B3469" s="25" t="str">
        <x:v>functional_ppr</x:v>
      </x:c>
      <x:c r="C3469" s="25" t="n">
        <x:v>7929382.828784909</x:v>
      </x:c>
      <x:c r="D3469" s="25" t="str">
        <x:v>tonnes_primary_production_equivalent</x:v>
      </x:c>
    </x:row>
    <x:row r="3470" ht="18" customHeight="1">
      <x:c r="A3470" s="25" t="str">
        <x:v>EEZ_845</x:v>
      </x:c>
      <x:c r="B3470" s="25" t="str">
        <x:v>commercial_ppr_difference</x:v>
      </x:c>
      <x:c r="C3470" s="25" t="n">
        <x:v>-9.313225746154785e-10</x:v>
      </x:c>
      <x:c r="D3470" s="25" t="str">
        <x:v>tonnes_primary_production_equivalent</x:v>
      </x:c>
    </x:row>
    <x:row r="3471" ht="18" customHeight="1">
      <x:c r="A3471" s="25" t="str">
        <x:v>EEZ_845</x:v>
      </x:c>
      <x:c r="B3471" s="25" t="str">
        <x:v>functional_ppr_difference</x:v>
      </x:c>
      <x:c r="C3471" s="25" t="n">
        <x:v>-9.313225746154785e-10</x:v>
      </x:c>
      <x:c r="D3471" s="25" t="str">
        <x:v>tonnes_primary_production_equivalent</x:v>
      </x:c>
    </x:row>
    <x:row r="3472" ht="18" customHeight="1">
      <x:c r="A3472" s="25" t="str">
        <x:v>EEZ_845</x:v>
      </x:c>
      <x:c r="B3472" s="25" t="str">
        <x:v>commercial_ppr_reconciled</x:v>
      </x:c>
      <x:c r="C3472" s="36" t="b">
        <x:v>1</x:v>
      </x:c>
      <x:c r="D3472" s="25" t="str">
        <x:v>boolean</x:v>
      </x:c>
    </x:row>
    <x:row r="3473" ht="18" customHeight="1">
      <x:c r="A3473" s="25" t="str">
        <x:v>EEZ_845</x:v>
      </x:c>
      <x:c r="B3473" s="25" t="str">
        <x:v>functional_ppr_reconciled</x:v>
      </x:c>
      <x:c r="C3473" s="36" t="b">
        <x:v>1</x:v>
      </x:c>
      <x:c r="D3473" s="25" t="str">
        <x:v>boolean</x:v>
      </x:c>
    </x:row>
    <x:row r="3474" ht="18" customHeight="1">
      <x:c r="A3474" s="25" t="str">
        <x:v>EEZ_845</x:v>
      </x:c>
      <x:c r="B3474" s="25" t="str">
        <x:v>commercial_jensen_violations</x:v>
      </x:c>
      <x:c r="C3474" s="25" t="n">
        <x:v>0</x:v>
      </x:c>
      <x:c r="D3474" s="25" t="str">
        <x:v>count</x:v>
      </x:c>
    </x:row>
    <x:row r="3475" ht="18" customHeight="1">
      <x:c r="A3475" s="25" t="str">
        <x:v>EEZ_845</x:v>
      </x:c>
      <x:c r="B3475" s="25" t="str">
        <x:v>functional_jensen_violations</x:v>
      </x:c>
      <x:c r="C3475" s="25" t="n">
        <x:v>0</x:v>
      </x:c>
      <x:c r="D3475" s="25" t="str">
        <x:v>count</x:v>
      </x:c>
    </x:row>
    <x:row r="3476" ht="18" customHeight="1">
      <x:c r="A3476" s="25" t="str">
        <x:v>EEZ_846</x:v>
      </x:c>
      <x:c r="B3476" s="25" t="str">
        <x:v>raw_filtered_tonnes</x:v>
      </x:c>
      <x:c r="C3476" s="25" t="n">
        <x:v>4352.1546382121</x:v>
      </x:c>
      <x:c r="D3476" s="25" t="str">
        <x:v>tonnes</x:v>
      </x:c>
    </x:row>
    <x:row r="3477" ht="18" customHeight="1">
      <x:c r="A3477" s="25" t="str">
        <x:v>EEZ_846</x:v>
      </x:c>
      <x:c r="B3477" s="25" t="str">
        <x:v>species_catch_tonnes</x:v>
      </x:c>
      <x:c r="C3477" s="25" t="n">
        <x:v>4352.1546382121005</x:v>
      </x:c>
      <x:c r="D3477" s="25" t="str">
        <x:v>tonnes</x:v>
      </x:c>
    </x:row>
    <x:row r="3478" ht="18" customHeight="1">
      <x:c r="A3478" s="25" t="str">
        <x:v>EEZ_846</x:v>
      </x:c>
      <x:c r="B3478" s="25" t="str">
        <x:v>catch_difference_tonnes</x:v>
      </x:c>
      <x:c r="C3478" s="25" t="n">
        <x:v>9.094947017729282e-13</x:v>
      </x:c>
      <x:c r="D3478" s="25" t="str">
        <x:v>tonnes</x:v>
      </x:c>
    </x:row>
    <x:row r="3479" ht="18" customHeight="1">
      <x:c r="A3479" s="25" t="str">
        <x:v>EEZ_846</x:v>
      </x:c>
      <x:c r="B3479" s="25" t="str">
        <x:v>catch_reconciled</x:v>
      </x:c>
      <x:c r="C3479" s="36" t="b">
        <x:v>1</x:v>
      </x:c>
      <x:c r="D3479" s="25" t="str">
        <x:v>boolean</x:v>
      </x:c>
    </x:row>
    <x:row r="3480" ht="18" customHeight="1">
      <x:c r="A3480" s="25" t="str">
        <x:v>EEZ_846</x:v>
      </x:c>
      <x:c r="B3480" s="25" t="str">
        <x:v>matched_catch_tonnes</x:v>
      </x:c>
      <x:c r="C3480" s="25" t="n">
        <x:v>4352.1546382121005</x:v>
      </x:c>
      <x:c r="D3480" s="25" t="str">
        <x:v>tonnes</x:v>
      </x:c>
    </x:row>
    <x:row r="3481" ht="18" customHeight="1">
      <x:c r="A3481" s="25" t="str">
        <x:v>EEZ_846</x:v>
      </x:c>
      <x:c r="B3481" s="25" t="str">
        <x:v>catch_coverage_fraction</x:v>
      </x:c>
      <x:c r="C3481" s="25" t="n">
        <x:v>1</x:v>
      </x:c>
      <x:c r="D3481" s="25" t="str">
        <x:v>fraction</x:v>
      </x:c>
    </x:row>
    <x:row r="3482" ht="18" customHeight="1">
      <x:c r="A3482" s="25" t="str">
        <x:v>EEZ_846</x:v>
      </x:c>
      <x:c r="B3482" s="25" t="str">
        <x:v>taxa_count</x:v>
      </x:c>
      <x:c r="C3482" s="25" t="n">
        <x:v>18</x:v>
      </x:c>
      <x:c r="D3482" s="25" t="str">
        <x:v>count</x:v>
      </x:c>
    </x:row>
    <x:row r="3483" ht="18" customHeight="1">
      <x:c r="A3483" s="25" t="str">
        <x:v>EEZ_846</x:v>
      </x:c>
      <x:c r="B3483" s="25" t="str">
        <x:v>matched_taxa_count</x:v>
      </x:c>
      <x:c r="C3483" s="25" t="n">
        <x:v>18</x:v>
      </x:c>
      <x:c r="D3483" s="25" t="str">
        <x:v>count</x:v>
      </x:c>
    </x:row>
    <x:row r="3484" ht="18" customHeight="1">
      <x:c r="A3484" s="25" t="str">
        <x:v>EEZ_846</x:v>
      </x:c>
      <x:c r="B3484" s="25" t="str">
        <x:v>unmatched_taxa_count</x:v>
      </x:c>
      <x:c r="C3484" s="25" t="n">
        <x:v>0</x:v>
      </x:c>
      <x:c r="D3484" s="25" t="str">
        <x:v>count</x:v>
      </x:c>
    </x:row>
    <x:row r="3485" ht="18" customHeight="1">
      <x:c r="A3485" s="25" t="str">
        <x:v>EEZ_846</x:v>
      </x:c>
      <x:c r="B3485" s="25" t="str">
        <x:v>species_ppr</x:v>
      </x:c>
      <x:c r="C3485" s="25" t="n">
        <x:v>9583004.046822514</x:v>
      </x:c>
      <x:c r="D3485" s="25" t="str">
        <x:v>tonnes_primary_production_equivalent</x:v>
      </x:c>
    </x:row>
    <x:row r="3486" ht="18" customHeight="1">
      <x:c r="A3486" s="25" t="str">
        <x:v>EEZ_846</x:v>
      </x:c>
      <x:c r="B3486" s="25" t="str">
        <x:v>commercial_ppr</x:v>
      </x:c>
      <x:c r="C3486" s="25" t="n">
        <x:v>9583004.046822514</x:v>
      </x:c>
      <x:c r="D3486" s="25" t="str">
        <x:v>tonnes_primary_production_equivalent</x:v>
      </x:c>
    </x:row>
    <x:row r="3487" ht="18" customHeight="1">
      <x:c r="A3487" s="25" t="str">
        <x:v>EEZ_846</x:v>
      </x:c>
      <x:c r="B3487" s="25" t="str">
        <x:v>functional_ppr</x:v>
      </x:c>
      <x:c r="C3487" s="25" t="n">
        <x:v>9583004.046822514</x:v>
      </x:c>
      <x:c r="D3487" s="25" t="str">
        <x:v>tonnes_primary_production_equivalent</x:v>
      </x:c>
    </x:row>
    <x:row r="3488" ht="18" customHeight="1">
      <x:c r="A3488" s="25" t="str">
        <x:v>EEZ_846</x:v>
      </x:c>
      <x:c r="B3488" s="25" t="str">
        <x:v>commercial_ppr_difference</x:v>
      </x:c>
      <x:c r="C3488" s="25" t="n">
        <x:v>0</x:v>
      </x:c>
      <x:c r="D3488" s="25" t="str">
        <x:v>tonnes_primary_production_equivalent</x:v>
      </x:c>
    </x:row>
    <x:row r="3489" ht="18" customHeight="1">
      <x:c r="A3489" s="25" t="str">
        <x:v>EEZ_846</x:v>
      </x:c>
      <x:c r="B3489" s="25" t="str">
        <x:v>functional_ppr_difference</x:v>
      </x:c>
      <x:c r="C3489" s="25" t="n">
        <x:v>0</x:v>
      </x:c>
      <x:c r="D3489" s="25" t="str">
        <x:v>tonnes_primary_production_equivalent</x:v>
      </x:c>
    </x:row>
    <x:row r="3490" ht="18" customHeight="1">
      <x:c r="A3490" s="25" t="str">
        <x:v>EEZ_846</x:v>
      </x:c>
      <x:c r="B3490" s="25" t="str">
        <x:v>commercial_ppr_reconciled</x:v>
      </x:c>
      <x:c r="C3490" s="36" t="b">
        <x:v>1</x:v>
      </x:c>
      <x:c r="D3490" s="25" t="str">
        <x:v>boolean</x:v>
      </x:c>
    </x:row>
    <x:row r="3491" ht="18" customHeight="1">
      <x:c r="A3491" s="25" t="str">
        <x:v>EEZ_846</x:v>
      </x:c>
      <x:c r="B3491" s="25" t="str">
        <x:v>functional_ppr_reconciled</x:v>
      </x:c>
      <x:c r="C3491" s="36" t="b">
        <x:v>1</x:v>
      </x:c>
      <x:c r="D3491" s="25" t="str">
        <x:v>boolean</x:v>
      </x:c>
    </x:row>
    <x:row r="3492" ht="18" customHeight="1">
      <x:c r="A3492" s="25" t="str">
        <x:v>EEZ_846</x:v>
      </x:c>
      <x:c r="B3492" s="25" t="str">
        <x:v>commercial_jensen_violations</x:v>
      </x:c>
      <x:c r="C3492" s="25" t="n">
        <x:v>0</x:v>
      </x:c>
      <x:c r="D3492" s="25" t="str">
        <x:v>count</x:v>
      </x:c>
    </x:row>
    <x:row r="3493" ht="18" customHeight="1">
      <x:c r="A3493" s="25" t="str">
        <x:v>EEZ_846</x:v>
      </x:c>
      <x:c r="B3493" s="25" t="str">
        <x:v>functional_jensen_violations</x:v>
      </x:c>
      <x:c r="C3493" s="25" t="n">
        <x:v>0</x:v>
      </x:c>
      <x:c r="D3493" s="25" t="str">
        <x:v>count</x:v>
      </x:c>
    </x:row>
    <x:row r="3494" ht="18" customHeight="1">
      <x:c r="A3494" s="25" t="str">
        <x:v>EEZ_848</x:v>
      </x:c>
      <x:c r="B3494" s="25" t="str">
        <x:v>raw_filtered_tonnes</x:v>
      </x:c>
      <x:c r="C3494" s="25" t="n">
        <x:v>480242.05511345965</x:v>
      </x:c>
      <x:c r="D3494" s="25" t="str">
        <x:v>tonnes</x:v>
      </x:c>
    </x:row>
    <x:row r="3495" ht="18" customHeight="1">
      <x:c r="A3495" s="25" t="str">
        <x:v>EEZ_848</x:v>
      </x:c>
      <x:c r="B3495" s="25" t="str">
        <x:v>species_catch_tonnes</x:v>
      </x:c>
      <x:c r="C3495" s="25" t="n">
        <x:v>480242.05511345976</x:v>
      </x:c>
      <x:c r="D3495" s="25" t="str">
        <x:v>tonnes</x:v>
      </x:c>
    </x:row>
    <x:row r="3496" ht="18" customHeight="1">
      <x:c r="A3496" s="25" t="str">
        <x:v>EEZ_848</x:v>
      </x:c>
      <x:c r="B3496" s="25" t="str">
        <x:v>catch_difference_tonnes</x:v>
      </x:c>
      <x:c r="C3496" s="25" t="n">
        <x:v>1.1641532182693481e-10</x:v>
      </x:c>
      <x:c r="D3496" s="25" t="str">
        <x:v>tonnes</x:v>
      </x:c>
    </x:row>
    <x:row r="3497" ht="18" customHeight="1">
      <x:c r="A3497" s="25" t="str">
        <x:v>EEZ_848</x:v>
      </x:c>
      <x:c r="B3497" s="25" t="str">
        <x:v>catch_reconciled</x:v>
      </x:c>
      <x:c r="C3497" s="36" t="b">
        <x:v>1</x:v>
      </x:c>
      <x:c r="D3497" s="25" t="str">
        <x:v>boolean</x:v>
      </x:c>
    </x:row>
    <x:row r="3498" ht="18" customHeight="1">
      <x:c r="A3498" s="25" t="str">
        <x:v>EEZ_848</x:v>
      </x:c>
      <x:c r="B3498" s="25" t="str">
        <x:v>matched_catch_tonnes</x:v>
      </x:c>
      <x:c r="C3498" s="25" t="n">
        <x:v>480242.05511345976</x:v>
      </x:c>
      <x:c r="D3498" s="25" t="str">
        <x:v>tonnes</x:v>
      </x:c>
    </x:row>
    <x:row r="3499" ht="18" customHeight="1">
      <x:c r="A3499" s="25" t="str">
        <x:v>EEZ_848</x:v>
      </x:c>
      <x:c r="B3499" s="25" t="str">
        <x:v>catch_coverage_fraction</x:v>
      </x:c>
      <x:c r="C3499" s="25" t="n">
        <x:v>1</x:v>
      </x:c>
      <x:c r="D3499" s="25" t="str">
        <x:v>fraction</x:v>
      </x:c>
    </x:row>
    <x:row r="3500" ht="18" customHeight="1">
      <x:c r="A3500" s="25" t="str">
        <x:v>EEZ_848</x:v>
      </x:c>
      <x:c r="B3500" s="25" t="str">
        <x:v>taxa_count</x:v>
      </x:c>
      <x:c r="C3500" s="25" t="n">
        <x:v>185</x:v>
      </x:c>
      <x:c r="D3500" s="25" t="str">
        <x:v>count</x:v>
      </x:c>
    </x:row>
    <x:row r="3501" ht="18" customHeight="1">
      <x:c r="A3501" s="25" t="str">
        <x:v>EEZ_848</x:v>
      </x:c>
      <x:c r="B3501" s="25" t="str">
        <x:v>matched_taxa_count</x:v>
      </x:c>
      <x:c r="C3501" s="25" t="n">
        <x:v>185</x:v>
      </x:c>
      <x:c r="D3501" s="25" t="str">
        <x:v>count</x:v>
      </x:c>
    </x:row>
    <x:row r="3502" ht="18" customHeight="1">
      <x:c r="A3502" s="25" t="str">
        <x:v>EEZ_848</x:v>
      </x:c>
      <x:c r="B3502" s="25" t="str">
        <x:v>unmatched_taxa_count</x:v>
      </x:c>
      <x:c r="C3502" s="25" t="n">
        <x:v>0</x:v>
      </x:c>
      <x:c r="D3502" s="25" t="str">
        <x:v>count</x:v>
      </x:c>
    </x:row>
    <x:row r="3503" ht="18" customHeight="1">
      <x:c r="A3503" s="25" t="str">
        <x:v>EEZ_848</x:v>
      </x:c>
      <x:c r="B3503" s="25" t="str">
        <x:v>species_ppr</x:v>
      </x:c>
      <x:c r="C3503" s="25" t="n">
        <x:v>855756640.2092203</x:v>
      </x:c>
      <x:c r="D3503" s="25" t="str">
        <x:v>tonnes_primary_production_equivalent</x:v>
      </x:c>
    </x:row>
    <x:row r="3504" ht="18" customHeight="1">
      <x:c r="A3504" s="25" t="str">
        <x:v>EEZ_848</x:v>
      </x:c>
      <x:c r="B3504" s="25" t="str">
        <x:v>commercial_ppr</x:v>
      </x:c>
      <x:c r="C3504" s="25" t="n">
        <x:v>855756640.2092198</x:v>
      </x:c>
      <x:c r="D3504" s="25" t="str">
        <x:v>tonnes_primary_production_equivalent</x:v>
      </x:c>
    </x:row>
    <x:row r="3505" ht="18" customHeight="1">
      <x:c r="A3505" s="25" t="str">
        <x:v>EEZ_848</x:v>
      </x:c>
      <x:c r="B3505" s="25" t="str">
        <x:v>functional_ppr</x:v>
      </x:c>
      <x:c r="C3505" s="25" t="n">
        <x:v>855756640.2092198</x:v>
      </x:c>
      <x:c r="D3505" s="25" t="str">
        <x:v>tonnes_primary_production_equivalent</x:v>
      </x:c>
    </x:row>
    <x:row r="3506" ht="18" customHeight="1">
      <x:c r="A3506" s="25" t="str">
        <x:v>EEZ_848</x:v>
      </x:c>
      <x:c r="B3506" s="25" t="str">
        <x:v>commercial_ppr_difference</x:v>
      </x:c>
      <x:c r="C3506" s="25" t="n">
        <x:v>-4.76837158203125e-7</x:v>
      </x:c>
      <x:c r="D3506" s="25" t="str">
        <x:v>tonnes_primary_production_equivalent</x:v>
      </x:c>
    </x:row>
    <x:row r="3507" ht="18" customHeight="1">
      <x:c r="A3507" s="25" t="str">
        <x:v>EEZ_848</x:v>
      </x:c>
      <x:c r="B3507" s="25" t="str">
        <x:v>functional_ppr_difference</x:v>
      </x:c>
      <x:c r="C3507" s="25" t="n">
        <x:v>-4.76837158203125e-7</x:v>
      </x:c>
      <x:c r="D3507" s="25" t="str">
        <x:v>tonnes_primary_production_equivalent</x:v>
      </x:c>
    </x:row>
    <x:row r="3508" ht="18" customHeight="1">
      <x:c r="A3508" s="25" t="str">
        <x:v>EEZ_848</x:v>
      </x:c>
      <x:c r="B3508" s="25" t="str">
        <x:v>commercial_ppr_reconciled</x:v>
      </x:c>
      <x:c r="C3508" s="36" t="b">
        <x:v>1</x:v>
      </x:c>
      <x:c r="D3508" s="25" t="str">
        <x:v>boolean</x:v>
      </x:c>
    </x:row>
    <x:row r="3509" ht="18" customHeight="1">
      <x:c r="A3509" s="25" t="str">
        <x:v>EEZ_848</x:v>
      </x:c>
      <x:c r="B3509" s="25" t="str">
        <x:v>functional_ppr_reconciled</x:v>
      </x:c>
      <x:c r="C3509" s="36" t="b">
        <x:v>1</x:v>
      </x:c>
      <x:c r="D3509" s="25" t="str">
        <x:v>boolean</x:v>
      </x:c>
    </x:row>
    <x:row r="3510" ht="18" customHeight="1">
      <x:c r="A3510" s="25" t="str">
        <x:v>EEZ_848</x:v>
      </x:c>
      <x:c r="B3510" s="25" t="str">
        <x:v>commercial_jensen_violations</x:v>
      </x:c>
      <x:c r="C3510" s="25" t="n">
        <x:v>0</x:v>
      </x:c>
      <x:c r="D3510" s="25" t="str">
        <x:v>count</x:v>
      </x:c>
    </x:row>
    <x:row r="3511" ht="18" customHeight="1">
      <x:c r="A3511" s="25" t="str">
        <x:v>EEZ_848</x:v>
      </x:c>
      <x:c r="B3511" s="25" t="str">
        <x:v>functional_jensen_violations</x:v>
      </x:c>
      <x:c r="C3511" s="25" t="n">
        <x:v>0</x:v>
      </x:c>
      <x:c r="D3511" s="25" t="str">
        <x:v>count</x:v>
      </x:c>
    </x:row>
    <x:row r="3512" ht="18" customHeight="1">
      <x:c r="A3512" s="25" t="str">
        <x:v>EEZ_850</x:v>
      </x:c>
      <x:c r="B3512" s="25" t="str">
        <x:v>raw_filtered_tonnes</x:v>
      </x:c>
      <x:c r="C3512" s="25" t="n">
        <x:v>385.479066669</x:v>
      </x:c>
      <x:c r="D3512" s="25" t="str">
        <x:v>tonnes</x:v>
      </x:c>
    </x:row>
    <x:row r="3513" ht="18" customHeight="1">
      <x:c r="A3513" s="25" t="str">
        <x:v>EEZ_850</x:v>
      </x:c>
      <x:c r="B3513" s="25" t="str">
        <x:v>species_catch_tonnes</x:v>
      </x:c>
      <x:c r="C3513" s="25" t="n">
        <x:v>385.4790666690001</x:v>
      </x:c>
      <x:c r="D3513" s="25" t="str">
        <x:v>tonnes</x:v>
      </x:c>
    </x:row>
    <x:row r="3514" ht="18" customHeight="1">
      <x:c r="A3514" s="25" t="str">
        <x:v>EEZ_850</x:v>
      </x:c>
      <x:c r="B3514" s="25" t="str">
        <x:v>catch_difference_tonnes</x:v>
      </x:c>
      <x:c r="C3514" s="25" t="n">
        <x:v>5.684341886080802e-14</x:v>
      </x:c>
      <x:c r="D3514" s="25" t="str">
        <x:v>tonnes</x:v>
      </x:c>
    </x:row>
    <x:row r="3515" ht="18" customHeight="1">
      <x:c r="A3515" s="25" t="str">
        <x:v>EEZ_850</x:v>
      </x:c>
      <x:c r="B3515" s="25" t="str">
        <x:v>catch_reconciled</x:v>
      </x:c>
      <x:c r="C3515" s="36" t="b">
        <x:v>1</x:v>
      </x:c>
      <x:c r="D3515" s="25" t="str">
        <x:v>boolean</x:v>
      </x:c>
    </x:row>
    <x:row r="3516" ht="18" customHeight="1">
      <x:c r="A3516" s="25" t="str">
        <x:v>EEZ_850</x:v>
      </x:c>
      <x:c r="B3516" s="25" t="str">
        <x:v>matched_catch_tonnes</x:v>
      </x:c>
      <x:c r="C3516" s="25" t="n">
        <x:v>385.4790666690001</x:v>
      </x:c>
      <x:c r="D3516" s="25" t="str">
        <x:v>tonnes</x:v>
      </x:c>
    </x:row>
    <x:row r="3517" ht="18" customHeight="1">
      <x:c r="A3517" s="25" t="str">
        <x:v>EEZ_850</x:v>
      </x:c>
      <x:c r="B3517" s="25" t="str">
        <x:v>catch_coverage_fraction</x:v>
      </x:c>
      <x:c r="C3517" s="25" t="n">
        <x:v>1</x:v>
      </x:c>
      <x:c r="D3517" s="25" t="str">
        <x:v>fraction</x:v>
      </x:c>
    </x:row>
    <x:row r="3518" ht="18" customHeight="1">
      <x:c r="A3518" s="25" t="str">
        <x:v>EEZ_850</x:v>
      </x:c>
      <x:c r="B3518" s="25" t="str">
        <x:v>taxa_count</x:v>
      </x:c>
      <x:c r="C3518" s="25" t="n">
        <x:v>21</x:v>
      </x:c>
      <x:c r="D3518" s="25" t="str">
        <x:v>count</x:v>
      </x:c>
    </x:row>
    <x:row r="3519" ht="18" customHeight="1">
      <x:c r="A3519" s="25" t="str">
        <x:v>EEZ_850</x:v>
      </x:c>
      <x:c r="B3519" s="25" t="str">
        <x:v>matched_taxa_count</x:v>
      </x:c>
      <x:c r="C3519" s="25" t="n">
        <x:v>21</x:v>
      </x:c>
      <x:c r="D3519" s="25" t="str">
        <x:v>count</x:v>
      </x:c>
    </x:row>
    <x:row r="3520" ht="18" customHeight="1">
      <x:c r="A3520" s="25" t="str">
        <x:v>EEZ_850</x:v>
      </x:c>
      <x:c r="B3520" s="25" t="str">
        <x:v>unmatched_taxa_count</x:v>
      </x:c>
      <x:c r="C3520" s="25" t="n">
        <x:v>0</x:v>
      </x:c>
      <x:c r="D3520" s="25" t="str">
        <x:v>count</x:v>
      </x:c>
    </x:row>
    <x:row r="3521" ht="18" customHeight="1">
      <x:c r="A3521" s="25" t="str">
        <x:v>EEZ_850</x:v>
      </x:c>
      <x:c r="B3521" s="25" t="str">
        <x:v>species_ppr</x:v>
      </x:c>
      <x:c r="C3521" s="25" t="n">
        <x:v>359796.24203482084</x:v>
      </x:c>
      <x:c r="D3521" s="25" t="str">
        <x:v>tonnes_primary_production_equivalent</x:v>
      </x:c>
    </x:row>
    <x:row r="3522" ht="18" customHeight="1">
      <x:c r="A3522" s="25" t="str">
        <x:v>EEZ_850</x:v>
      </x:c>
      <x:c r="B3522" s="25" t="str">
        <x:v>commercial_ppr</x:v>
      </x:c>
      <x:c r="C3522" s="25" t="n">
        <x:v>359796.24203482084</x:v>
      </x:c>
      <x:c r="D3522" s="25" t="str">
        <x:v>tonnes_primary_production_equivalent</x:v>
      </x:c>
    </x:row>
    <x:row r="3523" ht="18" customHeight="1">
      <x:c r="A3523" s="25" t="str">
        <x:v>EEZ_850</x:v>
      </x:c>
      <x:c r="B3523" s="25" t="str">
        <x:v>functional_ppr</x:v>
      </x:c>
      <x:c r="C3523" s="25" t="n">
        <x:v>359796.2420348209</x:v>
      </x:c>
      <x:c r="D3523" s="25" t="str">
        <x:v>tonnes_primary_production_equivalent</x:v>
      </x:c>
    </x:row>
    <x:row r="3524" ht="18" customHeight="1">
      <x:c r="A3524" s="25" t="str">
        <x:v>EEZ_850</x:v>
      </x:c>
      <x:c r="B3524" s="25" t="str">
        <x:v>commercial_ppr_difference</x:v>
      </x:c>
      <x:c r="C3524" s="25" t="n">
        <x:v>0</x:v>
      </x:c>
      <x:c r="D3524" s="25" t="str">
        <x:v>tonnes_primary_production_equivalent</x:v>
      </x:c>
    </x:row>
    <x:row r="3525" ht="18" customHeight="1">
      <x:c r="A3525" s="25" t="str">
        <x:v>EEZ_850</x:v>
      </x:c>
      <x:c r="B3525" s="25" t="str">
        <x:v>functional_ppr_difference</x:v>
      </x:c>
      <x:c r="C3525" s="25" t="n">
        <x:v>5.820766091346741e-11</x:v>
      </x:c>
      <x:c r="D3525" s="25" t="str">
        <x:v>tonnes_primary_production_equivalent</x:v>
      </x:c>
    </x:row>
    <x:row r="3526" ht="18" customHeight="1">
      <x:c r="A3526" s="25" t="str">
        <x:v>EEZ_850</x:v>
      </x:c>
      <x:c r="B3526" s="25" t="str">
        <x:v>commercial_ppr_reconciled</x:v>
      </x:c>
      <x:c r="C3526" s="36" t="b">
        <x:v>1</x:v>
      </x:c>
      <x:c r="D3526" s="25" t="str">
        <x:v>boolean</x:v>
      </x:c>
    </x:row>
    <x:row r="3527" ht="18" customHeight="1">
      <x:c r="A3527" s="25" t="str">
        <x:v>EEZ_850</x:v>
      </x:c>
      <x:c r="B3527" s="25" t="str">
        <x:v>functional_ppr_reconciled</x:v>
      </x:c>
      <x:c r="C3527" s="36" t="b">
        <x:v>1</x:v>
      </x:c>
      <x:c r="D3527" s="25" t="str">
        <x:v>boolean</x:v>
      </x:c>
    </x:row>
    <x:row r="3528" ht="18" customHeight="1">
      <x:c r="A3528" s="25" t="str">
        <x:v>EEZ_850</x:v>
      </x:c>
      <x:c r="B3528" s="25" t="str">
        <x:v>commercial_jensen_violations</x:v>
      </x:c>
      <x:c r="C3528" s="25" t="n">
        <x:v>0</x:v>
      </x:c>
      <x:c r="D3528" s="25" t="str">
        <x:v>count</x:v>
      </x:c>
    </x:row>
    <x:row r="3529" ht="18" customHeight="1">
      <x:c r="A3529" s="25" t="str">
        <x:v>EEZ_850</x:v>
      </x:c>
      <x:c r="B3529" s="25" t="str">
        <x:v>functional_jensen_violations</x:v>
      </x:c>
      <x:c r="C3529" s="25" t="n">
        <x:v>0</x:v>
      </x:c>
      <x:c r="D3529" s="25" t="str">
        <x:v>count</x:v>
      </x:c>
    </x:row>
    <x:row r="3530" ht="18" customHeight="1">
      <x:c r="A3530" s="25" t="str">
        <x:v>EEZ_851</x:v>
      </x:c>
      <x:c r="B3530" s="25" t="str">
        <x:v>raw_filtered_tonnes</x:v>
      </x:c>
      <x:c r="C3530" s="25" t="n">
        <x:v>1002996.0875079746</x:v>
      </x:c>
      <x:c r="D3530" s="25" t="str">
        <x:v>tonnes</x:v>
      </x:c>
    </x:row>
    <x:row r="3531" ht="18" customHeight="1">
      <x:c r="A3531" s="25" t="str">
        <x:v>EEZ_851</x:v>
      </x:c>
      <x:c r="B3531" s="25" t="str">
        <x:v>species_catch_tonnes</x:v>
      </x:c>
      <x:c r="C3531" s="25" t="n">
        <x:v>1002996.0875079746</x:v>
      </x:c>
      <x:c r="D3531" s="25" t="str">
        <x:v>tonnes</x:v>
      </x:c>
    </x:row>
    <x:row r="3532" ht="18" customHeight="1">
      <x:c r="A3532" s="25" t="str">
        <x:v>EEZ_851</x:v>
      </x:c>
      <x:c r="B3532" s="25" t="str">
        <x:v>catch_difference_tonnes</x:v>
      </x:c>
      <x:c r="C3532" s="25" t="n">
        <x:v>0</x:v>
      </x:c>
      <x:c r="D3532" s="25" t="str">
        <x:v>tonnes</x:v>
      </x:c>
    </x:row>
    <x:row r="3533" ht="18" customHeight="1">
      <x:c r="A3533" s="25" t="str">
        <x:v>EEZ_851</x:v>
      </x:c>
      <x:c r="B3533" s="25" t="str">
        <x:v>catch_reconciled</x:v>
      </x:c>
      <x:c r="C3533" s="36" t="b">
        <x:v>1</x:v>
      </x:c>
      <x:c r="D3533" s="25" t="str">
        <x:v>boolean</x:v>
      </x:c>
    </x:row>
    <x:row r="3534" ht="18" customHeight="1">
      <x:c r="A3534" s="25" t="str">
        <x:v>EEZ_851</x:v>
      </x:c>
      <x:c r="B3534" s="25" t="str">
        <x:v>matched_catch_tonnes</x:v>
      </x:c>
      <x:c r="C3534" s="25" t="n">
        <x:v>1002996.0875079746</x:v>
      </x:c>
      <x:c r="D3534" s="25" t="str">
        <x:v>tonnes</x:v>
      </x:c>
    </x:row>
    <x:row r="3535" ht="18" customHeight="1">
      <x:c r="A3535" s="25" t="str">
        <x:v>EEZ_851</x:v>
      </x:c>
      <x:c r="B3535" s="25" t="str">
        <x:v>catch_coverage_fraction</x:v>
      </x:c>
      <x:c r="C3535" s="25" t="n">
        <x:v>1</x:v>
      </x:c>
      <x:c r="D3535" s="25" t="str">
        <x:v>fraction</x:v>
      </x:c>
    </x:row>
    <x:row r="3536" ht="18" customHeight="1">
      <x:c r="A3536" s="25" t="str">
        <x:v>EEZ_851</x:v>
      </x:c>
      <x:c r="B3536" s="25" t="str">
        <x:v>taxa_count</x:v>
      </x:c>
      <x:c r="C3536" s="25" t="n">
        <x:v>352</x:v>
      </x:c>
      <x:c r="D3536" s="25" t="str">
        <x:v>count</x:v>
      </x:c>
    </x:row>
    <x:row r="3537" ht="18" customHeight="1">
      <x:c r="A3537" s="25" t="str">
        <x:v>EEZ_851</x:v>
      </x:c>
      <x:c r="B3537" s="25" t="str">
        <x:v>matched_taxa_count</x:v>
      </x:c>
      <x:c r="C3537" s="25" t="n">
        <x:v>352</x:v>
      </x:c>
      <x:c r="D3537" s="25" t="str">
        <x:v>count</x:v>
      </x:c>
    </x:row>
    <x:row r="3538" ht="18" customHeight="1">
      <x:c r="A3538" s="25" t="str">
        <x:v>EEZ_851</x:v>
      </x:c>
      <x:c r="B3538" s="25" t="str">
        <x:v>unmatched_taxa_count</x:v>
      </x:c>
      <x:c r="C3538" s="25" t="n">
        <x:v>0</x:v>
      </x:c>
      <x:c r="D3538" s="25" t="str">
        <x:v>count</x:v>
      </x:c>
    </x:row>
    <x:row r="3539" ht="18" customHeight="1">
      <x:c r="A3539" s="25" t="str">
        <x:v>EEZ_851</x:v>
      </x:c>
      <x:c r="B3539" s="25" t="str">
        <x:v>species_ppr</x:v>
      </x:c>
      <x:c r="C3539" s="25" t="n">
        <x:v>625895294.1062337</x:v>
      </x:c>
      <x:c r="D3539" s="25" t="str">
        <x:v>tonnes_primary_production_equivalent</x:v>
      </x:c>
    </x:row>
    <x:row r="3540" ht="18" customHeight="1">
      <x:c r="A3540" s="25" t="str">
        <x:v>EEZ_851</x:v>
      </x:c>
      <x:c r="B3540" s="25" t="str">
        <x:v>commercial_ppr</x:v>
      </x:c>
      <x:c r="C3540" s="25" t="n">
        <x:v>625895294.1062338</x:v>
      </x:c>
      <x:c r="D3540" s="25" t="str">
        <x:v>tonnes_primary_production_equivalent</x:v>
      </x:c>
    </x:row>
    <x:row r="3541" ht="18" customHeight="1">
      <x:c r="A3541" s="25" t="str">
        <x:v>EEZ_851</x:v>
      </x:c>
      <x:c r="B3541" s="25" t="str">
        <x:v>functional_ppr</x:v>
      </x:c>
      <x:c r="C3541" s="25" t="n">
        <x:v>625895294.1062338</x:v>
      </x:c>
      <x:c r="D3541" s="25" t="str">
        <x:v>tonnes_primary_production_equivalent</x:v>
      </x:c>
    </x:row>
    <x:row r="3542" ht="18" customHeight="1">
      <x:c r="A3542" s="25" t="str">
        <x:v>EEZ_851</x:v>
      </x:c>
      <x:c r="B3542" s="25" t="str">
        <x:v>commercial_ppr_difference</x:v>
      </x:c>
      <x:c r="C3542" s="25" t="n">
        <x:v>1.1920928955078125e-7</x:v>
      </x:c>
      <x:c r="D3542" s="25" t="str">
        <x:v>tonnes_primary_production_equivalent</x:v>
      </x:c>
    </x:row>
    <x:row r="3543" ht="18" customHeight="1">
      <x:c r="A3543" s="25" t="str">
        <x:v>EEZ_851</x:v>
      </x:c>
      <x:c r="B3543" s="25" t="str">
        <x:v>functional_ppr_difference</x:v>
      </x:c>
      <x:c r="C3543" s="25" t="n">
        <x:v>1.1920928955078125e-7</x:v>
      </x:c>
      <x:c r="D3543" s="25" t="str">
        <x:v>tonnes_primary_production_equivalent</x:v>
      </x:c>
    </x:row>
    <x:row r="3544" ht="18" customHeight="1">
      <x:c r="A3544" s="25" t="str">
        <x:v>EEZ_851</x:v>
      </x:c>
      <x:c r="B3544" s="25" t="str">
        <x:v>commercial_ppr_reconciled</x:v>
      </x:c>
      <x:c r="C3544" s="36" t="b">
        <x:v>1</x:v>
      </x:c>
      <x:c r="D3544" s="25" t="str">
        <x:v>boolean</x:v>
      </x:c>
    </x:row>
    <x:row r="3545" ht="18" customHeight="1">
      <x:c r="A3545" s="25" t="str">
        <x:v>EEZ_851</x:v>
      </x:c>
      <x:c r="B3545" s="25" t="str">
        <x:v>functional_ppr_reconciled</x:v>
      </x:c>
      <x:c r="C3545" s="36" t="b">
        <x:v>1</x:v>
      </x:c>
      <x:c r="D3545" s="25" t="str">
        <x:v>boolean</x:v>
      </x:c>
    </x:row>
    <x:row r="3546" ht="18" customHeight="1">
      <x:c r="A3546" s="25" t="str">
        <x:v>EEZ_851</x:v>
      </x:c>
      <x:c r="B3546" s="25" t="str">
        <x:v>commercial_jensen_violations</x:v>
      </x:c>
      <x:c r="C3546" s="25" t="n">
        <x:v>0</x:v>
      </x:c>
      <x:c r="D3546" s="25" t="str">
        <x:v>count</x:v>
      </x:c>
    </x:row>
    <x:row r="3547" ht="18" customHeight="1">
      <x:c r="A3547" s="25" t="str">
        <x:v>EEZ_851</x:v>
      </x:c>
      <x:c r="B3547" s="25" t="str">
        <x:v>functional_jensen_violations</x:v>
      </x:c>
      <x:c r="C3547" s="25" t="n">
        <x:v>0</x:v>
      </x:c>
      <x:c r="D3547" s="25" t="str">
        <x:v>count</x:v>
      </x:c>
    </x:row>
    <x:row r="3548" ht="18" customHeight="1">
      <x:c r="A3548" s="25" t="str">
        <x:v>EEZ_852</x:v>
      </x:c>
      <x:c r="B3548" s="25" t="str">
        <x:v>raw_filtered_tonnes</x:v>
      </x:c>
      <x:c r="C3548" s="25" t="n">
        <x:v>1104194.026503118</x:v>
      </x:c>
      <x:c r="D3548" s="25" t="str">
        <x:v>tonnes</x:v>
      </x:c>
    </x:row>
    <x:row r="3549" ht="18" customHeight="1">
      <x:c r="A3549" s="25" t="str">
        <x:v>EEZ_852</x:v>
      </x:c>
      <x:c r="B3549" s="25" t="str">
        <x:v>species_catch_tonnes</x:v>
      </x:c>
      <x:c r="C3549" s="25" t="n">
        <x:v>1104194.026503118</x:v>
      </x:c>
      <x:c r="D3549" s="25" t="str">
        <x:v>tonnes</x:v>
      </x:c>
    </x:row>
    <x:row r="3550" ht="18" customHeight="1">
      <x:c r="A3550" s="25" t="str">
        <x:v>EEZ_852</x:v>
      </x:c>
      <x:c r="B3550" s="25" t="str">
        <x:v>catch_difference_tonnes</x:v>
      </x:c>
      <x:c r="C3550" s="25" t="n">
        <x:v>0</x:v>
      </x:c>
      <x:c r="D3550" s="25" t="str">
        <x:v>tonnes</x:v>
      </x:c>
    </x:row>
    <x:row r="3551" ht="18" customHeight="1">
      <x:c r="A3551" s="25" t="str">
        <x:v>EEZ_852</x:v>
      </x:c>
      <x:c r="B3551" s="25" t="str">
        <x:v>catch_reconciled</x:v>
      </x:c>
      <x:c r="C3551" s="36" t="b">
        <x:v>1</x:v>
      </x:c>
      <x:c r="D3551" s="25" t="str">
        <x:v>boolean</x:v>
      </x:c>
    </x:row>
    <x:row r="3552" ht="18" customHeight="1">
      <x:c r="A3552" s="25" t="str">
        <x:v>EEZ_852</x:v>
      </x:c>
      <x:c r="B3552" s="25" t="str">
        <x:v>matched_catch_tonnes</x:v>
      </x:c>
      <x:c r="C3552" s="25" t="n">
        <x:v>1104194.026503118</x:v>
      </x:c>
      <x:c r="D3552" s="25" t="str">
        <x:v>tonnes</x:v>
      </x:c>
    </x:row>
    <x:row r="3553" ht="18" customHeight="1">
      <x:c r="A3553" s="25" t="str">
        <x:v>EEZ_852</x:v>
      </x:c>
      <x:c r="B3553" s="25" t="str">
        <x:v>catch_coverage_fraction</x:v>
      </x:c>
      <x:c r="C3553" s="25" t="n">
        <x:v>1</x:v>
      </x:c>
      <x:c r="D3553" s="25" t="str">
        <x:v>fraction</x:v>
      </x:c>
    </x:row>
    <x:row r="3554" ht="18" customHeight="1">
      <x:c r="A3554" s="25" t="str">
        <x:v>EEZ_852</x:v>
      </x:c>
      <x:c r="B3554" s="25" t="str">
        <x:v>taxa_count</x:v>
      </x:c>
      <x:c r="C3554" s="25" t="n">
        <x:v>375</x:v>
      </x:c>
      <x:c r="D3554" s="25" t="str">
        <x:v>count</x:v>
      </x:c>
    </x:row>
    <x:row r="3555" ht="18" customHeight="1">
      <x:c r="A3555" s="25" t="str">
        <x:v>EEZ_852</x:v>
      </x:c>
      <x:c r="B3555" s="25" t="str">
        <x:v>matched_taxa_count</x:v>
      </x:c>
      <x:c r="C3555" s="25" t="n">
        <x:v>375</x:v>
      </x:c>
      <x:c r="D3555" s="25" t="str">
        <x:v>count</x:v>
      </x:c>
    </x:row>
    <x:row r="3556" ht="18" customHeight="1">
      <x:c r="A3556" s="25" t="str">
        <x:v>EEZ_852</x:v>
      </x:c>
      <x:c r="B3556" s="25" t="str">
        <x:v>unmatched_taxa_count</x:v>
      </x:c>
      <x:c r="C3556" s="25" t="n">
        <x:v>0</x:v>
      </x:c>
      <x:c r="D3556" s="25" t="str">
        <x:v>count</x:v>
      </x:c>
    </x:row>
    <x:row r="3557" ht="18" customHeight="1">
      <x:c r="A3557" s="25" t="str">
        <x:v>EEZ_852</x:v>
      </x:c>
      <x:c r="B3557" s="25" t="str">
        <x:v>species_ppr</x:v>
      </x:c>
      <x:c r="C3557" s="25" t="n">
        <x:v>288829700.6693002</x:v>
      </x:c>
      <x:c r="D3557" s="25" t="str">
        <x:v>tonnes_primary_production_equivalent</x:v>
      </x:c>
    </x:row>
    <x:row r="3558" ht="18" customHeight="1">
      <x:c r="A3558" s="25" t="str">
        <x:v>EEZ_852</x:v>
      </x:c>
      <x:c r="B3558" s="25" t="str">
        <x:v>commercial_ppr</x:v>
      </x:c>
      <x:c r="C3558" s="25" t="n">
        <x:v>288829700.6693001</x:v>
      </x:c>
      <x:c r="D3558" s="25" t="str">
        <x:v>tonnes_primary_production_equivalent</x:v>
      </x:c>
    </x:row>
    <x:row r="3559" ht="18" customHeight="1">
      <x:c r="A3559" s="25" t="str">
        <x:v>EEZ_852</x:v>
      </x:c>
      <x:c r="B3559" s="25" t="str">
        <x:v>functional_ppr</x:v>
      </x:c>
      <x:c r="C3559" s="25" t="n">
        <x:v>288829700.6693002</x:v>
      </x:c>
      <x:c r="D3559" s="25" t="str">
        <x:v>tonnes_primary_production_equivalent</x:v>
      </x:c>
    </x:row>
    <x:row r="3560" ht="18" customHeight="1">
      <x:c r="A3560" s="25" t="str">
        <x:v>EEZ_852</x:v>
      </x:c>
      <x:c r="B3560" s="25" t="str">
        <x:v>commercial_ppr_difference</x:v>
      </x:c>
      <x:c r="C3560" s="25" t="n">
        <x:v>-1.1920928955078125e-7</x:v>
      </x:c>
      <x:c r="D3560" s="25" t="str">
        <x:v>tonnes_primary_production_equivalent</x:v>
      </x:c>
    </x:row>
    <x:row r="3561" ht="18" customHeight="1">
      <x:c r="A3561" s="25" t="str">
        <x:v>EEZ_852</x:v>
      </x:c>
      <x:c r="B3561" s="25" t="str">
        <x:v>functional_ppr_difference</x:v>
      </x:c>
      <x:c r="C3561" s="25" t="n">
        <x:v>0</x:v>
      </x:c>
      <x:c r="D3561" s="25" t="str">
        <x:v>tonnes_primary_production_equivalent</x:v>
      </x:c>
    </x:row>
    <x:row r="3562" ht="18" customHeight="1">
      <x:c r="A3562" s="25" t="str">
        <x:v>EEZ_852</x:v>
      </x:c>
      <x:c r="B3562" s="25" t="str">
        <x:v>commercial_ppr_reconciled</x:v>
      </x:c>
      <x:c r="C3562" s="36" t="b">
        <x:v>1</x:v>
      </x:c>
      <x:c r="D3562" s="25" t="str">
        <x:v>boolean</x:v>
      </x:c>
    </x:row>
    <x:row r="3563" ht="18" customHeight="1">
      <x:c r="A3563" s="25" t="str">
        <x:v>EEZ_852</x:v>
      </x:c>
      <x:c r="B3563" s="25" t="str">
        <x:v>functional_ppr_reconciled</x:v>
      </x:c>
      <x:c r="C3563" s="36" t="b">
        <x:v>1</x:v>
      </x:c>
      <x:c r="D3563" s="25" t="str">
        <x:v>boolean</x:v>
      </x:c>
    </x:row>
    <x:row r="3564" ht="18" customHeight="1">
      <x:c r="A3564" s="25" t="str">
        <x:v>EEZ_852</x:v>
      </x:c>
      <x:c r="B3564" s="25" t="str">
        <x:v>commercial_jensen_violations</x:v>
      </x:c>
      <x:c r="C3564" s="25" t="n">
        <x:v>0</x:v>
      </x:c>
      <x:c r="D3564" s="25" t="str">
        <x:v>count</x:v>
      </x:c>
    </x:row>
    <x:row r="3565" ht="18" customHeight="1">
      <x:c r="A3565" s="25" t="str">
        <x:v>EEZ_852</x:v>
      </x:c>
      <x:c r="B3565" s="25" t="str">
        <x:v>functional_jensen_violations</x:v>
      </x:c>
      <x:c r="C3565" s="25" t="n">
        <x:v>0</x:v>
      </x:c>
      <x:c r="D3565" s="25" t="str">
        <x:v>count</x:v>
      </x:c>
    </x:row>
    <x:row r="3566" ht="18" customHeight="1">
      <x:c r="A3566" s="25" t="str">
        <x:v>EEZ_855</x:v>
      </x:c>
      <x:c r="B3566" s="25" t="str">
        <x:v>raw_filtered_tonnes</x:v>
      </x:c>
      <x:c r="C3566" s="25" t="n">
        <x:v>32.764000003999996</x:v>
      </x:c>
      <x:c r="D3566" s="25" t="str">
        <x:v>tonnes</x:v>
      </x:c>
    </x:row>
    <x:row r="3567" ht="18" customHeight="1">
      <x:c r="A3567" s="25" t="str">
        <x:v>EEZ_855</x:v>
      </x:c>
      <x:c r="B3567" s="25" t="str">
        <x:v>species_catch_tonnes</x:v>
      </x:c>
      <x:c r="C3567" s="25" t="n">
        <x:v>32.764000004</x:v>
      </x:c>
      <x:c r="D3567" s="25" t="str">
        <x:v>tonnes</x:v>
      </x:c>
    </x:row>
    <x:row r="3568" ht="18" customHeight="1">
      <x:c r="A3568" s="25" t="str">
        <x:v>EEZ_855</x:v>
      </x:c>
      <x:c r="B3568" s="25" t="str">
        <x:v>catch_difference_tonnes</x:v>
      </x:c>
      <x:c r="C3568" s="25" t="n">
        <x:v>7.105427357601002e-15</x:v>
      </x:c>
      <x:c r="D3568" s="25" t="str">
        <x:v>tonnes</x:v>
      </x:c>
    </x:row>
    <x:row r="3569" ht="18" customHeight="1">
      <x:c r="A3569" s="25" t="str">
        <x:v>EEZ_855</x:v>
      </x:c>
      <x:c r="B3569" s="25" t="str">
        <x:v>catch_reconciled</x:v>
      </x:c>
      <x:c r="C3569" s="36" t="b">
        <x:v>1</x:v>
      </x:c>
      <x:c r="D3569" s="25" t="str">
        <x:v>boolean</x:v>
      </x:c>
    </x:row>
    <x:row r="3570" ht="18" customHeight="1">
      <x:c r="A3570" s="25" t="str">
        <x:v>EEZ_855</x:v>
      </x:c>
      <x:c r="B3570" s="25" t="str">
        <x:v>matched_catch_tonnes</x:v>
      </x:c>
      <x:c r="C3570" s="25" t="n">
        <x:v>32.764000004</x:v>
      </x:c>
      <x:c r="D3570" s="25" t="str">
        <x:v>tonnes</x:v>
      </x:c>
    </x:row>
    <x:row r="3571" ht="18" customHeight="1">
      <x:c r="A3571" s="25" t="str">
        <x:v>EEZ_855</x:v>
      </x:c>
      <x:c r="B3571" s="25" t="str">
        <x:v>catch_coverage_fraction</x:v>
      </x:c>
      <x:c r="C3571" s="25" t="n">
        <x:v>1</x:v>
      </x:c>
      <x:c r="D3571" s="25" t="str">
        <x:v>fraction</x:v>
      </x:c>
    </x:row>
    <x:row r="3572" ht="18" customHeight="1">
      <x:c r="A3572" s="25" t="str">
        <x:v>EEZ_855</x:v>
      </x:c>
      <x:c r="B3572" s="25" t="str">
        <x:v>taxa_count</x:v>
      </x:c>
      <x:c r="C3572" s="25" t="n">
        <x:v>10</x:v>
      </x:c>
      <x:c r="D3572" s="25" t="str">
        <x:v>count</x:v>
      </x:c>
    </x:row>
    <x:row r="3573" ht="18" customHeight="1">
      <x:c r="A3573" s="25" t="str">
        <x:v>EEZ_855</x:v>
      </x:c>
      <x:c r="B3573" s="25" t="str">
        <x:v>matched_taxa_count</x:v>
      </x:c>
      <x:c r="C3573" s="25" t="n">
        <x:v>10</x:v>
      </x:c>
      <x:c r="D3573" s="25" t="str">
        <x:v>count</x:v>
      </x:c>
    </x:row>
    <x:row r="3574" ht="18" customHeight="1">
      <x:c r="A3574" s="25" t="str">
        <x:v>EEZ_855</x:v>
      </x:c>
      <x:c r="B3574" s="25" t="str">
        <x:v>unmatched_taxa_count</x:v>
      </x:c>
      <x:c r="C3574" s="25" t="n">
        <x:v>0</x:v>
      </x:c>
      <x:c r="D3574" s="25" t="str">
        <x:v>count</x:v>
      </x:c>
    </x:row>
    <x:row r="3575" ht="18" customHeight="1">
      <x:c r="A3575" s="25" t="str">
        <x:v>EEZ_855</x:v>
      </x:c>
      <x:c r="B3575" s="25" t="str">
        <x:v>species_ppr</x:v>
      </x:c>
      <x:c r="C3575" s="25" t="n">
        <x:v>46972.74183264927</x:v>
      </x:c>
      <x:c r="D3575" s="25" t="str">
        <x:v>tonnes_primary_production_equivalent</x:v>
      </x:c>
    </x:row>
    <x:row r="3576" ht="18" customHeight="1">
      <x:c r="A3576" s="25" t="str">
        <x:v>EEZ_855</x:v>
      </x:c>
      <x:c r="B3576" s="25" t="str">
        <x:v>commercial_ppr</x:v>
      </x:c>
      <x:c r="C3576" s="25" t="n">
        <x:v>46972.74183264927</x:v>
      </x:c>
      <x:c r="D3576" s="25" t="str">
        <x:v>tonnes_primary_production_equivalent</x:v>
      </x:c>
    </x:row>
    <x:row r="3577" ht="18" customHeight="1">
      <x:c r="A3577" s="25" t="str">
        <x:v>EEZ_855</x:v>
      </x:c>
      <x:c r="B3577" s="25" t="str">
        <x:v>functional_ppr</x:v>
      </x:c>
      <x:c r="C3577" s="25" t="n">
        <x:v>46972.74183264928</x:v>
      </x:c>
      <x:c r="D3577" s="25" t="str">
        <x:v>tonnes_primary_production_equivalent</x:v>
      </x:c>
    </x:row>
    <x:row r="3578" ht="18" customHeight="1">
      <x:c r="A3578" s="25" t="str">
        <x:v>EEZ_855</x:v>
      </x:c>
      <x:c r="B3578" s="25" t="str">
        <x:v>commercial_ppr_difference</x:v>
      </x:c>
      <x:c r="C3578" s="25" t="n">
        <x:v>0</x:v>
      </x:c>
      <x:c r="D3578" s="25" t="str">
        <x:v>tonnes_primary_production_equivalent</x:v>
      </x:c>
    </x:row>
    <x:row r="3579" ht="18" customHeight="1">
      <x:c r="A3579" s="25" t="str">
        <x:v>EEZ_855</x:v>
      </x:c>
      <x:c r="B3579" s="25" t="str">
        <x:v>functional_ppr_difference</x:v>
      </x:c>
      <x:c r="C3579" s="25" t="n">
        <x:v>7.275957614183426e-12</x:v>
      </x:c>
      <x:c r="D3579" s="25" t="str">
        <x:v>tonnes_primary_production_equivalent</x:v>
      </x:c>
    </x:row>
    <x:row r="3580" ht="18" customHeight="1">
      <x:c r="A3580" s="25" t="str">
        <x:v>EEZ_855</x:v>
      </x:c>
      <x:c r="B3580" s="25" t="str">
        <x:v>commercial_ppr_reconciled</x:v>
      </x:c>
      <x:c r="C3580" s="36" t="b">
        <x:v>1</x:v>
      </x:c>
      <x:c r="D3580" s="25" t="str">
        <x:v>boolean</x:v>
      </x:c>
    </x:row>
    <x:row r="3581" ht="18" customHeight="1">
      <x:c r="A3581" s="25" t="str">
        <x:v>EEZ_855</x:v>
      </x:c>
      <x:c r="B3581" s="25" t="str">
        <x:v>functional_ppr_reconciled</x:v>
      </x:c>
      <x:c r="C3581" s="36" t="b">
        <x:v>1</x:v>
      </x:c>
      <x:c r="D3581" s="25" t="str">
        <x:v>boolean</x:v>
      </x:c>
    </x:row>
    <x:row r="3582" ht="18" customHeight="1">
      <x:c r="A3582" s="25" t="str">
        <x:v>EEZ_855</x:v>
      </x:c>
      <x:c r="B3582" s="25" t="str">
        <x:v>commercial_jensen_violations</x:v>
      </x:c>
      <x:c r="C3582" s="25" t="n">
        <x:v>0</x:v>
      </x:c>
      <x:c r="D3582" s="25" t="str">
        <x:v>count</x:v>
      </x:c>
    </x:row>
    <x:row r="3583" ht="18" customHeight="1">
      <x:c r="A3583" s="25" t="str">
        <x:v>EEZ_855</x:v>
      </x:c>
      <x:c r="B3583" s="25" t="str">
        <x:v>functional_jensen_violations</x:v>
      </x:c>
      <x:c r="C3583" s="25" t="n">
        <x:v>0</x:v>
      </x:c>
      <x:c r="D3583" s="25" t="str">
        <x:v>count</x:v>
      </x:c>
    </x:row>
    <x:row r="3584" ht="18" customHeight="1">
      <x:c r="A3584" s="25" t="str">
        <x:v>EEZ_856</x:v>
      </x:c>
      <x:c r="B3584" s="25" t="str">
        <x:v>raw_filtered_tonnes</x:v>
      </x:c>
      <x:c r="C3584" s="25" t="n">
        <x:v>733.0059081888</x:v>
      </x:c>
      <x:c r="D3584" s="25" t="str">
        <x:v>tonnes</x:v>
      </x:c>
    </x:row>
    <x:row r="3585" ht="18" customHeight="1">
      <x:c r="A3585" s="25" t="str">
        <x:v>EEZ_856</x:v>
      </x:c>
      <x:c r="B3585" s="25" t="str">
        <x:v>species_catch_tonnes</x:v>
      </x:c>
      <x:c r="C3585" s="25" t="n">
        <x:v>733.0059081887999</x:v>
      </x:c>
      <x:c r="D3585" s="25" t="str">
        <x:v>tonnes</x:v>
      </x:c>
    </x:row>
    <x:row r="3586" ht="18" customHeight="1">
      <x:c r="A3586" s="25" t="str">
        <x:v>EEZ_856</x:v>
      </x:c>
      <x:c r="B3586" s="25" t="str">
        <x:v>catch_difference_tonnes</x:v>
      </x:c>
      <x:c r="C3586" s="25" t="n">
        <x:v>-1.1368683772161603e-13</x:v>
      </x:c>
      <x:c r="D3586" s="25" t="str">
        <x:v>tonnes</x:v>
      </x:c>
    </x:row>
    <x:row r="3587" ht="18" customHeight="1">
      <x:c r="A3587" s="25" t="str">
        <x:v>EEZ_856</x:v>
      </x:c>
      <x:c r="B3587" s="25" t="str">
        <x:v>catch_reconciled</x:v>
      </x:c>
      <x:c r="C3587" s="36" t="b">
        <x:v>1</x:v>
      </x:c>
      <x:c r="D3587" s="25" t="str">
        <x:v>boolean</x:v>
      </x:c>
    </x:row>
    <x:row r="3588" ht="18" customHeight="1">
      <x:c r="A3588" s="25" t="str">
        <x:v>EEZ_856</x:v>
      </x:c>
      <x:c r="B3588" s="25" t="str">
        <x:v>matched_catch_tonnes</x:v>
      </x:c>
      <x:c r="C3588" s="25" t="n">
        <x:v>733.0059081887999</x:v>
      </x:c>
      <x:c r="D3588" s="25" t="str">
        <x:v>tonnes</x:v>
      </x:c>
    </x:row>
    <x:row r="3589" ht="18" customHeight="1">
      <x:c r="A3589" s="25" t="str">
        <x:v>EEZ_856</x:v>
      </x:c>
      <x:c r="B3589" s="25" t="str">
        <x:v>catch_coverage_fraction</x:v>
      </x:c>
      <x:c r="C3589" s="25" t="n">
        <x:v>1</x:v>
      </x:c>
      <x:c r="D3589" s="25" t="str">
        <x:v>fraction</x:v>
      </x:c>
    </x:row>
    <x:row r="3590" ht="18" customHeight="1">
      <x:c r="A3590" s="25" t="str">
        <x:v>EEZ_856</x:v>
      </x:c>
      <x:c r="B3590" s="25" t="str">
        <x:v>taxa_count</x:v>
      </x:c>
      <x:c r="C3590" s="25" t="n">
        <x:v>9</x:v>
      </x:c>
      <x:c r="D3590" s="25" t="str">
        <x:v>count</x:v>
      </x:c>
    </x:row>
    <x:row r="3591" ht="18" customHeight="1">
      <x:c r="A3591" s="25" t="str">
        <x:v>EEZ_856</x:v>
      </x:c>
      <x:c r="B3591" s="25" t="str">
        <x:v>matched_taxa_count</x:v>
      </x:c>
      <x:c r="C3591" s="25" t="n">
        <x:v>9</x:v>
      </x:c>
      <x:c r="D3591" s="25" t="str">
        <x:v>count</x:v>
      </x:c>
    </x:row>
    <x:row r="3592" ht="18" customHeight="1">
      <x:c r="A3592" s="25" t="str">
        <x:v>EEZ_856</x:v>
      </x:c>
      <x:c r="B3592" s="25" t="str">
        <x:v>unmatched_taxa_count</x:v>
      </x:c>
      <x:c r="C3592" s="25" t="n">
        <x:v>0</x:v>
      </x:c>
      <x:c r="D3592" s="25" t="str">
        <x:v>count</x:v>
      </x:c>
    </x:row>
    <x:row r="3593" ht="18" customHeight="1">
      <x:c r="A3593" s="25" t="str">
        <x:v>EEZ_856</x:v>
      </x:c>
      <x:c r="B3593" s="25" t="str">
        <x:v>species_ppr</x:v>
      </x:c>
      <x:c r="C3593" s="25" t="n">
        <x:v>117455.8801231217</x:v>
      </x:c>
      <x:c r="D3593" s="25" t="str">
        <x:v>tonnes_primary_production_equivalent</x:v>
      </x:c>
    </x:row>
    <x:row r="3594" ht="18" customHeight="1">
      <x:c r="A3594" s="25" t="str">
        <x:v>EEZ_856</x:v>
      </x:c>
      <x:c r="B3594" s="25" t="str">
        <x:v>commercial_ppr</x:v>
      </x:c>
      <x:c r="C3594" s="25" t="n">
        <x:v>117455.8801231217</x:v>
      </x:c>
      <x:c r="D3594" s="25" t="str">
        <x:v>tonnes_primary_production_equivalent</x:v>
      </x:c>
    </x:row>
    <x:row r="3595" ht="18" customHeight="1">
      <x:c r="A3595" s="25" t="str">
        <x:v>EEZ_856</x:v>
      </x:c>
      <x:c r="B3595" s="25" t="str">
        <x:v>functional_ppr</x:v>
      </x:c>
      <x:c r="C3595" s="25" t="n">
        <x:v>117455.88012312168</x:v>
      </x:c>
      <x:c r="D3595" s="25" t="str">
        <x:v>tonnes_primary_production_equivalent</x:v>
      </x:c>
    </x:row>
    <x:row r="3596" ht="18" customHeight="1">
      <x:c r="A3596" s="25" t="str">
        <x:v>EEZ_856</x:v>
      </x:c>
      <x:c r="B3596" s="25" t="str">
        <x:v>commercial_ppr_difference</x:v>
      </x:c>
      <x:c r="C3596" s="25" t="n">
        <x:v>0</x:v>
      </x:c>
      <x:c r="D3596" s="25" t="str">
        <x:v>tonnes_primary_production_equivalent</x:v>
      </x:c>
    </x:row>
    <x:row r="3597" ht="18" customHeight="1">
      <x:c r="A3597" s="25" t="str">
        <x:v>EEZ_856</x:v>
      </x:c>
      <x:c r="B3597" s="25" t="str">
        <x:v>functional_ppr_difference</x:v>
      </x:c>
      <x:c r="C3597" s="25" t="n">
        <x:v>-1.4551915228366852e-11</x:v>
      </x:c>
      <x:c r="D3597" s="25" t="str">
        <x:v>tonnes_primary_production_equivalent</x:v>
      </x:c>
    </x:row>
    <x:row r="3598" ht="18" customHeight="1">
      <x:c r="A3598" s="25" t="str">
        <x:v>EEZ_856</x:v>
      </x:c>
      <x:c r="B3598" s="25" t="str">
        <x:v>commercial_ppr_reconciled</x:v>
      </x:c>
      <x:c r="C3598" s="36" t="b">
        <x:v>1</x:v>
      </x:c>
      <x:c r="D3598" s="25" t="str">
        <x:v>boolean</x:v>
      </x:c>
    </x:row>
    <x:row r="3599" ht="18" customHeight="1">
      <x:c r="A3599" s="25" t="str">
        <x:v>EEZ_856</x:v>
      </x:c>
      <x:c r="B3599" s="25" t="str">
        <x:v>functional_ppr_reconciled</x:v>
      </x:c>
      <x:c r="C3599" s="36" t="b">
        <x:v>1</x:v>
      </x:c>
      <x:c r="D3599" s="25" t="str">
        <x:v>boolean</x:v>
      </x:c>
    </x:row>
    <x:row r="3600" ht="18" customHeight="1">
      <x:c r="A3600" s="25" t="str">
        <x:v>EEZ_856</x:v>
      </x:c>
      <x:c r="B3600" s="25" t="str">
        <x:v>commercial_jensen_violations</x:v>
      </x:c>
      <x:c r="C3600" s="25" t="n">
        <x:v>0</x:v>
      </x:c>
      <x:c r="D3600" s="25" t="str">
        <x:v>count</x:v>
      </x:c>
    </x:row>
    <x:row r="3601" ht="18" customHeight="1">
      <x:c r="A3601" s="25" t="str">
        <x:v>EEZ_856</x:v>
      </x:c>
      <x:c r="B3601" s="25" t="str">
        <x:v>functional_jensen_violations</x:v>
      </x:c>
      <x:c r="C3601" s="25" t="n">
        <x:v>0</x:v>
      </x:c>
      <x:c r="D3601" s="25" t="str">
        <x:v>count</x:v>
      </x:c>
    </x:row>
    <x:row r="3602" ht="18" customHeight="1">
      <x:c r="A3602" s="25" t="str">
        <x:v>EEZ_858</x:v>
      </x:c>
      <x:c r="B3602" s="25" t="str">
        <x:v>raw_filtered_tonnes</x:v>
      </x:c>
      <x:c r="C3602" s="25" t="n">
        <x:v>107838.99386809541</x:v>
      </x:c>
      <x:c r="D3602" s="25" t="str">
        <x:v>tonnes</x:v>
      </x:c>
    </x:row>
    <x:row r="3603" ht="18" customHeight="1">
      <x:c r="A3603" s="25" t="str">
        <x:v>EEZ_858</x:v>
      </x:c>
      <x:c r="B3603" s="25" t="str">
        <x:v>species_catch_tonnes</x:v>
      </x:c>
      <x:c r="C3603" s="25" t="n">
        <x:v>107838.9938680954</x:v>
      </x:c>
      <x:c r="D3603" s="25" t="str">
        <x:v>tonnes</x:v>
      </x:c>
    </x:row>
    <x:row r="3604" ht="18" customHeight="1">
      <x:c r="A3604" s="25" t="str">
        <x:v>EEZ_858</x:v>
      </x:c>
      <x:c r="B3604" s="25" t="str">
        <x:v>catch_difference_tonnes</x:v>
      </x:c>
      <x:c r="C3604" s="25" t="n">
        <x:v>-1.4551915228366852e-11</x:v>
      </x:c>
      <x:c r="D3604" s="25" t="str">
        <x:v>tonnes</x:v>
      </x:c>
    </x:row>
    <x:row r="3605" ht="18" customHeight="1">
      <x:c r="A3605" s="25" t="str">
        <x:v>EEZ_858</x:v>
      </x:c>
      <x:c r="B3605" s="25" t="str">
        <x:v>catch_reconciled</x:v>
      </x:c>
      <x:c r="C3605" s="36" t="b">
        <x:v>1</x:v>
      </x:c>
      <x:c r="D3605" s="25" t="str">
        <x:v>boolean</x:v>
      </x:c>
    </x:row>
    <x:row r="3606" ht="18" customHeight="1">
      <x:c r="A3606" s="25" t="str">
        <x:v>EEZ_858</x:v>
      </x:c>
      <x:c r="B3606" s="25" t="str">
        <x:v>matched_catch_tonnes</x:v>
      </x:c>
      <x:c r="C3606" s="25" t="n">
        <x:v>107838.9938680954</x:v>
      </x:c>
      <x:c r="D3606" s="25" t="str">
        <x:v>tonnes</x:v>
      </x:c>
    </x:row>
    <x:row r="3607" ht="18" customHeight="1">
      <x:c r="A3607" s="25" t="str">
        <x:v>EEZ_858</x:v>
      </x:c>
      <x:c r="B3607" s="25" t="str">
        <x:v>catch_coverage_fraction</x:v>
      </x:c>
      <x:c r="C3607" s="25" t="n">
        <x:v>1</x:v>
      </x:c>
      <x:c r="D3607" s="25" t="str">
        <x:v>fraction</x:v>
      </x:c>
    </x:row>
    <x:row r="3608" ht="18" customHeight="1">
      <x:c r="A3608" s="25" t="str">
        <x:v>EEZ_858</x:v>
      </x:c>
      <x:c r="B3608" s="25" t="str">
        <x:v>taxa_count</x:v>
      </x:c>
      <x:c r="C3608" s="25" t="n">
        <x:v>60</x:v>
      </x:c>
      <x:c r="D3608" s="25" t="str">
        <x:v>count</x:v>
      </x:c>
    </x:row>
    <x:row r="3609" ht="18" customHeight="1">
      <x:c r="A3609" s="25" t="str">
        <x:v>EEZ_858</x:v>
      </x:c>
      <x:c r="B3609" s="25" t="str">
        <x:v>matched_taxa_count</x:v>
      </x:c>
      <x:c r="C3609" s="25" t="n">
        <x:v>60</x:v>
      </x:c>
      <x:c r="D3609" s="25" t="str">
        <x:v>count</x:v>
      </x:c>
    </x:row>
    <x:row r="3610" ht="18" customHeight="1">
      <x:c r="A3610" s="25" t="str">
        <x:v>EEZ_858</x:v>
      </x:c>
      <x:c r="B3610" s="25" t="str">
        <x:v>unmatched_taxa_count</x:v>
      </x:c>
      <x:c r="C3610" s="25" t="n">
        <x:v>0</x:v>
      </x:c>
      <x:c r="D3610" s="25" t="str">
        <x:v>count</x:v>
      </x:c>
    </x:row>
    <x:row r="3611" ht="18" customHeight="1">
      <x:c r="A3611" s="25" t="str">
        <x:v>EEZ_858</x:v>
      </x:c>
      <x:c r="B3611" s="25" t="str">
        <x:v>species_ppr</x:v>
      </x:c>
      <x:c r="C3611" s="25" t="n">
        <x:v>66273884.30512683</x:v>
      </x:c>
      <x:c r="D3611" s="25" t="str">
        <x:v>tonnes_primary_production_equivalent</x:v>
      </x:c>
    </x:row>
    <x:row r="3612" ht="18" customHeight="1">
      <x:c r="A3612" s="25" t="str">
        <x:v>EEZ_858</x:v>
      </x:c>
      <x:c r="B3612" s="25" t="str">
        <x:v>commercial_ppr</x:v>
      </x:c>
      <x:c r="C3612" s="25" t="n">
        <x:v>66273884.30512683</x:v>
      </x:c>
      <x:c r="D3612" s="25" t="str">
        <x:v>tonnes_primary_production_equivalent</x:v>
      </x:c>
    </x:row>
    <x:row r="3613" ht="18" customHeight="1">
      <x:c r="A3613" s="25" t="str">
        <x:v>EEZ_858</x:v>
      </x:c>
      <x:c r="B3613" s="25" t="str">
        <x:v>functional_ppr</x:v>
      </x:c>
      <x:c r="C3613" s="25" t="n">
        <x:v>66273884.30512684</x:v>
      </x:c>
      <x:c r="D3613" s="25" t="str">
        <x:v>tonnes_primary_production_equivalent</x:v>
      </x:c>
    </x:row>
    <x:row r="3614" ht="18" customHeight="1">
      <x:c r="A3614" s="25" t="str">
        <x:v>EEZ_858</x:v>
      </x:c>
      <x:c r="B3614" s="25" t="str">
        <x:v>commercial_ppr_difference</x:v>
      </x:c>
      <x:c r="C3614" s="25" t="n">
        <x:v>0</x:v>
      </x:c>
      <x:c r="D3614" s="25" t="str">
        <x:v>tonnes_primary_production_equivalent</x:v>
      </x:c>
    </x:row>
    <x:row r="3615" ht="18" customHeight="1">
      <x:c r="A3615" s="25" t="str">
        <x:v>EEZ_858</x:v>
      </x:c>
      <x:c r="B3615" s="25" t="str">
        <x:v>functional_ppr_difference</x:v>
      </x:c>
      <x:c r="C3615" s="25" t="n">
        <x:v>7.450580596923828e-9</x:v>
      </x:c>
      <x:c r="D3615" s="25" t="str">
        <x:v>tonnes_primary_production_equivalent</x:v>
      </x:c>
    </x:row>
    <x:row r="3616" ht="18" customHeight="1">
      <x:c r="A3616" s="25" t="str">
        <x:v>EEZ_858</x:v>
      </x:c>
      <x:c r="B3616" s="25" t="str">
        <x:v>commercial_ppr_reconciled</x:v>
      </x:c>
      <x:c r="C3616" s="36" t="b">
        <x:v>1</x:v>
      </x:c>
      <x:c r="D3616" s="25" t="str">
        <x:v>boolean</x:v>
      </x:c>
    </x:row>
    <x:row r="3617" ht="18" customHeight="1">
      <x:c r="A3617" s="25" t="str">
        <x:v>EEZ_858</x:v>
      </x:c>
      <x:c r="B3617" s="25" t="str">
        <x:v>functional_ppr_reconciled</x:v>
      </x:c>
      <x:c r="C3617" s="36" t="b">
        <x:v>1</x:v>
      </x:c>
      <x:c r="D3617" s="25" t="str">
        <x:v>boolean</x:v>
      </x:c>
    </x:row>
    <x:row r="3618" ht="18" customHeight="1">
      <x:c r="A3618" s="25" t="str">
        <x:v>EEZ_858</x:v>
      </x:c>
      <x:c r="B3618" s="25" t="str">
        <x:v>commercial_jensen_violations</x:v>
      </x:c>
      <x:c r="C3618" s="25" t="n">
        <x:v>0</x:v>
      </x:c>
      <x:c r="D3618" s="25" t="str">
        <x:v>count</x:v>
      </x:c>
    </x:row>
    <x:row r="3619" ht="18" customHeight="1">
      <x:c r="A3619" s="25" t="str">
        <x:v>EEZ_858</x:v>
      </x:c>
      <x:c r="B3619" s="25" t="str">
        <x:v>functional_jensen_violations</x:v>
      </x:c>
      <x:c r="C3619" s="25" t="n">
        <x:v>0</x:v>
      </x:c>
      <x:c r="D3619" s="25" t="str">
        <x:v>count</x:v>
      </x:c>
    </x:row>
    <x:row r="3620" ht="18" customHeight="1">
      <x:c r="A3620" s="25" t="str">
        <x:v>EEZ_862</x:v>
      </x:c>
      <x:c r="B3620" s="25" t="str">
        <x:v>raw_filtered_tonnes</x:v>
      </x:c>
      <x:c r="C3620" s="25" t="n">
        <x:v>306380.438267835</x:v>
      </x:c>
      <x:c r="D3620" s="25" t="str">
        <x:v>tonnes</x:v>
      </x:c>
    </x:row>
    <x:row r="3621" ht="18" customHeight="1">
      <x:c r="A3621" s="25" t="str">
        <x:v>EEZ_862</x:v>
      </x:c>
      <x:c r="B3621" s="25" t="str">
        <x:v>species_catch_tonnes</x:v>
      </x:c>
      <x:c r="C3621" s="25" t="n">
        <x:v>306380.438267835</x:v>
      </x:c>
      <x:c r="D3621" s="25" t="str">
        <x:v>tonnes</x:v>
      </x:c>
    </x:row>
    <x:row r="3622" ht="18" customHeight="1">
      <x:c r="A3622" s="25" t="str">
        <x:v>EEZ_862</x:v>
      </x:c>
      <x:c r="B3622" s="25" t="str">
        <x:v>catch_difference_tonnes</x:v>
      </x:c>
      <x:c r="C3622" s="25" t="n">
        <x:v>0</x:v>
      </x:c>
      <x:c r="D3622" s="25" t="str">
        <x:v>tonnes</x:v>
      </x:c>
    </x:row>
    <x:row r="3623" ht="18" customHeight="1">
      <x:c r="A3623" s="25" t="str">
        <x:v>EEZ_862</x:v>
      </x:c>
      <x:c r="B3623" s="25" t="str">
        <x:v>catch_reconciled</x:v>
      </x:c>
      <x:c r="C3623" s="36" t="b">
        <x:v>1</x:v>
      </x:c>
      <x:c r="D3623" s="25" t="str">
        <x:v>boolean</x:v>
      </x:c>
    </x:row>
    <x:row r="3624" ht="18" customHeight="1">
      <x:c r="A3624" s="25" t="str">
        <x:v>EEZ_862</x:v>
      </x:c>
      <x:c r="B3624" s="25" t="str">
        <x:v>matched_catch_tonnes</x:v>
      </x:c>
      <x:c r="C3624" s="25" t="n">
        <x:v>306380.438267835</x:v>
      </x:c>
      <x:c r="D3624" s="25" t="str">
        <x:v>tonnes</x:v>
      </x:c>
    </x:row>
    <x:row r="3625" ht="18" customHeight="1">
      <x:c r="A3625" s="25" t="str">
        <x:v>EEZ_862</x:v>
      </x:c>
      <x:c r="B3625" s="25" t="str">
        <x:v>catch_coverage_fraction</x:v>
      </x:c>
      <x:c r="C3625" s="25" t="n">
        <x:v>1</x:v>
      </x:c>
      <x:c r="D3625" s="25" t="str">
        <x:v>fraction</x:v>
      </x:c>
    </x:row>
    <x:row r="3626" ht="18" customHeight="1">
      <x:c r="A3626" s="25" t="str">
        <x:v>EEZ_862</x:v>
      </x:c>
      <x:c r="B3626" s="25" t="str">
        <x:v>taxa_count</x:v>
      </x:c>
      <x:c r="C3626" s="25" t="n">
        <x:v>153</x:v>
      </x:c>
      <x:c r="D3626" s="25" t="str">
        <x:v>count</x:v>
      </x:c>
    </x:row>
    <x:row r="3627" ht="18" customHeight="1">
      <x:c r="A3627" s="25" t="str">
        <x:v>EEZ_862</x:v>
      </x:c>
      <x:c r="B3627" s="25" t="str">
        <x:v>matched_taxa_count</x:v>
      </x:c>
      <x:c r="C3627" s="25" t="n">
        <x:v>153</x:v>
      </x:c>
      <x:c r="D3627" s="25" t="str">
        <x:v>count</x:v>
      </x:c>
    </x:row>
    <x:row r="3628" ht="18" customHeight="1">
      <x:c r="A3628" s="25" t="str">
        <x:v>EEZ_862</x:v>
      </x:c>
      <x:c r="B3628" s="25" t="str">
        <x:v>unmatched_taxa_count</x:v>
      </x:c>
      <x:c r="C3628" s="25" t="n">
        <x:v>0</x:v>
      </x:c>
      <x:c r="D3628" s="25" t="str">
        <x:v>count</x:v>
      </x:c>
    </x:row>
    <x:row r="3629" ht="18" customHeight="1">
      <x:c r="A3629" s="25" t="str">
        <x:v>EEZ_862</x:v>
      </x:c>
      <x:c r="B3629" s="25" t="str">
        <x:v>species_ppr</x:v>
      </x:c>
      <x:c r="C3629" s="25" t="n">
        <x:v>172576491.72799766</x:v>
      </x:c>
      <x:c r="D3629" s="25" t="str">
        <x:v>tonnes_primary_production_equivalent</x:v>
      </x:c>
    </x:row>
    <x:row r="3630" ht="18" customHeight="1">
      <x:c r="A3630" s="25" t="str">
        <x:v>EEZ_862</x:v>
      </x:c>
      <x:c r="B3630" s="25" t="str">
        <x:v>commercial_ppr</x:v>
      </x:c>
      <x:c r="C3630" s="25" t="n">
        <x:v>172576491.72799766</x:v>
      </x:c>
      <x:c r="D3630" s="25" t="str">
        <x:v>tonnes_primary_production_equivalent</x:v>
      </x:c>
    </x:row>
    <x:row r="3631" ht="18" customHeight="1">
      <x:c r="A3631" s="25" t="str">
        <x:v>EEZ_862</x:v>
      </x:c>
      <x:c r="B3631" s="25" t="str">
        <x:v>functional_ppr</x:v>
      </x:c>
      <x:c r="C3631" s="25" t="n">
        <x:v>172576491.72799766</x:v>
      </x:c>
      <x:c r="D3631" s="25" t="str">
        <x:v>tonnes_primary_production_equivalent</x:v>
      </x:c>
    </x:row>
    <x:row r="3632" ht="18" customHeight="1">
      <x:c r="A3632" s="25" t="str">
        <x:v>EEZ_862</x:v>
      </x:c>
      <x:c r="B3632" s="25" t="str">
        <x:v>commercial_ppr_difference</x:v>
      </x:c>
      <x:c r="C3632" s="25" t="n">
        <x:v>0</x:v>
      </x:c>
      <x:c r="D3632" s="25" t="str">
        <x:v>tonnes_primary_production_equivalent</x:v>
      </x:c>
    </x:row>
    <x:row r="3633" ht="18" customHeight="1">
      <x:c r="A3633" s="25" t="str">
        <x:v>EEZ_862</x:v>
      </x:c>
      <x:c r="B3633" s="25" t="str">
        <x:v>functional_ppr_difference</x:v>
      </x:c>
      <x:c r="C3633" s="25" t="n">
        <x:v>0</x:v>
      </x:c>
      <x:c r="D3633" s="25" t="str">
        <x:v>tonnes_primary_production_equivalent</x:v>
      </x:c>
    </x:row>
    <x:row r="3634" ht="18" customHeight="1">
      <x:c r="A3634" s="25" t="str">
        <x:v>EEZ_862</x:v>
      </x:c>
      <x:c r="B3634" s="25" t="str">
        <x:v>commercial_ppr_reconciled</x:v>
      </x:c>
      <x:c r="C3634" s="36" t="b">
        <x:v>1</x:v>
      </x:c>
      <x:c r="D3634" s="25" t="str">
        <x:v>boolean</x:v>
      </x:c>
    </x:row>
    <x:row r="3635" ht="18" customHeight="1">
      <x:c r="A3635" s="25" t="str">
        <x:v>EEZ_862</x:v>
      </x:c>
      <x:c r="B3635" s="25" t="str">
        <x:v>functional_ppr_reconciled</x:v>
      </x:c>
      <x:c r="C3635" s="36" t="b">
        <x:v>1</x:v>
      </x:c>
      <x:c r="D3635" s="25" t="str">
        <x:v>boolean</x:v>
      </x:c>
    </x:row>
    <x:row r="3636" ht="18" customHeight="1">
      <x:c r="A3636" s="25" t="str">
        <x:v>EEZ_862</x:v>
      </x:c>
      <x:c r="B3636" s="25" t="str">
        <x:v>commercial_jensen_violations</x:v>
      </x:c>
      <x:c r="C3636" s="25" t="n">
        <x:v>0</x:v>
      </x:c>
      <x:c r="D3636" s="25" t="str">
        <x:v>count</x:v>
      </x:c>
    </x:row>
    <x:row r="3637" ht="18" customHeight="1">
      <x:c r="A3637" s="25" t="str">
        <x:v>EEZ_862</x:v>
      </x:c>
      <x:c r="B3637" s="25" t="str">
        <x:v>functional_jensen_violations</x:v>
      </x:c>
      <x:c r="C3637" s="25" t="n">
        <x:v>0</x:v>
      </x:c>
      <x:c r="D3637" s="25" t="str">
        <x:v>count</x:v>
      </x:c>
    </x:row>
    <x:row r="3638" ht="18" customHeight="1">
      <x:c r="A3638" s="25" t="str">
        <x:v>EEZ_872</x:v>
      </x:c>
      <x:c r="B3638" s="25" t="str">
        <x:v>raw_filtered_tonnes</x:v>
      </x:c>
      <x:c r="C3638" s="25" t="n">
        <x:v>34.633787389199995</x:v>
      </x:c>
      <x:c r="D3638" s="25" t="str">
        <x:v>tonnes</x:v>
      </x:c>
    </x:row>
    <x:row r="3639" ht="18" customHeight="1">
      <x:c r="A3639" s="25" t="str">
        <x:v>EEZ_872</x:v>
      </x:c>
      <x:c r="B3639" s="25" t="str">
        <x:v>species_catch_tonnes</x:v>
      </x:c>
      <x:c r="C3639" s="25" t="n">
        <x:v>34.633787389199995</x:v>
      </x:c>
      <x:c r="D3639" s="25" t="str">
        <x:v>tonnes</x:v>
      </x:c>
    </x:row>
    <x:row r="3640" ht="18" customHeight="1">
      <x:c r="A3640" s="25" t="str">
        <x:v>EEZ_872</x:v>
      </x:c>
      <x:c r="B3640" s="25" t="str">
        <x:v>catch_difference_tonnes</x:v>
      </x:c>
      <x:c r="C3640" s="25" t="n">
        <x:v>0</x:v>
      </x:c>
      <x:c r="D3640" s="25" t="str">
        <x:v>tonnes</x:v>
      </x:c>
    </x:row>
    <x:row r="3641" ht="18" customHeight="1">
      <x:c r="A3641" s="25" t="str">
        <x:v>EEZ_872</x:v>
      </x:c>
      <x:c r="B3641" s="25" t="str">
        <x:v>catch_reconciled</x:v>
      </x:c>
      <x:c r="C3641" s="36" t="b">
        <x:v>1</x:v>
      </x:c>
      <x:c r="D3641" s="25" t="str">
        <x:v>boolean</x:v>
      </x:c>
    </x:row>
    <x:row r="3642" ht="18" customHeight="1">
      <x:c r="A3642" s="25" t="str">
        <x:v>EEZ_872</x:v>
      </x:c>
      <x:c r="B3642" s="25" t="str">
        <x:v>matched_catch_tonnes</x:v>
      </x:c>
      <x:c r="C3642" s="25" t="n">
        <x:v>34.633787389199995</x:v>
      </x:c>
      <x:c r="D3642" s="25" t="str">
        <x:v>tonnes</x:v>
      </x:c>
    </x:row>
    <x:row r="3643" ht="18" customHeight="1">
      <x:c r="A3643" s="25" t="str">
        <x:v>EEZ_872</x:v>
      </x:c>
      <x:c r="B3643" s="25" t="str">
        <x:v>catch_coverage_fraction</x:v>
      </x:c>
      <x:c r="C3643" s="25" t="n">
        <x:v>1</x:v>
      </x:c>
      <x:c r="D3643" s="25" t="str">
        <x:v>fraction</x:v>
      </x:c>
    </x:row>
    <x:row r="3644" ht="18" customHeight="1">
      <x:c r="A3644" s="25" t="str">
        <x:v>EEZ_872</x:v>
      </x:c>
      <x:c r="B3644" s="25" t="str">
        <x:v>taxa_count</x:v>
      </x:c>
      <x:c r="C3644" s="25" t="n">
        <x:v>13</x:v>
      </x:c>
      <x:c r="D3644" s="25" t="str">
        <x:v>count</x:v>
      </x:c>
    </x:row>
    <x:row r="3645" ht="18" customHeight="1">
      <x:c r="A3645" s="25" t="str">
        <x:v>EEZ_872</x:v>
      </x:c>
      <x:c r="B3645" s="25" t="str">
        <x:v>matched_taxa_count</x:v>
      </x:c>
      <x:c r="C3645" s="25" t="n">
        <x:v>13</x:v>
      </x:c>
      <x:c r="D3645" s="25" t="str">
        <x:v>count</x:v>
      </x:c>
    </x:row>
    <x:row r="3646" ht="18" customHeight="1">
      <x:c r="A3646" s="25" t="str">
        <x:v>EEZ_872</x:v>
      </x:c>
      <x:c r="B3646" s="25" t="str">
        <x:v>unmatched_taxa_count</x:v>
      </x:c>
      <x:c r="C3646" s="25" t="n">
        <x:v>0</x:v>
      </x:c>
      <x:c r="D3646" s="25" t="str">
        <x:v>count</x:v>
      </x:c>
    </x:row>
    <x:row r="3647" ht="18" customHeight="1">
      <x:c r="A3647" s="25" t="str">
        <x:v>EEZ_872</x:v>
      </x:c>
      <x:c r="B3647" s="25" t="str">
        <x:v>species_ppr</x:v>
      </x:c>
      <x:c r="C3647" s="25" t="n">
        <x:v>68115.70486681667</x:v>
      </x:c>
      <x:c r="D3647" s="25" t="str">
        <x:v>tonnes_primary_production_equivalent</x:v>
      </x:c>
    </x:row>
    <x:row r="3648" ht="18" customHeight="1">
      <x:c r="A3648" s="25" t="str">
        <x:v>EEZ_872</x:v>
      </x:c>
      <x:c r="B3648" s="25" t="str">
        <x:v>commercial_ppr</x:v>
      </x:c>
      <x:c r="C3648" s="25" t="n">
        <x:v>68115.70486681665</x:v>
      </x:c>
      <x:c r="D3648" s="25" t="str">
        <x:v>tonnes_primary_production_equivalent</x:v>
      </x:c>
    </x:row>
    <x:row r="3649" ht="18" customHeight="1">
      <x:c r="A3649" s="25" t="str">
        <x:v>EEZ_872</x:v>
      </x:c>
      <x:c r="B3649" s="25" t="str">
        <x:v>functional_ppr</x:v>
      </x:c>
      <x:c r="C3649" s="25" t="n">
        <x:v>68115.70486681667</x:v>
      </x:c>
      <x:c r="D3649" s="25" t="str">
        <x:v>tonnes_primary_production_equivalent</x:v>
      </x:c>
    </x:row>
    <x:row r="3650" ht="18" customHeight="1">
      <x:c r="A3650" s="25" t="str">
        <x:v>EEZ_872</x:v>
      </x:c>
      <x:c r="B3650" s="25" t="str">
        <x:v>commercial_ppr_difference</x:v>
      </x:c>
      <x:c r="C3650" s="25" t="n">
        <x:v>-1.4551915228366852e-11</x:v>
      </x:c>
      <x:c r="D3650" s="25" t="str">
        <x:v>tonnes_primary_production_equivalent</x:v>
      </x:c>
    </x:row>
    <x:row r="3651" ht="18" customHeight="1">
      <x:c r="A3651" s="25" t="str">
        <x:v>EEZ_872</x:v>
      </x:c>
      <x:c r="B3651" s="25" t="str">
        <x:v>functional_ppr_difference</x:v>
      </x:c>
      <x:c r="C3651" s="25" t="n">
        <x:v>0</x:v>
      </x:c>
      <x:c r="D3651" s="25" t="str">
        <x:v>tonnes_primary_production_equivalent</x:v>
      </x:c>
    </x:row>
    <x:row r="3652" ht="18" customHeight="1">
      <x:c r="A3652" s="25" t="str">
        <x:v>EEZ_872</x:v>
      </x:c>
      <x:c r="B3652" s="25" t="str">
        <x:v>commercial_ppr_reconciled</x:v>
      </x:c>
      <x:c r="C3652" s="36" t="b">
        <x:v>1</x:v>
      </x:c>
      <x:c r="D3652" s="25" t="str">
        <x:v>boolean</x:v>
      </x:c>
    </x:row>
    <x:row r="3653" ht="18" customHeight="1">
      <x:c r="A3653" s="25" t="str">
        <x:v>EEZ_872</x:v>
      </x:c>
      <x:c r="B3653" s="25" t="str">
        <x:v>functional_ppr_reconciled</x:v>
      </x:c>
      <x:c r="C3653" s="36" t="b">
        <x:v>1</x:v>
      </x:c>
      <x:c r="D3653" s="25" t="str">
        <x:v>boolean</x:v>
      </x:c>
    </x:row>
    <x:row r="3654" ht="18" customHeight="1">
      <x:c r="A3654" s="25" t="str">
        <x:v>EEZ_872</x:v>
      </x:c>
      <x:c r="B3654" s="25" t="str">
        <x:v>commercial_jensen_violations</x:v>
      </x:c>
      <x:c r="C3654" s="25" t="n">
        <x:v>0</x:v>
      </x:c>
      <x:c r="D3654" s="25" t="str">
        <x:v>count</x:v>
      </x:c>
    </x:row>
    <x:row r="3655" ht="18" customHeight="1">
      <x:c r="A3655" s="25" t="str">
        <x:v>EEZ_872</x:v>
      </x:c>
      <x:c r="B3655" s="25" t="str">
        <x:v>functional_jensen_violations</x:v>
      </x:c>
      <x:c r="C3655" s="25" t="n">
        <x:v>0</x:v>
      </x:c>
      <x:c r="D3655" s="25" t="str">
        <x:v>count</x:v>
      </x:c>
    </x:row>
    <x:row r="3656" ht="18" customHeight="1">
      <x:c r="A3656" s="25" t="str">
        <x:v>EEZ_876</x:v>
      </x:c>
      <x:c r="B3656" s="25" t="str">
        <x:v>raw_filtered_tonnes</x:v>
      </x:c>
      <x:c r="C3656" s="25" t="n">
        <x:v>971.0058082377</x:v>
      </x:c>
      <x:c r="D3656" s="25" t="str">
        <x:v>tonnes</x:v>
      </x:c>
    </x:row>
    <x:row r="3657" ht="18" customHeight="1">
      <x:c r="A3657" s="25" t="str">
        <x:v>EEZ_876</x:v>
      </x:c>
      <x:c r="B3657" s="25" t="str">
        <x:v>species_catch_tonnes</x:v>
      </x:c>
      <x:c r="C3657" s="25" t="n">
        <x:v>971.0058082377002</x:v>
      </x:c>
      <x:c r="D3657" s="25" t="str">
        <x:v>tonnes</x:v>
      </x:c>
    </x:row>
    <x:row r="3658" ht="18" customHeight="1">
      <x:c r="A3658" s="25" t="str">
        <x:v>EEZ_876</x:v>
      </x:c>
      <x:c r="B3658" s="25" t="str">
        <x:v>catch_difference_tonnes</x:v>
      </x:c>
      <x:c r="C3658" s="25" t="n">
        <x:v>2.2737367544323206e-13</x:v>
      </x:c>
      <x:c r="D3658" s="25" t="str">
        <x:v>tonnes</x:v>
      </x:c>
    </x:row>
    <x:row r="3659" ht="18" customHeight="1">
      <x:c r="A3659" s="25" t="str">
        <x:v>EEZ_876</x:v>
      </x:c>
      <x:c r="B3659" s="25" t="str">
        <x:v>catch_reconciled</x:v>
      </x:c>
      <x:c r="C3659" s="36" t="b">
        <x:v>1</x:v>
      </x:c>
      <x:c r="D3659" s="25" t="str">
        <x:v>boolean</x:v>
      </x:c>
    </x:row>
    <x:row r="3660" ht="18" customHeight="1">
      <x:c r="A3660" s="25" t="str">
        <x:v>EEZ_876</x:v>
      </x:c>
      <x:c r="B3660" s="25" t="str">
        <x:v>matched_catch_tonnes</x:v>
      </x:c>
      <x:c r="C3660" s="25" t="n">
        <x:v>971.0058082377002</x:v>
      </x:c>
      <x:c r="D3660" s="25" t="str">
        <x:v>tonnes</x:v>
      </x:c>
    </x:row>
    <x:row r="3661" ht="18" customHeight="1">
      <x:c r="A3661" s="25" t="str">
        <x:v>EEZ_876</x:v>
      </x:c>
      <x:c r="B3661" s="25" t="str">
        <x:v>catch_coverage_fraction</x:v>
      </x:c>
      <x:c r="C3661" s="25" t="n">
        <x:v>1</x:v>
      </x:c>
      <x:c r="D3661" s="25" t="str">
        <x:v>fraction</x:v>
      </x:c>
    </x:row>
    <x:row r="3662" ht="18" customHeight="1">
      <x:c r="A3662" s="25" t="str">
        <x:v>EEZ_876</x:v>
      </x:c>
      <x:c r="B3662" s="25" t="str">
        <x:v>taxa_count</x:v>
      </x:c>
      <x:c r="C3662" s="25" t="n">
        <x:v>71</x:v>
      </x:c>
      <x:c r="D3662" s="25" t="str">
        <x:v>count</x:v>
      </x:c>
    </x:row>
    <x:row r="3663" ht="18" customHeight="1">
      <x:c r="A3663" s="25" t="str">
        <x:v>EEZ_876</x:v>
      </x:c>
      <x:c r="B3663" s="25" t="str">
        <x:v>matched_taxa_count</x:v>
      </x:c>
      <x:c r="C3663" s="25" t="n">
        <x:v>71</x:v>
      </x:c>
      <x:c r="D3663" s="25" t="str">
        <x:v>count</x:v>
      </x:c>
    </x:row>
    <x:row r="3664" ht="18" customHeight="1">
      <x:c r="A3664" s="25" t="str">
        <x:v>EEZ_876</x:v>
      </x:c>
      <x:c r="B3664" s="25" t="str">
        <x:v>unmatched_taxa_count</x:v>
      </x:c>
      <x:c r="C3664" s="25" t="n">
        <x:v>0</x:v>
      </x:c>
      <x:c r="D3664" s="25" t="str">
        <x:v>count</x:v>
      </x:c>
    </x:row>
    <x:row r="3665" ht="18" customHeight="1">
      <x:c r="A3665" s="25" t="str">
        <x:v>EEZ_876</x:v>
      </x:c>
      <x:c r="B3665" s="25" t="str">
        <x:v>species_ppr</x:v>
      </x:c>
      <x:c r="C3665" s="25" t="n">
        <x:v>1119183.1426833072</x:v>
      </x:c>
      <x:c r="D3665" s="25" t="str">
        <x:v>tonnes_primary_production_equivalent</x:v>
      </x:c>
    </x:row>
    <x:row r="3666" ht="18" customHeight="1">
      <x:c r="A3666" s="25" t="str">
        <x:v>EEZ_876</x:v>
      </x:c>
      <x:c r="B3666" s="25" t="str">
        <x:v>commercial_ppr</x:v>
      </x:c>
      <x:c r="C3666" s="25" t="n">
        <x:v>1119183.1426833072</x:v>
      </x:c>
      <x:c r="D3666" s="25" t="str">
        <x:v>tonnes_primary_production_equivalent</x:v>
      </x:c>
    </x:row>
    <x:row r="3667" ht="18" customHeight="1">
      <x:c r="A3667" s="25" t="str">
        <x:v>EEZ_876</x:v>
      </x:c>
      <x:c r="B3667" s="25" t="str">
        <x:v>functional_ppr</x:v>
      </x:c>
      <x:c r="C3667" s="25" t="n">
        <x:v>1119183.142683307</x:v>
      </x:c>
      <x:c r="D3667" s="25" t="str">
        <x:v>tonnes_primary_production_equivalent</x:v>
      </x:c>
    </x:row>
    <x:row r="3668" ht="18" customHeight="1">
      <x:c r="A3668" s="25" t="str">
        <x:v>EEZ_876</x:v>
      </x:c>
      <x:c r="B3668" s="25" t="str">
        <x:v>commercial_ppr_difference</x:v>
      </x:c>
      <x:c r="C3668" s="25" t="n">
        <x:v>0</x:v>
      </x:c>
      <x:c r="D3668" s="25" t="str">
        <x:v>tonnes_primary_production_equivalent</x:v>
      </x:c>
    </x:row>
    <x:row r="3669" ht="18" customHeight="1">
      <x:c r="A3669" s="25" t="str">
        <x:v>EEZ_876</x:v>
      </x:c>
      <x:c r="B3669" s="25" t="str">
        <x:v>functional_ppr_difference</x:v>
      </x:c>
      <x:c r="C3669" s="25" t="n">
        <x:v>-2.3283064365386963e-10</x:v>
      </x:c>
      <x:c r="D3669" s="25" t="str">
        <x:v>tonnes_primary_production_equivalent</x:v>
      </x:c>
    </x:row>
    <x:row r="3670" ht="18" customHeight="1">
      <x:c r="A3670" s="25" t="str">
        <x:v>EEZ_876</x:v>
      </x:c>
      <x:c r="B3670" s="25" t="str">
        <x:v>commercial_ppr_reconciled</x:v>
      </x:c>
      <x:c r="C3670" s="36" t="b">
        <x:v>1</x:v>
      </x:c>
      <x:c r="D3670" s="25" t="str">
        <x:v>boolean</x:v>
      </x:c>
    </x:row>
    <x:row r="3671" ht="18" customHeight="1">
      <x:c r="A3671" s="25" t="str">
        <x:v>EEZ_876</x:v>
      </x:c>
      <x:c r="B3671" s="25" t="str">
        <x:v>functional_ppr_reconciled</x:v>
      </x:c>
      <x:c r="C3671" s="36" t="b">
        <x:v>1</x:v>
      </x:c>
      <x:c r="D3671" s="25" t="str">
        <x:v>boolean</x:v>
      </x:c>
    </x:row>
    <x:row r="3672" ht="18" customHeight="1">
      <x:c r="A3672" s="25" t="str">
        <x:v>EEZ_876</x:v>
      </x:c>
      <x:c r="B3672" s="25" t="str">
        <x:v>commercial_jensen_violations</x:v>
      </x:c>
      <x:c r="C3672" s="25" t="n">
        <x:v>0</x:v>
      </x:c>
      <x:c r="D3672" s="25" t="str">
        <x:v>count</x:v>
      </x:c>
    </x:row>
    <x:row r="3673" ht="18" customHeight="1">
      <x:c r="A3673" s="25" t="str">
        <x:v>EEZ_876</x:v>
      </x:c>
      <x:c r="B3673" s="25" t="str">
        <x:v>functional_jensen_violations</x:v>
      </x:c>
      <x:c r="C3673" s="25" t="n">
        <x:v>0</x:v>
      </x:c>
      <x:c r="D3673" s="25" t="str">
        <x:v>count</x:v>
      </x:c>
    </x:row>
    <x:row r="3674" ht="18" customHeight="1">
      <x:c r="A3674" s="25" t="str">
        <x:v>EEZ_882</x:v>
      </x:c>
      <x:c r="B3674" s="25" t="str">
        <x:v>raw_filtered_tonnes</x:v>
      </x:c>
      <x:c r="C3674" s="25" t="n">
        <x:v>13979.020508821599</x:v>
      </x:c>
      <x:c r="D3674" s="25" t="str">
        <x:v>tonnes</x:v>
      </x:c>
    </x:row>
    <x:row r="3675" ht="18" customHeight="1">
      <x:c r="A3675" s="25" t="str">
        <x:v>EEZ_882</x:v>
      </x:c>
      <x:c r="B3675" s="25" t="str">
        <x:v>species_catch_tonnes</x:v>
      </x:c>
      <x:c r="C3675" s="25" t="n">
        <x:v>13979.020508821603</x:v>
      </x:c>
      <x:c r="D3675" s="25" t="str">
        <x:v>tonnes</x:v>
      </x:c>
    </x:row>
    <x:row r="3676" ht="18" customHeight="1">
      <x:c r="A3676" s="25" t="str">
        <x:v>EEZ_882</x:v>
      </x:c>
      <x:c r="B3676" s="25" t="str">
        <x:v>catch_difference_tonnes</x:v>
      </x:c>
      <x:c r="C3676" s="25" t="n">
        <x:v>3.637978807091713e-12</x:v>
      </x:c>
      <x:c r="D3676" s="25" t="str">
        <x:v>tonnes</x:v>
      </x:c>
    </x:row>
    <x:row r="3677" ht="18" customHeight="1">
      <x:c r="A3677" s="25" t="str">
        <x:v>EEZ_882</x:v>
      </x:c>
      <x:c r="B3677" s="25" t="str">
        <x:v>catch_reconciled</x:v>
      </x:c>
      <x:c r="C3677" s="36" t="b">
        <x:v>1</x:v>
      </x:c>
      <x:c r="D3677" s="25" t="str">
        <x:v>boolean</x:v>
      </x:c>
    </x:row>
    <x:row r="3678" ht="18" customHeight="1">
      <x:c r="A3678" s="25" t="str">
        <x:v>EEZ_882</x:v>
      </x:c>
      <x:c r="B3678" s="25" t="str">
        <x:v>matched_catch_tonnes</x:v>
      </x:c>
      <x:c r="C3678" s="25" t="n">
        <x:v>13979.020508821603</x:v>
      </x:c>
      <x:c r="D3678" s="25" t="str">
        <x:v>tonnes</x:v>
      </x:c>
    </x:row>
    <x:row r="3679" ht="18" customHeight="1">
      <x:c r="A3679" s="25" t="str">
        <x:v>EEZ_882</x:v>
      </x:c>
      <x:c r="B3679" s="25" t="str">
        <x:v>catch_coverage_fraction</x:v>
      </x:c>
      <x:c r="C3679" s="25" t="n">
        <x:v>1</x:v>
      </x:c>
      <x:c r="D3679" s="25" t="str">
        <x:v>fraction</x:v>
      </x:c>
    </x:row>
    <x:row r="3680" ht="18" customHeight="1">
      <x:c r="A3680" s="25" t="str">
        <x:v>EEZ_882</x:v>
      </x:c>
      <x:c r="B3680" s="25" t="str">
        <x:v>taxa_count</x:v>
      </x:c>
      <x:c r="C3680" s="25" t="n">
        <x:v>72</x:v>
      </x:c>
      <x:c r="D3680" s="25" t="str">
        <x:v>count</x:v>
      </x:c>
    </x:row>
    <x:row r="3681" ht="18" customHeight="1">
      <x:c r="A3681" s="25" t="str">
        <x:v>EEZ_882</x:v>
      </x:c>
      <x:c r="B3681" s="25" t="str">
        <x:v>matched_taxa_count</x:v>
      </x:c>
      <x:c r="C3681" s="25" t="n">
        <x:v>72</x:v>
      </x:c>
      <x:c r="D3681" s="25" t="str">
        <x:v>count</x:v>
      </x:c>
    </x:row>
    <x:row r="3682" ht="18" customHeight="1">
      <x:c r="A3682" s="25" t="str">
        <x:v>EEZ_882</x:v>
      </x:c>
      <x:c r="B3682" s="25" t="str">
        <x:v>unmatched_taxa_count</x:v>
      </x:c>
      <x:c r="C3682" s="25" t="n">
        <x:v>0</x:v>
      </x:c>
      <x:c r="D3682" s="25" t="str">
        <x:v>count</x:v>
      </x:c>
    </x:row>
    <x:row r="3683" ht="18" customHeight="1">
      <x:c r="A3683" s="25" t="str">
        <x:v>EEZ_882</x:v>
      </x:c>
      <x:c r="B3683" s="25" t="str">
        <x:v>species_ppr</x:v>
      </x:c>
      <x:c r="C3683" s="25" t="n">
        <x:v>18932962.27433015</x:v>
      </x:c>
      <x:c r="D3683" s="25" t="str">
        <x:v>tonnes_primary_production_equivalent</x:v>
      </x:c>
    </x:row>
    <x:row r="3684" ht="18" customHeight="1">
      <x:c r="A3684" s="25" t="str">
        <x:v>EEZ_882</x:v>
      </x:c>
      <x:c r="B3684" s="25" t="str">
        <x:v>commercial_ppr</x:v>
      </x:c>
      <x:c r="C3684" s="25" t="n">
        <x:v>18932962.274330154</x:v>
      </x:c>
      <x:c r="D3684" s="25" t="str">
        <x:v>tonnes_primary_production_equivalent</x:v>
      </x:c>
    </x:row>
    <x:row r="3685" ht="18" customHeight="1">
      <x:c r="A3685" s="25" t="str">
        <x:v>EEZ_882</x:v>
      </x:c>
      <x:c r="B3685" s="25" t="str">
        <x:v>functional_ppr</x:v>
      </x:c>
      <x:c r="C3685" s="25" t="n">
        <x:v>18932962.274330154</x:v>
      </x:c>
      <x:c r="D3685" s="25" t="str">
        <x:v>tonnes_primary_production_equivalent</x:v>
      </x:c>
    </x:row>
    <x:row r="3686" ht="18" customHeight="1">
      <x:c r="A3686" s="25" t="str">
        <x:v>EEZ_882</x:v>
      </x:c>
      <x:c r="B3686" s="25" t="str">
        <x:v>commercial_ppr_difference</x:v>
      </x:c>
      <x:c r="C3686" s="25" t="n">
        <x:v>3.725290298461914e-9</x:v>
      </x:c>
      <x:c r="D3686" s="25" t="str">
        <x:v>tonnes_primary_production_equivalent</x:v>
      </x:c>
    </x:row>
    <x:row r="3687" ht="18" customHeight="1">
      <x:c r="A3687" s="25" t="str">
        <x:v>EEZ_882</x:v>
      </x:c>
      <x:c r="B3687" s="25" t="str">
        <x:v>functional_ppr_difference</x:v>
      </x:c>
      <x:c r="C3687" s="25" t="n">
        <x:v>3.725290298461914e-9</x:v>
      </x:c>
      <x:c r="D3687" s="25" t="str">
        <x:v>tonnes_primary_production_equivalent</x:v>
      </x:c>
    </x:row>
    <x:row r="3688" ht="18" customHeight="1">
      <x:c r="A3688" s="25" t="str">
        <x:v>EEZ_882</x:v>
      </x:c>
      <x:c r="B3688" s="25" t="str">
        <x:v>commercial_ppr_reconciled</x:v>
      </x:c>
      <x:c r="C3688" s="36" t="b">
        <x:v>1</x:v>
      </x:c>
      <x:c r="D3688" s="25" t="str">
        <x:v>boolean</x:v>
      </x:c>
    </x:row>
    <x:row r="3689" ht="18" customHeight="1">
      <x:c r="A3689" s="25" t="str">
        <x:v>EEZ_882</x:v>
      </x:c>
      <x:c r="B3689" s="25" t="str">
        <x:v>functional_ppr_reconciled</x:v>
      </x:c>
      <x:c r="C3689" s="36" t="b">
        <x:v>1</x:v>
      </x:c>
      <x:c r="D3689" s="25" t="str">
        <x:v>boolean</x:v>
      </x:c>
    </x:row>
    <x:row r="3690" ht="18" customHeight="1">
      <x:c r="A3690" s="25" t="str">
        <x:v>EEZ_882</x:v>
      </x:c>
      <x:c r="B3690" s="25" t="str">
        <x:v>commercial_jensen_violations</x:v>
      </x:c>
      <x:c r="C3690" s="25" t="n">
        <x:v>0</x:v>
      </x:c>
      <x:c r="D3690" s="25" t="str">
        <x:v>count</x:v>
      </x:c>
    </x:row>
    <x:row r="3691" ht="18" customHeight="1">
      <x:c r="A3691" s="25" t="str">
        <x:v>EEZ_882</x:v>
      </x:c>
      <x:c r="B3691" s="25" t="str">
        <x:v>functional_jensen_violations</x:v>
      </x:c>
      <x:c r="C3691" s="25" t="n">
        <x:v>0</x:v>
      </x:c>
      <x:c r="D3691" s="25" t="str">
        <x:v>count</x:v>
      </x:c>
    </x:row>
    <x:row r="3692" ht="18" customHeight="1">
      <x:c r="A3692" s="25" t="str">
        <x:v>EEZ_891</x:v>
      </x:c>
      <x:c r="B3692" s="25" t="str">
        <x:v>raw_filtered_tonnes</x:v>
      </x:c>
      <x:c r="C3692" s="25" t="n">
        <x:v>1698.0118630171</x:v>
      </x:c>
      <x:c r="D3692" s="25" t="str">
        <x:v>tonnes</x:v>
      </x:c>
    </x:row>
    <x:row r="3693" ht="18" customHeight="1">
      <x:c r="A3693" s="25" t="str">
        <x:v>EEZ_891</x:v>
      </x:c>
      <x:c r="B3693" s="25" t="str">
        <x:v>species_catch_tonnes</x:v>
      </x:c>
      <x:c r="C3693" s="25" t="n">
        <x:v>1698.0118630171</x:v>
      </x:c>
      <x:c r="D3693" s="25" t="str">
        <x:v>tonnes</x:v>
      </x:c>
    </x:row>
    <x:row r="3694" ht="18" customHeight="1">
      <x:c r="A3694" s="25" t="str">
        <x:v>EEZ_891</x:v>
      </x:c>
      <x:c r="B3694" s="25" t="str">
        <x:v>catch_difference_tonnes</x:v>
      </x:c>
      <x:c r="C3694" s="25" t="n">
        <x:v>0</x:v>
      </x:c>
      <x:c r="D3694" s="25" t="str">
        <x:v>tonnes</x:v>
      </x:c>
    </x:row>
    <x:row r="3695" ht="18" customHeight="1">
      <x:c r="A3695" s="25" t="str">
        <x:v>EEZ_891</x:v>
      </x:c>
      <x:c r="B3695" s="25" t="str">
        <x:v>catch_reconciled</x:v>
      </x:c>
      <x:c r="C3695" s="36" t="b">
        <x:v>1</x:v>
      </x:c>
      <x:c r="D3695" s="25" t="str">
        <x:v>boolean</x:v>
      </x:c>
    </x:row>
    <x:row r="3696" ht="18" customHeight="1">
      <x:c r="A3696" s="25" t="str">
        <x:v>EEZ_891</x:v>
      </x:c>
      <x:c r="B3696" s="25" t="str">
        <x:v>matched_catch_tonnes</x:v>
      </x:c>
      <x:c r="C3696" s="25" t="n">
        <x:v>1698.0118630171</x:v>
      </x:c>
      <x:c r="D3696" s="25" t="str">
        <x:v>tonnes</x:v>
      </x:c>
    </x:row>
    <x:row r="3697" ht="18" customHeight="1">
      <x:c r="A3697" s="25" t="str">
        <x:v>EEZ_891</x:v>
      </x:c>
      <x:c r="B3697" s="25" t="str">
        <x:v>catch_coverage_fraction</x:v>
      </x:c>
      <x:c r="C3697" s="25" t="n">
        <x:v>1</x:v>
      </x:c>
      <x:c r="D3697" s="25" t="str">
        <x:v>fraction</x:v>
      </x:c>
    </x:row>
    <x:row r="3698" ht="18" customHeight="1">
      <x:c r="A3698" s="25" t="str">
        <x:v>EEZ_891</x:v>
      </x:c>
      <x:c r="B3698" s="25" t="str">
        <x:v>taxa_count</x:v>
      </x:c>
      <x:c r="C3698" s="25" t="n">
        <x:v>70</x:v>
      </x:c>
      <x:c r="D3698" s="25" t="str">
        <x:v>count</x:v>
      </x:c>
    </x:row>
    <x:row r="3699" ht="18" customHeight="1">
      <x:c r="A3699" s="25" t="str">
        <x:v>EEZ_891</x:v>
      </x:c>
      <x:c r="B3699" s="25" t="str">
        <x:v>matched_taxa_count</x:v>
      </x:c>
      <x:c r="C3699" s="25" t="n">
        <x:v>70</x:v>
      </x:c>
      <x:c r="D3699" s="25" t="str">
        <x:v>count</x:v>
      </x:c>
    </x:row>
    <x:row r="3700" ht="18" customHeight="1">
      <x:c r="A3700" s="25" t="str">
        <x:v>EEZ_891</x:v>
      </x:c>
      <x:c r="B3700" s="25" t="str">
        <x:v>unmatched_taxa_count</x:v>
      </x:c>
      <x:c r="C3700" s="25" t="n">
        <x:v>0</x:v>
      </x:c>
      <x:c r="D3700" s="25" t="str">
        <x:v>count</x:v>
      </x:c>
    </x:row>
    <x:row r="3701" ht="18" customHeight="1">
      <x:c r="A3701" s="25" t="str">
        <x:v>EEZ_891</x:v>
      </x:c>
      <x:c r="B3701" s="25" t="str">
        <x:v>species_ppr</x:v>
      </x:c>
      <x:c r="C3701" s="25" t="n">
        <x:v>575664.3429432232</x:v>
      </x:c>
      <x:c r="D3701" s="25" t="str">
        <x:v>tonnes_primary_production_equivalent</x:v>
      </x:c>
    </x:row>
    <x:row r="3702" ht="18" customHeight="1">
      <x:c r="A3702" s="25" t="str">
        <x:v>EEZ_891</x:v>
      </x:c>
      <x:c r="B3702" s="25" t="str">
        <x:v>commercial_ppr</x:v>
      </x:c>
      <x:c r="C3702" s="25" t="n">
        <x:v>575664.3429432232</x:v>
      </x:c>
      <x:c r="D3702" s="25" t="str">
        <x:v>tonnes_primary_production_equivalent</x:v>
      </x:c>
    </x:row>
    <x:row r="3703" ht="18" customHeight="1">
      <x:c r="A3703" s="25" t="str">
        <x:v>EEZ_891</x:v>
      </x:c>
      <x:c r="B3703" s="25" t="str">
        <x:v>functional_ppr</x:v>
      </x:c>
      <x:c r="C3703" s="25" t="n">
        <x:v>575664.3429432232</x:v>
      </x:c>
      <x:c r="D3703" s="25" t="str">
        <x:v>tonnes_primary_production_equivalent</x:v>
      </x:c>
    </x:row>
    <x:row r="3704" ht="18" customHeight="1">
      <x:c r="A3704" s="25" t="str">
        <x:v>EEZ_891</x:v>
      </x:c>
      <x:c r="B3704" s="25" t="str">
        <x:v>commercial_ppr_difference</x:v>
      </x:c>
      <x:c r="C3704" s="25" t="n">
        <x:v>0</x:v>
      </x:c>
      <x:c r="D3704" s="25" t="str">
        <x:v>tonnes_primary_production_equivalent</x:v>
      </x:c>
    </x:row>
    <x:row r="3705" ht="18" customHeight="1">
      <x:c r="A3705" s="25" t="str">
        <x:v>EEZ_891</x:v>
      </x:c>
      <x:c r="B3705" s="25" t="str">
        <x:v>functional_ppr_difference</x:v>
      </x:c>
      <x:c r="C3705" s="25" t="n">
        <x:v>0</x:v>
      </x:c>
      <x:c r="D3705" s="25" t="str">
        <x:v>tonnes_primary_production_equivalent</x:v>
      </x:c>
    </x:row>
    <x:row r="3706" ht="18" customHeight="1">
      <x:c r="A3706" s="25" t="str">
        <x:v>EEZ_891</x:v>
      </x:c>
      <x:c r="B3706" s="25" t="str">
        <x:v>commercial_ppr_reconciled</x:v>
      </x:c>
      <x:c r="C3706" s="36" t="b">
        <x:v>1</x:v>
      </x:c>
      <x:c r="D3706" s="25" t="str">
        <x:v>boolean</x:v>
      </x:c>
    </x:row>
    <x:row r="3707" ht="18" customHeight="1">
      <x:c r="A3707" s="25" t="str">
        <x:v>EEZ_891</x:v>
      </x:c>
      <x:c r="B3707" s="25" t="str">
        <x:v>functional_ppr_reconciled</x:v>
      </x:c>
      <x:c r="C3707" s="36" t="b">
        <x:v>1</x:v>
      </x:c>
      <x:c r="D3707" s="25" t="str">
        <x:v>boolean</x:v>
      </x:c>
    </x:row>
    <x:row r="3708" ht="18" customHeight="1">
      <x:c r="A3708" s="25" t="str">
        <x:v>EEZ_891</x:v>
      </x:c>
      <x:c r="B3708" s="25" t="str">
        <x:v>commercial_jensen_violations</x:v>
      </x:c>
      <x:c r="C3708" s="25" t="n">
        <x:v>0</x:v>
      </x:c>
      <x:c r="D3708" s="25" t="str">
        <x:v>count</x:v>
      </x:c>
    </x:row>
    <x:row r="3709" ht="18" customHeight="1">
      <x:c r="A3709" s="25" t="str">
        <x:v>EEZ_891</x:v>
      </x:c>
      <x:c r="B3709" s="25" t="str">
        <x:v>functional_jensen_violations</x:v>
      </x:c>
      <x:c r="C3709" s="25" t="n">
        <x:v>0</x:v>
      </x:c>
      <x:c r="D3709" s="25" t="str">
        <x:v>count</x:v>
      </x:c>
    </x:row>
    <x:row r="3710" ht="18" customHeight="1">
      <x:c r="A3710" s="25" t="str">
        <x:v>EEZ_895</x:v>
      </x:c>
      <x:c r="B3710" s="25" t="str">
        <x:v>raw_filtered_tonnes</x:v>
      </x:c>
      <x:c r="C3710" s="25" t="n">
        <x:v>497.3573467841</x:v>
      </x:c>
      <x:c r="D3710" s="25" t="str">
        <x:v>tonnes</x:v>
      </x:c>
    </x:row>
    <x:row r="3711" ht="18" customHeight="1">
      <x:c r="A3711" s="25" t="str">
        <x:v>EEZ_895</x:v>
      </x:c>
      <x:c r="B3711" s="25" t="str">
        <x:v>species_catch_tonnes</x:v>
      </x:c>
      <x:c r="C3711" s="25" t="n">
        <x:v>497.3573467841</x:v>
      </x:c>
      <x:c r="D3711" s="25" t="str">
        <x:v>tonnes</x:v>
      </x:c>
    </x:row>
    <x:row r="3712" ht="18" customHeight="1">
      <x:c r="A3712" s="25" t="str">
        <x:v>EEZ_895</x:v>
      </x:c>
      <x:c r="B3712" s="25" t="str">
        <x:v>catch_difference_tonnes</x:v>
      </x:c>
      <x:c r="C3712" s="25" t="n">
        <x:v>0</x:v>
      </x:c>
      <x:c r="D3712" s="25" t="str">
        <x:v>tonnes</x:v>
      </x:c>
    </x:row>
    <x:row r="3713" ht="18" customHeight="1">
      <x:c r="A3713" s="25" t="str">
        <x:v>EEZ_895</x:v>
      </x:c>
      <x:c r="B3713" s="25" t="str">
        <x:v>catch_reconciled</x:v>
      </x:c>
      <x:c r="C3713" s="36" t="b">
        <x:v>1</x:v>
      </x:c>
      <x:c r="D3713" s="25" t="str">
        <x:v>boolean</x:v>
      </x:c>
    </x:row>
    <x:row r="3714" ht="18" customHeight="1">
      <x:c r="A3714" s="25" t="str">
        <x:v>EEZ_895</x:v>
      </x:c>
      <x:c r="B3714" s="25" t="str">
        <x:v>matched_catch_tonnes</x:v>
      </x:c>
      <x:c r="C3714" s="25" t="n">
        <x:v>497.3573467841</x:v>
      </x:c>
      <x:c r="D3714" s="25" t="str">
        <x:v>tonnes</x:v>
      </x:c>
    </x:row>
    <x:row r="3715" ht="18" customHeight="1">
      <x:c r="A3715" s="25" t="str">
        <x:v>EEZ_895</x:v>
      </x:c>
      <x:c r="B3715" s="25" t="str">
        <x:v>catch_coverage_fraction</x:v>
      </x:c>
      <x:c r="C3715" s="25" t="n">
        <x:v>1</x:v>
      </x:c>
      <x:c r="D3715" s="25" t="str">
        <x:v>fraction</x:v>
      </x:c>
    </x:row>
    <x:row r="3716" ht="18" customHeight="1">
      <x:c r="A3716" s="25" t="str">
        <x:v>EEZ_895</x:v>
      </x:c>
      <x:c r="B3716" s="25" t="str">
        <x:v>taxa_count</x:v>
      </x:c>
      <x:c r="C3716" s="25" t="n">
        <x:v>3</x:v>
      </x:c>
      <x:c r="D3716" s="25" t="str">
        <x:v>count</x:v>
      </x:c>
    </x:row>
    <x:row r="3717" ht="18" customHeight="1">
      <x:c r="A3717" s="25" t="str">
        <x:v>EEZ_895</x:v>
      </x:c>
      <x:c r="B3717" s="25" t="str">
        <x:v>matched_taxa_count</x:v>
      </x:c>
      <x:c r="C3717" s="25" t="n">
        <x:v>3</x:v>
      </x:c>
      <x:c r="D3717" s="25" t="str">
        <x:v>count</x:v>
      </x:c>
    </x:row>
    <x:row r="3718" ht="18" customHeight="1">
      <x:c r="A3718" s="25" t="str">
        <x:v>EEZ_895</x:v>
      </x:c>
      <x:c r="B3718" s="25" t="str">
        <x:v>unmatched_taxa_count</x:v>
      </x:c>
      <x:c r="C3718" s="25" t="n">
        <x:v>0</x:v>
      </x:c>
      <x:c r="D3718" s="25" t="str">
        <x:v>count</x:v>
      </x:c>
    </x:row>
    <x:row r="3719" ht="18" customHeight="1">
      <x:c r="A3719" s="25" t="str">
        <x:v>EEZ_895</x:v>
      </x:c>
      <x:c r="B3719" s="25" t="str">
        <x:v>species_ppr</x:v>
      </x:c>
      <x:c r="C3719" s="25" t="n">
        <x:v>97675.0183717673</x:v>
      </x:c>
      <x:c r="D3719" s="25" t="str">
        <x:v>tonnes_primary_production_equivalent</x:v>
      </x:c>
    </x:row>
    <x:row r="3720" ht="18" customHeight="1">
      <x:c r="A3720" s="25" t="str">
        <x:v>EEZ_895</x:v>
      </x:c>
      <x:c r="B3720" s="25" t="str">
        <x:v>commercial_ppr</x:v>
      </x:c>
      <x:c r="C3720" s="25" t="n">
        <x:v>97675.0183717673</x:v>
      </x:c>
      <x:c r="D3720" s="25" t="str">
        <x:v>tonnes_primary_production_equivalent</x:v>
      </x:c>
    </x:row>
    <x:row r="3721" ht="18" customHeight="1">
      <x:c r="A3721" s="25" t="str">
        <x:v>EEZ_895</x:v>
      </x:c>
      <x:c r="B3721" s="25" t="str">
        <x:v>functional_ppr</x:v>
      </x:c>
      <x:c r="C3721" s="25" t="n">
        <x:v>97675.0183717673</x:v>
      </x:c>
      <x:c r="D3721" s="25" t="str">
        <x:v>tonnes_primary_production_equivalent</x:v>
      </x:c>
    </x:row>
    <x:row r="3722" ht="18" customHeight="1">
      <x:c r="A3722" s="25" t="str">
        <x:v>EEZ_895</x:v>
      </x:c>
      <x:c r="B3722" s="25" t="str">
        <x:v>commercial_ppr_difference</x:v>
      </x:c>
      <x:c r="C3722" s="25" t="n">
        <x:v>0</x:v>
      </x:c>
      <x:c r="D3722" s="25" t="str">
        <x:v>tonnes_primary_production_equivalent</x:v>
      </x:c>
    </x:row>
    <x:row r="3723" ht="18" customHeight="1">
      <x:c r="A3723" s="25" t="str">
        <x:v>EEZ_895</x:v>
      </x:c>
      <x:c r="B3723" s="25" t="str">
        <x:v>functional_ppr_difference</x:v>
      </x:c>
      <x:c r="C3723" s="25" t="n">
        <x:v>0</x:v>
      </x:c>
      <x:c r="D3723" s="25" t="str">
        <x:v>tonnes_primary_production_equivalent</x:v>
      </x:c>
    </x:row>
    <x:row r="3724" ht="18" customHeight="1">
      <x:c r="A3724" s="25" t="str">
        <x:v>EEZ_895</x:v>
      </x:c>
      <x:c r="B3724" s="25" t="str">
        <x:v>commercial_ppr_reconciled</x:v>
      </x:c>
      <x:c r="C3724" s="36" t="b">
        <x:v>1</x:v>
      </x:c>
      <x:c r="D3724" s="25" t="str">
        <x:v>boolean</x:v>
      </x:c>
    </x:row>
    <x:row r="3725" ht="18" customHeight="1">
      <x:c r="A3725" s="25" t="str">
        <x:v>EEZ_895</x:v>
      </x:c>
      <x:c r="B3725" s="25" t="str">
        <x:v>functional_ppr_reconciled</x:v>
      </x:c>
      <x:c r="C3725" s="36" t="b">
        <x:v>1</x:v>
      </x:c>
      <x:c r="D3725" s="25" t="str">
        <x:v>boolean</x:v>
      </x:c>
    </x:row>
    <x:row r="3726" ht="18" customHeight="1">
      <x:c r="A3726" s="25" t="str">
        <x:v>EEZ_895</x:v>
      </x:c>
      <x:c r="B3726" s="25" t="str">
        <x:v>commercial_jensen_violations</x:v>
      </x:c>
      <x:c r="C3726" s="25" t="n">
        <x:v>0</x:v>
      </x:c>
      <x:c r="D3726" s="25" t="str">
        <x:v>count</x:v>
      </x:c>
    </x:row>
    <x:row r="3727" ht="18" customHeight="1">
      <x:c r="A3727" s="25" t="str">
        <x:v>EEZ_895</x:v>
      </x:c>
      <x:c r="B3727" s="25" t="str">
        <x:v>functional_jensen_violations</x:v>
      </x:c>
      <x:c r="C3727" s="25" t="n">
        <x:v>0</x:v>
      </x:c>
      <x:c r="D3727" s="25" t="str">
        <x:v>count</x:v>
      </x:c>
    </x:row>
    <x:row r="3728" ht="18" customHeight="1">
      <x:c r="A3728" s="25" t="str">
        <x:v>EEZ_896</x:v>
      </x:c>
      <x:c r="B3728" s="25" t="str">
        <x:v>raw_filtered_tonnes</x:v>
      </x:c>
      <x:c r="C3728" s="25" t="n">
        <x:v>962.1183434891</x:v>
      </x:c>
      <x:c r="D3728" s="25" t="str">
        <x:v>tonnes</x:v>
      </x:c>
    </x:row>
    <x:row r="3729" ht="18" customHeight="1">
      <x:c r="A3729" s="25" t="str">
        <x:v>EEZ_896</x:v>
      </x:c>
      <x:c r="B3729" s="25" t="str">
        <x:v>species_catch_tonnes</x:v>
      </x:c>
      <x:c r="C3729" s="25" t="n">
        <x:v>962.1183434891</x:v>
      </x:c>
      <x:c r="D3729" s="25" t="str">
        <x:v>tonnes</x:v>
      </x:c>
    </x:row>
    <x:row r="3730" ht="18" customHeight="1">
      <x:c r="A3730" s="25" t="str">
        <x:v>EEZ_896</x:v>
      </x:c>
      <x:c r="B3730" s="25" t="str">
        <x:v>catch_difference_tonnes</x:v>
      </x:c>
      <x:c r="C3730" s="25" t="n">
        <x:v>0</x:v>
      </x:c>
      <x:c r="D3730" s="25" t="str">
        <x:v>tonnes</x:v>
      </x:c>
    </x:row>
    <x:row r="3731" ht="18" customHeight="1">
      <x:c r="A3731" s="25" t="str">
        <x:v>EEZ_896</x:v>
      </x:c>
      <x:c r="B3731" s="25" t="str">
        <x:v>catch_reconciled</x:v>
      </x:c>
      <x:c r="C3731" s="36" t="b">
        <x:v>1</x:v>
      </x:c>
      <x:c r="D3731" s="25" t="str">
        <x:v>boolean</x:v>
      </x:c>
    </x:row>
    <x:row r="3732" ht="18" customHeight="1">
      <x:c r="A3732" s="25" t="str">
        <x:v>EEZ_896</x:v>
      </x:c>
      <x:c r="B3732" s="25" t="str">
        <x:v>matched_catch_tonnes</x:v>
      </x:c>
      <x:c r="C3732" s="25" t="n">
        <x:v>962.1183434891</x:v>
      </x:c>
      <x:c r="D3732" s="25" t="str">
        <x:v>tonnes</x:v>
      </x:c>
    </x:row>
    <x:row r="3733" ht="18" customHeight="1">
      <x:c r="A3733" s="25" t="str">
        <x:v>EEZ_896</x:v>
      </x:c>
      <x:c r="B3733" s="25" t="str">
        <x:v>catch_coverage_fraction</x:v>
      </x:c>
      <x:c r="C3733" s="25" t="n">
        <x:v>1</x:v>
      </x:c>
      <x:c r="D3733" s="25" t="str">
        <x:v>fraction</x:v>
      </x:c>
    </x:row>
    <x:row r="3734" ht="18" customHeight="1">
      <x:c r="A3734" s="25" t="str">
        <x:v>EEZ_896</x:v>
      </x:c>
      <x:c r="B3734" s="25" t="str">
        <x:v>taxa_count</x:v>
      </x:c>
      <x:c r="C3734" s="25" t="n">
        <x:v>7</x:v>
      </x:c>
      <x:c r="D3734" s="25" t="str">
        <x:v>count</x:v>
      </x:c>
    </x:row>
    <x:row r="3735" ht="18" customHeight="1">
      <x:c r="A3735" s="25" t="str">
        <x:v>EEZ_896</x:v>
      </x:c>
      <x:c r="B3735" s="25" t="str">
        <x:v>matched_taxa_count</x:v>
      </x:c>
      <x:c r="C3735" s="25" t="n">
        <x:v>7</x:v>
      </x:c>
      <x:c r="D3735" s="25" t="str">
        <x:v>count</x:v>
      </x:c>
    </x:row>
    <x:row r="3736" ht="18" customHeight="1">
      <x:c r="A3736" s="25" t="str">
        <x:v>EEZ_896</x:v>
      </x:c>
      <x:c r="B3736" s="25" t="str">
        <x:v>unmatched_taxa_count</x:v>
      </x:c>
      <x:c r="C3736" s="25" t="n">
        <x:v>0</x:v>
      </x:c>
      <x:c r="D3736" s="25" t="str">
        <x:v>count</x:v>
      </x:c>
    </x:row>
    <x:row r="3737" ht="18" customHeight="1">
      <x:c r="A3737" s="25" t="str">
        <x:v>EEZ_896</x:v>
      </x:c>
      <x:c r="B3737" s="25" t="str">
        <x:v>species_ppr</x:v>
      </x:c>
      <x:c r="C3737" s="25" t="n">
        <x:v>829294.7328154038</x:v>
      </x:c>
      <x:c r="D3737" s="25" t="str">
        <x:v>tonnes_primary_production_equivalent</x:v>
      </x:c>
    </x:row>
    <x:row r="3738" ht="18" customHeight="1">
      <x:c r="A3738" s="25" t="str">
        <x:v>EEZ_896</x:v>
      </x:c>
      <x:c r="B3738" s="25" t="str">
        <x:v>commercial_ppr</x:v>
      </x:c>
      <x:c r="C3738" s="25" t="n">
        <x:v>829294.7328154038</x:v>
      </x:c>
      <x:c r="D3738" s="25" t="str">
        <x:v>tonnes_primary_production_equivalent</x:v>
      </x:c>
    </x:row>
    <x:row r="3739" ht="18" customHeight="1">
      <x:c r="A3739" s="25" t="str">
        <x:v>EEZ_896</x:v>
      </x:c>
      <x:c r="B3739" s="25" t="str">
        <x:v>functional_ppr</x:v>
      </x:c>
      <x:c r="C3739" s="25" t="n">
        <x:v>829294.7328154038</x:v>
      </x:c>
      <x:c r="D3739" s="25" t="str">
        <x:v>tonnes_primary_production_equivalent</x:v>
      </x:c>
    </x:row>
    <x:row r="3740" ht="18" customHeight="1">
      <x:c r="A3740" s="25" t="str">
        <x:v>EEZ_896</x:v>
      </x:c>
      <x:c r="B3740" s="25" t="str">
        <x:v>commercial_ppr_difference</x:v>
      </x:c>
      <x:c r="C3740" s="25" t="n">
        <x:v>0</x:v>
      </x:c>
      <x:c r="D3740" s="25" t="str">
        <x:v>tonnes_primary_production_equivalent</x:v>
      </x:c>
    </x:row>
    <x:row r="3741" ht="18" customHeight="1">
      <x:c r="A3741" s="25" t="str">
        <x:v>EEZ_896</x:v>
      </x:c>
      <x:c r="B3741" s="25" t="str">
        <x:v>functional_ppr_difference</x:v>
      </x:c>
      <x:c r="C3741" s="25" t="n">
        <x:v>0</x:v>
      </x:c>
      <x:c r="D3741" s="25" t="str">
        <x:v>tonnes_primary_production_equivalent</x:v>
      </x:c>
    </x:row>
    <x:row r="3742" ht="18" customHeight="1">
      <x:c r="A3742" s="25" t="str">
        <x:v>EEZ_896</x:v>
      </x:c>
      <x:c r="B3742" s="25" t="str">
        <x:v>commercial_ppr_reconciled</x:v>
      </x:c>
      <x:c r="C3742" s="36" t="b">
        <x:v>1</x:v>
      </x:c>
      <x:c r="D3742" s="25" t="str">
        <x:v>boolean</x:v>
      </x:c>
    </x:row>
    <x:row r="3743" ht="18" customHeight="1">
      <x:c r="A3743" s="25" t="str">
        <x:v>EEZ_896</x:v>
      </x:c>
      <x:c r="B3743" s="25" t="str">
        <x:v>functional_ppr_reconciled</x:v>
      </x:c>
      <x:c r="C3743" s="36" t="b">
        <x:v>1</x:v>
      </x:c>
      <x:c r="D3743" s="25" t="str">
        <x:v>boolean</x:v>
      </x:c>
    </x:row>
    <x:row r="3744" ht="18" customHeight="1">
      <x:c r="A3744" s="25" t="str">
        <x:v>EEZ_896</x:v>
      </x:c>
      <x:c r="B3744" s="25" t="str">
        <x:v>commercial_jensen_violations</x:v>
      </x:c>
      <x:c r="C3744" s="25" t="n">
        <x:v>0</x:v>
      </x:c>
      <x:c r="D3744" s="25" t="str">
        <x:v>count</x:v>
      </x:c>
    </x:row>
    <x:row r="3745" ht="18" customHeight="1">
      <x:c r="A3745" s="25" t="str">
        <x:v>EEZ_896</x:v>
      </x:c>
      <x:c r="B3745" s="25" t="str">
        <x:v>functional_jensen_violations</x:v>
      </x:c>
      <x:c r="C3745" s="25" t="n">
        <x:v>0</x:v>
      </x:c>
      <x:c r="D3745" s="25" t="str">
        <x:v>count</x:v>
      </x:c>
    </x:row>
    <x:row r="3746" ht="18" customHeight="1">
      <x:c r="A3746" s="25" t="str">
        <x:v>EEZ_897</x:v>
      </x:c>
      <x:c r="B3746" s="25" t="str">
        <x:v>raw_filtered_tonnes</x:v>
      </x:c>
      <x:c r="C3746" s="25" t="n">
        <x:v>5596.068903</x:v>
      </x:c>
      <x:c r="D3746" s="25" t="str">
        <x:v>tonnes</x:v>
      </x:c>
    </x:row>
    <x:row r="3747" ht="18" customHeight="1">
      <x:c r="A3747" s="25" t="str">
        <x:v>EEZ_897</x:v>
      </x:c>
      <x:c r="B3747" s="25" t="str">
        <x:v>species_catch_tonnes</x:v>
      </x:c>
      <x:c r="C3747" s="25" t="n">
        <x:v>5596.068903000001</x:v>
      </x:c>
      <x:c r="D3747" s="25" t="str">
        <x:v>tonnes</x:v>
      </x:c>
    </x:row>
    <x:row r="3748" ht="18" customHeight="1">
      <x:c r="A3748" s="25" t="str">
        <x:v>EEZ_897</x:v>
      </x:c>
      <x:c r="B3748" s="25" t="str">
        <x:v>catch_difference_tonnes</x:v>
      </x:c>
      <x:c r="C3748" s="25" t="n">
        <x:v>9.094947017729282e-13</x:v>
      </x:c>
      <x:c r="D3748" s="25" t="str">
        <x:v>tonnes</x:v>
      </x:c>
    </x:row>
    <x:row r="3749" ht="18" customHeight="1">
      <x:c r="A3749" s="25" t="str">
        <x:v>EEZ_897</x:v>
      </x:c>
      <x:c r="B3749" s="25" t="str">
        <x:v>catch_reconciled</x:v>
      </x:c>
      <x:c r="C3749" s="36" t="b">
        <x:v>1</x:v>
      </x:c>
      <x:c r="D3749" s="25" t="str">
        <x:v>boolean</x:v>
      </x:c>
    </x:row>
    <x:row r="3750" ht="18" customHeight="1">
      <x:c r="A3750" s="25" t="str">
        <x:v>EEZ_897</x:v>
      </x:c>
      <x:c r="B3750" s="25" t="str">
        <x:v>matched_catch_tonnes</x:v>
      </x:c>
      <x:c r="C3750" s="25" t="n">
        <x:v>5596.068903000001</x:v>
      </x:c>
      <x:c r="D3750" s="25" t="str">
        <x:v>tonnes</x:v>
      </x:c>
    </x:row>
    <x:row r="3751" ht="18" customHeight="1">
      <x:c r="A3751" s="25" t="str">
        <x:v>EEZ_897</x:v>
      </x:c>
      <x:c r="B3751" s="25" t="str">
        <x:v>catch_coverage_fraction</x:v>
      </x:c>
      <x:c r="C3751" s="25" t="n">
        <x:v>1</x:v>
      </x:c>
      <x:c r="D3751" s="25" t="str">
        <x:v>fraction</x:v>
      </x:c>
    </x:row>
    <x:row r="3752" ht="18" customHeight="1">
      <x:c r="A3752" s="25" t="str">
        <x:v>EEZ_897</x:v>
      </x:c>
      <x:c r="B3752" s="25" t="str">
        <x:v>taxa_count</x:v>
      </x:c>
      <x:c r="C3752" s="25" t="n">
        <x:v>6</x:v>
      </x:c>
      <x:c r="D3752" s="25" t="str">
        <x:v>count</x:v>
      </x:c>
    </x:row>
    <x:row r="3753" ht="18" customHeight="1">
      <x:c r="A3753" s="25" t="str">
        <x:v>EEZ_897</x:v>
      </x:c>
      <x:c r="B3753" s="25" t="str">
        <x:v>matched_taxa_count</x:v>
      </x:c>
      <x:c r="C3753" s="25" t="n">
        <x:v>6</x:v>
      </x:c>
      <x:c r="D3753" s="25" t="str">
        <x:v>count</x:v>
      </x:c>
    </x:row>
    <x:row r="3754" ht="18" customHeight="1">
      <x:c r="A3754" s="25" t="str">
        <x:v>EEZ_897</x:v>
      </x:c>
      <x:c r="B3754" s="25" t="str">
        <x:v>unmatched_taxa_count</x:v>
      </x:c>
      <x:c r="C3754" s="25" t="n">
        <x:v>0</x:v>
      </x:c>
      <x:c r="D3754" s="25" t="str">
        <x:v>count</x:v>
      </x:c>
    </x:row>
    <x:row r="3755" ht="18" customHeight="1">
      <x:c r="A3755" s="25" t="str">
        <x:v>EEZ_897</x:v>
      </x:c>
      <x:c r="B3755" s="25" t="str">
        <x:v>species_ppr</x:v>
      </x:c>
      <x:c r="C3755" s="25" t="n">
        <x:v>4822911.269595499</x:v>
      </x:c>
      <x:c r="D3755" s="25" t="str">
        <x:v>tonnes_primary_production_equivalent</x:v>
      </x:c>
    </x:row>
    <x:row r="3756" ht="18" customHeight="1">
      <x:c r="A3756" s="25" t="str">
        <x:v>EEZ_897</x:v>
      </x:c>
      <x:c r="B3756" s="25" t="str">
        <x:v>commercial_ppr</x:v>
      </x:c>
      <x:c r="C3756" s="25" t="n">
        <x:v>4822911.269595498</x:v>
      </x:c>
      <x:c r="D3756" s="25" t="str">
        <x:v>tonnes_primary_production_equivalent</x:v>
      </x:c>
    </x:row>
    <x:row r="3757" ht="18" customHeight="1">
      <x:c r="A3757" s="25" t="str">
        <x:v>EEZ_897</x:v>
      </x:c>
      <x:c r="B3757" s="25" t="str">
        <x:v>functional_ppr</x:v>
      </x:c>
      <x:c r="C3757" s="25" t="n">
        <x:v>4822911.269595499</x:v>
      </x:c>
      <x:c r="D3757" s="25" t="str">
        <x:v>tonnes_primary_production_equivalent</x:v>
      </x:c>
    </x:row>
    <x:row r="3758" ht="18" customHeight="1">
      <x:c r="A3758" s="25" t="str">
        <x:v>EEZ_897</x:v>
      </x:c>
      <x:c r="B3758" s="25" t="str">
        <x:v>commercial_ppr_difference</x:v>
      </x:c>
      <x:c r="C3758" s="25" t="n">
        <x:v>-9.313225746154785e-10</x:v>
      </x:c>
      <x:c r="D3758" s="25" t="str">
        <x:v>tonnes_primary_production_equivalent</x:v>
      </x:c>
    </x:row>
    <x:row r="3759" ht="18" customHeight="1">
      <x:c r="A3759" s="25" t="str">
        <x:v>EEZ_897</x:v>
      </x:c>
      <x:c r="B3759" s="25" t="str">
        <x:v>functional_ppr_difference</x:v>
      </x:c>
      <x:c r="C3759" s="25" t="n">
        <x:v>0</x:v>
      </x:c>
      <x:c r="D3759" s="25" t="str">
        <x:v>tonnes_primary_production_equivalent</x:v>
      </x:c>
    </x:row>
    <x:row r="3760" ht="18" customHeight="1">
      <x:c r="A3760" s="25" t="str">
        <x:v>EEZ_897</x:v>
      </x:c>
      <x:c r="B3760" s="25" t="str">
        <x:v>commercial_ppr_reconciled</x:v>
      </x:c>
      <x:c r="C3760" s="36" t="b">
        <x:v>1</x:v>
      </x:c>
      <x:c r="D3760" s="25" t="str">
        <x:v>boolean</x:v>
      </x:c>
    </x:row>
    <x:row r="3761" ht="18" customHeight="1">
      <x:c r="A3761" s="25" t="str">
        <x:v>EEZ_897</x:v>
      </x:c>
      <x:c r="B3761" s="25" t="str">
        <x:v>functional_ppr_reconciled</x:v>
      </x:c>
      <x:c r="C3761" s="36" t="b">
        <x:v>1</x:v>
      </x:c>
      <x:c r="D3761" s="25" t="str">
        <x:v>boolean</x:v>
      </x:c>
    </x:row>
    <x:row r="3762" ht="18" customHeight="1">
      <x:c r="A3762" s="25" t="str">
        <x:v>EEZ_897</x:v>
      </x:c>
      <x:c r="B3762" s="25" t="str">
        <x:v>commercial_jensen_violations</x:v>
      </x:c>
      <x:c r="C3762" s="25" t="n">
        <x:v>0</x:v>
      </x:c>
      <x:c r="D3762" s="25" t="str">
        <x:v>count</x:v>
      </x:c>
    </x:row>
    <x:row r="3763" ht="18" customHeight="1">
      <x:c r="A3763" s="25" t="str">
        <x:v>EEZ_897</x:v>
      </x:c>
      <x:c r="B3763" s="25" t="str">
        <x:v>functional_jensen_violations</x:v>
      </x:c>
      <x:c r="C3763" s="25" t="n">
        <x:v>0</x:v>
      </x:c>
      <x:c r="D3763" s="25" t="str">
        <x:v>count</x:v>
      </x:c>
    </x:row>
    <x:row r="3764" ht="18" customHeight="1">
      <x:c r="A3764" s="25" t="str">
        <x:v>EEZ_898</x:v>
      </x:c>
      <x:c r="B3764" s="25" t="str">
        <x:v>raw_filtered_tonnes</x:v>
      </x:c>
      <x:c r="C3764" s="25" t="n">
        <x:v>5821.5688911778</x:v>
      </x:c>
      <x:c r="D3764" s="25" t="str">
        <x:v>tonnes</x:v>
      </x:c>
    </x:row>
    <x:row r="3765" ht="18" customHeight="1">
      <x:c r="A3765" s="25" t="str">
        <x:v>EEZ_898</x:v>
      </x:c>
      <x:c r="B3765" s="25" t="str">
        <x:v>species_catch_tonnes</x:v>
      </x:c>
      <x:c r="C3765" s="25" t="n">
        <x:v>5821.5688911778</x:v>
      </x:c>
      <x:c r="D3765" s="25" t="str">
        <x:v>tonnes</x:v>
      </x:c>
    </x:row>
    <x:row r="3766" ht="18" customHeight="1">
      <x:c r="A3766" s="25" t="str">
        <x:v>EEZ_898</x:v>
      </x:c>
      <x:c r="B3766" s="25" t="str">
        <x:v>catch_difference_tonnes</x:v>
      </x:c>
      <x:c r="C3766" s="25" t="n">
        <x:v>0</x:v>
      </x:c>
      <x:c r="D3766" s="25" t="str">
        <x:v>tonnes</x:v>
      </x:c>
    </x:row>
    <x:row r="3767" ht="18" customHeight="1">
      <x:c r="A3767" s="25" t="str">
        <x:v>EEZ_898</x:v>
      </x:c>
      <x:c r="B3767" s="25" t="str">
        <x:v>catch_reconciled</x:v>
      </x:c>
      <x:c r="C3767" s="36" t="b">
        <x:v>1</x:v>
      </x:c>
      <x:c r="D3767" s="25" t="str">
        <x:v>boolean</x:v>
      </x:c>
    </x:row>
    <x:row r="3768" ht="18" customHeight="1">
      <x:c r="A3768" s="25" t="str">
        <x:v>EEZ_898</x:v>
      </x:c>
      <x:c r="B3768" s="25" t="str">
        <x:v>matched_catch_tonnes</x:v>
      </x:c>
      <x:c r="C3768" s="25" t="n">
        <x:v>5821.5688911778</x:v>
      </x:c>
      <x:c r="D3768" s="25" t="str">
        <x:v>tonnes</x:v>
      </x:c>
    </x:row>
    <x:row r="3769" ht="18" customHeight="1">
      <x:c r="A3769" s="25" t="str">
        <x:v>EEZ_898</x:v>
      </x:c>
      <x:c r="B3769" s="25" t="str">
        <x:v>catch_coverage_fraction</x:v>
      </x:c>
      <x:c r="C3769" s="25" t="n">
        <x:v>1</x:v>
      </x:c>
      <x:c r="D3769" s="25" t="str">
        <x:v>fraction</x:v>
      </x:c>
    </x:row>
    <x:row r="3770" ht="18" customHeight="1">
      <x:c r="A3770" s="25" t="str">
        <x:v>EEZ_898</x:v>
      </x:c>
      <x:c r="B3770" s="25" t="str">
        <x:v>taxa_count</x:v>
      </x:c>
      <x:c r="C3770" s="25" t="n">
        <x:v>17</x:v>
      </x:c>
      <x:c r="D3770" s="25" t="str">
        <x:v>count</x:v>
      </x:c>
    </x:row>
    <x:row r="3771" ht="18" customHeight="1">
      <x:c r="A3771" s="25" t="str">
        <x:v>EEZ_898</x:v>
      </x:c>
      <x:c r="B3771" s="25" t="str">
        <x:v>matched_taxa_count</x:v>
      </x:c>
      <x:c r="C3771" s="25" t="n">
        <x:v>17</x:v>
      </x:c>
      <x:c r="D3771" s="25" t="str">
        <x:v>count</x:v>
      </x:c>
    </x:row>
    <x:row r="3772" ht="18" customHeight="1">
      <x:c r="A3772" s="25" t="str">
        <x:v>EEZ_898</x:v>
      </x:c>
      <x:c r="B3772" s="25" t="str">
        <x:v>unmatched_taxa_count</x:v>
      </x:c>
      <x:c r="C3772" s="25" t="n">
        <x:v>0</x:v>
      </x:c>
      <x:c r="D3772" s="25" t="str">
        <x:v>count</x:v>
      </x:c>
    </x:row>
    <x:row r="3773" ht="18" customHeight="1">
      <x:c r="A3773" s="25" t="str">
        <x:v>EEZ_898</x:v>
      </x:c>
      <x:c r="B3773" s="25" t="str">
        <x:v>species_ppr</x:v>
      </x:c>
      <x:c r="C3773" s="25" t="n">
        <x:v>14841352.716606868</x:v>
      </x:c>
      <x:c r="D3773" s="25" t="str">
        <x:v>tonnes_primary_production_equivalent</x:v>
      </x:c>
    </x:row>
    <x:row r="3774" ht="18" customHeight="1">
      <x:c r="A3774" s="25" t="str">
        <x:v>EEZ_898</x:v>
      </x:c>
      <x:c r="B3774" s="25" t="str">
        <x:v>commercial_ppr</x:v>
      </x:c>
      <x:c r="C3774" s="25" t="n">
        <x:v>14841352.716606867</x:v>
      </x:c>
      <x:c r="D3774" s="25" t="str">
        <x:v>tonnes_primary_production_equivalent</x:v>
      </x:c>
    </x:row>
    <x:row r="3775" ht="18" customHeight="1">
      <x:c r="A3775" s="25" t="str">
        <x:v>EEZ_898</x:v>
      </x:c>
      <x:c r="B3775" s="25" t="str">
        <x:v>functional_ppr</x:v>
      </x:c>
      <x:c r="C3775" s="25" t="n">
        <x:v>14841352.716606867</x:v>
      </x:c>
      <x:c r="D3775" s="25" t="str">
        <x:v>tonnes_primary_production_equivalent</x:v>
      </x:c>
    </x:row>
    <x:row r="3776" ht="18" customHeight="1">
      <x:c r="A3776" s="25" t="str">
        <x:v>EEZ_898</x:v>
      </x:c>
      <x:c r="B3776" s="25" t="str">
        <x:v>commercial_ppr_difference</x:v>
      </x:c>
      <x:c r="C3776" s="25" t="n">
        <x:v>-1.862645149230957e-9</x:v>
      </x:c>
      <x:c r="D3776" s="25" t="str">
        <x:v>tonnes_primary_production_equivalent</x:v>
      </x:c>
    </x:row>
    <x:row r="3777" ht="18" customHeight="1">
      <x:c r="A3777" s="25" t="str">
        <x:v>EEZ_898</x:v>
      </x:c>
      <x:c r="B3777" s="25" t="str">
        <x:v>functional_ppr_difference</x:v>
      </x:c>
      <x:c r="C3777" s="25" t="n">
        <x:v>-1.862645149230957e-9</x:v>
      </x:c>
      <x:c r="D3777" s="25" t="str">
        <x:v>tonnes_primary_production_equivalent</x:v>
      </x:c>
    </x:row>
    <x:row r="3778" ht="18" customHeight="1">
      <x:c r="A3778" s="25" t="str">
        <x:v>EEZ_898</x:v>
      </x:c>
      <x:c r="B3778" s="25" t="str">
        <x:v>commercial_ppr_reconciled</x:v>
      </x:c>
      <x:c r="C3778" s="36" t="b">
        <x:v>1</x:v>
      </x:c>
      <x:c r="D3778" s="25" t="str">
        <x:v>boolean</x:v>
      </x:c>
    </x:row>
    <x:row r="3779" ht="18" customHeight="1">
      <x:c r="A3779" s="25" t="str">
        <x:v>EEZ_898</x:v>
      </x:c>
      <x:c r="B3779" s="25" t="str">
        <x:v>functional_ppr_reconciled</x:v>
      </x:c>
      <x:c r="C3779" s="36" t="b">
        <x:v>1</x:v>
      </x:c>
      <x:c r="D3779" s="25" t="str">
        <x:v>boolean</x:v>
      </x:c>
    </x:row>
    <x:row r="3780" ht="18" customHeight="1">
      <x:c r="A3780" s="25" t="str">
        <x:v>EEZ_898</x:v>
      </x:c>
      <x:c r="B3780" s="25" t="str">
        <x:v>commercial_jensen_violations</x:v>
      </x:c>
      <x:c r="C3780" s="25" t="n">
        <x:v>0</x:v>
      </x:c>
      <x:c r="D3780" s="25" t="str">
        <x:v>count</x:v>
      </x:c>
    </x:row>
    <x:row r="3781" ht="18" customHeight="1">
      <x:c r="A3781" s="25" t="str">
        <x:v>EEZ_898</x:v>
      </x:c>
      <x:c r="B3781" s="25" t="str">
        <x:v>functional_jensen_violations</x:v>
      </x:c>
      <x:c r="C3781" s="25" t="n">
        <x:v>0</x:v>
      </x:c>
      <x:c r="D3781" s="25" t="str">
        <x:v>count</x:v>
      </x:c>
    </x:row>
    <x:row r="3782" ht="18" customHeight="1">
      <x:c r="A3782" s="25" t="str">
        <x:v>EEZ_899</x:v>
      </x:c>
      <x:c r="B3782" s="25" t="str">
        <x:v>raw_filtered_tonnes</x:v>
      </x:c>
      <x:c r="C3782" s="25" t="n">
        <x:v>1565.0256591656998</x:v>
      </x:c>
      <x:c r="D3782" s="25" t="str">
        <x:v>tonnes</x:v>
      </x:c>
    </x:row>
    <x:row r="3783" ht="18" customHeight="1">
      <x:c r="A3783" s="25" t="str">
        <x:v>EEZ_899</x:v>
      </x:c>
      <x:c r="B3783" s="25" t="str">
        <x:v>species_catch_tonnes</x:v>
      </x:c>
      <x:c r="C3783" s="25" t="n">
        <x:v>1565.0256591657</x:v>
      </x:c>
      <x:c r="D3783" s="25" t="str">
        <x:v>tonnes</x:v>
      </x:c>
    </x:row>
    <x:row r="3784" ht="18" customHeight="1">
      <x:c r="A3784" s="25" t="str">
        <x:v>EEZ_899</x:v>
      </x:c>
      <x:c r="B3784" s="25" t="str">
        <x:v>catch_difference_tonnes</x:v>
      </x:c>
      <x:c r="C3784" s="25" t="n">
        <x:v>2.2737367544323206e-13</x:v>
      </x:c>
      <x:c r="D3784" s="25" t="str">
        <x:v>tonnes</x:v>
      </x:c>
    </x:row>
    <x:row r="3785" ht="18" customHeight="1">
      <x:c r="A3785" s="25" t="str">
        <x:v>EEZ_899</x:v>
      </x:c>
      <x:c r="B3785" s="25" t="str">
        <x:v>catch_reconciled</x:v>
      </x:c>
      <x:c r="C3785" s="36" t="b">
        <x:v>1</x:v>
      </x:c>
      <x:c r="D3785" s="25" t="str">
        <x:v>boolean</x:v>
      </x:c>
    </x:row>
    <x:row r="3786" ht="18" customHeight="1">
      <x:c r="A3786" s="25" t="str">
        <x:v>EEZ_899</x:v>
      </x:c>
      <x:c r="B3786" s="25" t="str">
        <x:v>matched_catch_tonnes</x:v>
      </x:c>
      <x:c r="C3786" s="25" t="n">
        <x:v>1565.0256591657</x:v>
      </x:c>
      <x:c r="D3786" s="25" t="str">
        <x:v>tonnes</x:v>
      </x:c>
    </x:row>
    <x:row r="3787" ht="18" customHeight="1">
      <x:c r="A3787" s="25" t="str">
        <x:v>EEZ_899</x:v>
      </x:c>
      <x:c r="B3787" s="25" t="str">
        <x:v>catch_coverage_fraction</x:v>
      </x:c>
      <x:c r="C3787" s="25" t="n">
        <x:v>1</x:v>
      </x:c>
      <x:c r="D3787" s="25" t="str">
        <x:v>fraction</x:v>
      </x:c>
    </x:row>
    <x:row r="3788" ht="18" customHeight="1">
      <x:c r="A3788" s="25" t="str">
        <x:v>EEZ_899</x:v>
      </x:c>
      <x:c r="B3788" s="25" t="str">
        <x:v>taxa_count</x:v>
      </x:c>
      <x:c r="C3788" s="25" t="n">
        <x:v>114</x:v>
      </x:c>
      <x:c r="D3788" s="25" t="str">
        <x:v>count</x:v>
      </x:c>
    </x:row>
    <x:row r="3789" ht="18" customHeight="1">
      <x:c r="A3789" s="25" t="str">
        <x:v>EEZ_899</x:v>
      </x:c>
      <x:c r="B3789" s="25" t="str">
        <x:v>matched_taxa_count</x:v>
      </x:c>
      <x:c r="C3789" s="25" t="n">
        <x:v>114</x:v>
      </x:c>
      <x:c r="D3789" s="25" t="str">
        <x:v>count</x:v>
      </x:c>
    </x:row>
    <x:row r="3790" ht="18" customHeight="1">
      <x:c r="A3790" s="25" t="str">
        <x:v>EEZ_899</x:v>
      </x:c>
      <x:c r="B3790" s="25" t="str">
        <x:v>unmatched_taxa_count</x:v>
      </x:c>
      <x:c r="C3790" s="25" t="n">
        <x:v>0</x:v>
      </x:c>
      <x:c r="D3790" s="25" t="str">
        <x:v>count</x:v>
      </x:c>
    </x:row>
    <x:row r="3791" ht="18" customHeight="1">
      <x:c r="A3791" s="25" t="str">
        <x:v>EEZ_899</x:v>
      </x:c>
      <x:c r="B3791" s="25" t="str">
        <x:v>species_ppr</x:v>
      </x:c>
      <x:c r="C3791" s="25" t="n">
        <x:v>1161094.7737815653</x:v>
      </x:c>
      <x:c r="D3791" s="25" t="str">
        <x:v>tonnes_primary_production_equivalent</x:v>
      </x:c>
    </x:row>
    <x:row r="3792" ht="18" customHeight="1">
      <x:c r="A3792" s="25" t="str">
        <x:v>EEZ_899</x:v>
      </x:c>
      <x:c r="B3792" s="25" t="str">
        <x:v>commercial_ppr</x:v>
      </x:c>
      <x:c r="C3792" s="25" t="n">
        <x:v>1161094.7737815655</x:v>
      </x:c>
      <x:c r="D3792" s="25" t="str">
        <x:v>tonnes_primary_production_equivalent</x:v>
      </x:c>
    </x:row>
    <x:row r="3793" ht="18" customHeight="1">
      <x:c r="A3793" s="25" t="str">
        <x:v>EEZ_899</x:v>
      </x:c>
      <x:c r="B3793" s="25" t="str">
        <x:v>functional_ppr</x:v>
      </x:c>
      <x:c r="C3793" s="25" t="n">
        <x:v>1161094.7737815655</x:v>
      </x:c>
      <x:c r="D3793" s="25" t="str">
        <x:v>tonnes_primary_production_equivalent</x:v>
      </x:c>
    </x:row>
    <x:row r="3794" ht="18" customHeight="1">
      <x:c r="A3794" s="25" t="str">
        <x:v>EEZ_899</x:v>
      </x:c>
      <x:c r="B3794" s="25" t="str">
        <x:v>commercial_ppr_difference</x:v>
      </x:c>
      <x:c r="C3794" s="25" t="n">
        <x:v>2.3283064365386963e-10</x:v>
      </x:c>
      <x:c r="D3794" s="25" t="str">
        <x:v>tonnes_primary_production_equivalent</x:v>
      </x:c>
    </x:row>
    <x:row r="3795" ht="18" customHeight="1">
      <x:c r="A3795" s="25" t="str">
        <x:v>EEZ_899</x:v>
      </x:c>
      <x:c r="B3795" s="25" t="str">
        <x:v>functional_ppr_difference</x:v>
      </x:c>
      <x:c r="C3795" s="25" t="n">
        <x:v>2.3283064365386963e-10</x:v>
      </x:c>
      <x:c r="D3795" s="25" t="str">
        <x:v>tonnes_primary_production_equivalent</x:v>
      </x:c>
    </x:row>
    <x:row r="3796" ht="18" customHeight="1">
      <x:c r="A3796" s="25" t="str">
        <x:v>EEZ_899</x:v>
      </x:c>
      <x:c r="B3796" s="25" t="str">
        <x:v>commercial_ppr_reconciled</x:v>
      </x:c>
      <x:c r="C3796" s="36" t="b">
        <x:v>1</x:v>
      </x:c>
      <x:c r="D3796" s="25" t="str">
        <x:v>boolean</x:v>
      </x:c>
    </x:row>
    <x:row r="3797" ht="18" customHeight="1">
      <x:c r="A3797" s="25" t="str">
        <x:v>EEZ_899</x:v>
      </x:c>
      <x:c r="B3797" s="25" t="str">
        <x:v>functional_ppr_reconciled</x:v>
      </x:c>
      <x:c r="C3797" s="36" t="b">
        <x:v>1</x:v>
      </x:c>
      <x:c r="D3797" s="25" t="str">
        <x:v>boolean</x:v>
      </x:c>
    </x:row>
    <x:row r="3798" ht="18" customHeight="1">
      <x:c r="A3798" s="25" t="str">
        <x:v>EEZ_899</x:v>
      </x:c>
      <x:c r="B3798" s="25" t="str">
        <x:v>commercial_jensen_violations</x:v>
      </x:c>
      <x:c r="C3798" s="25" t="n">
        <x:v>0</x:v>
      </x:c>
      <x:c r="D3798" s="25" t="str">
        <x:v>count</x:v>
      </x:c>
    </x:row>
    <x:row r="3799" ht="18" customHeight="1">
      <x:c r="A3799" s="25" t="str">
        <x:v>EEZ_899</x:v>
      </x:c>
      <x:c r="B3799" s="25" t="str">
        <x:v>functional_jensen_violations</x:v>
      </x:c>
      <x:c r="C3799" s="25" t="n">
        <x:v>0</x:v>
      </x:c>
      <x:c r="D3799" s="25" t="str">
        <x:v>count</x:v>
      </x:c>
    </x:row>
    <x:row r="3800" ht="18" customHeight="1">
      <x:c r="A3800" s="25" t="str">
        <x:v>EEZ_900</x:v>
      </x:c>
      <x:c r="B3800" s="25" t="str">
        <x:v>raw_filtered_tonnes</x:v>
      </x:c>
      <x:c r="C3800" s="25" t="n">
        <x:v>3619.1201016588</x:v>
      </x:c>
      <x:c r="D3800" s="25" t="str">
        <x:v>tonnes</x:v>
      </x:c>
    </x:row>
    <x:row r="3801" ht="18" customHeight="1">
      <x:c r="A3801" s="25" t="str">
        <x:v>EEZ_900</x:v>
      </x:c>
      <x:c r="B3801" s="25" t="str">
        <x:v>species_catch_tonnes</x:v>
      </x:c>
      <x:c r="C3801" s="25" t="n">
        <x:v>3619.1201016587997</x:v>
      </x:c>
      <x:c r="D3801" s="25" t="str">
        <x:v>tonnes</x:v>
      </x:c>
    </x:row>
    <x:row r="3802" ht="18" customHeight="1">
      <x:c r="A3802" s="25" t="str">
        <x:v>EEZ_900</x:v>
      </x:c>
      <x:c r="B3802" s="25" t="str">
        <x:v>catch_difference_tonnes</x:v>
      </x:c>
      <x:c r="C3802" s="25" t="n">
        <x:v>-4.547473508864641e-13</x:v>
      </x:c>
      <x:c r="D3802" s="25" t="str">
        <x:v>tonnes</x:v>
      </x:c>
    </x:row>
    <x:row r="3803" ht="18" customHeight="1">
      <x:c r="A3803" s="25" t="str">
        <x:v>EEZ_900</x:v>
      </x:c>
      <x:c r="B3803" s="25" t="str">
        <x:v>catch_reconciled</x:v>
      </x:c>
      <x:c r="C3803" s="36" t="b">
        <x:v>1</x:v>
      </x:c>
      <x:c r="D3803" s="25" t="str">
        <x:v>boolean</x:v>
      </x:c>
    </x:row>
    <x:row r="3804" ht="18" customHeight="1">
      <x:c r="A3804" s="25" t="str">
        <x:v>EEZ_900</x:v>
      </x:c>
      <x:c r="B3804" s="25" t="str">
        <x:v>matched_catch_tonnes</x:v>
      </x:c>
      <x:c r="C3804" s="25" t="n">
        <x:v>3619.1201016587997</x:v>
      </x:c>
      <x:c r="D3804" s="25" t="str">
        <x:v>tonnes</x:v>
      </x:c>
    </x:row>
    <x:row r="3805" ht="18" customHeight="1">
      <x:c r="A3805" s="25" t="str">
        <x:v>EEZ_900</x:v>
      </x:c>
      <x:c r="B3805" s="25" t="str">
        <x:v>catch_coverage_fraction</x:v>
      </x:c>
      <x:c r="C3805" s="25" t="n">
        <x:v>1</x:v>
      </x:c>
      <x:c r="D3805" s="25" t="str">
        <x:v>fraction</x:v>
      </x:c>
    </x:row>
    <x:row r="3806" ht="18" customHeight="1">
      <x:c r="A3806" s="25" t="str">
        <x:v>EEZ_900</x:v>
      </x:c>
      <x:c r="B3806" s="25" t="str">
        <x:v>taxa_count</x:v>
      </x:c>
      <x:c r="C3806" s="25" t="n">
        <x:v>73</x:v>
      </x:c>
      <x:c r="D3806" s="25" t="str">
        <x:v>count</x:v>
      </x:c>
    </x:row>
    <x:row r="3807" ht="18" customHeight="1">
      <x:c r="A3807" s="25" t="str">
        <x:v>EEZ_900</x:v>
      </x:c>
      <x:c r="B3807" s="25" t="str">
        <x:v>matched_taxa_count</x:v>
      </x:c>
      <x:c r="C3807" s="25" t="n">
        <x:v>73</x:v>
      </x:c>
      <x:c r="D3807" s="25" t="str">
        <x:v>count</x:v>
      </x:c>
    </x:row>
    <x:row r="3808" ht="18" customHeight="1">
      <x:c r="A3808" s="25" t="str">
        <x:v>EEZ_900</x:v>
      </x:c>
      <x:c r="B3808" s="25" t="str">
        <x:v>unmatched_taxa_count</x:v>
      </x:c>
      <x:c r="C3808" s="25" t="n">
        <x:v>0</x:v>
      </x:c>
      <x:c r="D3808" s="25" t="str">
        <x:v>count</x:v>
      </x:c>
    </x:row>
    <x:row r="3809" ht="18" customHeight="1">
      <x:c r="A3809" s="25" t="str">
        <x:v>EEZ_900</x:v>
      </x:c>
      <x:c r="B3809" s="25" t="str">
        <x:v>species_ppr</x:v>
      </x:c>
      <x:c r="C3809" s="25" t="n">
        <x:v>2926602.3167501483</x:v>
      </x:c>
      <x:c r="D3809" s="25" t="str">
        <x:v>tonnes_primary_production_equivalent</x:v>
      </x:c>
    </x:row>
    <x:row r="3810" ht="18" customHeight="1">
      <x:c r="A3810" s="25" t="str">
        <x:v>EEZ_900</x:v>
      </x:c>
      <x:c r="B3810" s="25" t="str">
        <x:v>commercial_ppr</x:v>
      </x:c>
      <x:c r="C3810" s="25" t="n">
        <x:v>2926602.3167501483</x:v>
      </x:c>
      <x:c r="D3810" s="25" t="str">
        <x:v>tonnes_primary_production_equivalent</x:v>
      </x:c>
    </x:row>
    <x:row r="3811" ht="18" customHeight="1">
      <x:c r="A3811" s="25" t="str">
        <x:v>EEZ_900</x:v>
      </x:c>
      <x:c r="B3811" s="25" t="str">
        <x:v>functional_ppr</x:v>
      </x:c>
      <x:c r="C3811" s="25" t="n">
        <x:v>2926602.3167501483</x:v>
      </x:c>
      <x:c r="D3811" s="25" t="str">
        <x:v>tonnes_primary_production_equivalent</x:v>
      </x:c>
    </x:row>
    <x:row r="3812" ht="18" customHeight="1">
      <x:c r="A3812" s="25" t="str">
        <x:v>EEZ_900</x:v>
      </x:c>
      <x:c r="B3812" s="25" t="str">
        <x:v>commercial_ppr_difference</x:v>
      </x:c>
      <x:c r="C3812" s="25" t="n">
        <x:v>0</x:v>
      </x:c>
      <x:c r="D3812" s="25" t="str">
        <x:v>tonnes_primary_production_equivalent</x:v>
      </x:c>
    </x:row>
    <x:row r="3813" ht="18" customHeight="1">
      <x:c r="A3813" s="25" t="str">
        <x:v>EEZ_900</x:v>
      </x:c>
      <x:c r="B3813" s="25" t="str">
        <x:v>functional_ppr_difference</x:v>
      </x:c>
      <x:c r="C3813" s="25" t="n">
        <x:v>0</x:v>
      </x:c>
      <x:c r="D3813" s="25" t="str">
        <x:v>tonnes_primary_production_equivalent</x:v>
      </x:c>
    </x:row>
    <x:row r="3814" ht="18" customHeight="1">
      <x:c r="A3814" s="25" t="str">
        <x:v>EEZ_900</x:v>
      </x:c>
      <x:c r="B3814" s="25" t="str">
        <x:v>commercial_ppr_reconciled</x:v>
      </x:c>
      <x:c r="C3814" s="36" t="b">
        <x:v>1</x:v>
      </x:c>
      <x:c r="D3814" s="25" t="str">
        <x:v>boolean</x:v>
      </x:c>
    </x:row>
    <x:row r="3815" ht="18" customHeight="1">
      <x:c r="A3815" s="25" t="str">
        <x:v>EEZ_900</x:v>
      </x:c>
      <x:c r="B3815" s="25" t="str">
        <x:v>functional_ppr_reconciled</x:v>
      </x:c>
      <x:c r="C3815" s="36" t="b">
        <x:v>1</x:v>
      </x:c>
      <x:c r="D3815" s="25" t="str">
        <x:v>boolean</x:v>
      </x:c>
    </x:row>
    <x:row r="3816" ht="18" customHeight="1">
      <x:c r="A3816" s="25" t="str">
        <x:v>EEZ_900</x:v>
      </x:c>
      <x:c r="B3816" s="25" t="str">
        <x:v>commercial_jensen_violations</x:v>
      </x:c>
      <x:c r="C3816" s="25" t="n">
        <x:v>0</x:v>
      </x:c>
      <x:c r="D3816" s="25" t="str">
        <x:v>count</x:v>
      </x:c>
    </x:row>
    <x:row r="3817" ht="18" customHeight="1">
      <x:c r="A3817" s="25" t="str">
        <x:v>EEZ_900</x:v>
      </x:c>
      <x:c r="B3817" s="25" t="str">
        <x:v>functional_jensen_violations</x:v>
      </x:c>
      <x:c r="C3817" s="25" t="n">
        <x:v>0</x:v>
      </x:c>
      <x:c r="D3817" s="25" t="str">
        <x:v>count</x:v>
      </x:c>
    </x:row>
    <x:row r="3818" ht="18" customHeight="1">
      <x:c r="A3818" s="25" t="str">
        <x:v>EEZ_901</x:v>
      </x:c>
      <x:c r="B3818" s="25" t="str">
        <x:v>raw_filtered_tonnes</x:v>
      </x:c>
      <x:c r="C3818" s="25" t="n">
        <x:v>39568.555548646895</x:v>
      </x:c>
      <x:c r="D3818" s="25" t="str">
        <x:v>tonnes</x:v>
      </x:c>
    </x:row>
    <x:row r="3819" ht="18" customHeight="1">
      <x:c r="A3819" s="25" t="str">
        <x:v>EEZ_901</x:v>
      </x:c>
      <x:c r="B3819" s="25" t="str">
        <x:v>species_catch_tonnes</x:v>
      </x:c>
      <x:c r="C3819" s="25" t="n">
        <x:v>39568.555548646895</x:v>
      </x:c>
      <x:c r="D3819" s="25" t="str">
        <x:v>tonnes</x:v>
      </x:c>
    </x:row>
    <x:row r="3820" ht="18" customHeight="1">
      <x:c r="A3820" s="25" t="str">
        <x:v>EEZ_901</x:v>
      </x:c>
      <x:c r="B3820" s="25" t="str">
        <x:v>catch_difference_tonnes</x:v>
      </x:c>
      <x:c r="C3820" s="25" t="n">
        <x:v>0</x:v>
      </x:c>
      <x:c r="D3820" s="25" t="str">
        <x:v>tonnes</x:v>
      </x:c>
    </x:row>
    <x:row r="3821" ht="18" customHeight="1">
      <x:c r="A3821" s="25" t="str">
        <x:v>EEZ_901</x:v>
      </x:c>
      <x:c r="B3821" s="25" t="str">
        <x:v>catch_reconciled</x:v>
      </x:c>
      <x:c r="C3821" s="36" t="b">
        <x:v>1</x:v>
      </x:c>
      <x:c r="D3821" s="25" t="str">
        <x:v>boolean</x:v>
      </x:c>
    </x:row>
    <x:row r="3822" ht="18" customHeight="1">
      <x:c r="A3822" s="25" t="str">
        <x:v>EEZ_901</x:v>
      </x:c>
      <x:c r="B3822" s="25" t="str">
        <x:v>matched_catch_tonnes</x:v>
      </x:c>
      <x:c r="C3822" s="25" t="n">
        <x:v>39568.555548646895</x:v>
      </x:c>
      <x:c r="D3822" s="25" t="str">
        <x:v>tonnes</x:v>
      </x:c>
    </x:row>
    <x:row r="3823" ht="18" customHeight="1">
      <x:c r="A3823" s="25" t="str">
        <x:v>EEZ_901</x:v>
      </x:c>
      <x:c r="B3823" s="25" t="str">
        <x:v>catch_coverage_fraction</x:v>
      </x:c>
      <x:c r="C3823" s="25" t="n">
        <x:v>1</x:v>
      </x:c>
      <x:c r="D3823" s="25" t="str">
        <x:v>fraction</x:v>
      </x:c>
    </x:row>
    <x:row r="3824" ht="18" customHeight="1">
      <x:c r="A3824" s="25" t="str">
        <x:v>EEZ_901</x:v>
      </x:c>
      <x:c r="B3824" s="25" t="str">
        <x:v>taxa_count</x:v>
      </x:c>
      <x:c r="C3824" s="25" t="n">
        <x:v>152</x:v>
      </x:c>
      <x:c r="D3824" s="25" t="str">
        <x:v>count</x:v>
      </x:c>
    </x:row>
    <x:row r="3825" ht="18" customHeight="1">
      <x:c r="A3825" s="25" t="str">
        <x:v>EEZ_901</x:v>
      </x:c>
      <x:c r="B3825" s="25" t="str">
        <x:v>matched_taxa_count</x:v>
      </x:c>
      <x:c r="C3825" s="25" t="n">
        <x:v>152</x:v>
      </x:c>
      <x:c r="D3825" s="25" t="str">
        <x:v>count</x:v>
      </x:c>
    </x:row>
    <x:row r="3826" ht="18" customHeight="1">
      <x:c r="A3826" s="25" t="str">
        <x:v>EEZ_901</x:v>
      </x:c>
      <x:c r="B3826" s="25" t="str">
        <x:v>unmatched_taxa_count</x:v>
      </x:c>
      <x:c r="C3826" s="25" t="n">
        <x:v>0</x:v>
      </x:c>
      <x:c r="D3826" s="25" t="str">
        <x:v>count</x:v>
      </x:c>
    </x:row>
    <x:row r="3827" ht="18" customHeight="1">
      <x:c r="A3827" s="25" t="str">
        <x:v>EEZ_901</x:v>
      </x:c>
      <x:c r="B3827" s="25" t="str">
        <x:v>species_ppr</x:v>
      </x:c>
      <x:c r="C3827" s="25" t="n">
        <x:v>27016327.359729037</x:v>
      </x:c>
      <x:c r="D3827" s="25" t="str">
        <x:v>tonnes_primary_production_equivalent</x:v>
      </x:c>
    </x:row>
    <x:row r="3828" ht="18" customHeight="1">
      <x:c r="A3828" s="25" t="str">
        <x:v>EEZ_901</x:v>
      </x:c>
      <x:c r="B3828" s="25" t="str">
        <x:v>commercial_ppr</x:v>
      </x:c>
      <x:c r="C3828" s="25" t="n">
        <x:v>27016327.359729037</x:v>
      </x:c>
      <x:c r="D3828" s="25" t="str">
        <x:v>tonnes_primary_production_equivalent</x:v>
      </x:c>
    </x:row>
    <x:row r="3829" ht="18" customHeight="1">
      <x:c r="A3829" s="25" t="str">
        <x:v>EEZ_901</x:v>
      </x:c>
      <x:c r="B3829" s="25" t="str">
        <x:v>functional_ppr</x:v>
      </x:c>
      <x:c r="C3829" s="25" t="n">
        <x:v>27016327.359729033</x:v>
      </x:c>
      <x:c r="D3829" s="25" t="str">
        <x:v>tonnes_primary_production_equivalent</x:v>
      </x:c>
    </x:row>
    <x:row r="3830" ht="18" customHeight="1">
      <x:c r="A3830" s="25" t="str">
        <x:v>EEZ_901</x:v>
      </x:c>
      <x:c r="B3830" s="25" t="str">
        <x:v>commercial_ppr_difference</x:v>
      </x:c>
      <x:c r="C3830" s="25" t="n">
        <x:v>0</x:v>
      </x:c>
      <x:c r="D3830" s="25" t="str">
        <x:v>tonnes_primary_production_equivalent</x:v>
      </x:c>
    </x:row>
    <x:row r="3831" ht="18" customHeight="1">
      <x:c r="A3831" s="25" t="str">
        <x:v>EEZ_901</x:v>
      </x:c>
      <x:c r="B3831" s="25" t="str">
        <x:v>functional_ppr_difference</x:v>
      </x:c>
      <x:c r="C3831" s="25" t="n">
        <x:v>-3.725290298461914e-9</x:v>
      </x:c>
      <x:c r="D3831" s="25" t="str">
        <x:v>tonnes_primary_production_equivalent</x:v>
      </x:c>
    </x:row>
    <x:row r="3832" ht="18" customHeight="1">
      <x:c r="A3832" s="25" t="str">
        <x:v>EEZ_901</x:v>
      </x:c>
      <x:c r="B3832" s="25" t="str">
        <x:v>commercial_ppr_reconciled</x:v>
      </x:c>
      <x:c r="C3832" s="36" t="b">
        <x:v>1</x:v>
      </x:c>
      <x:c r="D3832" s="25" t="str">
        <x:v>boolean</x:v>
      </x:c>
    </x:row>
    <x:row r="3833" ht="18" customHeight="1">
      <x:c r="A3833" s="25" t="str">
        <x:v>EEZ_901</x:v>
      </x:c>
      <x:c r="B3833" s="25" t="str">
        <x:v>functional_ppr_reconciled</x:v>
      </x:c>
      <x:c r="C3833" s="36" t="b">
        <x:v>1</x:v>
      </x:c>
      <x:c r="D3833" s="25" t="str">
        <x:v>boolean</x:v>
      </x:c>
    </x:row>
    <x:row r="3834" ht="18" customHeight="1">
      <x:c r="A3834" s="25" t="str">
        <x:v>EEZ_901</x:v>
      </x:c>
      <x:c r="B3834" s="25" t="str">
        <x:v>commercial_jensen_violations</x:v>
      </x:c>
      <x:c r="C3834" s="25" t="n">
        <x:v>0</x:v>
      </x:c>
      <x:c r="D3834" s="25" t="str">
        <x:v>count</x:v>
      </x:c>
    </x:row>
    <x:row r="3835" ht="18" customHeight="1">
      <x:c r="A3835" s="25" t="str">
        <x:v>EEZ_901</x:v>
      </x:c>
      <x:c r="B3835" s="25" t="str">
        <x:v>functional_jensen_violations</x:v>
      </x:c>
      <x:c r="C3835" s="25" t="n">
        <x:v>0</x:v>
      </x:c>
      <x:c r="D3835" s="25" t="str">
        <x:v>count</x:v>
      </x:c>
    </x:row>
    <x:row r="3836" ht="18" customHeight="1">
      <x:c r="A3836" s="25" t="str">
        <x:v>EEZ_902</x:v>
      </x:c>
      <x:c r="B3836" s="25" t="str">
        <x:v>raw_filtered_tonnes</x:v>
      </x:c>
      <x:c r="C3836" s="25" t="n">
        <x:v>15737.0913019012</x:v>
      </x:c>
      <x:c r="D3836" s="25" t="str">
        <x:v>tonnes</x:v>
      </x:c>
    </x:row>
    <x:row r="3837" ht="18" customHeight="1">
      <x:c r="A3837" s="25" t="str">
        <x:v>EEZ_902</x:v>
      </x:c>
      <x:c r="B3837" s="25" t="str">
        <x:v>species_catch_tonnes</x:v>
      </x:c>
      <x:c r="C3837" s="25" t="n">
        <x:v>15737.091301901197</x:v>
      </x:c>
      <x:c r="D3837" s="25" t="str">
        <x:v>tonnes</x:v>
      </x:c>
    </x:row>
    <x:row r="3838" ht="18" customHeight="1">
      <x:c r="A3838" s="25" t="str">
        <x:v>EEZ_902</x:v>
      </x:c>
      <x:c r="B3838" s="25" t="str">
        <x:v>catch_difference_tonnes</x:v>
      </x:c>
      <x:c r="C3838" s="25" t="n">
        <x:v>-3.637978807091713e-12</x:v>
      </x:c>
      <x:c r="D3838" s="25" t="str">
        <x:v>tonnes</x:v>
      </x:c>
    </x:row>
    <x:row r="3839" ht="18" customHeight="1">
      <x:c r="A3839" s="25" t="str">
        <x:v>EEZ_902</x:v>
      </x:c>
      <x:c r="B3839" s="25" t="str">
        <x:v>catch_reconciled</x:v>
      </x:c>
      <x:c r="C3839" s="36" t="b">
        <x:v>1</x:v>
      </x:c>
      <x:c r="D3839" s="25" t="str">
        <x:v>boolean</x:v>
      </x:c>
    </x:row>
    <x:row r="3840" ht="18" customHeight="1">
      <x:c r="A3840" s="25" t="str">
        <x:v>EEZ_902</x:v>
      </x:c>
      <x:c r="B3840" s="25" t="str">
        <x:v>matched_catch_tonnes</x:v>
      </x:c>
      <x:c r="C3840" s="25" t="n">
        <x:v>15737.091301901197</x:v>
      </x:c>
      <x:c r="D3840" s="25" t="str">
        <x:v>tonnes</x:v>
      </x:c>
    </x:row>
    <x:row r="3841" ht="18" customHeight="1">
      <x:c r="A3841" s="25" t="str">
        <x:v>EEZ_902</x:v>
      </x:c>
      <x:c r="B3841" s="25" t="str">
        <x:v>catch_coverage_fraction</x:v>
      </x:c>
      <x:c r="C3841" s="25" t="n">
        <x:v>1</x:v>
      </x:c>
      <x:c r="D3841" s="25" t="str">
        <x:v>fraction</x:v>
      </x:c>
    </x:row>
    <x:row r="3842" ht="18" customHeight="1">
      <x:c r="A3842" s="25" t="str">
        <x:v>EEZ_902</x:v>
      </x:c>
      <x:c r="B3842" s="25" t="str">
        <x:v>taxa_count</x:v>
      </x:c>
      <x:c r="C3842" s="25" t="n">
        <x:v>145</x:v>
      </x:c>
      <x:c r="D3842" s="25" t="str">
        <x:v>count</x:v>
      </x:c>
    </x:row>
    <x:row r="3843" ht="18" customHeight="1">
      <x:c r="A3843" s="25" t="str">
        <x:v>EEZ_902</x:v>
      </x:c>
      <x:c r="B3843" s="25" t="str">
        <x:v>matched_taxa_count</x:v>
      </x:c>
      <x:c r="C3843" s="25" t="n">
        <x:v>145</x:v>
      </x:c>
      <x:c r="D3843" s="25" t="str">
        <x:v>count</x:v>
      </x:c>
    </x:row>
    <x:row r="3844" ht="18" customHeight="1">
      <x:c r="A3844" s="25" t="str">
        <x:v>EEZ_902</x:v>
      </x:c>
      <x:c r="B3844" s="25" t="str">
        <x:v>unmatched_taxa_count</x:v>
      </x:c>
      <x:c r="C3844" s="25" t="n">
        <x:v>0</x:v>
      </x:c>
      <x:c r="D3844" s="25" t="str">
        <x:v>count</x:v>
      </x:c>
    </x:row>
    <x:row r="3845" ht="18" customHeight="1">
      <x:c r="A3845" s="25" t="str">
        <x:v>EEZ_902</x:v>
      </x:c>
      <x:c r="B3845" s="25" t="str">
        <x:v>species_ppr</x:v>
      </x:c>
      <x:c r="C3845" s="25" t="n">
        <x:v>13470007.001124758</x:v>
      </x:c>
      <x:c r="D3845" s="25" t="str">
        <x:v>tonnes_primary_production_equivalent</x:v>
      </x:c>
    </x:row>
    <x:row r="3846" ht="18" customHeight="1">
      <x:c r="A3846" s="25" t="str">
        <x:v>EEZ_902</x:v>
      </x:c>
      <x:c r="B3846" s="25" t="str">
        <x:v>commercial_ppr</x:v>
      </x:c>
      <x:c r="C3846" s="25" t="n">
        <x:v>13470007.00112476</x:v>
      </x:c>
      <x:c r="D3846" s="25" t="str">
        <x:v>tonnes_primary_production_equivalent</x:v>
      </x:c>
    </x:row>
    <x:row r="3847" ht="18" customHeight="1">
      <x:c r="A3847" s="25" t="str">
        <x:v>EEZ_902</x:v>
      </x:c>
      <x:c r="B3847" s="25" t="str">
        <x:v>functional_ppr</x:v>
      </x:c>
      <x:c r="C3847" s="25" t="n">
        <x:v>13470007.001124758</x:v>
      </x:c>
      <x:c r="D3847" s="25" t="str">
        <x:v>tonnes_primary_production_equivalent</x:v>
      </x:c>
    </x:row>
    <x:row r="3848" ht="18" customHeight="1">
      <x:c r="A3848" s="25" t="str">
        <x:v>EEZ_902</x:v>
      </x:c>
      <x:c r="B3848" s="25" t="str">
        <x:v>commercial_ppr_difference</x:v>
      </x:c>
      <x:c r="C3848" s="25" t="n">
        <x:v>1.862645149230957e-9</x:v>
      </x:c>
      <x:c r="D3848" s="25" t="str">
        <x:v>tonnes_primary_production_equivalent</x:v>
      </x:c>
    </x:row>
    <x:row r="3849" ht="18" customHeight="1">
      <x:c r="A3849" s="25" t="str">
        <x:v>EEZ_902</x:v>
      </x:c>
      <x:c r="B3849" s="25" t="str">
        <x:v>functional_ppr_difference</x:v>
      </x:c>
      <x:c r="C3849" s="25" t="n">
        <x:v>0</x:v>
      </x:c>
      <x:c r="D3849" s="25" t="str">
        <x:v>tonnes_primary_production_equivalent</x:v>
      </x:c>
    </x:row>
    <x:row r="3850" ht="18" customHeight="1">
      <x:c r="A3850" s="25" t="str">
        <x:v>EEZ_902</x:v>
      </x:c>
      <x:c r="B3850" s="25" t="str">
        <x:v>commercial_ppr_reconciled</x:v>
      </x:c>
      <x:c r="C3850" s="36" t="b">
        <x:v>1</x:v>
      </x:c>
      <x:c r="D3850" s="25" t="str">
        <x:v>boolean</x:v>
      </x:c>
    </x:row>
    <x:row r="3851" ht="18" customHeight="1">
      <x:c r="A3851" s="25" t="str">
        <x:v>EEZ_902</x:v>
      </x:c>
      <x:c r="B3851" s="25" t="str">
        <x:v>functional_ppr_reconciled</x:v>
      </x:c>
      <x:c r="C3851" s="36" t="b">
        <x:v>1</x:v>
      </x:c>
      <x:c r="D3851" s="25" t="str">
        <x:v>boolean</x:v>
      </x:c>
    </x:row>
    <x:row r="3852" ht="18" customHeight="1">
      <x:c r="A3852" s="25" t="str">
        <x:v>EEZ_902</x:v>
      </x:c>
      <x:c r="B3852" s="25" t="str">
        <x:v>commercial_jensen_violations</x:v>
      </x:c>
      <x:c r="C3852" s="25" t="n">
        <x:v>0</x:v>
      </x:c>
      <x:c r="D3852" s="25" t="str">
        <x:v>count</x:v>
      </x:c>
    </x:row>
    <x:row r="3853" ht="18" customHeight="1">
      <x:c r="A3853" s="25" t="str">
        <x:v>EEZ_902</x:v>
      </x:c>
      <x:c r="B3853" s="25" t="str">
        <x:v>functional_jensen_violations</x:v>
      </x:c>
      <x:c r="C3853" s="25" t="n">
        <x:v>0</x:v>
      </x:c>
      <x:c r="D3853" s="25" t="str">
        <x:v>count</x:v>
      </x:c>
    </x:row>
    <x:row r="3854" ht="18" customHeight="1">
      <x:c r="A3854" s="25" t="str">
        <x:v>EEZ_903</x:v>
      </x:c>
      <x:c r="B3854" s="25" t="str">
        <x:v>raw_filtered_tonnes</x:v>
      </x:c>
      <x:c r="C3854" s="25" t="n">
        <x:v>15335.986237662899</x:v>
      </x:c>
      <x:c r="D3854" s="25" t="str">
        <x:v>tonnes</x:v>
      </x:c>
    </x:row>
    <x:row r="3855" ht="18" customHeight="1">
      <x:c r="A3855" s="25" t="str">
        <x:v>EEZ_903</x:v>
      </x:c>
      <x:c r="B3855" s="25" t="str">
        <x:v>species_catch_tonnes</x:v>
      </x:c>
      <x:c r="C3855" s="25" t="n">
        <x:v>15335.9862376629</x:v>
      </x:c>
      <x:c r="D3855" s="25" t="str">
        <x:v>tonnes</x:v>
      </x:c>
    </x:row>
    <x:row r="3856" ht="18" customHeight="1">
      <x:c r="A3856" s="25" t="str">
        <x:v>EEZ_903</x:v>
      </x:c>
      <x:c r="B3856" s="25" t="str">
        <x:v>catch_difference_tonnes</x:v>
      </x:c>
      <x:c r="C3856" s="25" t="n">
        <x:v>1.8189894035458565e-12</x:v>
      </x:c>
      <x:c r="D3856" s="25" t="str">
        <x:v>tonnes</x:v>
      </x:c>
    </x:row>
    <x:row r="3857" ht="18" customHeight="1">
      <x:c r="A3857" s="25" t="str">
        <x:v>EEZ_903</x:v>
      </x:c>
      <x:c r="B3857" s="25" t="str">
        <x:v>catch_reconciled</x:v>
      </x:c>
      <x:c r="C3857" s="36" t="b">
        <x:v>1</x:v>
      </x:c>
      <x:c r="D3857" s="25" t="str">
        <x:v>boolean</x:v>
      </x:c>
    </x:row>
    <x:row r="3858" ht="18" customHeight="1">
      <x:c r="A3858" s="25" t="str">
        <x:v>EEZ_903</x:v>
      </x:c>
      <x:c r="B3858" s="25" t="str">
        <x:v>matched_catch_tonnes</x:v>
      </x:c>
      <x:c r="C3858" s="25" t="n">
        <x:v>15335.9862376629</x:v>
      </x:c>
      <x:c r="D3858" s="25" t="str">
        <x:v>tonnes</x:v>
      </x:c>
    </x:row>
    <x:row r="3859" ht="18" customHeight="1">
      <x:c r="A3859" s="25" t="str">
        <x:v>EEZ_903</x:v>
      </x:c>
      <x:c r="B3859" s="25" t="str">
        <x:v>catch_coverage_fraction</x:v>
      </x:c>
      <x:c r="C3859" s="25" t="n">
        <x:v>1</x:v>
      </x:c>
      <x:c r="D3859" s="25" t="str">
        <x:v>fraction</x:v>
      </x:c>
    </x:row>
    <x:row r="3860" ht="18" customHeight="1">
      <x:c r="A3860" s="25" t="str">
        <x:v>EEZ_903</x:v>
      </x:c>
      <x:c r="B3860" s="25" t="str">
        <x:v>taxa_count</x:v>
      </x:c>
      <x:c r="C3860" s="25" t="n">
        <x:v>187</x:v>
      </x:c>
      <x:c r="D3860" s="25" t="str">
        <x:v>count</x:v>
      </x:c>
    </x:row>
    <x:row r="3861" ht="18" customHeight="1">
      <x:c r="A3861" s="25" t="str">
        <x:v>EEZ_903</x:v>
      </x:c>
      <x:c r="B3861" s="25" t="str">
        <x:v>matched_taxa_count</x:v>
      </x:c>
      <x:c r="C3861" s="25" t="n">
        <x:v>187</x:v>
      </x:c>
      <x:c r="D3861" s="25" t="str">
        <x:v>count</x:v>
      </x:c>
    </x:row>
    <x:row r="3862" ht="18" customHeight="1">
      <x:c r="A3862" s="25" t="str">
        <x:v>EEZ_903</x:v>
      </x:c>
      <x:c r="B3862" s="25" t="str">
        <x:v>unmatched_taxa_count</x:v>
      </x:c>
      <x:c r="C3862" s="25" t="n">
        <x:v>0</x:v>
      </x:c>
      <x:c r="D3862" s="25" t="str">
        <x:v>count</x:v>
      </x:c>
    </x:row>
    <x:row r="3863" ht="18" customHeight="1">
      <x:c r="A3863" s="25" t="str">
        <x:v>EEZ_903</x:v>
      </x:c>
      <x:c r="B3863" s="25" t="str">
        <x:v>species_ppr</x:v>
      </x:c>
      <x:c r="C3863" s="25" t="n">
        <x:v>28287148.88364155</x:v>
      </x:c>
      <x:c r="D3863" s="25" t="str">
        <x:v>tonnes_primary_production_equivalent</x:v>
      </x:c>
    </x:row>
    <x:row r="3864" ht="18" customHeight="1">
      <x:c r="A3864" s="25" t="str">
        <x:v>EEZ_903</x:v>
      </x:c>
      <x:c r="B3864" s="25" t="str">
        <x:v>commercial_ppr</x:v>
      </x:c>
      <x:c r="C3864" s="25" t="n">
        <x:v>28287148.88364155</x:v>
      </x:c>
      <x:c r="D3864" s="25" t="str">
        <x:v>tonnes_primary_production_equivalent</x:v>
      </x:c>
    </x:row>
    <x:row r="3865" ht="18" customHeight="1">
      <x:c r="A3865" s="25" t="str">
        <x:v>EEZ_903</x:v>
      </x:c>
      <x:c r="B3865" s="25" t="str">
        <x:v>functional_ppr</x:v>
      </x:c>
      <x:c r="C3865" s="25" t="n">
        <x:v>28287148.883641552</x:v>
      </x:c>
      <x:c r="D3865" s="25" t="str">
        <x:v>tonnes_primary_production_equivalent</x:v>
      </x:c>
    </x:row>
    <x:row r="3866" ht="18" customHeight="1">
      <x:c r="A3866" s="25" t="str">
        <x:v>EEZ_903</x:v>
      </x:c>
      <x:c r="B3866" s="25" t="str">
        <x:v>commercial_ppr_difference</x:v>
      </x:c>
      <x:c r="C3866" s="25" t="n">
        <x:v>0</x:v>
      </x:c>
      <x:c r="D3866" s="25" t="str">
        <x:v>tonnes_primary_production_equivalent</x:v>
      </x:c>
    </x:row>
    <x:row r="3867" ht="18" customHeight="1">
      <x:c r="A3867" s="25" t="str">
        <x:v>EEZ_903</x:v>
      </x:c>
      <x:c r="B3867" s="25" t="str">
        <x:v>functional_ppr_difference</x:v>
      </x:c>
      <x:c r="C3867" s="25" t="n">
        <x:v>3.725290298461914e-9</x:v>
      </x:c>
      <x:c r="D3867" s="25" t="str">
        <x:v>tonnes_primary_production_equivalent</x:v>
      </x:c>
    </x:row>
    <x:row r="3868" ht="18" customHeight="1">
      <x:c r="A3868" s="25" t="str">
        <x:v>EEZ_903</x:v>
      </x:c>
      <x:c r="B3868" s="25" t="str">
        <x:v>commercial_ppr_reconciled</x:v>
      </x:c>
      <x:c r="C3868" s="36" t="b">
        <x:v>1</x:v>
      </x:c>
      <x:c r="D3868" s="25" t="str">
        <x:v>boolean</x:v>
      </x:c>
    </x:row>
    <x:row r="3869" ht="18" customHeight="1">
      <x:c r="A3869" s="25" t="str">
        <x:v>EEZ_903</x:v>
      </x:c>
      <x:c r="B3869" s="25" t="str">
        <x:v>functional_ppr_reconciled</x:v>
      </x:c>
      <x:c r="C3869" s="36" t="b">
        <x:v>1</x:v>
      </x:c>
      <x:c r="D3869" s="25" t="str">
        <x:v>boolean</x:v>
      </x:c>
    </x:row>
    <x:row r="3870" ht="18" customHeight="1">
      <x:c r="A3870" s="25" t="str">
        <x:v>EEZ_903</x:v>
      </x:c>
      <x:c r="B3870" s="25" t="str">
        <x:v>commercial_jensen_violations</x:v>
      </x:c>
      <x:c r="C3870" s="25" t="n">
        <x:v>0</x:v>
      </x:c>
      <x:c r="D3870" s="25" t="str">
        <x:v>count</x:v>
      </x:c>
    </x:row>
    <x:row r="3871" ht="18" customHeight="1">
      <x:c r="A3871" s="25" t="str">
        <x:v>EEZ_903</x:v>
      </x:c>
      <x:c r="B3871" s="25" t="str">
        <x:v>functional_jensen_violations</x:v>
      </x:c>
      <x:c r="C3871" s="25" t="n">
        <x:v>0</x:v>
      </x:c>
      <x:c r="D3871" s="25" t="str">
        <x:v>count</x:v>
      </x:c>
    </x:row>
    <x:row r="3872" ht="18" customHeight="1">
      <x:c r="A3872" s="25" t="str">
        <x:v>EEZ_904</x:v>
      </x:c>
      <x:c r="B3872" s="25" t="str">
        <x:v>raw_filtered_tonnes</x:v>
      </x:c>
      <x:c r="C3872" s="25" t="n">
        <x:v>526.035917713</x:v>
      </x:c>
      <x:c r="D3872" s="25" t="str">
        <x:v>tonnes</x:v>
      </x:c>
    </x:row>
    <x:row r="3873" ht="18" customHeight="1">
      <x:c r="A3873" s="25" t="str">
        <x:v>EEZ_904</x:v>
      </x:c>
      <x:c r="B3873" s="25" t="str">
        <x:v>species_catch_tonnes</x:v>
      </x:c>
      <x:c r="C3873" s="25" t="n">
        <x:v>526.0359177130001</x:v>
      </x:c>
      <x:c r="D3873" s="25" t="str">
        <x:v>tonnes</x:v>
      </x:c>
    </x:row>
    <x:row r="3874" ht="18" customHeight="1">
      <x:c r="A3874" s="25" t="str">
        <x:v>EEZ_904</x:v>
      </x:c>
      <x:c r="B3874" s="25" t="str">
        <x:v>catch_difference_tonnes</x:v>
      </x:c>
      <x:c r="C3874" s="25" t="n">
        <x:v>1.1368683772161603e-13</x:v>
      </x:c>
      <x:c r="D3874" s="25" t="str">
        <x:v>tonnes</x:v>
      </x:c>
    </x:row>
    <x:row r="3875" ht="18" customHeight="1">
      <x:c r="A3875" s="25" t="str">
        <x:v>EEZ_904</x:v>
      </x:c>
      <x:c r="B3875" s="25" t="str">
        <x:v>catch_reconciled</x:v>
      </x:c>
      <x:c r="C3875" s="36" t="b">
        <x:v>1</x:v>
      </x:c>
      <x:c r="D3875" s="25" t="str">
        <x:v>boolean</x:v>
      </x:c>
    </x:row>
    <x:row r="3876" ht="18" customHeight="1">
      <x:c r="A3876" s="25" t="str">
        <x:v>EEZ_904</x:v>
      </x:c>
      <x:c r="B3876" s="25" t="str">
        <x:v>matched_catch_tonnes</x:v>
      </x:c>
      <x:c r="C3876" s="25" t="n">
        <x:v>526.0359177130001</x:v>
      </x:c>
      <x:c r="D3876" s="25" t="str">
        <x:v>tonnes</x:v>
      </x:c>
    </x:row>
    <x:row r="3877" ht="18" customHeight="1">
      <x:c r="A3877" s="25" t="str">
        <x:v>EEZ_904</x:v>
      </x:c>
      <x:c r="B3877" s="25" t="str">
        <x:v>catch_coverage_fraction</x:v>
      </x:c>
      <x:c r="C3877" s="25" t="n">
        <x:v>1</x:v>
      </x:c>
      <x:c r="D3877" s="25" t="str">
        <x:v>fraction</x:v>
      </x:c>
    </x:row>
    <x:row r="3878" ht="18" customHeight="1">
      <x:c r="A3878" s="25" t="str">
        <x:v>EEZ_904</x:v>
      </x:c>
      <x:c r="B3878" s="25" t="str">
        <x:v>taxa_count</x:v>
      </x:c>
      <x:c r="C3878" s="25" t="n">
        <x:v>29</x:v>
      </x:c>
      <x:c r="D3878" s="25" t="str">
        <x:v>count</x:v>
      </x:c>
    </x:row>
    <x:row r="3879" ht="18" customHeight="1">
      <x:c r="A3879" s="25" t="str">
        <x:v>EEZ_904</x:v>
      </x:c>
      <x:c r="B3879" s="25" t="str">
        <x:v>matched_taxa_count</x:v>
      </x:c>
      <x:c r="C3879" s="25" t="n">
        <x:v>29</x:v>
      </x:c>
      <x:c r="D3879" s="25" t="str">
        <x:v>count</x:v>
      </x:c>
    </x:row>
    <x:row r="3880" ht="18" customHeight="1">
      <x:c r="A3880" s="25" t="str">
        <x:v>EEZ_904</x:v>
      </x:c>
      <x:c r="B3880" s="25" t="str">
        <x:v>unmatched_taxa_count</x:v>
      </x:c>
      <x:c r="C3880" s="25" t="n">
        <x:v>0</x:v>
      </x:c>
      <x:c r="D3880" s="25" t="str">
        <x:v>count</x:v>
      </x:c>
    </x:row>
    <x:row r="3881" ht="18" customHeight="1">
      <x:c r="A3881" s="25" t="str">
        <x:v>EEZ_904</x:v>
      </x:c>
      <x:c r="B3881" s="25" t="str">
        <x:v>species_ppr</x:v>
      </x:c>
      <x:c r="C3881" s="25" t="n">
        <x:v>405068.1217651294</x:v>
      </x:c>
      <x:c r="D3881" s="25" t="str">
        <x:v>tonnes_primary_production_equivalent</x:v>
      </x:c>
    </x:row>
    <x:row r="3882" ht="18" customHeight="1">
      <x:c r="A3882" s="25" t="str">
        <x:v>EEZ_904</x:v>
      </x:c>
      <x:c r="B3882" s="25" t="str">
        <x:v>commercial_ppr</x:v>
      </x:c>
      <x:c r="C3882" s="25" t="n">
        <x:v>405068.1217651295</x:v>
      </x:c>
      <x:c r="D3882" s="25" t="str">
        <x:v>tonnes_primary_production_equivalent</x:v>
      </x:c>
    </x:row>
    <x:row r="3883" ht="18" customHeight="1">
      <x:c r="A3883" s="25" t="str">
        <x:v>EEZ_904</x:v>
      </x:c>
      <x:c r="B3883" s="25" t="str">
        <x:v>functional_ppr</x:v>
      </x:c>
      <x:c r="C3883" s="25" t="n">
        <x:v>405068.1217651295</x:v>
      </x:c>
      <x:c r="D3883" s="25" t="str">
        <x:v>tonnes_primary_production_equivalent</x:v>
      </x:c>
    </x:row>
    <x:row r="3884" ht="18" customHeight="1">
      <x:c r="A3884" s="25" t="str">
        <x:v>EEZ_904</x:v>
      </x:c>
      <x:c r="B3884" s="25" t="str">
        <x:v>commercial_ppr_difference</x:v>
      </x:c>
      <x:c r="C3884" s="25" t="n">
        <x:v>1.1641532182693481e-10</x:v>
      </x:c>
      <x:c r="D3884" s="25" t="str">
        <x:v>tonnes_primary_production_equivalent</x:v>
      </x:c>
    </x:row>
    <x:row r="3885" ht="18" customHeight="1">
      <x:c r="A3885" s="25" t="str">
        <x:v>EEZ_904</x:v>
      </x:c>
      <x:c r="B3885" s="25" t="str">
        <x:v>functional_ppr_difference</x:v>
      </x:c>
      <x:c r="C3885" s="25" t="n">
        <x:v>1.1641532182693481e-10</x:v>
      </x:c>
      <x:c r="D3885" s="25" t="str">
        <x:v>tonnes_primary_production_equivalent</x:v>
      </x:c>
    </x:row>
    <x:row r="3886" ht="18" customHeight="1">
      <x:c r="A3886" s="25" t="str">
        <x:v>EEZ_904</x:v>
      </x:c>
      <x:c r="B3886" s="25" t="str">
        <x:v>commercial_ppr_reconciled</x:v>
      </x:c>
      <x:c r="C3886" s="36" t="b">
        <x:v>1</x:v>
      </x:c>
      <x:c r="D3886" s="25" t="str">
        <x:v>boolean</x:v>
      </x:c>
    </x:row>
    <x:row r="3887" ht="18" customHeight="1">
      <x:c r="A3887" s="25" t="str">
        <x:v>EEZ_904</x:v>
      </x:c>
      <x:c r="B3887" s="25" t="str">
        <x:v>functional_ppr_reconciled</x:v>
      </x:c>
      <x:c r="C3887" s="36" t="b">
        <x:v>1</x:v>
      </x:c>
      <x:c r="D3887" s="25" t="str">
        <x:v>boolean</x:v>
      </x:c>
    </x:row>
    <x:row r="3888" ht="18" customHeight="1">
      <x:c r="A3888" s="25" t="str">
        <x:v>EEZ_904</x:v>
      </x:c>
      <x:c r="B3888" s="25" t="str">
        <x:v>commercial_jensen_violations</x:v>
      </x:c>
      <x:c r="C3888" s="25" t="n">
        <x:v>0</x:v>
      </x:c>
      <x:c r="D3888" s="25" t="str">
        <x:v>count</x:v>
      </x:c>
    </x:row>
    <x:row r="3889" ht="18" customHeight="1">
      <x:c r="A3889" s="25" t="str">
        <x:v>EEZ_904</x:v>
      </x:c>
      <x:c r="B3889" s="25" t="str">
        <x:v>functional_jensen_violations</x:v>
      </x:c>
      <x:c r="C3889" s="25" t="n">
        <x:v>0</x:v>
      </x:c>
      <x:c r="D3889" s="25" t="str">
        <x:v>count</x:v>
      </x:c>
    </x:row>
    <x:row r="3890" ht="18" customHeight="1">
      <x:c r="A3890" s="25" t="str">
        <x:v>EEZ_905</x:v>
      </x:c>
      <x:c r="B3890" s="25" t="str">
        <x:v>raw_filtered_tonnes</x:v>
      </x:c>
      <x:c r="C3890" s="25" t="n">
        <x:v>547.916166265</x:v>
      </x:c>
      <x:c r="D3890" s="25" t="str">
        <x:v>tonnes</x:v>
      </x:c>
    </x:row>
    <x:row r="3891" ht="18" customHeight="1">
      <x:c r="A3891" s="25" t="str">
        <x:v>EEZ_905</x:v>
      </x:c>
      <x:c r="B3891" s="25" t="str">
        <x:v>species_catch_tonnes</x:v>
      </x:c>
      <x:c r="C3891" s="25" t="n">
        <x:v>547.9161662649999</x:v>
      </x:c>
      <x:c r="D3891" s="25" t="str">
        <x:v>tonnes</x:v>
      </x:c>
    </x:row>
    <x:row r="3892" ht="18" customHeight="1">
      <x:c r="A3892" s="25" t="str">
        <x:v>EEZ_905</x:v>
      </x:c>
      <x:c r="B3892" s="25" t="str">
        <x:v>catch_difference_tonnes</x:v>
      </x:c>
      <x:c r="C3892" s="25" t="n">
        <x:v>-1.1368683772161603e-13</x:v>
      </x:c>
      <x:c r="D3892" s="25" t="str">
        <x:v>tonnes</x:v>
      </x:c>
    </x:row>
    <x:row r="3893" ht="18" customHeight="1">
      <x:c r="A3893" s="25" t="str">
        <x:v>EEZ_905</x:v>
      </x:c>
      <x:c r="B3893" s="25" t="str">
        <x:v>catch_reconciled</x:v>
      </x:c>
      <x:c r="C3893" s="36" t="b">
        <x:v>1</x:v>
      </x:c>
      <x:c r="D3893" s="25" t="str">
        <x:v>boolean</x:v>
      </x:c>
    </x:row>
    <x:row r="3894" ht="18" customHeight="1">
      <x:c r="A3894" s="25" t="str">
        <x:v>EEZ_905</x:v>
      </x:c>
      <x:c r="B3894" s="25" t="str">
        <x:v>matched_catch_tonnes</x:v>
      </x:c>
      <x:c r="C3894" s="25" t="n">
        <x:v>547.9161662649999</x:v>
      </x:c>
      <x:c r="D3894" s="25" t="str">
        <x:v>tonnes</x:v>
      </x:c>
    </x:row>
    <x:row r="3895" ht="18" customHeight="1">
      <x:c r="A3895" s="25" t="str">
        <x:v>EEZ_905</x:v>
      </x:c>
      <x:c r="B3895" s="25" t="str">
        <x:v>catch_coverage_fraction</x:v>
      </x:c>
      <x:c r="C3895" s="25" t="n">
        <x:v>1</x:v>
      </x:c>
      <x:c r="D3895" s="25" t="str">
        <x:v>fraction</x:v>
      </x:c>
    </x:row>
    <x:row r="3896" ht="18" customHeight="1">
      <x:c r="A3896" s="25" t="str">
        <x:v>EEZ_905</x:v>
      </x:c>
      <x:c r="B3896" s="25" t="str">
        <x:v>taxa_count</x:v>
      </x:c>
      <x:c r="C3896" s="25" t="n">
        <x:v>29</x:v>
      </x:c>
      <x:c r="D3896" s="25" t="str">
        <x:v>count</x:v>
      </x:c>
    </x:row>
    <x:row r="3897" ht="18" customHeight="1">
      <x:c r="A3897" s="25" t="str">
        <x:v>EEZ_905</x:v>
      </x:c>
      <x:c r="B3897" s="25" t="str">
        <x:v>matched_taxa_count</x:v>
      </x:c>
      <x:c r="C3897" s="25" t="n">
        <x:v>29</x:v>
      </x:c>
      <x:c r="D3897" s="25" t="str">
        <x:v>count</x:v>
      </x:c>
    </x:row>
    <x:row r="3898" ht="18" customHeight="1">
      <x:c r="A3898" s="25" t="str">
        <x:v>EEZ_905</x:v>
      </x:c>
      <x:c r="B3898" s="25" t="str">
        <x:v>unmatched_taxa_count</x:v>
      </x:c>
      <x:c r="C3898" s="25" t="n">
        <x:v>0</x:v>
      </x:c>
      <x:c r="D3898" s="25" t="str">
        <x:v>count</x:v>
      </x:c>
    </x:row>
    <x:row r="3899" ht="18" customHeight="1">
      <x:c r="A3899" s="25" t="str">
        <x:v>EEZ_905</x:v>
      </x:c>
      <x:c r="B3899" s="25" t="str">
        <x:v>species_ppr</x:v>
      </x:c>
      <x:c r="C3899" s="25" t="n">
        <x:v>499593.895973369</x:v>
      </x:c>
      <x:c r="D3899" s="25" t="str">
        <x:v>tonnes_primary_production_equivalent</x:v>
      </x:c>
    </x:row>
    <x:row r="3900" ht="18" customHeight="1">
      <x:c r="A3900" s="25" t="str">
        <x:v>EEZ_905</x:v>
      </x:c>
      <x:c r="B3900" s="25" t="str">
        <x:v>commercial_ppr</x:v>
      </x:c>
      <x:c r="C3900" s="25" t="n">
        <x:v>499593.89597336896</x:v>
      </x:c>
      <x:c r="D3900" s="25" t="str">
        <x:v>tonnes_primary_production_equivalent</x:v>
      </x:c>
    </x:row>
    <x:row r="3901" ht="18" customHeight="1">
      <x:c r="A3901" s="25" t="str">
        <x:v>EEZ_905</x:v>
      </x:c>
      <x:c r="B3901" s="25" t="str">
        <x:v>functional_ppr</x:v>
      </x:c>
      <x:c r="C3901" s="25" t="n">
        <x:v>499593.895973369</x:v>
      </x:c>
      <x:c r="D3901" s="25" t="str">
        <x:v>tonnes_primary_production_equivalent</x:v>
      </x:c>
    </x:row>
    <x:row r="3902" ht="18" customHeight="1">
      <x:c r="A3902" s="25" t="str">
        <x:v>EEZ_905</x:v>
      </x:c>
      <x:c r="B3902" s="25" t="str">
        <x:v>commercial_ppr_difference</x:v>
      </x:c>
      <x:c r="C3902" s="25" t="n">
        <x:v>-5.820766091346741e-11</x:v>
      </x:c>
      <x:c r="D3902" s="25" t="str">
        <x:v>tonnes_primary_production_equivalent</x:v>
      </x:c>
    </x:row>
    <x:row r="3903" ht="18" customHeight="1">
      <x:c r="A3903" s="25" t="str">
        <x:v>EEZ_905</x:v>
      </x:c>
      <x:c r="B3903" s="25" t="str">
        <x:v>functional_ppr_difference</x:v>
      </x:c>
      <x:c r="C3903" s="25" t="n">
        <x:v>0</x:v>
      </x:c>
      <x:c r="D3903" s="25" t="str">
        <x:v>tonnes_primary_production_equivalent</x:v>
      </x:c>
    </x:row>
    <x:row r="3904" ht="18" customHeight="1">
      <x:c r="A3904" s="25" t="str">
        <x:v>EEZ_905</x:v>
      </x:c>
      <x:c r="B3904" s="25" t="str">
        <x:v>commercial_ppr_reconciled</x:v>
      </x:c>
      <x:c r="C3904" s="36" t="b">
        <x:v>1</x:v>
      </x:c>
      <x:c r="D3904" s="25" t="str">
        <x:v>boolean</x:v>
      </x:c>
    </x:row>
    <x:row r="3905" ht="18" customHeight="1">
      <x:c r="A3905" s="25" t="str">
        <x:v>EEZ_905</x:v>
      </x:c>
      <x:c r="B3905" s="25" t="str">
        <x:v>functional_ppr_reconciled</x:v>
      </x:c>
      <x:c r="C3905" s="36" t="b">
        <x:v>1</x:v>
      </x:c>
      <x:c r="D3905" s="25" t="str">
        <x:v>boolean</x:v>
      </x:c>
    </x:row>
    <x:row r="3906" ht="18" customHeight="1">
      <x:c r="A3906" s="25" t="str">
        <x:v>EEZ_905</x:v>
      </x:c>
      <x:c r="B3906" s="25" t="str">
        <x:v>commercial_jensen_violations</x:v>
      </x:c>
      <x:c r="C3906" s="25" t="n">
        <x:v>0</x:v>
      </x:c>
      <x:c r="D3906" s="25" t="str">
        <x:v>count</x:v>
      </x:c>
    </x:row>
    <x:row r="3907" ht="18" customHeight="1">
      <x:c r="A3907" s="25" t="str">
        <x:v>EEZ_905</x:v>
      </x:c>
      <x:c r="B3907" s="25" t="str">
        <x:v>functional_jensen_violations</x:v>
      </x:c>
      <x:c r="C3907" s="25" t="n">
        <x:v>0</x:v>
      </x:c>
      <x:c r="D3907" s="25" t="str">
        <x:v>count</x:v>
      </x:c>
    </x:row>
    <x:row r="3908" ht="18" customHeight="1">
      <x:c r="A3908" s="25" t="str">
        <x:v>EEZ_906</x:v>
      </x:c>
      <x:c r="B3908" s="25" t="str">
        <x:v>raw_filtered_tonnes</x:v>
      </x:c>
      <x:c r="C3908" s="25" t="n">
        <x:v>4837.7877946069</x:v>
      </x:c>
      <x:c r="D3908" s="25" t="str">
        <x:v>tonnes</x:v>
      </x:c>
    </x:row>
    <x:row r="3909" ht="18" customHeight="1">
      <x:c r="A3909" s="25" t="str">
        <x:v>EEZ_906</x:v>
      </x:c>
      <x:c r="B3909" s="25" t="str">
        <x:v>species_catch_tonnes</x:v>
      </x:c>
      <x:c r="C3909" s="25" t="n">
        <x:v>4837.787794606899</x:v>
      </x:c>
      <x:c r="D3909" s="25" t="str">
        <x:v>tonnes</x:v>
      </x:c>
    </x:row>
    <x:row r="3910" ht="18" customHeight="1">
      <x:c r="A3910" s="25" t="str">
        <x:v>EEZ_906</x:v>
      </x:c>
      <x:c r="B3910" s="25" t="str">
        <x:v>catch_difference_tonnes</x:v>
      </x:c>
      <x:c r="C3910" s="25" t="n">
        <x:v>-9.094947017729282e-13</x:v>
      </x:c>
      <x:c r="D3910" s="25" t="str">
        <x:v>tonnes</x:v>
      </x:c>
    </x:row>
    <x:row r="3911" ht="18" customHeight="1">
      <x:c r="A3911" s="25" t="str">
        <x:v>EEZ_906</x:v>
      </x:c>
      <x:c r="B3911" s="25" t="str">
        <x:v>catch_reconciled</x:v>
      </x:c>
      <x:c r="C3911" s="36" t="b">
        <x:v>1</x:v>
      </x:c>
      <x:c r="D3911" s="25" t="str">
        <x:v>boolean</x:v>
      </x:c>
    </x:row>
    <x:row r="3912" ht="18" customHeight="1">
      <x:c r="A3912" s="25" t="str">
        <x:v>EEZ_906</x:v>
      </x:c>
      <x:c r="B3912" s="25" t="str">
        <x:v>matched_catch_tonnes</x:v>
      </x:c>
      <x:c r="C3912" s="25" t="n">
        <x:v>4837.787794606899</x:v>
      </x:c>
      <x:c r="D3912" s="25" t="str">
        <x:v>tonnes</x:v>
      </x:c>
    </x:row>
    <x:row r="3913" ht="18" customHeight="1">
      <x:c r="A3913" s="25" t="str">
        <x:v>EEZ_906</x:v>
      </x:c>
      <x:c r="B3913" s="25" t="str">
        <x:v>catch_coverage_fraction</x:v>
      </x:c>
      <x:c r="C3913" s="25" t="n">
        <x:v>1</x:v>
      </x:c>
      <x:c r="D3913" s="25" t="str">
        <x:v>fraction</x:v>
      </x:c>
    </x:row>
    <x:row r="3914" ht="18" customHeight="1">
      <x:c r="A3914" s="25" t="str">
        <x:v>EEZ_906</x:v>
      </x:c>
      <x:c r="B3914" s="25" t="str">
        <x:v>taxa_count</x:v>
      </x:c>
      <x:c r="C3914" s="25" t="n">
        <x:v>37</x:v>
      </x:c>
      <x:c r="D3914" s="25" t="str">
        <x:v>count</x:v>
      </x:c>
    </x:row>
    <x:row r="3915" ht="18" customHeight="1">
      <x:c r="A3915" s="25" t="str">
        <x:v>EEZ_906</x:v>
      </x:c>
      <x:c r="B3915" s="25" t="str">
        <x:v>matched_taxa_count</x:v>
      </x:c>
      <x:c r="C3915" s="25" t="n">
        <x:v>37</x:v>
      </x:c>
      <x:c r="D3915" s="25" t="str">
        <x:v>count</x:v>
      </x:c>
    </x:row>
    <x:row r="3916" ht="18" customHeight="1">
      <x:c r="A3916" s="25" t="str">
        <x:v>EEZ_906</x:v>
      </x:c>
      <x:c r="B3916" s="25" t="str">
        <x:v>unmatched_taxa_count</x:v>
      </x:c>
      <x:c r="C3916" s="25" t="n">
        <x:v>0</x:v>
      </x:c>
      <x:c r="D3916" s="25" t="str">
        <x:v>count</x:v>
      </x:c>
    </x:row>
    <x:row r="3917" ht="18" customHeight="1">
      <x:c r="A3917" s="25" t="str">
        <x:v>EEZ_906</x:v>
      </x:c>
      <x:c r="B3917" s="25" t="str">
        <x:v>species_ppr</x:v>
      </x:c>
      <x:c r="C3917" s="25" t="n">
        <x:v>7826249.292403802</x:v>
      </x:c>
      <x:c r="D3917" s="25" t="str">
        <x:v>tonnes_primary_production_equivalent</x:v>
      </x:c>
    </x:row>
    <x:row r="3918" ht="18" customHeight="1">
      <x:c r="A3918" s="25" t="str">
        <x:v>EEZ_906</x:v>
      </x:c>
      <x:c r="B3918" s="25" t="str">
        <x:v>commercial_ppr</x:v>
      </x:c>
      <x:c r="C3918" s="25" t="n">
        <x:v>7826249.2924038</x:v>
      </x:c>
      <x:c r="D3918" s="25" t="str">
        <x:v>tonnes_primary_production_equivalent</x:v>
      </x:c>
    </x:row>
    <x:row r="3919" ht="18" customHeight="1">
      <x:c r="A3919" s="25" t="str">
        <x:v>EEZ_906</x:v>
      </x:c>
      <x:c r="B3919" s="25" t="str">
        <x:v>functional_ppr</x:v>
      </x:c>
      <x:c r="C3919" s="25" t="n">
        <x:v>7826249.2924037995</x:v>
      </x:c>
      <x:c r="D3919" s="25" t="str">
        <x:v>tonnes_primary_production_equivalent</x:v>
      </x:c>
    </x:row>
    <x:row r="3920" ht="18" customHeight="1">
      <x:c r="A3920" s="25" t="str">
        <x:v>EEZ_906</x:v>
      </x:c>
      <x:c r="B3920" s="25" t="str">
        <x:v>commercial_ppr_difference</x:v>
      </x:c>
      <x:c r="C3920" s="25" t="n">
        <x:v>-1.862645149230957e-9</x:v>
      </x:c>
      <x:c r="D3920" s="25" t="str">
        <x:v>tonnes_primary_production_equivalent</x:v>
      </x:c>
    </x:row>
    <x:row r="3921" ht="18" customHeight="1">
      <x:c r="A3921" s="25" t="str">
        <x:v>EEZ_906</x:v>
      </x:c>
      <x:c r="B3921" s="25" t="str">
        <x:v>functional_ppr_difference</x:v>
      </x:c>
      <x:c r="C3921" s="25" t="n">
        <x:v>-2.7939677238464355e-9</x:v>
      </x:c>
      <x:c r="D3921" s="25" t="str">
        <x:v>tonnes_primary_production_equivalent</x:v>
      </x:c>
    </x:row>
    <x:row r="3922" ht="18" customHeight="1">
      <x:c r="A3922" s="25" t="str">
        <x:v>EEZ_906</x:v>
      </x:c>
      <x:c r="B3922" s="25" t="str">
        <x:v>commercial_ppr_reconciled</x:v>
      </x:c>
      <x:c r="C3922" s="36" t="b">
        <x:v>1</x:v>
      </x:c>
      <x:c r="D3922" s="25" t="str">
        <x:v>boolean</x:v>
      </x:c>
    </x:row>
    <x:row r="3923" ht="18" customHeight="1">
      <x:c r="A3923" s="25" t="str">
        <x:v>EEZ_906</x:v>
      </x:c>
      <x:c r="B3923" s="25" t="str">
        <x:v>functional_ppr_reconciled</x:v>
      </x:c>
      <x:c r="C3923" s="36" t="b">
        <x:v>1</x:v>
      </x:c>
      <x:c r="D3923" s="25" t="str">
        <x:v>boolean</x:v>
      </x:c>
    </x:row>
    <x:row r="3924" ht="18" customHeight="1">
      <x:c r="A3924" s="25" t="str">
        <x:v>EEZ_906</x:v>
      </x:c>
      <x:c r="B3924" s="25" t="str">
        <x:v>commercial_jensen_violations</x:v>
      </x:c>
      <x:c r="C3924" s="25" t="n">
        <x:v>0</x:v>
      </x:c>
      <x:c r="D3924" s="25" t="str">
        <x:v>count</x:v>
      </x:c>
    </x:row>
    <x:row r="3925" ht="18" customHeight="1">
      <x:c r="A3925" s="25" t="str">
        <x:v>EEZ_906</x:v>
      </x:c>
      <x:c r="B3925" s="25" t="str">
        <x:v>functional_jensen_violations</x:v>
      </x:c>
      <x:c r="C3925" s="25" t="n">
        <x:v>0</x:v>
      </x:c>
      <x:c r="D3925" s="25" t="str">
        <x:v>count</x:v>
      </x:c>
    </x:row>
    <x:row r="3926" ht="18" customHeight="1">
      <x:c r="A3926" s="25" t="str">
        <x:v>EEZ_907</x:v>
      </x:c>
      <x:c r="B3926" s="25" t="str">
        <x:v>raw_filtered_tonnes</x:v>
      </x:c>
      <x:c r="C3926" s="25" t="n">
        <x:v>400.2133530319</x:v>
      </x:c>
      <x:c r="D3926" s="25" t="str">
        <x:v>tonnes</x:v>
      </x:c>
    </x:row>
    <x:row r="3927" ht="18" customHeight="1">
      <x:c r="A3927" s="25" t="str">
        <x:v>EEZ_907</x:v>
      </x:c>
      <x:c r="B3927" s="25" t="str">
        <x:v>species_catch_tonnes</x:v>
      </x:c>
      <x:c r="C3927" s="25" t="n">
        <x:v>400.2133530319</x:v>
      </x:c>
      <x:c r="D3927" s="25" t="str">
        <x:v>tonnes</x:v>
      </x:c>
    </x:row>
    <x:row r="3928" ht="18" customHeight="1">
      <x:c r="A3928" s="25" t="str">
        <x:v>EEZ_907</x:v>
      </x:c>
      <x:c r="B3928" s="25" t="str">
        <x:v>catch_difference_tonnes</x:v>
      </x:c>
      <x:c r="C3928" s="25" t="n">
        <x:v>0</x:v>
      </x:c>
      <x:c r="D3928" s="25" t="str">
        <x:v>tonnes</x:v>
      </x:c>
    </x:row>
    <x:row r="3929" ht="18" customHeight="1">
      <x:c r="A3929" s="25" t="str">
        <x:v>EEZ_907</x:v>
      </x:c>
      <x:c r="B3929" s="25" t="str">
        <x:v>catch_reconciled</x:v>
      </x:c>
      <x:c r="C3929" s="36" t="b">
        <x:v>1</x:v>
      </x:c>
      <x:c r="D3929" s="25" t="str">
        <x:v>boolean</x:v>
      </x:c>
    </x:row>
    <x:row r="3930" ht="18" customHeight="1">
      <x:c r="A3930" s="25" t="str">
        <x:v>EEZ_907</x:v>
      </x:c>
      <x:c r="B3930" s="25" t="str">
        <x:v>matched_catch_tonnes</x:v>
      </x:c>
      <x:c r="C3930" s="25" t="n">
        <x:v>400.2133530319</x:v>
      </x:c>
      <x:c r="D3930" s="25" t="str">
        <x:v>tonnes</x:v>
      </x:c>
    </x:row>
    <x:row r="3931" ht="18" customHeight="1">
      <x:c r="A3931" s="25" t="str">
        <x:v>EEZ_907</x:v>
      </x:c>
      <x:c r="B3931" s="25" t="str">
        <x:v>catch_coverage_fraction</x:v>
      </x:c>
      <x:c r="C3931" s="25" t="n">
        <x:v>1</x:v>
      </x:c>
      <x:c r="D3931" s="25" t="str">
        <x:v>fraction</x:v>
      </x:c>
    </x:row>
    <x:row r="3932" ht="18" customHeight="1">
      <x:c r="A3932" s="25" t="str">
        <x:v>EEZ_907</x:v>
      </x:c>
      <x:c r="B3932" s="25" t="str">
        <x:v>taxa_count</x:v>
      </x:c>
      <x:c r="C3932" s="25" t="n">
        <x:v>39</x:v>
      </x:c>
      <x:c r="D3932" s="25" t="str">
        <x:v>count</x:v>
      </x:c>
    </x:row>
    <x:row r="3933" ht="18" customHeight="1">
      <x:c r="A3933" s="25" t="str">
        <x:v>EEZ_907</x:v>
      </x:c>
      <x:c r="B3933" s="25" t="str">
        <x:v>matched_taxa_count</x:v>
      </x:c>
      <x:c r="C3933" s="25" t="n">
        <x:v>39</x:v>
      </x:c>
      <x:c r="D3933" s="25" t="str">
        <x:v>count</x:v>
      </x:c>
    </x:row>
    <x:row r="3934" ht="18" customHeight="1">
      <x:c r="A3934" s="25" t="str">
        <x:v>EEZ_907</x:v>
      </x:c>
      <x:c r="B3934" s="25" t="str">
        <x:v>unmatched_taxa_count</x:v>
      </x:c>
      <x:c r="C3934" s="25" t="n">
        <x:v>0</x:v>
      </x:c>
      <x:c r="D3934" s="25" t="str">
        <x:v>count</x:v>
      </x:c>
    </x:row>
    <x:row r="3935" ht="18" customHeight="1">
      <x:c r="A3935" s="25" t="str">
        <x:v>EEZ_907</x:v>
      </x:c>
      <x:c r="B3935" s="25" t="str">
        <x:v>species_ppr</x:v>
      </x:c>
      <x:c r="C3935" s="25" t="n">
        <x:v>677238.29384602</x:v>
      </x:c>
      <x:c r="D3935" s="25" t="str">
        <x:v>tonnes_primary_production_equivalent</x:v>
      </x:c>
    </x:row>
    <x:row r="3936" ht="18" customHeight="1">
      <x:c r="A3936" s="25" t="str">
        <x:v>EEZ_907</x:v>
      </x:c>
      <x:c r="B3936" s="25" t="str">
        <x:v>commercial_ppr</x:v>
      </x:c>
      <x:c r="C3936" s="25" t="n">
        <x:v>677238.2938460201</x:v>
      </x:c>
      <x:c r="D3936" s="25" t="str">
        <x:v>tonnes_primary_production_equivalent</x:v>
      </x:c>
    </x:row>
    <x:row r="3937" ht="18" customHeight="1">
      <x:c r="A3937" s="25" t="str">
        <x:v>EEZ_907</x:v>
      </x:c>
      <x:c r="B3937" s="25" t="str">
        <x:v>functional_ppr</x:v>
      </x:c>
      <x:c r="C3937" s="25" t="n">
        <x:v>677238.2938460199</x:v>
      </x:c>
      <x:c r="D3937" s="25" t="str">
        <x:v>tonnes_primary_production_equivalent</x:v>
      </x:c>
    </x:row>
    <x:row r="3938" ht="18" customHeight="1">
      <x:c r="A3938" s="25" t="str">
        <x:v>EEZ_907</x:v>
      </x:c>
      <x:c r="B3938" s="25" t="str">
        <x:v>commercial_ppr_difference</x:v>
      </x:c>
      <x:c r="C3938" s="25" t="n">
        <x:v>1.1641532182693481e-10</x:v>
      </x:c>
      <x:c r="D3938" s="25" t="str">
        <x:v>tonnes_primary_production_equivalent</x:v>
      </x:c>
    </x:row>
    <x:row r="3939" ht="18" customHeight="1">
      <x:c r="A3939" s="25" t="str">
        <x:v>EEZ_907</x:v>
      </x:c>
      <x:c r="B3939" s="25" t="str">
        <x:v>functional_ppr_difference</x:v>
      </x:c>
      <x:c r="C3939" s="25" t="n">
        <x:v>-1.1641532182693481e-10</x:v>
      </x:c>
      <x:c r="D3939" s="25" t="str">
        <x:v>tonnes_primary_production_equivalent</x:v>
      </x:c>
    </x:row>
    <x:row r="3940" ht="18" customHeight="1">
      <x:c r="A3940" s="25" t="str">
        <x:v>EEZ_907</x:v>
      </x:c>
      <x:c r="B3940" s="25" t="str">
        <x:v>commercial_ppr_reconciled</x:v>
      </x:c>
      <x:c r="C3940" s="36" t="b">
        <x:v>1</x:v>
      </x:c>
      <x:c r="D3940" s="25" t="str">
        <x:v>boolean</x:v>
      </x:c>
    </x:row>
    <x:row r="3941" ht="18" customHeight="1">
      <x:c r="A3941" s="25" t="str">
        <x:v>EEZ_907</x:v>
      </x:c>
      <x:c r="B3941" s="25" t="str">
        <x:v>functional_ppr_reconciled</x:v>
      </x:c>
      <x:c r="C3941" s="36" t="b">
        <x:v>1</x:v>
      </x:c>
      <x:c r="D3941" s="25" t="str">
        <x:v>boolean</x:v>
      </x:c>
    </x:row>
    <x:row r="3942" ht="18" customHeight="1">
      <x:c r="A3942" s="25" t="str">
        <x:v>EEZ_907</x:v>
      </x:c>
      <x:c r="B3942" s="25" t="str">
        <x:v>commercial_jensen_violations</x:v>
      </x:c>
      <x:c r="C3942" s="25" t="n">
        <x:v>0</x:v>
      </x:c>
      <x:c r="D3942" s="25" t="str">
        <x:v>count</x:v>
      </x:c>
    </x:row>
    <x:row r="3943" ht="18" customHeight="1">
      <x:c r="A3943" s="25" t="str">
        <x:v>EEZ_907</x:v>
      </x:c>
      <x:c r="B3943" s="25" t="str">
        <x:v>functional_jensen_violations</x:v>
      </x:c>
      <x:c r="C3943" s="25" t="n">
        <x:v>0</x:v>
      </x:c>
      <x:c r="D3943" s="25" t="str">
        <x:v>count</x:v>
      </x:c>
    </x:row>
    <x:row r="3944" ht="18" customHeight="1">
      <x:c r="A3944" s="25" t="str">
        <x:v>EEZ_908</x:v>
      </x:c>
      <x:c r="B3944" s="25" t="str">
        <x:v>raw_filtered_tonnes</x:v>
      </x:c>
      <x:c r="C3944" s="25" t="n">
        <x:v>496.3226371928</x:v>
      </x:c>
      <x:c r="D3944" s="25" t="str">
        <x:v>tonnes</x:v>
      </x:c>
    </x:row>
    <x:row r="3945" ht="18" customHeight="1">
      <x:c r="A3945" s="25" t="str">
        <x:v>EEZ_908</x:v>
      </x:c>
      <x:c r="B3945" s="25" t="str">
        <x:v>species_catch_tonnes</x:v>
      </x:c>
      <x:c r="C3945" s="25" t="n">
        <x:v>496.3226371927999</x:v>
      </x:c>
      <x:c r="D3945" s="25" t="str">
        <x:v>tonnes</x:v>
      </x:c>
    </x:row>
    <x:row r="3946" ht="18" customHeight="1">
      <x:c r="A3946" s="25" t="str">
        <x:v>EEZ_908</x:v>
      </x:c>
      <x:c r="B3946" s="25" t="str">
        <x:v>catch_difference_tonnes</x:v>
      </x:c>
      <x:c r="C3946" s="25" t="n">
        <x:v>-1.1368683772161603e-13</x:v>
      </x:c>
      <x:c r="D3946" s="25" t="str">
        <x:v>tonnes</x:v>
      </x:c>
    </x:row>
    <x:row r="3947" ht="18" customHeight="1">
      <x:c r="A3947" s="25" t="str">
        <x:v>EEZ_908</x:v>
      </x:c>
      <x:c r="B3947" s="25" t="str">
        <x:v>catch_reconciled</x:v>
      </x:c>
      <x:c r="C3947" s="36" t="b">
        <x:v>1</x:v>
      </x:c>
      <x:c r="D3947" s="25" t="str">
        <x:v>boolean</x:v>
      </x:c>
    </x:row>
    <x:row r="3948" ht="18" customHeight="1">
      <x:c r="A3948" s="25" t="str">
        <x:v>EEZ_908</x:v>
      </x:c>
      <x:c r="B3948" s="25" t="str">
        <x:v>matched_catch_tonnes</x:v>
      </x:c>
      <x:c r="C3948" s="25" t="n">
        <x:v>496.3226371927999</x:v>
      </x:c>
      <x:c r="D3948" s="25" t="str">
        <x:v>tonnes</x:v>
      </x:c>
    </x:row>
    <x:row r="3949" ht="18" customHeight="1">
      <x:c r="A3949" s="25" t="str">
        <x:v>EEZ_908</x:v>
      </x:c>
      <x:c r="B3949" s="25" t="str">
        <x:v>catch_coverage_fraction</x:v>
      </x:c>
      <x:c r="C3949" s="25" t="n">
        <x:v>1</x:v>
      </x:c>
      <x:c r="D3949" s="25" t="str">
        <x:v>fraction</x:v>
      </x:c>
    </x:row>
    <x:row r="3950" ht="18" customHeight="1">
      <x:c r="A3950" s="25" t="str">
        <x:v>EEZ_908</x:v>
      </x:c>
      <x:c r="B3950" s="25" t="str">
        <x:v>taxa_count</x:v>
      </x:c>
      <x:c r="C3950" s="25" t="n">
        <x:v>21</x:v>
      </x:c>
      <x:c r="D3950" s="25" t="str">
        <x:v>count</x:v>
      </x:c>
    </x:row>
    <x:row r="3951" ht="18" customHeight="1">
      <x:c r="A3951" s="25" t="str">
        <x:v>EEZ_908</x:v>
      </x:c>
      <x:c r="B3951" s="25" t="str">
        <x:v>matched_taxa_count</x:v>
      </x:c>
      <x:c r="C3951" s="25" t="n">
        <x:v>21</x:v>
      </x:c>
      <x:c r="D3951" s="25" t="str">
        <x:v>count</x:v>
      </x:c>
    </x:row>
    <x:row r="3952" ht="18" customHeight="1">
      <x:c r="A3952" s="25" t="str">
        <x:v>EEZ_908</x:v>
      </x:c>
      <x:c r="B3952" s="25" t="str">
        <x:v>unmatched_taxa_count</x:v>
      </x:c>
      <x:c r="C3952" s="25" t="n">
        <x:v>0</x:v>
      </x:c>
      <x:c r="D3952" s="25" t="str">
        <x:v>count</x:v>
      </x:c>
    </x:row>
    <x:row r="3953" ht="18" customHeight="1">
      <x:c r="A3953" s="25" t="str">
        <x:v>EEZ_908</x:v>
      </x:c>
      <x:c r="B3953" s="25" t="str">
        <x:v>species_ppr</x:v>
      </x:c>
      <x:c r="C3953" s="25" t="n">
        <x:v>123182.09188878365</x:v>
      </x:c>
      <x:c r="D3953" s="25" t="str">
        <x:v>tonnes_primary_production_equivalent</x:v>
      </x:c>
    </x:row>
    <x:row r="3954" ht="18" customHeight="1">
      <x:c r="A3954" s="25" t="str">
        <x:v>EEZ_908</x:v>
      </x:c>
      <x:c r="B3954" s="25" t="str">
        <x:v>commercial_ppr</x:v>
      </x:c>
      <x:c r="C3954" s="25" t="n">
        <x:v>123182.09188878366</x:v>
      </x:c>
      <x:c r="D3954" s="25" t="str">
        <x:v>tonnes_primary_production_equivalent</x:v>
      </x:c>
    </x:row>
    <x:row r="3955" ht="18" customHeight="1">
      <x:c r="A3955" s="25" t="str">
        <x:v>EEZ_908</x:v>
      </x:c>
      <x:c r="B3955" s="25" t="str">
        <x:v>functional_ppr</x:v>
      </x:c>
      <x:c r="C3955" s="25" t="n">
        <x:v>123182.09188878365</x:v>
      </x:c>
      <x:c r="D3955" s="25" t="str">
        <x:v>tonnes_primary_production_equivalent</x:v>
      </x:c>
    </x:row>
    <x:row r="3956" ht="18" customHeight="1">
      <x:c r="A3956" s="25" t="str">
        <x:v>EEZ_908</x:v>
      </x:c>
      <x:c r="B3956" s="25" t="str">
        <x:v>commercial_ppr_difference</x:v>
      </x:c>
      <x:c r="C3956" s="25" t="n">
        <x:v>1.4551915228366852e-11</x:v>
      </x:c>
      <x:c r="D3956" s="25" t="str">
        <x:v>tonnes_primary_production_equivalent</x:v>
      </x:c>
    </x:row>
    <x:row r="3957" ht="18" customHeight="1">
      <x:c r="A3957" s="25" t="str">
        <x:v>EEZ_908</x:v>
      </x:c>
      <x:c r="B3957" s="25" t="str">
        <x:v>functional_ppr_difference</x:v>
      </x:c>
      <x:c r="C3957" s="25" t="n">
        <x:v>0</x:v>
      </x:c>
      <x:c r="D3957" s="25" t="str">
        <x:v>tonnes_primary_production_equivalent</x:v>
      </x:c>
    </x:row>
    <x:row r="3958" ht="18" customHeight="1">
      <x:c r="A3958" s="25" t="str">
        <x:v>EEZ_908</x:v>
      </x:c>
      <x:c r="B3958" s="25" t="str">
        <x:v>commercial_ppr_reconciled</x:v>
      </x:c>
      <x:c r="C3958" s="36" t="b">
        <x:v>1</x:v>
      </x:c>
      <x:c r="D3958" s="25" t="str">
        <x:v>boolean</x:v>
      </x:c>
    </x:row>
    <x:row r="3959" ht="18" customHeight="1">
      <x:c r="A3959" s="25" t="str">
        <x:v>EEZ_908</x:v>
      </x:c>
      <x:c r="B3959" s="25" t="str">
        <x:v>functional_ppr_reconciled</x:v>
      </x:c>
      <x:c r="C3959" s="36" t="b">
        <x:v>1</x:v>
      </x:c>
      <x:c r="D3959" s="25" t="str">
        <x:v>boolean</x:v>
      </x:c>
    </x:row>
    <x:row r="3960" ht="18" customHeight="1">
      <x:c r="A3960" s="25" t="str">
        <x:v>EEZ_908</x:v>
      </x:c>
      <x:c r="B3960" s="25" t="str">
        <x:v>commercial_jensen_violations</x:v>
      </x:c>
      <x:c r="C3960" s="25" t="n">
        <x:v>0</x:v>
      </x:c>
      <x:c r="D3960" s="25" t="str">
        <x:v>count</x:v>
      </x:c>
    </x:row>
    <x:row r="3961" ht="18" customHeight="1">
      <x:c r="A3961" s="25" t="str">
        <x:v>EEZ_908</x:v>
      </x:c>
      <x:c r="B3961" s="25" t="str">
        <x:v>functional_jensen_violations</x:v>
      </x:c>
      <x:c r="C3961" s="25" t="n">
        <x:v>0</x:v>
      </x:c>
      <x:c r="D3961" s="25" t="str">
        <x:v>count</x:v>
      </x:c>
    </x:row>
    <x:row r="3962" ht="18" customHeight="1">
      <x:c r="A3962" s="25" t="str">
        <x:v>EEZ_909</x:v>
      </x:c>
      <x:c r="B3962" s="25" t="str">
        <x:v>raw_filtered_tonnes</x:v>
      </x:c>
      <x:c r="C3962" s="25" t="n">
        <x:v>83.07335077539997</x:v>
      </x:c>
      <x:c r="D3962" s="25" t="str">
        <x:v>tonnes</x:v>
      </x:c>
    </x:row>
    <x:row r="3963" ht="18" customHeight="1">
      <x:c r="A3963" s="25" t="str">
        <x:v>EEZ_909</x:v>
      </x:c>
      <x:c r="B3963" s="25" t="str">
        <x:v>species_catch_tonnes</x:v>
      </x:c>
      <x:c r="C3963" s="25" t="n">
        <x:v>83.0733507754</x:v>
      </x:c>
      <x:c r="D3963" s="25" t="str">
        <x:v>tonnes</x:v>
      </x:c>
    </x:row>
    <x:row r="3964" ht="18" customHeight="1">
      <x:c r="A3964" s="25" t="str">
        <x:v>EEZ_909</x:v>
      </x:c>
      <x:c r="B3964" s="25" t="str">
        <x:v>catch_difference_tonnes</x:v>
      </x:c>
      <x:c r="C3964" s="25" t="n">
        <x:v>2.842170943040401e-14</x:v>
      </x:c>
      <x:c r="D3964" s="25" t="str">
        <x:v>tonnes</x:v>
      </x:c>
    </x:row>
    <x:row r="3965" ht="18" customHeight="1">
      <x:c r="A3965" s="25" t="str">
        <x:v>EEZ_909</x:v>
      </x:c>
      <x:c r="B3965" s="25" t="str">
        <x:v>catch_reconciled</x:v>
      </x:c>
      <x:c r="C3965" s="36" t="b">
        <x:v>1</x:v>
      </x:c>
      <x:c r="D3965" s="25" t="str">
        <x:v>boolean</x:v>
      </x:c>
    </x:row>
    <x:row r="3966" ht="18" customHeight="1">
      <x:c r="A3966" s="25" t="str">
        <x:v>EEZ_909</x:v>
      </x:c>
      <x:c r="B3966" s="25" t="str">
        <x:v>matched_catch_tonnes</x:v>
      </x:c>
      <x:c r="C3966" s="25" t="n">
        <x:v>83.0733507754</x:v>
      </x:c>
      <x:c r="D3966" s="25" t="str">
        <x:v>tonnes</x:v>
      </x:c>
    </x:row>
    <x:row r="3967" ht="18" customHeight="1">
      <x:c r="A3967" s="25" t="str">
        <x:v>EEZ_909</x:v>
      </x:c>
      <x:c r="B3967" s="25" t="str">
        <x:v>catch_coverage_fraction</x:v>
      </x:c>
      <x:c r="C3967" s="25" t="n">
        <x:v>1</x:v>
      </x:c>
      <x:c r="D3967" s="25" t="str">
        <x:v>fraction</x:v>
      </x:c>
    </x:row>
    <x:row r="3968" ht="18" customHeight="1">
      <x:c r="A3968" s="25" t="str">
        <x:v>EEZ_909</x:v>
      </x:c>
      <x:c r="B3968" s="25" t="str">
        <x:v>taxa_count</x:v>
      </x:c>
      <x:c r="C3968" s="25" t="n">
        <x:v>33</x:v>
      </x:c>
      <x:c r="D3968" s="25" t="str">
        <x:v>count</x:v>
      </x:c>
    </x:row>
    <x:row r="3969" ht="18" customHeight="1">
      <x:c r="A3969" s="25" t="str">
        <x:v>EEZ_909</x:v>
      </x:c>
      <x:c r="B3969" s="25" t="str">
        <x:v>matched_taxa_count</x:v>
      </x:c>
      <x:c r="C3969" s="25" t="n">
        <x:v>33</x:v>
      </x:c>
      <x:c r="D3969" s="25" t="str">
        <x:v>count</x:v>
      </x:c>
    </x:row>
    <x:row r="3970" ht="18" customHeight="1">
      <x:c r="A3970" s="25" t="str">
        <x:v>EEZ_909</x:v>
      </x:c>
      <x:c r="B3970" s="25" t="str">
        <x:v>unmatched_taxa_count</x:v>
      </x:c>
      <x:c r="C3970" s="25" t="n">
        <x:v>0</x:v>
      </x:c>
      <x:c r="D3970" s="25" t="str">
        <x:v>count</x:v>
      </x:c>
    </x:row>
    <x:row r="3971" ht="18" customHeight="1">
      <x:c r="A3971" s="25" t="str">
        <x:v>EEZ_909</x:v>
      </x:c>
      <x:c r="B3971" s="25" t="str">
        <x:v>species_ppr</x:v>
      </x:c>
      <x:c r="C3971" s="25" t="n">
        <x:v>85688.12663919516</x:v>
      </x:c>
      <x:c r="D3971" s="25" t="str">
        <x:v>tonnes_primary_production_equivalent</x:v>
      </x:c>
    </x:row>
    <x:row r="3972" ht="18" customHeight="1">
      <x:c r="A3972" s="25" t="str">
        <x:v>EEZ_909</x:v>
      </x:c>
      <x:c r="B3972" s="25" t="str">
        <x:v>commercial_ppr</x:v>
      </x:c>
      <x:c r="C3972" s="25" t="n">
        <x:v>85688.12663919516</x:v>
      </x:c>
      <x:c r="D3972" s="25" t="str">
        <x:v>tonnes_primary_production_equivalent</x:v>
      </x:c>
    </x:row>
    <x:row r="3973" ht="18" customHeight="1">
      <x:c r="A3973" s="25" t="str">
        <x:v>EEZ_909</x:v>
      </x:c>
      <x:c r="B3973" s="25" t="str">
        <x:v>functional_ppr</x:v>
      </x:c>
      <x:c r="C3973" s="25" t="n">
        <x:v>85688.12663919516</x:v>
      </x:c>
      <x:c r="D3973" s="25" t="str">
        <x:v>tonnes_primary_production_equivalent</x:v>
      </x:c>
    </x:row>
    <x:row r="3974" ht="18" customHeight="1">
      <x:c r="A3974" s="25" t="str">
        <x:v>EEZ_909</x:v>
      </x:c>
      <x:c r="B3974" s="25" t="str">
        <x:v>commercial_ppr_difference</x:v>
      </x:c>
      <x:c r="C3974" s="25" t="n">
        <x:v>0</x:v>
      </x:c>
      <x:c r="D3974" s="25" t="str">
        <x:v>tonnes_primary_production_equivalent</x:v>
      </x:c>
    </x:row>
    <x:row r="3975" ht="18" customHeight="1">
      <x:c r="A3975" s="25" t="str">
        <x:v>EEZ_909</x:v>
      </x:c>
      <x:c r="B3975" s="25" t="str">
        <x:v>functional_ppr_difference</x:v>
      </x:c>
      <x:c r="C3975" s="25" t="n">
        <x:v>0</x:v>
      </x:c>
      <x:c r="D3975" s="25" t="str">
        <x:v>tonnes_primary_production_equivalent</x:v>
      </x:c>
    </x:row>
    <x:row r="3976" ht="18" customHeight="1">
      <x:c r="A3976" s="25" t="str">
        <x:v>EEZ_909</x:v>
      </x:c>
      <x:c r="B3976" s="25" t="str">
        <x:v>commercial_ppr_reconciled</x:v>
      </x:c>
      <x:c r="C3976" s="36" t="b">
        <x:v>1</x:v>
      </x:c>
      <x:c r="D3976" s="25" t="str">
        <x:v>boolean</x:v>
      </x:c>
    </x:row>
    <x:row r="3977" ht="18" customHeight="1">
      <x:c r="A3977" s="25" t="str">
        <x:v>EEZ_909</x:v>
      </x:c>
      <x:c r="B3977" s="25" t="str">
        <x:v>functional_ppr_reconciled</x:v>
      </x:c>
      <x:c r="C3977" s="36" t="b">
        <x:v>1</x:v>
      </x:c>
      <x:c r="D3977" s="25" t="str">
        <x:v>boolean</x:v>
      </x:c>
    </x:row>
    <x:row r="3978" ht="18" customHeight="1">
      <x:c r="A3978" s="25" t="str">
        <x:v>EEZ_909</x:v>
      </x:c>
      <x:c r="B3978" s="25" t="str">
        <x:v>commercial_jensen_violations</x:v>
      </x:c>
      <x:c r="C3978" s="25" t="n">
        <x:v>0</x:v>
      </x:c>
      <x:c r="D3978" s="25" t="str">
        <x:v>count</x:v>
      </x:c>
    </x:row>
    <x:row r="3979" ht="18" customHeight="1">
      <x:c r="A3979" s="25" t="str">
        <x:v>EEZ_909</x:v>
      </x:c>
      <x:c r="B3979" s="25" t="str">
        <x:v>functional_jensen_violations</x:v>
      </x:c>
      <x:c r="C3979" s="25" t="n">
        <x:v>0</x:v>
      </x:c>
      <x:c r="D3979" s="25" t="str">
        <x:v>count</x:v>
      </x:c>
    </x:row>
    <x:row r="3980" ht="18" customHeight="1">
      <x:c r="A3980" s="25" t="str">
        <x:v>EEZ_910</x:v>
      </x:c>
      <x:c r="B3980" s="25" t="str">
        <x:v>raw_filtered_tonnes</x:v>
      </x:c>
      <x:c r="C3980" s="25" t="n">
        <x:v>267149.7089344195</x:v>
      </x:c>
      <x:c r="D3980" s="25" t="str">
        <x:v>tonnes</x:v>
      </x:c>
    </x:row>
    <x:row r="3981" ht="18" customHeight="1">
      <x:c r="A3981" s="25" t="str">
        <x:v>EEZ_910</x:v>
      </x:c>
      <x:c r="B3981" s="25" t="str">
        <x:v>species_catch_tonnes</x:v>
      </x:c>
      <x:c r="C3981" s="25" t="n">
        <x:v>267149.7089344195</x:v>
      </x:c>
      <x:c r="D3981" s="25" t="str">
        <x:v>tonnes</x:v>
      </x:c>
    </x:row>
    <x:row r="3982" ht="18" customHeight="1">
      <x:c r="A3982" s="25" t="str">
        <x:v>EEZ_910</x:v>
      </x:c>
      <x:c r="B3982" s="25" t="str">
        <x:v>catch_difference_tonnes</x:v>
      </x:c>
      <x:c r="C3982" s="25" t="n">
        <x:v>0</x:v>
      </x:c>
      <x:c r="D3982" s="25" t="str">
        <x:v>tonnes</x:v>
      </x:c>
    </x:row>
    <x:row r="3983" ht="18" customHeight="1">
      <x:c r="A3983" s="25" t="str">
        <x:v>EEZ_910</x:v>
      </x:c>
      <x:c r="B3983" s="25" t="str">
        <x:v>catch_reconciled</x:v>
      </x:c>
      <x:c r="C3983" s="36" t="b">
        <x:v>1</x:v>
      </x:c>
      <x:c r="D3983" s="25" t="str">
        <x:v>boolean</x:v>
      </x:c>
    </x:row>
    <x:row r="3984" ht="18" customHeight="1">
      <x:c r="A3984" s="25" t="str">
        <x:v>EEZ_910</x:v>
      </x:c>
      <x:c r="B3984" s="25" t="str">
        <x:v>matched_catch_tonnes</x:v>
      </x:c>
      <x:c r="C3984" s="25" t="n">
        <x:v>267149.7089344195</x:v>
      </x:c>
      <x:c r="D3984" s="25" t="str">
        <x:v>tonnes</x:v>
      </x:c>
    </x:row>
    <x:row r="3985" ht="18" customHeight="1">
      <x:c r="A3985" s="25" t="str">
        <x:v>EEZ_910</x:v>
      </x:c>
      <x:c r="B3985" s="25" t="str">
        <x:v>catch_coverage_fraction</x:v>
      </x:c>
      <x:c r="C3985" s="25" t="n">
        <x:v>1</x:v>
      </x:c>
      <x:c r="D3985" s="25" t="str">
        <x:v>fraction</x:v>
      </x:c>
    </x:row>
    <x:row r="3986" ht="18" customHeight="1">
      <x:c r="A3986" s="25" t="str">
        <x:v>EEZ_910</x:v>
      </x:c>
      <x:c r="B3986" s="25" t="str">
        <x:v>taxa_count</x:v>
      </x:c>
      <x:c r="C3986" s="25" t="n">
        <x:v>30</x:v>
      </x:c>
      <x:c r="D3986" s="25" t="str">
        <x:v>count</x:v>
      </x:c>
    </x:row>
    <x:row r="3987" ht="18" customHeight="1">
      <x:c r="A3987" s="25" t="str">
        <x:v>EEZ_910</x:v>
      </x:c>
      <x:c r="B3987" s="25" t="str">
        <x:v>matched_taxa_count</x:v>
      </x:c>
      <x:c r="C3987" s="25" t="n">
        <x:v>30</x:v>
      </x:c>
      <x:c r="D3987" s="25" t="str">
        <x:v>count</x:v>
      </x:c>
    </x:row>
    <x:row r="3988" ht="18" customHeight="1">
      <x:c r="A3988" s="25" t="str">
        <x:v>EEZ_910</x:v>
      </x:c>
      <x:c r="B3988" s="25" t="str">
        <x:v>unmatched_taxa_count</x:v>
      </x:c>
      <x:c r="C3988" s="25" t="n">
        <x:v>0</x:v>
      </x:c>
      <x:c r="D3988" s="25" t="str">
        <x:v>count</x:v>
      </x:c>
    </x:row>
    <x:row r="3989" ht="18" customHeight="1">
      <x:c r="A3989" s="25" t="str">
        <x:v>EEZ_910</x:v>
      </x:c>
      <x:c r="B3989" s="25" t="str">
        <x:v>species_ppr</x:v>
      </x:c>
      <x:c r="C3989" s="25" t="n">
        <x:v>4841842.867915373</x:v>
      </x:c>
      <x:c r="D3989" s="25" t="str">
        <x:v>tonnes_primary_production_equivalent</x:v>
      </x:c>
    </x:row>
    <x:row r="3990" ht="18" customHeight="1">
      <x:c r="A3990" s="25" t="str">
        <x:v>EEZ_910</x:v>
      </x:c>
      <x:c r="B3990" s="25" t="str">
        <x:v>commercial_ppr</x:v>
      </x:c>
      <x:c r="C3990" s="25" t="n">
        <x:v>4841842.867915372</x:v>
      </x:c>
      <x:c r="D3990" s="25" t="str">
        <x:v>tonnes_primary_production_equivalent</x:v>
      </x:c>
    </x:row>
    <x:row r="3991" ht="18" customHeight="1">
      <x:c r="A3991" s="25" t="str">
        <x:v>EEZ_910</x:v>
      </x:c>
      <x:c r="B3991" s="25" t="str">
        <x:v>functional_ppr</x:v>
      </x:c>
      <x:c r="C3991" s="25" t="n">
        <x:v>4841842.867915372</x:v>
      </x:c>
      <x:c r="D3991" s="25" t="str">
        <x:v>tonnes_primary_production_equivalent</x:v>
      </x:c>
    </x:row>
    <x:row r="3992" ht="18" customHeight="1">
      <x:c r="A3992" s="25" t="str">
        <x:v>EEZ_910</x:v>
      </x:c>
      <x:c r="B3992" s="25" t="str">
        <x:v>commercial_ppr_difference</x:v>
      </x:c>
      <x:c r="C3992" s="25" t="n">
        <x:v>-9.313225746154785e-10</x:v>
      </x:c>
      <x:c r="D3992" s="25" t="str">
        <x:v>tonnes_primary_production_equivalent</x:v>
      </x:c>
    </x:row>
    <x:row r="3993" ht="18" customHeight="1">
      <x:c r="A3993" s="25" t="str">
        <x:v>EEZ_910</x:v>
      </x:c>
      <x:c r="B3993" s="25" t="str">
        <x:v>functional_ppr_difference</x:v>
      </x:c>
      <x:c r="C3993" s="25" t="n">
        <x:v>-9.313225746154785e-10</x:v>
      </x:c>
      <x:c r="D3993" s="25" t="str">
        <x:v>tonnes_primary_production_equivalent</x:v>
      </x:c>
    </x:row>
    <x:row r="3994" ht="18" customHeight="1">
      <x:c r="A3994" s="25" t="str">
        <x:v>EEZ_910</x:v>
      </x:c>
      <x:c r="B3994" s="25" t="str">
        <x:v>commercial_ppr_reconciled</x:v>
      </x:c>
      <x:c r="C3994" s="36" t="b">
        <x:v>1</x:v>
      </x:c>
      <x:c r="D3994" s="25" t="str">
        <x:v>boolean</x:v>
      </x:c>
    </x:row>
    <x:row r="3995" ht="18" customHeight="1">
      <x:c r="A3995" s="25" t="str">
        <x:v>EEZ_910</x:v>
      </x:c>
      <x:c r="B3995" s="25" t="str">
        <x:v>functional_ppr_reconciled</x:v>
      </x:c>
      <x:c r="C3995" s="36" t="b">
        <x:v>1</x:v>
      </x:c>
      <x:c r="D3995" s="25" t="str">
        <x:v>boolean</x:v>
      </x:c>
    </x:row>
    <x:row r="3996" ht="18" customHeight="1">
      <x:c r="A3996" s="25" t="str">
        <x:v>EEZ_910</x:v>
      </x:c>
      <x:c r="B3996" s="25" t="str">
        <x:v>commercial_jensen_violations</x:v>
      </x:c>
      <x:c r="C3996" s="25" t="n">
        <x:v>0</x:v>
      </x:c>
      <x:c r="D3996" s="25" t="str">
        <x:v>count</x:v>
      </x:c>
    </x:row>
    <x:row r="3997" ht="18" customHeight="1">
      <x:c r="A3997" s="25" t="str">
        <x:v>EEZ_910</x:v>
      </x:c>
      <x:c r="B3997" s="25" t="str">
        <x:v>functional_jensen_violations</x:v>
      </x:c>
      <x:c r="C3997" s="25" t="n">
        <x:v>0</x:v>
      </x:c>
      <x:c r="D3997" s="25" t="str">
        <x:v>count</x:v>
      </x:c>
    </x:row>
    <x:row r="3998" ht="18" customHeight="1">
      <x:c r="A3998" s="25" t="str">
        <x:v>EEZ_911</x:v>
      </x:c>
      <x:c r="B3998" s="25" t="str">
        <x:v>raw_filtered_tonnes</x:v>
      </x:c>
      <x:c r="C3998" s="25" t="n">
        <x:v>22403.7445093578</x:v>
      </x:c>
      <x:c r="D3998" s="25" t="str">
        <x:v>tonnes</x:v>
      </x:c>
    </x:row>
    <x:row r="3999" ht="18" customHeight="1">
      <x:c r="A3999" s="25" t="str">
        <x:v>EEZ_911</x:v>
      </x:c>
      <x:c r="B3999" s="25" t="str">
        <x:v>species_catch_tonnes</x:v>
      </x:c>
      <x:c r="C3999" s="25" t="n">
        <x:v>22403.744509357803</x:v>
      </x:c>
      <x:c r="D3999" s="25" t="str">
        <x:v>tonnes</x:v>
      </x:c>
    </x:row>
    <x:row r="4000" ht="18" customHeight="1">
      <x:c r="A4000" s="25" t="str">
        <x:v>EEZ_911</x:v>
      </x:c>
      <x:c r="B4000" s="25" t="str">
        <x:v>catch_difference_tonnes</x:v>
      </x:c>
      <x:c r="C4000" s="25" t="n">
        <x:v>3.637978807091713e-12</x:v>
      </x:c>
      <x:c r="D4000" s="25" t="str">
        <x:v>tonnes</x:v>
      </x:c>
    </x:row>
    <x:row r="4001" ht="18" customHeight="1">
      <x:c r="A4001" s="25" t="str">
        <x:v>EEZ_911</x:v>
      </x:c>
      <x:c r="B4001" s="25" t="str">
        <x:v>catch_reconciled</x:v>
      </x:c>
      <x:c r="C4001" s="36" t="b">
        <x:v>1</x:v>
      </x:c>
      <x:c r="D4001" s="25" t="str">
        <x:v>boolean</x:v>
      </x:c>
    </x:row>
    <x:row r="4002" ht="18" customHeight="1">
      <x:c r="A4002" s="25" t="str">
        <x:v>EEZ_911</x:v>
      </x:c>
      <x:c r="B4002" s="25" t="str">
        <x:v>matched_catch_tonnes</x:v>
      </x:c>
      <x:c r="C4002" s="25" t="n">
        <x:v>22403.744509357803</x:v>
      </x:c>
      <x:c r="D4002" s="25" t="str">
        <x:v>tonnes</x:v>
      </x:c>
    </x:row>
    <x:row r="4003" ht="18" customHeight="1">
      <x:c r="A4003" s="25" t="str">
        <x:v>EEZ_911</x:v>
      </x:c>
      <x:c r="B4003" s="25" t="str">
        <x:v>catch_coverage_fraction</x:v>
      </x:c>
      <x:c r="C4003" s="25" t="n">
        <x:v>1</x:v>
      </x:c>
      <x:c r="D4003" s="25" t="str">
        <x:v>fraction</x:v>
      </x:c>
    </x:row>
    <x:row r="4004" ht="18" customHeight="1">
      <x:c r="A4004" s="25" t="str">
        <x:v>EEZ_911</x:v>
      </x:c>
      <x:c r="B4004" s="25" t="str">
        <x:v>taxa_count</x:v>
      </x:c>
      <x:c r="C4004" s="25" t="n">
        <x:v>40</x:v>
      </x:c>
      <x:c r="D4004" s="25" t="str">
        <x:v>count</x:v>
      </x:c>
    </x:row>
    <x:row r="4005" ht="18" customHeight="1">
      <x:c r="A4005" s="25" t="str">
        <x:v>EEZ_911</x:v>
      </x:c>
      <x:c r="B4005" s="25" t="str">
        <x:v>matched_taxa_count</x:v>
      </x:c>
      <x:c r="C4005" s="25" t="n">
        <x:v>40</x:v>
      </x:c>
      <x:c r="D4005" s="25" t="str">
        <x:v>count</x:v>
      </x:c>
    </x:row>
    <x:row r="4006" ht="18" customHeight="1">
      <x:c r="A4006" s="25" t="str">
        <x:v>EEZ_911</x:v>
      </x:c>
      <x:c r="B4006" s="25" t="str">
        <x:v>unmatched_taxa_count</x:v>
      </x:c>
      <x:c r="C4006" s="25" t="n">
        <x:v>0</x:v>
      </x:c>
      <x:c r="D4006" s="25" t="str">
        <x:v>count</x:v>
      </x:c>
    </x:row>
    <x:row r="4007" ht="18" customHeight="1">
      <x:c r="A4007" s="25" t="str">
        <x:v>EEZ_911</x:v>
      </x:c>
      <x:c r="B4007" s="25" t="str">
        <x:v>species_ppr</x:v>
      </x:c>
      <x:c r="C4007" s="25" t="n">
        <x:v>20905875.58165651</x:v>
      </x:c>
      <x:c r="D4007" s="25" t="str">
        <x:v>tonnes_primary_production_equivalent</x:v>
      </x:c>
    </x:row>
    <x:row r="4008" ht="18" customHeight="1">
      <x:c r="A4008" s="25" t="str">
        <x:v>EEZ_911</x:v>
      </x:c>
      <x:c r="B4008" s="25" t="str">
        <x:v>commercial_ppr</x:v>
      </x:c>
      <x:c r="C4008" s="25" t="n">
        <x:v>20905875.581656512</x:v>
      </x:c>
      <x:c r="D4008" s="25" t="str">
        <x:v>tonnes_primary_production_equivalent</x:v>
      </x:c>
    </x:row>
    <x:row r="4009" ht="18" customHeight="1">
      <x:c r="A4009" s="25" t="str">
        <x:v>EEZ_911</x:v>
      </x:c>
      <x:c r="B4009" s="25" t="str">
        <x:v>functional_ppr</x:v>
      </x:c>
      <x:c r="C4009" s="25" t="n">
        <x:v>20905875.581656512</x:v>
      </x:c>
      <x:c r="D4009" s="25" t="str">
        <x:v>tonnes_primary_production_equivalent</x:v>
      </x:c>
    </x:row>
    <x:row r="4010" ht="18" customHeight="1">
      <x:c r="A4010" s="25" t="str">
        <x:v>EEZ_911</x:v>
      </x:c>
      <x:c r="B4010" s="25" t="str">
        <x:v>commercial_ppr_difference</x:v>
      </x:c>
      <x:c r="C4010" s="25" t="n">
        <x:v>3.725290298461914e-9</x:v>
      </x:c>
      <x:c r="D4010" s="25" t="str">
        <x:v>tonnes_primary_production_equivalent</x:v>
      </x:c>
    </x:row>
    <x:row r="4011" ht="18" customHeight="1">
      <x:c r="A4011" s="25" t="str">
        <x:v>EEZ_911</x:v>
      </x:c>
      <x:c r="B4011" s="25" t="str">
        <x:v>functional_ppr_difference</x:v>
      </x:c>
      <x:c r="C4011" s="25" t="n">
        <x:v>3.725290298461914e-9</x:v>
      </x:c>
      <x:c r="D4011" s="25" t="str">
        <x:v>tonnes_primary_production_equivalent</x:v>
      </x:c>
    </x:row>
    <x:row r="4012" ht="18" customHeight="1">
      <x:c r="A4012" s="25" t="str">
        <x:v>EEZ_911</x:v>
      </x:c>
      <x:c r="B4012" s="25" t="str">
        <x:v>commercial_ppr_reconciled</x:v>
      </x:c>
      <x:c r="C4012" s="36" t="b">
        <x:v>1</x:v>
      </x:c>
      <x:c r="D4012" s="25" t="str">
        <x:v>boolean</x:v>
      </x:c>
    </x:row>
    <x:row r="4013" ht="18" customHeight="1">
      <x:c r="A4013" s="25" t="str">
        <x:v>EEZ_911</x:v>
      </x:c>
      <x:c r="B4013" s="25" t="str">
        <x:v>functional_ppr_reconciled</x:v>
      </x:c>
      <x:c r="C4013" s="36" t="b">
        <x:v>1</x:v>
      </x:c>
      <x:c r="D4013" s="25" t="str">
        <x:v>boolean</x:v>
      </x:c>
    </x:row>
    <x:row r="4014" ht="18" customHeight="1">
      <x:c r="A4014" s="25" t="str">
        <x:v>EEZ_911</x:v>
      </x:c>
      <x:c r="B4014" s="25" t="str">
        <x:v>commercial_jensen_violations</x:v>
      </x:c>
      <x:c r="C4014" s="25" t="n">
        <x:v>0</x:v>
      </x:c>
      <x:c r="D4014" s="25" t="str">
        <x:v>count</x:v>
      </x:c>
    </x:row>
    <x:row r="4015" ht="18" customHeight="1">
      <x:c r="A4015" s="25" t="str">
        <x:v>EEZ_911</x:v>
      </x:c>
      <x:c r="B4015" s="25" t="str">
        <x:v>functional_jensen_violations</x:v>
      </x:c>
      <x:c r="C4015" s="25" t="n">
        <x:v>0</x:v>
      </x:c>
      <x:c r="D4015" s="25" t="str">
        <x:v>count</x:v>
      </x:c>
    </x:row>
    <x:row r="4016" ht="18" customHeight="1">
      <x:c r="A4016" s="25" t="str">
        <x:v>EEZ_912</x:v>
      </x:c>
      <x:c r="B4016" s="25" t="str">
        <x:v>raw_filtered_tonnes</x:v>
      </x:c>
      <x:c r="C4016" s="25" t="n">
        <x:v>747.53431635</x:v>
      </x:c>
      <x:c r="D4016" s="25" t="str">
        <x:v>tonnes</x:v>
      </x:c>
    </x:row>
    <x:row r="4017" ht="18" customHeight="1">
      <x:c r="A4017" s="25" t="str">
        <x:v>EEZ_912</x:v>
      </x:c>
      <x:c r="B4017" s="25" t="str">
        <x:v>species_catch_tonnes</x:v>
      </x:c>
      <x:c r="C4017" s="25" t="n">
        <x:v>747.53431635</x:v>
      </x:c>
      <x:c r="D4017" s="25" t="str">
        <x:v>tonnes</x:v>
      </x:c>
    </x:row>
    <x:row r="4018" ht="18" customHeight="1">
      <x:c r="A4018" s="25" t="str">
        <x:v>EEZ_912</x:v>
      </x:c>
      <x:c r="B4018" s="25" t="str">
        <x:v>catch_difference_tonnes</x:v>
      </x:c>
      <x:c r="C4018" s="25" t="n">
        <x:v>0</x:v>
      </x:c>
      <x:c r="D4018" s="25" t="str">
        <x:v>tonnes</x:v>
      </x:c>
    </x:row>
    <x:row r="4019" ht="18" customHeight="1">
      <x:c r="A4019" s="25" t="str">
        <x:v>EEZ_912</x:v>
      </x:c>
      <x:c r="B4019" s="25" t="str">
        <x:v>catch_reconciled</x:v>
      </x:c>
      <x:c r="C4019" s="36" t="b">
        <x:v>1</x:v>
      </x:c>
      <x:c r="D4019" s="25" t="str">
        <x:v>boolean</x:v>
      </x:c>
    </x:row>
    <x:row r="4020" ht="18" customHeight="1">
      <x:c r="A4020" s="25" t="str">
        <x:v>EEZ_912</x:v>
      </x:c>
      <x:c r="B4020" s="25" t="str">
        <x:v>matched_catch_tonnes</x:v>
      </x:c>
      <x:c r="C4020" s="25" t="n">
        <x:v>747.53431635</x:v>
      </x:c>
      <x:c r="D4020" s="25" t="str">
        <x:v>tonnes</x:v>
      </x:c>
    </x:row>
    <x:row r="4021" ht="18" customHeight="1">
      <x:c r="A4021" s="25" t="str">
        <x:v>EEZ_912</x:v>
      </x:c>
      <x:c r="B4021" s="25" t="str">
        <x:v>catch_coverage_fraction</x:v>
      </x:c>
      <x:c r="C4021" s="25" t="n">
        <x:v>1</x:v>
      </x:c>
      <x:c r="D4021" s="25" t="str">
        <x:v>fraction</x:v>
      </x:c>
    </x:row>
    <x:row r="4022" ht="18" customHeight="1">
      <x:c r="A4022" s="25" t="str">
        <x:v>EEZ_912</x:v>
      </x:c>
      <x:c r="B4022" s="25" t="str">
        <x:v>taxa_count</x:v>
      </x:c>
      <x:c r="C4022" s="25" t="n">
        <x:v>5</x:v>
      </x:c>
      <x:c r="D4022" s="25" t="str">
        <x:v>count</x:v>
      </x:c>
    </x:row>
    <x:row r="4023" ht="18" customHeight="1">
      <x:c r="A4023" s="25" t="str">
        <x:v>EEZ_912</x:v>
      </x:c>
      <x:c r="B4023" s="25" t="str">
        <x:v>matched_taxa_count</x:v>
      </x:c>
      <x:c r="C4023" s="25" t="n">
        <x:v>5</x:v>
      </x:c>
      <x:c r="D4023" s="25" t="str">
        <x:v>count</x:v>
      </x:c>
    </x:row>
    <x:row r="4024" ht="18" customHeight="1">
      <x:c r="A4024" s="25" t="str">
        <x:v>EEZ_912</x:v>
      </x:c>
      <x:c r="B4024" s="25" t="str">
        <x:v>unmatched_taxa_count</x:v>
      </x:c>
      <x:c r="C4024" s="25" t="n">
        <x:v>0</x:v>
      </x:c>
      <x:c r="D4024" s="25" t="str">
        <x:v>count</x:v>
      </x:c>
    </x:row>
    <x:row r="4025" ht="18" customHeight="1">
      <x:c r="A4025" s="25" t="str">
        <x:v>EEZ_912</x:v>
      </x:c>
      <x:c r="B4025" s="25" t="str">
        <x:v>species_ppr</x:v>
      </x:c>
      <x:c r="C4025" s="25" t="n">
        <x:v>142441.20996613824</x:v>
      </x:c>
      <x:c r="D4025" s="25" t="str">
        <x:v>tonnes_primary_production_equivalent</x:v>
      </x:c>
    </x:row>
    <x:row r="4026" ht="18" customHeight="1">
      <x:c r="A4026" s="25" t="str">
        <x:v>EEZ_912</x:v>
      </x:c>
      <x:c r="B4026" s="25" t="str">
        <x:v>commercial_ppr</x:v>
      </x:c>
      <x:c r="C4026" s="25" t="n">
        <x:v>142441.20996613827</x:v>
      </x:c>
      <x:c r="D4026" s="25" t="str">
        <x:v>tonnes_primary_production_equivalent</x:v>
      </x:c>
    </x:row>
    <x:row r="4027" ht="18" customHeight="1">
      <x:c r="A4027" s="25" t="str">
        <x:v>EEZ_912</x:v>
      </x:c>
      <x:c r="B4027" s="25" t="str">
        <x:v>functional_ppr</x:v>
      </x:c>
      <x:c r="C4027" s="25" t="n">
        <x:v>142441.20996613827</x:v>
      </x:c>
      <x:c r="D4027" s="25" t="str">
        <x:v>tonnes_primary_production_equivalent</x:v>
      </x:c>
    </x:row>
    <x:row r="4028" ht="18" customHeight="1">
      <x:c r="A4028" s="25" t="str">
        <x:v>EEZ_912</x:v>
      </x:c>
      <x:c r="B4028" s="25" t="str">
        <x:v>commercial_ppr_difference</x:v>
      </x:c>
      <x:c r="C4028" s="25" t="n">
        <x:v>2.9103830456733704e-11</x:v>
      </x:c>
      <x:c r="D4028" s="25" t="str">
        <x:v>tonnes_primary_production_equivalent</x:v>
      </x:c>
    </x:row>
    <x:row r="4029" ht="18" customHeight="1">
      <x:c r="A4029" s="25" t="str">
        <x:v>EEZ_912</x:v>
      </x:c>
      <x:c r="B4029" s="25" t="str">
        <x:v>functional_ppr_difference</x:v>
      </x:c>
      <x:c r="C4029" s="25" t="n">
        <x:v>2.9103830456733704e-11</x:v>
      </x:c>
      <x:c r="D4029" s="25" t="str">
        <x:v>tonnes_primary_production_equivalent</x:v>
      </x:c>
    </x:row>
    <x:row r="4030" ht="18" customHeight="1">
      <x:c r="A4030" s="25" t="str">
        <x:v>EEZ_912</x:v>
      </x:c>
      <x:c r="B4030" s="25" t="str">
        <x:v>commercial_ppr_reconciled</x:v>
      </x:c>
      <x:c r="C4030" s="36" t="b">
        <x:v>1</x:v>
      </x:c>
      <x:c r="D4030" s="25" t="str">
        <x:v>boolean</x:v>
      </x:c>
    </x:row>
    <x:row r="4031" ht="18" customHeight="1">
      <x:c r="A4031" s="25" t="str">
        <x:v>EEZ_912</x:v>
      </x:c>
      <x:c r="B4031" s="25" t="str">
        <x:v>functional_ppr_reconciled</x:v>
      </x:c>
      <x:c r="C4031" s="36" t="b">
        <x:v>1</x:v>
      </x:c>
      <x:c r="D4031" s="25" t="str">
        <x:v>boolean</x:v>
      </x:c>
    </x:row>
    <x:row r="4032" ht="18" customHeight="1">
      <x:c r="A4032" s="25" t="str">
        <x:v>EEZ_912</x:v>
      </x:c>
      <x:c r="B4032" s="25" t="str">
        <x:v>commercial_jensen_violations</x:v>
      </x:c>
      <x:c r="C4032" s="25" t="n">
        <x:v>0</x:v>
      </x:c>
      <x:c r="D4032" s="25" t="str">
        <x:v>count</x:v>
      </x:c>
    </x:row>
    <x:row r="4033" ht="18" customHeight="1">
      <x:c r="A4033" s="25" t="str">
        <x:v>EEZ_912</x:v>
      </x:c>
      <x:c r="B4033" s="25" t="str">
        <x:v>functional_jensen_violations</x:v>
      </x:c>
      <x:c r="C4033" s="25" t="n">
        <x:v>0</x:v>
      </x:c>
      <x:c r="D4033" s="25" t="str">
        <x:v>count</x:v>
      </x:c>
    </x:row>
    <x:row r="4034" ht="18" customHeight="1">
      <x:c r="A4034" s="25" t="str">
        <x:v>EEZ_913</x:v>
      </x:c>
      <x:c r="B4034" s="25" t="str">
        <x:v>raw_filtered_tonnes</x:v>
      </x:c>
      <x:c r="C4034" s="25" t="n">
        <x:v>6727.8088462000005</x:v>
      </x:c>
      <x:c r="D4034" s="25" t="str">
        <x:v>tonnes</x:v>
      </x:c>
    </x:row>
    <x:row r="4035" ht="18" customHeight="1">
      <x:c r="A4035" s="25" t="str">
        <x:v>EEZ_913</x:v>
      </x:c>
      <x:c r="B4035" s="25" t="str">
        <x:v>species_catch_tonnes</x:v>
      </x:c>
      <x:c r="C4035" s="25" t="n">
        <x:v>6727.8088462</x:v>
      </x:c>
      <x:c r="D4035" s="25" t="str">
        <x:v>tonnes</x:v>
      </x:c>
    </x:row>
    <x:row r="4036" ht="18" customHeight="1">
      <x:c r="A4036" s="25" t="str">
        <x:v>EEZ_913</x:v>
      </x:c>
      <x:c r="B4036" s="25" t="str">
        <x:v>catch_difference_tonnes</x:v>
      </x:c>
      <x:c r="C4036" s="25" t="n">
        <x:v>-9.094947017729282e-13</x:v>
      </x:c>
      <x:c r="D4036" s="25" t="str">
        <x:v>tonnes</x:v>
      </x:c>
    </x:row>
    <x:row r="4037" ht="18" customHeight="1">
      <x:c r="A4037" s="25" t="str">
        <x:v>EEZ_913</x:v>
      </x:c>
      <x:c r="B4037" s="25" t="str">
        <x:v>catch_reconciled</x:v>
      </x:c>
      <x:c r="C4037" s="36" t="b">
        <x:v>1</x:v>
      </x:c>
      <x:c r="D4037" s="25" t="str">
        <x:v>boolean</x:v>
      </x:c>
    </x:row>
    <x:row r="4038" ht="18" customHeight="1">
      <x:c r="A4038" s="25" t="str">
        <x:v>EEZ_913</x:v>
      </x:c>
      <x:c r="B4038" s="25" t="str">
        <x:v>matched_catch_tonnes</x:v>
      </x:c>
      <x:c r="C4038" s="25" t="n">
        <x:v>6727.8088462</x:v>
      </x:c>
      <x:c r="D4038" s="25" t="str">
        <x:v>tonnes</x:v>
      </x:c>
    </x:row>
    <x:row r="4039" ht="18" customHeight="1">
      <x:c r="A4039" s="25" t="str">
        <x:v>EEZ_913</x:v>
      </x:c>
      <x:c r="B4039" s="25" t="str">
        <x:v>catch_coverage_fraction</x:v>
      </x:c>
      <x:c r="C4039" s="25" t="n">
        <x:v>1</x:v>
      </x:c>
      <x:c r="D4039" s="25" t="str">
        <x:v>fraction</x:v>
      </x:c>
    </x:row>
    <x:row r="4040" ht="18" customHeight="1">
      <x:c r="A4040" s="25" t="str">
        <x:v>EEZ_913</x:v>
      </x:c>
      <x:c r="B4040" s="25" t="str">
        <x:v>taxa_count</x:v>
      </x:c>
      <x:c r="C4040" s="25" t="n">
        <x:v>5</x:v>
      </x:c>
      <x:c r="D4040" s="25" t="str">
        <x:v>count</x:v>
      </x:c>
    </x:row>
    <x:row r="4041" ht="18" customHeight="1">
      <x:c r="A4041" s="25" t="str">
        <x:v>EEZ_913</x:v>
      </x:c>
      <x:c r="B4041" s="25" t="str">
        <x:v>matched_taxa_count</x:v>
      </x:c>
      <x:c r="C4041" s="25" t="n">
        <x:v>5</x:v>
      </x:c>
      <x:c r="D4041" s="25" t="str">
        <x:v>count</x:v>
      </x:c>
    </x:row>
    <x:row r="4042" ht="18" customHeight="1">
      <x:c r="A4042" s="25" t="str">
        <x:v>EEZ_913</x:v>
      </x:c>
      <x:c r="B4042" s="25" t="str">
        <x:v>unmatched_taxa_count</x:v>
      </x:c>
      <x:c r="C4042" s="25" t="n">
        <x:v>0</x:v>
      </x:c>
      <x:c r="D4042" s="25" t="str">
        <x:v>count</x:v>
      </x:c>
    </x:row>
    <x:row r="4043" ht="18" customHeight="1">
      <x:c r="A4043" s="25" t="str">
        <x:v>EEZ_913</x:v>
      </x:c>
      <x:c r="B4043" s="25" t="str">
        <x:v>species_ppr</x:v>
      </x:c>
      <x:c r="C4043" s="25" t="n">
        <x:v>1455106.3058478127</x:v>
      </x:c>
      <x:c r="D4043" s="25" t="str">
        <x:v>tonnes_primary_production_equivalent</x:v>
      </x:c>
    </x:row>
    <x:row r="4044" ht="18" customHeight="1">
      <x:c r="A4044" s="25" t="str">
        <x:v>EEZ_913</x:v>
      </x:c>
      <x:c r="B4044" s="25" t="str">
        <x:v>commercial_ppr</x:v>
      </x:c>
      <x:c r="C4044" s="25" t="n">
        <x:v>1455106.305847813</x:v>
      </x:c>
      <x:c r="D4044" s="25" t="str">
        <x:v>tonnes_primary_production_equivalent</x:v>
      </x:c>
    </x:row>
    <x:row r="4045" ht="18" customHeight="1">
      <x:c r="A4045" s="25" t="str">
        <x:v>EEZ_913</x:v>
      </x:c>
      <x:c r="B4045" s="25" t="str">
        <x:v>functional_ppr</x:v>
      </x:c>
      <x:c r="C4045" s="25" t="n">
        <x:v>1455106.305847813</x:v>
      </x:c>
      <x:c r="D4045" s="25" t="str">
        <x:v>tonnes_primary_production_equivalent</x:v>
      </x:c>
    </x:row>
    <x:row r="4046" ht="18" customHeight="1">
      <x:c r="A4046" s="25" t="str">
        <x:v>EEZ_913</x:v>
      </x:c>
      <x:c r="B4046" s="25" t="str">
        <x:v>commercial_ppr_difference</x:v>
      </x:c>
      <x:c r="C4046" s="25" t="n">
        <x:v>2.3283064365386963e-10</x:v>
      </x:c>
      <x:c r="D4046" s="25" t="str">
        <x:v>tonnes_primary_production_equivalent</x:v>
      </x:c>
    </x:row>
    <x:row r="4047" ht="18" customHeight="1">
      <x:c r="A4047" s="25" t="str">
        <x:v>EEZ_913</x:v>
      </x:c>
      <x:c r="B4047" s="25" t="str">
        <x:v>functional_ppr_difference</x:v>
      </x:c>
      <x:c r="C4047" s="25" t="n">
        <x:v>2.3283064365386963e-10</x:v>
      </x:c>
      <x:c r="D4047" s="25" t="str">
        <x:v>tonnes_primary_production_equivalent</x:v>
      </x:c>
    </x:row>
    <x:row r="4048" ht="18" customHeight="1">
      <x:c r="A4048" s="25" t="str">
        <x:v>EEZ_913</x:v>
      </x:c>
      <x:c r="B4048" s="25" t="str">
        <x:v>commercial_ppr_reconciled</x:v>
      </x:c>
      <x:c r="C4048" s="36" t="b">
        <x:v>1</x:v>
      </x:c>
      <x:c r="D4048" s="25" t="str">
        <x:v>boolean</x:v>
      </x:c>
    </x:row>
    <x:row r="4049" ht="18" customHeight="1">
      <x:c r="A4049" s="25" t="str">
        <x:v>EEZ_913</x:v>
      </x:c>
      <x:c r="B4049" s="25" t="str">
        <x:v>functional_ppr_reconciled</x:v>
      </x:c>
      <x:c r="C4049" s="36" t="b">
        <x:v>1</x:v>
      </x:c>
      <x:c r="D4049" s="25" t="str">
        <x:v>boolean</x:v>
      </x:c>
    </x:row>
    <x:row r="4050" ht="18" customHeight="1">
      <x:c r="A4050" s="25" t="str">
        <x:v>EEZ_913</x:v>
      </x:c>
      <x:c r="B4050" s="25" t="str">
        <x:v>commercial_jensen_violations</x:v>
      </x:c>
      <x:c r="C4050" s="25" t="n">
        <x:v>0</x:v>
      </x:c>
      <x:c r="D4050" s="25" t="str">
        <x:v>count</x:v>
      </x:c>
    </x:row>
    <x:row r="4051" ht="18" customHeight="1">
      <x:c r="A4051" s="25" t="str">
        <x:v>EEZ_913</x:v>
      </x:c>
      <x:c r="B4051" s="25" t="str">
        <x:v>functional_jensen_violations</x:v>
      </x:c>
      <x:c r="C4051" s="25" t="n">
        <x:v>0</x:v>
      </x:c>
      <x:c r="D4051" s="25" t="str">
        <x:v>count</x:v>
      </x:c>
    </x:row>
    <x:row r="4052" ht="18" customHeight="1">
      <x:c r="A4052" s="25" t="str">
        <x:v>EEZ_914</x:v>
      </x:c>
      <x:c r="B4052" s="25" t="str">
        <x:v>raw_filtered_tonnes</x:v>
      </x:c>
      <x:c r="C4052" s="25" t="n">
        <x:v>258009.4224445994</x:v>
      </x:c>
      <x:c r="D4052" s="25" t="str">
        <x:v>tonnes</x:v>
      </x:c>
    </x:row>
    <x:row r="4053" ht="18" customHeight="1">
      <x:c r="A4053" s="25" t="str">
        <x:v>EEZ_914</x:v>
      </x:c>
      <x:c r="B4053" s="25" t="str">
        <x:v>species_catch_tonnes</x:v>
      </x:c>
      <x:c r="C4053" s="25" t="n">
        <x:v>258009.42244459942</x:v>
      </x:c>
      <x:c r="D4053" s="25" t="str">
        <x:v>tonnes</x:v>
      </x:c>
    </x:row>
    <x:row r="4054" ht="18" customHeight="1">
      <x:c r="A4054" s="25" t="str">
        <x:v>EEZ_914</x:v>
      </x:c>
      <x:c r="B4054" s="25" t="str">
        <x:v>catch_difference_tonnes</x:v>
      </x:c>
      <x:c r="C4054" s="25" t="n">
        <x:v>2.9103830456733704e-11</x:v>
      </x:c>
      <x:c r="D4054" s="25" t="str">
        <x:v>tonnes</x:v>
      </x:c>
    </x:row>
    <x:row r="4055" ht="18" customHeight="1">
      <x:c r="A4055" s="25" t="str">
        <x:v>EEZ_914</x:v>
      </x:c>
      <x:c r="B4055" s="25" t="str">
        <x:v>catch_reconciled</x:v>
      </x:c>
      <x:c r="C4055" s="36" t="b">
        <x:v>1</x:v>
      </x:c>
      <x:c r="D4055" s="25" t="str">
        <x:v>boolean</x:v>
      </x:c>
    </x:row>
    <x:row r="4056" ht="18" customHeight="1">
      <x:c r="A4056" s="25" t="str">
        <x:v>EEZ_914</x:v>
      </x:c>
      <x:c r="B4056" s="25" t="str">
        <x:v>matched_catch_tonnes</x:v>
      </x:c>
      <x:c r="C4056" s="25" t="n">
        <x:v>258009.42244459942</x:v>
      </x:c>
      <x:c r="D4056" s="25" t="str">
        <x:v>tonnes</x:v>
      </x:c>
    </x:row>
    <x:row r="4057" ht="18" customHeight="1">
      <x:c r="A4057" s="25" t="str">
        <x:v>EEZ_914</x:v>
      </x:c>
      <x:c r="B4057" s="25" t="str">
        <x:v>catch_coverage_fraction</x:v>
      </x:c>
      <x:c r="C4057" s="25" t="n">
        <x:v>1</x:v>
      </x:c>
      <x:c r="D4057" s="25" t="str">
        <x:v>fraction</x:v>
      </x:c>
    </x:row>
    <x:row r="4058" ht="18" customHeight="1">
      <x:c r="A4058" s="25" t="str">
        <x:v>EEZ_914</x:v>
      </x:c>
      <x:c r="B4058" s="25" t="str">
        <x:v>taxa_count</x:v>
      </x:c>
      <x:c r="C4058" s="25" t="n">
        <x:v>63</x:v>
      </x:c>
      <x:c r="D4058" s="25" t="str">
        <x:v>count</x:v>
      </x:c>
    </x:row>
    <x:row r="4059" ht="18" customHeight="1">
      <x:c r="A4059" s="25" t="str">
        <x:v>EEZ_914</x:v>
      </x:c>
      <x:c r="B4059" s="25" t="str">
        <x:v>matched_taxa_count</x:v>
      </x:c>
      <x:c r="C4059" s="25" t="n">
        <x:v>63</x:v>
      </x:c>
      <x:c r="D4059" s="25" t="str">
        <x:v>count</x:v>
      </x:c>
    </x:row>
    <x:row r="4060" ht="18" customHeight="1">
      <x:c r="A4060" s="25" t="str">
        <x:v>EEZ_914</x:v>
      </x:c>
      <x:c r="B4060" s="25" t="str">
        <x:v>unmatched_taxa_count</x:v>
      </x:c>
      <x:c r="C4060" s="25" t="n">
        <x:v>0</x:v>
      </x:c>
      <x:c r="D4060" s="25" t="str">
        <x:v>count</x:v>
      </x:c>
    </x:row>
    <x:row r="4061" ht="18" customHeight="1">
      <x:c r="A4061" s="25" t="str">
        <x:v>EEZ_914</x:v>
      </x:c>
      <x:c r="B4061" s="25" t="str">
        <x:v>species_ppr</x:v>
      </x:c>
      <x:c r="C4061" s="25" t="n">
        <x:v>65614786.95071074</x:v>
      </x:c>
      <x:c r="D4061" s="25" t="str">
        <x:v>tonnes_primary_production_equivalent</x:v>
      </x:c>
    </x:row>
    <x:row r="4062" ht="18" customHeight="1">
      <x:c r="A4062" s="25" t="str">
        <x:v>EEZ_914</x:v>
      </x:c>
      <x:c r="B4062" s="25" t="str">
        <x:v>commercial_ppr</x:v>
      </x:c>
      <x:c r="C4062" s="25" t="n">
        <x:v>65614786.95071076</x:v>
      </x:c>
      <x:c r="D4062" s="25" t="str">
        <x:v>tonnes_primary_production_equivalent</x:v>
      </x:c>
    </x:row>
    <x:row r="4063" ht="18" customHeight="1">
      <x:c r="A4063" s="25" t="str">
        <x:v>EEZ_914</x:v>
      </x:c>
      <x:c r="B4063" s="25" t="str">
        <x:v>functional_ppr</x:v>
      </x:c>
      <x:c r="C4063" s="25" t="n">
        <x:v>65614786.950710736</x:v>
      </x:c>
      <x:c r="D4063" s="25" t="str">
        <x:v>tonnes_primary_production_equivalent</x:v>
      </x:c>
    </x:row>
    <x:row r="4064" ht="18" customHeight="1">
      <x:c r="A4064" s="25" t="str">
        <x:v>EEZ_914</x:v>
      </x:c>
      <x:c r="B4064" s="25" t="str">
        <x:v>commercial_ppr_difference</x:v>
      </x:c>
      <x:c r="C4064" s="25" t="n">
        <x:v>1.4901161193847656e-8</x:v>
      </x:c>
      <x:c r="D4064" s="25" t="str">
        <x:v>tonnes_primary_production_equivalent</x:v>
      </x:c>
    </x:row>
    <x:row r="4065" ht="18" customHeight="1">
      <x:c r="A4065" s="25" t="str">
        <x:v>EEZ_914</x:v>
      </x:c>
      <x:c r="B4065" s="25" t="str">
        <x:v>functional_ppr_difference</x:v>
      </x:c>
      <x:c r="C4065" s="25" t="n">
        <x:v>-7.450580596923828e-9</x:v>
      </x:c>
      <x:c r="D4065" s="25" t="str">
        <x:v>tonnes_primary_production_equivalent</x:v>
      </x:c>
    </x:row>
    <x:row r="4066" ht="18" customHeight="1">
      <x:c r="A4066" s="25" t="str">
        <x:v>EEZ_914</x:v>
      </x:c>
      <x:c r="B4066" s="25" t="str">
        <x:v>commercial_ppr_reconciled</x:v>
      </x:c>
      <x:c r="C4066" s="36" t="b">
        <x:v>1</x:v>
      </x:c>
      <x:c r="D4066" s="25" t="str">
        <x:v>boolean</x:v>
      </x:c>
    </x:row>
    <x:row r="4067" ht="18" customHeight="1">
      <x:c r="A4067" s="25" t="str">
        <x:v>EEZ_914</x:v>
      </x:c>
      <x:c r="B4067" s="25" t="str">
        <x:v>functional_ppr_reconciled</x:v>
      </x:c>
      <x:c r="C4067" s="36" t="b">
        <x:v>1</x:v>
      </x:c>
      <x:c r="D4067" s="25" t="str">
        <x:v>boolean</x:v>
      </x:c>
    </x:row>
    <x:row r="4068" ht="18" customHeight="1">
      <x:c r="A4068" s="25" t="str">
        <x:v>EEZ_914</x:v>
      </x:c>
      <x:c r="B4068" s="25" t="str">
        <x:v>commercial_jensen_violations</x:v>
      </x:c>
      <x:c r="C4068" s="25" t="n">
        <x:v>0</x:v>
      </x:c>
      <x:c r="D4068" s="25" t="str">
        <x:v>count</x:v>
      </x:c>
    </x:row>
    <x:row r="4069" ht="18" customHeight="1">
      <x:c r="A4069" s="25" t="str">
        <x:v>EEZ_914</x:v>
      </x:c>
      <x:c r="B4069" s="25" t="str">
        <x:v>functional_jensen_violations</x:v>
      </x:c>
      <x:c r="C4069" s="25" t="n">
        <x:v>0</x:v>
      </x:c>
      <x:c r="D4069" s="25" t="str">
        <x:v>count</x:v>
      </x:c>
    </x:row>
    <x:row r="4070" ht="18" customHeight="1">
      <x:c r="A4070" s="25" t="str">
        <x:v>EEZ_915</x:v>
      </x:c>
      <x:c r="B4070" s="25" t="str">
        <x:v>raw_filtered_tonnes</x:v>
      </x:c>
      <x:c r="C4070" s="25" t="n">
        <x:v>14482.0419879626</x:v>
      </x:c>
      <x:c r="D4070" s="25" t="str">
        <x:v>tonnes</x:v>
      </x:c>
    </x:row>
    <x:row r="4071" ht="18" customHeight="1">
      <x:c r="A4071" s="25" t="str">
        <x:v>EEZ_915</x:v>
      </x:c>
      <x:c r="B4071" s="25" t="str">
        <x:v>species_catch_tonnes</x:v>
      </x:c>
      <x:c r="C4071" s="25" t="n">
        <x:v>14482.041987962604</x:v>
      </x:c>
      <x:c r="D4071" s="25" t="str">
        <x:v>tonnes</x:v>
      </x:c>
    </x:row>
    <x:row r="4072" ht="18" customHeight="1">
      <x:c r="A4072" s="25" t="str">
        <x:v>EEZ_915</x:v>
      </x:c>
      <x:c r="B4072" s="25" t="str">
        <x:v>catch_difference_tonnes</x:v>
      </x:c>
      <x:c r="C4072" s="25" t="n">
        <x:v>3.637978807091713e-12</x:v>
      </x:c>
      <x:c r="D4072" s="25" t="str">
        <x:v>tonnes</x:v>
      </x:c>
    </x:row>
    <x:row r="4073" ht="18" customHeight="1">
      <x:c r="A4073" s="25" t="str">
        <x:v>EEZ_915</x:v>
      </x:c>
      <x:c r="B4073" s="25" t="str">
        <x:v>catch_reconciled</x:v>
      </x:c>
      <x:c r="C4073" s="36" t="b">
        <x:v>1</x:v>
      </x:c>
      <x:c r="D4073" s="25" t="str">
        <x:v>boolean</x:v>
      </x:c>
    </x:row>
    <x:row r="4074" ht="18" customHeight="1">
      <x:c r="A4074" s="25" t="str">
        <x:v>EEZ_915</x:v>
      </x:c>
      <x:c r="B4074" s="25" t="str">
        <x:v>matched_catch_tonnes</x:v>
      </x:c>
      <x:c r="C4074" s="25" t="n">
        <x:v>14482.041987962604</x:v>
      </x:c>
      <x:c r="D4074" s="25" t="str">
        <x:v>tonnes</x:v>
      </x:c>
    </x:row>
    <x:row r="4075" ht="18" customHeight="1">
      <x:c r="A4075" s="25" t="str">
        <x:v>EEZ_915</x:v>
      </x:c>
      <x:c r="B4075" s="25" t="str">
        <x:v>catch_coverage_fraction</x:v>
      </x:c>
      <x:c r="C4075" s="25" t="n">
        <x:v>1</x:v>
      </x:c>
      <x:c r="D4075" s="25" t="str">
        <x:v>fraction</x:v>
      </x:c>
    </x:row>
    <x:row r="4076" ht="18" customHeight="1">
      <x:c r="A4076" s="25" t="str">
        <x:v>EEZ_915</x:v>
      </x:c>
      <x:c r="B4076" s="25" t="str">
        <x:v>taxa_count</x:v>
      </x:c>
      <x:c r="C4076" s="25" t="n">
        <x:v>117</x:v>
      </x:c>
      <x:c r="D4076" s="25" t="str">
        <x:v>count</x:v>
      </x:c>
    </x:row>
    <x:row r="4077" ht="18" customHeight="1">
      <x:c r="A4077" s="25" t="str">
        <x:v>EEZ_915</x:v>
      </x:c>
      <x:c r="B4077" s="25" t="str">
        <x:v>matched_taxa_count</x:v>
      </x:c>
      <x:c r="C4077" s="25" t="n">
        <x:v>117</x:v>
      </x:c>
      <x:c r="D4077" s="25" t="str">
        <x:v>count</x:v>
      </x:c>
    </x:row>
    <x:row r="4078" ht="18" customHeight="1">
      <x:c r="A4078" s="25" t="str">
        <x:v>EEZ_915</x:v>
      </x:c>
      <x:c r="B4078" s="25" t="str">
        <x:v>unmatched_taxa_count</x:v>
      </x:c>
      <x:c r="C4078" s="25" t="n">
        <x:v>0</x:v>
      </x:c>
      <x:c r="D4078" s="25" t="str">
        <x:v>count</x:v>
      </x:c>
    </x:row>
    <x:row r="4079" ht="18" customHeight="1">
      <x:c r="A4079" s="25" t="str">
        <x:v>EEZ_915</x:v>
      </x:c>
      <x:c r="B4079" s="25" t="str">
        <x:v>species_ppr</x:v>
      </x:c>
      <x:c r="C4079" s="25" t="n">
        <x:v>7256163.265204381</x:v>
      </x:c>
      <x:c r="D4079" s="25" t="str">
        <x:v>tonnes_primary_production_equivalent</x:v>
      </x:c>
    </x:row>
    <x:row r="4080" ht="18" customHeight="1">
      <x:c r="A4080" s="25" t="str">
        <x:v>EEZ_915</x:v>
      </x:c>
      <x:c r="B4080" s="25" t="str">
        <x:v>commercial_ppr</x:v>
      </x:c>
      <x:c r="C4080" s="25" t="n">
        <x:v>7256163.265204381</x:v>
      </x:c>
      <x:c r="D4080" s="25" t="str">
        <x:v>tonnes_primary_production_equivalent</x:v>
      </x:c>
    </x:row>
    <x:row r="4081" ht="18" customHeight="1">
      <x:c r="A4081" s="25" t="str">
        <x:v>EEZ_915</x:v>
      </x:c>
      <x:c r="B4081" s="25" t="str">
        <x:v>functional_ppr</x:v>
      </x:c>
      <x:c r="C4081" s="25" t="n">
        <x:v>7256163.265204381</x:v>
      </x:c>
      <x:c r="D4081" s="25" t="str">
        <x:v>tonnes_primary_production_equivalent</x:v>
      </x:c>
    </x:row>
    <x:row r="4082" ht="18" customHeight="1">
      <x:c r="A4082" s="25" t="str">
        <x:v>EEZ_915</x:v>
      </x:c>
      <x:c r="B4082" s="25" t="str">
        <x:v>commercial_ppr_difference</x:v>
      </x:c>
      <x:c r="C4082" s="25" t="n">
        <x:v>0</x:v>
      </x:c>
      <x:c r="D4082" s="25" t="str">
        <x:v>tonnes_primary_production_equivalent</x:v>
      </x:c>
    </x:row>
    <x:row r="4083" ht="18" customHeight="1">
      <x:c r="A4083" s="25" t="str">
        <x:v>EEZ_915</x:v>
      </x:c>
      <x:c r="B4083" s="25" t="str">
        <x:v>functional_ppr_difference</x:v>
      </x:c>
      <x:c r="C4083" s="25" t="n">
        <x:v>0</x:v>
      </x:c>
      <x:c r="D4083" s="25" t="str">
        <x:v>tonnes_primary_production_equivalent</x:v>
      </x:c>
    </x:row>
    <x:row r="4084" ht="18" customHeight="1">
      <x:c r="A4084" s="25" t="str">
        <x:v>EEZ_915</x:v>
      </x:c>
      <x:c r="B4084" s="25" t="str">
        <x:v>commercial_ppr_reconciled</x:v>
      </x:c>
      <x:c r="C4084" s="36" t="b">
        <x:v>1</x:v>
      </x:c>
      <x:c r="D4084" s="25" t="str">
        <x:v>boolean</x:v>
      </x:c>
    </x:row>
    <x:row r="4085" ht="18" customHeight="1">
      <x:c r="A4085" s="25" t="str">
        <x:v>EEZ_915</x:v>
      </x:c>
      <x:c r="B4085" s="25" t="str">
        <x:v>functional_ppr_reconciled</x:v>
      </x:c>
      <x:c r="C4085" s="36" t="b">
        <x:v>1</x:v>
      </x:c>
      <x:c r="D4085" s="25" t="str">
        <x:v>boolean</x:v>
      </x:c>
    </x:row>
    <x:row r="4086" ht="18" customHeight="1">
      <x:c r="A4086" s="25" t="str">
        <x:v>EEZ_915</x:v>
      </x:c>
      <x:c r="B4086" s="25" t="str">
        <x:v>commercial_jensen_violations</x:v>
      </x:c>
      <x:c r="C4086" s="25" t="n">
        <x:v>0</x:v>
      </x:c>
      <x:c r="D4086" s="25" t="str">
        <x:v>count</x:v>
      </x:c>
    </x:row>
    <x:row r="4087" ht="18" customHeight="1">
      <x:c r="A4087" s="25" t="str">
        <x:v>EEZ_915</x:v>
      </x:c>
      <x:c r="B4087" s="25" t="str">
        <x:v>functional_jensen_violations</x:v>
      </x:c>
      <x:c r="C4087" s="25" t="n">
        <x:v>0</x:v>
      </x:c>
      <x:c r="D4087" s="25" t="str">
        <x:v>count</x:v>
      </x:c>
    </x:row>
    <x:row r="4088" ht="18" customHeight="1">
      <x:c r="A4088" s="25" t="str">
        <x:v>EEZ_916</x:v>
      </x:c>
      <x:c r="B4088" s="25" t="str">
        <x:v>raw_filtered_tonnes</x:v>
      </x:c>
      <x:c r="C4088" s="25" t="n">
        <x:v>27521.2468767345</x:v>
      </x:c>
      <x:c r="D4088" s="25" t="str">
        <x:v>tonnes</x:v>
      </x:c>
    </x:row>
    <x:row r="4089" ht="18" customHeight="1">
      <x:c r="A4089" s="25" t="str">
        <x:v>EEZ_916</x:v>
      </x:c>
      <x:c r="B4089" s="25" t="str">
        <x:v>species_catch_tonnes</x:v>
      </x:c>
      <x:c r="C4089" s="25" t="n">
        <x:v>27521.2468767345</x:v>
      </x:c>
      <x:c r="D4089" s="25" t="str">
        <x:v>tonnes</x:v>
      </x:c>
    </x:row>
    <x:row r="4090" ht="18" customHeight="1">
      <x:c r="A4090" s="25" t="str">
        <x:v>EEZ_916</x:v>
      </x:c>
      <x:c r="B4090" s="25" t="str">
        <x:v>catch_difference_tonnes</x:v>
      </x:c>
      <x:c r="C4090" s="25" t="n">
        <x:v>0</x:v>
      </x:c>
      <x:c r="D4090" s="25" t="str">
        <x:v>tonnes</x:v>
      </x:c>
    </x:row>
    <x:row r="4091" ht="18" customHeight="1">
      <x:c r="A4091" s="25" t="str">
        <x:v>EEZ_916</x:v>
      </x:c>
      <x:c r="B4091" s="25" t="str">
        <x:v>catch_reconciled</x:v>
      </x:c>
      <x:c r="C4091" s="36" t="b">
        <x:v>1</x:v>
      </x:c>
      <x:c r="D4091" s="25" t="str">
        <x:v>boolean</x:v>
      </x:c>
    </x:row>
    <x:row r="4092" ht="18" customHeight="1">
      <x:c r="A4092" s="25" t="str">
        <x:v>EEZ_916</x:v>
      </x:c>
      <x:c r="B4092" s="25" t="str">
        <x:v>matched_catch_tonnes</x:v>
      </x:c>
      <x:c r="C4092" s="25" t="n">
        <x:v>27521.2468767345</x:v>
      </x:c>
      <x:c r="D4092" s="25" t="str">
        <x:v>tonnes</x:v>
      </x:c>
    </x:row>
    <x:row r="4093" ht="18" customHeight="1">
      <x:c r="A4093" s="25" t="str">
        <x:v>EEZ_916</x:v>
      </x:c>
      <x:c r="B4093" s="25" t="str">
        <x:v>catch_coverage_fraction</x:v>
      </x:c>
      <x:c r="C4093" s="25" t="n">
        <x:v>1</x:v>
      </x:c>
      <x:c r="D4093" s="25" t="str">
        <x:v>fraction</x:v>
      </x:c>
    </x:row>
    <x:row r="4094" ht="18" customHeight="1">
      <x:c r="A4094" s="25" t="str">
        <x:v>EEZ_916</x:v>
      </x:c>
      <x:c r="B4094" s="25" t="str">
        <x:v>taxa_count</x:v>
      </x:c>
      <x:c r="C4094" s="25" t="n">
        <x:v>41</x:v>
      </x:c>
      <x:c r="D4094" s="25" t="str">
        <x:v>count</x:v>
      </x:c>
    </x:row>
    <x:row r="4095" ht="18" customHeight="1">
      <x:c r="A4095" s="25" t="str">
        <x:v>EEZ_916</x:v>
      </x:c>
      <x:c r="B4095" s="25" t="str">
        <x:v>matched_taxa_count</x:v>
      </x:c>
      <x:c r="C4095" s="25" t="n">
        <x:v>41</x:v>
      </x:c>
      <x:c r="D4095" s="25" t="str">
        <x:v>count</x:v>
      </x:c>
    </x:row>
    <x:row r="4096" ht="18" customHeight="1">
      <x:c r="A4096" s="25" t="str">
        <x:v>EEZ_916</x:v>
      </x:c>
      <x:c r="B4096" s="25" t="str">
        <x:v>unmatched_taxa_count</x:v>
      </x:c>
      <x:c r="C4096" s="25" t="n">
        <x:v>0</x:v>
      </x:c>
      <x:c r="D4096" s="25" t="str">
        <x:v>count</x:v>
      </x:c>
    </x:row>
    <x:row r="4097" ht="18" customHeight="1">
      <x:c r="A4097" s="25" t="str">
        <x:v>EEZ_916</x:v>
      </x:c>
      <x:c r="B4097" s="25" t="str">
        <x:v>species_ppr</x:v>
      </x:c>
      <x:c r="C4097" s="25" t="n">
        <x:v>24990523.481711373</x:v>
      </x:c>
      <x:c r="D4097" s="25" t="str">
        <x:v>tonnes_primary_production_equivalent</x:v>
      </x:c>
    </x:row>
    <x:row r="4098" ht="18" customHeight="1">
      <x:c r="A4098" s="25" t="str">
        <x:v>EEZ_916</x:v>
      </x:c>
      <x:c r="B4098" s="25" t="str">
        <x:v>commercial_ppr</x:v>
      </x:c>
      <x:c r="C4098" s="25" t="n">
        <x:v>24990523.48171137</x:v>
      </x:c>
      <x:c r="D4098" s="25" t="str">
        <x:v>tonnes_primary_production_equivalent</x:v>
      </x:c>
    </x:row>
    <x:row r="4099" ht="18" customHeight="1">
      <x:c r="A4099" s="25" t="str">
        <x:v>EEZ_916</x:v>
      </x:c>
      <x:c r="B4099" s="25" t="str">
        <x:v>functional_ppr</x:v>
      </x:c>
      <x:c r="C4099" s="25" t="n">
        <x:v>24990523.48171137</x:v>
      </x:c>
      <x:c r="D4099" s="25" t="str">
        <x:v>tonnes_primary_production_equivalent</x:v>
      </x:c>
    </x:row>
    <x:row r="4100" ht="18" customHeight="1">
      <x:c r="A4100" s="25" t="str">
        <x:v>EEZ_916</x:v>
      </x:c>
      <x:c r="B4100" s="25" t="str">
        <x:v>commercial_ppr_difference</x:v>
      </x:c>
      <x:c r="C4100" s="25" t="n">
        <x:v>-3.725290298461914e-9</x:v>
      </x:c>
      <x:c r="D4100" s="25" t="str">
        <x:v>tonnes_primary_production_equivalent</x:v>
      </x:c>
    </x:row>
    <x:row r="4101" ht="18" customHeight="1">
      <x:c r="A4101" s="25" t="str">
        <x:v>EEZ_916</x:v>
      </x:c>
      <x:c r="B4101" s="25" t="str">
        <x:v>functional_ppr_difference</x:v>
      </x:c>
      <x:c r="C4101" s="25" t="n">
        <x:v>-3.725290298461914e-9</x:v>
      </x:c>
      <x:c r="D4101" s="25" t="str">
        <x:v>tonnes_primary_production_equivalent</x:v>
      </x:c>
    </x:row>
    <x:row r="4102" ht="18" customHeight="1">
      <x:c r="A4102" s="25" t="str">
        <x:v>EEZ_916</x:v>
      </x:c>
      <x:c r="B4102" s="25" t="str">
        <x:v>commercial_ppr_reconciled</x:v>
      </x:c>
      <x:c r="C4102" s="36" t="b">
        <x:v>1</x:v>
      </x:c>
      <x:c r="D4102" s="25" t="str">
        <x:v>boolean</x:v>
      </x:c>
    </x:row>
    <x:row r="4103" ht="18" customHeight="1">
      <x:c r="A4103" s="25" t="str">
        <x:v>EEZ_916</x:v>
      </x:c>
      <x:c r="B4103" s="25" t="str">
        <x:v>functional_ppr_reconciled</x:v>
      </x:c>
      <x:c r="C4103" s="36" t="b">
        <x:v>1</x:v>
      </x:c>
      <x:c r="D4103" s="25" t="str">
        <x:v>boolean</x:v>
      </x:c>
    </x:row>
    <x:row r="4104" ht="18" customHeight="1">
      <x:c r="A4104" s="25" t="str">
        <x:v>EEZ_916</x:v>
      </x:c>
      <x:c r="B4104" s="25" t="str">
        <x:v>commercial_jensen_violations</x:v>
      </x:c>
      <x:c r="C4104" s="25" t="n">
        <x:v>0</x:v>
      </x:c>
      <x:c r="D4104" s="25" t="str">
        <x:v>count</x:v>
      </x:c>
    </x:row>
    <x:row r="4105" ht="18" customHeight="1">
      <x:c r="A4105" s="25" t="str">
        <x:v>EEZ_916</x:v>
      </x:c>
      <x:c r="B4105" s="25" t="str">
        <x:v>functional_jensen_violations</x:v>
      </x:c>
      <x:c r="C4105" s="25" t="n">
        <x:v>0</x:v>
      </x:c>
      <x:c r="D4105" s="25" t="str">
        <x:v>count</x:v>
      </x:c>
    </x:row>
    <x:row r="4106" ht="18" customHeight="1">
      <x:c r="A4106" s="25" t="str">
        <x:v>EEZ_917</x:v>
      </x:c>
      <x:c r="B4106" s="25" t="str">
        <x:v>raw_filtered_tonnes</x:v>
      </x:c>
      <x:c r="C4106" s="25" t="n">
        <x:v>324367.1527000878</x:v>
      </x:c>
      <x:c r="D4106" s="25" t="str">
        <x:v>tonnes</x:v>
      </x:c>
    </x:row>
    <x:row r="4107" ht="18" customHeight="1">
      <x:c r="A4107" s="25" t="str">
        <x:v>EEZ_917</x:v>
      </x:c>
      <x:c r="B4107" s="25" t="str">
        <x:v>species_catch_tonnes</x:v>
      </x:c>
      <x:c r="C4107" s="25" t="n">
        <x:v>324367.1527000878</x:v>
      </x:c>
      <x:c r="D4107" s="25" t="str">
        <x:v>tonnes</x:v>
      </x:c>
    </x:row>
    <x:row r="4108" ht="18" customHeight="1">
      <x:c r="A4108" s="25" t="str">
        <x:v>EEZ_917</x:v>
      </x:c>
      <x:c r="B4108" s="25" t="str">
        <x:v>catch_difference_tonnes</x:v>
      </x:c>
      <x:c r="C4108" s="25" t="n">
        <x:v>0</x:v>
      </x:c>
      <x:c r="D4108" s="25" t="str">
        <x:v>tonnes</x:v>
      </x:c>
    </x:row>
    <x:row r="4109" ht="18" customHeight="1">
      <x:c r="A4109" s="25" t="str">
        <x:v>EEZ_917</x:v>
      </x:c>
      <x:c r="B4109" s="25" t="str">
        <x:v>catch_reconciled</x:v>
      </x:c>
      <x:c r="C4109" s="36" t="b">
        <x:v>1</x:v>
      </x:c>
      <x:c r="D4109" s="25" t="str">
        <x:v>boolean</x:v>
      </x:c>
    </x:row>
    <x:row r="4110" ht="18" customHeight="1">
      <x:c r="A4110" s="25" t="str">
        <x:v>EEZ_917</x:v>
      </x:c>
      <x:c r="B4110" s="25" t="str">
        <x:v>matched_catch_tonnes</x:v>
      </x:c>
      <x:c r="C4110" s="25" t="n">
        <x:v>324367.1527000878</x:v>
      </x:c>
      <x:c r="D4110" s="25" t="str">
        <x:v>tonnes</x:v>
      </x:c>
    </x:row>
    <x:row r="4111" ht="18" customHeight="1">
      <x:c r="A4111" s="25" t="str">
        <x:v>EEZ_917</x:v>
      </x:c>
      <x:c r="B4111" s="25" t="str">
        <x:v>catch_coverage_fraction</x:v>
      </x:c>
      <x:c r="C4111" s="25" t="n">
        <x:v>1</x:v>
      </x:c>
      <x:c r="D4111" s="25" t="str">
        <x:v>fraction</x:v>
      </x:c>
    </x:row>
    <x:row r="4112" ht="18" customHeight="1">
      <x:c r="A4112" s="25" t="str">
        <x:v>EEZ_917</x:v>
      </x:c>
      <x:c r="B4112" s="25" t="str">
        <x:v>taxa_count</x:v>
      </x:c>
      <x:c r="C4112" s="25" t="n">
        <x:v>49</x:v>
      </x:c>
      <x:c r="D4112" s="25" t="str">
        <x:v>count</x:v>
      </x:c>
    </x:row>
    <x:row r="4113" ht="18" customHeight="1">
      <x:c r="A4113" s="25" t="str">
        <x:v>EEZ_917</x:v>
      </x:c>
      <x:c r="B4113" s="25" t="str">
        <x:v>matched_taxa_count</x:v>
      </x:c>
      <x:c r="C4113" s="25" t="n">
        <x:v>49</x:v>
      </x:c>
      <x:c r="D4113" s="25" t="str">
        <x:v>count</x:v>
      </x:c>
    </x:row>
    <x:row r="4114" ht="18" customHeight="1">
      <x:c r="A4114" s="25" t="str">
        <x:v>EEZ_917</x:v>
      </x:c>
      <x:c r="B4114" s="25" t="str">
        <x:v>unmatched_taxa_count</x:v>
      </x:c>
      <x:c r="C4114" s="25" t="n">
        <x:v>0</x:v>
      </x:c>
      <x:c r="D4114" s="25" t="str">
        <x:v>count</x:v>
      </x:c>
    </x:row>
    <x:row r="4115" ht="18" customHeight="1">
      <x:c r="A4115" s="25" t="str">
        <x:v>EEZ_917</x:v>
      </x:c>
      <x:c r="B4115" s="25" t="str">
        <x:v>species_ppr</x:v>
      </x:c>
      <x:c r="C4115" s="25" t="n">
        <x:v>331675839.9836948</x:v>
      </x:c>
      <x:c r="D4115" s="25" t="str">
        <x:v>tonnes_primary_production_equivalent</x:v>
      </x:c>
    </x:row>
    <x:row r="4116" ht="18" customHeight="1">
      <x:c r="A4116" s="25" t="str">
        <x:v>EEZ_917</x:v>
      </x:c>
      <x:c r="B4116" s="25" t="str">
        <x:v>commercial_ppr</x:v>
      </x:c>
      <x:c r="C4116" s="25" t="n">
        <x:v>331675839.9836948</x:v>
      </x:c>
      <x:c r="D4116" s="25" t="str">
        <x:v>tonnes_primary_production_equivalent</x:v>
      </x:c>
    </x:row>
    <x:row r="4117" ht="18" customHeight="1">
      <x:c r="A4117" s="25" t="str">
        <x:v>EEZ_917</x:v>
      </x:c>
      <x:c r="B4117" s="25" t="str">
        <x:v>functional_ppr</x:v>
      </x:c>
      <x:c r="C4117" s="25" t="n">
        <x:v>331675839.9836948</x:v>
      </x:c>
      <x:c r="D4117" s="25" t="str">
        <x:v>tonnes_primary_production_equivalent</x:v>
      </x:c>
    </x:row>
    <x:row r="4118" ht="18" customHeight="1">
      <x:c r="A4118" s="25" t="str">
        <x:v>EEZ_917</x:v>
      </x:c>
      <x:c r="B4118" s="25" t="str">
        <x:v>commercial_ppr_difference</x:v>
      </x:c>
      <x:c r="C4118" s="25" t="n">
        <x:v>0</x:v>
      </x:c>
      <x:c r="D4118" s="25" t="str">
        <x:v>tonnes_primary_production_equivalent</x:v>
      </x:c>
    </x:row>
    <x:row r="4119" ht="18" customHeight="1">
      <x:c r="A4119" s="25" t="str">
        <x:v>EEZ_917</x:v>
      </x:c>
      <x:c r="B4119" s="25" t="str">
        <x:v>functional_ppr_difference</x:v>
      </x:c>
      <x:c r="C4119" s="25" t="n">
        <x:v>0</x:v>
      </x:c>
      <x:c r="D4119" s="25" t="str">
        <x:v>tonnes_primary_production_equivalent</x:v>
      </x:c>
    </x:row>
    <x:row r="4120" ht="18" customHeight="1">
      <x:c r="A4120" s="25" t="str">
        <x:v>EEZ_917</x:v>
      </x:c>
      <x:c r="B4120" s="25" t="str">
        <x:v>commercial_ppr_reconciled</x:v>
      </x:c>
      <x:c r="C4120" s="36" t="b">
        <x:v>1</x:v>
      </x:c>
      <x:c r="D4120" s="25" t="str">
        <x:v>boolean</x:v>
      </x:c>
    </x:row>
    <x:row r="4121" ht="18" customHeight="1">
      <x:c r="A4121" s="25" t="str">
        <x:v>EEZ_917</x:v>
      </x:c>
      <x:c r="B4121" s="25" t="str">
        <x:v>functional_ppr_reconciled</x:v>
      </x:c>
      <x:c r="C4121" s="36" t="b">
        <x:v>1</x:v>
      </x:c>
      <x:c r="D4121" s="25" t="str">
        <x:v>boolean</x:v>
      </x:c>
    </x:row>
    <x:row r="4122" ht="18" customHeight="1">
      <x:c r="A4122" s="25" t="str">
        <x:v>EEZ_917</x:v>
      </x:c>
      <x:c r="B4122" s="25" t="str">
        <x:v>commercial_jensen_violations</x:v>
      </x:c>
      <x:c r="C4122" s="25" t="n">
        <x:v>0</x:v>
      </x:c>
      <x:c r="D4122" s="25" t="str">
        <x:v>count</x:v>
      </x:c>
    </x:row>
    <x:row r="4123" ht="18" customHeight="1">
      <x:c r="A4123" s="25" t="str">
        <x:v>EEZ_917</x:v>
      </x:c>
      <x:c r="B4123" s="25" t="str">
        <x:v>functional_jensen_violations</x:v>
      </x:c>
      <x:c r="C4123" s="25" t="n">
        <x:v>0</x:v>
      </x:c>
      <x:c r="D4123" s="25" t="str">
        <x:v>count</x:v>
      </x:c>
    </x:row>
    <x:row r="4124" ht="18" customHeight="1">
      <x:c r="A4124" s="25" t="str">
        <x:v>EEZ_918</x:v>
      </x:c>
      <x:c r="B4124" s="25" t="str">
        <x:v>raw_filtered_tonnes</x:v>
      </x:c>
      <x:c r="C4124" s="25" t="n">
        <x:v>49423.405775673295</x:v>
      </x:c>
      <x:c r="D4124" s="25" t="str">
        <x:v>tonnes</x:v>
      </x:c>
    </x:row>
    <x:row r="4125" ht="18" customHeight="1">
      <x:c r="A4125" s="25" t="str">
        <x:v>EEZ_918</x:v>
      </x:c>
      <x:c r="B4125" s="25" t="str">
        <x:v>species_catch_tonnes</x:v>
      </x:c>
      <x:c r="C4125" s="25" t="n">
        <x:v>49423.4057756733</x:v>
      </x:c>
      <x:c r="D4125" s="25" t="str">
        <x:v>tonnes</x:v>
      </x:c>
    </x:row>
    <x:row r="4126" ht="18" customHeight="1">
      <x:c r="A4126" s="25" t="str">
        <x:v>EEZ_918</x:v>
      </x:c>
      <x:c r="B4126" s="25" t="str">
        <x:v>catch_difference_tonnes</x:v>
      </x:c>
      <x:c r="C4126" s="25" t="n">
        <x:v>7.275957614183426e-12</x:v>
      </x:c>
      <x:c r="D4126" s="25" t="str">
        <x:v>tonnes</x:v>
      </x:c>
    </x:row>
    <x:row r="4127" ht="18" customHeight="1">
      <x:c r="A4127" s="25" t="str">
        <x:v>EEZ_918</x:v>
      </x:c>
      <x:c r="B4127" s="25" t="str">
        <x:v>catch_reconciled</x:v>
      </x:c>
      <x:c r="C4127" s="36" t="b">
        <x:v>1</x:v>
      </x:c>
      <x:c r="D4127" s="25" t="str">
        <x:v>boolean</x:v>
      </x:c>
    </x:row>
    <x:row r="4128" ht="18" customHeight="1">
      <x:c r="A4128" s="25" t="str">
        <x:v>EEZ_918</x:v>
      </x:c>
      <x:c r="B4128" s="25" t="str">
        <x:v>matched_catch_tonnes</x:v>
      </x:c>
      <x:c r="C4128" s="25" t="n">
        <x:v>49423.4057756733</x:v>
      </x:c>
      <x:c r="D4128" s="25" t="str">
        <x:v>tonnes</x:v>
      </x:c>
    </x:row>
    <x:row r="4129" ht="18" customHeight="1">
      <x:c r="A4129" s="25" t="str">
        <x:v>EEZ_918</x:v>
      </x:c>
      <x:c r="B4129" s="25" t="str">
        <x:v>catch_coverage_fraction</x:v>
      </x:c>
      <x:c r="C4129" s="25" t="n">
        <x:v>1</x:v>
      </x:c>
      <x:c r="D4129" s="25" t="str">
        <x:v>fraction</x:v>
      </x:c>
    </x:row>
    <x:row r="4130" ht="18" customHeight="1">
      <x:c r="A4130" s="25" t="str">
        <x:v>EEZ_918</x:v>
      </x:c>
      <x:c r="B4130" s="25" t="str">
        <x:v>taxa_count</x:v>
      </x:c>
      <x:c r="C4130" s="25" t="n">
        <x:v>159</x:v>
      </x:c>
      <x:c r="D4130" s="25" t="str">
        <x:v>count</x:v>
      </x:c>
    </x:row>
    <x:row r="4131" ht="18" customHeight="1">
      <x:c r="A4131" s="25" t="str">
        <x:v>EEZ_918</x:v>
      </x:c>
      <x:c r="B4131" s="25" t="str">
        <x:v>matched_taxa_count</x:v>
      </x:c>
      <x:c r="C4131" s="25" t="n">
        <x:v>159</x:v>
      </x:c>
      <x:c r="D4131" s="25" t="str">
        <x:v>count</x:v>
      </x:c>
    </x:row>
    <x:row r="4132" ht="18" customHeight="1">
      <x:c r="A4132" s="25" t="str">
        <x:v>EEZ_918</x:v>
      </x:c>
      <x:c r="B4132" s="25" t="str">
        <x:v>unmatched_taxa_count</x:v>
      </x:c>
      <x:c r="C4132" s="25" t="n">
        <x:v>0</x:v>
      </x:c>
      <x:c r="D4132" s="25" t="str">
        <x:v>count</x:v>
      </x:c>
    </x:row>
    <x:row r="4133" ht="18" customHeight="1">
      <x:c r="A4133" s="25" t="str">
        <x:v>EEZ_918</x:v>
      </x:c>
      <x:c r="B4133" s="25" t="str">
        <x:v>species_ppr</x:v>
      </x:c>
      <x:c r="C4133" s="25" t="n">
        <x:v>38061004.150797874</x:v>
      </x:c>
      <x:c r="D4133" s="25" t="str">
        <x:v>tonnes_primary_production_equivalent</x:v>
      </x:c>
    </x:row>
    <x:row r="4134" ht="18" customHeight="1">
      <x:c r="A4134" s="25" t="str">
        <x:v>EEZ_918</x:v>
      </x:c>
      <x:c r="B4134" s="25" t="str">
        <x:v>commercial_ppr</x:v>
      </x:c>
      <x:c r="C4134" s="25" t="n">
        <x:v>38061004.15079787</x:v>
      </x:c>
      <x:c r="D4134" s="25" t="str">
        <x:v>tonnes_primary_production_equivalent</x:v>
      </x:c>
    </x:row>
    <x:row r="4135" ht="18" customHeight="1">
      <x:c r="A4135" s="25" t="str">
        <x:v>EEZ_918</x:v>
      </x:c>
      <x:c r="B4135" s="25" t="str">
        <x:v>functional_ppr</x:v>
      </x:c>
      <x:c r="C4135" s="25" t="n">
        <x:v>38061004.150797874</x:v>
      </x:c>
      <x:c r="D4135" s="25" t="str">
        <x:v>tonnes_primary_production_equivalent</x:v>
      </x:c>
    </x:row>
    <x:row r="4136" ht="18" customHeight="1">
      <x:c r="A4136" s="25" t="str">
        <x:v>EEZ_918</x:v>
      </x:c>
      <x:c r="B4136" s="25" t="str">
        <x:v>commercial_ppr_difference</x:v>
      </x:c>
      <x:c r="C4136" s="25" t="n">
        <x:v>-7.450580596923828e-9</x:v>
      </x:c>
      <x:c r="D4136" s="25" t="str">
        <x:v>tonnes_primary_production_equivalent</x:v>
      </x:c>
    </x:row>
    <x:row r="4137" ht="18" customHeight="1">
      <x:c r="A4137" s="25" t="str">
        <x:v>EEZ_918</x:v>
      </x:c>
      <x:c r="B4137" s="25" t="str">
        <x:v>functional_ppr_difference</x:v>
      </x:c>
      <x:c r="C4137" s="25" t="n">
        <x:v>0</x:v>
      </x:c>
      <x:c r="D4137" s="25" t="str">
        <x:v>tonnes_primary_production_equivalent</x:v>
      </x:c>
    </x:row>
    <x:row r="4138" ht="18" customHeight="1">
      <x:c r="A4138" s="25" t="str">
        <x:v>EEZ_918</x:v>
      </x:c>
      <x:c r="B4138" s="25" t="str">
        <x:v>commercial_ppr_reconciled</x:v>
      </x:c>
      <x:c r="C4138" s="36" t="b">
        <x:v>1</x:v>
      </x:c>
      <x:c r="D4138" s="25" t="str">
        <x:v>boolean</x:v>
      </x:c>
    </x:row>
    <x:row r="4139" ht="18" customHeight="1">
      <x:c r="A4139" s="25" t="str">
        <x:v>EEZ_918</x:v>
      </x:c>
      <x:c r="B4139" s="25" t="str">
        <x:v>functional_ppr_reconciled</x:v>
      </x:c>
      <x:c r="C4139" s="36" t="b">
        <x:v>1</x:v>
      </x:c>
      <x:c r="D4139" s="25" t="str">
        <x:v>boolean</x:v>
      </x:c>
    </x:row>
    <x:row r="4140" ht="18" customHeight="1">
      <x:c r="A4140" s="25" t="str">
        <x:v>EEZ_918</x:v>
      </x:c>
      <x:c r="B4140" s="25" t="str">
        <x:v>commercial_jensen_violations</x:v>
      </x:c>
      <x:c r="C4140" s="25" t="n">
        <x:v>0</x:v>
      </x:c>
      <x:c r="D4140" s="25" t="str">
        <x:v>count</x:v>
      </x:c>
    </x:row>
    <x:row r="4141" ht="18" customHeight="1">
      <x:c r="A4141" s="25" t="str">
        <x:v>EEZ_918</x:v>
      </x:c>
      <x:c r="B4141" s="25" t="str">
        <x:v>functional_jensen_violations</x:v>
      </x:c>
      <x:c r="C4141" s="25" t="n">
        <x:v>0</x:v>
      </x:c>
      <x:c r="D4141" s="25" t="str">
        <x:v>count</x:v>
      </x:c>
    </x:row>
    <x:row r="4142" ht="18" customHeight="1">
      <x:c r="A4142" s="25" t="str">
        <x:v>EEZ_919</x:v>
      </x:c>
      <x:c r="B4142" s="25" t="str">
        <x:v>raw_filtered_tonnes</x:v>
      </x:c>
      <x:c r="C4142" s="25" t="n">
        <x:v>270826.2519812341</x:v>
      </x:c>
      <x:c r="D4142" s="25" t="str">
        <x:v>tonnes</x:v>
      </x:c>
    </x:row>
    <x:row r="4143" ht="18" customHeight="1">
      <x:c r="A4143" s="25" t="str">
        <x:v>EEZ_919</x:v>
      </x:c>
      <x:c r="B4143" s="25" t="str">
        <x:v>species_catch_tonnes</x:v>
      </x:c>
      <x:c r="C4143" s="25" t="n">
        <x:v>270826.2519812341</x:v>
      </x:c>
      <x:c r="D4143" s="25" t="str">
        <x:v>tonnes</x:v>
      </x:c>
    </x:row>
    <x:row r="4144" ht="18" customHeight="1">
      <x:c r="A4144" s="25" t="str">
        <x:v>EEZ_919</x:v>
      </x:c>
      <x:c r="B4144" s="25" t="str">
        <x:v>catch_difference_tonnes</x:v>
      </x:c>
      <x:c r="C4144" s="25" t="n">
        <x:v>0</x:v>
      </x:c>
      <x:c r="D4144" s="25" t="str">
        <x:v>tonnes</x:v>
      </x:c>
    </x:row>
    <x:row r="4145" ht="18" customHeight="1">
      <x:c r="A4145" s="25" t="str">
        <x:v>EEZ_919</x:v>
      </x:c>
      <x:c r="B4145" s="25" t="str">
        <x:v>catch_reconciled</x:v>
      </x:c>
      <x:c r="C4145" s="36" t="b">
        <x:v>1</x:v>
      </x:c>
      <x:c r="D4145" s="25" t="str">
        <x:v>boolean</x:v>
      </x:c>
    </x:row>
    <x:row r="4146" ht="18" customHeight="1">
      <x:c r="A4146" s="25" t="str">
        <x:v>EEZ_919</x:v>
      </x:c>
      <x:c r="B4146" s="25" t="str">
        <x:v>matched_catch_tonnes</x:v>
      </x:c>
      <x:c r="C4146" s="25" t="n">
        <x:v>270826.2519812341</x:v>
      </x:c>
      <x:c r="D4146" s="25" t="str">
        <x:v>tonnes</x:v>
      </x:c>
    </x:row>
    <x:row r="4147" ht="18" customHeight="1">
      <x:c r="A4147" s="25" t="str">
        <x:v>EEZ_919</x:v>
      </x:c>
      <x:c r="B4147" s="25" t="str">
        <x:v>catch_coverage_fraction</x:v>
      </x:c>
      <x:c r="C4147" s="25" t="n">
        <x:v>1</x:v>
      </x:c>
      <x:c r="D4147" s="25" t="str">
        <x:v>fraction</x:v>
      </x:c>
    </x:row>
    <x:row r="4148" ht="18" customHeight="1">
      <x:c r="A4148" s="25" t="str">
        <x:v>EEZ_919</x:v>
      </x:c>
      <x:c r="B4148" s="25" t="str">
        <x:v>taxa_count</x:v>
      </x:c>
      <x:c r="C4148" s="25" t="n">
        <x:v>348</x:v>
      </x:c>
      <x:c r="D4148" s="25" t="str">
        <x:v>count</x:v>
      </x:c>
    </x:row>
    <x:row r="4149" ht="18" customHeight="1">
      <x:c r="A4149" s="25" t="str">
        <x:v>EEZ_919</x:v>
      </x:c>
      <x:c r="B4149" s="25" t="str">
        <x:v>matched_taxa_count</x:v>
      </x:c>
      <x:c r="C4149" s="25" t="n">
        <x:v>348</x:v>
      </x:c>
      <x:c r="D4149" s="25" t="str">
        <x:v>count</x:v>
      </x:c>
    </x:row>
    <x:row r="4150" ht="18" customHeight="1">
      <x:c r="A4150" s="25" t="str">
        <x:v>EEZ_919</x:v>
      </x:c>
      <x:c r="B4150" s="25" t="str">
        <x:v>unmatched_taxa_count</x:v>
      </x:c>
      <x:c r="C4150" s="25" t="n">
        <x:v>0</x:v>
      </x:c>
      <x:c r="D4150" s="25" t="str">
        <x:v>count</x:v>
      </x:c>
    </x:row>
    <x:row r="4151" ht="18" customHeight="1">
      <x:c r="A4151" s="25" t="str">
        <x:v>EEZ_919</x:v>
      </x:c>
      <x:c r="B4151" s="25" t="str">
        <x:v>species_ppr</x:v>
      </x:c>
      <x:c r="C4151" s="25" t="n">
        <x:v>220204619.0813137</x:v>
      </x:c>
      <x:c r="D4151" s="25" t="str">
        <x:v>tonnes_primary_production_equivalent</x:v>
      </x:c>
    </x:row>
    <x:row r="4152" ht="18" customHeight="1">
      <x:c r="A4152" s="25" t="str">
        <x:v>EEZ_919</x:v>
      </x:c>
      <x:c r="B4152" s="25" t="str">
        <x:v>commercial_ppr</x:v>
      </x:c>
      <x:c r="C4152" s="25" t="n">
        <x:v>220204619.0813138</x:v>
      </x:c>
      <x:c r="D4152" s="25" t="str">
        <x:v>tonnes_primary_production_equivalent</x:v>
      </x:c>
    </x:row>
    <x:row r="4153" ht="18" customHeight="1">
      <x:c r="A4153" s="25" t="str">
        <x:v>EEZ_919</x:v>
      </x:c>
      <x:c r="B4153" s="25" t="str">
        <x:v>functional_ppr</x:v>
      </x:c>
      <x:c r="C4153" s="25" t="n">
        <x:v>220204619.0813137</x:v>
      </x:c>
      <x:c r="D4153" s="25" t="str">
        <x:v>tonnes_primary_production_equivalent</x:v>
      </x:c>
    </x:row>
    <x:row r="4154" ht="18" customHeight="1">
      <x:c r="A4154" s="25" t="str">
        <x:v>EEZ_919</x:v>
      </x:c>
      <x:c r="B4154" s="25" t="str">
        <x:v>commercial_ppr_difference</x:v>
      </x:c>
      <x:c r="C4154" s="25" t="n">
        <x:v>8.940696716308594e-8</x:v>
      </x:c>
      <x:c r="D4154" s="25" t="str">
        <x:v>tonnes_primary_production_equivalent</x:v>
      </x:c>
    </x:row>
    <x:row r="4155" ht="18" customHeight="1">
      <x:c r="A4155" s="25" t="str">
        <x:v>EEZ_919</x:v>
      </x:c>
      <x:c r="B4155" s="25" t="str">
        <x:v>functional_ppr_difference</x:v>
      </x:c>
      <x:c r="C4155" s="25" t="n">
        <x:v>0</x:v>
      </x:c>
      <x:c r="D4155" s="25" t="str">
        <x:v>tonnes_primary_production_equivalent</x:v>
      </x:c>
    </x:row>
    <x:row r="4156" ht="18" customHeight="1">
      <x:c r="A4156" s="25" t="str">
        <x:v>EEZ_919</x:v>
      </x:c>
      <x:c r="B4156" s="25" t="str">
        <x:v>commercial_ppr_reconciled</x:v>
      </x:c>
      <x:c r="C4156" s="36" t="b">
        <x:v>1</x:v>
      </x:c>
      <x:c r="D4156" s="25" t="str">
        <x:v>boolean</x:v>
      </x:c>
    </x:row>
    <x:row r="4157" ht="18" customHeight="1">
      <x:c r="A4157" s="25" t="str">
        <x:v>EEZ_919</x:v>
      </x:c>
      <x:c r="B4157" s="25" t="str">
        <x:v>functional_ppr_reconciled</x:v>
      </x:c>
      <x:c r="C4157" s="36" t="b">
        <x:v>1</x:v>
      </x:c>
      <x:c r="D4157" s="25" t="str">
        <x:v>boolean</x:v>
      </x:c>
    </x:row>
    <x:row r="4158" ht="18" customHeight="1">
      <x:c r="A4158" s="25" t="str">
        <x:v>EEZ_919</x:v>
      </x:c>
      <x:c r="B4158" s="25" t="str">
        <x:v>commercial_jensen_violations</x:v>
      </x:c>
      <x:c r="C4158" s="25" t="n">
        <x:v>0</x:v>
      </x:c>
      <x:c r="D4158" s="25" t="str">
        <x:v>count</x:v>
      </x:c>
    </x:row>
    <x:row r="4159" ht="18" customHeight="1">
      <x:c r="A4159" s="25" t="str">
        <x:v>EEZ_919</x:v>
      </x:c>
      <x:c r="B4159" s="25" t="str">
        <x:v>functional_jensen_violations</x:v>
      </x:c>
      <x:c r="C4159" s="25" t="n">
        <x:v>0</x:v>
      </x:c>
      <x:c r="D4159" s="25" t="str">
        <x:v>count</x:v>
      </x:c>
    </x:row>
    <x:row r="4160" ht="18" customHeight="1">
      <x:c r="A4160" s="25" t="str">
        <x:v>EEZ_920</x:v>
      </x:c>
      <x:c r="B4160" s="25" t="str">
        <x:v>raw_filtered_tonnes</x:v>
      </x:c>
      <x:c r="C4160" s="25" t="n">
        <x:v>6195.8538133156</x:v>
      </x:c>
      <x:c r="D4160" s="25" t="str">
        <x:v>tonnes</x:v>
      </x:c>
    </x:row>
    <x:row r="4161" ht="18" customHeight="1">
      <x:c r="A4161" s="25" t="str">
        <x:v>EEZ_920</x:v>
      </x:c>
      <x:c r="B4161" s="25" t="str">
        <x:v>species_catch_tonnes</x:v>
      </x:c>
      <x:c r="C4161" s="25" t="n">
        <x:v>6195.853813315599</x:v>
      </x:c>
      <x:c r="D4161" s="25" t="str">
        <x:v>tonnes</x:v>
      </x:c>
    </x:row>
    <x:row r="4162" ht="18" customHeight="1">
      <x:c r="A4162" s="25" t="str">
        <x:v>EEZ_920</x:v>
      </x:c>
      <x:c r="B4162" s="25" t="str">
        <x:v>catch_difference_tonnes</x:v>
      </x:c>
      <x:c r="C4162" s="25" t="n">
        <x:v>-9.094947017729282e-13</x:v>
      </x:c>
      <x:c r="D4162" s="25" t="str">
        <x:v>tonnes</x:v>
      </x:c>
    </x:row>
    <x:row r="4163" ht="18" customHeight="1">
      <x:c r="A4163" s="25" t="str">
        <x:v>EEZ_920</x:v>
      </x:c>
      <x:c r="B4163" s="25" t="str">
        <x:v>catch_reconciled</x:v>
      </x:c>
      <x:c r="C4163" s="36" t="b">
        <x:v>1</x:v>
      </x:c>
      <x:c r="D4163" s="25" t="str">
        <x:v>boolean</x:v>
      </x:c>
    </x:row>
    <x:row r="4164" ht="18" customHeight="1">
      <x:c r="A4164" s="25" t="str">
        <x:v>EEZ_920</x:v>
      </x:c>
      <x:c r="B4164" s="25" t="str">
        <x:v>matched_catch_tonnes</x:v>
      </x:c>
      <x:c r="C4164" s="25" t="n">
        <x:v>6195.853813315599</x:v>
      </x:c>
      <x:c r="D4164" s="25" t="str">
        <x:v>tonnes</x:v>
      </x:c>
    </x:row>
    <x:row r="4165" ht="18" customHeight="1">
      <x:c r="A4165" s="25" t="str">
        <x:v>EEZ_920</x:v>
      </x:c>
      <x:c r="B4165" s="25" t="str">
        <x:v>catch_coverage_fraction</x:v>
      </x:c>
      <x:c r="C4165" s="25" t="n">
        <x:v>1</x:v>
      </x:c>
      <x:c r="D4165" s="25" t="str">
        <x:v>fraction</x:v>
      </x:c>
    </x:row>
    <x:row r="4166" ht="18" customHeight="1">
      <x:c r="A4166" s="25" t="str">
        <x:v>EEZ_920</x:v>
      </x:c>
      <x:c r="B4166" s="25" t="str">
        <x:v>taxa_count</x:v>
      </x:c>
      <x:c r="C4166" s="25" t="n">
        <x:v>25</x:v>
      </x:c>
      <x:c r="D4166" s="25" t="str">
        <x:v>count</x:v>
      </x:c>
    </x:row>
    <x:row r="4167" ht="18" customHeight="1">
      <x:c r="A4167" s="25" t="str">
        <x:v>EEZ_920</x:v>
      </x:c>
      <x:c r="B4167" s="25" t="str">
        <x:v>matched_taxa_count</x:v>
      </x:c>
      <x:c r="C4167" s="25" t="n">
        <x:v>25</x:v>
      </x:c>
      <x:c r="D4167" s="25" t="str">
        <x:v>count</x:v>
      </x:c>
    </x:row>
    <x:row r="4168" ht="18" customHeight="1">
      <x:c r="A4168" s="25" t="str">
        <x:v>EEZ_920</x:v>
      </x:c>
      <x:c r="B4168" s="25" t="str">
        <x:v>unmatched_taxa_count</x:v>
      </x:c>
      <x:c r="C4168" s="25" t="n">
        <x:v>0</x:v>
      </x:c>
      <x:c r="D4168" s="25" t="str">
        <x:v>count</x:v>
      </x:c>
    </x:row>
    <x:row r="4169" ht="18" customHeight="1">
      <x:c r="A4169" s="25" t="str">
        <x:v>EEZ_920</x:v>
      </x:c>
      <x:c r="B4169" s="25" t="str">
        <x:v>species_ppr</x:v>
      </x:c>
      <x:c r="C4169" s="25" t="n">
        <x:v>4673613.720149462</x:v>
      </x:c>
      <x:c r="D4169" s="25" t="str">
        <x:v>tonnes_primary_production_equivalent</x:v>
      </x:c>
    </x:row>
    <x:row r="4170" ht="18" customHeight="1">
      <x:c r="A4170" s="25" t="str">
        <x:v>EEZ_920</x:v>
      </x:c>
      <x:c r="B4170" s="25" t="str">
        <x:v>commercial_ppr</x:v>
      </x:c>
      <x:c r="C4170" s="25" t="n">
        <x:v>4673613.720149463</x:v>
      </x:c>
      <x:c r="D4170" s="25" t="str">
        <x:v>tonnes_primary_production_equivalent</x:v>
      </x:c>
    </x:row>
    <x:row r="4171" ht="18" customHeight="1">
      <x:c r="A4171" s="25" t="str">
        <x:v>EEZ_920</x:v>
      </x:c>
      <x:c r="B4171" s="25" t="str">
        <x:v>functional_ppr</x:v>
      </x:c>
      <x:c r="C4171" s="25" t="n">
        <x:v>4673613.720149461</x:v>
      </x:c>
      <x:c r="D4171" s="25" t="str">
        <x:v>tonnes_primary_production_equivalent</x:v>
      </x:c>
    </x:row>
    <x:row r="4172" ht="18" customHeight="1">
      <x:c r="A4172" s="25" t="str">
        <x:v>EEZ_920</x:v>
      </x:c>
      <x:c r="B4172" s="25" t="str">
        <x:v>commercial_ppr_difference</x:v>
      </x:c>
      <x:c r="C4172" s="25" t="n">
        <x:v>9.313225746154785e-10</x:v>
      </x:c>
      <x:c r="D4172" s="25" t="str">
        <x:v>tonnes_primary_production_equivalent</x:v>
      </x:c>
    </x:row>
    <x:row r="4173" ht="18" customHeight="1">
      <x:c r="A4173" s="25" t="str">
        <x:v>EEZ_920</x:v>
      </x:c>
      <x:c r="B4173" s="25" t="str">
        <x:v>functional_ppr_difference</x:v>
      </x:c>
      <x:c r="C4173" s="25" t="n">
        <x:v>-9.313225746154785e-10</x:v>
      </x:c>
      <x:c r="D4173" s="25" t="str">
        <x:v>tonnes_primary_production_equivalent</x:v>
      </x:c>
    </x:row>
    <x:row r="4174" ht="18" customHeight="1">
      <x:c r="A4174" s="25" t="str">
        <x:v>EEZ_920</x:v>
      </x:c>
      <x:c r="B4174" s="25" t="str">
        <x:v>commercial_ppr_reconciled</x:v>
      </x:c>
      <x:c r="C4174" s="36" t="b">
        <x:v>1</x:v>
      </x:c>
      <x:c r="D4174" s="25" t="str">
        <x:v>boolean</x:v>
      </x:c>
    </x:row>
    <x:row r="4175" ht="18" customHeight="1">
      <x:c r="A4175" s="25" t="str">
        <x:v>EEZ_920</x:v>
      </x:c>
      <x:c r="B4175" s="25" t="str">
        <x:v>functional_ppr_reconciled</x:v>
      </x:c>
      <x:c r="C4175" s="36" t="b">
        <x:v>1</x:v>
      </x:c>
      <x:c r="D4175" s="25" t="str">
        <x:v>boolean</x:v>
      </x:c>
    </x:row>
    <x:row r="4176" ht="18" customHeight="1">
      <x:c r="A4176" s="25" t="str">
        <x:v>EEZ_920</x:v>
      </x:c>
      <x:c r="B4176" s="25" t="str">
        <x:v>commercial_jensen_violations</x:v>
      </x:c>
      <x:c r="C4176" s="25" t="n">
        <x:v>0</x:v>
      </x:c>
      <x:c r="D4176" s="25" t="str">
        <x:v>count</x:v>
      </x:c>
    </x:row>
    <x:row r="4177" ht="18" customHeight="1">
      <x:c r="A4177" s="25" t="str">
        <x:v>EEZ_920</x:v>
      </x:c>
      <x:c r="B4177" s="25" t="str">
        <x:v>functional_jensen_violations</x:v>
      </x:c>
      <x:c r="C4177" s="25" t="n">
        <x:v>0</x:v>
      </x:c>
      <x:c r="D4177" s="25" t="str">
        <x:v>count</x:v>
      </x:c>
    </x:row>
    <x:row r="4178" ht="18" customHeight="1">
      <x:c r="A4178" s="25" t="str">
        <x:v>EEZ_921</x:v>
      </x:c>
      <x:c r="B4178" s="25" t="str">
        <x:v>raw_filtered_tonnes</x:v>
      </x:c>
      <x:c r="C4178" s="25" t="n">
        <x:v>21241.895209552</x:v>
      </x:c>
      <x:c r="D4178" s="25" t="str">
        <x:v>tonnes</x:v>
      </x:c>
    </x:row>
    <x:row r="4179" ht="18" customHeight="1">
      <x:c r="A4179" s="25" t="str">
        <x:v>EEZ_921</x:v>
      </x:c>
      <x:c r="B4179" s="25" t="str">
        <x:v>species_catch_tonnes</x:v>
      </x:c>
      <x:c r="C4179" s="25" t="n">
        <x:v>21241.895209552</x:v>
      </x:c>
      <x:c r="D4179" s="25" t="str">
        <x:v>tonnes</x:v>
      </x:c>
    </x:row>
    <x:row r="4180" ht="18" customHeight="1">
      <x:c r="A4180" s="25" t="str">
        <x:v>EEZ_921</x:v>
      </x:c>
      <x:c r="B4180" s="25" t="str">
        <x:v>catch_difference_tonnes</x:v>
      </x:c>
      <x:c r="C4180" s="25" t="n">
        <x:v>0</x:v>
      </x:c>
      <x:c r="D4180" s="25" t="str">
        <x:v>tonnes</x:v>
      </x:c>
    </x:row>
    <x:row r="4181" ht="18" customHeight="1">
      <x:c r="A4181" s="25" t="str">
        <x:v>EEZ_921</x:v>
      </x:c>
      <x:c r="B4181" s="25" t="str">
        <x:v>catch_reconciled</x:v>
      </x:c>
      <x:c r="C4181" s="36" t="b">
        <x:v>1</x:v>
      </x:c>
      <x:c r="D4181" s="25" t="str">
        <x:v>boolean</x:v>
      </x:c>
    </x:row>
    <x:row r="4182" ht="18" customHeight="1">
      <x:c r="A4182" s="25" t="str">
        <x:v>EEZ_921</x:v>
      </x:c>
      <x:c r="B4182" s="25" t="str">
        <x:v>matched_catch_tonnes</x:v>
      </x:c>
      <x:c r="C4182" s="25" t="n">
        <x:v>21241.895209552</x:v>
      </x:c>
      <x:c r="D4182" s="25" t="str">
        <x:v>tonnes</x:v>
      </x:c>
    </x:row>
    <x:row r="4183" ht="18" customHeight="1">
      <x:c r="A4183" s="25" t="str">
        <x:v>EEZ_921</x:v>
      </x:c>
      <x:c r="B4183" s="25" t="str">
        <x:v>catch_coverage_fraction</x:v>
      </x:c>
      <x:c r="C4183" s="25" t="n">
        <x:v>1</x:v>
      </x:c>
      <x:c r="D4183" s="25" t="str">
        <x:v>fraction</x:v>
      </x:c>
    </x:row>
    <x:row r="4184" ht="18" customHeight="1">
      <x:c r="A4184" s="25" t="str">
        <x:v>EEZ_921</x:v>
      </x:c>
      <x:c r="B4184" s="25" t="str">
        <x:v>taxa_count</x:v>
      </x:c>
      <x:c r="C4184" s="25" t="n">
        <x:v>88</x:v>
      </x:c>
      <x:c r="D4184" s="25" t="str">
        <x:v>count</x:v>
      </x:c>
    </x:row>
    <x:row r="4185" ht="18" customHeight="1">
      <x:c r="A4185" s="25" t="str">
        <x:v>EEZ_921</x:v>
      </x:c>
      <x:c r="B4185" s="25" t="str">
        <x:v>matched_taxa_count</x:v>
      </x:c>
      <x:c r="C4185" s="25" t="n">
        <x:v>88</x:v>
      </x:c>
      <x:c r="D4185" s="25" t="str">
        <x:v>count</x:v>
      </x:c>
    </x:row>
    <x:row r="4186" ht="18" customHeight="1">
      <x:c r="A4186" s="25" t="str">
        <x:v>EEZ_921</x:v>
      </x:c>
      <x:c r="B4186" s="25" t="str">
        <x:v>unmatched_taxa_count</x:v>
      </x:c>
      <x:c r="C4186" s="25" t="n">
        <x:v>0</x:v>
      </x:c>
      <x:c r="D4186" s="25" t="str">
        <x:v>count</x:v>
      </x:c>
    </x:row>
    <x:row r="4187" ht="18" customHeight="1">
      <x:c r="A4187" s="25" t="str">
        <x:v>EEZ_921</x:v>
      </x:c>
      <x:c r="B4187" s="25" t="str">
        <x:v>species_ppr</x:v>
      </x:c>
      <x:c r="C4187" s="25" t="n">
        <x:v>7201096.133289953</x:v>
      </x:c>
      <x:c r="D4187" s="25" t="str">
        <x:v>tonnes_primary_production_equivalent</x:v>
      </x:c>
    </x:row>
    <x:row r="4188" ht="18" customHeight="1">
      <x:c r="A4188" s="25" t="str">
        <x:v>EEZ_921</x:v>
      </x:c>
      <x:c r="B4188" s="25" t="str">
        <x:v>commercial_ppr</x:v>
      </x:c>
      <x:c r="C4188" s="25" t="n">
        <x:v>7201096.133289952</x:v>
      </x:c>
      <x:c r="D4188" s="25" t="str">
        <x:v>tonnes_primary_production_equivalent</x:v>
      </x:c>
    </x:row>
    <x:row r="4189" ht="18" customHeight="1">
      <x:c r="A4189" s="25" t="str">
        <x:v>EEZ_921</x:v>
      </x:c>
      <x:c r="B4189" s="25" t="str">
        <x:v>functional_ppr</x:v>
      </x:c>
      <x:c r="C4189" s="25" t="n">
        <x:v>7201096.133289953</x:v>
      </x:c>
      <x:c r="D4189" s="25" t="str">
        <x:v>tonnes_primary_production_equivalent</x:v>
      </x:c>
    </x:row>
    <x:row r="4190" ht="18" customHeight="1">
      <x:c r="A4190" s="25" t="str">
        <x:v>EEZ_921</x:v>
      </x:c>
      <x:c r="B4190" s="25" t="str">
        <x:v>commercial_ppr_difference</x:v>
      </x:c>
      <x:c r="C4190" s="25" t="n">
        <x:v>-9.313225746154785e-10</x:v>
      </x:c>
      <x:c r="D4190" s="25" t="str">
        <x:v>tonnes_primary_production_equivalent</x:v>
      </x:c>
    </x:row>
    <x:row r="4191" ht="18" customHeight="1">
      <x:c r="A4191" s="25" t="str">
        <x:v>EEZ_921</x:v>
      </x:c>
      <x:c r="B4191" s="25" t="str">
        <x:v>functional_ppr_difference</x:v>
      </x:c>
      <x:c r="C4191" s="25" t="n">
        <x:v>0</x:v>
      </x:c>
      <x:c r="D4191" s="25" t="str">
        <x:v>tonnes_primary_production_equivalent</x:v>
      </x:c>
    </x:row>
    <x:row r="4192" ht="18" customHeight="1">
      <x:c r="A4192" s="25" t="str">
        <x:v>EEZ_921</x:v>
      </x:c>
      <x:c r="B4192" s="25" t="str">
        <x:v>commercial_ppr_reconciled</x:v>
      </x:c>
      <x:c r="C4192" s="36" t="b">
        <x:v>1</x:v>
      </x:c>
      <x:c r="D4192" s="25" t="str">
        <x:v>boolean</x:v>
      </x:c>
    </x:row>
    <x:row r="4193" ht="18" customHeight="1">
      <x:c r="A4193" s="25" t="str">
        <x:v>EEZ_921</x:v>
      </x:c>
      <x:c r="B4193" s="25" t="str">
        <x:v>functional_ppr_reconciled</x:v>
      </x:c>
      <x:c r="C4193" s="36" t="b">
        <x:v>1</x:v>
      </x:c>
      <x:c r="D4193" s="25" t="str">
        <x:v>boolean</x:v>
      </x:c>
    </x:row>
    <x:row r="4194" ht="18" customHeight="1">
      <x:c r="A4194" s="25" t="str">
        <x:v>EEZ_921</x:v>
      </x:c>
      <x:c r="B4194" s="25" t="str">
        <x:v>commercial_jensen_violations</x:v>
      </x:c>
      <x:c r="C4194" s="25" t="n">
        <x:v>0</x:v>
      </x:c>
      <x:c r="D4194" s="25" t="str">
        <x:v>count</x:v>
      </x:c>
    </x:row>
    <x:row r="4195" ht="18" customHeight="1">
      <x:c r="A4195" s="25" t="str">
        <x:v>EEZ_921</x:v>
      </x:c>
      <x:c r="B4195" s="25" t="str">
        <x:v>functional_jensen_violations</x:v>
      </x:c>
      <x:c r="C4195" s="25" t="n">
        <x:v>0</x:v>
      </x:c>
      <x:c r="D4195" s="25" t="str">
        <x:v>count</x:v>
      </x:c>
    </x:row>
    <x:row r="4196" ht="18" customHeight="1">
      <x:c r="A4196" s="25" t="str">
        <x:v>EEZ_922</x:v>
      </x:c>
      <x:c r="B4196" s="25" t="str">
        <x:v>raw_filtered_tonnes</x:v>
      </x:c>
      <x:c r="C4196" s="25" t="n">
        <x:v>441683.3346972359</x:v>
      </x:c>
      <x:c r="D4196" s="25" t="str">
        <x:v>tonnes</x:v>
      </x:c>
    </x:row>
    <x:row r="4197" ht="18" customHeight="1">
      <x:c r="A4197" s="25" t="str">
        <x:v>EEZ_922</x:v>
      </x:c>
      <x:c r="B4197" s="25" t="str">
        <x:v>species_catch_tonnes</x:v>
      </x:c>
      <x:c r="C4197" s="25" t="n">
        <x:v>441683.33469723596</x:v>
      </x:c>
      <x:c r="D4197" s="25" t="str">
        <x:v>tonnes</x:v>
      </x:c>
    </x:row>
    <x:row r="4198" ht="18" customHeight="1">
      <x:c r="A4198" s="25" t="str">
        <x:v>EEZ_922</x:v>
      </x:c>
      <x:c r="B4198" s="25" t="str">
        <x:v>catch_difference_tonnes</x:v>
      </x:c>
      <x:c r="C4198" s="25" t="n">
        <x:v>5.820766091346741e-11</x:v>
      </x:c>
      <x:c r="D4198" s="25" t="str">
        <x:v>tonnes</x:v>
      </x:c>
    </x:row>
    <x:row r="4199" ht="18" customHeight="1">
      <x:c r="A4199" s="25" t="str">
        <x:v>EEZ_922</x:v>
      </x:c>
      <x:c r="B4199" s="25" t="str">
        <x:v>catch_reconciled</x:v>
      </x:c>
      <x:c r="C4199" s="36" t="b">
        <x:v>1</x:v>
      </x:c>
      <x:c r="D4199" s="25" t="str">
        <x:v>boolean</x:v>
      </x:c>
    </x:row>
    <x:row r="4200" ht="18" customHeight="1">
      <x:c r="A4200" s="25" t="str">
        <x:v>EEZ_922</x:v>
      </x:c>
      <x:c r="B4200" s="25" t="str">
        <x:v>matched_catch_tonnes</x:v>
      </x:c>
      <x:c r="C4200" s="25" t="n">
        <x:v>441683.33469723596</x:v>
      </x:c>
      <x:c r="D4200" s="25" t="str">
        <x:v>tonnes</x:v>
      </x:c>
    </x:row>
    <x:row r="4201" ht="18" customHeight="1">
      <x:c r="A4201" s="25" t="str">
        <x:v>EEZ_922</x:v>
      </x:c>
      <x:c r="B4201" s="25" t="str">
        <x:v>catch_coverage_fraction</x:v>
      </x:c>
      <x:c r="C4201" s="25" t="n">
        <x:v>1</x:v>
      </x:c>
      <x:c r="D4201" s="25" t="str">
        <x:v>fraction</x:v>
      </x:c>
    </x:row>
    <x:row r="4202" ht="18" customHeight="1">
      <x:c r="A4202" s="25" t="str">
        <x:v>EEZ_922</x:v>
      </x:c>
      <x:c r="B4202" s="25" t="str">
        <x:v>taxa_count</x:v>
      </x:c>
      <x:c r="C4202" s="25" t="n">
        <x:v>165</x:v>
      </x:c>
      <x:c r="D4202" s="25" t="str">
        <x:v>count</x:v>
      </x:c>
    </x:row>
    <x:row r="4203" ht="18" customHeight="1">
      <x:c r="A4203" s="25" t="str">
        <x:v>EEZ_922</x:v>
      </x:c>
      <x:c r="B4203" s="25" t="str">
        <x:v>matched_taxa_count</x:v>
      </x:c>
      <x:c r="C4203" s="25" t="n">
        <x:v>165</x:v>
      </x:c>
      <x:c r="D4203" s="25" t="str">
        <x:v>count</x:v>
      </x:c>
    </x:row>
    <x:row r="4204" ht="18" customHeight="1">
      <x:c r="A4204" s="25" t="str">
        <x:v>EEZ_922</x:v>
      </x:c>
      <x:c r="B4204" s="25" t="str">
        <x:v>unmatched_taxa_count</x:v>
      </x:c>
      <x:c r="C4204" s="25" t="n">
        <x:v>0</x:v>
      </x:c>
      <x:c r="D4204" s="25" t="str">
        <x:v>count</x:v>
      </x:c>
    </x:row>
    <x:row r="4205" ht="18" customHeight="1">
      <x:c r="A4205" s="25" t="str">
        <x:v>EEZ_922</x:v>
      </x:c>
      <x:c r="B4205" s="25" t="str">
        <x:v>species_ppr</x:v>
      </x:c>
      <x:c r="C4205" s="25" t="n">
        <x:v>497624044.3117129</x:v>
      </x:c>
      <x:c r="D4205" s="25" t="str">
        <x:v>tonnes_primary_production_equivalent</x:v>
      </x:c>
    </x:row>
    <x:row r="4206" ht="18" customHeight="1">
      <x:c r="A4206" s="25" t="str">
        <x:v>EEZ_922</x:v>
      </x:c>
      <x:c r="B4206" s="25" t="str">
        <x:v>commercial_ppr</x:v>
      </x:c>
      <x:c r="C4206" s="25" t="n">
        <x:v>497624044.3117129</x:v>
      </x:c>
      <x:c r="D4206" s="25" t="str">
        <x:v>tonnes_primary_production_equivalent</x:v>
      </x:c>
    </x:row>
    <x:row r="4207" ht="18" customHeight="1">
      <x:c r="A4207" s="25" t="str">
        <x:v>EEZ_922</x:v>
      </x:c>
      <x:c r="B4207" s="25" t="str">
        <x:v>functional_ppr</x:v>
      </x:c>
      <x:c r="C4207" s="25" t="n">
        <x:v>497624044.311713</x:v>
      </x:c>
      <x:c r="D4207" s="25" t="str">
        <x:v>tonnes_primary_production_equivalent</x:v>
      </x:c>
    </x:row>
    <x:row r="4208" ht="18" customHeight="1">
      <x:c r="A4208" s="25" t="str">
        <x:v>EEZ_922</x:v>
      </x:c>
      <x:c r="B4208" s="25" t="str">
        <x:v>commercial_ppr_difference</x:v>
      </x:c>
      <x:c r="C4208" s="25" t="n">
        <x:v>0</x:v>
      </x:c>
      <x:c r="D4208" s="25" t="str">
        <x:v>tonnes_primary_production_equivalent</x:v>
      </x:c>
    </x:row>
    <x:row r="4209" ht="18" customHeight="1">
      <x:c r="A4209" s="25" t="str">
        <x:v>EEZ_922</x:v>
      </x:c>
      <x:c r="B4209" s="25" t="str">
        <x:v>functional_ppr_difference</x:v>
      </x:c>
      <x:c r="C4209" s="25" t="n">
        <x:v>5.960464477539063e-8</x:v>
      </x:c>
      <x:c r="D4209" s="25" t="str">
        <x:v>tonnes_primary_production_equivalent</x:v>
      </x:c>
    </x:row>
    <x:row r="4210" ht="18" customHeight="1">
      <x:c r="A4210" s="25" t="str">
        <x:v>EEZ_922</x:v>
      </x:c>
      <x:c r="B4210" s="25" t="str">
        <x:v>commercial_ppr_reconciled</x:v>
      </x:c>
      <x:c r="C4210" s="36" t="b">
        <x:v>1</x:v>
      </x:c>
      <x:c r="D4210" s="25" t="str">
        <x:v>boolean</x:v>
      </x:c>
    </x:row>
    <x:row r="4211" ht="18" customHeight="1">
      <x:c r="A4211" s="25" t="str">
        <x:v>EEZ_922</x:v>
      </x:c>
      <x:c r="B4211" s="25" t="str">
        <x:v>functional_ppr_reconciled</x:v>
      </x:c>
      <x:c r="C4211" s="36" t="b">
        <x:v>1</x:v>
      </x:c>
      <x:c r="D4211" s="25" t="str">
        <x:v>boolean</x:v>
      </x:c>
    </x:row>
    <x:row r="4212" ht="18" customHeight="1">
      <x:c r="A4212" s="25" t="str">
        <x:v>EEZ_922</x:v>
      </x:c>
      <x:c r="B4212" s="25" t="str">
        <x:v>commercial_jensen_violations</x:v>
      </x:c>
      <x:c r="C4212" s="25" t="n">
        <x:v>0</x:v>
      </x:c>
      <x:c r="D4212" s="25" t="str">
        <x:v>count</x:v>
      </x:c>
    </x:row>
    <x:row r="4213" ht="18" customHeight="1">
      <x:c r="A4213" s="25" t="str">
        <x:v>EEZ_922</x:v>
      </x:c>
      <x:c r="B4213" s="25" t="str">
        <x:v>functional_jensen_violations</x:v>
      </x:c>
      <x:c r="C4213" s="25" t="n">
        <x:v>0</x:v>
      </x:c>
      <x:c r="D4213" s="25" t="str">
        <x:v>count</x:v>
      </x:c>
    </x:row>
    <x:row r="4214" ht="18" customHeight="1">
      <x:c r="A4214" s="25" t="str">
        <x:v>EEZ_923</x:v>
      </x:c>
      <x:c r="B4214" s="25" t="str">
        <x:v>raw_filtered_tonnes</x:v>
      </x:c>
      <x:c r="C4214" s="25" t="n">
        <x:v>367466.8570909228</x:v>
      </x:c>
      <x:c r="D4214" s="25" t="str">
        <x:v>tonnes</x:v>
      </x:c>
    </x:row>
    <x:row r="4215" ht="18" customHeight="1">
      <x:c r="A4215" s="25" t="str">
        <x:v>EEZ_923</x:v>
      </x:c>
      <x:c r="B4215" s="25" t="str">
        <x:v>species_catch_tonnes</x:v>
      </x:c>
      <x:c r="C4215" s="25" t="n">
        <x:v>367466.85709092283</x:v>
      </x:c>
      <x:c r="D4215" s="25" t="str">
        <x:v>tonnes</x:v>
      </x:c>
    </x:row>
    <x:row r="4216" ht="18" customHeight="1">
      <x:c r="A4216" s="25" t="str">
        <x:v>EEZ_923</x:v>
      </x:c>
      <x:c r="B4216" s="25" t="str">
        <x:v>catch_difference_tonnes</x:v>
      </x:c>
      <x:c r="C4216" s="25" t="n">
        <x:v>5.820766091346741e-11</x:v>
      </x:c>
      <x:c r="D4216" s="25" t="str">
        <x:v>tonnes</x:v>
      </x:c>
    </x:row>
    <x:row r="4217" ht="18" customHeight="1">
      <x:c r="A4217" s="25" t="str">
        <x:v>EEZ_923</x:v>
      </x:c>
      <x:c r="B4217" s="25" t="str">
        <x:v>catch_reconciled</x:v>
      </x:c>
      <x:c r="C4217" s="36" t="b">
        <x:v>1</x:v>
      </x:c>
      <x:c r="D4217" s="25" t="str">
        <x:v>boolean</x:v>
      </x:c>
    </x:row>
    <x:row r="4218" ht="18" customHeight="1">
      <x:c r="A4218" s="25" t="str">
        <x:v>EEZ_923</x:v>
      </x:c>
      <x:c r="B4218" s="25" t="str">
        <x:v>matched_catch_tonnes</x:v>
      </x:c>
      <x:c r="C4218" s="25" t="n">
        <x:v>367466.85709092283</x:v>
      </x:c>
      <x:c r="D4218" s="25" t="str">
        <x:v>tonnes</x:v>
      </x:c>
    </x:row>
    <x:row r="4219" ht="18" customHeight="1">
      <x:c r="A4219" s="25" t="str">
        <x:v>EEZ_923</x:v>
      </x:c>
      <x:c r="B4219" s="25" t="str">
        <x:v>catch_coverage_fraction</x:v>
      </x:c>
      <x:c r="C4219" s="25" t="n">
        <x:v>1</x:v>
      </x:c>
      <x:c r="D4219" s="25" t="str">
        <x:v>fraction</x:v>
      </x:c>
    </x:row>
    <x:row r="4220" ht="18" customHeight="1">
      <x:c r="A4220" s="25" t="str">
        <x:v>EEZ_923</x:v>
      </x:c>
      <x:c r="B4220" s="25" t="str">
        <x:v>taxa_count</x:v>
      </x:c>
      <x:c r="C4220" s="25" t="n">
        <x:v>152</x:v>
      </x:c>
      <x:c r="D4220" s="25" t="str">
        <x:v>count</x:v>
      </x:c>
    </x:row>
    <x:row r="4221" ht="18" customHeight="1">
      <x:c r="A4221" s="25" t="str">
        <x:v>EEZ_923</x:v>
      </x:c>
      <x:c r="B4221" s="25" t="str">
        <x:v>matched_taxa_count</x:v>
      </x:c>
      <x:c r="C4221" s="25" t="n">
        <x:v>152</x:v>
      </x:c>
      <x:c r="D4221" s="25" t="str">
        <x:v>count</x:v>
      </x:c>
    </x:row>
    <x:row r="4222" ht="18" customHeight="1">
      <x:c r="A4222" s="25" t="str">
        <x:v>EEZ_923</x:v>
      </x:c>
      <x:c r="B4222" s="25" t="str">
        <x:v>unmatched_taxa_count</x:v>
      </x:c>
      <x:c r="C4222" s="25" t="n">
        <x:v>0</x:v>
      </x:c>
      <x:c r="D4222" s="25" t="str">
        <x:v>count</x:v>
      </x:c>
    </x:row>
    <x:row r="4223" ht="18" customHeight="1">
      <x:c r="A4223" s="25" t="str">
        <x:v>EEZ_923</x:v>
      </x:c>
      <x:c r="B4223" s="25" t="str">
        <x:v>species_ppr</x:v>
      </x:c>
      <x:c r="C4223" s="25" t="n">
        <x:v>498970402.0793729</x:v>
      </x:c>
      <x:c r="D4223" s="25" t="str">
        <x:v>tonnes_primary_production_equivalent</x:v>
      </x:c>
    </x:row>
    <x:row r="4224" ht="18" customHeight="1">
      <x:c r="A4224" s="25" t="str">
        <x:v>EEZ_923</x:v>
      </x:c>
      <x:c r="B4224" s="25" t="str">
        <x:v>commercial_ppr</x:v>
      </x:c>
      <x:c r="C4224" s="25" t="n">
        <x:v>498970402.0793729</x:v>
      </x:c>
      <x:c r="D4224" s="25" t="str">
        <x:v>tonnes_primary_production_equivalent</x:v>
      </x:c>
    </x:row>
    <x:row r="4225" ht="18" customHeight="1">
      <x:c r="A4225" s="25" t="str">
        <x:v>EEZ_923</x:v>
      </x:c>
      <x:c r="B4225" s="25" t="str">
        <x:v>functional_ppr</x:v>
      </x:c>
      <x:c r="C4225" s="25" t="n">
        <x:v>498970402.07937294</x:v>
      </x:c>
      <x:c r="D4225" s="25" t="str">
        <x:v>tonnes_primary_production_equivalent</x:v>
      </x:c>
    </x:row>
    <x:row r="4226" ht="18" customHeight="1">
      <x:c r="A4226" s="25" t="str">
        <x:v>EEZ_923</x:v>
      </x:c>
      <x:c r="B4226" s="25" t="str">
        <x:v>commercial_ppr_difference</x:v>
      </x:c>
      <x:c r="C4226" s="25" t="n">
        <x:v>0</x:v>
      </x:c>
      <x:c r="D4226" s="25" t="str">
        <x:v>tonnes_primary_production_equivalent</x:v>
      </x:c>
    </x:row>
    <x:row r="4227" ht="18" customHeight="1">
      <x:c r="A4227" s="25" t="str">
        <x:v>EEZ_923</x:v>
      </x:c>
      <x:c r="B4227" s="25" t="str">
        <x:v>functional_ppr_difference</x:v>
      </x:c>
      <x:c r="C4227" s="25" t="n">
        <x:v>5.960464477539063e-8</x:v>
      </x:c>
      <x:c r="D4227" s="25" t="str">
        <x:v>tonnes_primary_production_equivalent</x:v>
      </x:c>
    </x:row>
    <x:row r="4228" ht="18" customHeight="1">
      <x:c r="A4228" s="25" t="str">
        <x:v>EEZ_923</x:v>
      </x:c>
      <x:c r="B4228" s="25" t="str">
        <x:v>commercial_ppr_reconciled</x:v>
      </x:c>
      <x:c r="C4228" s="36" t="b">
        <x:v>1</x:v>
      </x:c>
      <x:c r="D4228" s="25" t="str">
        <x:v>boolean</x:v>
      </x:c>
    </x:row>
    <x:row r="4229" ht="18" customHeight="1">
      <x:c r="A4229" s="25" t="str">
        <x:v>EEZ_923</x:v>
      </x:c>
      <x:c r="B4229" s="25" t="str">
        <x:v>functional_ppr_reconciled</x:v>
      </x:c>
      <x:c r="C4229" s="36" t="b">
        <x:v>1</x:v>
      </x:c>
      <x:c r="D4229" s="25" t="str">
        <x:v>boolean</x:v>
      </x:c>
    </x:row>
    <x:row r="4230" ht="18" customHeight="1">
      <x:c r="A4230" s="25" t="str">
        <x:v>EEZ_923</x:v>
      </x:c>
      <x:c r="B4230" s="25" t="str">
        <x:v>commercial_jensen_violations</x:v>
      </x:c>
      <x:c r="C4230" s="25" t="n">
        <x:v>0</x:v>
      </x:c>
      <x:c r="D4230" s="25" t="str">
        <x:v>count</x:v>
      </x:c>
    </x:row>
    <x:row r="4231" ht="18" customHeight="1">
      <x:c r="A4231" s="25" t="str">
        <x:v>EEZ_923</x:v>
      </x:c>
      <x:c r="B4231" s="25" t="str">
        <x:v>functional_jensen_violations</x:v>
      </x:c>
      <x:c r="C4231" s="25" t="n">
        <x:v>0</x:v>
      </x:c>
      <x:c r="D4231" s="25" t="str">
        <x:v>count</x:v>
      </x:c>
    </x:row>
    <x:row r="4232" ht="18" customHeight="1">
      <x:c r="A4232" s="25" t="str">
        <x:v>EEZ_924</x:v>
      </x:c>
      <x:c r="B4232" s="25" t="str">
        <x:v>raw_filtered_tonnes</x:v>
      </x:c>
      <x:c r="C4232" s="25" t="n">
        <x:v>1114.2683023097002</x:v>
      </x:c>
      <x:c r="D4232" s="25" t="str">
        <x:v>tonnes</x:v>
      </x:c>
    </x:row>
    <x:row r="4233" ht="18" customHeight="1">
      <x:c r="A4233" s="25" t="str">
        <x:v>EEZ_924</x:v>
      </x:c>
      <x:c r="B4233" s="25" t="str">
        <x:v>species_catch_tonnes</x:v>
      </x:c>
      <x:c r="C4233" s="25" t="n">
        <x:v>1114.2683023097</x:v>
      </x:c>
      <x:c r="D4233" s="25" t="str">
        <x:v>tonnes</x:v>
      </x:c>
    </x:row>
    <x:row r="4234" ht="18" customHeight="1">
      <x:c r="A4234" s="25" t="str">
        <x:v>EEZ_924</x:v>
      </x:c>
      <x:c r="B4234" s="25" t="str">
        <x:v>catch_difference_tonnes</x:v>
      </x:c>
      <x:c r="C4234" s="25" t="n">
        <x:v>-2.2737367544323206e-13</x:v>
      </x:c>
      <x:c r="D4234" s="25" t="str">
        <x:v>tonnes</x:v>
      </x:c>
    </x:row>
    <x:row r="4235" ht="18" customHeight="1">
      <x:c r="A4235" s="25" t="str">
        <x:v>EEZ_924</x:v>
      </x:c>
      <x:c r="B4235" s="25" t="str">
        <x:v>catch_reconciled</x:v>
      </x:c>
      <x:c r="C4235" s="36" t="b">
        <x:v>1</x:v>
      </x:c>
      <x:c r="D4235" s="25" t="str">
        <x:v>boolean</x:v>
      </x:c>
    </x:row>
    <x:row r="4236" ht="18" customHeight="1">
      <x:c r="A4236" s="25" t="str">
        <x:v>EEZ_924</x:v>
      </x:c>
      <x:c r="B4236" s="25" t="str">
        <x:v>matched_catch_tonnes</x:v>
      </x:c>
      <x:c r="C4236" s="25" t="n">
        <x:v>1114.2683023097</x:v>
      </x:c>
      <x:c r="D4236" s="25" t="str">
        <x:v>tonnes</x:v>
      </x:c>
    </x:row>
    <x:row r="4237" ht="18" customHeight="1">
      <x:c r="A4237" s="25" t="str">
        <x:v>EEZ_924</x:v>
      </x:c>
      <x:c r="B4237" s="25" t="str">
        <x:v>catch_coverage_fraction</x:v>
      </x:c>
      <x:c r="C4237" s="25" t="n">
        <x:v>1</x:v>
      </x:c>
      <x:c r="D4237" s="25" t="str">
        <x:v>fraction</x:v>
      </x:c>
    </x:row>
    <x:row r="4238" ht="18" customHeight="1">
      <x:c r="A4238" s="25" t="str">
        <x:v>EEZ_924</x:v>
      </x:c>
      <x:c r="B4238" s="25" t="str">
        <x:v>taxa_count</x:v>
      </x:c>
      <x:c r="C4238" s="25" t="n">
        <x:v>16</x:v>
      </x:c>
      <x:c r="D4238" s="25" t="str">
        <x:v>count</x:v>
      </x:c>
    </x:row>
    <x:row r="4239" ht="18" customHeight="1">
      <x:c r="A4239" s="25" t="str">
        <x:v>EEZ_924</x:v>
      </x:c>
      <x:c r="B4239" s="25" t="str">
        <x:v>matched_taxa_count</x:v>
      </x:c>
      <x:c r="C4239" s="25" t="n">
        <x:v>16</x:v>
      </x:c>
      <x:c r="D4239" s="25" t="str">
        <x:v>count</x:v>
      </x:c>
    </x:row>
    <x:row r="4240" ht="18" customHeight="1">
      <x:c r="A4240" s="25" t="str">
        <x:v>EEZ_924</x:v>
      </x:c>
      <x:c r="B4240" s="25" t="str">
        <x:v>unmatched_taxa_count</x:v>
      </x:c>
      <x:c r="C4240" s="25" t="n">
        <x:v>0</x:v>
      </x:c>
      <x:c r="D4240" s="25" t="str">
        <x:v>count</x:v>
      </x:c>
    </x:row>
    <x:row r="4241" ht="18" customHeight="1">
      <x:c r="A4241" s="25" t="str">
        <x:v>EEZ_924</x:v>
      </x:c>
      <x:c r="B4241" s="25" t="str">
        <x:v>species_ppr</x:v>
      </x:c>
      <x:c r="C4241" s="25" t="n">
        <x:v>2536391.012531463</x:v>
      </x:c>
      <x:c r="D4241" s="25" t="str">
        <x:v>tonnes_primary_production_equivalent</x:v>
      </x:c>
    </x:row>
    <x:row r="4242" ht="18" customHeight="1">
      <x:c r="A4242" s="25" t="str">
        <x:v>EEZ_924</x:v>
      </x:c>
      <x:c r="B4242" s="25" t="str">
        <x:v>commercial_ppr</x:v>
      </x:c>
      <x:c r="C4242" s="25" t="n">
        <x:v>2536391.0125314635</x:v>
      </x:c>
      <x:c r="D4242" s="25" t="str">
        <x:v>tonnes_primary_production_equivalent</x:v>
      </x:c>
    </x:row>
    <x:row r="4243" ht="18" customHeight="1">
      <x:c r="A4243" s="25" t="str">
        <x:v>EEZ_924</x:v>
      </x:c>
      <x:c r="B4243" s="25" t="str">
        <x:v>functional_ppr</x:v>
      </x:c>
      <x:c r="C4243" s="25" t="n">
        <x:v>2536391.0125314635</x:v>
      </x:c>
      <x:c r="D4243" s="25" t="str">
        <x:v>tonnes_primary_production_equivalent</x:v>
      </x:c>
    </x:row>
    <x:row r="4244" ht="18" customHeight="1">
      <x:c r="A4244" s="25" t="str">
        <x:v>EEZ_924</x:v>
      </x:c>
      <x:c r="B4244" s="25" t="str">
        <x:v>commercial_ppr_difference</x:v>
      </x:c>
      <x:c r="C4244" s="25" t="n">
        <x:v>4.656612873077393e-10</x:v>
      </x:c>
      <x:c r="D4244" s="25" t="str">
        <x:v>tonnes_primary_production_equivalent</x:v>
      </x:c>
    </x:row>
    <x:row r="4245" ht="18" customHeight="1">
      <x:c r="A4245" s="25" t="str">
        <x:v>EEZ_924</x:v>
      </x:c>
      <x:c r="B4245" s="25" t="str">
        <x:v>functional_ppr_difference</x:v>
      </x:c>
      <x:c r="C4245" s="25" t="n">
        <x:v>4.656612873077393e-10</x:v>
      </x:c>
      <x:c r="D4245" s="25" t="str">
        <x:v>tonnes_primary_production_equivalent</x:v>
      </x:c>
    </x:row>
    <x:row r="4246" ht="18" customHeight="1">
      <x:c r="A4246" s="25" t="str">
        <x:v>EEZ_924</x:v>
      </x:c>
      <x:c r="B4246" s="25" t="str">
        <x:v>commercial_ppr_reconciled</x:v>
      </x:c>
      <x:c r="C4246" s="36" t="b">
        <x:v>1</x:v>
      </x:c>
      <x:c r="D4246" s="25" t="str">
        <x:v>boolean</x:v>
      </x:c>
    </x:row>
    <x:row r="4247" ht="18" customHeight="1">
      <x:c r="A4247" s="25" t="str">
        <x:v>EEZ_924</x:v>
      </x:c>
      <x:c r="B4247" s="25" t="str">
        <x:v>functional_ppr_reconciled</x:v>
      </x:c>
      <x:c r="C4247" s="36" t="b">
        <x:v>1</x:v>
      </x:c>
      <x:c r="D4247" s="25" t="str">
        <x:v>boolean</x:v>
      </x:c>
    </x:row>
    <x:row r="4248" ht="18" customHeight="1">
      <x:c r="A4248" s="25" t="str">
        <x:v>EEZ_924</x:v>
      </x:c>
      <x:c r="B4248" s="25" t="str">
        <x:v>commercial_jensen_violations</x:v>
      </x:c>
      <x:c r="C4248" s="25" t="n">
        <x:v>0</x:v>
      </x:c>
      <x:c r="D4248" s="25" t="str">
        <x:v>count</x:v>
      </x:c>
    </x:row>
    <x:row r="4249" ht="18" customHeight="1">
      <x:c r="A4249" s="25" t="str">
        <x:v>EEZ_924</x:v>
      </x:c>
      <x:c r="B4249" s="25" t="str">
        <x:v>functional_jensen_violations</x:v>
      </x:c>
      <x:c r="C4249" s="25" t="n">
        <x:v>0</x:v>
      </x:c>
      <x:c r="D4249" s="25" t="str">
        <x:v>count</x:v>
      </x:c>
    </x:row>
    <x:row r="4250" ht="18" customHeight="1">
      <x:c r="A4250" s="25" t="str">
        <x:v>EEZ_925</x:v>
      </x:c>
      <x:c r="B4250" s="25" t="str">
        <x:v>raw_filtered_tonnes</x:v>
      </x:c>
      <x:c r="C4250" s="25" t="n">
        <x:v>198174.6028298108</x:v>
      </x:c>
      <x:c r="D4250" s="25" t="str">
        <x:v>tonnes</x:v>
      </x:c>
    </x:row>
    <x:row r="4251" ht="18" customHeight="1">
      <x:c r="A4251" s="25" t="str">
        <x:v>EEZ_925</x:v>
      </x:c>
      <x:c r="B4251" s="25" t="str">
        <x:v>species_catch_tonnes</x:v>
      </x:c>
      <x:c r="C4251" s="25" t="n">
        <x:v>198174.6028298108</x:v>
      </x:c>
      <x:c r="D4251" s="25" t="str">
        <x:v>tonnes</x:v>
      </x:c>
    </x:row>
    <x:row r="4252" ht="18" customHeight="1">
      <x:c r="A4252" s="25" t="str">
        <x:v>EEZ_925</x:v>
      </x:c>
      <x:c r="B4252" s="25" t="str">
        <x:v>catch_difference_tonnes</x:v>
      </x:c>
      <x:c r="C4252" s="25" t="n">
        <x:v>0</x:v>
      </x:c>
      <x:c r="D4252" s="25" t="str">
        <x:v>tonnes</x:v>
      </x:c>
    </x:row>
    <x:row r="4253" ht="18" customHeight="1">
      <x:c r="A4253" s="25" t="str">
        <x:v>EEZ_925</x:v>
      </x:c>
      <x:c r="B4253" s="25" t="str">
        <x:v>catch_reconciled</x:v>
      </x:c>
      <x:c r="C4253" s="36" t="b">
        <x:v>1</x:v>
      </x:c>
      <x:c r="D4253" s="25" t="str">
        <x:v>boolean</x:v>
      </x:c>
    </x:row>
    <x:row r="4254" ht="18" customHeight="1">
      <x:c r="A4254" s="25" t="str">
        <x:v>EEZ_925</x:v>
      </x:c>
      <x:c r="B4254" s="25" t="str">
        <x:v>matched_catch_tonnes</x:v>
      </x:c>
      <x:c r="C4254" s="25" t="n">
        <x:v>198174.6028298108</x:v>
      </x:c>
      <x:c r="D4254" s="25" t="str">
        <x:v>tonnes</x:v>
      </x:c>
    </x:row>
    <x:row r="4255" ht="18" customHeight="1">
      <x:c r="A4255" s="25" t="str">
        <x:v>EEZ_925</x:v>
      </x:c>
      <x:c r="B4255" s="25" t="str">
        <x:v>catch_coverage_fraction</x:v>
      </x:c>
      <x:c r="C4255" s="25" t="n">
        <x:v>1</x:v>
      </x:c>
      <x:c r="D4255" s="25" t="str">
        <x:v>fraction</x:v>
      </x:c>
    </x:row>
    <x:row r="4256" ht="18" customHeight="1">
      <x:c r="A4256" s="25" t="str">
        <x:v>EEZ_925</x:v>
      </x:c>
      <x:c r="B4256" s="25" t="str">
        <x:v>taxa_count</x:v>
      </x:c>
      <x:c r="C4256" s="25" t="n">
        <x:v>26</x:v>
      </x:c>
      <x:c r="D4256" s="25" t="str">
        <x:v>count</x:v>
      </x:c>
    </x:row>
    <x:row r="4257" ht="18" customHeight="1">
      <x:c r="A4257" s="25" t="str">
        <x:v>EEZ_925</x:v>
      </x:c>
      <x:c r="B4257" s="25" t="str">
        <x:v>matched_taxa_count</x:v>
      </x:c>
      <x:c r="C4257" s="25" t="n">
        <x:v>26</x:v>
      </x:c>
      <x:c r="D4257" s="25" t="str">
        <x:v>count</x:v>
      </x:c>
    </x:row>
    <x:row r="4258" ht="18" customHeight="1">
      <x:c r="A4258" s="25" t="str">
        <x:v>EEZ_925</x:v>
      </x:c>
      <x:c r="B4258" s="25" t="str">
        <x:v>unmatched_taxa_count</x:v>
      </x:c>
      <x:c r="C4258" s="25" t="n">
        <x:v>0</x:v>
      </x:c>
      <x:c r="D4258" s="25" t="str">
        <x:v>count</x:v>
      </x:c>
    </x:row>
    <x:row r="4259" ht="18" customHeight="1">
      <x:c r="A4259" s="25" t="str">
        <x:v>EEZ_925</x:v>
      </x:c>
      <x:c r="B4259" s="25" t="str">
        <x:v>species_ppr</x:v>
      </x:c>
      <x:c r="C4259" s="25" t="n">
        <x:v>276796938.98617065</x:v>
      </x:c>
      <x:c r="D4259" s="25" t="str">
        <x:v>tonnes_primary_production_equivalent</x:v>
      </x:c>
    </x:row>
    <x:row r="4260" ht="18" customHeight="1">
      <x:c r="A4260" s="25" t="str">
        <x:v>EEZ_925</x:v>
      </x:c>
      <x:c r="B4260" s="25" t="str">
        <x:v>commercial_ppr</x:v>
      </x:c>
      <x:c r="C4260" s="25" t="n">
        <x:v>276796938.98617065</x:v>
      </x:c>
      <x:c r="D4260" s="25" t="str">
        <x:v>tonnes_primary_production_equivalent</x:v>
      </x:c>
    </x:row>
    <x:row r="4261" ht="18" customHeight="1">
      <x:c r="A4261" s="25" t="str">
        <x:v>EEZ_925</x:v>
      </x:c>
      <x:c r="B4261" s="25" t="str">
        <x:v>functional_ppr</x:v>
      </x:c>
      <x:c r="C4261" s="25" t="n">
        <x:v>276796938.98617065</x:v>
      </x:c>
      <x:c r="D4261" s="25" t="str">
        <x:v>tonnes_primary_production_equivalent</x:v>
      </x:c>
    </x:row>
    <x:row r="4262" ht="18" customHeight="1">
      <x:c r="A4262" s="25" t="str">
        <x:v>EEZ_925</x:v>
      </x:c>
      <x:c r="B4262" s="25" t="str">
        <x:v>commercial_ppr_difference</x:v>
      </x:c>
      <x:c r="C4262" s="25" t="n">
        <x:v>0</x:v>
      </x:c>
      <x:c r="D4262" s="25" t="str">
        <x:v>tonnes_primary_production_equivalent</x:v>
      </x:c>
    </x:row>
    <x:row r="4263" ht="18" customHeight="1">
      <x:c r="A4263" s="25" t="str">
        <x:v>EEZ_925</x:v>
      </x:c>
      <x:c r="B4263" s="25" t="str">
        <x:v>functional_ppr_difference</x:v>
      </x:c>
      <x:c r="C4263" s="25" t="n">
        <x:v>0</x:v>
      </x:c>
      <x:c r="D4263" s="25" t="str">
        <x:v>tonnes_primary_production_equivalent</x:v>
      </x:c>
    </x:row>
    <x:row r="4264" ht="18" customHeight="1">
      <x:c r="A4264" s="25" t="str">
        <x:v>EEZ_925</x:v>
      </x:c>
      <x:c r="B4264" s="25" t="str">
        <x:v>commercial_ppr_reconciled</x:v>
      </x:c>
      <x:c r="C4264" s="36" t="b">
        <x:v>1</x:v>
      </x:c>
      <x:c r="D4264" s="25" t="str">
        <x:v>boolean</x:v>
      </x:c>
    </x:row>
    <x:row r="4265" ht="18" customHeight="1">
      <x:c r="A4265" s="25" t="str">
        <x:v>EEZ_925</x:v>
      </x:c>
      <x:c r="B4265" s="25" t="str">
        <x:v>functional_ppr_reconciled</x:v>
      </x:c>
      <x:c r="C4265" s="36" t="b">
        <x:v>1</x:v>
      </x:c>
      <x:c r="D4265" s="25" t="str">
        <x:v>boolean</x:v>
      </x:c>
    </x:row>
    <x:row r="4266" ht="18" customHeight="1">
      <x:c r="A4266" s="25" t="str">
        <x:v>EEZ_925</x:v>
      </x:c>
      <x:c r="B4266" s="25" t="str">
        <x:v>commercial_jensen_violations</x:v>
      </x:c>
      <x:c r="C4266" s="25" t="n">
        <x:v>0</x:v>
      </x:c>
      <x:c r="D4266" s="25" t="str">
        <x:v>count</x:v>
      </x:c>
    </x:row>
    <x:row r="4267" ht="18" customHeight="1">
      <x:c r="A4267" s="25" t="str">
        <x:v>EEZ_925</x:v>
      </x:c>
      <x:c r="B4267" s="25" t="str">
        <x:v>functional_jensen_violations</x:v>
      </x:c>
      <x:c r="C4267" s="25" t="n">
        <x:v>0</x:v>
      </x:c>
      <x:c r="D4267" s="25" t="str">
        <x:v>count</x:v>
      </x:c>
    </x:row>
    <x:row r="4268" ht="18" customHeight="1">
      <x:c r="A4268" s="25" t="str">
        <x:v>EEZ_926</x:v>
      </x:c>
      <x:c r="B4268" s="25" t="str">
        <x:v>raw_filtered_tonnes</x:v>
      </x:c>
      <x:c r="C4268" s="25" t="n">
        <x:v>694924.7188260404</x:v>
      </x:c>
      <x:c r="D4268" s="25" t="str">
        <x:v>tonnes</x:v>
      </x:c>
    </x:row>
    <x:row r="4269" ht="18" customHeight="1">
      <x:c r="A4269" s="25" t="str">
        <x:v>EEZ_926</x:v>
      </x:c>
      <x:c r="B4269" s="25" t="str">
        <x:v>species_catch_tonnes</x:v>
      </x:c>
      <x:c r="C4269" s="25" t="n">
        <x:v>694924.7188260402</x:v>
      </x:c>
      <x:c r="D4269" s="25" t="str">
        <x:v>tonnes</x:v>
      </x:c>
    </x:row>
    <x:row r="4270" ht="18" customHeight="1">
      <x:c r="A4270" s="25" t="str">
        <x:v>EEZ_926</x:v>
      </x:c>
      <x:c r="B4270" s="25" t="str">
        <x:v>catch_difference_tonnes</x:v>
      </x:c>
      <x:c r="C4270" s="25" t="n">
        <x:v>-2.3283064365386963e-10</x:v>
      </x:c>
      <x:c r="D4270" s="25" t="str">
        <x:v>tonnes</x:v>
      </x:c>
    </x:row>
    <x:row r="4271" ht="18" customHeight="1">
      <x:c r="A4271" s="25" t="str">
        <x:v>EEZ_926</x:v>
      </x:c>
      <x:c r="B4271" s="25" t="str">
        <x:v>catch_reconciled</x:v>
      </x:c>
      <x:c r="C4271" s="36" t="b">
        <x:v>1</x:v>
      </x:c>
      <x:c r="D4271" s="25" t="str">
        <x:v>boolean</x:v>
      </x:c>
    </x:row>
    <x:row r="4272" ht="18" customHeight="1">
      <x:c r="A4272" s="25" t="str">
        <x:v>EEZ_926</x:v>
      </x:c>
      <x:c r="B4272" s="25" t="str">
        <x:v>matched_catch_tonnes</x:v>
      </x:c>
      <x:c r="C4272" s="25" t="n">
        <x:v>694924.7188260402</x:v>
      </x:c>
      <x:c r="D4272" s="25" t="str">
        <x:v>tonnes</x:v>
      </x:c>
    </x:row>
    <x:row r="4273" ht="18" customHeight="1">
      <x:c r="A4273" s="25" t="str">
        <x:v>EEZ_926</x:v>
      </x:c>
      <x:c r="B4273" s="25" t="str">
        <x:v>catch_coverage_fraction</x:v>
      </x:c>
      <x:c r="C4273" s="25" t="n">
        <x:v>1</x:v>
      </x:c>
      <x:c r="D4273" s="25" t="str">
        <x:v>fraction</x:v>
      </x:c>
    </x:row>
    <x:row r="4274" ht="18" customHeight="1">
      <x:c r="A4274" s="25" t="str">
        <x:v>EEZ_926</x:v>
      </x:c>
      <x:c r="B4274" s="25" t="str">
        <x:v>taxa_count</x:v>
      </x:c>
      <x:c r="C4274" s="25" t="n">
        <x:v>112</x:v>
      </x:c>
      <x:c r="D4274" s="25" t="str">
        <x:v>count</x:v>
      </x:c>
    </x:row>
    <x:row r="4275" ht="18" customHeight="1">
      <x:c r="A4275" s="25" t="str">
        <x:v>EEZ_926</x:v>
      </x:c>
      <x:c r="B4275" s="25" t="str">
        <x:v>matched_taxa_count</x:v>
      </x:c>
      <x:c r="C4275" s="25" t="n">
        <x:v>112</x:v>
      </x:c>
      <x:c r="D4275" s="25" t="str">
        <x:v>count</x:v>
      </x:c>
    </x:row>
    <x:row r="4276" ht="18" customHeight="1">
      <x:c r="A4276" s="25" t="str">
        <x:v>EEZ_926</x:v>
      </x:c>
      <x:c r="B4276" s="25" t="str">
        <x:v>unmatched_taxa_count</x:v>
      </x:c>
      <x:c r="C4276" s="25" t="n">
        <x:v>0</x:v>
      </x:c>
      <x:c r="D4276" s="25" t="str">
        <x:v>count</x:v>
      </x:c>
    </x:row>
    <x:row r="4277" ht="18" customHeight="1">
      <x:c r="A4277" s="25" t="str">
        <x:v>EEZ_926</x:v>
      </x:c>
      <x:c r="B4277" s="25" t="str">
        <x:v>species_ppr</x:v>
      </x:c>
      <x:c r="C4277" s="25" t="n">
        <x:v>358887702.9263927</x:v>
      </x:c>
      <x:c r="D4277" s="25" t="str">
        <x:v>tonnes_primary_production_equivalent</x:v>
      </x:c>
    </x:row>
    <x:row r="4278" ht="18" customHeight="1">
      <x:c r="A4278" s="25" t="str">
        <x:v>EEZ_926</x:v>
      </x:c>
      <x:c r="B4278" s="25" t="str">
        <x:v>commercial_ppr</x:v>
      </x:c>
      <x:c r="C4278" s="25" t="n">
        <x:v>358887702.9263926</x:v>
      </x:c>
      <x:c r="D4278" s="25" t="str">
        <x:v>tonnes_primary_production_equivalent</x:v>
      </x:c>
    </x:row>
    <x:row r="4279" ht="18" customHeight="1">
      <x:c r="A4279" s="25" t="str">
        <x:v>EEZ_926</x:v>
      </x:c>
      <x:c r="B4279" s="25" t="str">
        <x:v>functional_ppr</x:v>
      </x:c>
      <x:c r="C4279" s="25" t="n">
        <x:v>358887702.9263927</x:v>
      </x:c>
      <x:c r="D4279" s="25" t="str">
        <x:v>tonnes_primary_production_equivalent</x:v>
      </x:c>
    </x:row>
    <x:row r="4280" ht="18" customHeight="1">
      <x:c r="A4280" s="25" t="str">
        <x:v>EEZ_926</x:v>
      </x:c>
      <x:c r="B4280" s="25" t="str">
        <x:v>commercial_ppr_difference</x:v>
      </x:c>
      <x:c r="C4280" s="25" t="n">
        <x:v>-5.960464477539063e-8</x:v>
      </x:c>
      <x:c r="D4280" s="25" t="str">
        <x:v>tonnes_primary_production_equivalent</x:v>
      </x:c>
    </x:row>
    <x:row r="4281" ht="18" customHeight="1">
      <x:c r="A4281" s="25" t="str">
        <x:v>EEZ_926</x:v>
      </x:c>
      <x:c r="B4281" s="25" t="str">
        <x:v>functional_ppr_difference</x:v>
      </x:c>
      <x:c r="C4281" s="25" t="n">
        <x:v>0</x:v>
      </x:c>
      <x:c r="D4281" s="25" t="str">
        <x:v>tonnes_primary_production_equivalent</x:v>
      </x:c>
    </x:row>
    <x:row r="4282" ht="18" customHeight="1">
      <x:c r="A4282" s="25" t="str">
        <x:v>EEZ_926</x:v>
      </x:c>
      <x:c r="B4282" s="25" t="str">
        <x:v>commercial_ppr_reconciled</x:v>
      </x:c>
      <x:c r="C4282" s="36" t="b">
        <x:v>1</x:v>
      </x:c>
      <x:c r="D4282" s="25" t="str">
        <x:v>boolean</x:v>
      </x:c>
    </x:row>
    <x:row r="4283" ht="18" customHeight="1">
      <x:c r="A4283" s="25" t="str">
        <x:v>EEZ_926</x:v>
      </x:c>
      <x:c r="B4283" s="25" t="str">
        <x:v>functional_ppr_reconciled</x:v>
      </x:c>
      <x:c r="C4283" s="36" t="b">
        <x:v>1</x:v>
      </x:c>
      <x:c r="D4283" s="25" t="str">
        <x:v>boolean</x:v>
      </x:c>
    </x:row>
    <x:row r="4284" ht="18" customHeight="1">
      <x:c r="A4284" s="25" t="str">
        <x:v>EEZ_926</x:v>
      </x:c>
      <x:c r="B4284" s="25" t="str">
        <x:v>commercial_jensen_violations</x:v>
      </x:c>
      <x:c r="C4284" s="25" t="n">
        <x:v>0</x:v>
      </x:c>
      <x:c r="D4284" s="25" t="str">
        <x:v>count</x:v>
      </x:c>
    </x:row>
    <x:row r="4285" ht="18" customHeight="1">
      <x:c r="A4285" s="25" t="str">
        <x:v>EEZ_926</x:v>
      </x:c>
      <x:c r="B4285" s="25" t="str">
        <x:v>functional_jensen_violations</x:v>
      </x:c>
      <x:c r="C4285" s="25" t="n">
        <x:v>0</x:v>
      </x:c>
      <x:c r="D4285" s="25" t="str">
        <x:v>count</x:v>
      </x:c>
    </x:row>
    <x:row r="4286" ht="18" customHeight="1">
      <x:c r="A4286" s="25" t="str">
        <x:v>EEZ_927</x:v>
      </x:c>
      <x:c r="B4286" s="25" t="str">
        <x:v>raw_filtered_tonnes</x:v>
      </x:c>
      <x:c r="C4286" s="25" t="n">
        <x:v>20344.1120639465</x:v>
      </x:c>
      <x:c r="D4286" s="25" t="str">
        <x:v>tonnes</x:v>
      </x:c>
    </x:row>
    <x:row r="4287" ht="18" customHeight="1">
      <x:c r="A4287" s="25" t="str">
        <x:v>EEZ_927</x:v>
      </x:c>
      <x:c r="B4287" s="25" t="str">
        <x:v>species_catch_tonnes</x:v>
      </x:c>
      <x:c r="C4287" s="25" t="n">
        <x:v>20344.1120639465</x:v>
      </x:c>
      <x:c r="D4287" s="25" t="str">
        <x:v>tonnes</x:v>
      </x:c>
    </x:row>
    <x:row r="4288" ht="18" customHeight="1">
      <x:c r="A4288" s="25" t="str">
        <x:v>EEZ_927</x:v>
      </x:c>
      <x:c r="B4288" s="25" t="str">
        <x:v>catch_difference_tonnes</x:v>
      </x:c>
      <x:c r="C4288" s="25" t="n">
        <x:v>0</x:v>
      </x:c>
      <x:c r="D4288" s="25" t="str">
        <x:v>tonnes</x:v>
      </x:c>
    </x:row>
    <x:row r="4289" ht="18" customHeight="1">
      <x:c r="A4289" s="25" t="str">
        <x:v>EEZ_927</x:v>
      </x:c>
      <x:c r="B4289" s="25" t="str">
        <x:v>catch_reconciled</x:v>
      </x:c>
      <x:c r="C4289" s="36" t="b">
        <x:v>1</x:v>
      </x:c>
      <x:c r="D4289" s="25" t="str">
        <x:v>boolean</x:v>
      </x:c>
    </x:row>
    <x:row r="4290" ht="18" customHeight="1">
      <x:c r="A4290" s="25" t="str">
        <x:v>EEZ_927</x:v>
      </x:c>
      <x:c r="B4290" s="25" t="str">
        <x:v>matched_catch_tonnes</x:v>
      </x:c>
      <x:c r="C4290" s="25" t="n">
        <x:v>20344.1120639465</x:v>
      </x:c>
      <x:c r="D4290" s="25" t="str">
        <x:v>tonnes</x:v>
      </x:c>
    </x:row>
    <x:row r="4291" ht="18" customHeight="1">
      <x:c r="A4291" s="25" t="str">
        <x:v>EEZ_927</x:v>
      </x:c>
      <x:c r="B4291" s="25" t="str">
        <x:v>catch_coverage_fraction</x:v>
      </x:c>
      <x:c r="C4291" s="25" t="n">
        <x:v>1</x:v>
      </x:c>
      <x:c r="D4291" s="25" t="str">
        <x:v>fraction</x:v>
      </x:c>
    </x:row>
    <x:row r="4292" ht="18" customHeight="1">
      <x:c r="A4292" s="25" t="str">
        <x:v>EEZ_927</x:v>
      </x:c>
      <x:c r="B4292" s="25" t="str">
        <x:v>taxa_count</x:v>
      </x:c>
      <x:c r="C4292" s="25" t="n">
        <x:v>89</x:v>
      </x:c>
      <x:c r="D4292" s="25" t="str">
        <x:v>count</x:v>
      </x:c>
    </x:row>
    <x:row r="4293" ht="18" customHeight="1">
      <x:c r="A4293" s="25" t="str">
        <x:v>EEZ_927</x:v>
      </x:c>
      <x:c r="B4293" s="25" t="str">
        <x:v>matched_taxa_count</x:v>
      </x:c>
      <x:c r="C4293" s="25" t="n">
        <x:v>89</x:v>
      </x:c>
      <x:c r="D4293" s="25" t="str">
        <x:v>count</x:v>
      </x:c>
    </x:row>
    <x:row r="4294" ht="18" customHeight="1">
      <x:c r="A4294" s="25" t="str">
        <x:v>EEZ_927</x:v>
      </x:c>
      <x:c r="B4294" s="25" t="str">
        <x:v>unmatched_taxa_count</x:v>
      </x:c>
      <x:c r="C4294" s="25" t="n">
        <x:v>0</x:v>
      </x:c>
      <x:c r="D4294" s="25" t="str">
        <x:v>count</x:v>
      </x:c>
    </x:row>
    <x:row r="4295" ht="18" customHeight="1">
      <x:c r="A4295" s="25" t="str">
        <x:v>EEZ_927</x:v>
      </x:c>
      <x:c r="B4295" s="25" t="str">
        <x:v>species_ppr</x:v>
      </x:c>
      <x:c r="C4295" s="25" t="n">
        <x:v>16307477.884539278</x:v>
      </x:c>
      <x:c r="D4295" s="25" t="str">
        <x:v>tonnes_primary_production_equivalent</x:v>
      </x:c>
    </x:row>
    <x:row r="4296" ht="18" customHeight="1">
      <x:c r="A4296" s="25" t="str">
        <x:v>EEZ_927</x:v>
      </x:c>
      <x:c r="B4296" s="25" t="str">
        <x:v>commercial_ppr</x:v>
      </x:c>
      <x:c r="C4296" s="25" t="n">
        <x:v>16307477.88453928</x:v>
      </x:c>
      <x:c r="D4296" s="25" t="str">
        <x:v>tonnes_primary_production_equivalent</x:v>
      </x:c>
    </x:row>
    <x:row r="4297" ht="18" customHeight="1">
      <x:c r="A4297" s="25" t="str">
        <x:v>EEZ_927</x:v>
      </x:c>
      <x:c r="B4297" s="25" t="str">
        <x:v>functional_ppr</x:v>
      </x:c>
      <x:c r="C4297" s="25" t="n">
        <x:v>16307477.88453928</x:v>
      </x:c>
      <x:c r="D4297" s="25" t="str">
        <x:v>tonnes_primary_production_equivalent</x:v>
      </x:c>
    </x:row>
    <x:row r="4298" ht="18" customHeight="1">
      <x:c r="A4298" s="25" t="str">
        <x:v>EEZ_927</x:v>
      </x:c>
      <x:c r="B4298" s="25" t="str">
        <x:v>commercial_ppr_difference</x:v>
      </x:c>
      <x:c r="C4298" s="25" t="n">
        <x:v>1.862645149230957e-9</x:v>
      </x:c>
      <x:c r="D4298" s="25" t="str">
        <x:v>tonnes_primary_production_equivalent</x:v>
      </x:c>
    </x:row>
    <x:row r="4299" ht="18" customHeight="1">
      <x:c r="A4299" s="25" t="str">
        <x:v>EEZ_927</x:v>
      </x:c>
      <x:c r="B4299" s="25" t="str">
        <x:v>functional_ppr_difference</x:v>
      </x:c>
      <x:c r="C4299" s="25" t="n">
        <x:v>1.862645149230957e-9</x:v>
      </x:c>
      <x:c r="D4299" s="25" t="str">
        <x:v>tonnes_primary_production_equivalent</x:v>
      </x:c>
    </x:row>
    <x:row r="4300" ht="18" customHeight="1">
      <x:c r="A4300" s="25" t="str">
        <x:v>EEZ_927</x:v>
      </x:c>
      <x:c r="B4300" s="25" t="str">
        <x:v>commercial_ppr_reconciled</x:v>
      </x:c>
      <x:c r="C4300" s="36" t="b">
        <x:v>1</x:v>
      </x:c>
      <x:c r="D4300" s="25" t="str">
        <x:v>boolean</x:v>
      </x:c>
    </x:row>
    <x:row r="4301" ht="18" customHeight="1">
      <x:c r="A4301" s="25" t="str">
        <x:v>EEZ_927</x:v>
      </x:c>
      <x:c r="B4301" s="25" t="str">
        <x:v>functional_ppr_reconciled</x:v>
      </x:c>
      <x:c r="C4301" s="36" t="b">
        <x:v>1</x:v>
      </x:c>
      <x:c r="D4301" s="25" t="str">
        <x:v>boolean</x:v>
      </x:c>
    </x:row>
    <x:row r="4302" ht="18" customHeight="1">
      <x:c r="A4302" s="25" t="str">
        <x:v>EEZ_927</x:v>
      </x:c>
      <x:c r="B4302" s="25" t="str">
        <x:v>commercial_jensen_violations</x:v>
      </x:c>
      <x:c r="C4302" s="25" t="n">
        <x:v>0</x:v>
      </x:c>
      <x:c r="D4302" s="25" t="str">
        <x:v>count</x:v>
      </x:c>
    </x:row>
    <x:row r="4303" ht="18" customHeight="1">
      <x:c r="A4303" s="25" t="str">
        <x:v>EEZ_927</x:v>
      </x:c>
      <x:c r="B4303" s="25" t="str">
        <x:v>functional_jensen_violations</x:v>
      </x:c>
      <x:c r="C4303" s="25" t="n">
        <x:v>0</x:v>
      </x:c>
      <x:c r="D4303" s="25" t="str">
        <x:v>count</x:v>
      </x:c>
    </x:row>
    <x:row r="4304" ht="18" customHeight="1">
      <x:c r="A4304" s="25" t="str">
        <x:v>EEZ_928</x:v>
      </x:c>
      <x:c r="B4304" s="25" t="str">
        <x:v>raw_filtered_tonnes</x:v>
      </x:c>
      <x:c r="C4304" s="25" t="n">
        <x:v>54847.975202943504</x:v>
      </x:c>
      <x:c r="D4304" s="25" t="str">
        <x:v>tonnes</x:v>
      </x:c>
    </x:row>
    <x:row r="4305" ht="18" customHeight="1">
      <x:c r="A4305" s="25" t="str">
        <x:v>EEZ_928</x:v>
      </x:c>
      <x:c r="B4305" s="25" t="str">
        <x:v>species_catch_tonnes</x:v>
      </x:c>
      <x:c r="C4305" s="25" t="n">
        <x:v>54847.9752029435</x:v>
      </x:c>
      <x:c r="D4305" s="25" t="str">
        <x:v>tonnes</x:v>
      </x:c>
    </x:row>
    <x:row r="4306" ht="18" customHeight="1">
      <x:c r="A4306" s="25" t="str">
        <x:v>EEZ_928</x:v>
      </x:c>
      <x:c r="B4306" s="25" t="str">
        <x:v>catch_difference_tonnes</x:v>
      </x:c>
      <x:c r="C4306" s="25" t="n">
        <x:v>-7.275957614183426e-12</x:v>
      </x:c>
      <x:c r="D4306" s="25" t="str">
        <x:v>tonnes</x:v>
      </x:c>
    </x:row>
    <x:row r="4307" ht="18" customHeight="1">
      <x:c r="A4307" s="25" t="str">
        <x:v>EEZ_928</x:v>
      </x:c>
      <x:c r="B4307" s="25" t="str">
        <x:v>catch_reconciled</x:v>
      </x:c>
      <x:c r="C4307" s="36" t="b">
        <x:v>1</x:v>
      </x:c>
      <x:c r="D4307" s="25" t="str">
        <x:v>boolean</x:v>
      </x:c>
    </x:row>
    <x:row r="4308" ht="18" customHeight="1">
      <x:c r="A4308" s="25" t="str">
        <x:v>EEZ_928</x:v>
      </x:c>
      <x:c r="B4308" s="25" t="str">
        <x:v>matched_catch_tonnes</x:v>
      </x:c>
      <x:c r="C4308" s="25" t="n">
        <x:v>54847.9752029435</x:v>
      </x:c>
      <x:c r="D4308" s="25" t="str">
        <x:v>tonnes</x:v>
      </x:c>
    </x:row>
    <x:row r="4309" ht="18" customHeight="1">
      <x:c r="A4309" s="25" t="str">
        <x:v>EEZ_928</x:v>
      </x:c>
      <x:c r="B4309" s="25" t="str">
        <x:v>catch_coverage_fraction</x:v>
      </x:c>
      <x:c r="C4309" s="25" t="n">
        <x:v>1</x:v>
      </x:c>
      <x:c r="D4309" s="25" t="str">
        <x:v>fraction</x:v>
      </x:c>
    </x:row>
    <x:row r="4310" ht="18" customHeight="1">
      <x:c r="A4310" s="25" t="str">
        <x:v>EEZ_928</x:v>
      </x:c>
      <x:c r="B4310" s="25" t="str">
        <x:v>taxa_count</x:v>
      </x:c>
      <x:c r="C4310" s="25" t="n">
        <x:v>87</x:v>
      </x:c>
      <x:c r="D4310" s="25" t="str">
        <x:v>count</x:v>
      </x:c>
    </x:row>
    <x:row r="4311" ht="18" customHeight="1">
      <x:c r="A4311" s="25" t="str">
        <x:v>EEZ_928</x:v>
      </x:c>
      <x:c r="B4311" s="25" t="str">
        <x:v>matched_taxa_count</x:v>
      </x:c>
      <x:c r="C4311" s="25" t="n">
        <x:v>87</x:v>
      </x:c>
      <x:c r="D4311" s="25" t="str">
        <x:v>count</x:v>
      </x:c>
    </x:row>
    <x:row r="4312" ht="18" customHeight="1">
      <x:c r="A4312" s="25" t="str">
        <x:v>EEZ_928</x:v>
      </x:c>
      <x:c r="B4312" s="25" t="str">
        <x:v>unmatched_taxa_count</x:v>
      </x:c>
      <x:c r="C4312" s="25" t="n">
        <x:v>0</x:v>
      </x:c>
      <x:c r="D4312" s="25" t="str">
        <x:v>count</x:v>
      </x:c>
    </x:row>
    <x:row r="4313" ht="18" customHeight="1">
      <x:c r="A4313" s="25" t="str">
        <x:v>EEZ_928</x:v>
      </x:c>
      <x:c r="B4313" s="25" t="str">
        <x:v>species_ppr</x:v>
      </x:c>
      <x:c r="C4313" s="25" t="n">
        <x:v>82458630.09635389</x:v>
      </x:c>
      <x:c r="D4313" s="25" t="str">
        <x:v>tonnes_primary_production_equivalent</x:v>
      </x:c>
    </x:row>
    <x:row r="4314" ht="18" customHeight="1">
      <x:c r="A4314" s="25" t="str">
        <x:v>EEZ_928</x:v>
      </x:c>
      <x:c r="B4314" s="25" t="str">
        <x:v>commercial_ppr</x:v>
      </x:c>
      <x:c r="C4314" s="25" t="n">
        <x:v>82458630.09635389</x:v>
      </x:c>
      <x:c r="D4314" s="25" t="str">
        <x:v>tonnes_primary_production_equivalent</x:v>
      </x:c>
    </x:row>
    <x:row r="4315" ht="18" customHeight="1">
      <x:c r="A4315" s="25" t="str">
        <x:v>EEZ_928</x:v>
      </x:c>
      <x:c r="B4315" s="25" t="str">
        <x:v>functional_ppr</x:v>
      </x:c>
      <x:c r="C4315" s="25" t="n">
        <x:v>82458630.09635389</x:v>
      </x:c>
      <x:c r="D4315" s="25" t="str">
        <x:v>tonnes_primary_production_equivalent</x:v>
      </x:c>
    </x:row>
    <x:row r="4316" ht="18" customHeight="1">
      <x:c r="A4316" s="25" t="str">
        <x:v>EEZ_928</x:v>
      </x:c>
      <x:c r="B4316" s="25" t="str">
        <x:v>commercial_ppr_difference</x:v>
      </x:c>
      <x:c r="C4316" s="25" t="n">
        <x:v>0</x:v>
      </x:c>
      <x:c r="D4316" s="25" t="str">
        <x:v>tonnes_primary_production_equivalent</x:v>
      </x:c>
    </x:row>
    <x:row r="4317" ht="18" customHeight="1">
      <x:c r="A4317" s="25" t="str">
        <x:v>EEZ_928</x:v>
      </x:c>
      <x:c r="B4317" s="25" t="str">
        <x:v>functional_ppr_difference</x:v>
      </x:c>
      <x:c r="C4317" s="25" t="n">
        <x:v>0</x:v>
      </x:c>
      <x:c r="D4317" s="25" t="str">
        <x:v>tonnes_primary_production_equivalent</x:v>
      </x:c>
    </x:row>
    <x:row r="4318" ht="18" customHeight="1">
      <x:c r="A4318" s="25" t="str">
        <x:v>EEZ_928</x:v>
      </x:c>
      <x:c r="B4318" s="25" t="str">
        <x:v>commercial_ppr_reconciled</x:v>
      </x:c>
      <x:c r="C4318" s="36" t="b">
        <x:v>1</x:v>
      </x:c>
      <x:c r="D4318" s="25" t="str">
        <x:v>boolean</x:v>
      </x:c>
    </x:row>
    <x:row r="4319" ht="18" customHeight="1">
      <x:c r="A4319" s="25" t="str">
        <x:v>EEZ_928</x:v>
      </x:c>
      <x:c r="B4319" s="25" t="str">
        <x:v>functional_ppr_reconciled</x:v>
      </x:c>
      <x:c r="C4319" s="36" t="b">
        <x:v>1</x:v>
      </x:c>
      <x:c r="D4319" s="25" t="str">
        <x:v>boolean</x:v>
      </x:c>
    </x:row>
    <x:row r="4320" ht="18" customHeight="1">
      <x:c r="A4320" s="25" t="str">
        <x:v>EEZ_928</x:v>
      </x:c>
      <x:c r="B4320" s="25" t="str">
        <x:v>commercial_jensen_violations</x:v>
      </x:c>
      <x:c r="C4320" s="25" t="n">
        <x:v>0</x:v>
      </x:c>
      <x:c r="D4320" s="25" t="str">
        <x:v>count</x:v>
      </x:c>
    </x:row>
    <x:row r="4321" ht="18" customHeight="1">
      <x:c r="A4321" s="25" t="str">
        <x:v>EEZ_928</x:v>
      </x:c>
      <x:c r="B4321" s="25" t="str">
        <x:v>functional_jensen_violations</x:v>
      </x:c>
      <x:c r="C4321" s="25" t="n">
        <x:v>0</x:v>
      </x:c>
      <x:c r="D4321" s="25" t="str">
        <x:v>count</x:v>
      </x:c>
    </x:row>
    <x:row r="4322" ht="18" customHeight="1">
      <x:c r="A4322" s="25" t="str">
        <x:v>EEZ_929</x:v>
      </x:c>
      <x:c r="B4322" s="25" t="str">
        <x:v>raw_filtered_tonnes</x:v>
      </x:c>
      <x:c r="C4322" s="25" t="n">
        <x:v>601.562955336</x:v>
      </x:c>
      <x:c r="D4322" s="25" t="str">
        <x:v>tonnes</x:v>
      </x:c>
    </x:row>
    <x:row r="4323" ht="18" customHeight="1">
      <x:c r="A4323" s="25" t="str">
        <x:v>EEZ_929</x:v>
      </x:c>
      <x:c r="B4323" s="25" t="str">
        <x:v>species_catch_tonnes</x:v>
      </x:c>
      <x:c r="C4323" s="25" t="n">
        <x:v>601.562955336</x:v>
      </x:c>
      <x:c r="D4323" s="25" t="str">
        <x:v>tonnes</x:v>
      </x:c>
    </x:row>
    <x:row r="4324" ht="18" customHeight="1">
      <x:c r="A4324" s="25" t="str">
        <x:v>EEZ_929</x:v>
      </x:c>
      <x:c r="B4324" s="25" t="str">
        <x:v>catch_difference_tonnes</x:v>
      </x:c>
      <x:c r="C4324" s="25" t="n">
        <x:v>0</x:v>
      </x:c>
      <x:c r="D4324" s="25" t="str">
        <x:v>tonnes</x:v>
      </x:c>
    </x:row>
    <x:row r="4325" ht="18" customHeight="1">
      <x:c r="A4325" s="25" t="str">
        <x:v>EEZ_929</x:v>
      </x:c>
      <x:c r="B4325" s="25" t="str">
        <x:v>catch_reconciled</x:v>
      </x:c>
      <x:c r="C4325" s="36" t="b">
        <x:v>1</x:v>
      </x:c>
      <x:c r="D4325" s="25" t="str">
        <x:v>boolean</x:v>
      </x:c>
    </x:row>
    <x:row r="4326" ht="18" customHeight="1">
      <x:c r="A4326" s="25" t="str">
        <x:v>EEZ_929</x:v>
      </x:c>
      <x:c r="B4326" s="25" t="str">
        <x:v>matched_catch_tonnes</x:v>
      </x:c>
      <x:c r="C4326" s="25" t="n">
        <x:v>601.562955336</x:v>
      </x:c>
      <x:c r="D4326" s="25" t="str">
        <x:v>tonnes</x:v>
      </x:c>
    </x:row>
    <x:row r="4327" ht="18" customHeight="1">
      <x:c r="A4327" s="25" t="str">
        <x:v>EEZ_929</x:v>
      </x:c>
      <x:c r="B4327" s="25" t="str">
        <x:v>catch_coverage_fraction</x:v>
      </x:c>
      <x:c r="C4327" s="25" t="n">
        <x:v>1</x:v>
      </x:c>
      <x:c r="D4327" s="25" t="str">
        <x:v>fraction</x:v>
      </x:c>
    </x:row>
    <x:row r="4328" ht="18" customHeight="1">
      <x:c r="A4328" s="25" t="str">
        <x:v>EEZ_929</x:v>
      </x:c>
      <x:c r="B4328" s="25" t="str">
        <x:v>taxa_count</x:v>
      </x:c>
      <x:c r="C4328" s="25" t="n">
        <x:v>14</x:v>
      </x:c>
      <x:c r="D4328" s="25" t="str">
        <x:v>count</x:v>
      </x:c>
    </x:row>
    <x:row r="4329" ht="18" customHeight="1">
      <x:c r="A4329" s="25" t="str">
        <x:v>EEZ_929</x:v>
      </x:c>
      <x:c r="B4329" s="25" t="str">
        <x:v>matched_taxa_count</x:v>
      </x:c>
      <x:c r="C4329" s="25" t="n">
        <x:v>14</x:v>
      </x:c>
      <x:c r="D4329" s="25" t="str">
        <x:v>count</x:v>
      </x:c>
    </x:row>
    <x:row r="4330" ht="18" customHeight="1">
      <x:c r="A4330" s="25" t="str">
        <x:v>EEZ_929</x:v>
      </x:c>
      <x:c r="B4330" s="25" t="str">
        <x:v>unmatched_taxa_count</x:v>
      </x:c>
      <x:c r="C4330" s="25" t="n">
        <x:v>0</x:v>
      </x:c>
      <x:c r="D4330" s="25" t="str">
        <x:v>count</x:v>
      </x:c>
    </x:row>
    <x:row r="4331" ht="18" customHeight="1">
      <x:c r="A4331" s="25" t="str">
        <x:v>EEZ_929</x:v>
      </x:c>
      <x:c r="B4331" s="25" t="str">
        <x:v>species_ppr</x:v>
      </x:c>
      <x:c r="C4331" s="25" t="n">
        <x:v>1207332.0916196196</x:v>
      </x:c>
      <x:c r="D4331" s="25" t="str">
        <x:v>tonnes_primary_production_equivalent</x:v>
      </x:c>
    </x:row>
    <x:row r="4332" ht="18" customHeight="1">
      <x:c r="A4332" s="25" t="str">
        <x:v>EEZ_929</x:v>
      </x:c>
      <x:c r="B4332" s="25" t="str">
        <x:v>commercial_ppr</x:v>
      </x:c>
      <x:c r="C4332" s="25" t="n">
        <x:v>1207332.0916196194</x:v>
      </x:c>
      <x:c r="D4332" s="25" t="str">
        <x:v>tonnes_primary_production_equivalent</x:v>
      </x:c>
    </x:row>
    <x:row r="4333" ht="18" customHeight="1">
      <x:c r="A4333" s="25" t="str">
        <x:v>EEZ_929</x:v>
      </x:c>
      <x:c r="B4333" s="25" t="str">
        <x:v>functional_ppr</x:v>
      </x:c>
      <x:c r="C4333" s="25" t="n">
        <x:v>1207332.0916196199</x:v>
      </x:c>
      <x:c r="D4333" s="25" t="str">
        <x:v>tonnes_primary_production_equivalent</x:v>
      </x:c>
    </x:row>
    <x:row r="4334" ht="18" customHeight="1">
      <x:c r="A4334" s="25" t="str">
        <x:v>EEZ_929</x:v>
      </x:c>
      <x:c r="B4334" s="25" t="str">
        <x:v>commercial_ppr_difference</x:v>
      </x:c>
      <x:c r="C4334" s="25" t="n">
        <x:v>-2.3283064365386963e-10</x:v>
      </x:c>
      <x:c r="D4334" s="25" t="str">
        <x:v>tonnes_primary_production_equivalent</x:v>
      </x:c>
    </x:row>
    <x:row r="4335" ht="18" customHeight="1">
      <x:c r="A4335" s="25" t="str">
        <x:v>EEZ_929</x:v>
      </x:c>
      <x:c r="B4335" s="25" t="str">
        <x:v>functional_ppr_difference</x:v>
      </x:c>
      <x:c r="C4335" s="25" t="n">
        <x:v>2.3283064365386963e-10</x:v>
      </x:c>
      <x:c r="D4335" s="25" t="str">
        <x:v>tonnes_primary_production_equivalent</x:v>
      </x:c>
    </x:row>
    <x:row r="4336" ht="18" customHeight="1">
      <x:c r="A4336" s="25" t="str">
        <x:v>EEZ_929</x:v>
      </x:c>
      <x:c r="B4336" s="25" t="str">
        <x:v>commercial_ppr_reconciled</x:v>
      </x:c>
      <x:c r="C4336" s="36" t="b">
        <x:v>1</x:v>
      </x:c>
      <x:c r="D4336" s="25" t="str">
        <x:v>boolean</x:v>
      </x:c>
    </x:row>
    <x:row r="4337" ht="18" customHeight="1">
      <x:c r="A4337" s="25" t="str">
        <x:v>EEZ_929</x:v>
      </x:c>
      <x:c r="B4337" s="25" t="str">
        <x:v>functional_ppr_reconciled</x:v>
      </x:c>
      <x:c r="C4337" s="36" t="b">
        <x:v>1</x:v>
      </x:c>
      <x:c r="D4337" s="25" t="str">
        <x:v>boolean</x:v>
      </x:c>
    </x:row>
    <x:row r="4338" ht="18" customHeight="1">
      <x:c r="A4338" s="25" t="str">
        <x:v>EEZ_929</x:v>
      </x:c>
      <x:c r="B4338" s="25" t="str">
        <x:v>commercial_jensen_violations</x:v>
      </x:c>
      <x:c r="C4338" s="25" t="n">
        <x:v>0</x:v>
      </x:c>
      <x:c r="D4338" s="25" t="str">
        <x:v>count</x:v>
      </x:c>
    </x:row>
    <x:row r="4339" ht="18" customHeight="1">
      <x:c r="A4339" s="25" t="str">
        <x:v>EEZ_929</x:v>
      </x:c>
      <x:c r="B4339" s="25" t="str">
        <x:v>functional_jensen_violations</x:v>
      </x:c>
      <x:c r="C4339" s="25" t="n">
        <x:v>0</x:v>
      </x:c>
      <x:c r="D4339" s="25" t="str">
        <x:v>count</x:v>
      </x:c>
    </x:row>
    <x:row r="4340" ht="18" customHeight="1">
      <x:c r="A4340" s="25" t="str">
        <x:v>EEZ_930</x:v>
      </x:c>
      <x:c r="B4340" s="25" t="str">
        <x:v>raw_filtered_tonnes</x:v>
      </x:c>
      <x:c r="C4340" s="25" t="n">
        <x:v>53716.9931959015</x:v>
      </x:c>
      <x:c r="D4340" s="25" t="str">
        <x:v>tonnes</x:v>
      </x:c>
    </x:row>
    <x:row r="4341" ht="18" customHeight="1">
      <x:c r="A4341" s="25" t="str">
        <x:v>EEZ_930</x:v>
      </x:c>
      <x:c r="B4341" s="25" t="str">
        <x:v>species_catch_tonnes</x:v>
      </x:c>
      <x:c r="C4341" s="25" t="n">
        <x:v>53716.993195901494</x:v>
      </x:c>
      <x:c r="D4341" s="25" t="str">
        <x:v>tonnes</x:v>
      </x:c>
    </x:row>
    <x:row r="4342" ht="18" customHeight="1">
      <x:c r="A4342" s="25" t="str">
        <x:v>EEZ_930</x:v>
      </x:c>
      <x:c r="B4342" s="25" t="str">
        <x:v>catch_difference_tonnes</x:v>
      </x:c>
      <x:c r="C4342" s="25" t="n">
        <x:v>-7.275957614183426e-12</x:v>
      </x:c>
      <x:c r="D4342" s="25" t="str">
        <x:v>tonnes</x:v>
      </x:c>
    </x:row>
    <x:row r="4343" ht="18" customHeight="1">
      <x:c r="A4343" s="25" t="str">
        <x:v>EEZ_930</x:v>
      </x:c>
      <x:c r="B4343" s="25" t="str">
        <x:v>catch_reconciled</x:v>
      </x:c>
      <x:c r="C4343" s="36" t="b">
        <x:v>1</x:v>
      </x:c>
      <x:c r="D4343" s="25" t="str">
        <x:v>boolean</x:v>
      </x:c>
    </x:row>
    <x:row r="4344" ht="18" customHeight="1">
      <x:c r="A4344" s="25" t="str">
        <x:v>EEZ_930</x:v>
      </x:c>
      <x:c r="B4344" s="25" t="str">
        <x:v>matched_catch_tonnes</x:v>
      </x:c>
      <x:c r="C4344" s="25" t="n">
        <x:v>53716.993195901494</x:v>
      </x:c>
      <x:c r="D4344" s="25" t="str">
        <x:v>tonnes</x:v>
      </x:c>
    </x:row>
    <x:row r="4345" ht="18" customHeight="1">
      <x:c r="A4345" s="25" t="str">
        <x:v>EEZ_930</x:v>
      </x:c>
      <x:c r="B4345" s="25" t="str">
        <x:v>catch_coverage_fraction</x:v>
      </x:c>
      <x:c r="C4345" s="25" t="n">
        <x:v>1</x:v>
      </x:c>
      <x:c r="D4345" s="25" t="str">
        <x:v>fraction</x:v>
      </x:c>
    </x:row>
    <x:row r="4346" ht="18" customHeight="1">
      <x:c r="A4346" s="25" t="str">
        <x:v>EEZ_930</x:v>
      </x:c>
      <x:c r="B4346" s="25" t="str">
        <x:v>taxa_count</x:v>
      </x:c>
      <x:c r="C4346" s="25" t="n">
        <x:v>63</x:v>
      </x:c>
      <x:c r="D4346" s="25" t="str">
        <x:v>count</x:v>
      </x:c>
    </x:row>
    <x:row r="4347" ht="18" customHeight="1">
      <x:c r="A4347" s="25" t="str">
        <x:v>EEZ_930</x:v>
      </x:c>
      <x:c r="B4347" s="25" t="str">
        <x:v>matched_taxa_count</x:v>
      </x:c>
      <x:c r="C4347" s="25" t="n">
        <x:v>63</x:v>
      </x:c>
      <x:c r="D4347" s="25" t="str">
        <x:v>count</x:v>
      </x:c>
    </x:row>
    <x:row r="4348" ht="18" customHeight="1">
      <x:c r="A4348" s="25" t="str">
        <x:v>EEZ_930</x:v>
      </x:c>
      <x:c r="B4348" s="25" t="str">
        <x:v>unmatched_taxa_count</x:v>
      </x:c>
      <x:c r="C4348" s="25" t="n">
        <x:v>0</x:v>
      </x:c>
      <x:c r="D4348" s="25" t="str">
        <x:v>count</x:v>
      </x:c>
    </x:row>
    <x:row r="4349" ht="18" customHeight="1">
      <x:c r="A4349" s="25" t="str">
        <x:v>EEZ_930</x:v>
      </x:c>
      <x:c r="B4349" s="25" t="str">
        <x:v>species_ppr</x:v>
      </x:c>
      <x:c r="C4349" s="25" t="n">
        <x:v>80279567.24893846</x:v>
      </x:c>
      <x:c r="D4349" s="25" t="str">
        <x:v>tonnes_primary_production_equivalent</x:v>
      </x:c>
    </x:row>
    <x:row r="4350" ht="18" customHeight="1">
      <x:c r="A4350" s="25" t="str">
        <x:v>EEZ_930</x:v>
      </x:c>
      <x:c r="B4350" s="25" t="str">
        <x:v>commercial_ppr</x:v>
      </x:c>
      <x:c r="C4350" s="25" t="n">
        <x:v>80279567.24893844</x:v>
      </x:c>
      <x:c r="D4350" s="25" t="str">
        <x:v>tonnes_primary_production_equivalent</x:v>
      </x:c>
    </x:row>
    <x:row r="4351" ht="18" customHeight="1">
      <x:c r="A4351" s="25" t="str">
        <x:v>EEZ_930</x:v>
      </x:c>
      <x:c r="B4351" s="25" t="str">
        <x:v>functional_ppr</x:v>
      </x:c>
      <x:c r="C4351" s="25" t="n">
        <x:v>80279567.24893846</x:v>
      </x:c>
      <x:c r="D4351" s="25" t="str">
        <x:v>tonnes_primary_production_equivalent</x:v>
      </x:c>
    </x:row>
    <x:row r="4352" ht="18" customHeight="1">
      <x:c r="A4352" s="25" t="str">
        <x:v>EEZ_930</x:v>
      </x:c>
      <x:c r="B4352" s="25" t="str">
        <x:v>commercial_ppr_difference</x:v>
      </x:c>
      <x:c r="C4352" s="25" t="n">
        <x:v>-1.4901161193847656e-8</x:v>
      </x:c>
      <x:c r="D4352" s="25" t="str">
        <x:v>tonnes_primary_production_equivalent</x:v>
      </x:c>
    </x:row>
    <x:row r="4353" ht="18" customHeight="1">
      <x:c r="A4353" s="25" t="str">
        <x:v>EEZ_930</x:v>
      </x:c>
      <x:c r="B4353" s="25" t="str">
        <x:v>functional_ppr_difference</x:v>
      </x:c>
      <x:c r="C4353" s="25" t="n">
        <x:v>0</x:v>
      </x:c>
      <x:c r="D4353" s="25" t="str">
        <x:v>tonnes_primary_production_equivalent</x:v>
      </x:c>
    </x:row>
    <x:row r="4354" ht="18" customHeight="1">
      <x:c r="A4354" s="25" t="str">
        <x:v>EEZ_930</x:v>
      </x:c>
      <x:c r="B4354" s="25" t="str">
        <x:v>commercial_ppr_reconciled</x:v>
      </x:c>
      <x:c r="C4354" s="36" t="b">
        <x:v>1</x:v>
      </x:c>
      <x:c r="D4354" s="25" t="str">
        <x:v>boolean</x:v>
      </x:c>
    </x:row>
    <x:row r="4355" ht="18" customHeight="1">
      <x:c r="A4355" s="25" t="str">
        <x:v>EEZ_930</x:v>
      </x:c>
      <x:c r="B4355" s="25" t="str">
        <x:v>functional_ppr_reconciled</x:v>
      </x:c>
      <x:c r="C4355" s="36" t="b">
        <x:v>1</x:v>
      </x:c>
      <x:c r="D4355" s="25" t="str">
        <x:v>boolean</x:v>
      </x:c>
    </x:row>
    <x:row r="4356" ht="18" customHeight="1">
      <x:c r="A4356" s="25" t="str">
        <x:v>EEZ_930</x:v>
      </x:c>
      <x:c r="B4356" s="25" t="str">
        <x:v>commercial_jensen_violations</x:v>
      </x:c>
      <x:c r="C4356" s="25" t="n">
        <x:v>0</x:v>
      </x:c>
      <x:c r="D4356" s="25" t="str">
        <x:v>count</x:v>
      </x:c>
    </x:row>
    <x:row r="4357" ht="18" customHeight="1">
      <x:c r="A4357" s="25" t="str">
        <x:v>EEZ_930</x:v>
      </x:c>
      <x:c r="B4357" s="25" t="str">
        <x:v>functional_jensen_violations</x:v>
      </x:c>
      <x:c r="C4357" s="25" t="n">
        <x:v>0</x:v>
      </x:c>
      <x:c r="D4357" s="25" t="str">
        <x:v>count</x:v>
      </x:c>
    </x:row>
    <x:row r="4358" ht="18" customHeight="1">
      <x:c r="A4358" s="25" t="str">
        <x:v>EEZ_931</x:v>
      </x:c>
      <x:c r="B4358" s="25" t="str">
        <x:v>raw_filtered_tonnes</x:v>
      </x:c>
      <x:c r="C4358" s="25" t="n">
        <x:v>66565.8646210142</x:v>
      </x:c>
      <x:c r="D4358" s="25" t="str">
        <x:v>tonnes</x:v>
      </x:c>
    </x:row>
    <x:row r="4359" ht="18" customHeight="1">
      <x:c r="A4359" s="25" t="str">
        <x:v>EEZ_931</x:v>
      </x:c>
      <x:c r="B4359" s="25" t="str">
        <x:v>species_catch_tonnes</x:v>
      </x:c>
      <x:c r="C4359" s="25" t="n">
        <x:v>66565.8646210142</x:v>
      </x:c>
      <x:c r="D4359" s="25" t="str">
        <x:v>tonnes</x:v>
      </x:c>
    </x:row>
    <x:row r="4360" ht="18" customHeight="1">
      <x:c r="A4360" s="25" t="str">
        <x:v>EEZ_931</x:v>
      </x:c>
      <x:c r="B4360" s="25" t="str">
        <x:v>catch_difference_tonnes</x:v>
      </x:c>
      <x:c r="C4360" s="25" t="n">
        <x:v>0</x:v>
      </x:c>
      <x:c r="D4360" s="25" t="str">
        <x:v>tonnes</x:v>
      </x:c>
    </x:row>
    <x:row r="4361" ht="18" customHeight="1">
      <x:c r="A4361" s="25" t="str">
        <x:v>EEZ_931</x:v>
      </x:c>
      <x:c r="B4361" s="25" t="str">
        <x:v>catch_reconciled</x:v>
      </x:c>
      <x:c r="C4361" s="36" t="b">
        <x:v>1</x:v>
      </x:c>
      <x:c r="D4361" s="25" t="str">
        <x:v>boolean</x:v>
      </x:c>
    </x:row>
    <x:row r="4362" ht="18" customHeight="1">
      <x:c r="A4362" s="25" t="str">
        <x:v>EEZ_931</x:v>
      </x:c>
      <x:c r="B4362" s="25" t="str">
        <x:v>matched_catch_tonnes</x:v>
      </x:c>
      <x:c r="C4362" s="25" t="n">
        <x:v>66565.8646210142</x:v>
      </x:c>
      <x:c r="D4362" s="25" t="str">
        <x:v>tonnes</x:v>
      </x:c>
    </x:row>
    <x:row r="4363" ht="18" customHeight="1">
      <x:c r="A4363" s="25" t="str">
        <x:v>EEZ_931</x:v>
      </x:c>
      <x:c r="B4363" s="25" t="str">
        <x:v>catch_coverage_fraction</x:v>
      </x:c>
      <x:c r="C4363" s="25" t="n">
        <x:v>1</x:v>
      </x:c>
      <x:c r="D4363" s="25" t="str">
        <x:v>fraction</x:v>
      </x:c>
    </x:row>
    <x:row r="4364" ht="18" customHeight="1">
      <x:c r="A4364" s="25" t="str">
        <x:v>EEZ_931</x:v>
      </x:c>
      <x:c r="B4364" s="25" t="str">
        <x:v>taxa_count</x:v>
      </x:c>
      <x:c r="C4364" s="25" t="n">
        <x:v>67</x:v>
      </x:c>
      <x:c r="D4364" s="25" t="str">
        <x:v>count</x:v>
      </x:c>
    </x:row>
    <x:row r="4365" ht="18" customHeight="1">
      <x:c r="A4365" s="25" t="str">
        <x:v>EEZ_931</x:v>
      </x:c>
      <x:c r="B4365" s="25" t="str">
        <x:v>matched_taxa_count</x:v>
      </x:c>
      <x:c r="C4365" s="25" t="n">
        <x:v>67</x:v>
      </x:c>
      <x:c r="D4365" s="25" t="str">
        <x:v>count</x:v>
      </x:c>
    </x:row>
    <x:row r="4366" ht="18" customHeight="1">
      <x:c r="A4366" s="25" t="str">
        <x:v>EEZ_931</x:v>
      </x:c>
      <x:c r="B4366" s="25" t="str">
        <x:v>unmatched_taxa_count</x:v>
      </x:c>
      <x:c r="C4366" s="25" t="n">
        <x:v>0</x:v>
      </x:c>
      <x:c r="D4366" s="25" t="str">
        <x:v>count</x:v>
      </x:c>
    </x:row>
    <x:row r="4367" ht="18" customHeight="1">
      <x:c r="A4367" s="25" t="str">
        <x:v>EEZ_931</x:v>
      </x:c>
      <x:c r="B4367" s="25" t="str">
        <x:v>species_ppr</x:v>
      </x:c>
      <x:c r="C4367" s="25" t="n">
        <x:v>22017567.609833583</x:v>
      </x:c>
      <x:c r="D4367" s="25" t="str">
        <x:v>tonnes_primary_production_equivalent</x:v>
      </x:c>
    </x:row>
    <x:row r="4368" ht="18" customHeight="1">
      <x:c r="A4368" s="25" t="str">
        <x:v>EEZ_931</x:v>
      </x:c>
      <x:c r="B4368" s="25" t="str">
        <x:v>commercial_ppr</x:v>
      </x:c>
      <x:c r="C4368" s="25" t="n">
        <x:v>22017567.609833583</x:v>
      </x:c>
      <x:c r="D4368" s="25" t="str">
        <x:v>tonnes_primary_production_equivalent</x:v>
      </x:c>
    </x:row>
    <x:row r="4369" ht="18" customHeight="1">
      <x:c r="A4369" s="25" t="str">
        <x:v>EEZ_931</x:v>
      </x:c>
      <x:c r="B4369" s="25" t="str">
        <x:v>functional_ppr</x:v>
      </x:c>
      <x:c r="C4369" s="25" t="n">
        <x:v>22017567.609833587</x:v>
      </x:c>
      <x:c r="D4369" s="25" t="str">
        <x:v>tonnes_primary_production_equivalent</x:v>
      </x:c>
    </x:row>
    <x:row r="4370" ht="18" customHeight="1">
      <x:c r="A4370" s="25" t="str">
        <x:v>EEZ_931</x:v>
      </x:c>
      <x:c r="B4370" s="25" t="str">
        <x:v>commercial_ppr_difference</x:v>
      </x:c>
      <x:c r="C4370" s="25" t="n">
        <x:v>0</x:v>
      </x:c>
      <x:c r="D4370" s="25" t="str">
        <x:v>tonnes_primary_production_equivalent</x:v>
      </x:c>
    </x:row>
    <x:row r="4371" ht="18" customHeight="1">
      <x:c r="A4371" s="25" t="str">
        <x:v>EEZ_931</x:v>
      </x:c>
      <x:c r="B4371" s="25" t="str">
        <x:v>functional_ppr_difference</x:v>
      </x:c>
      <x:c r="C4371" s="25" t="n">
        <x:v>3.725290298461914e-9</x:v>
      </x:c>
      <x:c r="D4371" s="25" t="str">
        <x:v>tonnes_primary_production_equivalent</x:v>
      </x:c>
    </x:row>
    <x:row r="4372" ht="18" customHeight="1">
      <x:c r="A4372" s="25" t="str">
        <x:v>EEZ_931</x:v>
      </x:c>
      <x:c r="B4372" s="25" t="str">
        <x:v>commercial_ppr_reconciled</x:v>
      </x:c>
      <x:c r="C4372" s="36" t="b">
        <x:v>1</x:v>
      </x:c>
      <x:c r="D4372" s="25" t="str">
        <x:v>boolean</x:v>
      </x:c>
    </x:row>
    <x:row r="4373" ht="18" customHeight="1">
      <x:c r="A4373" s="25" t="str">
        <x:v>EEZ_931</x:v>
      </x:c>
      <x:c r="B4373" s="25" t="str">
        <x:v>functional_ppr_reconciled</x:v>
      </x:c>
      <x:c r="C4373" s="36" t="b">
        <x:v>1</x:v>
      </x:c>
      <x:c r="D4373" s="25" t="str">
        <x:v>boolean</x:v>
      </x:c>
    </x:row>
    <x:row r="4374" ht="18" customHeight="1">
      <x:c r="A4374" s="25" t="str">
        <x:v>EEZ_931</x:v>
      </x:c>
      <x:c r="B4374" s="25" t="str">
        <x:v>commercial_jensen_violations</x:v>
      </x:c>
      <x:c r="C4374" s="25" t="n">
        <x:v>0</x:v>
      </x:c>
      <x:c r="D4374" s="25" t="str">
        <x:v>count</x:v>
      </x:c>
    </x:row>
    <x:row r="4375" ht="18" customHeight="1">
      <x:c r="A4375" s="25" t="str">
        <x:v>EEZ_931</x:v>
      </x:c>
      <x:c r="B4375" s="25" t="str">
        <x:v>functional_jensen_violations</x:v>
      </x:c>
      <x:c r="C4375" s="25" t="n">
        <x:v>0</x:v>
      </x:c>
      <x:c r="D4375" s="25" t="str">
        <x:v>count</x:v>
      </x:c>
    </x:row>
    <x:row r="4376" ht="18" customHeight="1">
      <x:c r="A4376" s="25" t="str">
        <x:v>EEZ_932</x:v>
      </x:c>
      <x:c r="B4376" s="25" t="str">
        <x:v>raw_filtered_tonnes</x:v>
      </x:c>
      <x:c r="C4376" s="25" t="n">
        <x:v>136822.7965781429</x:v>
      </x:c>
      <x:c r="D4376" s="25" t="str">
        <x:v>tonnes</x:v>
      </x:c>
    </x:row>
    <x:row r="4377" ht="18" customHeight="1">
      <x:c r="A4377" s="25" t="str">
        <x:v>EEZ_932</x:v>
      </x:c>
      <x:c r="B4377" s="25" t="str">
        <x:v>species_catch_tonnes</x:v>
      </x:c>
      <x:c r="C4377" s="25" t="n">
        <x:v>136822.7965781429</x:v>
      </x:c>
      <x:c r="D4377" s="25" t="str">
        <x:v>tonnes</x:v>
      </x:c>
    </x:row>
    <x:row r="4378" ht="18" customHeight="1">
      <x:c r="A4378" s="25" t="str">
        <x:v>EEZ_932</x:v>
      </x:c>
      <x:c r="B4378" s="25" t="str">
        <x:v>catch_difference_tonnes</x:v>
      </x:c>
      <x:c r="C4378" s="25" t="n">
        <x:v>0</x:v>
      </x:c>
      <x:c r="D4378" s="25" t="str">
        <x:v>tonnes</x:v>
      </x:c>
    </x:row>
    <x:row r="4379" ht="18" customHeight="1">
      <x:c r="A4379" s="25" t="str">
        <x:v>EEZ_932</x:v>
      </x:c>
      <x:c r="B4379" s="25" t="str">
        <x:v>catch_reconciled</x:v>
      </x:c>
      <x:c r="C4379" s="36" t="b">
        <x:v>1</x:v>
      </x:c>
      <x:c r="D4379" s="25" t="str">
        <x:v>boolean</x:v>
      </x:c>
    </x:row>
    <x:row r="4380" ht="18" customHeight="1">
      <x:c r="A4380" s="25" t="str">
        <x:v>EEZ_932</x:v>
      </x:c>
      <x:c r="B4380" s="25" t="str">
        <x:v>matched_catch_tonnes</x:v>
      </x:c>
      <x:c r="C4380" s="25" t="n">
        <x:v>136822.7965781429</x:v>
      </x:c>
      <x:c r="D4380" s="25" t="str">
        <x:v>tonnes</x:v>
      </x:c>
    </x:row>
    <x:row r="4381" ht="18" customHeight="1">
      <x:c r="A4381" s="25" t="str">
        <x:v>EEZ_932</x:v>
      </x:c>
      <x:c r="B4381" s="25" t="str">
        <x:v>catch_coverage_fraction</x:v>
      </x:c>
      <x:c r="C4381" s="25" t="n">
        <x:v>1</x:v>
      </x:c>
      <x:c r="D4381" s="25" t="str">
        <x:v>fraction</x:v>
      </x:c>
    </x:row>
    <x:row r="4382" ht="18" customHeight="1">
      <x:c r="A4382" s="25" t="str">
        <x:v>EEZ_932</x:v>
      </x:c>
      <x:c r="B4382" s="25" t="str">
        <x:v>taxa_count</x:v>
      </x:c>
      <x:c r="C4382" s="25" t="n">
        <x:v>191</x:v>
      </x:c>
      <x:c r="D4382" s="25" t="str">
        <x:v>count</x:v>
      </x:c>
    </x:row>
    <x:row r="4383" ht="18" customHeight="1">
      <x:c r="A4383" s="25" t="str">
        <x:v>EEZ_932</x:v>
      </x:c>
      <x:c r="B4383" s="25" t="str">
        <x:v>matched_taxa_count</x:v>
      </x:c>
      <x:c r="C4383" s="25" t="n">
        <x:v>191</x:v>
      </x:c>
      <x:c r="D4383" s="25" t="str">
        <x:v>count</x:v>
      </x:c>
    </x:row>
    <x:row r="4384" ht="18" customHeight="1">
      <x:c r="A4384" s="25" t="str">
        <x:v>EEZ_932</x:v>
      </x:c>
      <x:c r="B4384" s="25" t="str">
        <x:v>unmatched_taxa_count</x:v>
      </x:c>
      <x:c r="C4384" s="25" t="n">
        <x:v>0</x:v>
      </x:c>
      <x:c r="D4384" s="25" t="str">
        <x:v>count</x:v>
      </x:c>
    </x:row>
    <x:row r="4385" ht="18" customHeight="1">
      <x:c r="A4385" s="25" t="str">
        <x:v>EEZ_932</x:v>
      </x:c>
      <x:c r="B4385" s="25" t="str">
        <x:v>species_ppr</x:v>
      </x:c>
      <x:c r="C4385" s="25" t="n">
        <x:v>41397655.05769295</x:v>
      </x:c>
      <x:c r="D4385" s="25" t="str">
        <x:v>tonnes_primary_production_equivalent</x:v>
      </x:c>
    </x:row>
    <x:row r="4386" ht="18" customHeight="1">
      <x:c r="A4386" s="25" t="str">
        <x:v>EEZ_932</x:v>
      </x:c>
      <x:c r="B4386" s="25" t="str">
        <x:v>commercial_ppr</x:v>
      </x:c>
      <x:c r="C4386" s="25" t="n">
        <x:v>41397655.057692945</x:v>
      </x:c>
      <x:c r="D4386" s="25" t="str">
        <x:v>tonnes_primary_production_equivalent</x:v>
      </x:c>
    </x:row>
    <x:row r="4387" ht="18" customHeight="1">
      <x:c r="A4387" s="25" t="str">
        <x:v>EEZ_932</x:v>
      </x:c>
      <x:c r="B4387" s="25" t="str">
        <x:v>functional_ppr</x:v>
      </x:c>
      <x:c r="C4387" s="25" t="n">
        <x:v>41397655.05769295</x:v>
      </x:c>
      <x:c r="D4387" s="25" t="str">
        <x:v>tonnes_primary_production_equivalent</x:v>
      </x:c>
    </x:row>
    <x:row r="4388" ht="18" customHeight="1">
      <x:c r="A4388" s="25" t="str">
        <x:v>EEZ_932</x:v>
      </x:c>
      <x:c r="B4388" s="25" t="str">
        <x:v>commercial_ppr_difference</x:v>
      </x:c>
      <x:c r="C4388" s="25" t="n">
        <x:v>-7.450580596923828e-9</x:v>
      </x:c>
      <x:c r="D4388" s="25" t="str">
        <x:v>tonnes_primary_production_equivalent</x:v>
      </x:c>
    </x:row>
    <x:row r="4389" ht="18" customHeight="1">
      <x:c r="A4389" s="25" t="str">
        <x:v>EEZ_932</x:v>
      </x:c>
      <x:c r="B4389" s="25" t="str">
        <x:v>functional_ppr_difference</x:v>
      </x:c>
      <x:c r="C4389" s="25" t="n">
        <x:v>0</x:v>
      </x:c>
      <x:c r="D4389" s="25" t="str">
        <x:v>tonnes_primary_production_equivalent</x:v>
      </x:c>
    </x:row>
    <x:row r="4390" ht="18" customHeight="1">
      <x:c r="A4390" s="25" t="str">
        <x:v>EEZ_932</x:v>
      </x:c>
      <x:c r="B4390" s="25" t="str">
        <x:v>commercial_ppr_reconciled</x:v>
      </x:c>
      <x:c r="C4390" s="36" t="b">
        <x:v>1</x:v>
      </x:c>
      <x:c r="D4390" s="25" t="str">
        <x:v>boolean</x:v>
      </x:c>
    </x:row>
    <x:row r="4391" ht="18" customHeight="1">
      <x:c r="A4391" s="25" t="str">
        <x:v>EEZ_932</x:v>
      </x:c>
      <x:c r="B4391" s="25" t="str">
        <x:v>functional_ppr_reconciled</x:v>
      </x:c>
      <x:c r="C4391" s="36" t="b">
        <x:v>1</x:v>
      </x:c>
      <x:c r="D4391" s="25" t="str">
        <x:v>boolean</x:v>
      </x:c>
    </x:row>
    <x:row r="4392" ht="18" customHeight="1">
      <x:c r="A4392" s="25" t="str">
        <x:v>EEZ_932</x:v>
      </x:c>
      <x:c r="B4392" s="25" t="str">
        <x:v>commercial_jensen_violations</x:v>
      </x:c>
      <x:c r="C4392" s="25" t="n">
        <x:v>0</x:v>
      </x:c>
      <x:c r="D4392" s="25" t="str">
        <x:v>count</x:v>
      </x:c>
    </x:row>
    <x:row r="4393" ht="18" customHeight="1">
      <x:c r="A4393" s="25" t="str">
        <x:v>EEZ_932</x:v>
      </x:c>
      <x:c r="B4393" s="25" t="str">
        <x:v>functional_jensen_violations</x:v>
      </x:c>
      <x:c r="C4393" s="25" t="n">
        <x:v>0</x:v>
      </x:c>
      <x:c r="D4393" s="25" t="str">
        <x:v>count</x:v>
      </x:c>
    </x:row>
    <x:row r="4394" ht="18" customHeight="1">
      <x:c r="A4394" s="25" t="str">
        <x:v>EEZ_933</x:v>
      </x:c>
      <x:c r="B4394" s="25" t="str">
        <x:v>raw_filtered_tonnes</x:v>
      </x:c>
      <x:c r="C4394" s="25" t="n">
        <x:v>55812.690645263196</x:v>
      </x:c>
      <x:c r="D4394" s="25" t="str">
        <x:v>tonnes</x:v>
      </x:c>
    </x:row>
    <x:row r="4395" ht="18" customHeight="1">
      <x:c r="A4395" s="25" t="str">
        <x:v>EEZ_933</x:v>
      </x:c>
      <x:c r="B4395" s="25" t="str">
        <x:v>species_catch_tonnes</x:v>
      </x:c>
      <x:c r="C4395" s="25" t="n">
        <x:v>55812.690645263196</x:v>
      </x:c>
      <x:c r="D4395" s="25" t="str">
        <x:v>tonnes</x:v>
      </x:c>
    </x:row>
    <x:row r="4396" ht="18" customHeight="1">
      <x:c r="A4396" s="25" t="str">
        <x:v>EEZ_933</x:v>
      </x:c>
      <x:c r="B4396" s="25" t="str">
        <x:v>catch_difference_tonnes</x:v>
      </x:c>
      <x:c r="C4396" s="25" t="n">
        <x:v>0</x:v>
      </x:c>
      <x:c r="D4396" s="25" t="str">
        <x:v>tonnes</x:v>
      </x:c>
    </x:row>
    <x:row r="4397" ht="18" customHeight="1">
      <x:c r="A4397" s="25" t="str">
        <x:v>EEZ_933</x:v>
      </x:c>
      <x:c r="B4397" s="25" t="str">
        <x:v>catch_reconciled</x:v>
      </x:c>
      <x:c r="C4397" s="36" t="b">
        <x:v>1</x:v>
      </x:c>
      <x:c r="D4397" s="25" t="str">
        <x:v>boolean</x:v>
      </x:c>
    </x:row>
    <x:row r="4398" ht="18" customHeight="1">
      <x:c r="A4398" s="25" t="str">
        <x:v>EEZ_933</x:v>
      </x:c>
      <x:c r="B4398" s="25" t="str">
        <x:v>matched_catch_tonnes</x:v>
      </x:c>
      <x:c r="C4398" s="25" t="n">
        <x:v>55812.690645263196</x:v>
      </x:c>
      <x:c r="D4398" s="25" t="str">
        <x:v>tonnes</x:v>
      </x:c>
    </x:row>
    <x:row r="4399" ht="18" customHeight="1">
      <x:c r="A4399" s="25" t="str">
        <x:v>EEZ_933</x:v>
      </x:c>
      <x:c r="B4399" s="25" t="str">
        <x:v>catch_coverage_fraction</x:v>
      </x:c>
      <x:c r="C4399" s="25" t="n">
        <x:v>1</x:v>
      </x:c>
      <x:c r="D4399" s="25" t="str">
        <x:v>fraction</x:v>
      </x:c>
    </x:row>
    <x:row r="4400" ht="18" customHeight="1">
      <x:c r="A4400" s="25" t="str">
        <x:v>EEZ_933</x:v>
      </x:c>
      <x:c r="B4400" s="25" t="str">
        <x:v>taxa_count</x:v>
      </x:c>
      <x:c r="C4400" s="25" t="n">
        <x:v>88</x:v>
      </x:c>
      <x:c r="D4400" s="25" t="str">
        <x:v>count</x:v>
      </x:c>
    </x:row>
    <x:row r="4401" ht="18" customHeight="1">
      <x:c r="A4401" s="25" t="str">
        <x:v>EEZ_933</x:v>
      </x:c>
      <x:c r="B4401" s="25" t="str">
        <x:v>matched_taxa_count</x:v>
      </x:c>
      <x:c r="C4401" s="25" t="n">
        <x:v>88</x:v>
      </x:c>
      <x:c r="D4401" s="25" t="str">
        <x:v>count</x:v>
      </x:c>
    </x:row>
    <x:row r="4402" ht="18" customHeight="1">
      <x:c r="A4402" s="25" t="str">
        <x:v>EEZ_933</x:v>
      </x:c>
      <x:c r="B4402" s="25" t="str">
        <x:v>unmatched_taxa_count</x:v>
      </x:c>
      <x:c r="C4402" s="25" t="n">
        <x:v>0</x:v>
      </x:c>
      <x:c r="D4402" s="25" t="str">
        <x:v>count</x:v>
      </x:c>
    </x:row>
    <x:row r="4403" ht="18" customHeight="1">
      <x:c r="A4403" s="25" t="str">
        <x:v>EEZ_933</x:v>
      </x:c>
      <x:c r="B4403" s="25" t="str">
        <x:v>species_ppr</x:v>
      </x:c>
      <x:c r="C4403" s="25" t="n">
        <x:v>31057514.964360286</x:v>
      </x:c>
      <x:c r="D4403" s="25" t="str">
        <x:v>tonnes_primary_production_equivalent</x:v>
      </x:c>
    </x:row>
    <x:row r="4404" ht="18" customHeight="1">
      <x:c r="A4404" s="25" t="str">
        <x:v>EEZ_933</x:v>
      </x:c>
      <x:c r="B4404" s="25" t="str">
        <x:v>commercial_ppr</x:v>
      </x:c>
      <x:c r="C4404" s="25" t="n">
        <x:v>31057514.96436029</x:v>
      </x:c>
      <x:c r="D4404" s="25" t="str">
        <x:v>tonnes_primary_production_equivalent</x:v>
      </x:c>
    </x:row>
    <x:row r="4405" ht="18" customHeight="1">
      <x:c r="A4405" s="25" t="str">
        <x:v>EEZ_933</x:v>
      </x:c>
      <x:c r="B4405" s="25" t="str">
        <x:v>functional_ppr</x:v>
      </x:c>
      <x:c r="C4405" s="25" t="n">
        <x:v>31057514.96436028</x:v>
      </x:c>
      <x:c r="D4405" s="25" t="str">
        <x:v>tonnes_primary_production_equivalent</x:v>
      </x:c>
    </x:row>
    <x:row r="4406" ht="18" customHeight="1">
      <x:c r="A4406" s="25" t="str">
        <x:v>EEZ_933</x:v>
      </x:c>
      <x:c r="B4406" s="25" t="str">
        <x:v>commercial_ppr_difference</x:v>
      </x:c>
      <x:c r="C4406" s="25" t="n">
        <x:v>3.725290298461914e-9</x:v>
      </x:c>
      <x:c r="D4406" s="25" t="str">
        <x:v>tonnes_primary_production_equivalent</x:v>
      </x:c>
    </x:row>
    <x:row r="4407" ht="18" customHeight="1">
      <x:c r="A4407" s="25" t="str">
        <x:v>EEZ_933</x:v>
      </x:c>
      <x:c r="B4407" s="25" t="str">
        <x:v>functional_ppr_difference</x:v>
      </x:c>
      <x:c r="C4407" s="25" t="n">
        <x:v>-3.725290298461914e-9</x:v>
      </x:c>
      <x:c r="D4407" s="25" t="str">
        <x:v>tonnes_primary_production_equivalent</x:v>
      </x:c>
    </x:row>
    <x:row r="4408" ht="18" customHeight="1">
      <x:c r="A4408" s="25" t="str">
        <x:v>EEZ_933</x:v>
      </x:c>
      <x:c r="B4408" s="25" t="str">
        <x:v>commercial_ppr_reconciled</x:v>
      </x:c>
      <x:c r="C4408" s="36" t="b">
        <x:v>1</x:v>
      </x:c>
      <x:c r="D4408" s="25" t="str">
        <x:v>boolean</x:v>
      </x:c>
    </x:row>
    <x:row r="4409" ht="18" customHeight="1">
      <x:c r="A4409" s="25" t="str">
        <x:v>EEZ_933</x:v>
      </x:c>
      <x:c r="B4409" s="25" t="str">
        <x:v>functional_ppr_reconciled</x:v>
      </x:c>
      <x:c r="C4409" s="36" t="b">
        <x:v>1</x:v>
      </x:c>
      <x:c r="D4409" s="25" t="str">
        <x:v>boolean</x:v>
      </x:c>
    </x:row>
    <x:row r="4410" ht="18" customHeight="1">
      <x:c r="A4410" s="25" t="str">
        <x:v>EEZ_933</x:v>
      </x:c>
      <x:c r="B4410" s="25" t="str">
        <x:v>commercial_jensen_violations</x:v>
      </x:c>
      <x:c r="C4410" s="25" t="n">
        <x:v>0</x:v>
      </x:c>
      <x:c r="D4410" s="25" t="str">
        <x:v>count</x:v>
      </x:c>
    </x:row>
    <x:row r="4411" ht="18" customHeight="1">
      <x:c r="A4411" s="25" t="str">
        <x:v>EEZ_933</x:v>
      </x:c>
      <x:c r="B4411" s="25" t="str">
        <x:v>functional_jensen_violations</x:v>
      </x:c>
      <x:c r="C4411" s="25" t="n">
        <x:v>0</x:v>
      </x:c>
      <x:c r="D4411" s="25" t="str">
        <x:v>count</x:v>
      </x:c>
    </x:row>
    <x:row r="4412" ht="18" customHeight="1">
      <x:c r="A4412" s="25" t="str">
        <x:v>EEZ_934</x:v>
      </x:c>
      <x:c r="B4412" s="25" t="str">
        <x:v>raw_filtered_tonnes</x:v>
      </x:c>
      <x:c r="C4412" s="25" t="n">
        <x:v>65184.463024507</x:v>
      </x:c>
      <x:c r="D4412" s="25" t="str">
        <x:v>tonnes</x:v>
      </x:c>
    </x:row>
    <x:row r="4413" ht="18" customHeight="1">
      <x:c r="A4413" s="25" t="str">
        <x:v>EEZ_934</x:v>
      </x:c>
      <x:c r="B4413" s="25" t="str">
        <x:v>species_catch_tonnes</x:v>
      </x:c>
      <x:c r="C4413" s="25" t="n">
        <x:v>65184.46302450699</x:v>
      </x:c>
      <x:c r="D4413" s="25" t="str">
        <x:v>tonnes</x:v>
      </x:c>
    </x:row>
    <x:row r="4414" ht="18" customHeight="1">
      <x:c r="A4414" s="25" t="str">
        <x:v>EEZ_934</x:v>
      </x:c>
      <x:c r="B4414" s="25" t="str">
        <x:v>catch_difference_tonnes</x:v>
      </x:c>
      <x:c r="C4414" s="25" t="n">
        <x:v>-7.275957614183426e-12</x:v>
      </x:c>
      <x:c r="D4414" s="25" t="str">
        <x:v>tonnes</x:v>
      </x:c>
    </x:row>
    <x:row r="4415" ht="18" customHeight="1">
      <x:c r="A4415" s="25" t="str">
        <x:v>EEZ_934</x:v>
      </x:c>
      <x:c r="B4415" s="25" t="str">
        <x:v>catch_reconciled</x:v>
      </x:c>
      <x:c r="C4415" s="36" t="b">
        <x:v>1</x:v>
      </x:c>
      <x:c r="D4415" s="25" t="str">
        <x:v>boolean</x:v>
      </x:c>
    </x:row>
    <x:row r="4416" ht="18" customHeight="1">
      <x:c r="A4416" s="25" t="str">
        <x:v>EEZ_934</x:v>
      </x:c>
      <x:c r="B4416" s="25" t="str">
        <x:v>matched_catch_tonnes</x:v>
      </x:c>
      <x:c r="C4416" s="25" t="n">
        <x:v>65184.46302450699</x:v>
      </x:c>
      <x:c r="D4416" s="25" t="str">
        <x:v>tonnes</x:v>
      </x:c>
    </x:row>
    <x:row r="4417" ht="18" customHeight="1">
      <x:c r="A4417" s="25" t="str">
        <x:v>EEZ_934</x:v>
      </x:c>
      <x:c r="B4417" s="25" t="str">
        <x:v>catch_coverage_fraction</x:v>
      </x:c>
      <x:c r="C4417" s="25" t="n">
        <x:v>1</x:v>
      </x:c>
      <x:c r="D4417" s="25" t="str">
        <x:v>fraction</x:v>
      </x:c>
    </x:row>
    <x:row r="4418" ht="18" customHeight="1">
      <x:c r="A4418" s="25" t="str">
        <x:v>EEZ_934</x:v>
      </x:c>
      <x:c r="B4418" s="25" t="str">
        <x:v>taxa_count</x:v>
      </x:c>
      <x:c r="C4418" s="25" t="n">
        <x:v>57</x:v>
      </x:c>
      <x:c r="D4418" s="25" t="str">
        <x:v>count</x:v>
      </x:c>
    </x:row>
    <x:row r="4419" ht="18" customHeight="1">
      <x:c r="A4419" s="25" t="str">
        <x:v>EEZ_934</x:v>
      </x:c>
      <x:c r="B4419" s="25" t="str">
        <x:v>matched_taxa_count</x:v>
      </x:c>
      <x:c r="C4419" s="25" t="n">
        <x:v>57</x:v>
      </x:c>
      <x:c r="D4419" s="25" t="str">
        <x:v>count</x:v>
      </x:c>
    </x:row>
    <x:row r="4420" ht="18" customHeight="1">
      <x:c r="A4420" s="25" t="str">
        <x:v>EEZ_934</x:v>
      </x:c>
      <x:c r="B4420" s="25" t="str">
        <x:v>unmatched_taxa_count</x:v>
      </x:c>
      <x:c r="C4420" s="25" t="n">
        <x:v>0</x:v>
      </x:c>
      <x:c r="D4420" s="25" t="str">
        <x:v>count</x:v>
      </x:c>
    </x:row>
    <x:row r="4421" ht="18" customHeight="1">
      <x:c r="A4421" s="25" t="str">
        <x:v>EEZ_934</x:v>
      </x:c>
      <x:c r="B4421" s="25" t="str">
        <x:v>species_ppr</x:v>
      </x:c>
      <x:c r="C4421" s="25" t="n">
        <x:v>36870962.78596789</x:v>
      </x:c>
      <x:c r="D4421" s="25" t="str">
        <x:v>tonnes_primary_production_equivalent</x:v>
      </x:c>
    </x:row>
    <x:row r="4422" ht="18" customHeight="1">
      <x:c r="A4422" s="25" t="str">
        <x:v>EEZ_934</x:v>
      </x:c>
      <x:c r="B4422" s="25" t="str">
        <x:v>commercial_ppr</x:v>
      </x:c>
      <x:c r="C4422" s="25" t="n">
        <x:v>36870962.78596789</x:v>
      </x:c>
      <x:c r="D4422" s="25" t="str">
        <x:v>tonnes_primary_production_equivalent</x:v>
      </x:c>
    </x:row>
    <x:row r="4423" ht="18" customHeight="1">
      <x:c r="A4423" s="25" t="str">
        <x:v>EEZ_934</x:v>
      </x:c>
      <x:c r="B4423" s="25" t="str">
        <x:v>functional_ppr</x:v>
      </x:c>
      <x:c r="C4423" s="25" t="n">
        <x:v>36870962.78596789</x:v>
      </x:c>
      <x:c r="D4423" s="25" t="str">
        <x:v>tonnes_primary_production_equivalent</x:v>
      </x:c>
    </x:row>
    <x:row r="4424" ht="18" customHeight="1">
      <x:c r="A4424" s="25" t="str">
        <x:v>EEZ_934</x:v>
      </x:c>
      <x:c r="B4424" s="25" t="str">
        <x:v>commercial_ppr_difference</x:v>
      </x:c>
      <x:c r="C4424" s="25" t="n">
        <x:v>0</x:v>
      </x:c>
      <x:c r="D4424" s="25" t="str">
        <x:v>tonnes_primary_production_equivalent</x:v>
      </x:c>
    </x:row>
    <x:row r="4425" ht="18" customHeight="1">
      <x:c r="A4425" s="25" t="str">
        <x:v>EEZ_934</x:v>
      </x:c>
      <x:c r="B4425" s="25" t="str">
        <x:v>functional_ppr_difference</x:v>
      </x:c>
      <x:c r="C4425" s="25" t="n">
        <x:v>0</x:v>
      </x:c>
      <x:c r="D4425" s="25" t="str">
        <x:v>tonnes_primary_production_equivalent</x:v>
      </x:c>
    </x:row>
    <x:row r="4426" ht="18" customHeight="1">
      <x:c r="A4426" s="25" t="str">
        <x:v>EEZ_934</x:v>
      </x:c>
      <x:c r="B4426" s="25" t="str">
        <x:v>commercial_ppr_reconciled</x:v>
      </x:c>
      <x:c r="C4426" s="36" t="b">
        <x:v>1</x:v>
      </x:c>
      <x:c r="D4426" s="25" t="str">
        <x:v>boolean</x:v>
      </x:c>
    </x:row>
    <x:row r="4427" ht="18" customHeight="1">
      <x:c r="A4427" s="25" t="str">
        <x:v>EEZ_934</x:v>
      </x:c>
      <x:c r="B4427" s="25" t="str">
        <x:v>functional_ppr_reconciled</x:v>
      </x:c>
      <x:c r="C4427" s="36" t="b">
        <x:v>1</x:v>
      </x:c>
      <x:c r="D4427" s="25" t="str">
        <x:v>boolean</x:v>
      </x:c>
    </x:row>
    <x:row r="4428" ht="18" customHeight="1">
      <x:c r="A4428" s="25" t="str">
        <x:v>EEZ_934</x:v>
      </x:c>
      <x:c r="B4428" s="25" t="str">
        <x:v>commercial_jensen_violations</x:v>
      </x:c>
      <x:c r="C4428" s="25" t="n">
        <x:v>0</x:v>
      </x:c>
      <x:c r="D4428" s="25" t="str">
        <x:v>count</x:v>
      </x:c>
    </x:row>
    <x:row r="4429" ht="18" customHeight="1">
      <x:c r="A4429" s="25" t="str">
        <x:v>EEZ_934</x:v>
      </x:c>
      <x:c r="B4429" s="25" t="str">
        <x:v>functional_jensen_violations</x:v>
      </x:c>
      <x:c r="C4429" s="25" t="n">
        <x:v>0</x:v>
      </x:c>
      <x:c r="D4429" s="25" t="str">
        <x:v>count</x:v>
      </x:c>
    </x:row>
    <x:row r="4430" ht="18" customHeight="1">
      <x:c r="A4430" s="25" t="str">
        <x:v>EEZ_935</x:v>
      </x:c>
      <x:c r="B4430" s="25" t="str">
        <x:v>raw_filtered_tonnes</x:v>
      </x:c>
      <x:c r="C4430" s="25" t="n">
        <x:v>4694.347823298999</x:v>
      </x:c>
      <x:c r="D4430" s="25" t="str">
        <x:v>tonnes</x:v>
      </x:c>
    </x:row>
    <x:row r="4431" ht="18" customHeight="1">
      <x:c r="A4431" s="25" t="str">
        <x:v>EEZ_935</x:v>
      </x:c>
      <x:c r="B4431" s="25" t="str">
        <x:v>species_catch_tonnes</x:v>
      </x:c>
      <x:c r="C4431" s="25" t="n">
        <x:v>4694.347823299001</x:v>
      </x:c>
      <x:c r="D4431" s="25" t="str">
        <x:v>tonnes</x:v>
      </x:c>
    </x:row>
    <x:row r="4432" ht="18" customHeight="1">
      <x:c r="A4432" s="25" t="str">
        <x:v>EEZ_935</x:v>
      </x:c>
      <x:c r="B4432" s="25" t="str">
        <x:v>catch_difference_tonnes</x:v>
      </x:c>
      <x:c r="C4432" s="25" t="n">
        <x:v>1.8189894035458565e-12</x:v>
      </x:c>
      <x:c r="D4432" s="25" t="str">
        <x:v>tonnes</x:v>
      </x:c>
    </x:row>
    <x:row r="4433" ht="18" customHeight="1">
      <x:c r="A4433" s="25" t="str">
        <x:v>EEZ_935</x:v>
      </x:c>
      <x:c r="B4433" s="25" t="str">
        <x:v>catch_reconciled</x:v>
      </x:c>
      <x:c r="C4433" s="36" t="b">
        <x:v>1</x:v>
      </x:c>
      <x:c r="D4433" s="25" t="str">
        <x:v>boolean</x:v>
      </x:c>
    </x:row>
    <x:row r="4434" ht="18" customHeight="1">
      <x:c r="A4434" s="25" t="str">
        <x:v>EEZ_935</x:v>
      </x:c>
      <x:c r="B4434" s="25" t="str">
        <x:v>matched_catch_tonnes</x:v>
      </x:c>
      <x:c r="C4434" s="25" t="n">
        <x:v>4694.347823299001</x:v>
      </x:c>
      <x:c r="D4434" s="25" t="str">
        <x:v>tonnes</x:v>
      </x:c>
    </x:row>
    <x:row r="4435" ht="18" customHeight="1">
      <x:c r="A4435" s="25" t="str">
        <x:v>EEZ_935</x:v>
      </x:c>
      <x:c r="B4435" s="25" t="str">
        <x:v>catch_coverage_fraction</x:v>
      </x:c>
      <x:c r="C4435" s="25" t="n">
        <x:v>1</x:v>
      </x:c>
      <x:c r="D4435" s="25" t="str">
        <x:v>fraction</x:v>
      </x:c>
    </x:row>
    <x:row r="4436" ht="18" customHeight="1">
      <x:c r="A4436" s="25" t="str">
        <x:v>EEZ_935</x:v>
      </x:c>
      <x:c r="B4436" s="25" t="str">
        <x:v>taxa_count</x:v>
      </x:c>
      <x:c r="C4436" s="25" t="n">
        <x:v>23</x:v>
      </x:c>
      <x:c r="D4436" s="25" t="str">
        <x:v>count</x:v>
      </x:c>
    </x:row>
    <x:row r="4437" ht="18" customHeight="1">
      <x:c r="A4437" s="25" t="str">
        <x:v>EEZ_935</x:v>
      </x:c>
      <x:c r="B4437" s="25" t="str">
        <x:v>matched_taxa_count</x:v>
      </x:c>
      <x:c r="C4437" s="25" t="n">
        <x:v>23</x:v>
      </x:c>
      <x:c r="D4437" s="25" t="str">
        <x:v>count</x:v>
      </x:c>
    </x:row>
    <x:row r="4438" ht="18" customHeight="1">
      <x:c r="A4438" s="25" t="str">
        <x:v>EEZ_935</x:v>
      </x:c>
      <x:c r="B4438" s="25" t="str">
        <x:v>unmatched_taxa_count</x:v>
      </x:c>
      <x:c r="C4438" s="25" t="n">
        <x:v>0</x:v>
      </x:c>
      <x:c r="D4438" s="25" t="str">
        <x:v>count</x:v>
      </x:c>
    </x:row>
    <x:row r="4439" ht="18" customHeight="1">
      <x:c r="A4439" s="25" t="str">
        <x:v>EEZ_935</x:v>
      </x:c>
      <x:c r="B4439" s="25" t="str">
        <x:v>species_ppr</x:v>
      </x:c>
      <x:c r="C4439" s="25" t="n">
        <x:v>1114718.28132553</x:v>
      </x:c>
      <x:c r="D4439" s="25" t="str">
        <x:v>tonnes_primary_production_equivalent</x:v>
      </x:c>
    </x:row>
    <x:row r="4440" ht="18" customHeight="1">
      <x:c r="A4440" s="25" t="str">
        <x:v>EEZ_935</x:v>
      </x:c>
      <x:c r="B4440" s="25" t="str">
        <x:v>commercial_ppr</x:v>
      </x:c>
      <x:c r="C4440" s="25" t="n">
        <x:v>1114718.28132553</x:v>
      </x:c>
      <x:c r="D4440" s="25" t="str">
        <x:v>tonnes_primary_production_equivalent</x:v>
      </x:c>
    </x:row>
    <x:row r="4441" ht="18" customHeight="1">
      <x:c r="A4441" s="25" t="str">
        <x:v>EEZ_935</x:v>
      </x:c>
      <x:c r="B4441" s="25" t="str">
        <x:v>functional_ppr</x:v>
      </x:c>
      <x:c r="C4441" s="25" t="n">
        <x:v>1114718.28132553</x:v>
      </x:c>
      <x:c r="D4441" s="25" t="str">
        <x:v>tonnes_primary_production_equivalent</x:v>
      </x:c>
    </x:row>
    <x:row r="4442" ht="18" customHeight="1">
      <x:c r="A4442" s="25" t="str">
        <x:v>EEZ_935</x:v>
      </x:c>
      <x:c r="B4442" s="25" t="str">
        <x:v>commercial_ppr_difference</x:v>
      </x:c>
      <x:c r="C4442" s="25" t="n">
        <x:v>0</x:v>
      </x:c>
      <x:c r="D4442" s="25" t="str">
        <x:v>tonnes_primary_production_equivalent</x:v>
      </x:c>
    </x:row>
    <x:row r="4443" ht="18" customHeight="1">
      <x:c r="A4443" s="25" t="str">
        <x:v>EEZ_935</x:v>
      </x:c>
      <x:c r="B4443" s="25" t="str">
        <x:v>functional_ppr_difference</x:v>
      </x:c>
      <x:c r="C4443" s="25" t="n">
        <x:v>0</x:v>
      </x:c>
      <x:c r="D4443" s="25" t="str">
        <x:v>tonnes_primary_production_equivalent</x:v>
      </x:c>
    </x:row>
    <x:row r="4444" ht="18" customHeight="1">
      <x:c r="A4444" s="25" t="str">
        <x:v>EEZ_935</x:v>
      </x:c>
      <x:c r="B4444" s="25" t="str">
        <x:v>commercial_ppr_reconciled</x:v>
      </x:c>
      <x:c r="C4444" s="36" t="b">
        <x:v>1</x:v>
      </x:c>
      <x:c r="D4444" s="25" t="str">
        <x:v>boolean</x:v>
      </x:c>
    </x:row>
    <x:row r="4445" ht="18" customHeight="1">
      <x:c r="A4445" s="25" t="str">
        <x:v>EEZ_935</x:v>
      </x:c>
      <x:c r="B4445" s="25" t="str">
        <x:v>functional_ppr_reconciled</x:v>
      </x:c>
      <x:c r="C4445" s="36" t="b">
        <x:v>1</x:v>
      </x:c>
      <x:c r="D4445" s="25" t="str">
        <x:v>boolean</x:v>
      </x:c>
    </x:row>
    <x:row r="4446" ht="18" customHeight="1">
      <x:c r="A4446" s="25" t="str">
        <x:v>EEZ_935</x:v>
      </x:c>
      <x:c r="B4446" s="25" t="str">
        <x:v>commercial_jensen_violations</x:v>
      </x:c>
      <x:c r="C4446" s="25" t="n">
        <x:v>0</x:v>
      </x:c>
      <x:c r="D4446" s="25" t="str">
        <x:v>count</x:v>
      </x:c>
    </x:row>
    <x:row r="4447" ht="18" customHeight="1">
      <x:c r="A4447" s="25" t="str">
        <x:v>EEZ_935</x:v>
      </x:c>
      <x:c r="B4447" s="25" t="str">
        <x:v>functional_jensen_violations</x:v>
      </x:c>
      <x:c r="C4447" s="25" t="n">
        <x:v>0</x:v>
      </x:c>
      <x:c r="D4447" s="25" t="str">
        <x:v>count</x:v>
      </x:c>
    </x:row>
    <x:row r="4448" ht="18" customHeight="1">
      <x:c r="A4448" s="25" t="str">
        <x:v>EEZ_936</x:v>
      </x:c>
      <x:c r="B4448" s="25" t="str">
        <x:v>raw_filtered_tonnes</x:v>
      </x:c>
      <x:c r="C4448" s="25" t="n">
        <x:v>32146.8257039048</x:v>
      </x:c>
      <x:c r="D4448" s="25" t="str">
        <x:v>tonnes</x:v>
      </x:c>
    </x:row>
    <x:row r="4449" ht="18" customHeight="1">
      <x:c r="A4449" s="25" t="str">
        <x:v>EEZ_936</x:v>
      </x:c>
      <x:c r="B4449" s="25" t="str">
        <x:v>species_catch_tonnes</x:v>
      </x:c>
      <x:c r="C4449" s="25" t="n">
        <x:v>32146.82570390479</x:v>
      </x:c>
      <x:c r="D4449" s="25" t="str">
        <x:v>tonnes</x:v>
      </x:c>
    </x:row>
    <x:row r="4450" ht="18" customHeight="1">
      <x:c r="A4450" s="25" t="str">
        <x:v>EEZ_936</x:v>
      </x:c>
      <x:c r="B4450" s="25" t="str">
        <x:v>catch_difference_tonnes</x:v>
      </x:c>
      <x:c r="C4450" s="25" t="n">
        <x:v>-1.0913936421275139e-11</x:v>
      </x:c>
      <x:c r="D4450" s="25" t="str">
        <x:v>tonnes</x:v>
      </x:c>
    </x:row>
    <x:row r="4451" ht="18" customHeight="1">
      <x:c r="A4451" s="25" t="str">
        <x:v>EEZ_936</x:v>
      </x:c>
      <x:c r="B4451" s="25" t="str">
        <x:v>catch_reconciled</x:v>
      </x:c>
      <x:c r="C4451" s="36" t="b">
        <x:v>1</x:v>
      </x:c>
      <x:c r="D4451" s="25" t="str">
        <x:v>boolean</x:v>
      </x:c>
    </x:row>
    <x:row r="4452" ht="18" customHeight="1">
      <x:c r="A4452" s="25" t="str">
        <x:v>EEZ_936</x:v>
      </x:c>
      <x:c r="B4452" s="25" t="str">
        <x:v>matched_catch_tonnes</x:v>
      </x:c>
      <x:c r="C4452" s="25" t="n">
        <x:v>32146.82570390479</x:v>
      </x:c>
      <x:c r="D4452" s="25" t="str">
        <x:v>tonnes</x:v>
      </x:c>
    </x:row>
    <x:row r="4453" ht="18" customHeight="1">
      <x:c r="A4453" s="25" t="str">
        <x:v>EEZ_936</x:v>
      </x:c>
      <x:c r="B4453" s="25" t="str">
        <x:v>catch_coverage_fraction</x:v>
      </x:c>
      <x:c r="C4453" s="25" t="n">
        <x:v>1</x:v>
      </x:c>
      <x:c r="D4453" s="25" t="str">
        <x:v>fraction</x:v>
      </x:c>
    </x:row>
    <x:row r="4454" ht="18" customHeight="1">
      <x:c r="A4454" s="25" t="str">
        <x:v>EEZ_936</x:v>
      </x:c>
      <x:c r="B4454" s="25" t="str">
        <x:v>taxa_count</x:v>
      </x:c>
      <x:c r="C4454" s="25" t="n">
        <x:v>77</x:v>
      </x:c>
      <x:c r="D4454" s="25" t="str">
        <x:v>count</x:v>
      </x:c>
    </x:row>
    <x:row r="4455" ht="18" customHeight="1">
      <x:c r="A4455" s="25" t="str">
        <x:v>EEZ_936</x:v>
      </x:c>
      <x:c r="B4455" s="25" t="str">
        <x:v>matched_taxa_count</x:v>
      </x:c>
      <x:c r="C4455" s="25" t="n">
        <x:v>77</x:v>
      </x:c>
      <x:c r="D4455" s="25" t="str">
        <x:v>count</x:v>
      </x:c>
    </x:row>
    <x:row r="4456" ht="18" customHeight="1">
      <x:c r="A4456" s="25" t="str">
        <x:v>EEZ_936</x:v>
      </x:c>
      <x:c r="B4456" s="25" t="str">
        <x:v>unmatched_taxa_count</x:v>
      </x:c>
      <x:c r="C4456" s="25" t="n">
        <x:v>0</x:v>
      </x:c>
      <x:c r="D4456" s="25" t="str">
        <x:v>count</x:v>
      </x:c>
    </x:row>
    <x:row r="4457" ht="18" customHeight="1">
      <x:c r="A4457" s="25" t="str">
        <x:v>EEZ_936</x:v>
      </x:c>
      <x:c r="B4457" s="25" t="str">
        <x:v>species_ppr</x:v>
      </x:c>
      <x:c r="C4457" s="25" t="n">
        <x:v>23984917.380311072</x:v>
      </x:c>
      <x:c r="D4457" s="25" t="str">
        <x:v>tonnes_primary_production_equivalent</x:v>
      </x:c>
    </x:row>
    <x:row r="4458" ht="18" customHeight="1">
      <x:c r="A4458" s="25" t="str">
        <x:v>EEZ_936</x:v>
      </x:c>
      <x:c r="B4458" s="25" t="str">
        <x:v>commercial_ppr</x:v>
      </x:c>
      <x:c r="C4458" s="25" t="n">
        <x:v>23984917.380311072</x:v>
      </x:c>
      <x:c r="D4458" s="25" t="str">
        <x:v>tonnes_primary_production_equivalent</x:v>
      </x:c>
    </x:row>
    <x:row r="4459" ht="18" customHeight="1">
      <x:c r="A4459" s="25" t="str">
        <x:v>EEZ_936</x:v>
      </x:c>
      <x:c r="B4459" s="25" t="str">
        <x:v>functional_ppr</x:v>
      </x:c>
      <x:c r="C4459" s="25" t="n">
        <x:v>23984917.38031107</x:v>
      </x:c>
      <x:c r="D4459" s="25" t="str">
        <x:v>tonnes_primary_production_equivalent</x:v>
      </x:c>
    </x:row>
    <x:row r="4460" ht="18" customHeight="1">
      <x:c r="A4460" s="25" t="str">
        <x:v>EEZ_936</x:v>
      </x:c>
      <x:c r="B4460" s="25" t="str">
        <x:v>commercial_ppr_difference</x:v>
      </x:c>
      <x:c r="C4460" s="25" t="n">
        <x:v>0</x:v>
      </x:c>
      <x:c r="D4460" s="25" t="str">
        <x:v>tonnes_primary_production_equivalent</x:v>
      </x:c>
    </x:row>
    <x:row r="4461" ht="18" customHeight="1">
      <x:c r="A4461" s="25" t="str">
        <x:v>EEZ_936</x:v>
      </x:c>
      <x:c r="B4461" s="25" t="str">
        <x:v>functional_ppr_difference</x:v>
      </x:c>
      <x:c r="C4461" s="25" t="n">
        <x:v>-3.725290298461914e-9</x:v>
      </x:c>
      <x:c r="D4461" s="25" t="str">
        <x:v>tonnes_primary_production_equivalent</x:v>
      </x:c>
    </x:row>
    <x:row r="4462" ht="18" customHeight="1">
      <x:c r="A4462" s="25" t="str">
        <x:v>EEZ_936</x:v>
      </x:c>
      <x:c r="B4462" s="25" t="str">
        <x:v>commercial_ppr_reconciled</x:v>
      </x:c>
      <x:c r="C4462" s="36" t="b">
        <x:v>1</x:v>
      </x:c>
      <x:c r="D4462" s="25" t="str">
        <x:v>boolean</x:v>
      </x:c>
    </x:row>
    <x:row r="4463" ht="18" customHeight="1">
      <x:c r="A4463" s="25" t="str">
        <x:v>EEZ_936</x:v>
      </x:c>
      <x:c r="B4463" s="25" t="str">
        <x:v>functional_ppr_reconciled</x:v>
      </x:c>
      <x:c r="C4463" s="36" t="b">
        <x:v>1</x:v>
      </x:c>
      <x:c r="D4463" s="25" t="str">
        <x:v>boolean</x:v>
      </x:c>
    </x:row>
    <x:row r="4464" ht="18" customHeight="1">
      <x:c r="A4464" s="25" t="str">
        <x:v>EEZ_936</x:v>
      </x:c>
      <x:c r="B4464" s="25" t="str">
        <x:v>commercial_jensen_violations</x:v>
      </x:c>
      <x:c r="C4464" s="25" t="n">
        <x:v>0</x:v>
      </x:c>
      <x:c r="D4464" s="25" t="str">
        <x:v>count</x:v>
      </x:c>
    </x:row>
    <x:row r="4465" ht="18" customHeight="1">
      <x:c r="A4465" s="25" t="str">
        <x:v>EEZ_936</x:v>
      </x:c>
      <x:c r="B4465" s="25" t="str">
        <x:v>functional_jensen_violations</x:v>
      </x:c>
      <x:c r="C4465" s="25" t="n">
        <x:v>0</x:v>
      </x:c>
      <x:c r="D4465" s="25" t="str">
        <x:v>count</x:v>
      </x:c>
    </x:row>
    <x:row r="4466" ht="18" customHeight="1">
      <x:c r="A4466" s="25" t="str">
        <x:v>EEZ_937</x:v>
      </x:c>
      <x:c r="B4466" s="25" t="str">
        <x:v>raw_filtered_tonnes</x:v>
      </x:c>
      <x:c r="C4466" s="25" t="n">
        <x:v>1876235.8826732747</x:v>
      </x:c>
      <x:c r="D4466" s="25" t="str">
        <x:v>tonnes</x:v>
      </x:c>
    </x:row>
    <x:row r="4467" ht="18" customHeight="1">
      <x:c r="A4467" s="25" t="str">
        <x:v>EEZ_937</x:v>
      </x:c>
      <x:c r="B4467" s="25" t="str">
        <x:v>species_catch_tonnes</x:v>
      </x:c>
      <x:c r="C4467" s="25" t="n">
        <x:v>1876235.8826732747</x:v>
      </x:c>
      <x:c r="D4467" s="25" t="str">
        <x:v>tonnes</x:v>
      </x:c>
    </x:row>
    <x:row r="4468" ht="18" customHeight="1">
      <x:c r="A4468" s="25" t="str">
        <x:v>EEZ_937</x:v>
      </x:c>
      <x:c r="B4468" s="25" t="str">
        <x:v>catch_difference_tonnes</x:v>
      </x:c>
      <x:c r="C4468" s="25" t="n">
        <x:v>0</x:v>
      </x:c>
      <x:c r="D4468" s="25" t="str">
        <x:v>tonnes</x:v>
      </x:c>
    </x:row>
    <x:row r="4469" ht="18" customHeight="1">
      <x:c r="A4469" s="25" t="str">
        <x:v>EEZ_937</x:v>
      </x:c>
      <x:c r="B4469" s="25" t="str">
        <x:v>catch_reconciled</x:v>
      </x:c>
      <x:c r="C4469" s="36" t="b">
        <x:v>1</x:v>
      </x:c>
      <x:c r="D4469" s="25" t="str">
        <x:v>boolean</x:v>
      </x:c>
    </x:row>
    <x:row r="4470" ht="18" customHeight="1">
      <x:c r="A4470" s="25" t="str">
        <x:v>EEZ_937</x:v>
      </x:c>
      <x:c r="B4470" s="25" t="str">
        <x:v>matched_catch_tonnes</x:v>
      </x:c>
      <x:c r="C4470" s="25" t="n">
        <x:v>1876235.8826732747</x:v>
      </x:c>
      <x:c r="D4470" s="25" t="str">
        <x:v>tonnes</x:v>
      </x:c>
    </x:row>
    <x:row r="4471" ht="18" customHeight="1">
      <x:c r="A4471" s="25" t="str">
        <x:v>EEZ_937</x:v>
      </x:c>
      <x:c r="B4471" s="25" t="str">
        <x:v>catch_coverage_fraction</x:v>
      </x:c>
      <x:c r="C4471" s="25" t="n">
        <x:v>1</x:v>
      </x:c>
      <x:c r="D4471" s="25" t="str">
        <x:v>fraction</x:v>
      </x:c>
    </x:row>
    <x:row r="4472" ht="18" customHeight="1">
      <x:c r="A4472" s="25" t="str">
        <x:v>EEZ_937</x:v>
      </x:c>
      <x:c r="B4472" s="25" t="str">
        <x:v>taxa_count</x:v>
      </x:c>
      <x:c r="C4472" s="25" t="n">
        <x:v>138</x:v>
      </x:c>
      <x:c r="D4472" s="25" t="str">
        <x:v>count</x:v>
      </x:c>
    </x:row>
    <x:row r="4473" ht="18" customHeight="1">
      <x:c r="A4473" s="25" t="str">
        <x:v>EEZ_937</x:v>
      </x:c>
      <x:c r="B4473" s="25" t="str">
        <x:v>matched_taxa_count</x:v>
      </x:c>
      <x:c r="C4473" s="25" t="n">
        <x:v>138</x:v>
      </x:c>
      <x:c r="D4473" s="25" t="str">
        <x:v>count</x:v>
      </x:c>
    </x:row>
    <x:row r="4474" ht="18" customHeight="1">
      <x:c r="A4474" s="25" t="str">
        <x:v>EEZ_937</x:v>
      </x:c>
      <x:c r="B4474" s="25" t="str">
        <x:v>unmatched_taxa_count</x:v>
      </x:c>
      <x:c r="C4474" s="25" t="n">
        <x:v>0</x:v>
      </x:c>
      <x:c r="D4474" s="25" t="str">
        <x:v>count</x:v>
      </x:c>
    </x:row>
    <x:row r="4475" ht="18" customHeight="1">
      <x:c r="A4475" s="25" t="str">
        <x:v>EEZ_937</x:v>
      </x:c>
      <x:c r="B4475" s="25" t="str">
        <x:v>species_ppr</x:v>
      </x:c>
      <x:c r="C4475" s="25" t="n">
        <x:v>1028177964.8470863</x:v>
      </x:c>
      <x:c r="D4475" s="25" t="str">
        <x:v>tonnes_primary_production_equivalent</x:v>
      </x:c>
    </x:row>
    <x:row r="4476" ht="18" customHeight="1">
      <x:c r="A4476" s="25" t="str">
        <x:v>EEZ_937</x:v>
      </x:c>
      <x:c r="B4476" s="25" t="str">
        <x:v>commercial_ppr</x:v>
      </x:c>
      <x:c r="C4476" s="25" t="n">
        <x:v>1028177964.8470862</x:v>
      </x:c>
      <x:c r="D4476" s="25" t="str">
        <x:v>tonnes_primary_production_equivalent</x:v>
      </x:c>
    </x:row>
    <x:row r="4477" ht="18" customHeight="1">
      <x:c r="A4477" s="25" t="str">
        <x:v>EEZ_937</x:v>
      </x:c>
      <x:c r="B4477" s="25" t="str">
        <x:v>functional_ppr</x:v>
      </x:c>
      <x:c r="C4477" s="25" t="n">
        <x:v>1028177964.8470862</x:v>
      </x:c>
      <x:c r="D4477" s="25" t="str">
        <x:v>tonnes_primary_production_equivalent</x:v>
      </x:c>
    </x:row>
    <x:row r="4478" ht="18" customHeight="1">
      <x:c r="A4478" s="25" t="str">
        <x:v>EEZ_937</x:v>
      </x:c>
      <x:c r="B4478" s="25" t="str">
        <x:v>commercial_ppr_difference</x:v>
      </x:c>
      <x:c r="C4478" s="25" t="n">
        <x:v>-1.1920928955078125e-7</x:v>
      </x:c>
      <x:c r="D4478" s="25" t="str">
        <x:v>tonnes_primary_production_equivalent</x:v>
      </x:c>
    </x:row>
    <x:row r="4479" ht="18" customHeight="1">
      <x:c r="A4479" s="25" t="str">
        <x:v>EEZ_937</x:v>
      </x:c>
      <x:c r="B4479" s="25" t="str">
        <x:v>functional_ppr_difference</x:v>
      </x:c>
      <x:c r="C4479" s="25" t="n">
        <x:v>-1.1920928955078125e-7</x:v>
      </x:c>
      <x:c r="D4479" s="25" t="str">
        <x:v>tonnes_primary_production_equivalent</x:v>
      </x:c>
    </x:row>
    <x:row r="4480" ht="18" customHeight="1">
      <x:c r="A4480" s="25" t="str">
        <x:v>EEZ_937</x:v>
      </x:c>
      <x:c r="B4480" s="25" t="str">
        <x:v>commercial_ppr_reconciled</x:v>
      </x:c>
      <x:c r="C4480" s="36" t="b">
        <x:v>1</x:v>
      </x:c>
      <x:c r="D4480" s="25" t="str">
        <x:v>boolean</x:v>
      </x:c>
    </x:row>
    <x:row r="4481" ht="18" customHeight="1">
      <x:c r="A4481" s="25" t="str">
        <x:v>EEZ_937</x:v>
      </x:c>
      <x:c r="B4481" s="25" t="str">
        <x:v>functional_ppr_reconciled</x:v>
      </x:c>
      <x:c r="C4481" s="36" t="b">
        <x:v>1</x:v>
      </x:c>
      <x:c r="D4481" s="25" t="str">
        <x:v>boolean</x:v>
      </x:c>
    </x:row>
    <x:row r="4482" ht="18" customHeight="1">
      <x:c r="A4482" s="25" t="str">
        <x:v>EEZ_937</x:v>
      </x:c>
      <x:c r="B4482" s="25" t="str">
        <x:v>commercial_jensen_violations</x:v>
      </x:c>
      <x:c r="C4482" s="25" t="n">
        <x:v>0</x:v>
      </x:c>
      <x:c r="D4482" s="25" t="str">
        <x:v>count</x:v>
      </x:c>
    </x:row>
    <x:row r="4483" ht="18" customHeight="1">
      <x:c r="A4483" s="25" t="str">
        <x:v>EEZ_937</x:v>
      </x:c>
      <x:c r="B4483" s="25" t="str">
        <x:v>functional_jensen_violations</x:v>
      </x:c>
      <x:c r="C4483" s="25" t="n">
        <x:v>0</x:v>
      </x:c>
      <x:c r="D4483" s="25" t="str">
        <x:v>count</x:v>
      </x:c>
    </x:row>
    <x:row r="4484" ht="18" customHeight="1">
      <x:c r="A4484" s="25" t="str">
        <x:v>EEZ_938</x:v>
      </x:c>
      <x:c r="B4484" s="25" t="str">
        <x:v>raw_filtered_tonnes</x:v>
      </x:c>
      <x:c r="C4484" s="25" t="n">
        <x:v>2112707.5725245103</x:v>
      </x:c>
      <x:c r="D4484" s="25" t="str">
        <x:v>tonnes</x:v>
      </x:c>
    </x:row>
    <x:row r="4485" ht="18" customHeight="1">
      <x:c r="A4485" s="25" t="str">
        <x:v>EEZ_938</x:v>
      </x:c>
      <x:c r="B4485" s="25" t="str">
        <x:v>species_catch_tonnes</x:v>
      </x:c>
      <x:c r="C4485" s="25" t="n">
        <x:v>2112707.572524511</x:v>
      </x:c>
      <x:c r="D4485" s="25" t="str">
        <x:v>tonnes</x:v>
      </x:c>
    </x:row>
    <x:row r="4486" ht="18" customHeight="1">
      <x:c r="A4486" s="25" t="str">
        <x:v>EEZ_938</x:v>
      </x:c>
      <x:c r="B4486" s="25" t="str">
        <x:v>catch_difference_tonnes</x:v>
      </x:c>
      <x:c r="C4486" s="25" t="n">
        <x:v>4.656612873077393e-10</x:v>
      </x:c>
      <x:c r="D4486" s="25" t="str">
        <x:v>tonnes</x:v>
      </x:c>
    </x:row>
    <x:row r="4487" ht="18" customHeight="1">
      <x:c r="A4487" s="25" t="str">
        <x:v>EEZ_938</x:v>
      </x:c>
      <x:c r="B4487" s="25" t="str">
        <x:v>catch_reconciled</x:v>
      </x:c>
      <x:c r="C4487" s="36" t="b">
        <x:v>1</x:v>
      </x:c>
      <x:c r="D4487" s="25" t="str">
        <x:v>boolean</x:v>
      </x:c>
    </x:row>
    <x:row r="4488" ht="18" customHeight="1">
      <x:c r="A4488" s="25" t="str">
        <x:v>EEZ_938</x:v>
      </x:c>
      <x:c r="B4488" s="25" t="str">
        <x:v>matched_catch_tonnes</x:v>
      </x:c>
      <x:c r="C4488" s="25" t="n">
        <x:v>2112707.572524511</x:v>
      </x:c>
      <x:c r="D4488" s="25" t="str">
        <x:v>tonnes</x:v>
      </x:c>
    </x:row>
    <x:row r="4489" ht="18" customHeight="1">
      <x:c r="A4489" s="25" t="str">
        <x:v>EEZ_938</x:v>
      </x:c>
      <x:c r="B4489" s="25" t="str">
        <x:v>catch_coverage_fraction</x:v>
      </x:c>
      <x:c r="C4489" s="25" t="n">
        <x:v>1</x:v>
      </x:c>
      <x:c r="D4489" s="25" t="str">
        <x:v>fraction</x:v>
      </x:c>
    </x:row>
    <x:row r="4490" ht="18" customHeight="1">
      <x:c r="A4490" s="25" t="str">
        <x:v>EEZ_938</x:v>
      </x:c>
      <x:c r="B4490" s="25" t="str">
        <x:v>taxa_count</x:v>
      </x:c>
      <x:c r="C4490" s="25" t="n">
        <x:v>147</x:v>
      </x:c>
      <x:c r="D4490" s="25" t="str">
        <x:v>count</x:v>
      </x:c>
    </x:row>
    <x:row r="4491" ht="18" customHeight="1">
      <x:c r="A4491" s="25" t="str">
        <x:v>EEZ_938</x:v>
      </x:c>
      <x:c r="B4491" s="25" t="str">
        <x:v>matched_taxa_count</x:v>
      </x:c>
      <x:c r="C4491" s="25" t="n">
        <x:v>147</x:v>
      </x:c>
      <x:c r="D4491" s="25" t="str">
        <x:v>count</x:v>
      </x:c>
    </x:row>
    <x:row r="4492" ht="18" customHeight="1">
      <x:c r="A4492" s="25" t="str">
        <x:v>EEZ_938</x:v>
      </x:c>
      <x:c r="B4492" s="25" t="str">
        <x:v>unmatched_taxa_count</x:v>
      </x:c>
      <x:c r="C4492" s="25" t="n">
        <x:v>0</x:v>
      </x:c>
      <x:c r="D4492" s="25" t="str">
        <x:v>count</x:v>
      </x:c>
    </x:row>
    <x:row r="4493" ht="18" customHeight="1">
      <x:c r="A4493" s="25" t="str">
        <x:v>EEZ_938</x:v>
      </x:c>
      <x:c r="B4493" s="25" t="str">
        <x:v>species_ppr</x:v>
      </x:c>
      <x:c r="C4493" s="25" t="n">
        <x:v>1549538383.7711182</x:v>
      </x:c>
      <x:c r="D4493" s="25" t="str">
        <x:v>tonnes_primary_production_equivalent</x:v>
      </x:c>
    </x:row>
    <x:row r="4494" ht="18" customHeight="1">
      <x:c r="A4494" s="25" t="str">
        <x:v>EEZ_938</x:v>
      </x:c>
      <x:c r="B4494" s="25" t="str">
        <x:v>commercial_ppr</x:v>
      </x:c>
      <x:c r="C4494" s="25" t="n">
        <x:v>1549538383.7711184</x:v>
      </x:c>
      <x:c r="D4494" s="25" t="str">
        <x:v>tonnes_primary_production_equivalent</x:v>
      </x:c>
    </x:row>
    <x:row r="4495" ht="18" customHeight="1">
      <x:c r="A4495" s="25" t="str">
        <x:v>EEZ_938</x:v>
      </x:c>
      <x:c r="B4495" s="25" t="str">
        <x:v>functional_ppr</x:v>
      </x:c>
      <x:c r="C4495" s="25" t="n">
        <x:v>1549538383.7711182</x:v>
      </x:c>
      <x:c r="D4495" s="25" t="str">
        <x:v>tonnes_primary_production_equivalent</x:v>
      </x:c>
    </x:row>
    <x:row r="4496" ht="18" customHeight="1">
      <x:c r="A4496" s="25" t="str">
        <x:v>EEZ_938</x:v>
      </x:c>
      <x:c r="B4496" s="25" t="str">
        <x:v>commercial_ppr_difference</x:v>
      </x:c>
      <x:c r="C4496" s="25" t="n">
        <x:v>2.384185791015625e-7</x:v>
      </x:c>
      <x:c r="D4496" s="25" t="str">
        <x:v>tonnes_primary_production_equivalent</x:v>
      </x:c>
    </x:row>
    <x:row r="4497" ht="18" customHeight="1">
      <x:c r="A4497" s="25" t="str">
        <x:v>EEZ_938</x:v>
      </x:c>
      <x:c r="B4497" s="25" t="str">
        <x:v>functional_ppr_difference</x:v>
      </x:c>
      <x:c r="C4497" s="25" t="n">
        <x:v>0</x:v>
      </x:c>
      <x:c r="D4497" s="25" t="str">
        <x:v>tonnes_primary_production_equivalent</x:v>
      </x:c>
    </x:row>
    <x:row r="4498" ht="18" customHeight="1">
      <x:c r="A4498" s="25" t="str">
        <x:v>EEZ_938</x:v>
      </x:c>
      <x:c r="B4498" s="25" t="str">
        <x:v>commercial_ppr_reconciled</x:v>
      </x:c>
      <x:c r="C4498" s="36" t="b">
        <x:v>1</x:v>
      </x:c>
      <x:c r="D4498" s="25" t="str">
        <x:v>boolean</x:v>
      </x:c>
    </x:row>
    <x:row r="4499" ht="18" customHeight="1">
      <x:c r="A4499" s="25" t="str">
        <x:v>EEZ_938</x:v>
      </x:c>
      <x:c r="B4499" s="25" t="str">
        <x:v>functional_ppr_reconciled</x:v>
      </x:c>
      <x:c r="C4499" s="36" t="b">
        <x:v>1</x:v>
      </x:c>
      <x:c r="D4499" s="25" t="str">
        <x:v>boolean</x:v>
      </x:c>
    </x:row>
    <x:row r="4500" ht="18" customHeight="1">
      <x:c r="A4500" s="25" t="str">
        <x:v>EEZ_938</x:v>
      </x:c>
      <x:c r="B4500" s="25" t="str">
        <x:v>commercial_jensen_violations</x:v>
      </x:c>
      <x:c r="C4500" s="25" t="n">
        <x:v>0</x:v>
      </x:c>
      <x:c r="D4500" s="25" t="str">
        <x:v>count</x:v>
      </x:c>
    </x:row>
    <x:row r="4501" ht="18" customHeight="1">
      <x:c r="A4501" s="25" t="str">
        <x:v>EEZ_938</x:v>
      </x:c>
      <x:c r="B4501" s="25" t="str">
        <x:v>functional_jensen_violations</x:v>
      </x:c>
      <x:c r="C4501" s="25" t="n">
        <x:v>0</x:v>
      </x:c>
      <x:c r="D4501" s="25" t="str">
        <x:v>count</x:v>
      </x:c>
    </x:row>
    <x:row r="4502" ht="18" customHeight="1">
      <x:c r="A4502" s="25" t="str">
        <x:v>EEZ_939</x:v>
      </x:c>
      <x:c r="B4502" s="25" t="str">
        <x:v>raw_filtered_tonnes</x:v>
      </x:c>
      <x:c r="C4502" s="25" t="n">
        <x:v>2520.914048787</x:v>
      </x:c>
      <x:c r="D4502" s="25" t="str">
        <x:v>tonnes</x:v>
      </x:c>
    </x:row>
    <x:row r="4503" ht="18" customHeight="1">
      <x:c r="A4503" s="25" t="str">
        <x:v>EEZ_939</x:v>
      </x:c>
      <x:c r="B4503" s="25" t="str">
        <x:v>species_catch_tonnes</x:v>
      </x:c>
      <x:c r="C4503" s="25" t="n">
        <x:v>2520.914048787</x:v>
      </x:c>
      <x:c r="D4503" s="25" t="str">
        <x:v>tonnes</x:v>
      </x:c>
    </x:row>
    <x:row r="4504" ht="18" customHeight="1">
      <x:c r="A4504" s="25" t="str">
        <x:v>EEZ_939</x:v>
      </x:c>
      <x:c r="B4504" s="25" t="str">
        <x:v>catch_difference_tonnes</x:v>
      </x:c>
      <x:c r="C4504" s="25" t="n">
        <x:v>0</x:v>
      </x:c>
      <x:c r="D4504" s="25" t="str">
        <x:v>tonnes</x:v>
      </x:c>
    </x:row>
    <x:row r="4505" ht="18" customHeight="1">
      <x:c r="A4505" s="25" t="str">
        <x:v>EEZ_939</x:v>
      </x:c>
      <x:c r="B4505" s="25" t="str">
        <x:v>catch_reconciled</x:v>
      </x:c>
      <x:c r="C4505" s="36" t="b">
        <x:v>1</x:v>
      </x:c>
      <x:c r="D4505" s="25" t="str">
        <x:v>boolean</x:v>
      </x:c>
    </x:row>
    <x:row r="4506" ht="18" customHeight="1">
      <x:c r="A4506" s="25" t="str">
        <x:v>EEZ_939</x:v>
      </x:c>
      <x:c r="B4506" s="25" t="str">
        <x:v>matched_catch_tonnes</x:v>
      </x:c>
      <x:c r="C4506" s="25" t="n">
        <x:v>2520.914048787</x:v>
      </x:c>
      <x:c r="D4506" s="25" t="str">
        <x:v>tonnes</x:v>
      </x:c>
    </x:row>
    <x:row r="4507" ht="18" customHeight="1">
      <x:c r="A4507" s="25" t="str">
        <x:v>EEZ_939</x:v>
      </x:c>
      <x:c r="B4507" s="25" t="str">
        <x:v>catch_coverage_fraction</x:v>
      </x:c>
      <x:c r="C4507" s="25" t="n">
        <x:v>1</x:v>
      </x:c>
      <x:c r="D4507" s="25" t="str">
        <x:v>fraction</x:v>
      </x:c>
    </x:row>
    <x:row r="4508" ht="18" customHeight="1">
      <x:c r="A4508" s="25" t="str">
        <x:v>EEZ_939</x:v>
      </x:c>
      <x:c r="B4508" s="25" t="str">
        <x:v>taxa_count</x:v>
      </x:c>
      <x:c r="C4508" s="25" t="n">
        <x:v>50</x:v>
      </x:c>
      <x:c r="D4508" s="25" t="str">
        <x:v>count</x:v>
      </x:c>
    </x:row>
    <x:row r="4509" ht="18" customHeight="1">
      <x:c r="A4509" s="25" t="str">
        <x:v>EEZ_939</x:v>
      </x:c>
      <x:c r="B4509" s="25" t="str">
        <x:v>matched_taxa_count</x:v>
      </x:c>
      <x:c r="C4509" s="25" t="n">
        <x:v>50</x:v>
      </x:c>
      <x:c r="D4509" s="25" t="str">
        <x:v>count</x:v>
      </x:c>
    </x:row>
    <x:row r="4510" ht="18" customHeight="1">
      <x:c r="A4510" s="25" t="str">
        <x:v>EEZ_939</x:v>
      </x:c>
      <x:c r="B4510" s="25" t="str">
        <x:v>unmatched_taxa_count</x:v>
      </x:c>
      <x:c r="C4510" s="25" t="n">
        <x:v>0</x:v>
      </x:c>
      <x:c r="D4510" s="25" t="str">
        <x:v>count</x:v>
      </x:c>
    </x:row>
    <x:row r="4511" ht="18" customHeight="1">
      <x:c r="A4511" s="25" t="str">
        <x:v>EEZ_939</x:v>
      </x:c>
      <x:c r="B4511" s="25" t="str">
        <x:v>species_ppr</x:v>
      </x:c>
      <x:c r="C4511" s="25" t="n">
        <x:v>1575058.5166056717</x:v>
      </x:c>
      <x:c r="D4511" s="25" t="str">
        <x:v>tonnes_primary_production_equivalent</x:v>
      </x:c>
    </x:row>
    <x:row r="4512" ht="18" customHeight="1">
      <x:c r="A4512" s="25" t="str">
        <x:v>EEZ_939</x:v>
      </x:c>
      <x:c r="B4512" s="25" t="str">
        <x:v>commercial_ppr</x:v>
      </x:c>
      <x:c r="C4512" s="25" t="n">
        <x:v>1575058.5166056715</x:v>
      </x:c>
      <x:c r="D4512" s="25" t="str">
        <x:v>tonnes_primary_production_equivalent</x:v>
      </x:c>
    </x:row>
    <x:row r="4513" ht="18" customHeight="1">
      <x:c r="A4513" s="25" t="str">
        <x:v>EEZ_939</x:v>
      </x:c>
      <x:c r="B4513" s="25" t="str">
        <x:v>functional_ppr</x:v>
      </x:c>
      <x:c r="C4513" s="25" t="n">
        <x:v>1575058.5166056715</x:v>
      </x:c>
      <x:c r="D4513" s="25" t="str">
        <x:v>tonnes_primary_production_equivalent</x:v>
      </x:c>
    </x:row>
    <x:row r="4514" ht="18" customHeight="1">
      <x:c r="A4514" s="25" t="str">
        <x:v>EEZ_939</x:v>
      </x:c>
      <x:c r="B4514" s="25" t="str">
        <x:v>commercial_ppr_difference</x:v>
      </x:c>
      <x:c r="C4514" s="25" t="n">
        <x:v>-2.3283064365386963e-10</x:v>
      </x:c>
      <x:c r="D4514" s="25" t="str">
        <x:v>tonnes_primary_production_equivalent</x:v>
      </x:c>
    </x:row>
    <x:row r="4515" ht="18" customHeight="1">
      <x:c r="A4515" s="25" t="str">
        <x:v>EEZ_939</x:v>
      </x:c>
      <x:c r="B4515" s="25" t="str">
        <x:v>functional_ppr_difference</x:v>
      </x:c>
      <x:c r="C4515" s="25" t="n">
        <x:v>-2.3283064365386963e-10</x:v>
      </x:c>
      <x:c r="D4515" s="25" t="str">
        <x:v>tonnes_primary_production_equivalent</x:v>
      </x:c>
    </x:row>
    <x:row r="4516" ht="18" customHeight="1">
      <x:c r="A4516" s="25" t="str">
        <x:v>EEZ_939</x:v>
      </x:c>
      <x:c r="B4516" s="25" t="str">
        <x:v>commercial_ppr_reconciled</x:v>
      </x:c>
      <x:c r="C4516" s="36" t="b">
        <x:v>1</x:v>
      </x:c>
      <x:c r="D4516" s="25" t="str">
        <x:v>boolean</x:v>
      </x:c>
    </x:row>
    <x:row r="4517" ht="18" customHeight="1">
      <x:c r="A4517" s="25" t="str">
        <x:v>EEZ_939</x:v>
      </x:c>
      <x:c r="B4517" s="25" t="str">
        <x:v>functional_ppr_reconciled</x:v>
      </x:c>
      <x:c r="C4517" s="36" t="b">
        <x:v>1</x:v>
      </x:c>
      <x:c r="D4517" s="25" t="str">
        <x:v>boolean</x:v>
      </x:c>
    </x:row>
    <x:row r="4518" ht="18" customHeight="1">
      <x:c r="A4518" s="25" t="str">
        <x:v>EEZ_939</x:v>
      </x:c>
      <x:c r="B4518" s="25" t="str">
        <x:v>commercial_jensen_violations</x:v>
      </x:c>
      <x:c r="C4518" s="25" t="n">
        <x:v>0</x:v>
      </x:c>
      <x:c r="D4518" s="25" t="str">
        <x:v>count</x:v>
      </x:c>
    </x:row>
    <x:row r="4519" ht="18" customHeight="1">
      <x:c r="A4519" s="25" t="str">
        <x:v>EEZ_939</x:v>
      </x:c>
      <x:c r="B4519" s="25" t="str">
        <x:v>functional_jensen_violations</x:v>
      </x:c>
      <x:c r="C4519" s="25" t="n">
        <x:v>0</x:v>
      </x:c>
      <x:c r="D4519" s="25" t="str">
        <x:v>count</x:v>
      </x:c>
    </x:row>
    <x:row r="4520" ht="18" customHeight="1">
      <x:c r="A4520" s="25" t="str">
        <x:v>EEZ_940</x:v>
      </x:c>
      <x:c r="B4520" s="25" t="str">
        <x:v>raw_filtered_tonnes</x:v>
      </x:c>
      <x:c r="C4520" s="25" t="n">
        <x:v>111.2352</x:v>
      </x:c>
      <x:c r="D4520" s="25" t="str">
        <x:v>tonnes</x:v>
      </x:c>
    </x:row>
    <x:row r="4521" ht="18" customHeight="1">
      <x:c r="A4521" s="25" t="str">
        <x:v>EEZ_940</x:v>
      </x:c>
      <x:c r="B4521" s="25" t="str">
        <x:v>species_catch_tonnes</x:v>
      </x:c>
      <x:c r="C4521" s="25" t="n">
        <x:v>111.23519999999999</x:v>
      </x:c>
      <x:c r="D4521" s="25" t="str">
        <x:v>tonnes</x:v>
      </x:c>
    </x:row>
    <x:row r="4522" ht="18" customHeight="1">
      <x:c r="A4522" s="25" t="str">
        <x:v>EEZ_940</x:v>
      </x:c>
      <x:c r="B4522" s="25" t="str">
        <x:v>catch_difference_tonnes</x:v>
      </x:c>
      <x:c r="C4522" s="25" t="n">
        <x:v>-1.4210854715202004e-14</x:v>
      </x:c>
      <x:c r="D4522" s="25" t="str">
        <x:v>tonnes</x:v>
      </x:c>
    </x:row>
    <x:row r="4523" ht="18" customHeight="1">
      <x:c r="A4523" s="25" t="str">
        <x:v>EEZ_940</x:v>
      </x:c>
      <x:c r="B4523" s="25" t="str">
        <x:v>catch_reconciled</x:v>
      </x:c>
      <x:c r="C4523" s="36" t="b">
        <x:v>1</x:v>
      </x:c>
      <x:c r="D4523" s="25" t="str">
        <x:v>boolean</x:v>
      </x:c>
    </x:row>
    <x:row r="4524" ht="18" customHeight="1">
      <x:c r="A4524" s="25" t="str">
        <x:v>EEZ_940</x:v>
      </x:c>
      <x:c r="B4524" s="25" t="str">
        <x:v>matched_catch_tonnes</x:v>
      </x:c>
      <x:c r="C4524" s="25" t="n">
        <x:v>111.23519999999999</x:v>
      </x:c>
      <x:c r="D4524" s="25" t="str">
        <x:v>tonnes</x:v>
      </x:c>
    </x:row>
    <x:row r="4525" ht="18" customHeight="1">
      <x:c r="A4525" s="25" t="str">
        <x:v>EEZ_940</x:v>
      </x:c>
      <x:c r="B4525" s="25" t="str">
        <x:v>catch_coverage_fraction</x:v>
      </x:c>
      <x:c r="C4525" s="25" t="n">
        <x:v>1</x:v>
      </x:c>
      <x:c r="D4525" s="25" t="str">
        <x:v>fraction</x:v>
      </x:c>
    </x:row>
    <x:row r="4526" ht="18" customHeight="1">
      <x:c r="A4526" s="25" t="str">
        <x:v>EEZ_940</x:v>
      </x:c>
      <x:c r="B4526" s="25" t="str">
        <x:v>taxa_count</x:v>
      </x:c>
      <x:c r="C4526" s="25" t="n">
        <x:v>10</x:v>
      </x:c>
      <x:c r="D4526" s="25" t="str">
        <x:v>count</x:v>
      </x:c>
    </x:row>
    <x:row r="4527" ht="18" customHeight="1">
      <x:c r="A4527" s="25" t="str">
        <x:v>EEZ_940</x:v>
      </x:c>
      <x:c r="B4527" s="25" t="str">
        <x:v>matched_taxa_count</x:v>
      </x:c>
      <x:c r="C4527" s="25" t="n">
        <x:v>10</x:v>
      </x:c>
      <x:c r="D4527" s="25" t="str">
        <x:v>count</x:v>
      </x:c>
    </x:row>
    <x:row r="4528" ht="18" customHeight="1">
      <x:c r="A4528" s="25" t="str">
        <x:v>EEZ_940</x:v>
      </x:c>
      <x:c r="B4528" s="25" t="str">
        <x:v>unmatched_taxa_count</x:v>
      </x:c>
      <x:c r="C4528" s="25" t="n">
        <x:v>0</x:v>
      </x:c>
      <x:c r="D4528" s="25" t="str">
        <x:v>count</x:v>
      </x:c>
    </x:row>
    <x:row r="4529" ht="18" customHeight="1">
      <x:c r="A4529" s="25" t="str">
        <x:v>EEZ_940</x:v>
      </x:c>
      <x:c r="B4529" s="25" t="str">
        <x:v>species_ppr</x:v>
      </x:c>
      <x:c r="C4529" s="25" t="n">
        <x:v>82932.78705570377</x:v>
      </x:c>
      <x:c r="D4529" s="25" t="str">
        <x:v>tonnes_primary_production_equivalent</x:v>
      </x:c>
    </x:row>
    <x:row r="4530" ht="18" customHeight="1">
      <x:c r="A4530" s="25" t="str">
        <x:v>EEZ_940</x:v>
      </x:c>
      <x:c r="B4530" s="25" t="str">
        <x:v>commercial_ppr</x:v>
      </x:c>
      <x:c r="C4530" s="25" t="n">
        <x:v>82932.78705570377</x:v>
      </x:c>
      <x:c r="D4530" s="25" t="str">
        <x:v>tonnes_primary_production_equivalent</x:v>
      </x:c>
    </x:row>
    <x:row r="4531" ht="18" customHeight="1">
      <x:c r="A4531" s="25" t="str">
        <x:v>EEZ_940</x:v>
      </x:c>
      <x:c r="B4531" s="25" t="str">
        <x:v>functional_ppr</x:v>
      </x:c>
      <x:c r="C4531" s="25" t="n">
        <x:v>82932.78705570377</x:v>
      </x:c>
      <x:c r="D4531" s="25" t="str">
        <x:v>tonnes_primary_production_equivalent</x:v>
      </x:c>
    </x:row>
    <x:row r="4532" ht="18" customHeight="1">
      <x:c r="A4532" s="25" t="str">
        <x:v>EEZ_940</x:v>
      </x:c>
      <x:c r="B4532" s="25" t="str">
        <x:v>commercial_ppr_difference</x:v>
      </x:c>
      <x:c r="C4532" s="25" t="n">
        <x:v>0</x:v>
      </x:c>
      <x:c r="D4532" s="25" t="str">
        <x:v>tonnes_primary_production_equivalent</x:v>
      </x:c>
    </x:row>
    <x:row r="4533" ht="18" customHeight="1">
      <x:c r="A4533" s="25" t="str">
        <x:v>EEZ_940</x:v>
      </x:c>
      <x:c r="B4533" s="25" t="str">
        <x:v>functional_ppr_difference</x:v>
      </x:c>
      <x:c r="C4533" s="25" t="n">
        <x:v>0</x:v>
      </x:c>
      <x:c r="D4533" s="25" t="str">
        <x:v>tonnes_primary_production_equivalent</x:v>
      </x:c>
    </x:row>
    <x:row r="4534" ht="18" customHeight="1">
      <x:c r="A4534" s="25" t="str">
        <x:v>EEZ_940</x:v>
      </x:c>
      <x:c r="B4534" s="25" t="str">
        <x:v>commercial_ppr_reconciled</x:v>
      </x:c>
      <x:c r="C4534" s="36" t="b">
        <x:v>1</x:v>
      </x:c>
      <x:c r="D4534" s="25" t="str">
        <x:v>boolean</x:v>
      </x:c>
    </x:row>
    <x:row r="4535" ht="18" customHeight="1">
      <x:c r="A4535" s="25" t="str">
        <x:v>EEZ_940</x:v>
      </x:c>
      <x:c r="B4535" s="25" t="str">
        <x:v>functional_ppr_reconciled</x:v>
      </x:c>
      <x:c r="C4535" s="36" t="b">
        <x:v>1</x:v>
      </x:c>
      <x:c r="D4535" s="25" t="str">
        <x:v>boolean</x:v>
      </x:c>
    </x:row>
    <x:row r="4536" ht="18" customHeight="1">
      <x:c r="A4536" s="25" t="str">
        <x:v>EEZ_940</x:v>
      </x:c>
      <x:c r="B4536" s="25" t="str">
        <x:v>commercial_jensen_violations</x:v>
      </x:c>
      <x:c r="C4536" s="25" t="n">
        <x:v>0</x:v>
      </x:c>
      <x:c r="D4536" s="25" t="str">
        <x:v>count</x:v>
      </x:c>
    </x:row>
    <x:row r="4537" ht="18" customHeight="1">
      <x:c r="A4537" s="25" t="str">
        <x:v>EEZ_940</x:v>
      </x:c>
      <x:c r="B4537" s="25" t="str">
        <x:v>functional_jensen_violations</x:v>
      </x:c>
      <x:c r="C4537" s="25" t="n">
        <x:v>0</x:v>
      </x:c>
      <x:c r="D4537" s="25" t="str">
        <x:v>count</x:v>
      </x:c>
    </x:row>
    <x:row r="4538" ht="18" customHeight="1">
      <x:c r="A4538" s="25" t="str">
        <x:v>EEZ_941</x:v>
      </x:c>
      <x:c r="B4538" s="25" t="str">
        <x:v>raw_filtered_tonnes</x:v>
      </x:c>
      <x:c r="C4538" s="25" t="n">
        <x:v>599962.7992743407</x:v>
      </x:c>
      <x:c r="D4538" s="25" t="str">
        <x:v>tonnes</x:v>
      </x:c>
    </x:row>
    <x:row r="4539" ht="18" customHeight="1">
      <x:c r="A4539" s="25" t="str">
        <x:v>EEZ_941</x:v>
      </x:c>
      <x:c r="B4539" s="25" t="str">
        <x:v>species_catch_tonnes</x:v>
      </x:c>
      <x:c r="C4539" s="25" t="n">
        <x:v>599962.7992743407</x:v>
      </x:c>
      <x:c r="D4539" s="25" t="str">
        <x:v>tonnes</x:v>
      </x:c>
    </x:row>
    <x:row r="4540" ht="18" customHeight="1">
      <x:c r="A4540" s="25" t="str">
        <x:v>EEZ_941</x:v>
      </x:c>
      <x:c r="B4540" s="25" t="str">
        <x:v>catch_difference_tonnes</x:v>
      </x:c>
      <x:c r="C4540" s="25" t="n">
        <x:v>0</x:v>
      </x:c>
      <x:c r="D4540" s="25" t="str">
        <x:v>tonnes</x:v>
      </x:c>
    </x:row>
    <x:row r="4541" ht="18" customHeight="1">
      <x:c r="A4541" s="25" t="str">
        <x:v>EEZ_941</x:v>
      </x:c>
      <x:c r="B4541" s="25" t="str">
        <x:v>catch_reconciled</x:v>
      </x:c>
      <x:c r="C4541" s="36" t="b">
        <x:v>1</x:v>
      </x:c>
      <x:c r="D4541" s="25" t="str">
        <x:v>boolean</x:v>
      </x:c>
    </x:row>
    <x:row r="4542" ht="18" customHeight="1">
      <x:c r="A4542" s="25" t="str">
        <x:v>EEZ_941</x:v>
      </x:c>
      <x:c r="B4542" s="25" t="str">
        <x:v>matched_catch_tonnes</x:v>
      </x:c>
      <x:c r="C4542" s="25" t="n">
        <x:v>599962.7992743407</x:v>
      </x:c>
      <x:c r="D4542" s="25" t="str">
        <x:v>tonnes</x:v>
      </x:c>
    </x:row>
    <x:row r="4543" ht="18" customHeight="1">
      <x:c r="A4543" s="25" t="str">
        <x:v>EEZ_941</x:v>
      </x:c>
      <x:c r="B4543" s="25" t="str">
        <x:v>catch_coverage_fraction</x:v>
      </x:c>
      <x:c r="C4543" s="25" t="n">
        <x:v>1</x:v>
      </x:c>
      <x:c r="D4543" s="25" t="str">
        <x:v>fraction</x:v>
      </x:c>
    </x:row>
    <x:row r="4544" ht="18" customHeight="1">
      <x:c r="A4544" s="25" t="str">
        <x:v>EEZ_941</x:v>
      </x:c>
      <x:c r="B4544" s="25" t="str">
        <x:v>taxa_count</x:v>
      </x:c>
      <x:c r="C4544" s="25" t="n">
        <x:v>38</x:v>
      </x:c>
      <x:c r="D4544" s="25" t="str">
        <x:v>count</x:v>
      </x:c>
    </x:row>
    <x:row r="4545" ht="18" customHeight="1">
      <x:c r="A4545" s="25" t="str">
        <x:v>EEZ_941</x:v>
      </x:c>
      <x:c r="B4545" s="25" t="str">
        <x:v>matched_taxa_count</x:v>
      </x:c>
      <x:c r="C4545" s="25" t="n">
        <x:v>38</x:v>
      </x:c>
      <x:c r="D4545" s="25" t="str">
        <x:v>count</x:v>
      </x:c>
    </x:row>
    <x:row r="4546" ht="18" customHeight="1">
      <x:c r="A4546" s="25" t="str">
        <x:v>EEZ_941</x:v>
      </x:c>
      <x:c r="B4546" s="25" t="str">
        <x:v>unmatched_taxa_count</x:v>
      </x:c>
      <x:c r="C4546" s="25" t="n">
        <x:v>0</x:v>
      </x:c>
      <x:c r="D4546" s="25" t="str">
        <x:v>count</x:v>
      </x:c>
    </x:row>
    <x:row r="4547" ht="18" customHeight="1">
      <x:c r="A4547" s="25" t="str">
        <x:v>EEZ_941</x:v>
      </x:c>
      <x:c r="B4547" s="25" t="str">
        <x:v>species_ppr</x:v>
      </x:c>
      <x:c r="C4547" s="25" t="n">
        <x:v>1552445784.5398905</x:v>
      </x:c>
      <x:c r="D4547" s="25" t="str">
        <x:v>tonnes_primary_production_equivalent</x:v>
      </x:c>
    </x:row>
    <x:row r="4548" ht="18" customHeight="1">
      <x:c r="A4548" s="25" t="str">
        <x:v>EEZ_941</x:v>
      </x:c>
      <x:c r="B4548" s="25" t="str">
        <x:v>commercial_ppr</x:v>
      </x:c>
      <x:c r="C4548" s="25" t="n">
        <x:v>1552445784.539891</x:v>
      </x:c>
      <x:c r="D4548" s="25" t="str">
        <x:v>tonnes_primary_production_equivalent</x:v>
      </x:c>
    </x:row>
    <x:row r="4549" ht="18" customHeight="1">
      <x:c r="A4549" s="25" t="str">
        <x:v>EEZ_941</x:v>
      </x:c>
      <x:c r="B4549" s="25" t="str">
        <x:v>functional_ppr</x:v>
      </x:c>
      <x:c r="C4549" s="25" t="n">
        <x:v>1552445784.5398912</x:v>
      </x:c>
      <x:c r="D4549" s="25" t="str">
        <x:v>tonnes_primary_production_equivalent</x:v>
      </x:c>
    </x:row>
    <x:row r="4550" ht="18" customHeight="1">
      <x:c r="A4550" s="25" t="str">
        <x:v>EEZ_941</x:v>
      </x:c>
      <x:c r="B4550" s="25" t="str">
        <x:v>commercial_ppr_difference</x:v>
      </x:c>
      <x:c r="C4550" s="25" t="n">
        <x:v>4.76837158203125e-7</x:v>
      </x:c>
      <x:c r="D4550" s="25" t="str">
        <x:v>tonnes_primary_production_equivalent</x:v>
      </x:c>
    </x:row>
    <x:row r="4551" ht="18" customHeight="1">
      <x:c r="A4551" s="25" t="str">
        <x:v>EEZ_941</x:v>
      </x:c>
      <x:c r="B4551" s="25" t="str">
        <x:v>functional_ppr_difference</x:v>
      </x:c>
      <x:c r="C4551" s="25" t="n">
        <x:v>7.152557373046875e-7</x:v>
      </x:c>
      <x:c r="D4551" s="25" t="str">
        <x:v>tonnes_primary_production_equivalent</x:v>
      </x:c>
    </x:row>
    <x:row r="4552" ht="18" customHeight="1">
      <x:c r="A4552" s="25" t="str">
        <x:v>EEZ_941</x:v>
      </x:c>
      <x:c r="B4552" s="25" t="str">
        <x:v>commercial_ppr_reconciled</x:v>
      </x:c>
      <x:c r="C4552" s="36" t="b">
        <x:v>1</x:v>
      </x:c>
      <x:c r="D4552" s="25" t="str">
        <x:v>boolean</x:v>
      </x:c>
    </x:row>
    <x:row r="4553" ht="18" customHeight="1">
      <x:c r="A4553" s="25" t="str">
        <x:v>EEZ_941</x:v>
      </x:c>
      <x:c r="B4553" s="25" t="str">
        <x:v>functional_ppr_reconciled</x:v>
      </x:c>
      <x:c r="C4553" s="36" t="b">
        <x:v>1</x:v>
      </x:c>
      <x:c r="D4553" s="25" t="str">
        <x:v>boolean</x:v>
      </x:c>
    </x:row>
    <x:row r="4554" ht="18" customHeight="1">
      <x:c r="A4554" s="25" t="str">
        <x:v>EEZ_941</x:v>
      </x:c>
      <x:c r="B4554" s="25" t="str">
        <x:v>commercial_jensen_violations</x:v>
      </x:c>
      <x:c r="C4554" s="25" t="n">
        <x:v>0</x:v>
      </x:c>
      <x:c r="D4554" s="25" t="str">
        <x:v>count</x:v>
      </x:c>
    </x:row>
    <x:row r="4555" ht="18" customHeight="1">
      <x:c r="A4555" s="25" t="str">
        <x:v>EEZ_941</x:v>
      </x:c>
      <x:c r="B4555" s="25" t="str">
        <x:v>functional_jensen_violations</x:v>
      </x:c>
      <x:c r="C4555" s="25" t="n">
        <x:v>0</x:v>
      </x:c>
      <x:c r="D4555" s="25" t="str">
        <x:v>count</x:v>
      </x:c>
    </x:row>
    <x:row r="4556" ht="18" customHeight="1">
      <x:c r="A4556" s="25" t="str">
        <x:v>EEZ_942</x:v>
      </x:c>
      <x:c r="B4556" s="25" t="str">
        <x:v>raw_filtered_tonnes</x:v>
      </x:c>
      <x:c r="C4556" s="25" t="n">
        <x:v>110424.34936910501</x:v>
      </x:c>
      <x:c r="D4556" s="25" t="str">
        <x:v>tonnes</x:v>
      </x:c>
    </x:row>
    <x:row r="4557" ht="18" customHeight="1">
      <x:c r="A4557" s="25" t="str">
        <x:v>EEZ_942</x:v>
      </x:c>
      <x:c r="B4557" s="25" t="str">
        <x:v>species_catch_tonnes</x:v>
      </x:c>
      <x:c r="C4557" s="25" t="n">
        <x:v>110424.34936910501</x:v>
      </x:c>
      <x:c r="D4557" s="25" t="str">
        <x:v>tonnes</x:v>
      </x:c>
    </x:row>
    <x:row r="4558" ht="18" customHeight="1">
      <x:c r="A4558" s="25" t="str">
        <x:v>EEZ_942</x:v>
      </x:c>
      <x:c r="B4558" s="25" t="str">
        <x:v>catch_difference_tonnes</x:v>
      </x:c>
      <x:c r="C4558" s="25" t="n">
        <x:v>0</x:v>
      </x:c>
      <x:c r="D4558" s="25" t="str">
        <x:v>tonnes</x:v>
      </x:c>
    </x:row>
    <x:row r="4559" ht="18" customHeight="1">
      <x:c r="A4559" s="25" t="str">
        <x:v>EEZ_942</x:v>
      </x:c>
      <x:c r="B4559" s="25" t="str">
        <x:v>catch_reconciled</x:v>
      </x:c>
      <x:c r="C4559" s="36" t="b">
        <x:v>1</x:v>
      </x:c>
      <x:c r="D4559" s="25" t="str">
        <x:v>boolean</x:v>
      </x:c>
    </x:row>
    <x:row r="4560" ht="18" customHeight="1">
      <x:c r="A4560" s="25" t="str">
        <x:v>EEZ_942</x:v>
      </x:c>
      <x:c r="B4560" s="25" t="str">
        <x:v>matched_catch_tonnes</x:v>
      </x:c>
      <x:c r="C4560" s="25" t="n">
        <x:v>110424.34936910501</x:v>
      </x:c>
      <x:c r="D4560" s="25" t="str">
        <x:v>tonnes</x:v>
      </x:c>
    </x:row>
    <x:row r="4561" ht="18" customHeight="1">
      <x:c r="A4561" s="25" t="str">
        <x:v>EEZ_942</x:v>
      </x:c>
      <x:c r="B4561" s="25" t="str">
        <x:v>catch_coverage_fraction</x:v>
      </x:c>
      <x:c r="C4561" s="25" t="n">
        <x:v>1</x:v>
      </x:c>
      <x:c r="D4561" s="25" t="str">
        <x:v>fraction</x:v>
      </x:c>
    </x:row>
    <x:row r="4562" ht="18" customHeight="1">
      <x:c r="A4562" s="25" t="str">
        <x:v>EEZ_942</x:v>
      </x:c>
      <x:c r="B4562" s="25" t="str">
        <x:v>taxa_count</x:v>
      </x:c>
      <x:c r="C4562" s="25" t="n">
        <x:v>40</x:v>
      </x:c>
      <x:c r="D4562" s="25" t="str">
        <x:v>count</x:v>
      </x:c>
    </x:row>
    <x:row r="4563" ht="18" customHeight="1">
      <x:c r="A4563" s="25" t="str">
        <x:v>EEZ_942</x:v>
      </x:c>
      <x:c r="B4563" s="25" t="str">
        <x:v>matched_taxa_count</x:v>
      </x:c>
      <x:c r="C4563" s="25" t="n">
        <x:v>40</x:v>
      </x:c>
      <x:c r="D4563" s="25" t="str">
        <x:v>count</x:v>
      </x:c>
    </x:row>
    <x:row r="4564" ht="18" customHeight="1">
      <x:c r="A4564" s="25" t="str">
        <x:v>EEZ_942</x:v>
      </x:c>
      <x:c r="B4564" s="25" t="str">
        <x:v>unmatched_taxa_count</x:v>
      </x:c>
      <x:c r="C4564" s="25" t="n">
        <x:v>0</x:v>
      </x:c>
      <x:c r="D4564" s="25" t="str">
        <x:v>count</x:v>
      </x:c>
    </x:row>
    <x:row r="4565" ht="18" customHeight="1">
      <x:c r="A4565" s="25" t="str">
        <x:v>EEZ_942</x:v>
      </x:c>
      <x:c r="B4565" s="25" t="str">
        <x:v>species_ppr</x:v>
      </x:c>
      <x:c r="C4565" s="25" t="n">
        <x:v>275077618.8439184</x:v>
      </x:c>
      <x:c r="D4565" s="25" t="str">
        <x:v>tonnes_primary_production_equivalent</x:v>
      </x:c>
    </x:row>
    <x:row r="4566" ht="18" customHeight="1">
      <x:c r="A4566" s="25" t="str">
        <x:v>EEZ_942</x:v>
      </x:c>
      <x:c r="B4566" s="25" t="str">
        <x:v>commercial_ppr</x:v>
      </x:c>
      <x:c r="C4566" s="25" t="n">
        <x:v>275077618.8439183</x:v>
      </x:c>
      <x:c r="D4566" s="25" t="str">
        <x:v>tonnes_primary_production_equivalent</x:v>
      </x:c>
    </x:row>
    <x:row r="4567" ht="18" customHeight="1">
      <x:c r="A4567" s="25" t="str">
        <x:v>EEZ_942</x:v>
      </x:c>
      <x:c r="B4567" s="25" t="str">
        <x:v>functional_ppr</x:v>
      </x:c>
      <x:c r="C4567" s="25" t="n">
        <x:v>275077618.8439183</x:v>
      </x:c>
      <x:c r="D4567" s="25" t="str">
        <x:v>tonnes_primary_production_equivalent</x:v>
      </x:c>
    </x:row>
    <x:row r="4568" ht="18" customHeight="1">
      <x:c r="A4568" s="25" t="str">
        <x:v>EEZ_942</x:v>
      </x:c>
      <x:c r="B4568" s="25" t="str">
        <x:v>commercial_ppr_difference</x:v>
      </x:c>
      <x:c r="C4568" s="25" t="n">
        <x:v>-5.960464477539063e-8</x:v>
      </x:c>
      <x:c r="D4568" s="25" t="str">
        <x:v>tonnes_primary_production_equivalent</x:v>
      </x:c>
    </x:row>
    <x:row r="4569" ht="18" customHeight="1">
      <x:c r="A4569" s="25" t="str">
        <x:v>EEZ_942</x:v>
      </x:c>
      <x:c r="B4569" s="25" t="str">
        <x:v>functional_ppr_difference</x:v>
      </x:c>
      <x:c r="C4569" s="25" t="n">
        <x:v>-5.960464477539063e-8</x:v>
      </x:c>
      <x:c r="D4569" s="25" t="str">
        <x:v>tonnes_primary_production_equivalent</x:v>
      </x:c>
    </x:row>
    <x:row r="4570" ht="18" customHeight="1">
      <x:c r="A4570" s="25" t="str">
        <x:v>EEZ_942</x:v>
      </x:c>
      <x:c r="B4570" s="25" t="str">
        <x:v>commercial_ppr_reconciled</x:v>
      </x:c>
      <x:c r="C4570" s="36" t="b">
        <x:v>1</x:v>
      </x:c>
      <x:c r="D4570" s="25" t="str">
        <x:v>boolean</x:v>
      </x:c>
    </x:row>
    <x:row r="4571" ht="18" customHeight="1">
      <x:c r="A4571" s="25" t="str">
        <x:v>EEZ_942</x:v>
      </x:c>
      <x:c r="B4571" s="25" t="str">
        <x:v>functional_ppr_reconciled</x:v>
      </x:c>
      <x:c r="C4571" s="36" t="b">
        <x:v>1</x:v>
      </x:c>
      <x:c r="D4571" s="25" t="str">
        <x:v>boolean</x:v>
      </x:c>
    </x:row>
    <x:row r="4572" ht="18" customHeight="1">
      <x:c r="A4572" s="25" t="str">
        <x:v>EEZ_942</x:v>
      </x:c>
      <x:c r="B4572" s="25" t="str">
        <x:v>commercial_jensen_violations</x:v>
      </x:c>
      <x:c r="C4572" s="25" t="n">
        <x:v>0</x:v>
      </x:c>
      <x:c r="D4572" s="25" t="str">
        <x:v>count</x:v>
      </x:c>
    </x:row>
    <x:row r="4573" ht="18" customHeight="1">
      <x:c r="A4573" s="25" t="str">
        <x:v>EEZ_942</x:v>
      </x:c>
      <x:c r="B4573" s="25" t="str">
        <x:v>functional_jensen_violations</x:v>
      </x:c>
      <x:c r="C4573" s="25" t="n">
        <x:v>0</x:v>
      </x:c>
      <x:c r="D4573" s="25" t="str">
        <x:v>count</x:v>
      </x:c>
    </x:row>
    <x:row r="4574" ht="18" customHeight="1">
      <x:c r="A4574" s="25" t="str">
        <x:v>EEZ_943</x:v>
      </x:c>
      <x:c r="B4574" s="25" t="str">
        <x:v>raw_filtered_tonnes</x:v>
      </x:c>
      <x:c r="C4574" s="25" t="n">
        <x:v>77760.62795477301</x:v>
      </x:c>
      <x:c r="D4574" s="25" t="str">
        <x:v>tonnes</x:v>
      </x:c>
    </x:row>
    <x:row r="4575" ht="18" customHeight="1">
      <x:c r="A4575" s="25" t="str">
        <x:v>EEZ_943</x:v>
      </x:c>
      <x:c r="B4575" s="25" t="str">
        <x:v>species_catch_tonnes</x:v>
      </x:c>
      <x:c r="C4575" s="25" t="n">
        <x:v>77760.627954773</x:v>
      </x:c>
      <x:c r="D4575" s="25" t="str">
        <x:v>tonnes</x:v>
      </x:c>
    </x:row>
    <x:row r="4576" ht="18" customHeight="1">
      <x:c r="A4576" s="25" t="str">
        <x:v>EEZ_943</x:v>
      </x:c>
      <x:c r="B4576" s="25" t="str">
        <x:v>catch_difference_tonnes</x:v>
      </x:c>
      <x:c r="C4576" s="25" t="n">
        <x:v>-1.4551915228366852e-11</x:v>
      </x:c>
      <x:c r="D4576" s="25" t="str">
        <x:v>tonnes</x:v>
      </x:c>
    </x:row>
    <x:row r="4577" ht="18" customHeight="1">
      <x:c r="A4577" s="25" t="str">
        <x:v>EEZ_943</x:v>
      </x:c>
      <x:c r="B4577" s="25" t="str">
        <x:v>catch_reconciled</x:v>
      </x:c>
      <x:c r="C4577" s="36" t="b">
        <x:v>1</x:v>
      </x:c>
      <x:c r="D4577" s="25" t="str">
        <x:v>boolean</x:v>
      </x:c>
    </x:row>
    <x:row r="4578" ht="18" customHeight="1">
      <x:c r="A4578" s="25" t="str">
        <x:v>EEZ_943</x:v>
      </x:c>
      <x:c r="B4578" s="25" t="str">
        <x:v>matched_catch_tonnes</x:v>
      </x:c>
      <x:c r="C4578" s="25" t="n">
        <x:v>77760.627954773</x:v>
      </x:c>
      <x:c r="D4578" s="25" t="str">
        <x:v>tonnes</x:v>
      </x:c>
    </x:row>
    <x:row r="4579" ht="18" customHeight="1">
      <x:c r="A4579" s="25" t="str">
        <x:v>EEZ_943</x:v>
      </x:c>
      <x:c r="B4579" s="25" t="str">
        <x:v>catch_coverage_fraction</x:v>
      </x:c>
      <x:c r="C4579" s="25" t="n">
        <x:v>1</x:v>
      </x:c>
      <x:c r="D4579" s="25" t="str">
        <x:v>fraction</x:v>
      </x:c>
    </x:row>
    <x:row r="4580" ht="18" customHeight="1">
      <x:c r="A4580" s="25" t="str">
        <x:v>EEZ_943</x:v>
      </x:c>
      <x:c r="B4580" s="25" t="str">
        <x:v>taxa_count</x:v>
      </x:c>
      <x:c r="C4580" s="25" t="n">
        <x:v>30</x:v>
      </x:c>
      <x:c r="D4580" s="25" t="str">
        <x:v>count</x:v>
      </x:c>
    </x:row>
    <x:row r="4581" ht="18" customHeight="1">
      <x:c r="A4581" s="25" t="str">
        <x:v>EEZ_943</x:v>
      </x:c>
      <x:c r="B4581" s="25" t="str">
        <x:v>matched_taxa_count</x:v>
      </x:c>
      <x:c r="C4581" s="25" t="n">
        <x:v>30</x:v>
      </x:c>
      <x:c r="D4581" s="25" t="str">
        <x:v>count</x:v>
      </x:c>
    </x:row>
    <x:row r="4582" ht="18" customHeight="1">
      <x:c r="A4582" s="25" t="str">
        <x:v>EEZ_943</x:v>
      </x:c>
      <x:c r="B4582" s="25" t="str">
        <x:v>unmatched_taxa_count</x:v>
      </x:c>
      <x:c r="C4582" s="25" t="n">
        <x:v>0</x:v>
      </x:c>
      <x:c r="D4582" s="25" t="str">
        <x:v>count</x:v>
      </x:c>
    </x:row>
    <x:row r="4583" ht="18" customHeight="1">
      <x:c r="A4583" s="25" t="str">
        <x:v>EEZ_943</x:v>
      </x:c>
      <x:c r="B4583" s="25" t="str">
        <x:v>species_ppr</x:v>
      </x:c>
      <x:c r="C4583" s="25" t="n">
        <x:v>197891389.7807206</x:v>
      </x:c>
      <x:c r="D4583" s="25" t="str">
        <x:v>tonnes_primary_production_equivalent</x:v>
      </x:c>
    </x:row>
    <x:row r="4584" ht="18" customHeight="1">
      <x:c r="A4584" s="25" t="str">
        <x:v>EEZ_943</x:v>
      </x:c>
      <x:c r="B4584" s="25" t="str">
        <x:v>commercial_ppr</x:v>
      </x:c>
      <x:c r="C4584" s="25" t="n">
        <x:v>197891389.7807206</x:v>
      </x:c>
      <x:c r="D4584" s="25" t="str">
        <x:v>tonnes_primary_production_equivalent</x:v>
      </x:c>
    </x:row>
    <x:row r="4585" ht="18" customHeight="1">
      <x:c r="A4585" s="25" t="str">
        <x:v>EEZ_943</x:v>
      </x:c>
      <x:c r="B4585" s="25" t="str">
        <x:v>functional_ppr</x:v>
      </x:c>
      <x:c r="C4585" s="25" t="n">
        <x:v>197891389.78072062</x:v>
      </x:c>
      <x:c r="D4585" s="25" t="str">
        <x:v>tonnes_primary_production_equivalent</x:v>
      </x:c>
    </x:row>
    <x:row r="4586" ht="18" customHeight="1">
      <x:c r="A4586" s="25" t="str">
        <x:v>EEZ_943</x:v>
      </x:c>
      <x:c r="B4586" s="25" t="str">
        <x:v>commercial_ppr_difference</x:v>
      </x:c>
      <x:c r="C4586" s="25" t="n">
        <x:v>0</x:v>
      </x:c>
      <x:c r="D4586" s="25" t="str">
        <x:v>tonnes_primary_production_equivalent</x:v>
      </x:c>
    </x:row>
    <x:row r="4587" ht="18" customHeight="1">
      <x:c r="A4587" s="25" t="str">
        <x:v>EEZ_943</x:v>
      </x:c>
      <x:c r="B4587" s="25" t="str">
        <x:v>functional_ppr_difference</x:v>
      </x:c>
      <x:c r="C4587" s="25" t="n">
        <x:v>2.9802322387695312e-8</x:v>
      </x:c>
      <x:c r="D4587" s="25" t="str">
        <x:v>tonnes_primary_production_equivalent</x:v>
      </x:c>
    </x:row>
    <x:row r="4588" ht="18" customHeight="1">
      <x:c r="A4588" s="25" t="str">
        <x:v>EEZ_943</x:v>
      </x:c>
      <x:c r="B4588" s="25" t="str">
        <x:v>commercial_ppr_reconciled</x:v>
      </x:c>
      <x:c r="C4588" s="36" t="b">
        <x:v>1</x:v>
      </x:c>
      <x:c r="D4588" s="25" t="str">
        <x:v>boolean</x:v>
      </x:c>
    </x:row>
    <x:row r="4589" ht="18" customHeight="1">
      <x:c r="A4589" s="25" t="str">
        <x:v>EEZ_943</x:v>
      </x:c>
      <x:c r="B4589" s="25" t="str">
        <x:v>functional_ppr_reconciled</x:v>
      </x:c>
      <x:c r="C4589" s="36" t="b">
        <x:v>1</x:v>
      </x:c>
      <x:c r="D4589" s="25" t="str">
        <x:v>boolean</x:v>
      </x:c>
    </x:row>
    <x:row r="4590" ht="18" customHeight="1">
      <x:c r="A4590" s="25" t="str">
        <x:v>EEZ_943</x:v>
      </x:c>
      <x:c r="B4590" s="25" t="str">
        <x:v>commercial_jensen_violations</x:v>
      </x:c>
      <x:c r="C4590" s="25" t="n">
        <x:v>0</x:v>
      </x:c>
      <x:c r="D4590" s="25" t="str">
        <x:v>count</x:v>
      </x:c>
    </x:row>
    <x:row r="4591" ht="18" customHeight="1">
      <x:c r="A4591" s="25" t="str">
        <x:v>EEZ_943</x:v>
      </x:c>
      <x:c r="B4591" s="25" t="str">
        <x:v>functional_jensen_violations</x:v>
      </x:c>
      <x:c r="C4591" s="25" t="n">
        <x:v>0</x:v>
      </x:c>
      <x:c r="D4591" s="25" t="str">
        <x:v>count</x:v>
      </x:c>
    </x:row>
    <x:row r="4592" ht="18" customHeight="1">
      <x:c r="A4592" s="25" t="str">
        <x:v>EEZ_944</x:v>
      </x:c>
      <x:c r="B4592" s="25" t="str">
        <x:v>raw_filtered_tonnes</x:v>
      </x:c>
      <x:c r="C4592" s="25" t="n">
        <x:v>513071.27373900806</x:v>
      </x:c>
      <x:c r="D4592" s="25" t="str">
        <x:v>tonnes</x:v>
      </x:c>
    </x:row>
    <x:row r="4593" ht="18" customHeight="1">
      <x:c r="A4593" s="25" t="str">
        <x:v>EEZ_944</x:v>
      </x:c>
      <x:c r="B4593" s="25" t="str">
        <x:v>species_catch_tonnes</x:v>
      </x:c>
      <x:c r="C4593" s="25" t="n">
        <x:v>513071.273739008</x:v>
      </x:c>
      <x:c r="D4593" s="25" t="str">
        <x:v>tonnes</x:v>
      </x:c>
    </x:row>
    <x:row r="4594" ht="18" customHeight="1">
      <x:c r="A4594" s="25" t="str">
        <x:v>EEZ_944</x:v>
      </x:c>
      <x:c r="B4594" s="25" t="str">
        <x:v>catch_difference_tonnes</x:v>
      </x:c>
      <x:c r="C4594" s="25" t="n">
        <x:v>-5.820766091346741e-11</x:v>
      </x:c>
      <x:c r="D4594" s="25" t="str">
        <x:v>tonnes</x:v>
      </x:c>
    </x:row>
    <x:row r="4595" ht="18" customHeight="1">
      <x:c r="A4595" s="25" t="str">
        <x:v>EEZ_944</x:v>
      </x:c>
      <x:c r="B4595" s="25" t="str">
        <x:v>catch_reconciled</x:v>
      </x:c>
      <x:c r="C4595" s="36" t="b">
        <x:v>1</x:v>
      </x:c>
      <x:c r="D4595" s="25" t="str">
        <x:v>boolean</x:v>
      </x:c>
    </x:row>
    <x:row r="4596" ht="18" customHeight="1">
      <x:c r="A4596" s="25" t="str">
        <x:v>EEZ_944</x:v>
      </x:c>
      <x:c r="B4596" s="25" t="str">
        <x:v>matched_catch_tonnes</x:v>
      </x:c>
      <x:c r="C4596" s="25" t="n">
        <x:v>513071.273739008</x:v>
      </x:c>
      <x:c r="D4596" s="25" t="str">
        <x:v>tonnes</x:v>
      </x:c>
    </x:row>
    <x:row r="4597" ht="18" customHeight="1">
      <x:c r="A4597" s="25" t="str">
        <x:v>EEZ_944</x:v>
      </x:c>
      <x:c r="B4597" s="25" t="str">
        <x:v>catch_coverage_fraction</x:v>
      </x:c>
      <x:c r="C4597" s="25" t="n">
        <x:v>1</x:v>
      </x:c>
      <x:c r="D4597" s="25" t="str">
        <x:v>fraction</x:v>
      </x:c>
    </x:row>
    <x:row r="4598" ht="18" customHeight="1">
      <x:c r="A4598" s="25" t="str">
        <x:v>EEZ_944</x:v>
      </x:c>
      <x:c r="B4598" s="25" t="str">
        <x:v>taxa_count</x:v>
      </x:c>
      <x:c r="C4598" s="25" t="n">
        <x:v>103</x:v>
      </x:c>
      <x:c r="D4598" s="25" t="str">
        <x:v>count</x:v>
      </x:c>
    </x:row>
    <x:row r="4599" ht="18" customHeight="1">
      <x:c r="A4599" s="25" t="str">
        <x:v>EEZ_944</x:v>
      </x:c>
      <x:c r="B4599" s="25" t="str">
        <x:v>matched_taxa_count</x:v>
      </x:c>
      <x:c r="C4599" s="25" t="n">
        <x:v>103</x:v>
      </x:c>
      <x:c r="D4599" s="25" t="str">
        <x:v>count</x:v>
      </x:c>
    </x:row>
    <x:row r="4600" ht="18" customHeight="1">
      <x:c r="A4600" s="25" t="str">
        <x:v>EEZ_944</x:v>
      </x:c>
      <x:c r="B4600" s="25" t="str">
        <x:v>unmatched_taxa_count</x:v>
      </x:c>
      <x:c r="C4600" s="25" t="n">
        <x:v>0</x:v>
      </x:c>
      <x:c r="D4600" s="25" t="str">
        <x:v>count</x:v>
      </x:c>
    </x:row>
    <x:row r="4601" ht="18" customHeight="1">
      <x:c r="A4601" s="25" t="str">
        <x:v>EEZ_944</x:v>
      </x:c>
      <x:c r="B4601" s="25" t="str">
        <x:v>species_ppr</x:v>
      </x:c>
      <x:c r="C4601" s="25" t="n">
        <x:v>306325336.4678513</x:v>
      </x:c>
      <x:c r="D4601" s="25" t="str">
        <x:v>tonnes_primary_production_equivalent</x:v>
      </x:c>
    </x:row>
    <x:row r="4602" ht="18" customHeight="1">
      <x:c r="A4602" s="25" t="str">
        <x:v>EEZ_944</x:v>
      </x:c>
      <x:c r="B4602" s="25" t="str">
        <x:v>commercial_ppr</x:v>
      </x:c>
      <x:c r="C4602" s="25" t="n">
        <x:v>306325336.46785116</x:v>
      </x:c>
      <x:c r="D4602" s="25" t="str">
        <x:v>tonnes_primary_production_equivalent</x:v>
      </x:c>
    </x:row>
    <x:row r="4603" ht="18" customHeight="1">
      <x:c r="A4603" s="25" t="str">
        <x:v>EEZ_944</x:v>
      </x:c>
      <x:c r="B4603" s="25" t="str">
        <x:v>functional_ppr</x:v>
      </x:c>
      <x:c r="C4603" s="25" t="n">
        <x:v>306325336.4678512</x:v>
      </x:c>
      <x:c r="D4603" s="25" t="str">
        <x:v>tonnes_primary_production_equivalent</x:v>
      </x:c>
    </x:row>
    <x:row r="4604" ht="18" customHeight="1">
      <x:c r="A4604" s="25" t="str">
        <x:v>EEZ_944</x:v>
      </x:c>
      <x:c r="B4604" s="25" t="str">
        <x:v>commercial_ppr_difference</x:v>
      </x:c>
      <x:c r="C4604" s="25" t="n">
        <x:v>-1.1920928955078125e-7</x:v>
      </x:c>
      <x:c r="D4604" s="25" t="str">
        <x:v>tonnes_primary_production_equivalent</x:v>
      </x:c>
    </x:row>
    <x:row r="4605" ht="18" customHeight="1">
      <x:c r="A4605" s="25" t="str">
        <x:v>EEZ_944</x:v>
      </x:c>
      <x:c r="B4605" s="25" t="str">
        <x:v>functional_ppr_difference</x:v>
      </x:c>
      <x:c r="C4605" s="25" t="n">
        <x:v>-5.960464477539063e-8</x:v>
      </x:c>
      <x:c r="D4605" s="25" t="str">
        <x:v>tonnes_primary_production_equivalent</x:v>
      </x:c>
    </x:row>
    <x:row r="4606" ht="18" customHeight="1">
      <x:c r="A4606" s="25" t="str">
        <x:v>EEZ_944</x:v>
      </x:c>
      <x:c r="B4606" s="25" t="str">
        <x:v>commercial_ppr_reconciled</x:v>
      </x:c>
      <x:c r="C4606" s="36" t="b">
        <x:v>1</x:v>
      </x:c>
      <x:c r="D4606" s="25" t="str">
        <x:v>boolean</x:v>
      </x:c>
    </x:row>
    <x:row r="4607" ht="18" customHeight="1">
      <x:c r="A4607" s="25" t="str">
        <x:v>EEZ_944</x:v>
      </x:c>
      <x:c r="B4607" s="25" t="str">
        <x:v>functional_ppr_reconciled</x:v>
      </x:c>
      <x:c r="C4607" s="36" t="b">
        <x:v>1</x:v>
      </x:c>
      <x:c r="D4607" s="25" t="str">
        <x:v>boolean</x:v>
      </x:c>
    </x:row>
    <x:row r="4608" ht="18" customHeight="1">
      <x:c r="A4608" s="25" t="str">
        <x:v>EEZ_944</x:v>
      </x:c>
      <x:c r="B4608" s="25" t="str">
        <x:v>commercial_jensen_violations</x:v>
      </x:c>
      <x:c r="C4608" s="25" t="n">
        <x:v>0</x:v>
      </x:c>
      <x:c r="D4608" s="25" t="str">
        <x:v>count</x:v>
      </x:c>
    </x:row>
    <x:row r="4609" ht="18" customHeight="1">
      <x:c r="A4609" s="25" t="str">
        <x:v>EEZ_944</x:v>
      </x:c>
      <x:c r="B4609" s="25" t="str">
        <x:v>functional_jensen_violations</x:v>
      </x:c>
      <x:c r="C4609" s="25" t="n">
        <x:v>0</x:v>
      </x:c>
      <x:c r="D4609" s="25" t="str">
        <x:v>count</x:v>
      </x:c>
    </x:row>
    <x:row r="4610" ht="18" customHeight="1">
      <x:c r="A4610" s="25" t="str">
        <x:v>EEZ_945</x:v>
      </x:c>
      <x:c r="B4610" s="25" t="str">
        <x:v>raw_filtered_tonnes</x:v>
      </x:c>
      <x:c r="C4610" s="25" t="n">
        <x:v>2162472.0180045683</x:v>
      </x:c>
      <x:c r="D4610" s="25" t="str">
        <x:v>tonnes</x:v>
      </x:c>
    </x:row>
    <x:row r="4611" ht="18" customHeight="1">
      <x:c r="A4611" s="25" t="str">
        <x:v>EEZ_945</x:v>
      </x:c>
      <x:c r="B4611" s="25" t="str">
        <x:v>species_catch_tonnes</x:v>
      </x:c>
      <x:c r="C4611" s="25" t="n">
        <x:v>2162472.018004568</x:v>
      </x:c>
      <x:c r="D4611" s="25" t="str">
        <x:v>tonnes</x:v>
      </x:c>
    </x:row>
    <x:row r="4612" ht="18" customHeight="1">
      <x:c r="A4612" s="25" t="str">
        <x:v>EEZ_945</x:v>
      </x:c>
      <x:c r="B4612" s="25" t="str">
        <x:v>catch_difference_tonnes</x:v>
      </x:c>
      <x:c r="C4612" s="25" t="n">
        <x:v>-4.656612873077393e-10</x:v>
      </x:c>
      <x:c r="D4612" s="25" t="str">
        <x:v>tonnes</x:v>
      </x:c>
    </x:row>
    <x:row r="4613" ht="18" customHeight="1">
      <x:c r="A4613" s="25" t="str">
        <x:v>EEZ_945</x:v>
      </x:c>
      <x:c r="B4613" s="25" t="str">
        <x:v>catch_reconciled</x:v>
      </x:c>
      <x:c r="C4613" s="36" t="b">
        <x:v>1</x:v>
      </x:c>
      <x:c r="D4613" s="25" t="str">
        <x:v>boolean</x:v>
      </x:c>
    </x:row>
    <x:row r="4614" ht="18" customHeight="1">
      <x:c r="A4614" s="25" t="str">
        <x:v>EEZ_945</x:v>
      </x:c>
      <x:c r="B4614" s="25" t="str">
        <x:v>matched_catch_tonnes</x:v>
      </x:c>
      <x:c r="C4614" s="25" t="n">
        <x:v>2162472.018004568</x:v>
      </x:c>
      <x:c r="D4614" s="25" t="str">
        <x:v>tonnes</x:v>
      </x:c>
    </x:row>
    <x:row r="4615" ht="18" customHeight="1">
      <x:c r="A4615" s="25" t="str">
        <x:v>EEZ_945</x:v>
      </x:c>
      <x:c r="B4615" s="25" t="str">
        <x:v>catch_coverage_fraction</x:v>
      </x:c>
      <x:c r="C4615" s="25" t="n">
        <x:v>1</x:v>
      </x:c>
      <x:c r="D4615" s="25" t="str">
        <x:v>fraction</x:v>
      </x:c>
    </x:row>
    <x:row r="4616" ht="18" customHeight="1">
      <x:c r="A4616" s="25" t="str">
        <x:v>EEZ_945</x:v>
      </x:c>
      <x:c r="B4616" s="25" t="str">
        <x:v>taxa_count</x:v>
      </x:c>
      <x:c r="C4616" s="25" t="n">
        <x:v>136</x:v>
      </x:c>
      <x:c r="D4616" s="25" t="str">
        <x:v>count</x:v>
      </x:c>
    </x:row>
    <x:row r="4617" ht="18" customHeight="1">
      <x:c r="A4617" s="25" t="str">
        <x:v>EEZ_945</x:v>
      </x:c>
      <x:c r="B4617" s="25" t="str">
        <x:v>matched_taxa_count</x:v>
      </x:c>
      <x:c r="C4617" s="25" t="n">
        <x:v>136</x:v>
      </x:c>
      <x:c r="D4617" s="25" t="str">
        <x:v>count</x:v>
      </x:c>
    </x:row>
    <x:row r="4618" ht="18" customHeight="1">
      <x:c r="A4618" s="25" t="str">
        <x:v>EEZ_945</x:v>
      </x:c>
      <x:c r="B4618" s="25" t="str">
        <x:v>unmatched_taxa_count</x:v>
      </x:c>
      <x:c r="C4618" s="25" t="n">
        <x:v>0</x:v>
      </x:c>
      <x:c r="D4618" s="25" t="str">
        <x:v>count</x:v>
      </x:c>
    </x:row>
    <x:row r="4619" ht="18" customHeight="1">
      <x:c r="A4619" s="25" t="str">
        <x:v>EEZ_945</x:v>
      </x:c>
      <x:c r="B4619" s="25" t="str">
        <x:v>species_ppr</x:v>
      </x:c>
      <x:c r="C4619" s="25" t="n">
        <x:v>903902972.1574702</x:v>
      </x:c>
      <x:c r="D4619" s="25" t="str">
        <x:v>tonnes_primary_production_equivalent</x:v>
      </x:c>
    </x:row>
    <x:row r="4620" ht="18" customHeight="1">
      <x:c r="A4620" s="25" t="str">
        <x:v>EEZ_945</x:v>
      </x:c>
      <x:c r="B4620" s="25" t="str">
        <x:v>commercial_ppr</x:v>
      </x:c>
      <x:c r="C4620" s="25" t="n">
        <x:v>903902972.1574703</x:v>
      </x:c>
      <x:c r="D4620" s="25" t="str">
        <x:v>tonnes_primary_production_equivalent</x:v>
      </x:c>
    </x:row>
    <x:row r="4621" ht="18" customHeight="1">
      <x:c r="A4621" s="25" t="str">
        <x:v>EEZ_945</x:v>
      </x:c>
      <x:c r="B4621" s="25" t="str">
        <x:v>functional_ppr</x:v>
      </x:c>
      <x:c r="C4621" s="25" t="n">
        <x:v>903902972.1574702</x:v>
      </x:c>
      <x:c r="D4621" s="25" t="str">
        <x:v>tonnes_primary_production_equivalent</x:v>
      </x:c>
    </x:row>
    <x:row r="4622" ht="18" customHeight="1">
      <x:c r="A4622" s="25" t="str">
        <x:v>EEZ_945</x:v>
      </x:c>
      <x:c r="B4622" s="25" t="str">
        <x:v>commercial_ppr_difference</x:v>
      </x:c>
      <x:c r="C4622" s="25" t="n">
        <x:v>1.1920928955078125e-7</x:v>
      </x:c>
      <x:c r="D4622" s="25" t="str">
        <x:v>tonnes_primary_production_equivalent</x:v>
      </x:c>
    </x:row>
    <x:row r="4623" ht="18" customHeight="1">
      <x:c r="A4623" s="25" t="str">
        <x:v>EEZ_945</x:v>
      </x:c>
      <x:c r="B4623" s="25" t="str">
        <x:v>functional_ppr_difference</x:v>
      </x:c>
      <x:c r="C4623" s="25" t="n">
        <x:v>0</x:v>
      </x:c>
      <x:c r="D4623" s="25" t="str">
        <x:v>tonnes_primary_production_equivalent</x:v>
      </x:c>
    </x:row>
    <x:row r="4624" ht="18" customHeight="1">
      <x:c r="A4624" s="25" t="str">
        <x:v>EEZ_945</x:v>
      </x:c>
      <x:c r="B4624" s="25" t="str">
        <x:v>commercial_ppr_reconciled</x:v>
      </x:c>
      <x:c r="C4624" s="36" t="b">
        <x:v>1</x:v>
      </x:c>
      <x:c r="D4624" s="25" t="str">
        <x:v>boolean</x:v>
      </x:c>
    </x:row>
    <x:row r="4625" ht="18" customHeight="1">
      <x:c r="A4625" s="25" t="str">
        <x:v>EEZ_945</x:v>
      </x:c>
      <x:c r="B4625" s="25" t="str">
        <x:v>functional_ppr_reconciled</x:v>
      </x:c>
      <x:c r="C4625" s="36" t="b">
        <x:v>1</x:v>
      </x:c>
      <x:c r="D4625" s="25" t="str">
        <x:v>boolean</x:v>
      </x:c>
    </x:row>
    <x:row r="4626" ht="18" customHeight="1">
      <x:c r="A4626" s="25" t="str">
        <x:v>EEZ_945</x:v>
      </x:c>
      <x:c r="B4626" s="25" t="str">
        <x:v>commercial_jensen_violations</x:v>
      </x:c>
      <x:c r="C4626" s="25" t="n">
        <x:v>0</x:v>
      </x:c>
      <x:c r="D4626" s="25" t="str">
        <x:v>count</x:v>
      </x:c>
    </x:row>
    <x:row r="4627" ht="18" customHeight="1">
      <x:c r="A4627" s="25" t="str">
        <x:v>EEZ_945</x:v>
      </x:c>
      <x:c r="B4627" s="25" t="str">
        <x:v>functional_jensen_violations</x:v>
      </x:c>
      <x:c r="C4627" s="25" t="n">
        <x:v>0</x:v>
      </x:c>
      <x:c r="D4627" s="25" t="str">
        <x:v>count</x:v>
      </x:c>
    </x:row>
    <x:row r="4628" ht="18" customHeight="1">
      <x:c r="A4628" s="25" t="str">
        <x:v>EEZ_946</x:v>
      </x:c>
      <x:c r="B4628" s="25" t="str">
        <x:v>raw_filtered_tonnes</x:v>
      </x:c>
      <x:c r="C4628" s="25" t="n">
        <x:v>947648.9249708245</x:v>
      </x:c>
      <x:c r="D4628" s="25" t="str">
        <x:v>tonnes</x:v>
      </x:c>
    </x:row>
    <x:row r="4629" ht="18" customHeight="1">
      <x:c r="A4629" s="25" t="str">
        <x:v>EEZ_946</x:v>
      </x:c>
      <x:c r="B4629" s="25" t="str">
        <x:v>species_catch_tonnes</x:v>
      </x:c>
      <x:c r="C4629" s="25" t="n">
        <x:v>947648.9249708244</x:v>
      </x:c>
      <x:c r="D4629" s="25" t="str">
        <x:v>tonnes</x:v>
      </x:c>
    </x:row>
    <x:row r="4630" ht="18" customHeight="1">
      <x:c r="A4630" s="25" t="str">
        <x:v>EEZ_946</x:v>
      </x:c>
      <x:c r="B4630" s="25" t="str">
        <x:v>catch_difference_tonnes</x:v>
      </x:c>
      <x:c r="C4630" s="25" t="n">
        <x:v>-1.1641532182693481e-10</x:v>
      </x:c>
      <x:c r="D4630" s="25" t="str">
        <x:v>tonnes</x:v>
      </x:c>
    </x:row>
    <x:row r="4631" ht="18" customHeight="1">
      <x:c r="A4631" s="25" t="str">
        <x:v>EEZ_946</x:v>
      </x:c>
      <x:c r="B4631" s="25" t="str">
        <x:v>catch_reconciled</x:v>
      </x:c>
      <x:c r="C4631" s="36" t="b">
        <x:v>1</x:v>
      </x:c>
      <x:c r="D4631" s="25" t="str">
        <x:v>boolean</x:v>
      </x:c>
    </x:row>
    <x:row r="4632" ht="18" customHeight="1">
      <x:c r="A4632" s="25" t="str">
        <x:v>EEZ_946</x:v>
      </x:c>
      <x:c r="B4632" s="25" t="str">
        <x:v>matched_catch_tonnes</x:v>
      </x:c>
      <x:c r="C4632" s="25" t="n">
        <x:v>947648.9249708244</x:v>
      </x:c>
      <x:c r="D4632" s="25" t="str">
        <x:v>tonnes</x:v>
      </x:c>
    </x:row>
    <x:row r="4633" ht="18" customHeight="1">
      <x:c r="A4633" s="25" t="str">
        <x:v>EEZ_946</x:v>
      </x:c>
      <x:c r="B4633" s="25" t="str">
        <x:v>catch_coverage_fraction</x:v>
      </x:c>
      <x:c r="C4633" s="25" t="n">
        <x:v>1</x:v>
      </x:c>
      <x:c r="D4633" s="25" t="str">
        <x:v>fraction</x:v>
      </x:c>
    </x:row>
    <x:row r="4634" ht="18" customHeight="1">
      <x:c r="A4634" s="25" t="str">
        <x:v>EEZ_946</x:v>
      </x:c>
      <x:c r="B4634" s="25" t="str">
        <x:v>taxa_count</x:v>
      </x:c>
      <x:c r="C4634" s="25" t="n">
        <x:v>232</x:v>
      </x:c>
      <x:c r="D4634" s="25" t="str">
        <x:v>count</x:v>
      </x:c>
    </x:row>
    <x:row r="4635" ht="18" customHeight="1">
      <x:c r="A4635" s="25" t="str">
        <x:v>EEZ_946</x:v>
      </x:c>
      <x:c r="B4635" s="25" t="str">
        <x:v>matched_taxa_count</x:v>
      </x:c>
      <x:c r="C4635" s="25" t="n">
        <x:v>232</x:v>
      </x:c>
      <x:c r="D4635" s="25" t="str">
        <x:v>count</x:v>
      </x:c>
    </x:row>
    <x:row r="4636" ht="18" customHeight="1">
      <x:c r="A4636" s="25" t="str">
        <x:v>EEZ_946</x:v>
      </x:c>
      <x:c r="B4636" s="25" t="str">
        <x:v>unmatched_taxa_count</x:v>
      </x:c>
      <x:c r="C4636" s="25" t="n">
        <x:v>0</x:v>
      </x:c>
      <x:c r="D4636" s="25" t="str">
        <x:v>count</x:v>
      </x:c>
    </x:row>
    <x:row r="4637" ht="18" customHeight="1">
      <x:c r="A4637" s="25" t="str">
        <x:v>EEZ_946</x:v>
      </x:c>
      <x:c r="B4637" s="25" t="str">
        <x:v>species_ppr</x:v>
      </x:c>
      <x:c r="C4637" s="25" t="n">
        <x:v>316140800.3054868</x:v>
      </x:c>
      <x:c r="D4637" s="25" t="str">
        <x:v>tonnes_primary_production_equivalent</x:v>
      </x:c>
    </x:row>
    <x:row r="4638" ht="18" customHeight="1">
      <x:c r="A4638" s="25" t="str">
        <x:v>EEZ_946</x:v>
      </x:c>
      <x:c r="B4638" s="25" t="str">
        <x:v>commercial_ppr</x:v>
      </x:c>
      <x:c r="C4638" s="25" t="n">
        <x:v>316140800.30548686</x:v>
      </x:c>
      <x:c r="D4638" s="25" t="str">
        <x:v>tonnes_primary_production_equivalent</x:v>
      </x:c>
    </x:row>
    <x:row r="4639" ht="18" customHeight="1">
      <x:c r="A4639" s="25" t="str">
        <x:v>EEZ_946</x:v>
      </x:c>
      <x:c r="B4639" s="25" t="str">
        <x:v>functional_ppr</x:v>
      </x:c>
      <x:c r="C4639" s="25" t="n">
        <x:v>316140800.3054869</x:v>
      </x:c>
      <x:c r="D4639" s="25" t="str">
        <x:v>tonnes_primary_production_equivalent</x:v>
      </x:c>
    </x:row>
    <x:row r="4640" ht="18" customHeight="1">
      <x:c r="A4640" s="25" t="str">
        <x:v>EEZ_946</x:v>
      </x:c>
      <x:c r="B4640" s="25" t="str">
        <x:v>commercial_ppr_difference</x:v>
      </x:c>
      <x:c r="C4640" s="25" t="n">
        <x:v>5.960464477539063e-8</x:v>
      </x:c>
      <x:c r="D4640" s="25" t="str">
        <x:v>tonnes_primary_production_equivalent</x:v>
      </x:c>
    </x:row>
    <x:row r="4641" ht="18" customHeight="1">
      <x:c r="A4641" s="25" t="str">
        <x:v>EEZ_946</x:v>
      </x:c>
      <x:c r="B4641" s="25" t="str">
        <x:v>functional_ppr_difference</x:v>
      </x:c>
      <x:c r="C4641" s="25" t="n">
        <x:v>1.1920928955078125e-7</x:v>
      </x:c>
      <x:c r="D4641" s="25" t="str">
        <x:v>tonnes_primary_production_equivalent</x:v>
      </x:c>
    </x:row>
    <x:row r="4642" ht="18" customHeight="1">
      <x:c r="A4642" s="25" t="str">
        <x:v>EEZ_946</x:v>
      </x:c>
      <x:c r="B4642" s="25" t="str">
        <x:v>commercial_ppr_reconciled</x:v>
      </x:c>
      <x:c r="C4642" s="36" t="b">
        <x:v>1</x:v>
      </x:c>
      <x:c r="D4642" s="25" t="str">
        <x:v>boolean</x:v>
      </x:c>
    </x:row>
    <x:row r="4643" ht="18" customHeight="1">
      <x:c r="A4643" s="25" t="str">
        <x:v>EEZ_946</x:v>
      </x:c>
      <x:c r="B4643" s="25" t="str">
        <x:v>functional_ppr_reconciled</x:v>
      </x:c>
      <x:c r="C4643" s="36" t="b">
        <x:v>1</x:v>
      </x:c>
      <x:c r="D4643" s="25" t="str">
        <x:v>boolean</x:v>
      </x:c>
    </x:row>
    <x:row r="4644" ht="18" customHeight="1">
      <x:c r="A4644" s="25" t="str">
        <x:v>EEZ_946</x:v>
      </x:c>
      <x:c r="B4644" s="25" t="str">
        <x:v>commercial_jensen_violations</x:v>
      </x:c>
      <x:c r="C4644" s="25" t="n">
        <x:v>0</x:v>
      </x:c>
      <x:c r="D4644" s="25" t="str">
        <x:v>count</x:v>
      </x:c>
    </x:row>
    <x:row r="4645" ht="18" customHeight="1">
      <x:c r="A4645" s="25" t="str">
        <x:v>EEZ_946</x:v>
      </x:c>
      <x:c r="B4645" s="25" t="str">
        <x:v>functional_jensen_violations</x:v>
      </x:c>
      <x:c r="C4645" s="25" t="n">
        <x:v>0</x:v>
      </x:c>
      <x:c r="D4645" s="25" t="str">
        <x:v>count</x:v>
      </x:c>
    </x:row>
    <x:row r="4646" ht="18" customHeight="1">
      <x:c r="A4646" s="25" t="str">
        <x:v>EEZ_947</x:v>
      </x:c>
      <x:c r="B4646" s="25" t="str">
        <x:v>raw_filtered_tonnes</x:v>
      </x:c>
      <x:c r="C4646" s="25" t="n">
        <x:v>66046.1481549044</x:v>
      </x:c>
      <x:c r="D4646" s="25" t="str">
        <x:v>tonnes</x:v>
      </x:c>
    </x:row>
    <x:row r="4647" ht="18" customHeight="1">
      <x:c r="A4647" s="25" t="str">
        <x:v>EEZ_947</x:v>
      </x:c>
      <x:c r="B4647" s="25" t="str">
        <x:v>species_catch_tonnes</x:v>
      </x:c>
      <x:c r="C4647" s="25" t="n">
        <x:v>66046.14815490438</x:v>
      </x:c>
      <x:c r="D4647" s="25" t="str">
        <x:v>tonnes</x:v>
      </x:c>
    </x:row>
    <x:row r="4648" ht="18" customHeight="1">
      <x:c r="A4648" s="25" t="str">
        <x:v>EEZ_947</x:v>
      </x:c>
      <x:c r="B4648" s="25" t="str">
        <x:v>catch_difference_tonnes</x:v>
      </x:c>
      <x:c r="C4648" s="25" t="n">
        <x:v>-1.4551915228366852e-11</x:v>
      </x:c>
      <x:c r="D4648" s="25" t="str">
        <x:v>tonnes</x:v>
      </x:c>
    </x:row>
    <x:row r="4649" ht="18" customHeight="1">
      <x:c r="A4649" s="25" t="str">
        <x:v>EEZ_947</x:v>
      </x:c>
      <x:c r="B4649" s="25" t="str">
        <x:v>catch_reconciled</x:v>
      </x:c>
      <x:c r="C4649" s="36" t="b">
        <x:v>1</x:v>
      </x:c>
      <x:c r="D4649" s="25" t="str">
        <x:v>boolean</x:v>
      </x:c>
    </x:row>
    <x:row r="4650" ht="18" customHeight="1">
      <x:c r="A4650" s="25" t="str">
        <x:v>EEZ_947</x:v>
      </x:c>
      <x:c r="B4650" s="25" t="str">
        <x:v>matched_catch_tonnes</x:v>
      </x:c>
      <x:c r="C4650" s="25" t="n">
        <x:v>66046.14815490438</x:v>
      </x:c>
      <x:c r="D4650" s="25" t="str">
        <x:v>tonnes</x:v>
      </x:c>
    </x:row>
    <x:row r="4651" ht="18" customHeight="1">
      <x:c r="A4651" s="25" t="str">
        <x:v>EEZ_947</x:v>
      </x:c>
      <x:c r="B4651" s="25" t="str">
        <x:v>catch_coverage_fraction</x:v>
      </x:c>
      <x:c r="C4651" s="25" t="n">
        <x:v>1</x:v>
      </x:c>
      <x:c r="D4651" s="25" t="str">
        <x:v>fraction</x:v>
      </x:c>
    </x:row>
    <x:row r="4652" ht="18" customHeight="1">
      <x:c r="A4652" s="25" t="str">
        <x:v>EEZ_947</x:v>
      </x:c>
      <x:c r="B4652" s="25" t="str">
        <x:v>taxa_count</x:v>
      </x:c>
      <x:c r="C4652" s="25" t="n">
        <x:v>110</x:v>
      </x:c>
      <x:c r="D4652" s="25" t="str">
        <x:v>count</x:v>
      </x:c>
    </x:row>
    <x:row r="4653" ht="18" customHeight="1">
      <x:c r="A4653" s="25" t="str">
        <x:v>EEZ_947</x:v>
      </x:c>
      <x:c r="B4653" s="25" t="str">
        <x:v>matched_taxa_count</x:v>
      </x:c>
      <x:c r="C4653" s="25" t="n">
        <x:v>110</x:v>
      </x:c>
      <x:c r="D4653" s="25" t="str">
        <x:v>count</x:v>
      </x:c>
    </x:row>
    <x:row r="4654" ht="18" customHeight="1">
      <x:c r="A4654" s="25" t="str">
        <x:v>EEZ_947</x:v>
      </x:c>
      <x:c r="B4654" s="25" t="str">
        <x:v>unmatched_taxa_count</x:v>
      </x:c>
      <x:c r="C4654" s="25" t="n">
        <x:v>0</x:v>
      </x:c>
      <x:c r="D4654" s="25" t="str">
        <x:v>count</x:v>
      </x:c>
    </x:row>
    <x:row r="4655" ht="18" customHeight="1">
      <x:c r="A4655" s="25" t="str">
        <x:v>EEZ_947</x:v>
      </x:c>
      <x:c r="B4655" s="25" t="str">
        <x:v>species_ppr</x:v>
      </x:c>
      <x:c r="C4655" s="25" t="n">
        <x:v>64564291.36796549</x:v>
      </x:c>
      <x:c r="D4655" s="25" t="str">
        <x:v>tonnes_primary_production_equivalent</x:v>
      </x:c>
    </x:row>
    <x:row r="4656" ht="18" customHeight="1">
      <x:c r="A4656" s="25" t="str">
        <x:v>EEZ_947</x:v>
      </x:c>
      <x:c r="B4656" s="25" t="str">
        <x:v>commercial_ppr</x:v>
      </x:c>
      <x:c r="C4656" s="25" t="n">
        <x:v>64564291.36796549</x:v>
      </x:c>
      <x:c r="D4656" s="25" t="str">
        <x:v>tonnes_primary_production_equivalent</x:v>
      </x:c>
    </x:row>
    <x:row r="4657" ht="18" customHeight="1">
      <x:c r="A4657" s="25" t="str">
        <x:v>EEZ_947</x:v>
      </x:c>
      <x:c r="B4657" s="25" t="str">
        <x:v>functional_ppr</x:v>
      </x:c>
      <x:c r="C4657" s="25" t="n">
        <x:v>64564291.36796549</x:v>
      </x:c>
      <x:c r="D4657" s="25" t="str">
        <x:v>tonnes_primary_production_equivalent</x:v>
      </x:c>
    </x:row>
    <x:row r="4658" ht="18" customHeight="1">
      <x:c r="A4658" s="25" t="str">
        <x:v>EEZ_947</x:v>
      </x:c>
      <x:c r="B4658" s="25" t="str">
        <x:v>commercial_ppr_difference</x:v>
      </x:c>
      <x:c r="C4658" s="25" t="n">
        <x:v>0</x:v>
      </x:c>
      <x:c r="D4658" s="25" t="str">
        <x:v>tonnes_primary_production_equivalent</x:v>
      </x:c>
    </x:row>
    <x:row r="4659" ht="18" customHeight="1">
      <x:c r="A4659" s="25" t="str">
        <x:v>EEZ_947</x:v>
      </x:c>
      <x:c r="B4659" s="25" t="str">
        <x:v>functional_ppr_difference</x:v>
      </x:c>
      <x:c r="C4659" s="25" t="n">
        <x:v>0</x:v>
      </x:c>
      <x:c r="D4659" s="25" t="str">
        <x:v>tonnes_primary_production_equivalent</x:v>
      </x:c>
    </x:row>
    <x:row r="4660" ht="18" customHeight="1">
      <x:c r="A4660" s="25" t="str">
        <x:v>EEZ_947</x:v>
      </x:c>
      <x:c r="B4660" s="25" t="str">
        <x:v>commercial_ppr_reconciled</x:v>
      </x:c>
      <x:c r="C4660" s="36" t="b">
        <x:v>1</x:v>
      </x:c>
      <x:c r="D4660" s="25" t="str">
        <x:v>boolean</x:v>
      </x:c>
    </x:row>
    <x:row r="4661" ht="18" customHeight="1">
      <x:c r="A4661" s="25" t="str">
        <x:v>EEZ_947</x:v>
      </x:c>
      <x:c r="B4661" s="25" t="str">
        <x:v>functional_ppr_reconciled</x:v>
      </x:c>
      <x:c r="C4661" s="36" t="b">
        <x:v>1</x:v>
      </x:c>
      <x:c r="D4661" s="25" t="str">
        <x:v>boolean</x:v>
      </x:c>
    </x:row>
    <x:row r="4662" ht="18" customHeight="1">
      <x:c r="A4662" s="25" t="str">
        <x:v>EEZ_947</x:v>
      </x:c>
      <x:c r="B4662" s="25" t="str">
        <x:v>commercial_jensen_violations</x:v>
      </x:c>
      <x:c r="C4662" s="25" t="n">
        <x:v>0</x:v>
      </x:c>
      <x:c r="D4662" s="25" t="str">
        <x:v>count</x:v>
      </x:c>
    </x:row>
    <x:row r="4663" ht="18" customHeight="1">
      <x:c r="A4663" s="25" t="str">
        <x:v>EEZ_947</x:v>
      </x:c>
      <x:c r="B4663" s="25" t="str">
        <x:v>functional_jensen_violations</x:v>
      </x:c>
      <x:c r="C4663" s="25" t="n">
        <x:v>0</x:v>
      </x:c>
      <x:c r="D4663" s="25" t="str">
        <x:v>count</x:v>
      </x:c>
    </x:row>
    <x:row r="4664" ht="18" customHeight="1">
      <x:c r="A4664" s="25" t="str">
        <x:v>EEZ_948</x:v>
      </x:c>
      <x:c r="B4664" s="25" t="str">
        <x:v>raw_filtered_tonnes</x:v>
      </x:c>
      <x:c r="C4664" s="25" t="n">
        <x:v>1708699.3094834064</x:v>
      </x:c>
      <x:c r="D4664" s="25" t="str">
        <x:v>tonnes</x:v>
      </x:c>
    </x:row>
    <x:row r="4665" ht="18" customHeight="1">
      <x:c r="A4665" s="25" t="str">
        <x:v>EEZ_948</x:v>
      </x:c>
      <x:c r="B4665" s="25" t="str">
        <x:v>species_catch_tonnes</x:v>
      </x:c>
      <x:c r="C4665" s="25" t="n">
        <x:v>1708699.3094834066</x:v>
      </x:c>
      <x:c r="D4665" s="25" t="str">
        <x:v>tonnes</x:v>
      </x:c>
    </x:row>
    <x:row r="4666" ht="18" customHeight="1">
      <x:c r="A4666" s="25" t="str">
        <x:v>EEZ_948</x:v>
      </x:c>
      <x:c r="B4666" s="25" t="str">
        <x:v>catch_difference_tonnes</x:v>
      </x:c>
      <x:c r="C4666" s="25" t="n">
        <x:v>2.3283064365386963e-10</x:v>
      </x:c>
      <x:c r="D4666" s="25" t="str">
        <x:v>tonnes</x:v>
      </x:c>
    </x:row>
    <x:row r="4667" ht="18" customHeight="1">
      <x:c r="A4667" s="25" t="str">
        <x:v>EEZ_948</x:v>
      </x:c>
      <x:c r="B4667" s="25" t="str">
        <x:v>catch_reconciled</x:v>
      </x:c>
      <x:c r="C4667" s="36" t="b">
        <x:v>1</x:v>
      </x:c>
      <x:c r="D4667" s="25" t="str">
        <x:v>boolean</x:v>
      </x:c>
    </x:row>
    <x:row r="4668" ht="18" customHeight="1">
      <x:c r="A4668" s="25" t="str">
        <x:v>EEZ_948</x:v>
      </x:c>
      <x:c r="B4668" s="25" t="str">
        <x:v>matched_catch_tonnes</x:v>
      </x:c>
      <x:c r="C4668" s="25" t="n">
        <x:v>1708699.3094834066</x:v>
      </x:c>
      <x:c r="D4668" s="25" t="str">
        <x:v>tonnes</x:v>
      </x:c>
    </x:row>
    <x:row r="4669" ht="18" customHeight="1">
      <x:c r="A4669" s="25" t="str">
        <x:v>EEZ_948</x:v>
      </x:c>
      <x:c r="B4669" s="25" t="str">
        <x:v>catch_coverage_fraction</x:v>
      </x:c>
      <x:c r="C4669" s="25" t="n">
        <x:v>1</x:v>
      </x:c>
      <x:c r="D4669" s="25" t="str">
        <x:v>fraction</x:v>
      </x:c>
    </x:row>
    <x:row r="4670" ht="18" customHeight="1">
      <x:c r="A4670" s="25" t="str">
        <x:v>EEZ_948</x:v>
      </x:c>
      <x:c r="B4670" s="25" t="str">
        <x:v>taxa_count</x:v>
      </x:c>
      <x:c r="C4670" s="25" t="n">
        <x:v>227</x:v>
      </x:c>
      <x:c r="D4670" s="25" t="str">
        <x:v>count</x:v>
      </x:c>
    </x:row>
    <x:row r="4671" ht="18" customHeight="1">
      <x:c r="A4671" s="25" t="str">
        <x:v>EEZ_948</x:v>
      </x:c>
      <x:c r="B4671" s="25" t="str">
        <x:v>matched_taxa_count</x:v>
      </x:c>
      <x:c r="C4671" s="25" t="n">
        <x:v>227</x:v>
      </x:c>
      <x:c r="D4671" s="25" t="str">
        <x:v>count</x:v>
      </x:c>
    </x:row>
    <x:row r="4672" ht="18" customHeight="1">
      <x:c r="A4672" s="25" t="str">
        <x:v>EEZ_948</x:v>
      </x:c>
      <x:c r="B4672" s="25" t="str">
        <x:v>unmatched_taxa_count</x:v>
      </x:c>
      <x:c r="C4672" s="25" t="n">
        <x:v>0</x:v>
      </x:c>
      <x:c r="D4672" s="25" t="str">
        <x:v>count</x:v>
      </x:c>
    </x:row>
    <x:row r="4673" ht="18" customHeight="1">
      <x:c r="A4673" s="25" t="str">
        <x:v>EEZ_948</x:v>
      </x:c>
      <x:c r="B4673" s="25" t="str">
        <x:v>species_ppr</x:v>
      </x:c>
      <x:c r="C4673" s="25" t="n">
        <x:v>544607108.7029006</x:v>
      </x:c>
      <x:c r="D4673" s="25" t="str">
        <x:v>tonnes_primary_production_equivalent</x:v>
      </x:c>
    </x:row>
    <x:row r="4674" ht="18" customHeight="1">
      <x:c r="A4674" s="25" t="str">
        <x:v>EEZ_948</x:v>
      </x:c>
      <x:c r="B4674" s="25" t="str">
        <x:v>commercial_ppr</x:v>
      </x:c>
      <x:c r="C4674" s="25" t="n">
        <x:v>544607108.7029005</x:v>
      </x:c>
      <x:c r="D4674" s="25" t="str">
        <x:v>tonnes_primary_production_equivalent</x:v>
      </x:c>
    </x:row>
    <x:row r="4675" ht="18" customHeight="1">
      <x:c r="A4675" s="25" t="str">
        <x:v>EEZ_948</x:v>
      </x:c>
      <x:c r="B4675" s="25" t="str">
        <x:v>functional_ppr</x:v>
      </x:c>
      <x:c r="C4675" s="25" t="n">
        <x:v>544607108.7029006</x:v>
      </x:c>
      <x:c r="D4675" s="25" t="str">
        <x:v>tonnes_primary_production_equivalent</x:v>
      </x:c>
    </x:row>
    <x:row r="4676" ht="18" customHeight="1">
      <x:c r="A4676" s="25" t="str">
        <x:v>EEZ_948</x:v>
      </x:c>
      <x:c r="B4676" s="25" t="str">
        <x:v>commercial_ppr_difference</x:v>
      </x:c>
      <x:c r="C4676" s="25" t="n">
        <x:v>-1.1920928955078125e-7</x:v>
      </x:c>
      <x:c r="D4676" s="25" t="str">
        <x:v>tonnes_primary_production_equivalent</x:v>
      </x:c>
    </x:row>
    <x:row r="4677" ht="18" customHeight="1">
      <x:c r="A4677" s="25" t="str">
        <x:v>EEZ_948</x:v>
      </x:c>
      <x:c r="B4677" s="25" t="str">
        <x:v>functional_ppr_difference</x:v>
      </x:c>
      <x:c r="C4677" s="25" t="n">
        <x:v>0</x:v>
      </x:c>
      <x:c r="D4677" s="25" t="str">
        <x:v>tonnes_primary_production_equivalent</x:v>
      </x:c>
    </x:row>
    <x:row r="4678" ht="18" customHeight="1">
      <x:c r="A4678" s="25" t="str">
        <x:v>EEZ_948</x:v>
      </x:c>
      <x:c r="B4678" s="25" t="str">
        <x:v>commercial_ppr_reconciled</x:v>
      </x:c>
      <x:c r="C4678" s="36" t="b">
        <x:v>1</x:v>
      </x:c>
      <x:c r="D4678" s="25" t="str">
        <x:v>boolean</x:v>
      </x:c>
    </x:row>
    <x:row r="4679" ht="18" customHeight="1">
      <x:c r="A4679" s="25" t="str">
        <x:v>EEZ_948</x:v>
      </x:c>
      <x:c r="B4679" s="25" t="str">
        <x:v>functional_ppr_reconciled</x:v>
      </x:c>
      <x:c r="C4679" s="36" t="b">
        <x:v>1</x:v>
      </x:c>
      <x:c r="D4679" s="25" t="str">
        <x:v>boolean</x:v>
      </x:c>
    </x:row>
    <x:row r="4680" ht="18" customHeight="1">
      <x:c r="A4680" s="25" t="str">
        <x:v>EEZ_948</x:v>
      </x:c>
      <x:c r="B4680" s="25" t="str">
        <x:v>commercial_jensen_violations</x:v>
      </x:c>
      <x:c r="C4680" s="25" t="n">
        <x:v>0</x:v>
      </x:c>
      <x:c r="D4680" s="25" t="str">
        <x:v>count</x:v>
      </x:c>
    </x:row>
    <x:row r="4681" ht="18" customHeight="1">
      <x:c r="A4681" s="25" t="str">
        <x:v>EEZ_948</x:v>
      </x:c>
      <x:c r="B4681" s="25" t="str">
        <x:v>functional_jensen_violations</x:v>
      </x:c>
      <x:c r="C4681" s="25" t="n">
        <x:v>0</x:v>
      </x:c>
      <x:c r="D4681" s="25" t="str">
        <x:v>count</x:v>
      </x:c>
    </x:row>
    <x:row r="4682" ht="18" customHeight="1">
      <x:c r="A4682" s="25" t="str">
        <x:v>EEZ_949</x:v>
      </x:c>
      <x:c r="B4682" s="25" t="str">
        <x:v>raw_filtered_tonnes</x:v>
      </x:c>
      <x:c r="C4682" s="25" t="n">
        <x:v>34605.779645753995</x:v>
      </x:c>
      <x:c r="D4682" s="25" t="str">
        <x:v>tonnes</x:v>
      </x:c>
    </x:row>
    <x:row r="4683" ht="18" customHeight="1">
      <x:c r="A4683" s="25" t="str">
        <x:v>EEZ_949</x:v>
      </x:c>
      <x:c r="B4683" s="25" t="str">
        <x:v>species_catch_tonnes</x:v>
      </x:c>
      <x:c r="C4683" s="25" t="n">
        <x:v>34605.779645753995</x:v>
      </x:c>
      <x:c r="D4683" s="25" t="str">
        <x:v>tonnes</x:v>
      </x:c>
    </x:row>
    <x:row r="4684" ht="18" customHeight="1">
      <x:c r="A4684" s="25" t="str">
        <x:v>EEZ_949</x:v>
      </x:c>
      <x:c r="B4684" s="25" t="str">
        <x:v>catch_difference_tonnes</x:v>
      </x:c>
      <x:c r="C4684" s="25" t="n">
        <x:v>0</x:v>
      </x:c>
      <x:c r="D4684" s="25" t="str">
        <x:v>tonnes</x:v>
      </x:c>
    </x:row>
    <x:row r="4685" ht="18" customHeight="1">
      <x:c r="A4685" s="25" t="str">
        <x:v>EEZ_949</x:v>
      </x:c>
      <x:c r="B4685" s="25" t="str">
        <x:v>catch_reconciled</x:v>
      </x:c>
      <x:c r="C4685" s="36" t="b">
        <x:v>1</x:v>
      </x:c>
      <x:c r="D4685" s="25" t="str">
        <x:v>boolean</x:v>
      </x:c>
    </x:row>
    <x:row r="4686" ht="18" customHeight="1">
      <x:c r="A4686" s="25" t="str">
        <x:v>EEZ_949</x:v>
      </x:c>
      <x:c r="B4686" s="25" t="str">
        <x:v>matched_catch_tonnes</x:v>
      </x:c>
      <x:c r="C4686" s="25" t="n">
        <x:v>34605.779645753995</x:v>
      </x:c>
      <x:c r="D4686" s="25" t="str">
        <x:v>tonnes</x:v>
      </x:c>
    </x:row>
    <x:row r="4687" ht="18" customHeight="1">
      <x:c r="A4687" s="25" t="str">
        <x:v>EEZ_949</x:v>
      </x:c>
      <x:c r="B4687" s="25" t="str">
        <x:v>catch_coverage_fraction</x:v>
      </x:c>
      <x:c r="C4687" s="25" t="n">
        <x:v>1</x:v>
      </x:c>
      <x:c r="D4687" s="25" t="str">
        <x:v>fraction</x:v>
      </x:c>
    </x:row>
    <x:row r="4688" ht="18" customHeight="1">
      <x:c r="A4688" s="25" t="str">
        <x:v>EEZ_949</x:v>
      </x:c>
      <x:c r="B4688" s="25" t="str">
        <x:v>taxa_count</x:v>
      </x:c>
      <x:c r="C4688" s="25" t="n">
        <x:v>27</x:v>
      </x:c>
      <x:c r="D4688" s="25" t="str">
        <x:v>count</x:v>
      </x:c>
    </x:row>
    <x:row r="4689" ht="18" customHeight="1">
      <x:c r="A4689" s="25" t="str">
        <x:v>EEZ_949</x:v>
      </x:c>
      <x:c r="B4689" s="25" t="str">
        <x:v>matched_taxa_count</x:v>
      </x:c>
      <x:c r="C4689" s="25" t="n">
        <x:v>27</x:v>
      </x:c>
      <x:c r="D4689" s="25" t="str">
        <x:v>count</x:v>
      </x:c>
    </x:row>
    <x:row r="4690" ht="18" customHeight="1">
      <x:c r="A4690" s="25" t="str">
        <x:v>EEZ_949</x:v>
      </x:c>
      <x:c r="B4690" s="25" t="str">
        <x:v>unmatched_taxa_count</x:v>
      </x:c>
      <x:c r="C4690" s="25" t="n">
        <x:v>0</x:v>
      </x:c>
      <x:c r="D4690" s="25" t="str">
        <x:v>count</x:v>
      </x:c>
    </x:row>
    <x:row r="4691" ht="18" customHeight="1">
      <x:c r="A4691" s="25" t="str">
        <x:v>EEZ_949</x:v>
      </x:c>
      <x:c r="B4691" s="25" t="str">
        <x:v>species_ppr</x:v>
      </x:c>
      <x:c r="C4691" s="25" t="n">
        <x:v>10055225.175638834</x:v>
      </x:c>
      <x:c r="D4691" s="25" t="str">
        <x:v>tonnes_primary_production_equivalent</x:v>
      </x:c>
    </x:row>
    <x:row r="4692" ht="18" customHeight="1">
      <x:c r="A4692" s="25" t="str">
        <x:v>EEZ_949</x:v>
      </x:c>
      <x:c r="B4692" s="25" t="str">
        <x:v>commercial_ppr</x:v>
      </x:c>
      <x:c r="C4692" s="25" t="n">
        <x:v>10055225.175638836</x:v>
      </x:c>
      <x:c r="D4692" s="25" t="str">
        <x:v>tonnes_primary_production_equivalent</x:v>
      </x:c>
    </x:row>
    <x:row r="4693" ht="18" customHeight="1">
      <x:c r="A4693" s="25" t="str">
        <x:v>EEZ_949</x:v>
      </x:c>
      <x:c r="B4693" s="25" t="str">
        <x:v>functional_ppr</x:v>
      </x:c>
      <x:c r="C4693" s="25" t="n">
        <x:v>10055225.175638836</x:v>
      </x:c>
      <x:c r="D4693" s="25" t="str">
        <x:v>tonnes_primary_production_equivalent</x:v>
      </x:c>
    </x:row>
    <x:row r="4694" ht="18" customHeight="1">
      <x:c r="A4694" s="25" t="str">
        <x:v>EEZ_949</x:v>
      </x:c>
      <x:c r="B4694" s="25" t="str">
        <x:v>commercial_ppr_difference</x:v>
      </x:c>
      <x:c r="C4694" s="25" t="n">
        <x:v>1.862645149230957e-9</x:v>
      </x:c>
      <x:c r="D4694" s="25" t="str">
        <x:v>tonnes_primary_production_equivalent</x:v>
      </x:c>
    </x:row>
    <x:row r="4695" ht="18" customHeight="1">
      <x:c r="A4695" s="25" t="str">
        <x:v>EEZ_949</x:v>
      </x:c>
      <x:c r="B4695" s="25" t="str">
        <x:v>functional_ppr_difference</x:v>
      </x:c>
      <x:c r="C4695" s="25" t="n">
        <x:v>1.862645149230957e-9</x:v>
      </x:c>
      <x:c r="D4695" s="25" t="str">
        <x:v>tonnes_primary_production_equivalent</x:v>
      </x:c>
    </x:row>
    <x:row r="4696" ht="18" customHeight="1">
      <x:c r="A4696" s="25" t="str">
        <x:v>EEZ_949</x:v>
      </x:c>
      <x:c r="B4696" s="25" t="str">
        <x:v>commercial_ppr_reconciled</x:v>
      </x:c>
      <x:c r="C4696" s="36" t="b">
        <x:v>1</x:v>
      </x:c>
      <x:c r="D4696" s="25" t="str">
        <x:v>boolean</x:v>
      </x:c>
    </x:row>
    <x:row r="4697" ht="18" customHeight="1">
      <x:c r="A4697" s="25" t="str">
        <x:v>EEZ_949</x:v>
      </x:c>
      <x:c r="B4697" s="25" t="str">
        <x:v>functional_ppr_reconciled</x:v>
      </x:c>
      <x:c r="C4697" s="36" t="b">
        <x:v>1</x:v>
      </x:c>
      <x:c r="D4697" s="25" t="str">
        <x:v>boolean</x:v>
      </x:c>
    </x:row>
    <x:row r="4698" ht="18" customHeight="1">
      <x:c r="A4698" s="25" t="str">
        <x:v>EEZ_949</x:v>
      </x:c>
      <x:c r="B4698" s="25" t="str">
        <x:v>commercial_jensen_violations</x:v>
      </x:c>
      <x:c r="C4698" s="25" t="n">
        <x:v>0</x:v>
      </x:c>
      <x:c r="D4698" s="25" t="str">
        <x:v>count</x:v>
      </x:c>
    </x:row>
    <x:row r="4699" ht="18" customHeight="1">
      <x:c r="A4699" s="25" t="str">
        <x:v>EEZ_949</x:v>
      </x:c>
      <x:c r="B4699" s="25" t="str">
        <x:v>functional_jensen_violations</x:v>
      </x:c>
      <x:c r="C4699" s="25" t="n">
        <x:v>0</x:v>
      </x:c>
      <x:c r="D4699" s="25" t="str">
        <x:v>count</x:v>
      </x:c>
    </x:row>
    <x:row r="4700" ht="18" customHeight="1">
      <x:c r="A4700" s="25" t="str">
        <x:v>EEZ_950</x:v>
      </x:c>
      <x:c r="B4700" s="25" t="str">
        <x:v>raw_filtered_tonnes</x:v>
      </x:c>
      <x:c r="C4700" s="25" t="n">
        <x:v>24556.3459940686</x:v>
      </x:c>
      <x:c r="D4700" s="25" t="str">
        <x:v>tonnes</x:v>
      </x:c>
    </x:row>
    <x:row r="4701" ht="18" customHeight="1">
      <x:c r="A4701" s="25" t="str">
        <x:v>EEZ_950</x:v>
      </x:c>
      <x:c r="B4701" s="25" t="str">
        <x:v>species_catch_tonnes</x:v>
      </x:c>
      <x:c r="C4701" s="25" t="n">
        <x:v>24556.3459940686</x:v>
      </x:c>
      <x:c r="D4701" s="25" t="str">
        <x:v>tonnes</x:v>
      </x:c>
    </x:row>
    <x:row r="4702" ht="18" customHeight="1">
      <x:c r="A4702" s="25" t="str">
        <x:v>EEZ_950</x:v>
      </x:c>
      <x:c r="B4702" s="25" t="str">
        <x:v>catch_difference_tonnes</x:v>
      </x:c>
      <x:c r="C4702" s="25" t="n">
        <x:v>0</x:v>
      </x:c>
      <x:c r="D4702" s="25" t="str">
        <x:v>tonnes</x:v>
      </x:c>
    </x:row>
    <x:row r="4703" ht="18" customHeight="1">
      <x:c r="A4703" s="25" t="str">
        <x:v>EEZ_950</x:v>
      </x:c>
      <x:c r="B4703" s="25" t="str">
        <x:v>catch_reconciled</x:v>
      </x:c>
      <x:c r="C4703" s="36" t="b">
        <x:v>1</x:v>
      </x:c>
      <x:c r="D4703" s="25" t="str">
        <x:v>boolean</x:v>
      </x:c>
    </x:row>
    <x:row r="4704" ht="18" customHeight="1">
      <x:c r="A4704" s="25" t="str">
        <x:v>EEZ_950</x:v>
      </x:c>
      <x:c r="B4704" s="25" t="str">
        <x:v>matched_catch_tonnes</x:v>
      </x:c>
      <x:c r="C4704" s="25" t="n">
        <x:v>24556.3459940686</x:v>
      </x:c>
      <x:c r="D4704" s="25" t="str">
        <x:v>tonnes</x:v>
      </x:c>
    </x:row>
    <x:row r="4705" ht="18" customHeight="1">
      <x:c r="A4705" s="25" t="str">
        <x:v>EEZ_950</x:v>
      </x:c>
      <x:c r="B4705" s="25" t="str">
        <x:v>catch_coverage_fraction</x:v>
      </x:c>
      <x:c r="C4705" s="25" t="n">
        <x:v>1</x:v>
      </x:c>
      <x:c r="D4705" s="25" t="str">
        <x:v>fraction</x:v>
      </x:c>
    </x:row>
    <x:row r="4706" ht="18" customHeight="1">
      <x:c r="A4706" s="25" t="str">
        <x:v>EEZ_950</x:v>
      </x:c>
      <x:c r="B4706" s="25" t="str">
        <x:v>taxa_count</x:v>
      </x:c>
      <x:c r="C4706" s="25" t="n">
        <x:v>46</x:v>
      </x:c>
      <x:c r="D4706" s="25" t="str">
        <x:v>count</x:v>
      </x:c>
    </x:row>
    <x:row r="4707" ht="18" customHeight="1">
      <x:c r="A4707" s="25" t="str">
        <x:v>EEZ_950</x:v>
      </x:c>
      <x:c r="B4707" s="25" t="str">
        <x:v>matched_taxa_count</x:v>
      </x:c>
      <x:c r="C4707" s="25" t="n">
        <x:v>46</x:v>
      </x:c>
      <x:c r="D4707" s="25" t="str">
        <x:v>count</x:v>
      </x:c>
    </x:row>
    <x:row r="4708" ht="18" customHeight="1">
      <x:c r="A4708" s="25" t="str">
        <x:v>EEZ_950</x:v>
      </x:c>
      <x:c r="B4708" s="25" t="str">
        <x:v>unmatched_taxa_count</x:v>
      </x:c>
      <x:c r="C4708" s="25" t="n">
        <x:v>0</x:v>
      </x:c>
      <x:c r="D4708" s="25" t="str">
        <x:v>count</x:v>
      </x:c>
    </x:row>
    <x:row r="4709" ht="18" customHeight="1">
      <x:c r="A4709" s="25" t="str">
        <x:v>EEZ_950</x:v>
      </x:c>
      <x:c r="B4709" s="25" t="str">
        <x:v>species_ppr</x:v>
      </x:c>
      <x:c r="C4709" s="25" t="n">
        <x:v>28085727.266922668</x:v>
      </x:c>
      <x:c r="D4709" s="25" t="str">
        <x:v>tonnes_primary_production_equivalent</x:v>
      </x:c>
    </x:row>
    <x:row r="4710" ht="18" customHeight="1">
      <x:c r="A4710" s="25" t="str">
        <x:v>EEZ_950</x:v>
      </x:c>
      <x:c r="B4710" s="25" t="str">
        <x:v>commercial_ppr</x:v>
      </x:c>
      <x:c r="C4710" s="25" t="n">
        <x:v>28085727.26692266</x:v>
      </x:c>
      <x:c r="D4710" s="25" t="str">
        <x:v>tonnes_primary_production_equivalent</x:v>
      </x:c>
    </x:row>
    <x:row r="4711" ht="18" customHeight="1">
      <x:c r="A4711" s="25" t="str">
        <x:v>EEZ_950</x:v>
      </x:c>
      <x:c r="B4711" s="25" t="str">
        <x:v>functional_ppr</x:v>
      </x:c>
      <x:c r="C4711" s="25" t="n">
        <x:v>28085727.266922656</x:v>
      </x:c>
      <x:c r="D4711" s="25" t="str">
        <x:v>tonnes_primary_production_equivalent</x:v>
      </x:c>
    </x:row>
    <x:row r="4712" ht="18" customHeight="1">
      <x:c r="A4712" s="25" t="str">
        <x:v>EEZ_950</x:v>
      </x:c>
      <x:c r="B4712" s="25" t="str">
        <x:v>commercial_ppr_difference</x:v>
      </x:c>
      <x:c r="C4712" s="25" t="n">
        <x:v>-7.450580596923828e-9</x:v>
      </x:c>
      <x:c r="D4712" s="25" t="str">
        <x:v>tonnes_primary_production_equivalent</x:v>
      </x:c>
    </x:row>
    <x:row r="4713" ht="18" customHeight="1">
      <x:c r="A4713" s="25" t="str">
        <x:v>EEZ_950</x:v>
      </x:c>
      <x:c r="B4713" s="25" t="str">
        <x:v>functional_ppr_difference</x:v>
      </x:c>
      <x:c r="C4713" s="25" t="n">
        <x:v>-1.1175870895385742e-8</x:v>
      </x:c>
      <x:c r="D4713" s="25" t="str">
        <x:v>tonnes_primary_production_equivalent</x:v>
      </x:c>
    </x:row>
    <x:row r="4714" ht="18" customHeight="1">
      <x:c r="A4714" s="25" t="str">
        <x:v>EEZ_950</x:v>
      </x:c>
      <x:c r="B4714" s="25" t="str">
        <x:v>commercial_ppr_reconciled</x:v>
      </x:c>
      <x:c r="C4714" s="36" t="b">
        <x:v>1</x:v>
      </x:c>
      <x:c r="D4714" s="25" t="str">
        <x:v>boolean</x:v>
      </x:c>
    </x:row>
    <x:row r="4715" ht="18" customHeight="1">
      <x:c r="A4715" s="25" t="str">
        <x:v>EEZ_950</x:v>
      </x:c>
      <x:c r="B4715" s="25" t="str">
        <x:v>functional_ppr_reconciled</x:v>
      </x:c>
      <x:c r="C4715" s="36" t="b">
        <x:v>1</x:v>
      </x:c>
      <x:c r="D4715" s="25" t="str">
        <x:v>boolean</x:v>
      </x:c>
    </x:row>
    <x:row r="4716" ht="18" customHeight="1">
      <x:c r="A4716" s="25" t="str">
        <x:v>EEZ_950</x:v>
      </x:c>
      <x:c r="B4716" s="25" t="str">
        <x:v>commercial_jensen_violations</x:v>
      </x:c>
      <x:c r="C4716" s="25" t="n">
        <x:v>0</x:v>
      </x:c>
      <x:c r="D4716" s="25" t="str">
        <x:v>count</x:v>
      </x:c>
    </x:row>
    <x:row r="4717" ht="18" customHeight="1">
      <x:c r="A4717" s="25" t="str">
        <x:v>EEZ_950</x:v>
      </x:c>
      <x:c r="B4717" s="25" t="str">
        <x:v>functional_jensen_violations</x:v>
      </x:c>
      <x:c r="C4717" s="25" t="n">
        <x:v>0</x:v>
      </x:c>
      <x:c r="D4717" s="25" t="str">
        <x:v>count</x:v>
      </x:c>
    </x:row>
    <x:row r="4718" ht="18" customHeight="1">
      <x:c r="A4718" s="25" t="str">
        <x:v>EEZ_951</x:v>
      </x:c>
      <x:c r="B4718" s="25" t="str">
        <x:v>raw_filtered_tonnes</x:v>
      </x:c>
      <x:c r="C4718" s="25" t="n">
        <x:v>1550.4602980179</x:v>
      </x:c>
      <x:c r="D4718" s="25" t="str">
        <x:v>tonnes</x:v>
      </x:c>
    </x:row>
    <x:row r="4719" ht="18" customHeight="1">
      <x:c r="A4719" s="25" t="str">
        <x:v>EEZ_951</x:v>
      </x:c>
      <x:c r="B4719" s="25" t="str">
        <x:v>species_catch_tonnes</x:v>
      </x:c>
      <x:c r="C4719" s="25" t="n">
        <x:v>1550.4602980178997</x:v>
      </x:c>
      <x:c r="D4719" s="25" t="str">
        <x:v>tonnes</x:v>
      </x:c>
    </x:row>
    <x:row r="4720" ht="18" customHeight="1">
      <x:c r="A4720" s="25" t="str">
        <x:v>EEZ_951</x:v>
      </x:c>
      <x:c r="B4720" s="25" t="str">
        <x:v>catch_difference_tonnes</x:v>
      </x:c>
      <x:c r="C4720" s="25" t="n">
        <x:v>-2.2737367544323206e-13</x:v>
      </x:c>
      <x:c r="D4720" s="25" t="str">
        <x:v>tonnes</x:v>
      </x:c>
    </x:row>
    <x:row r="4721" ht="18" customHeight="1">
      <x:c r="A4721" s="25" t="str">
        <x:v>EEZ_951</x:v>
      </x:c>
      <x:c r="B4721" s="25" t="str">
        <x:v>catch_reconciled</x:v>
      </x:c>
      <x:c r="C4721" s="36" t="b">
        <x:v>1</x:v>
      </x:c>
      <x:c r="D4721" s="25" t="str">
        <x:v>boolean</x:v>
      </x:c>
    </x:row>
    <x:row r="4722" ht="18" customHeight="1">
      <x:c r="A4722" s="25" t="str">
        <x:v>EEZ_951</x:v>
      </x:c>
      <x:c r="B4722" s="25" t="str">
        <x:v>matched_catch_tonnes</x:v>
      </x:c>
      <x:c r="C4722" s="25" t="n">
        <x:v>1550.4602980178997</x:v>
      </x:c>
      <x:c r="D4722" s="25" t="str">
        <x:v>tonnes</x:v>
      </x:c>
    </x:row>
    <x:row r="4723" ht="18" customHeight="1">
      <x:c r="A4723" s="25" t="str">
        <x:v>EEZ_951</x:v>
      </x:c>
      <x:c r="B4723" s="25" t="str">
        <x:v>catch_coverage_fraction</x:v>
      </x:c>
      <x:c r="C4723" s="25" t="n">
        <x:v>1</x:v>
      </x:c>
      <x:c r="D4723" s="25" t="str">
        <x:v>fraction</x:v>
      </x:c>
    </x:row>
    <x:row r="4724" ht="18" customHeight="1">
      <x:c r="A4724" s="25" t="str">
        <x:v>EEZ_951</x:v>
      </x:c>
      <x:c r="B4724" s="25" t="str">
        <x:v>taxa_count</x:v>
      </x:c>
      <x:c r="C4724" s="25" t="n">
        <x:v>12</x:v>
      </x:c>
      <x:c r="D4724" s="25" t="str">
        <x:v>count</x:v>
      </x:c>
    </x:row>
    <x:row r="4725" ht="18" customHeight="1">
      <x:c r="A4725" s="25" t="str">
        <x:v>EEZ_951</x:v>
      </x:c>
      <x:c r="B4725" s="25" t="str">
        <x:v>matched_taxa_count</x:v>
      </x:c>
      <x:c r="C4725" s="25" t="n">
        <x:v>12</x:v>
      </x:c>
      <x:c r="D4725" s="25" t="str">
        <x:v>count</x:v>
      </x:c>
    </x:row>
    <x:row r="4726" ht="18" customHeight="1">
      <x:c r="A4726" s="25" t="str">
        <x:v>EEZ_951</x:v>
      </x:c>
      <x:c r="B4726" s="25" t="str">
        <x:v>unmatched_taxa_count</x:v>
      </x:c>
      <x:c r="C4726" s="25" t="n">
        <x:v>0</x:v>
      </x:c>
      <x:c r="D4726" s="25" t="str">
        <x:v>count</x:v>
      </x:c>
    </x:row>
    <x:row r="4727" ht="18" customHeight="1">
      <x:c r="A4727" s="25" t="str">
        <x:v>EEZ_951</x:v>
      </x:c>
      <x:c r="B4727" s="25" t="str">
        <x:v>species_ppr</x:v>
      </x:c>
      <x:c r="C4727" s="25" t="n">
        <x:v>395402.3380561242</x:v>
      </x:c>
      <x:c r="D4727" s="25" t="str">
        <x:v>tonnes_primary_production_equivalent</x:v>
      </x:c>
    </x:row>
    <x:row r="4728" ht="18" customHeight="1">
      <x:c r="A4728" s="25" t="str">
        <x:v>EEZ_951</x:v>
      </x:c>
      <x:c r="B4728" s="25" t="str">
        <x:v>commercial_ppr</x:v>
      </x:c>
      <x:c r="C4728" s="25" t="n">
        <x:v>395402.3380561243</x:v>
      </x:c>
      <x:c r="D4728" s="25" t="str">
        <x:v>tonnes_primary_production_equivalent</x:v>
      </x:c>
    </x:row>
    <x:row r="4729" ht="18" customHeight="1">
      <x:c r="A4729" s="25" t="str">
        <x:v>EEZ_951</x:v>
      </x:c>
      <x:c r="B4729" s="25" t="str">
        <x:v>functional_ppr</x:v>
      </x:c>
      <x:c r="C4729" s="25" t="n">
        <x:v>395402.33805612416</x:v>
      </x:c>
      <x:c r="D4729" s="25" t="str">
        <x:v>tonnes_primary_production_equivalent</x:v>
      </x:c>
    </x:row>
    <x:row r="4730" ht="18" customHeight="1">
      <x:c r="A4730" s="25" t="str">
        <x:v>EEZ_951</x:v>
      </x:c>
      <x:c r="B4730" s="25" t="str">
        <x:v>commercial_ppr_difference</x:v>
      </x:c>
      <x:c r="C4730" s="25" t="n">
        <x:v>5.820766091346741e-11</x:v>
      </x:c>
      <x:c r="D4730" s="25" t="str">
        <x:v>tonnes_primary_production_equivalent</x:v>
      </x:c>
    </x:row>
    <x:row r="4731" ht="18" customHeight="1">
      <x:c r="A4731" s="25" t="str">
        <x:v>EEZ_951</x:v>
      </x:c>
      <x:c r="B4731" s="25" t="str">
        <x:v>functional_ppr_difference</x:v>
      </x:c>
      <x:c r="C4731" s="25" t="n">
        <x:v>-5.820766091346741e-11</x:v>
      </x:c>
      <x:c r="D4731" s="25" t="str">
        <x:v>tonnes_primary_production_equivalent</x:v>
      </x:c>
    </x:row>
    <x:row r="4732" ht="18" customHeight="1">
      <x:c r="A4732" s="25" t="str">
        <x:v>EEZ_951</x:v>
      </x:c>
      <x:c r="B4732" s="25" t="str">
        <x:v>commercial_ppr_reconciled</x:v>
      </x:c>
      <x:c r="C4732" s="36" t="b">
        <x:v>1</x:v>
      </x:c>
      <x:c r="D4732" s="25" t="str">
        <x:v>boolean</x:v>
      </x:c>
    </x:row>
    <x:row r="4733" ht="18" customHeight="1">
      <x:c r="A4733" s="25" t="str">
        <x:v>EEZ_951</x:v>
      </x:c>
      <x:c r="B4733" s="25" t="str">
        <x:v>functional_ppr_reconciled</x:v>
      </x:c>
      <x:c r="C4733" s="36" t="b">
        <x:v>1</x:v>
      </x:c>
      <x:c r="D4733" s="25" t="str">
        <x:v>boolean</x:v>
      </x:c>
    </x:row>
    <x:row r="4734" ht="18" customHeight="1">
      <x:c r="A4734" s="25" t="str">
        <x:v>EEZ_951</x:v>
      </x:c>
      <x:c r="B4734" s="25" t="str">
        <x:v>commercial_jensen_violations</x:v>
      </x:c>
      <x:c r="C4734" s="25" t="n">
        <x:v>0</x:v>
      </x:c>
      <x:c r="D4734" s="25" t="str">
        <x:v>count</x:v>
      </x:c>
    </x:row>
    <x:row r="4735" ht="18" customHeight="1">
      <x:c r="A4735" s="25" t="str">
        <x:v>EEZ_951</x:v>
      </x:c>
      <x:c r="B4735" s="25" t="str">
        <x:v>functional_jensen_violations</x:v>
      </x:c>
      <x:c r="C4735" s="25" t="n">
        <x:v>0</x:v>
      </x:c>
      <x:c r="D4735" s="25" t="str">
        <x:v>count</x:v>
      </x:c>
    </x:row>
    <x:row r="4736" ht="18" customHeight="1">
      <x:c r="A4736" s="25" t="str">
        <x:v>EEZ_952</x:v>
      </x:c>
      <x:c r="B4736" s="25" t="str">
        <x:v>raw_filtered_tonnes</x:v>
      </x:c>
      <x:c r="C4736" s="25" t="n">
        <x:v>303382.6234939234</x:v>
      </x:c>
      <x:c r="D4736" s="25" t="str">
        <x:v>tonnes</x:v>
      </x:c>
    </x:row>
    <x:row r="4737" ht="18" customHeight="1">
      <x:c r="A4737" s="25" t="str">
        <x:v>EEZ_952</x:v>
      </x:c>
      <x:c r="B4737" s="25" t="str">
        <x:v>species_catch_tonnes</x:v>
      </x:c>
      <x:c r="C4737" s="25" t="n">
        <x:v>303382.62349392334</x:v>
      </x:c>
      <x:c r="D4737" s="25" t="str">
        <x:v>tonnes</x:v>
      </x:c>
    </x:row>
    <x:row r="4738" ht="18" customHeight="1">
      <x:c r="A4738" s="25" t="str">
        <x:v>EEZ_952</x:v>
      </x:c>
      <x:c r="B4738" s="25" t="str">
        <x:v>catch_difference_tonnes</x:v>
      </x:c>
      <x:c r="C4738" s="25" t="n">
        <x:v>-5.820766091346741e-11</x:v>
      </x:c>
      <x:c r="D4738" s="25" t="str">
        <x:v>tonnes</x:v>
      </x:c>
    </x:row>
    <x:row r="4739" ht="18" customHeight="1">
      <x:c r="A4739" s="25" t="str">
        <x:v>EEZ_952</x:v>
      </x:c>
      <x:c r="B4739" s="25" t="str">
        <x:v>catch_reconciled</x:v>
      </x:c>
      <x:c r="C4739" s="36" t="b">
        <x:v>1</x:v>
      </x:c>
      <x:c r="D4739" s="25" t="str">
        <x:v>boolean</x:v>
      </x:c>
    </x:row>
    <x:row r="4740" ht="18" customHeight="1">
      <x:c r="A4740" s="25" t="str">
        <x:v>EEZ_952</x:v>
      </x:c>
      <x:c r="B4740" s="25" t="str">
        <x:v>matched_catch_tonnes</x:v>
      </x:c>
      <x:c r="C4740" s="25" t="n">
        <x:v>303382.62349392334</x:v>
      </x:c>
      <x:c r="D4740" s="25" t="str">
        <x:v>tonnes</x:v>
      </x:c>
    </x:row>
    <x:row r="4741" ht="18" customHeight="1">
      <x:c r="A4741" s="25" t="str">
        <x:v>EEZ_952</x:v>
      </x:c>
      <x:c r="B4741" s="25" t="str">
        <x:v>catch_coverage_fraction</x:v>
      </x:c>
      <x:c r="C4741" s="25" t="n">
        <x:v>1</x:v>
      </x:c>
      <x:c r="D4741" s="25" t="str">
        <x:v>fraction</x:v>
      </x:c>
    </x:row>
    <x:row r="4742" ht="18" customHeight="1">
      <x:c r="A4742" s="25" t="str">
        <x:v>EEZ_952</x:v>
      </x:c>
      <x:c r="B4742" s="25" t="str">
        <x:v>taxa_count</x:v>
      </x:c>
      <x:c r="C4742" s="25" t="n">
        <x:v>67</x:v>
      </x:c>
      <x:c r="D4742" s="25" t="str">
        <x:v>count</x:v>
      </x:c>
    </x:row>
    <x:row r="4743" ht="18" customHeight="1">
      <x:c r="A4743" s="25" t="str">
        <x:v>EEZ_952</x:v>
      </x:c>
      <x:c r="B4743" s="25" t="str">
        <x:v>matched_taxa_count</x:v>
      </x:c>
      <x:c r="C4743" s="25" t="n">
        <x:v>67</x:v>
      </x:c>
      <x:c r="D4743" s="25" t="str">
        <x:v>count</x:v>
      </x:c>
    </x:row>
    <x:row r="4744" ht="18" customHeight="1">
      <x:c r="A4744" s="25" t="str">
        <x:v>EEZ_952</x:v>
      </x:c>
      <x:c r="B4744" s="25" t="str">
        <x:v>unmatched_taxa_count</x:v>
      </x:c>
      <x:c r="C4744" s="25" t="n">
        <x:v>0</x:v>
      </x:c>
      <x:c r="D4744" s="25" t="str">
        <x:v>count</x:v>
      </x:c>
    </x:row>
    <x:row r="4745" ht="18" customHeight="1">
      <x:c r="A4745" s="25" t="str">
        <x:v>EEZ_952</x:v>
      </x:c>
      <x:c r="B4745" s="25" t="str">
        <x:v>species_ppr</x:v>
      </x:c>
      <x:c r="C4745" s="25" t="n">
        <x:v>28957741.549752913</x:v>
      </x:c>
      <x:c r="D4745" s="25" t="str">
        <x:v>tonnes_primary_production_equivalent</x:v>
      </x:c>
    </x:row>
    <x:row r="4746" ht="18" customHeight="1">
      <x:c r="A4746" s="25" t="str">
        <x:v>EEZ_952</x:v>
      </x:c>
      <x:c r="B4746" s="25" t="str">
        <x:v>commercial_ppr</x:v>
      </x:c>
      <x:c r="C4746" s="25" t="n">
        <x:v>28957741.54975291</x:v>
      </x:c>
      <x:c r="D4746" s="25" t="str">
        <x:v>tonnes_primary_production_equivalent</x:v>
      </x:c>
    </x:row>
    <x:row r="4747" ht="18" customHeight="1">
      <x:c r="A4747" s="25" t="str">
        <x:v>EEZ_952</x:v>
      </x:c>
      <x:c r="B4747" s="25" t="str">
        <x:v>functional_ppr</x:v>
      </x:c>
      <x:c r="C4747" s="25" t="n">
        <x:v>28957741.549752906</x:v>
      </x:c>
      <x:c r="D4747" s="25" t="str">
        <x:v>tonnes_primary_production_equivalent</x:v>
      </x:c>
    </x:row>
    <x:row r="4748" ht="18" customHeight="1">
      <x:c r="A4748" s="25" t="str">
        <x:v>EEZ_952</x:v>
      </x:c>
      <x:c r="B4748" s="25" t="str">
        <x:v>commercial_ppr_difference</x:v>
      </x:c>
      <x:c r="C4748" s="25" t="n">
        <x:v>-3.725290298461914e-9</x:v>
      </x:c>
      <x:c r="D4748" s="25" t="str">
        <x:v>tonnes_primary_production_equivalent</x:v>
      </x:c>
    </x:row>
    <x:row r="4749" ht="18" customHeight="1">
      <x:c r="A4749" s="25" t="str">
        <x:v>EEZ_952</x:v>
      </x:c>
      <x:c r="B4749" s="25" t="str">
        <x:v>functional_ppr_difference</x:v>
      </x:c>
      <x:c r="C4749" s="25" t="n">
        <x:v>-7.450580596923828e-9</x:v>
      </x:c>
      <x:c r="D4749" s="25" t="str">
        <x:v>tonnes_primary_production_equivalent</x:v>
      </x:c>
    </x:row>
    <x:row r="4750" ht="18" customHeight="1">
      <x:c r="A4750" s="25" t="str">
        <x:v>EEZ_952</x:v>
      </x:c>
      <x:c r="B4750" s="25" t="str">
        <x:v>commercial_ppr_reconciled</x:v>
      </x:c>
      <x:c r="C4750" s="36" t="b">
        <x:v>1</x:v>
      </x:c>
      <x:c r="D4750" s="25" t="str">
        <x:v>boolean</x:v>
      </x:c>
    </x:row>
    <x:row r="4751" ht="18" customHeight="1">
      <x:c r="A4751" s="25" t="str">
        <x:v>EEZ_952</x:v>
      </x:c>
      <x:c r="B4751" s="25" t="str">
        <x:v>functional_ppr_reconciled</x:v>
      </x:c>
      <x:c r="C4751" s="36" t="b">
        <x:v>1</x:v>
      </x:c>
      <x:c r="D4751" s="25" t="str">
        <x:v>boolean</x:v>
      </x:c>
    </x:row>
    <x:row r="4752" ht="18" customHeight="1">
      <x:c r="A4752" s="25" t="str">
        <x:v>EEZ_952</x:v>
      </x:c>
      <x:c r="B4752" s="25" t="str">
        <x:v>commercial_jensen_violations</x:v>
      </x:c>
      <x:c r="C4752" s="25" t="n">
        <x:v>0</x:v>
      </x:c>
      <x:c r="D4752" s="25" t="str">
        <x:v>count</x:v>
      </x:c>
    </x:row>
    <x:row r="4753" ht="18" customHeight="1">
      <x:c r="A4753" s="25" t="str">
        <x:v>EEZ_952</x:v>
      </x:c>
      <x:c r="B4753" s="25" t="str">
        <x:v>functional_jensen_violations</x:v>
      </x:c>
      <x:c r="C4753" s="25" t="n">
        <x:v>0</x:v>
      </x:c>
      <x:c r="D4753" s="25" t="str">
        <x:v>count</x:v>
      </x:c>
    </x:row>
    <x:row r="4754" ht="18" customHeight="1">
      <x:c r="A4754" s="25" t="str">
        <x:v>EEZ_953</x:v>
      </x:c>
      <x:c r="B4754" s="25" t="str">
        <x:v>raw_filtered_tonnes</x:v>
      </x:c>
      <x:c r="C4754" s="25" t="n">
        <x:v>649172.6258836818</x:v>
      </x:c>
      <x:c r="D4754" s="25" t="str">
        <x:v>tonnes</x:v>
      </x:c>
    </x:row>
    <x:row r="4755" ht="18" customHeight="1">
      <x:c r="A4755" s="25" t="str">
        <x:v>EEZ_953</x:v>
      </x:c>
      <x:c r="B4755" s="25" t="str">
        <x:v>species_catch_tonnes</x:v>
      </x:c>
      <x:c r="C4755" s="25" t="n">
        <x:v>649172.6258836817</x:v>
      </x:c>
      <x:c r="D4755" s="25" t="str">
        <x:v>tonnes</x:v>
      </x:c>
    </x:row>
    <x:row r="4756" ht="18" customHeight="1">
      <x:c r="A4756" s="25" t="str">
        <x:v>EEZ_953</x:v>
      </x:c>
      <x:c r="B4756" s="25" t="str">
        <x:v>catch_difference_tonnes</x:v>
      </x:c>
      <x:c r="C4756" s="25" t="n">
        <x:v>-1.1641532182693481e-10</x:v>
      </x:c>
      <x:c r="D4756" s="25" t="str">
        <x:v>tonnes</x:v>
      </x:c>
    </x:row>
    <x:row r="4757" ht="18" customHeight="1">
      <x:c r="A4757" s="25" t="str">
        <x:v>EEZ_953</x:v>
      </x:c>
      <x:c r="B4757" s="25" t="str">
        <x:v>catch_reconciled</x:v>
      </x:c>
      <x:c r="C4757" s="36" t="b">
        <x:v>1</x:v>
      </x:c>
      <x:c r="D4757" s="25" t="str">
        <x:v>boolean</x:v>
      </x:c>
    </x:row>
    <x:row r="4758" ht="18" customHeight="1">
      <x:c r="A4758" s="25" t="str">
        <x:v>EEZ_953</x:v>
      </x:c>
      <x:c r="B4758" s="25" t="str">
        <x:v>matched_catch_tonnes</x:v>
      </x:c>
      <x:c r="C4758" s="25" t="n">
        <x:v>649172.6258836817</x:v>
      </x:c>
      <x:c r="D4758" s="25" t="str">
        <x:v>tonnes</x:v>
      </x:c>
    </x:row>
    <x:row r="4759" ht="18" customHeight="1">
      <x:c r="A4759" s="25" t="str">
        <x:v>EEZ_953</x:v>
      </x:c>
      <x:c r="B4759" s="25" t="str">
        <x:v>catch_coverage_fraction</x:v>
      </x:c>
      <x:c r="C4759" s="25" t="n">
        <x:v>1</x:v>
      </x:c>
      <x:c r="D4759" s="25" t="str">
        <x:v>fraction</x:v>
      </x:c>
    </x:row>
    <x:row r="4760" ht="18" customHeight="1">
      <x:c r="A4760" s="25" t="str">
        <x:v>EEZ_953</x:v>
      </x:c>
      <x:c r="B4760" s="25" t="str">
        <x:v>taxa_count</x:v>
      </x:c>
      <x:c r="C4760" s="25" t="n">
        <x:v>100</x:v>
      </x:c>
      <x:c r="D4760" s="25" t="str">
        <x:v>count</x:v>
      </x:c>
    </x:row>
    <x:row r="4761" ht="18" customHeight="1">
      <x:c r="A4761" s="25" t="str">
        <x:v>EEZ_953</x:v>
      </x:c>
      <x:c r="B4761" s="25" t="str">
        <x:v>matched_taxa_count</x:v>
      </x:c>
      <x:c r="C4761" s="25" t="n">
        <x:v>100</x:v>
      </x:c>
      <x:c r="D4761" s="25" t="str">
        <x:v>count</x:v>
      </x:c>
    </x:row>
    <x:row r="4762" ht="18" customHeight="1">
      <x:c r="A4762" s="25" t="str">
        <x:v>EEZ_953</x:v>
      </x:c>
      <x:c r="B4762" s="25" t="str">
        <x:v>unmatched_taxa_count</x:v>
      </x:c>
      <x:c r="C4762" s="25" t="n">
        <x:v>0</x:v>
      </x:c>
      <x:c r="D4762" s="25" t="str">
        <x:v>count</x:v>
      </x:c>
    </x:row>
    <x:row r="4763" ht="18" customHeight="1">
      <x:c r="A4763" s="25" t="str">
        <x:v>EEZ_953</x:v>
      </x:c>
      <x:c r="B4763" s="25" t="str">
        <x:v>species_ppr</x:v>
      </x:c>
      <x:c r="C4763" s="25" t="n">
        <x:v>448581864.5071265</x:v>
      </x:c>
      <x:c r="D4763" s="25" t="str">
        <x:v>tonnes_primary_production_equivalent</x:v>
      </x:c>
    </x:row>
    <x:row r="4764" ht="18" customHeight="1">
      <x:c r="A4764" s="25" t="str">
        <x:v>EEZ_953</x:v>
      </x:c>
      <x:c r="B4764" s="25" t="str">
        <x:v>commercial_ppr</x:v>
      </x:c>
      <x:c r="C4764" s="25" t="n">
        <x:v>448581864.50712657</x:v>
      </x:c>
      <x:c r="D4764" s="25" t="str">
        <x:v>tonnes_primary_production_equivalent</x:v>
      </x:c>
    </x:row>
    <x:row r="4765" ht="18" customHeight="1">
      <x:c r="A4765" s="25" t="str">
        <x:v>EEZ_953</x:v>
      </x:c>
      <x:c r="B4765" s="25" t="str">
        <x:v>functional_ppr</x:v>
      </x:c>
      <x:c r="C4765" s="25" t="n">
        <x:v>448581864.5071266</x:v>
      </x:c>
      <x:c r="D4765" s="25" t="str">
        <x:v>tonnes_primary_production_equivalent</x:v>
      </x:c>
    </x:row>
    <x:row r="4766" ht="18" customHeight="1">
      <x:c r="A4766" s="25" t="str">
        <x:v>EEZ_953</x:v>
      </x:c>
      <x:c r="B4766" s="25" t="str">
        <x:v>commercial_ppr_difference</x:v>
      </x:c>
      <x:c r="C4766" s="25" t="n">
        <x:v>5.960464477539063e-8</x:v>
      </x:c>
      <x:c r="D4766" s="25" t="str">
        <x:v>tonnes_primary_production_equivalent</x:v>
      </x:c>
    </x:row>
    <x:row r="4767" ht="18" customHeight="1">
      <x:c r="A4767" s="25" t="str">
        <x:v>EEZ_953</x:v>
      </x:c>
      <x:c r="B4767" s="25" t="str">
        <x:v>functional_ppr_difference</x:v>
      </x:c>
      <x:c r="C4767" s="25" t="n">
        <x:v>1.1920928955078125e-7</x:v>
      </x:c>
      <x:c r="D4767" s="25" t="str">
        <x:v>tonnes_primary_production_equivalent</x:v>
      </x:c>
    </x:row>
    <x:row r="4768" ht="18" customHeight="1">
      <x:c r="A4768" s="25" t="str">
        <x:v>EEZ_953</x:v>
      </x:c>
      <x:c r="B4768" s="25" t="str">
        <x:v>commercial_ppr_reconciled</x:v>
      </x:c>
      <x:c r="C4768" s="36" t="b">
        <x:v>1</x:v>
      </x:c>
      <x:c r="D4768" s="25" t="str">
        <x:v>boolean</x:v>
      </x:c>
    </x:row>
    <x:row r="4769" ht="18" customHeight="1">
      <x:c r="A4769" s="25" t="str">
        <x:v>EEZ_953</x:v>
      </x:c>
      <x:c r="B4769" s="25" t="str">
        <x:v>functional_ppr_reconciled</x:v>
      </x:c>
      <x:c r="C4769" s="36" t="b">
        <x:v>1</x:v>
      </x:c>
      <x:c r="D4769" s="25" t="str">
        <x:v>boolean</x:v>
      </x:c>
    </x:row>
    <x:row r="4770" ht="18" customHeight="1">
      <x:c r="A4770" s="25" t="str">
        <x:v>EEZ_953</x:v>
      </x:c>
      <x:c r="B4770" s="25" t="str">
        <x:v>commercial_jensen_violations</x:v>
      </x:c>
      <x:c r="C4770" s="25" t="n">
        <x:v>0</x:v>
      </x:c>
      <x:c r="D4770" s="25" t="str">
        <x:v>count</x:v>
      </x:c>
    </x:row>
    <x:row r="4771" ht="18" customHeight="1">
      <x:c r="A4771" s="25" t="str">
        <x:v>EEZ_953</x:v>
      </x:c>
      <x:c r="B4771" s="25" t="str">
        <x:v>functional_jensen_violations</x:v>
      </x:c>
      <x:c r="C4771" s="25" t="n">
        <x:v>0</x:v>
      </x:c>
      <x:c r="D4771" s="25" t="str">
        <x:v>count</x:v>
      </x:c>
    </x:row>
    <x:row r="4772" ht="18" customHeight="1">
      <x:c r="A4772" s="25" t="str">
        <x:v>EEZ_954</x:v>
      </x:c>
      <x:c r="B4772" s="25" t="str">
        <x:v>raw_filtered_tonnes</x:v>
      </x:c>
      <x:c r="C4772" s="25" t="n">
        <x:v>11740.798835807702</x:v>
      </x:c>
      <x:c r="D4772" s="25" t="str">
        <x:v>tonnes</x:v>
      </x:c>
    </x:row>
    <x:row r="4773" ht="18" customHeight="1">
      <x:c r="A4773" s="25" t="str">
        <x:v>EEZ_954</x:v>
      </x:c>
      <x:c r="B4773" s="25" t="str">
        <x:v>species_catch_tonnes</x:v>
      </x:c>
      <x:c r="C4773" s="25" t="n">
        <x:v>11740.798835807702</x:v>
      </x:c>
      <x:c r="D4773" s="25" t="str">
        <x:v>tonnes</x:v>
      </x:c>
    </x:row>
    <x:row r="4774" ht="18" customHeight="1">
      <x:c r="A4774" s="25" t="str">
        <x:v>EEZ_954</x:v>
      </x:c>
      <x:c r="B4774" s="25" t="str">
        <x:v>catch_difference_tonnes</x:v>
      </x:c>
      <x:c r="C4774" s="25" t="n">
        <x:v>0</x:v>
      </x:c>
      <x:c r="D4774" s="25" t="str">
        <x:v>tonnes</x:v>
      </x:c>
    </x:row>
    <x:row r="4775" ht="18" customHeight="1">
      <x:c r="A4775" s="25" t="str">
        <x:v>EEZ_954</x:v>
      </x:c>
      <x:c r="B4775" s="25" t="str">
        <x:v>catch_reconciled</x:v>
      </x:c>
      <x:c r="C4775" s="36" t="b">
        <x:v>1</x:v>
      </x:c>
      <x:c r="D4775" s="25" t="str">
        <x:v>boolean</x:v>
      </x:c>
    </x:row>
    <x:row r="4776" ht="18" customHeight="1">
      <x:c r="A4776" s="25" t="str">
        <x:v>EEZ_954</x:v>
      </x:c>
      <x:c r="B4776" s="25" t="str">
        <x:v>matched_catch_tonnes</x:v>
      </x:c>
      <x:c r="C4776" s="25" t="n">
        <x:v>11740.798835807702</x:v>
      </x:c>
      <x:c r="D4776" s="25" t="str">
        <x:v>tonnes</x:v>
      </x:c>
    </x:row>
    <x:row r="4777" ht="18" customHeight="1">
      <x:c r="A4777" s="25" t="str">
        <x:v>EEZ_954</x:v>
      </x:c>
      <x:c r="B4777" s="25" t="str">
        <x:v>catch_coverage_fraction</x:v>
      </x:c>
      <x:c r="C4777" s="25" t="n">
        <x:v>1</x:v>
      </x:c>
      <x:c r="D4777" s="25" t="str">
        <x:v>fraction</x:v>
      </x:c>
    </x:row>
    <x:row r="4778" ht="18" customHeight="1">
      <x:c r="A4778" s="25" t="str">
        <x:v>EEZ_954</x:v>
      </x:c>
      <x:c r="B4778" s="25" t="str">
        <x:v>taxa_count</x:v>
      </x:c>
      <x:c r="C4778" s="25" t="n">
        <x:v>74</x:v>
      </x:c>
      <x:c r="D4778" s="25" t="str">
        <x:v>count</x:v>
      </x:c>
    </x:row>
    <x:row r="4779" ht="18" customHeight="1">
      <x:c r="A4779" s="25" t="str">
        <x:v>EEZ_954</x:v>
      </x:c>
      <x:c r="B4779" s="25" t="str">
        <x:v>matched_taxa_count</x:v>
      </x:c>
      <x:c r="C4779" s="25" t="n">
        <x:v>74</x:v>
      </x:c>
      <x:c r="D4779" s="25" t="str">
        <x:v>count</x:v>
      </x:c>
    </x:row>
    <x:row r="4780" ht="18" customHeight="1">
      <x:c r="A4780" s="25" t="str">
        <x:v>EEZ_954</x:v>
      </x:c>
      <x:c r="B4780" s="25" t="str">
        <x:v>unmatched_taxa_count</x:v>
      </x:c>
      <x:c r="C4780" s="25" t="n">
        <x:v>0</x:v>
      </x:c>
      <x:c r="D4780" s="25" t="str">
        <x:v>count</x:v>
      </x:c>
    </x:row>
    <x:row r="4781" ht="18" customHeight="1">
      <x:c r="A4781" s="25" t="str">
        <x:v>EEZ_954</x:v>
      </x:c>
      <x:c r="B4781" s="25" t="str">
        <x:v>species_ppr</x:v>
      </x:c>
      <x:c r="C4781" s="25" t="n">
        <x:v>13513947.448119681</x:v>
      </x:c>
      <x:c r="D4781" s="25" t="str">
        <x:v>tonnes_primary_production_equivalent</x:v>
      </x:c>
    </x:row>
    <x:row r="4782" ht="18" customHeight="1">
      <x:c r="A4782" s="25" t="str">
        <x:v>EEZ_954</x:v>
      </x:c>
      <x:c r="B4782" s="25" t="str">
        <x:v>commercial_ppr</x:v>
      </x:c>
      <x:c r="C4782" s="25" t="n">
        <x:v>13513947.448119681</x:v>
      </x:c>
      <x:c r="D4782" s="25" t="str">
        <x:v>tonnes_primary_production_equivalent</x:v>
      </x:c>
    </x:row>
    <x:row r="4783" ht="18" customHeight="1">
      <x:c r="A4783" s="25" t="str">
        <x:v>EEZ_954</x:v>
      </x:c>
      <x:c r="B4783" s="25" t="str">
        <x:v>functional_ppr</x:v>
      </x:c>
      <x:c r="C4783" s="25" t="n">
        <x:v>13513947.448119681</x:v>
      </x:c>
      <x:c r="D4783" s="25" t="str">
        <x:v>tonnes_primary_production_equivalent</x:v>
      </x:c>
    </x:row>
    <x:row r="4784" ht="18" customHeight="1">
      <x:c r="A4784" s="25" t="str">
        <x:v>EEZ_954</x:v>
      </x:c>
      <x:c r="B4784" s="25" t="str">
        <x:v>commercial_ppr_difference</x:v>
      </x:c>
      <x:c r="C4784" s="25" t="n">
        <x:v>0</x:v>
      </x:c>
      <x:c r="D4784" s="25" t="str">
        <x:v>tonnes_primary_production_equivalent</x:v>
      </x:c>
    </x:row>
    <x:row r="4785" ht="18" customHeight="1">
      <x:c r="A4785" s="25" t="str">
        <x:v>EEZ_954</x:v>
      </x:c>
      <x:c r="B4785" s="25" t="str">
        <x:v>functional_ppr_difference</x:v>
      </x:c>
      <x:c r="C4785" s="25" t="n">
        <x:v>0</x:v>
      </x:c>
      <x:c r="D4785" s="25" t="str">
        <x:v>tonnes_primary_production_equivalent</x:v>
      </x:c>
    </x:row>
    <x:row r="4786" ht="18" customHeight="1">
      <x:c r="A4786" s="25" t="str">
        <x:v>EEZ_954</x:v>
      </x:c>
      <x:c r="B4786" s="25" t="str">
        <x:v>commercial_ppr_reconciled</x:v>
      </x:c>
      <x:c r="C4786" s="36" t="b">
        <x:v>1</x:v>
      </x:c>
      <x:c r="D4786" s="25" t="str">
        <x:v>boolean</x:v>
      </x:c>
    </x:row>
    <x:row r="4787" ht="18" customHeight="1">
      <x:c r="A4787" s="25" t="str">
        <x:v>EEZ_954</x:v>
      </x:c>
      <x:c r="B4787" s="25" t="str">
        <x:v>functional_ppr_reconciled</x:v>
      </x:c>
      <x:c r="C4787" s="36" t="b">
        <x:v>1</x:v>
      </x:c>
      <x:c r="D4787" s="25" t="str">
        <x:v>boolean</x:v>
      </x:c>
    </x:row>
    <x:row r="4788" ht="18" customHeight="1">
      <x:c r="A4788" s="25" t="str">
        <x:v>EEZ_954</x:v>
      </x:c>
      <x:c r="B4788" s="25" t="str">
        <x:v>commercial_jensen_violations</x:v>
      </x:c>
      <x:c r="C4788" s="25" t="n">
        <x:v>0</x:v>
      </x:c>
      <x:c r="D4788" s="25" t="str">
        <x:v>count</x:v>
      </x:c>
    </x:row>
    <x:row r="4789" ht="18" customHeight="1">
      <x:c r="A4789" s="25" t="str">
        <x:v>EEZ_954</x:v>
      </x:c>
      <x:c r="B4789" s="25" t="str">
        <x:v>functional_jensen_violations</x:v>
      </x:c>
      <x:c r="C4789" s="25" t="n">
        <x:v>0</x:v>
      </x:c>
      <x:c r="D4789" s="25" t="str">
        <x:v>count</x:v>
      </x:c>
    </x:row>
    <x:row r="4790" ht="18" customHeight="1">
      <x:c r="A4790" s="25" t="str">
        <x:v>EEZ_956</x:v>
      </x:c>
      <x:c r="B4790" s="25" t="str">
        <x:v>raw_filtered_tonnes</x:v>
      </x:c>
      <x:c r="C4790" s="25" t="n">
        <x:v>421454.1155394422</x:v>
      </x:c>
      <x:c r="D4790" s="25" t="str">
        <x:v>tonnes</x:v>
      </x:c>
    </x:row>
    <x:row r="4791" ht="18" customHeight="1">
      <x:c r="A4791" s="25" t="str">
        <x:v>EEZ_956</x:v>
      </x:c>
      <x:c r="B4791" s="25" t="str">
        <x:v>species_catch_tonnes</x:v>
      </x:c>
      <x:c r="C4791" s="25" t="n">
        <x:v>421454.11553944217</x:v>
      </x:c>
      <x:c r="D4791" s="25" t="str">
        <x:v>tonnes</x:v>
      </x:c>
    </x:row>
    <x:row r="4792" ht="18" customHeight="1">
      <x:c r="A4792" s="25" t="str">
        <x:v>EEZ_956</x:v>
      </x:c>
      <x:c r="B4792" s="25" t="str">
        <x:v>catch_difference_tonnes</x:v>
      </x:c>
      <x:c r="C4792" s="25" t="n">
        <x:v>-5.820766091346741e-11</x:v>
      </x:c>
      <x:c r="D4792" s="25" t="str">
        <x:v>tonnes</x:v>
      </x:c>
    </x:row>
    <x:row r="4793" ht="18" customHeight="1">
      <x:c r="A4793" s="25" t="str">
        <x:v>EEZ_956</x:v>
      </x:c>
      <x:c r="B4793" s="25" t="str">
        <x:v>catch_reconciled</x:v>
      </x:c>
      <x:c r="C4793" s="36" t="b">
        <x:v>1</x:v>
      </x:c>
      <x:c r="D4793" s="25" t="str">
        <x:v>boolean</x:v>
      </x:c>
    </x:row>
    <x:row r="4794" ht="18" customHeight="1">
      <x:c r="A4794" s="25" t="str">
        <x:v>EEZ_956</x:v>
      </x:c>
      <x:c r="B4794" s="25" t="str">
        <x:v>matched_catch_tonnes</x:v>
      </x:c>
      <x:c r="C4794" s="25" t="n">
        <x:v>421454.11553944217</x:v>
      </x:c>
      <x:c r="D4794" s="25" t="str">
        <x:v>tonnes</x:v>
      </x:c>
    </x:row>
    <x:row r="4795" ht="18" customHeight="1">
      <x:c r="A4795" s="25" t="str">
        <x:v>EEZ_956</x:v>
      </x:c>
      <x:c r="B4795" s="25" t="str">
        <x:v>catch_coverage_fraction</x:v>
      </x:c>
      <x:c r="C4795" s="25" t="n">
        <x:v>1</x:v>
      </x:c>
      <x:c r="D4795" s="25" t="str">
        <x:v>fraction</x:v>
      </x:c>
    </x:row>
    <x:row r="4796" ht="18" customHeight="1">
      <x:c r="A4796" s="25" t="str">
        <x:v>EEZ_956</x:v>
      </x:c>
      <x:c r="B4796" s="25" t="str">
        <x:v>taxa_count</x:v>
      </x:c>
      <x:c r="C4796" s="25" t="n">
        <x:v>69</x:v>
      </x:c>
      <x:c r="D4796" s="25" t="str">
        <x:v>count</x:v>
      </x:c>
    </x:row>
    <x:row r="4797" ht="18" customHeight="1">
      <x:c r="A4797" s="25" t="str">
        <x:v>EEZ_956</x:v>
      </x:c>
      <x:c r="B4797" s="25" t="str">
        <x:v>matched_taxa_count</x:v>
      </x:c>
      <x:c r="C4797" s="25" t="n">
        <x:v>69</x:v>
      </x:c>
      <x:c r="D4797" s="25" t="str">
        <x:v>count</x:v>
      </x:c>
    </x:row>
    <x:row r="4798" ht="18" customHeight="1">
      <x:c r="A4798" s="25" t="str">
        <x:v>EEZ_956</x:v>
      </x:c>
      <x:c r="B4798" s="25" t="str">
        <x:v>unmatched_taxa_count</x:v>
      </x:c>
      <x:c r="C4798" s="25" t="n">
        <x:v>0</x:v>
      </x:c>
      <x:c r="D4798" s="25" t="str">
        <x:v>count</x:v>
      </x:c>
    </x:row>
    <x:row r="4799" ht="18" customHeight="1">
      <x:c r="A4799" s="25" t="str">
        <x:v>EEZ_956</x:v>
      </x:c>
      <x:c r="B4799" s="25" t="str">
        <x:v>species_ppr</x:v>
      </x:c>
      <x:c r="C4799" s="25" t="n">
        <x:v>313495011.23728895</x:v>
      </x:c>
      <x:c r="D4799" s="25" t="str">
        <x:v>tonnes_primary_production_equivalent</x:v>
      </x:c>
    </x:row>
    <x:row r="4800" ht="18" customHeight="1">
      <x:c r="A4800" s="25" t="str">
        <x:v>EEZ_956</x:v>
      </x:c>
      <x:c r="B4800" s="25" t="str">
        <x:v>commercial_ppr</x:v>
      </x:c>
      <x:c r="C4800" s="25" t="n">
        <x:v>313495011.237289</x:v>
      </x:c>
      <x:c r="D4800" s="25" t="str">
        <x:v>tonnes_primary_production_equivalent</x:v>
      </x:c>
    </x:row>
    <x:row r="4801" ht="18" customHeight="1">
      <x:c r="A4801" s="25" t="str">
        <x:v>EEZ_956</x:v>
      </x:c>
      <x:c r="B4801" s="25" t="str">
        <x:v>functional_ppr</x:v>
      </x:c>
      <x:c r="C4801" s="25" t="n">
        <x:v>313495011.23728895</x:v>
      </x:c>
      <x:c r="D4801" s="25" t="str">
        <x:v>tonnes_primary_production_equivalent</x:v>
      </x:c>
    </x:row>
    <x:row r="4802" ht="18" customHeight="1">
      <x:c r="A4802" s="25" t="str">
        <x:v>EEZ_956</x:v>
      </x:c>
      <x:c r="B4802" s="25" t="str">
        <x:v>commercial_ppr_difference</x:v>
      </x:c>
      <x:c r="C4802" s="25" t="n">
        <x:v>5.960464477539063e-8</x:v>
      </x:c>
      <x:c r="D4802" s="25" t="str">
        <x:v>tonnes_primary_production_equivalent</x:v>
      </x:c>
    </x:row>
    <x:row r="4803" ht="18" customHeight="1">
      <x:c r="A4803" s="25" t="str">
        <x:v>EEZ_956</x:v>
      </x:c>
      <x:c r="B4803" s="25" t="str">
        <x:v>functional_ppr_difference</x:v>
      </x:c>
      <x:c r="C4803" s="25" t="n">
        <x:v>0</x:v>
      </x:c>
      <x:c r="D4803" s="25" t="str">
        <x:v>tonnes_primary_production_equivalent</x:v>
      </x:c>
    </x:row>
    <x:row r="4804" ht="18" customHeight="1">
      <x:c r="A4804" s="25" t="str">
        <x:v>EEZ_956</x:v>
      </x:c>
      <x:c r="B4804" s="25" t="str">
        <x:v>commercial_ppr_reconciled</x:v>
      </x:c>
      <x:c r="C4804" s="36" t="b">
        <x:v>1</x:v>
      </x:c>
      <x:c r="D4804" s="25" t="str">
        <x:v>boolean</x:v>
      </x:c>
    </x:row>
    <x:row r="4805" ht="18" customHeight="1">
      <x:c r="A4805" s="25" t="str">
        <x:v>EEZ_956</x:v>
      </x:c>
      <x:c r="B4805" s="25" t="str">
        <x:v>functional_ppr_reconciled</x:v>
      </x:c>
      <x:c r="C4805" s="36" t="b">
        <x:v>1</x:v>
      </x:c>
      <x:c r="D4805" s="25" t="str">
        <x:v>boolean</x:v>
      </x:c>
    </x:row>
    <x:row r="4806" ht="18" customHeight="1">
      <x:c r="A4806" s="25" t="str">
        <x:v>EEZ_956</x:v>
      </x:c>
      <x:c r="B4806" s="25" t="str">
        <x:v>commercial_jensen_violations</x:v>
      </x:c>
      <x:c r="C4806" s="25" t="n">
        <x:v>0</x:v>
      </x:c>
      <x:c r="D4806" s="25" t="str">
        <x:v>count</x:v>
      </x:c>
    </x:row>
    <x:row r="4807" ht="18" customHeight="1">
      <x:c r="A4807" s="25" t="str">
        <x:v>EEZ_956</x:v>
      </x:c>
      <x:c r="B4807" s="25" t="str">
        <x:v>functional_jensen_violations</x:v>
      </x:c>
      <x:c r="C4807" s="25" t="n">
        <x:v>0</x:v>
      </x:c>
      <x:c r="D4807" s="25" t="str">
        <x:v>count</x:v>
      </x:c>
    </x:row>
    <x:row r="4808" ht="18" customHeight="1">
      <x:c r="A4808" s="25" t="str">
        <x:v>EEZ_957</x:v>
      </x:c>
      <x:c r="B4808" s="25" t="str">
        <x:v>raw_filtered_tonnes</x:v>
      </x:c>
      <x:c r="C4808" s="25" t="n">
        <x:v>1326966.3114427114</x:v>
      </x:c>
      <x:c r="D4808" s="25" t="str">
        <x:v>tonnes</x:v>
      </x:c>
    </x:row>
    <x:row r="4809" ht="18" customHeight="1">
      <x:c r="A4809" s="25" t="str">
        <x:v>EEZ_957</x:v>
      </x:c>
      <x:c r="B4809" s="25" t="str">
        <x:v>species_catch_tonnes</x:v>
      </x:c>
      <x:c r="C4809" s="25" t="n">
        <x:v>1326966.3114427112</x:v>
      </x:c>
      <x:c r="D4809" s="25" t="str">
        <x:v>tonnes</x:v>
      </x:c>
    </x:row>
    <x:row r="4810" ht="18" customHeight="1">
      <x:c r="A4810" s="25" t="str">
        <x:v>EEZ_957</x:v>
      </x:c>
      <x:c r="B4810" s="25" t="str">
        <x:v>catch_difference_tonnes</x:v>
      </x:c>
      <x:c r="C4810" s="25" t="n">
        <x:v>-2.3283064365386963e-10</x:v>
      </x:c>
      <x:c r="D4810" s="25" t="str">
        <x:v>tonnes</x:v>
      </x:c>
    </x:row>
    <x:row r="4811" ht="18" customHeight="1">
      <x:c r="A4811" s="25" t="str">
        <x:v>EEZ_957</x:v>
      </x:c>
      <x:c r="B4811" s="25" t="str">
        <x:v>catch_reconciled</x:v>
      </x:c>
      <x:c r="C4811" s="36" t="b">
        <x:v>1</x:v>
      </x:c>
      <x:c r="D4811" s="25" t="str">
        <x:v>boolean</x:v>
      </x:c>
    </x:row>
    <x:row r="4812" ht="18" customHeight="1">
      <x:c r="A4812" s="25" t="str">
        <x:v>EEZ_957</x:v>
      </x:c>
      <x:c r="B4812" s="25" t="str">
        <x:v>matched_catch_tonnes</x:v>
      </x:c>
      <x:c r="C4812" s="25" t="n">
        <x:v>1326966.3114427112</x:v>
      </x:c>
      <x:c r="D4812" s="25" t="str">
        <x:v>tonnes</x:v>
      </x:c>
    </x:row>
    <x:row r="4813" ht="18" customHeight="1">
      <x:c r="A4813" s="25" t="str">
        <x:v>EEZ_957</x:v>
      </x:c>
      <x:c r="B4813" s="25" t="str">
        <x:v>catch_coverage_fraction</x:v>
      </x:c>
      <x:c r="C4813" s="25" t="n">
        <x:v>1</x:v>
      </x:c>
      <x:c r="D4813" s="25" t="str">
        <x:v>fraction</x:v>
      </x:c>
    </x:row>
    <x:row r="4814" ht="18" customHeight="1">
      <x:c r="A4814" s="25" t="str">
        <x:v>EEZ_957</x:v>
      </x:c>
      <x:c r="B4814" s="25" t="str">
        <x:v>taxa_count</x:v>
      </x:c>
      <x:c r="C4814" s="25" t="n">
        <x:v>59</x:v>
      </x:c>
      <x:c r="D4814" s="25" t="str">
        <x:v>count</x:v>
      </x:c>
    </x:row>
    <x:row r="4815" ht="18" customHeight="1">
      <x:c r="A4815" s="25" t="str">
        <x:v>EEZ_957</x:v>
      </x:c>
      <x:c r="B4815" s="25" t="str">
        <x:v>matched_taxa_count</x:v>
      </x:c>
      <x:c r="C4815" s="25" t="n">
        <x:v>59</x:v>
      </x:c>
      <x:c r="D4815" s="25" t="str">
        <x:v>count</x:v>
      </x:c>
    </x:row>
    <x:row r="4816" ht="18" customHeight="1">
      <x:c r="A4816" s="25" t="str">
        <x:v>EEZ_957</x:v>
      </x:c>
      <x:c r="B4816" s="25" t="str">
        <x:v>unmatched_taxa_count</x:v>
      </x:c>
      <x:c r="C4816" s="25" t="n">
        <x:v>0</x:v>
      </x:c>
      <x:c r="D4816" s="25" t="str">
        <x:v>count</x:v>
      </x:c>
    </x:row>
    <x:row r="4817" ht="18" customHeight="1">
      <x:c r="A4817" s="25" t="str">
        <x:v>EEZ_957</x:v>
      </x:c>
      <x:c r="B4817" s="25" t="str">
        <x:v>species_ppr</x:v>
      </x:c>
      <x:c r="C4817" s="25" t="n">
        <x:v>739082508.1879923</x:v>
      </x:c>
      <x:c r="D4817" s="25" t="str">
        <x:v>tonnes_primary_production_equivalent</x:v>
      </x:c>
    </x:row>
    <x:row r="4818" ht="18" customHeight="1">
      <x:c r="A4818" s="25" t="str">
        <x:v>EEZ_957</x:v>
      </x:c>
      <x:c r="B4818" s="25" t="str">
        <x:v>commercial_ppr</x:v>
      </x:c>
      <x:c r="C4818" s="25" t="n">
        <x:v>739082508.1879923</x:v>
      </x:c>
      <x:c r="D4818" s="25" t="str">
        <x:v>tonnes_primary_production_equivalent</x:v>
      </x:c>
    </x:row>
    <x:row r="4819" ht="18" customHeight="1">
      <x:c r="A4819" s="25" t="str">
        <x:v>EEZ_957</x:v>
      </x:c>
      <x:c r="B4819" s="25" t="str">
        <x:v>functional_ppr</x:v>
      </x:c>
      <x:c r="C4819" s="25" t="n">
        <x:v>739082508.1879923</x:v>
      </x:c>
      <x:c r="D4819" s="25" t="str">
        <x:v>tonnes_primary_production_equivalent</x:v>
      </x:c>
    </x:row>
    <x:row r="4820" ht="18" customHeight="1">
      <x:c r="A4820" s="25" t="str">
        <x:v>EEZ_957</x:v>
      </x:c>
      <x:c r="B4820" s="25" t="str">
        <x:v>commercial_ppr_difference</x:v>
      </x:c>
      <x:c r="C4820" s="25" t="n">
        <x:v>0</x:v>
      </x:c>
      <x:c r="D4820" s="25" t="str">
        <x:v>tonnes_primary_production_equivalent</x:v>
      </x:c>
    </x:row>
    <x:row r="4821" ht="18" customHeight="1">
      <x:c r="A4821" s="25" t="str">
        <x:v>EEZ_957</x:v>
      </x:c>
      <x:c r="B4821" s="25" t="str">
        <x:v>functional_ppr_difference</x:v>
      </x:c>
      <x:c r="C4821" s="25" t="n">
        <x:v>0</x:v>
      </x:c>
      <x:c r="D4821" s="25" t="str">
        <x:v>tonnes_primary_production_equivalent</x:v>
      </x:c>
    </x:row>
    <x:row r="4822" ht="18" customHeight="1">
      <x:c r="A4822" s="25" t="str">
        <x:v>EEZ_957</x:v>
      </x:c>
      <x:c r="B4822" s="25" t="str">
        <x:v>commercial_ppr_reconciled</x:v>
      </x:c>
      <x:c r="C4822" s="36" t="b">
        <x:v>1</x:v>
      </x:c>
      <x:c r="D4822" s="25" t="str">
        <x:v>boolean</x:v>
      </x:c>
    </x:row>
    <x:row r="4823" ht="18" customHeight="1">
      <x:c r="A4823" s="25" t="str">
        <x:v>EEZ_957</x:v>
      </x:c>
      <x:c r="B4823" s="25" t="str">
        <x:v>functional_ppr_reconciled</x:v>
      </x:c>
      <x:c r="C4823" s="36" t="b">
        <x:v>1</x:v>
      </x:c>
      <x:c r="D4823" s="25" t="str">
        <x:v>boolean</x:v>
      </x:c>
    </x:row>
    <x:row r="4824" ht="18" customHeight="1">
      <x:c r="A4824" s="25" t="str">
        <x:v>EEZ_957</x:v>
      </x:c>
      <x:c r="B4824" s="25" t="str">
        <x:v>commercial_jensen_violations</x:v>
      </x:c>
      <x:c r="C4824" s="25" t="n">
        <x:v>0</x:v>
      </x:c>
      <x:c r="D4824" s="25" t="str">
        <x:v>count</x:v>
      </x:c>
    </x:row>
    <x:row r="4825" ht="18" customHeight="1">
      <x:c r="A4825" s="25" t="str">
        <x:v>EEZ_957</x:v>
      </x:c>
      <x:c r="B4825" s="25" t="str">
        <x:v>functional_jensen_violations</x:v>
      </x:c>
      <x:c r="C4825" s="25" t="n">
        <x:v>0</x:v>
      </x:c>
      <x:c r="D4825" s="25" t="str">
        <x:v>count</x:v>
      </x:c>
    </x:row>
    <x:row r="4826" ht="18" customHeight="1">
      <x:c r="A4826" s="25" t="str">
        <x:v>EEZ_958</x:v>
      </x:c>
      <x:c r="B4826" s="25" t="str">
        <x:v>raw_filtered_tonnes</x:v>
      </x:c>
      <x:c r="C4826" s="25" t="n">
        <x:v>1473.4283625649998</x:v>
      </x:c>
      <x:c r="D4826" s="25" t="str">
        <x:v>tonnes</x:v>
      </x:c>
    </x:row>
    <x:row r="4827" ht="18" customHeight="1">
      <x:c r="A4827" s="25" t="str">
        <x:v>EEZ_958</x:v>
      </x:c>
      <x:c r="B4827" s="25" t="str">
        <x:v>species_catch_tonnes</x:v>
      </x:c>
      <x:c r="C4827" s="25" t="n">
        <x:v>1473.428362565</x:v>
      </x:c>
      <x:c r="D4827" s="25" t="str">
        <x:v>tonnes</x:v>
      </x:c>
    </x:row>
    <x:row r="4828" ht="18" customHeight="1">
      <x:c r="A4828" s="25" t="str">
        <x:v>EEZ_958</x:v>
      </x:c>
      <x:c r="B4828" s="25" t="str">
        <x:v>catch_difference_tonnes</x:v>
      </x:c>
      <x:c r="C4828" s="25" t="n">
        <x:v>2.2737367544323206e-13</x:v>
      </x:c>
      <x:c r="D4828" s="25" t="str">
        <x:v>tonnes</x:v>
      </x:c>
    </x:row>
    <x:row r="4829" ht="18" customHeight="1">
      <x:c r="A4829" s="25" t="str">
        <x:v>EEZ_958</x:v>
      </x:c>
      <x:c r="B4829" s="25" t="str">
        <x:v>catch_reconciled</x:v>
      </x:c>
      <x:c r="C4829" s="36" t="b">
        <x:v>1</x:v>
      </x:c>
      <x:c r="D4829" s="25" t="str">
        <x:v>boolean</x:v>
      </x:c>
    </x:row>
    <x:row r="4830" ht="18" customHeight="1">
      <x:c r="A4830" s="25" t="str">
        <x:v>EEZ_958</x:v>
      </x:c>
      <x:c r="B4830" s="25" t="str">
        <x:v>matched_catch_tonnes</x:v>
      </x:c>
      <x:c r="C4830" s="25" t="n">
        <x:v>1473.428362565</x:v>
      </x:c>
      <x:c r="D4830" s="25" t="str">
        <x:v>tonnes</x:v>
      </x:c>
    </x:row>
    <x:row r="4831" ht="18" customHeight="1">
      <x:c r="A4831" s="25" t="str">
        <x:v>EEZ_958</x:v>
      </x:c>
      <x:c r="B4831" s="25" t="str">
        <x:v>catch_coverage_fraction</x:v>
      </x:c>
      <x:c r="C4831" s="25" t="n">
        <x:v>1</x:v>
      </x:c>
      <x:c r="D4831" s="25" t="str">
        <x:v>fraction</x:v>
      </x:c>
    </x:row>
    <x:row r="4832" ht="18" customHeight="1">
      <x:c r="A4832" s="25" t="str">
        <x:v>EEZ_958</x:v>
      </x:c>
      <x:c r="B4832" s="25" t="str">
        <x:v>taxa_count</x:v>
      </x:c>
      <x:c r="C4832" s="25" t="n">
        <x:v>19</x:v>
      </x:c>
      <x:c r="D4832" s="25" t="str">
        <x:v>count</x:v>
      </x:c>
    </x:row>
    <x:row r="4833" ht="18" customHeight="1">
      <x:c r="A4833" s="25" t="str">
        <x:v>EEZ_958</x:v>
      </x:c>
      <x:c r="B4833" s="25" t="str">
        <x:v>matched_taxa_count</x:v>
      </x:c>
      <x:c r="C4833" s="25" t="n">
        <x:v>19</x:v>
      </x:c>
      <x:c r="D4833" s="25" t="str">
        <x:v>count</x:v>
      </x:c>
    </x:row>
    <x:row r="4834" ht="18" customHeight="1">
      <x:c r="A4834" s="25" t="str">
        <x:v>EEZ_958</x:v>
      </x:c>
      <x:c r="B4834" s="25" t="str">
        <x:v>unmatched_taxa_count</x:v>
      </x:c>
      <x:c r="C4834" s="25" t="n">
        <x:v>0</x:v>
      </x:c>
      <x:c r="D4834" s="25" t="str">
        <x:v>count</x:v>
      </x:c>
    </x:row>
    <x:row r="4835" ht="18" customHeight="1">
      <x:c r="A4835" s="25" t="str">
        <x:v>EEZ_958</x:v>
      </x:c>
      <x:c r="B4835" s="25" t="str">
        <x:v>species_ppr</x:v>
      </x:c>
      <x:c r="C4835" s="25" t="n">
        <x:v>1202804.8239992876</x:v>
      </x:c>
      <x:c r="D4835" s="25" t="str">
        <x:v>tonnes_primary_production_equivalent</x:v>
      </x:c>
    </x:row>
    <x:row r="4836" ht="18" customHeight="1">
      <x:c r="A4836" s="25" t="str">
        <x:v>EEZ_958</x:v>
      </x:c>
      <x:c r="B4836" s="25" t="str">
        <x:v>commercial_ppr</x:v>
      </x:c>
      <x:c r="C4836" s="25" t="n">
        <x:v>1202804.8239992876</x:v>
      </x:c>
      <x:c r="D4836" s="25" t="str">
        <x:v>tonnes_primary_production_equivalent</x:v>
      </x:c>
    </x:row>
    <x:row r="4837" ht="18" customHeight="1">
      <x:c r="A4837" s="25" t="str">
        <x:v>EEZ_958</x:v>
      </x:c>
      <x:c r="B4837" s="25" t="str">
        <x:v>functional_ppr</x:v>
      </x:c>
      <x:c r="C4837" s="25" t="n">
        <x:v>1202804.8239992878</x:v>
      </x:c>
      <x:c r="D4837" s="25" t="str">
        <x:v>tonnes_primary_production_equivalent</x:v>
      </x:c>
    </x:row>
    <x:row r="4838" ht="18" customHeight="1">
      <x:c r="A4838" s="25" t="str">
        <x:v>EEZ_958</x:v>
      </x:c>
      <x:c r="B4838" s="25" t="str">
        <x:v>commercial_ppr_difference</x:v>
      </x:c>
      <x:c r="C4838" s="25" t="n">
        <x:v>0</x:v>
      </x:c>
      <x:c r="D4838" s="25" t="str">
        <x:v>tonnes_primary_production_equivalent</x:v>
      </x:c>
    </x:row>
    <x:row r="4839" ht="18" customHeight="1">
      <x:c r="A4839" s="25" t="str">
        <x:v>EEZ_958</x:v>
      </x:c>
      <x:c r="B4839" s="25" t="str">
        <x:v>functional_ppr_difference</x:v>
      </x:c>
      <x:c r="C4839" s="25" t="n">
        <x:v>2.3283064365386963e-10</x:v>
      </x:c>
      <x:c r="D4839" s="25" t="str">
        <x:v>tonnes_primary_production_equivalent</x:v>
      </x:c>
    </x:row>
    <x:row r="4840" ht="18" customHeight="1">
      <x:c r="A4840" s="25" t="str">
        <x:v>EEZ_958</x:v>
      </x:c>
      <x:c r="B4840" s="25" t="str">
        <x:v>commercial_ppr_reconciled</x:v>
      </x:c>
      <x:c r="C4840" s="36" t="b">
        <x:v>1</x:v>
      </x:c>
      <x:c r="D4840" s="25" t="str">
        <x:v>boolean</x:v>
      </x:c>
    </x:row>
    <x:row r="4841" ht="18" customHeight="1">
      <x:c r="A4841" s="25" t="str">
        <x:v>EEZ_958</x:v>
      </x:c>
      <x:c r="B4841" s="25" t="str">
        <x:v>functional_ppr_reconciled</x:v>
      </x:c>
      <x:c r="C4841" s="36" t="b">
        <x:v>1</x:v>
      </x:c>
      <x:c r="D4841" s="25" t="str">
        <x:v>boolean</x:v>
      </x:c>
    </x:row>
    <x:row r="4842" ht="18" customHeight="1">
      <x:c r="A4842" s="25" t="str">
        <x:v>EEZ_958</x:v>
      </x:c>
      <x:c r="B4842" s="25" t="str">
        <x:v>commercial_jensen_violations</x:v>
      </x:c>
      <x:c r="C4842" s="25" t="n">
        <x:v>0</x:v>
      </x:c>
      <x:c r="D4842" s="25" t="str">
        <x:v>count</x:v>
      </x:c>
    </x:row>
    <x:row r="4843" ht="18" customHeight="1">
      <x:c r="A4843" s="25" t="str">
        <x:v>EEZ_958</x:v>
      </x:c>
      <x:c r="B4843" s="25" t="str">
        <x:v>functional_jensen_violations</x:v>
      </x:c>
      <x:c r="C4843" s="25" t="n">
        <x:v>0</x:v>
      </x:c>
      <x:c r="D4843" s="25" t="str">
        <x:v>count</x:v>
      </x:c>
    </x:row>
    <x:row r="4844" ht="18" customHeight="1">
      <x:c r="A4844" s="25" t="str">
        <x:v>EEZ_959</x:v>
      </x:c>
      <x:c r="B4844" s="25" t="str">
        <x:v>raw_filtered_tonnes</x:v>
      </x:c>
      <x:c r="C4844" s="25" t="n">
        <x:v>2640185.1931024343</x:v>
      </x:c>
      <x:c r="D4844" s="25" t="str">
        <x:v>tonnes</x:v>
      </x:c>
    </x:row>
    <x:row r="4845" ht="18" customHeight="1">
      <x:c r="A4845" s="25" t="str">
        <x:v>EEZ_959</x:v>
      </x:c>
      <x:c r="B4845" s="25" t="str">
        <x:v>species_catch_tonnes</x:v>
      </x:c>
      <x:c r="C4845" s="25" t="n">
        <x:v>2640185.1931024343</x:v>
      </x:c>
      <x:c r="D4845" s="25" t="str">
        <x:v>tonnes</x:v>
      </x:c>
    </x:row>
    <x:row r="4846" ht="18" customHeight="1">
      <x:c r="A4846" s="25" t="str">
        <x:v>EEZ_959</x:v>
      </x:c>
      <x:c r="B4846" s="25" t="str">
        <x:v>catch_difference_tonnes</x:v>
      </x:c>
      <x:c r="C4846" s="25" t="n">
        <x:v>0</x:v>
      </x:c>
      <x:c r="D4846" s="25" t="str">
        <x:v>tonnes</x:v>
      </x:c>
    </x:row>
    <x:row r="4847" ht="18" customHeight="1">
      <x:c r="A4847" s="25" t="str">
        <x:v>EEZ_959</x:v>
      </x:c>
      <x:c r="B4847" s="25" t="str">
        <x:v>catch_reconciled</x:v>
      </x:c>
      <x:c r="C4847" s="36" t="b">
        <x:v>1</x:v>
      </x:c>
      <x:c r="D4847" s="25" t="str">
        <x:v>boolean</x:v>
      </x:c>
    </x:row>
    <x:row r="4848" ht="18" customHeight="1">
      <x:c r="A4848" s="25" t="str">
        <x:v>EEZ_959</x:v>
      </x:c>
      <x:c r="B4848" s="25" t="str">
        <x:v>matched_catch_tonnes</x:v>
      </x:c>
      <x:c r="C4848" s="25" t="n">
        <x:v>2640185.1931024343</x:v>
      </x:c>
      <x:c r="D4848" s="25" t="str">
        <x:v>tonnes</x:v>
      </x:c>
    </x:row>
    <x:row r="4849" ht="18" customHeight="1">
      <x:c r="A4849" s="25" t="str">
        <x:v>EEZ_959</x:v>
      </x:c>
      <x:c r="B4849" s="25" t="str">
        <x:v>catch_coverage_fraction</x:v>
      </x:c>
      <x:c r="C4849" s="25" t="n">
        <x:v>1</x:v>
      </x:c>
      <x:c r="D4849" s="25" t="str">
        <x:v>fraction</x:v>
      </x:c>
    </x:row>
    <x:row r="4850" ht="18" customHeight="1">
      <x:c r="A4850" s="25" t="str">
        <x:v>EEZ_959</x:v>
      </x:c>
      <x:c r="B4850" s="25" t="str">
        <x:v>taxa_count</x:v>
      </x:c>
      <x:c r="C4850" s="25" t="n">
        <x:v>82</x:v>
      </x:c>
      <x:c r="D4850" s="25" t="str">
        <x:v>count</x:v>
      </x:c>
    </x:row>
    <x:row r="4851" ht="18" customHeight="1">
      <x:c r="A4851" s="25" t="str">
        <x:v>EEZ_959</x:v>
      </x:c>
      <x:c r="B4851" s="25" t="str">
        <x:v>matched_taxa_count</x:v>
      </x:c>
      <x:c r="C4851" s="25" t="n">
        <x:v>82</x:v>
      </x:c>
      <x:c r="D4851" s="25" t="str">
        <x:v>count</x:v>
      </x:c>
    </x:row>
    <x:row r="4852" ht="18" customHeight="1">
      <x:c r="A4852" s="25" t="str">
        <x:v>EEZ_959</x:v>
      </x:c>
      <x:c r="B4852" s="25" t="str">
        <x:v>unmatched_taxa_count</x:v>
      </x:c>
      <x:c r="C4852" s="25" t="n">
        <x:v>0</x:v>
      </x:c>
      <x:c r="D4852" s="25" t="str">
        <x:v>count</x:v>
      </x:c>
    </x:row>
    <x:row r="4853" ht="18" customHeight="1">
      <x:c r="A4853" s="25" t="str">
        <x:v>EEZ_959</x:v>
      </x:c>
      <x:c r="B4853" s="25" t="str">
        <x:v>species_ppr</x:v>
      </x:c>
      <x:c r="C4853" s="25" t="n">
        <x:v>1781327374.0574036</x:v>
      </x:c>
      <x:c r="D4853" s="25" t="str">
        <x:v>tonnes_primary_production_equivalent</x:v>
      </x:c>
    </x:row>
    <x:row r="4854" ht="18" customHeight="1">
      <x:c r="A4854" s="25" t="str">
        <x:v>EEZ_959</x:v>
      </x:c>
      <x:c r="B4854" s="25" t="str">
        <x:v>commercial_ppr</x:v>
      </x:c>
      <x:c r="C4854" s="25" t="n">
        <x:v>1781327374.0574036</x:v>
      </x:c>
      <x:c r="D4854" s="25" t="str">
        <x:v>tonnes_primary_production_equivalent</x:v>
      </x:c>
    </x:row>
    <x:row r="4855" ht="18" customHeight="1">
      <x:c r="A4855" s="25" t="str">
        <x:v>EEZ_959</x:v>
      </x:c>
      <x:c r="B4855" s="25" t="str">
        <x:v>functional_ppr</x:v>
      </x:c>
      <x:c r="C4855" s="25" t="n">
        <x:v>1781327374.0574033</x:v>
      </x:c>
      <x:c r="D4855" s="25" t="str">
        <x:v>tonnes_primary_production_equivalent</x:v>
      </x:c>
    </x:row>
    <x:row r="4856" ht="18" customHeight="1">
      <x:c r="A4856" s="25" t="str">
        <x:v>EEZ_959</x:v>
      </x:c>
      <x:c r="B4856" s="25" t="str">
        <x:v>commercial_ppr_difference</x:v>
      </x:c>
      <x:c r="C4856" s="25" t="n">
        <x:v>0</x:v>
      </x:c>
      <x:c r="D4856" s="25" t="str">
        <x:v>tonnes_primary_production_equivalent</x:v>
      </x:c>
    </x:row>
    <x:row r="4857" ht="18" customHeight="1">
      <x:c r="A4857" s="25" t="str">
        <x:v>EEZ_959</x:v>
      </x:c>
      <x:c r="B4857" s="25" t="str">
        <x:v>functional_ppr_difference</x:v>
      </x:c>
      <x:c r="C4857" s="25" t="n">
        <x:v>-2.384185791015625e-7</x:v>
      </x:c>
      <x:c r="D4857" s="25" t="str">
        <x:v>tonnes_primary_production_equivalent</x:v>
      </x:c>
    </x:row>
    <x:row r="4858" ht="18" customHeight="1">
      <x:c r="A4858" s="25" t="str">
        <x:v>EEZ_959</x:v>
      </x:c>
      <x:c r="B4858" s="25" t="str">
        <x:v>commercial_ppr_reconciled</x:v>
      </x:c>
      <x:c r="C4858" s="36" t="b">
        <x:v>1</x:v>
      </x:c>
      <x:c r="D4858" s="25" t="str">
        <x:v>boolean</x:v>
      </x:c>
    </x:row>
    <x:row r="4859" ht="18" customHeight="1">
      <x:c r="A4859" s="25" t="str">
        <x:v>EEZ_959</x:v>
      </x:c>
      <x:c r="B4859" s="25" t="str">
        <x:v>functional_ppr_reconciled</x:v>
      </x:c>
      <x:c r="C4859" s="36" t="b">
        <x:v>1</x:v>
      </x:c>
      <x:c r="D4859" s="25" t="str">
        <x:v>boolean</x:v>
      </x:c>
    </x:row>
    <x:row r="4860" ht="18" customHeight="1">
      <x:c r="A4860" s="25" t="str">
        <x:v>EEZ_959</x:v>
      </x:c>
      <x:c r="B4860" s="25" t="str">
        <x:v>commercial_jensen_violations</x:v>
      </x:c>
      <x:c r="C4860" s="25" t="n">
        <x:v>0</x:v>
      </x:c>
      <x:c r="D4860" s="25" t="str">
        <x:v>count</x:v>
      </x:c>
    </x:row>
    <x:row r="4861" ht="18" customHeight="1">
      <x:c r="A4861" s="25" t="str">
        <x:v>EEZ_959</x:v>
      </x:c>
      <x:c r="B4861" s="25" t="str">
        <x:v>functional_jensen_violations</x:v>
      </x:c>
      <x:c r="C4861" s="25" t="n">
        <x:v>0</x:v>
      </x:c>
      <x:c r="D4861" s="25" t="str">
        <x:v>count</x:v>
      </x:c>
    </x:row>
    <x:row r="4862" ht="18" customHeight="1">
      <x:c r="A4862" s="25" t="str">
        <x:v>EEZ_962</x:v>
      </x:c>
      <x:c r="B4862" s="25" t="str">
        <x:v>raw_filtered_tonnes</x:v>
      </x:c>
      <x:c r="C4862" s="25" t="n">
        <x:v>200667.82998734072</x:v>
      </x:c>
      <x:c r="D4862" s="25" t="str">
        <x:v>tonnes</x:v>
      </x:c>
    </x:row>
    <x:row r="4863" ht="18" customHeight="1">
      <x:c r="A4863" s="25" t="str">
        <x:v>EEZ_962</x:v>
      </x:c>
      <x:c r="B4863" s="25" t="str">
        <x:v>species_catch_tonnes</x:v>
      </x:c>
      <x:c r="C4863" s="25" t="n">
        <x:v>200667.8299873407</x:v>
      </x:c>
      <x:c r="D4863" s="25" t="str">
        <x:v>tonnes</x:v>
      </x:c>
    </x:row>
    <x:row r="4864" ht="18" customHeight="1">
      <x:c r="A4864" s="25" t="str">
        <x:v>EEZ_962</x:v>
      </x:c>
      <x:c r="B4864" s="25" t="str">
        <x:v>catch_difference_tonnes</x:v>
      </x:c>
      <x:c r="C4864" s="25" t="n">
        <x:v>-2.9103830456733704e-11</x:v>
      </x:c>
      <x:c r="D4864" s="25" t="str">
        <x:v>tonnes</x:v>
      </x:c>
    </x:row>
    <x:row r="4865" ht="18" customHeight="1">
      <x:c r="A4865" s="25" t="str">
        <x:v>EEZ_962</x:v>
      </x:c>
      <x:c r="B4865" s="25" t="str">
        <x:v>catch_reconciled</x:v>
      </x:c>
      <x:c r="C4865" s="36" t="b">
        <x:v>1</x:v>
      </x:c>
      <x:c r="D4865" s="25" t="str">
        <x:v>boolean</x:v>
      </x:c>
    </x:row>
    <x:row r="4866" ht="18" customHeight="1">
      <x:c r="A4866" s="25" t="str">
        <x:v>EEZ_962</x:v>
      </x:c>
      <x:c r="B4866" s="25" t="str">
        <x:v>matched_catch_tonnes</x:v>
      </x:c>
      <x:c r="C4866" s="25" t="n">
        <x:v>200667.8299873407</x:v>
      </x:c>
      <x:c r="D4866" s="25" t="str">
        <x:v>tonnes</x:v>
      </x:c>
    </x:row>
    <x:row r="4867" ht="18" customHeight="1">
      <x:c r="A4867" s="25" t="str">
        <x:v>EEZ_962</x:v>
      </x:c>
      <x:c r="B4867" s="25" t="str">
        <x:v>catch_coverage_fraction</x:v>
      </x:c>
      <x:c r="C4867" s="25" t="n">
        <x:v>1</x:v>
      </x:c>
      <x:c r="D4867" s="25" t="str">
        <x:v>fraction</x:v>
      </x:c>
    </x:row>
    <x:row r="4868" ht="18" customHeight="1">
      <x:c r="A4868" s="25" t="str">
        <x:v>EEZ_962</x:v>
      </x:c>
      <x:c r="B4868" s="25" t="str">
        <x:v>taxa_count</x:v>
      </x:c>
      <x:c r="C4868" s="25" t="n">
        <x:v>375</x:v>
      </x:c>
      <x:c r="D4868" s="25" t="str">
        <x:v>count</x:v>
      </x:c>
    </x:row>
    <x:row r="4869" ht="18" customHeight="1">
      <x:c r="A4869" s="25" t="str">
        <x:v>EEZ_962</x:v>
      </x:c>
      <x:c r="B4869" s="25" t="str">
        <x:v>matched_taxa_count</x:v>
      </x:c>
      <x:c r="C4869" s="25" t="n">
        <x:v>375</x:v>
      </x:c>
      <x:c r="D4869" s="25" t="str">
        <x:v>count</x:v>
      </x:c>
    </x:row>
    <x:row r="4870" ht="18" customHeight="1">
      <x:c r="A4870" s="25" t="str">
        <x:v>EEZ_962</x:v>
      </x:c>
      <x:c r="B4870" s="25" t="str">
        <x:v>unmatched_taxa_count</x:v>
      </x:c>
      <x:c r="C4870" s="25" t="n">
        <x:v>0</x:v>
      </x:c>
      <x:c r="D4870" s="25" t="str">
        <x:v>count</x:v>
      </x:c>
    </x:row>
    <x:row r="4871" ht="18" customHeight="1">
      <x:c r="A4871" s="25" t="str">
        <x:v>EEZ_962</x:v>
      </x:c>
      <x:c r="B4871" s="25" t="str">
        <x:v>species_ppr</x:v>
      </x:c>
      <x:c r="C4871" s="25" t="n">
        <x:v>161337945.08672658</x:v>
      </x:c>
      <x:c r="D4871" s="25" t="str">
        <x:v>tonnes_primary_production_equivalent</x:v>
      </x:c>
    </x:row>
    <x:row r="4872" ht="18" customHeight="1">
      <x:c r="A4872" s="25" t="str">
        <x:v>EEZ_962</x:v>
      </x:c>
      <x:c r="B4872" s="25" t="str">
        <x:v>commercial_ppr</x:v>
      </x:c>
      <x:c r="C4872" s="25" t="n">
        <x:v>161337945.0867266</x:v>
      </x:c>
      <x:c r="D4872" s="25" t="str">
        <x:v>tonnes_primary_production_equivalent</x:v>
      </x:c>
    </x:row>
    <x:row r="4873" ht="18" customHeight="1">
      <x:c r="A4873" s="25" t="str">
        <x:v>EEZ_962</x:v>
      </x:c>
      <x:c r="B4873" s="25" t="str">
        <x:v>functional_ppr</x:v>
      </x:c>
      <x:c r="C4873" s="25" t="n">
        <x:v>161337945.08672658</x:v>
      </x:c>
      <x:c r="D4873" s="25" t="str">
        <x:v>tonnes_primary_production_equivalent</x:v>
      </x:c>
    </x:row>
    <x:row r="4874" ht="18" customHeight="1">
      <x:c r="A4874" s="25" t="str">
        <x:v>EEZ_962</x:v>
      </x:c>
      <x:c r="B4874" s="25" t="str">
        <x:v>commercial_ppr_difference</x:v>
      </x:c>
      <x:c r="C4874" s="25" t="n">
        <x:v>2.9802322387695312e-8</x:v>
      </x:c>
      <x:c r="D4874" s="25" t="str">
        <x:v>tonnes_primary_production_equivalent</x:v>
      </x:c>
    </x:row>
    <x:row r="4875" ht="18" customHeight="1">
      <x:c r="A4875" s="25" t="str">
        <x:v>EEZ_962</x:v>
      </x:c>
      <x:c r="B4875" s="25" t="str">
        <x:v>functional_ppr_difference</x:v>
      </x:c>
      <x:c r="C4875" s="25" t="n">
        <x:v>0</x:v>
      </x:c>
      <x:c r="D4875" s="25" t="str">
        <x:v>tonnes_primary_production_equivalent</x:v>
      </x:c>
    </x:row>
    <x:row r="4876" ht="18" customHeight="1">
      <x:c r="A4876" s="25" t="str">
        <x:v>EEZ_962</x:v>
      </x:c>
      <x:c r="B4876" s="25" t="str">
        <x:v>commercial_ppr_reconciled</x:v>
      </x:c>
      <x:c r="C4876" s="36" t="b">
        <x:v>1</x:v>
      </x:c>
      <x:c r="D4876" s="25" t="str">
        <x:v>boolean</x:v>
      </x:c>
    </x:row>
    <x:row r="4877" ht="18" customHeight="1">
      <x:c r="A4877" s="25" t="str">
        <x:v>EEZ_962</x:v>
      </x:c>
      <x:c r="B4877" s="25" t="str">
        <x:v>functional_ppr_reconciled</x:v>
      </x:c>
      <x:c r="C4877" s="36" t="b">
        <x:v>1</x:v>
      </x:c>
      <x:c r="D4877" s="25" t="str">
        <x:v>boolean</x:v>
      </x:c>
    </x:row>
    <x:row r="4878" ht="18" customHeight="1">
      <x:c r="A4878" s="25" t="str">
        <x:v>EEZ_962</x:v>
      </x:c>
      <x:c r="B4878" s="25" t="str">
        <x:v>commercial_jensen_violations</x:v>
      </x:c>
      <x:c r="C4878" s="25" t="n">
        <x:v>0</x:v>
      </x:c>
      <x:c r="D4878" s="25" t="str">
        <x:v>count</x:v>
      </x:c>
    </x:row>
    <x:row r="4879" ht="18" customHeight="1">
      <x:c r="A4879" s="25" t="str">
        <x:v>EEZ_962</x:v>
      </x:c>
      <x:c r="B4879" s="25" t="str">
        <x:v>functional_jensen_violations</x:v>
      </x:c>
      <x:c r="C4879" s="25" t="n">
        <x:v>0</x:v>
      </x:c>
      <x:c r="D4879" s="25" t="str">
        <x:v>count</x:v>
      </x:c>
    </x:row>
    <x:row r="4880" ht="18" customHeight="1">
      <x:c r="A4880" s="25" t="str">
        <x:v>EEZ_963</x:v>
      </x:c>
      <x:c r="B4880" s="25" t="str">
        <x:v>raw_filtered_tonnes</x:v>
      </x:c>
      <x:c r="C4880" s="25" t="n">
        <x:v>194491.9853032628</x:v>
      </x:c>
      <x:c r="D4880" s="25" t="str">
        <x:v>tonnes</x:v>
      </x:c>
    </x:row>
    <x:row r="4881" ht="18" customHeight="1">
      <x:c r="A4881" s="25" t="str">
        <x:v>EEZ_963</x:v>
      </x:c>
      <x:c r="B4881" s="25" t="str">
        <x:v>species_catch_tonnes</x:v>
      </x:c>
      <x:c r="C4881" s="25" t="n">
        <x:v>194491.9853032628</x:v>
      </x:c>
      <x:c r="D4881" s="25" t="str">
        <x:v>tonnes</x:v>
      </x:c>
    </x:row>
    <x:row r="4882" ht="18" customHeight="1">
      <x:c r="A4882" s="25" t="str">
        <x:v>EEZ_963</x:v>
      </x:c>
      <x:c r="B4882" s="25" t="str">
        <x:v>catch_difference_tonnes</x:v>
      </x:c>
      <x:c r="C4882" s="25" t="n">
        <x:v>0</x:v>
      </x:c>
      <x:c r="D4882" s="25" t="str">
        <x:v>tonnes</x:v>
      </x:c>
    </x:row>
    <x:row r="4883" ht="18" customHeight="1">
      <x:c r="A4883" s="25" t="str">
        <x:v>EEZ_963</x:v>
      </x:c>
      <x:c r="B4883" s="25" t="str">
        <x:v>catch_reconciled</x:v>
      </x:c>
      <x:c r="C4883" s="36" t="b">
        <x:v>1</x:v>
      </x:c>
      <x:c r="D4883" s="25" t="str">
        <x:v>boolean</x:v>
      </x:c>
    </x:row>
    <x:row r="4884" ht="18" customHeight="1">
      <x:c r="A4884" s="25" t="str">
        <x:v>EEZ_963</x:v>
      </x:c>
      <x:c r="B4884" s="25" t="str">
        <x:v>matched_catch_tonnes</x:v>
      </x:c>
      <x:c r="C4884" s="25" t="n">
        <x:v>194491.9853032628</x:v>
      </x:c>
      <x:c r="D4884" s="25" t="str">
        <x:v>tonnes</x:v>
      </x:c>
    </x:row>
    <x:row r="4885" ht="18" customHeight="1">
      <x:c r="A4885" s="25" t="str">
        <x:v>EEZ_963</x:v>
      </x:c>
      <x:c r="B4885" s="25" t="str">
        <x:v>catch_coverage_fraction</x:v>
      </x:c>
      <x:c r="C4885" s="25" t="n">
        <x:v>1</x:v>
      </x:c>
      <x:c r="D4885" s="25" t="str">
        <x:v>fraction</x:v>
      </x:c>
    </x:row>
    <x:row r="4886" ht="18" customHeight="1">
      <x:c r="A4886" s="25" t="str">
        <x:v>EEZ_963</x:v>
      </x:c>
      <x:c r="B4886" s="25" t="str">
        <x:v>taxa_count</x:v>
      </x:c>
      <x:c r="C4886" s="25" t="n">
        <x:v>312</x:v>
      </x:c>
      <x:c r="D4886" s="25" t="str">
        <x:v>count</x:v>
      </x:c>
    </x:row>
    <x:row r="4887" ht="18" customHeight="1">
      <x:c r="A4887" s="25" t="str">
        <x:v>EEZ_963</x:v>
      </x:c>
      <x:c r="B4887" s="25" t="str">
        <x:v>matched_taxa_count</x:v>
      </x:c>
      <x:c r="C4887" s="25" t="n">
        <x:v>312</x:v>
      </x:c>
      <x:c r="D4887" s="25" t="str">
        <x:v>count</x:v>
      </x:c>
    </x:row>
    <x:row r="4888" ht="18" customHeight="1">
      <x:c r="A4888" s="25" t="str">
        <x:v>EEZ_963</x:v>
      </x:c>
      <x:c r="B4888" s="25" t="str">
        <x:v>unmatched_taxa_count</x:v>
      </x:c>
      <x:c r="C4888" s="25" t="n">
        <x:v>0</x:v>
      </x:c>
      <x:c r="D4888" s="25" t="str">
        <x:v>count</x:v>
      </x:c>
    </x:row>
    <x:row r="4889" ht="18" customHeight="1">
      <x:c r="A4889" s="25" t="str">
        <x:v>EEZ_963</x:v>
      </x:c>
      <x:c r="B4889" s="25" t="str">
        <x:v>species_ppr</x:v>
      </x:c>
      <x:c r="C4889" s="25" t="n">
        <x:v>218230163.06143558</x:v>
      </x:c>
      <x:c r="D4889" s="25" t="str">
        <x:v>tonnes_primary_production_equivalent</x:v>
      </x:c>
    </x:row>
    <x:row r="4890" ht="18" customHeight="1">
      <x:c r="A4890" s="25" t="str">
        <x:v>EEZ_963</x:v>
      </x:c>
      <x:c r="B4890" s="25" t="str">
        <x:v>commercial_ppr</x:v>
      </x:c>
      <x:c r="C4890" s="25" t="n">
        <x:v>218230163.06143558</x:v>
      </x:c>
      <x:c r="D4890" s="25" t="str">
        <x:v>tonnes_primary_production_equivalent</x:v>
      </x:c>
    </x:row>
    <x:row r="4891" ht="18" customHeight="1">
      <x:c r="A4891" s="25" t="str">
        <x:v>EEZ_963</x:v>
      </x:c>
      <x:c r="B4891" s="25" t="str">
        <x:v>functional_ppr</x:v>
      </x:c>
      <x:c r="C4891" s="25" t="n">
        <x:v>218230163.06143552</x:v>
      </x:c>
      <x:c r="D4891" s="25" t="str">
        <x:v>tonnes_primary_production_equivalent</x:v>
      </x:c>
    </x:row>
    <x:row r="4892" ht="18" customHeight="1">
      <x:c r="A4892" s="25" t="str">
        <x:v>EEZ_963</x:v>
      </x:c>
      <x:c r="B4892" s="25" t="str">
        <x:v>commercial_ppr_difference</x:v>
      </x:c>
      <x:c r="C4892" s="25" t="n">
        <x:v>0</x:v>
      </x:c>
      <x:c r="D4892" s="25" t="str">
        <x:v>tonnes_primary_production_equivalent</x:v>
      </x:c>
    </x:row>
    <x:row r="4893" ht="18" customHeight="1">
      <x:c r="A4893" s="25" t="str">
        <x:v>EEZ_963</x:v>
      </x:c>
      <x:c r="B4893" s="25" t="str">
        <x:v>functional_ppr_difference</x:v>
      </x:c>
      <x:c r="C4893" s="25" t="n">
        <x:v>-5.960464477539063e-8</x:v>
      </x:c>
      <x:c r="D4893" s="25" t="str">
        <x:v>tonnes_primary_production_equivalent</x:v>
      </x:c>
    </x:row>
    <x:row r="4894" ht="18" customHeight="1">
      <x:c r="A4894" s="25" t="str">
        <x:v>EEZ_963</x:v>
      </x:c>
      <x:c r="B4894" s="25" t="str">
        <x:v>commercial_ppr_reconciled</x:v>
      </x:c>
      <x:c r="C4894" s="36" t="b">
        <x:v>1</x:v>
      </x:c>
      <x:c r="D4894" s="25" t="str">
        <x:v>boolean</x:v>
      </x:c>
    </x:row>
    <x:row r="4895" ht="18" customHeight="1">
      <x:c r="A4895" s="25" t="str">
        <x:v>EEZ_963</x:v>
      </x:c>
      <x:c r="B4895" s="25" t="str">
        <x:v>functional_ppr_reconciled</x:v>
      </x:c>
      <x:c r="C4895" s="36" t="b">
        <x:v>1</x:v>
      </x:c>
      <x:c r="D4895" s="25" t="str">
        <x:v>boolean</x:v>
      </x:c>
    </x:row>
    <x:row r="4896" ht="18" customHeight="1">
      <x:c r="A4896" s="25" t="str">
        <x:v>EEZ_963</x:v>
      </x:c>
      <x:c r="B4896" s="25" t="str">
        <x:v>commercial_jensen_violations</x:v>
      </x:c>
      <x:c r="C4896" s="25" t="n">
        <x:v>0</x:v>
      </x:c>
      <x:c r="D4896" s="25" t="str">
        <x:v>count</x:v>
      </x:c>
    </x:row>
    <x:row r="4897" ht="18" customHeight="1">
      <x:c r="A4897" s="25" t="str">
        <x:v>EEZ_963</x:v>
      </x:c>
      <x:c r="B4897" s="25" t="str">
        <x:v>functional_jensen_violations</x:v>
      </x:c>
      <x:c r="C4897" s="25" t="n">
        <x:v>0</x:v>
      </x:c>
      <x:c r="D4897" s="25" t="str">
        <x:v>count</x:v>
      </x:c>
    </x:row>
    <x:row r="4898" ht="18" customHeight="1">
      <x:c r="A4898" s="25" t="str">
        <x:v>EEZ_966</x:v>
      </x:c>
      <x:c r="B4898" s="25" t="str">
        <x:v>raw_filtered_tonnes</x:v>
      </x:c>
      <x:c r="C4898" s="25" t="n">
        <x:v>135279.2422413837</x:v>
      </x:c>
      <x:c r="D4898" s="25" t="str">
        <x:v>tonnes</x:v>
      </x:c>
    </x:row>
    <x:row r="4899" ht="18" customHeight="1">
      <x:c r="A4899" s="25" t="str">
        <x:v>EEZ_966</x:v>
      </x:c>
      <x:c r="B4899" s="25" t="str">
        <x:v>species_catch_tonnes</x:v>
      </x:c>
      <x:c r="C4899" s="25" t="n">
        <x:v>135279.24224138368</x:v>
      </x:c>
      <x:c r="D4899" s="25" t="str">
        <x:v>tonnes</x:v>
      </x:c>
    </x:row>
    <x:row r="4900" ht="18" customHeight="1">
      <x:c r="A4900" s="25" t="str">
        <x:v>EEZ_966</x:v>
      </x:c>
      <x:c r="B4900" s="25" t="str">
        <x:v>catch_difference_tonnes</x:v>
      </x:c>
      <x:c r="C4900" s="25" t="n">
        <x:v>-2.9103830456733704e-11</x:v>
      </x:c>
      <x:c r="D4900" s="25" t="str">
        <x:v>tonnes</x:v>
      </x:c>
    </x:row>
    <x:row r="4901" ht="18" customHeight="1">
      <x:c r="A4901" s="25" t="str">
        <x:v>EEZ_966</x:v>
      </x:c>
      <x:c r="B4901" s="25" t="str">
        <x:v>catch_reconciled</x:v>
      </x:c>
      <x:c r="C4901" s="36" t="b">
        <x:v>1</x:v>
      </x:c>
      <x:c r="D4901" s="25" t="str">
        <x:v>boolean</x:v>
      </x:c>
    </x:row>
    <x:row r="4902" ht="18" customHeight="1">
      <x:c r="A4902" s="25" t="str">
        <x:v>EEZ_966</x:v>
      </x:c>
      <x:c r="B4902" s="25" t="str">
        <x:v>matched_catch_tonnes</x:v>
      </x:c>
      <x:c r="C4902" s="25" t="n">
        <x:v>135279.24224138368</x:v>
      </x:c>
      <x:c r="D4902" s="25" t="str">
        <x:v>tonnes</x:v>
      </x:c>
    </x:row>
    <x:row r="4903" ht="18" customHeight="1">
      <x:c r="A4903" s="25" t="str">
        <x:v>EEZ_966</x:v>
      </x:c>
      <x:c r="B4903" s="25" t="str">
        <x:v>catch_coverage_fraction</x:v>
      </x:c>
      <x:c r="C4903" s="25" t="n">
        <x:v>1</x:v>
      </x:c>
      <x:c r="D4903" s="25" t="str">
        <x:v>fraction</x:v>
      </x:c>
    </x:row>
    <x:row r="4904" ht="18" customHeight="1">
      <x:c r="A4904" s="25" t="str">
        <x:v>EEZ_966</x:v>
      </x:c>
      <x:c r="B4904" s="25" t="str">
        <x:v>taxa_count</x:v>
      </x:c>
      <x:c r="C4904" s="25" t="n">
        <x:v>89</x:v>
      </x:c>
      <x:c r="D4904" s="25" t="str">
        <x:v>count</x:v>
      </x:c>
    </x:row>
    <x:row r="4905" ht="18" customHeight="1">
      <x:c r="A4905" s="25" t="str">
        <x:v>EEZ_966</x:v>
      </x:c>
      <x:c r="B4905" s="25" t="str">
        <x:v>matched_taxa_count</x:v>
      </x:c>
      <x:c r="C4905" s="25" t="n">
        <x:v>89</x:v>
      </x:c>
      <x:c r="D4905" s="25" t="str">
        <x:v>count</x:v>
      </x:c>
    </x:row>
    <x:row r="4906" ht="18" customHeight="1">
      <x:c r="A4906" s="25" t="str">
        <x:v>EEZ_966</x:v>
      </x:c>
      <x:c r="B4906" s="25" t="str">
        <x:v>unmatched_taxa_count</x:v>
      </x:c>
      <x:c r="C4906" s="25" t="n">
        <x:v>0</x:v>
      </x:c>
      <x:c r="D4906" s="25" t="str">
        <x:v>count</x:v>
      </x:c>
    </x:row>
    <x:row r="4907" ht="18" customHeight="1">
      <x:c r="A4907" s="25" t="str">
        <x:v>EEZ_966</x:v>
      </x:c>
      <x:c r="B4907" s="25" t="str">
        <x:v>species_ppr</x:v>
      </x:c>
      <x:c r="C4907" s="25" t="n">
        <x:v>93378447.55892137</x:v>
      </x:c>
      <x:c r="D4907" s="25" t="str">
        <x:v>tonnes_primary_production_equivalent</x:v>
      </x:c>
    </x:row>
    <x:row r="4908" ht="18" customHeight="1">
      <x:c r="A4908" s="25" t="str">
        <x:v>EEZ_966</x:v>
      </x:c>
      <x:c r="B4908" s="25" t="str">
        <x:v>commercial_ppr</x:v>
      </x:c>
      <x:c r="C4908" s="25" t="n">
        <x:v>93378447.55892137</x:v>
      </x:c>
      <x:c r="D4908" s="25" t="str">
        <x:v>tonnes_primary_production_equivalent</x:v>
      </x:c>
    </x:row>
    <x:row r="4909" ht="18" customHeight="1">
      <x:c r="A4909" s="25" t="str">
        <x:v>EEZ_966</x:v>
      </x:c>
      <x:c r="B4909" s="25" t="str">
        <x:v>functional_ppr</x:v>
      </x:c>
      <x:c r="C4909" s="25" t="n">
        <x:v>93378447.55892137</x:v>
      </x:c>
      <x:c r="D4909" s="25" t="str">
        <x:v>tonnes_primary_production_equivalent</x:v>
      </x:c>
    </x:row>
    <x:row r="4910" ht="18" customHeight="1">
      <x:c r="A4910" s="25" t="str">
        <x:v>EEZ_966</x:v>
      </x:c>
      <x:c r="B4910" s="25" t="str">
        <x:v>commercial_ppr_difference</x:v>
      </x:c>
      <x:c r="C4910" s="25" t="n">
        <x:v>0</x:v>
      </x:c>
      <x:c r="D4910" s="25" t="str">
        <x:v>tonnes_primary_production_equivalent</x:v>
      </x:c>
    </x:row>
    <x:row r="4911" ht="18" customHeight="1">
      <x:c r="A4911" s="25" t="str">
        <x:v>EEZ_966</x:v>
      </x:c>
      <x:c r="B4911" s="25" t="str">
        <x:v>functional_ppr_difference</x:v>
      </x:c>
      <x:c r="C4911" s="25" t="n">
        <x:v>0</x:v>
      </x:c>
      <x:c r="D4911" s="25" t="str">
        <x:v>tonnes_primary_production_equivalent</x:v>
      </x:c>
    </x:row>
    <x:row r="4912" ht="18" customHeight="1">
      <x:c r="A4912" s="25" t="str">
        <x:v>EEZ_966</x:v>
      </x:c>
      <x:c r="B4912" s="25" t="str">
        <x:v>commercial_ppr_reconciled</x:v>
      </x:c>
      <x:c r="C4912" s="36" t="b">
        <x:v>1</x:v>
      </x:c>
      <x:c r="D4912" s="25" t="str">
        <x:v>boolean</x:v>
      </x:c>
    </x:row>
    <x:row r="4913" ht="18" customHeight="1">
      <x:c r="A4913" s="25" t="str">
        <x:v>EEZ_966</x:v>
      </x:c>
      <x:c r="B4913" s="25" t="str">
        <x:v>functional_ppr_reconciled</x:v>
      </x:c>
      <x:c r="C4913" s="36" t="b">
        <x:v>1</x:v>
      </x:c>
      <x:c r="D4913" s="25" t="str">
        <x:v>boolean</x:v>
      </x:c>
    </x:row>
    <x:row r="4914" ht="18" customHeight="1">
      <x:c r="A4914" s="25" t="str">
        <x:v>EEZ_966</x:v>
      </x:c>
      <x:c r="B4914" s="25" t="str">
        <x:v>commercial_jensen_violations</x:v>
      </x:c>
      <x:c r="C4914" s="25" t="n">
        <x:v>0</x:v>
      </x:c>
      <x:c r="D4914" s="25" t="str">
        <x:v>count</x:v>
      </x:c>
    </x:row>
    <x:row r="4915" ht="18" customHeight="1">
      <x:c r="A4915" s="25" t="str">
        <x:v>EEZ_966</x:v>
      </x:c>
      <x:c r="B4915" s="25" t="str">
        <x:v>functional_jensen_violations</x:v>
      </x:c>
      <x:c r="C4915" s="25" t="n">
        <x:v>0</x:v>
      </x:c>
      <x:c r="D4915" s="25" t="str">
        <x:v>count</x:v>
      </x:c>
    </x:row>
    <x:row r="4916" ht="18" customHeight="1">
      <x:c r="A4916" s="25" t="str">
        <x:v>EEZ_967</x:v>
      </x:c>
      <x:c r="B4916" s="25" t="str">
        <x:v>raw_filtered_tonnes</x:v>
      </x:c>
      <x:c r="C4916" s="25" t="n">
        <x:v>2447.9523494379</x:v>
      </x:c>
      <x:c r="D4916" s="25" t="str">
        <x:v>tonnes</x:v>
      </x:c>
    </x:row>
    <x:row r="4917" ht="18" customHeight="1">
      <x:c r="A4917" s="25" t="str">
        <x:v>EEZ_967</x:v>
      </x:c>
      <x:c r="B4917" s="25" t="str">
        <x:v>species_catch_tonnes</x:v>
      </x:c>
      <x:c r="C4917" s="25" t="n">
        <x:v>2447.9523494379</x:v>
      </x:c>
      <x:c r="D4917" s="25" t="str">
        <x:v>tonnes</x:v>
      </x:c>
    </x:row>
    <x:row r="4918" ht="18" customHeight="1">
      <x:c r="A4918" s="25" t="str">
        <x:v>EEZ_967</x:v>
      </x:c>
      <x:c r="B4918" s="25" t="str">
        <x:v>catch_difference_tonnes</x:v>
      </x:c>
      <x:c r="C4918" s="25" t="n">
        <x:v>0</x:v>
      </x:c>
      <x:c r="D4918" s="25" t="str">
        <x:v>tonnes</x:v>
      </x:c>
    </x:row>
    <x:row r="4919" ht="18" customHeight="1">
      <x:c r="A4919" s="25" t="str">
        <x:v>EEZ_967</x:v>
      </x:c>
      <x:c r="B4919" s="25" t="str">
        <x:v>catch_reconciled</x:v>
      </x:c>
      <x:c r="C4919" s="36" t="b">
        <x:v>1</x:v>
      </x:c>
      <x:c r="D4919" s="25" t="str">
        <x:v>boolean</x:v>
      </x:c>
    </x:row>
    <x:row r="4920" ht="18" customHeight="1">
      <x:c r="A4920" s="25" t="str">
        <x:v>EEZ_967</x:v>
      </x:c>
      <x:c r="B4920" s="25" t="str">
        <x:v>matched_catch_tonnes</x:v>
      </x:c>
      <x:c r="C4920" s="25" t="n">
        <x:v>2447.9523494379</x:v>
      </x:c>
      <x:c r="D4920" s="25" t="str">
        <x:v>tonnes</x:v>
      </x:c>
    </x:row>
    <x:row r="4921" ht="18" customHeight="1">
      <x:c r="A4921" s="25" t="str">
        <x:v>EEZ_967</x:v>
      </x:c>
      <x:c r="B4921" s="25" t="str">
        <x:v>catch_coverage_fraction</x:v>
      </x:c>
      <x:c r="C4921" s="25" t="n">
        <x:v>1</x:v>
      </x:c>
      <x:c r="D4921" s="25" t="str">
        <x:v>fraction</x:v>
      </x:c>
    </x:row>
    <x:row r="4922" ht="18" customHeight="1">
      <x:c r="A4922" s="25" t="str">
        <x:v>EEZ_967</x:v>
      </x:c>
      <x:c r="B4922" s="25" t="str">
        <x:v>taxa_count</x:v>
      </x:c>
      <x:c r="C4922" s="25" t="n">
        <x:v>63</x:v>
      </x:c>
      <x:c r="D4922" s="25" t="str">
        <x:v>count</x:v>
      </x:c>
    </x:row>
    <x:row r="4923" ht="18" customHeight="1">
      <x:c r="A4923" s="25" t="str">
        <x:v>EEZ_967</x:v>
      </x:c>
      <x:c r="B4923" s="25" t="str">
        <x:v>matched_taxa_count</x:v>
      </x:c>
      <x:c r="C4923" s="25" t="n">
        <x:v>63</x:v>
      </x:c>
      <x:c r="D4923" s="25" t="str">
        <x:v>count</x:v>
      </x:c>
    </x:row>
    <x:row r="4924" ht="18" customHeight="1">
      <x:c r="A4924" s="25" t="str">
        <x:v>EEZ_967</x:v>
      </x:c>
      <x:c r="B4924" s="25" t="str">
        <x:v>unmatched_taxa_count</x:v>
      </x:c>
      <x:c r="C4924" s="25" t="n">
        <x:v>0</x:v>
      </x:c>
      <x:c r="D4924" s="25" t="str">
        <x:v>count</x:v>
      </x:c>
    </x:row>
    <x:row r="4925" ht="18" customHeight="1">
      <x:c r="A4925" s="25" t="str">
        <x:v>EEZ_967</x:v>
      </x:c>
      <x:c r="B4925" s="25" t="str">
        <x:v>species_ppr</x:v>
      </x:c>
      <x:c r="C4925" s="25" t="n">
        <x:v>4042215.932560779</x:v>
      </x:c>
      <x:c r="D4925" s="25" t="str">
        <x:v>tonnes_primary_production_equivalent</x:v>
      </x:c>
    </x:row>
    <x:row r="4926" ht="18" customHeight="1">
      <x:c r="A4926" s="25" t="str">
        <x:v>EEZ_967</x:v>
      </x:c>
      <x:c r="B4926" s="25" t="str">
        <x:v>commercial_ppr</x:v>
      </x:c>
      <x:c r="C4926" s="25" t="n">
        <x:v>4042215.93256078</x:v>
      </x:c>
      <x:c r="D4926" s="25" t="str">
        <x:v>tonnes_primary_production_equivalent</x:v>
      </x:c>
    </x:row>
    <x:row r="4927" ht="18" customHeight="1">
      <x:c r="A4927" s="25" t="str">
        <x:v>EEZ_967</x:v>
      </x:c>
      <x:c r="B4927" s="25" t="str">
        <x:v>functional_ppr</x:v>
      </x:c>
      <x:c r="C4927" s="25" t="n">
        <x:v>4042215.932560779</x:v>
      </x:c>
      <x:c r="D4927" s="25" t="str">
        <x:v>tonnes_primary_production_equivalent</x:v>
      </x:c>
    </x:row>
    <x:row r="4928" ht="18" customHeight="1">
      <x:c r="A4928" s="25" t="str">
        <x:v>EEZ_967</x:v>
      </x:c>
      <x:c r="B4928" s="25" t="str">
        <x:v>commercial_ppr_difference</x:v>
      </x:c>
      <x:c r="C4928" s="25" t="n">
        <x:v>9.313225746154785e-10</x:v>
      </x:c>
      <x:c r="D4928" s="25" t="str">
        <x:v>tonnes_primary_production_equivalent</x:v>
      </x:c>
    </x:row>
    <x:row r="4929" ht="18" customHeight="1">
      <x:c r="A4929" s="25" t="str">
        <x:v>EEZ_967</x:v>
      </x:c>
      <x:c r="B4929" s="25" t="str">
        <x:v>functional_ppr_difference</x:v>
      </x:c>
      <x:c r="C4929" s="25" t="n">
        <x:v>0</x:v>
      </x:c>
      <x:c r="D4929" s="25" t="str">
        <x:v>tonnes_primary_production_equivalent</x:v>
      </x:c>
    </x:row>
    <x:row r="4930" ht="18" customHeight="1">
      <x:c r="A4930" s="25" t="str">
        <x:v>EEZ_967</x:v>
      </x:c>
      <x:c r="B4930" s="25" t="str">
        <x:v>commercial_ppr_reconciled</x:v>
      </x:c>
      <x:c r="C4930" s="36" t="b">
        <x:v>1</x:v>
      </x:c>
      <x:c r="D4930" s="25" t="str">
        <x:v>boolean</x:v>
      </x:c>
    </x:row>
    <x:row r="4931" ht="18" customHeight="1">
      <x:c r="A4931" s="25" t="str">
        <x:v>EEZ_967</x:v>
      </x:c>
      <x:c r="B4931" s="25" t="str">
        <x:v>functional_ppr_reconciled</x:v>
      </x:c>
      <x:c r="C4931" s="36" t="b">
        <x:v>1</x:v>
      </x:c>
      <x:c r="D4931" s="25" t="str">
        <x:v>boolean</x:v>
      </x:c>
    </x:row>
    <x:row r="4932" ht="18" customHeight="1">
      <x:c r="A4932" s="25" t="str">
        <x:v>EEZ_967</x:v>
      </x:c>
      <x:c r="B4932" s="25" t="str">
        <x:v>commercial_jensen_violations</x:v>
      </x:c>
      <x:c r="C4932" s="25" t="n">
        <x:v>0</x:v>
      </x:c>
      <x:c r="D4932" s="25" t="str">
        <x:v>count</x:v>
      </x:c>
    </x:row>
    <x:row r="4933" ht="18" customHeight="1">
      <x:c r="A4933" s="25" t="str">
        <x:v>EEZ_967</x:v>
      </x:c>
      <x:c r="B4933" s="25" t="str">
        <x:v>functional_jensen_violations</x:v>
      </x:c>
      <x:c r="C4933" s="25" t="n">
        <x:v>0</x:v>
      </x:c>
      <x:c r="D4933" s="25" t="str">
        <x:v>count</x:v>
      </x:c>
    </x:row>
    <x:row r="4934" ht="18" customHeight="1">
      <x:c r="A4934" s="25" t="str">
        <x:v>EEZ_968</x:v>
      </x:c>
      <x:c r="B4934" s="25" t="str">
        <x:v>raw_filtered_tonnes</x:v>
      </x:c>
      <x:c r="C4934" s="25" t="n">
        <x:v>34815.7976770108</x:v>
      </x:c>
      <x:c r="D4934" s="25" t="str">
        <x:v>tonnes</x:v>
      </x:c>
    </x:row>
    <x:row r="4935" ht="18" customHeight="1">
      <x:c r="A4935" s="25" t="str">
        <x:v>EEZ_968</x:v>
      </x:c>
      <x:c r="B4935" s="25" t="str">
        <x:v>species_catch_tonnes</x:v>
      </x:c>
      <x:c r="C4935" s="25" t="n">
        <x:v>34815.7976770108</x:v>
      </x:c>
      <x:c r="D4935" s="25" t="str">
        <x:v>tonnes</x:v>
      </x:c>
    </x:row>
    <x:row r="4936" ht="18" customHeight="1">
      <x:c r="A4936" s="25" t="str">
        <x:v>EEZ_968</x:v>
      </x:c>
      <x:c r="B4936" s="25" t="str">
        <x:v>catch_difference_tonnes</x:v>
      </x:c>
      <x:c r="C4936" s="25" t="n">
        <x:v>0</x:v>
      </x:c>
      <x:c r="D4936" s="25" t="str">
        <x:v>tonnes</x:v>
      </x:c>
    </x:row>
    <x:row r="4937" ht="18" customHeight="1">
      <x:c r="A4937" s="25" t="str">
        <x:v>EEZ_968</x:v>
      </x:c>
      <x:c r="B4937" s="25" t="str">
        <x:v>catch_reconciled</x:v>
      </x:c>
      <x:c r="C4937" s="36" t="b">
        <x:v>1</x:v>
      </x:c>
      <x:c r="D4937" s="25" t="str">
        <x:v>boolean</x:v>
      </x:c>
    </x:row>
    <x:row r="4938" ht="18" customHeight="1">
      <x:c r="A4938" s="25" t="str">
        <x:v>EEZ_968</x:v>
      </x:c>
      <x:c r="B4938" s="25" t="str">
        <x:v>matched_catch_tonnes</x:v>
      </x:c>
      <x:c r="C4938" s="25" t="n">
        <x:v>34815.7976770108</x:v>
      </x:c>
      <x:c r="D4938" s="25" t="str">
        <x:v>tonnes</x:v>
      </x:c>
    </x:row>
    <x:row r="4939" ht="18" customHeight="1">
      <x:c r="A4939" s="25" t="str">
        <x:v>EEZ_968</x:v>
      </x:c>
      <x:c r="B4939" s="25" t="str">
        <x:v>catch_coverage_fraction</x:v>
      </x:c>
      <x:c r="C4939" s="25" t="n">
        <x:v>1</x:v>
      </x:c>
      <x:c r="D4939" s="25" t="str">
        <x:v>fraction</x:v>
      </x:c>
    </x:row>
    <x:row r="4940" ht="18" customHeight="1">
      <x:c r="A4940" s="25" t="str">
        <x:v>EEZ_968</x:v>
      </x:c>
      <x:c r="B4940" s="25" t="str">
        <x:v>taxa_count</x:v>
      </x:c>
      <x:c r="C4940" s="25" t="n">
        <x:v>51</x:v>
      </x:c>
      <x:c r="D4940" s="25" t="str">
        <x:v>count</x:v>
      </x:c>
    </x:row>
    <x:row r="4941" ht="18" customHeight="1">
      <x:c r="A4941" s="25" t="str">
        <x:v>EEZ_968</x:v>
      </x:c>
      <x:c r="B4941" s="25" t="str">
        <x:v>matched_taxa_count</x:v>
      </x:c>
      <x:c r="C4941" s="25" t="n">
        <x:v>51</x:v>
      </x:c>
      <x:c r="D4941" s="25" t="str">
        <x:v>count</x:v>
      </x:c>
    </x:row>
    <x:row r="4942" ht="18" customHeight="1">
      <x:c r="A4942" s="25" t="str">
        <x:v>EEZ_968</x:v>
      </x:c>
      <x:c r="B4942" s="25" t="str">
        <x:v>unmatched_taxa_count</x:v>
      </x:c>
      <x:c r="C4942" s="25" t="n">
        <x:v>0</x:v>
      </x:c>
      <x:c r="D4942" s="25" t="str">
        <x:v>count</x:v>
      </x:c>
    </x:row>
    <x:row r="4943" ht="18" customHeight="1">
      <x:c r="A4943" s="25" t="str">
        <x:v>EEZ_968</x:v>
      </x:c>
      <x:c r="B4943" s="25" t="str">
        <x:v>species_ppr</x:v>
      </x:c>
      <x:c r="C4943" s="25" t="n">
        <x:v>46252931.13406608</x:v>
      </x:c>
      <x:c r="D4943" s="25" t="str">
        <x:v>tonnes_primary_production_equivalent</x:v>
      </x:c>
    </x:row>
    <x:row r="4944" ht="18" customHeight="1">
      <x:c r="A4944" s="25" t="str">
        <x:v>EEZ_968</x:v>
      </x:c>
      <x:c r="B4944" s="25" t="str">
        <x:v>commercial_ppr</x:v>
      </x:c>
      <x:c r="C4944" s="25" t="n">
        <x:v>46252931.134066075</x:v>
      </x:c>
      <x:c r="D4944" s="25" t="str">
        <x:v>tonnes_primary_production_equivalent</x:v>
      </x:c>
    </x:row>
    <x:row r="4945" ht="18" customHeight="1">
      <x:c r="A4945" s="25" t="str">
        <x:v>EEZ_968</x:v>
      </x:c>
      <x:c r="B4945" s="25" t="str">
        <x:v>functional_ppr</x:v>
      </x:c>
      <x:c r="C4945" s="25" t="n">
        <x:v>46252931.134066075</x:v>
      </x:c>
      <x:c r="D4945" s="25" t="str">
        <x:v>tonnes_primary_production_equivalent</x:v>
      </x:c>
    </x:row>
    <x:row r="4946" ht="18" customHeight="1">
      <x:c r="A4946" s="25" t="str">
        <x:v>EEZ_968</x:v>
      </x:c>
      <x:c r="B4946" s="25" t="str">
        <x:v>commercial_ppr_difference</x:v>
      </x:c>
      <x:c r="C4946" s="25" t="n">
        <x:v>-7.450580596923828e-9</x:v>
      </x:c>
      <x:c r="D4946" s="25" t="str">
        <x:v>tonnes_primary_production_equivalent</x:v>
      </x:c>
    </x:row>
    <x:row r="4947" ht="18" customHeight="1">
      <x:c r="A4947" s="25" t="str">
        <x:v>EEZ_968</x:v>
      </x:c>
      <x:c r="B4947" s="25" t="str">
        <x:v>functional_ppr_difference</x:v>
      </x:c>
      <x:c r="C4947" s="25" t="n">
        <x:v>-7.450580596923828e-9</x:v>
      </x:c>
      <x:c r="D4947" s="25" t="str">
        <x:v>tonnes_primary_production_equivalent</x:v>
      </x:c>
    </x:row>
    <x:row r="4948" ht="18" customHeight="1">
      <x:c r="A4948" s="25" t="str">
        <x:v>EEZ_968</x:v>
      </x:c>
      <x:c r="B4948" s="25" t="str">
        <x:v>commercial_ppr_reconciled</x:v>
      </x:c>
      <x:c r="C4948" s="36" t="b">
        <x:v>1</x:v>
      </x:c>
      <x:c r="D4948" s="25" t="str">
        <x:v>boolean</x:v>
      </x:c>
    </x:row>
    <x:row r="4949" ht="18" customHeight="1">
      <x:c r="A4949" s="25" t="str">
        <x:v>EEZ_968</x:v>
      </x:c>
      <x:c r="B4949" s="25" t="str">
        <x:v>functional_ppr_reconciled</x:v>
      </x:c>
      <x:c r="C4949" s="36" t="b">
        <x:v>1</x:v>
      </x:c>
      <x:c r="D4949" s="25" t="str">
        <x:v>boolean</x:v>
      </x:c>
    </x:row>
    <x:row r="4950" ht="18" customHeight="1">
      <x:c r="A4950" s="25" t="str">
        <x:v>EEZ_968</x:v>
      </x:c>
      <x:c r="B4950" s="25" t="str">
        <x:v>commercial_jensen_violations</x:v>
      </x:c>
      <x:c r="C4950" s="25" t="n">
        <x:v>0</x:v>
      </x:c>
      <x:c r="D4950" s="25" t="str">
        <x:v>count</x:v>
      </x:c>
    </x:row>
    <x:row r="4951" ht="18" customHeight="1">
      <x:c r="A4951" s="25" t="str">
        <x:v>EEZ_968</x:v>
      </x:c>
      <x:c r="B4951" s="25" t="str">
        <x:v>functional_jensen_violations</x:v>
      </x:c>
      <x:c r="C4951" s="25" t="n">
        <x:v>0</x:v>
      </x:c>
      <x:c r="D4951" s="25" t="str">
        <x:v>count</x:v>
      </x:c>
    </x:row>
    <x:row r="4952" ht="18" customHeight="1">
      <x:c r="A4952" s="25" t="str">
        <x:v>EEZ_969</x:v>
      </x:c>
      <x:c r="B4952" s="25" t="str">
        <x:v>raw_filtered_tonnes</x:v>
      </x:c>
      <x:c r="C4952" s="25" t="n">
        <x:v>7461.650372688001</x:v>
      </x:c>
      <x:c r="D4952" s="25" t="str">
        <x:v>tonnes</x:v>
      </x:c>
    </x:row>
    <x:row r="4953" ht="18" customHeight="1">
      <x:c r="A4953" s="25" t="str">
        <x:v>EEZ_969</x:v>
      </x:c>
      <x:c r="B4953" s="25" t="str">
        <x:v>species_catch_tonnes</x:v>
      </x:c>
      <x:c r="C4953" s="25" t="n">
        <x:v>7461.650372688001</x:v>
      </x:c>
      <x:c r="D4953" s="25" t="str">
        <x:v>tonnes</x:v>
      </x:c>
    </x:row>
    <x:row r="4954" ht="18" customHeight="1">
      <x:c r="A4954" s="25" t="str">
        <x:v>EEZ_969</x:v>
      </x:c>
      <x:c r="B4954" s="25" t="str">
        <x:v>catch_difference_tonnes</x:v>
      </x:c>
      <x:c r="C4954" s="25" t="n">
        <x:v>0</x:v>
      </x:c>
      <x:c r="D4954" s="25" t="str">
        <x:v>tonnes</x:v>
      </x:c>
    </x:row>
    <x:row r="4955" ht="18" customHeight="1">
      <x:c r="A4955" s="25" t="str">
        <x:v>EEZ_969</x:v>
      </x:c>
      <x:c r="B4955" s="25" t="str">
        <x:v>catch_reconciled</x:v>
      </x:c>
      <x:c r="C4955" s="36" t="b">
        <x:v>1</x:v>
      </x:c>
      <x:c r="D4955" s="25" t="str">
        <x:v>boolean</x:v>
      </x:c>
    </x:row>
    <x:row r="4956" ht="18" customHeight="1">
      <x:c r="A4956" s="25" t="str">
        <x:v>EEZ_969</x:v>
      </x:c>
      <x:c r="B4956" s="25" t="str">
        <x:v>matched_catch_tonnes</x:v>
      </x:c>
      <x:c r="C4956" s="25" t="n">
        <x:v>7461.650372688001</x:v>
      </x:c>
      <x:c r="D4956" s="25" t="str">
        <x:v>tonnes</x:v>
      </x:c>
    </x:row>
    <x:row r="4957" ht="18" customHeight="1">
      <x:c r="A4957" s="25" t="str">
        <x:v>EEZ_969</x:v>
      </x:c>
      <x:c r="B4957" s="25" t="str">
        <x:v>catch_coverage_fraction</x:v>
      </x:c>
      <x:c r="C4957" s="25" t="n">
        <x:v>1</x:v>
      </x:c>
      <x:c r="D4957" s="25" t="str">
        <x:v>fraction</x:v>
      </x:c>
    </x:row>
    <x:row r="4958" ht="18" customHeight="1">
      <x:c r="A4958" s="25" t="str">
        <x:v>EEZ_969</x:v>
      </x:c>
      <x:c r="B4958" s="25" t="str">
        <x:v>taxa_count</x:v>
      </x:c>
      <x:c r="C4958" s="25" t="n">
        <x:v>39</x:v>
      </x:c>
      <x:c r="D4958" s="25" t="str">
        <x:v>count</x:v>
      </x:c>
    </x:row>
    <x:row r="4959" ht="18" customHeight="1">
      <x:c r="A4959" s="25" t="str">
        <x:v>EEZ_969</x:v>
      </x:c>
      <x:c r="B4959" s="25" t="str">
        <x:v>matched_taxa_count</x:v>
      </x:c>
      <x:c r="C4959" s="25" t="n">
        <x:v>39</x:v>
      </x:c>
      <x:c r="D4959" s="25" t="str">
        <x:v>count</x:v>
      </x:c>
    </x:row>
    <x:row r="4960" ht="18" customHeight="1">
      <x:c r="A4960" s="25" t="str">
        <x:v>EEZ_969</x:v>
      </x:c>
      <x:c r="B4960" s="25" t="str">
        <x:v>unmatched_taxa_count</x:v>
      </x:c>
      <x:c r="C4960" s="25" t="n">
        <x:v>0</x:v>
      </x:c>
      <x:c r="D4960" s="25" t="str">
        <x:v>count</x:v>
      </x:c>
    </x:row>
    <x:row r="4961" ht="18" customHeight="1">
      <x:c r="A4961" s="25" t="str">
        <x:v>EEZ_969</x:v>
      </x:c>
      <x:c r="B4961" s="25" t="str">
        <x:v>species_ppr</x:v>
      </x:c>
      <x:c r="C4961" s="25" t="n">
        <x:v>2047092.4737868535</x:v>
      </x:c>
      <x:c r="D4961" s="25" t="str">
        <x:v>tonnes_primary_production_equivalent</x:v>
      </x:c>
    </x:row>
    <x:row r="4962" ht="18" customHeight="1">
      <x:c r="A4962" s="25" t="str">
        <x:v>EEZ_969</x:v>
      </x:c>
      <x:c r="B4962" s="25" t="str">
        <x:v>commercial_ppr</x:v>
      </x:c>
      <x:c r="C4962" s="25" t="n">
        <x:v>2047092.4737868533</x:v>
      </x:c>
      <x:c r="D4962" s="25" t="str">
        <x:v>tonnes_primary_production_equivalent</x:v>
      </x:c>
    </x:row>
    <x:row r="4963" ht="18" customHeight="1">
      <x:c r="A4963" s="25" t="str">
        <x:v>EEZ_969</x:v>
      </x:c>
      <x:c r="B4963" s="25" t="str">
        <x:v>functional_ppr</x:v>
      </x:c>
      <x:c r="C4963" s="25" t="n">
        <x:v>2047092.4737868533</x:v>
      </x:c>
      <x:c r="D4963" s="25" t="str">
        <x:v>tonnes_primary_production_equivalent</x:v>
      </x:c>
    </x:row>
    <x:row r="4964" ht="18" customHeight="1">
      <x:c r="A4964" s="25" t="str">
        <x:v>EEZ_969</x:v>
      </x:c>
      <x:c r="B4964" s="25" t="str">
        <x:v>commercial_ppr_difference</x:v>
      </x:c>
      <x:c r="C4964" s="25" t="n">
        <x:v>-2.3283064365386963e-10</x:v>
      </x:c>
      <x:c r="D4964" s="25" t="str">
        <x:v>tonnes_primary_production_equivalent</x:v>
      </x:c>
    </x:row>
    <x:row r="4965" ht="18" customHeight="1">
      <x:c r="A4965" s="25" t="str">
        <x:v>EEZ_969</x:v>
      </x:c>
      <x:c r="B4965" s="25" t="str">
        <x:v>functional_ppr_difference</x:v>
      </x:c>
      <x:c r="C4965" s="25" t="n">
        <x:v>-2.3283064365386963e-10</x:v>
      </x:c>
      <x:c r="D4965" s="25" t="str">
        <x:v>tonnes_primary_production_equivalent</x:v>
      </x:c>
    </x:row>
    <x:row r="4966" ht="18" customHeight="1">
      <x:c r="A4966" s="25" t="str">
        <x:v>EEZ_969</x:v>
      </x:c>
      <x:c r="B4966" s="25" t="str">
        <x:v>commercial_ppr_reconciled</x:v>
      </x:c>
      <x:c r="C4966" s="36" t="b">
        <x:v>1</x:v>
      </x:c>
      <x:c r="D4966" s="25" t="str">
        <x:v>boolean</x:v>
      </x:c>
    </x:row>
    <x:row r="4967" ht="18" customHeight="1">
      <x:c r="A4967" s="25" t="str">
        <x:v>EEZ_969</x:v>
      </x:c>
      <x:c r="B4967" s="25" t="str">
        <x:v>functional_ppr_reconciled</x:v>
      </x:c>
      <x:c r="C4967" s="36" t="b">
        <x:v>1</x:v>
      </x:c>
      <x:c r="D4967" s="25" t="str">
        <x:v>boolean</x:v>
      </x:c>
    </x:row>
    <x:row r="4968" ht="18" customHeight="1">
      <x:c r="A4968" s="25" t="str">
        <x:v>EEZ_969</x:v>
      </x:c>
      <x:c r="B4968" s="25" t="str">
        <x:v>commercial_jensen_violations</x:v>
      </x:c>
      <x:c r="C4968" s="25" t="n">
        <x:v>0</x:v>
      </x:c>
      <x:c r="D4968" s="25" t="str">
        <x:v>count</x:v>
      </x:c>
    </x:row>
    <x:row r="4969" ht="18" customHeight="1">
      <x:c r="A4969" s="25" t="str">
        <x:v>EEZ_969</x:v>
      </x:c>
      <x:c r="B4969" s="25" t="str">
        <x:v>functional_jensen_violations</x:v>
      </x:c>
      <x:c r="C4969" s="25" t="n">
        <x:v>0</x:v>
      </x:c>
      <x:c r="D4969" s="25" t="str">
        <x:v>count</x:v>
      </x:c>
    </x:row>
    <x:row r="4970" ht="18" customHeight="1">
      <x:c r="A4970" s="25" t="str">
        <x:v>EEZ_970</x:v>
      </x:c>
      <x:c r="B4970" s="25" t="str">
        <x:v>raw_filtered_tonnes</x:v>
      </x:c>
      <x:c r="C4970" s="25" t="n">
        <x:v>6274.562444918601</x:v>
      </x:c>
      <x:c r="D4970" s="25" t="str">
        <x:v>tonnes</x:v>
      </x:c>
    </x:row>
    <x:row r="4971" ht="18" customHeight="1">
      <x:c r="A4971" s="25" t="str">
        <x:v>EEZ_970</x:v>
      </x:c>
      <x:c r="B4971" s="25" t="str">
        <x:v>species_catch_tonnes</x:v>
      </x:c>
      <x:c r="C4971" s="25" t="n">
        <x:v>6274.562444918601</x:v>
      </x:c>
      <x:c r="D4971" s="25" t="str">
        <x:v>tonnes</x:v>
      </x:c>
    </x:row>
    <x:row r="4972" ht="18" customHeight="1">
      <x:c r="A4972" s="25" t="str">
        <x:v>EEZ_970</x:v>
      </x:c>
      <x:c r="B4972" s="25" t="str">
        <x:v>catch_difference_tonnes</x:v>
      </x:c>
      <x:c r="C4972" s="25" t="n">
        <x:v>0</x:v>
      </x:c>
      <x:c r="D4972" s="25" t="str">
        <x:v>tonnes</x:v>
      </x:c>
    </x:row>
    <x:row r="4973" ht="18" customHeight="1">
      <x:c r="A4973" s="25" t="str">
        <x:v>EEZ_970</x:v>
      </x:c>
      <x:c r="B4973" s="25" t="str">
        <x:v>catch_reconciled</x:v>
      </x:c>
      <x:c r="C4973" s="36" t="b">
        <x:v>1</x:v>
      </x:c>
      <x:c r="D4973" s="25" t="str">
        <x:v>boolean</x:v>
      </x:c>
    </x:row>
    <x:row r="4974" ht="18" customHeight="1">
      <x:c r="A4974" s="25" t="str">
        <x:v>EEZ_970</x:v>
      </x:c>
      <x:c r="B4974" s="25" t="str">
        <x:v>matched_catch_tonnes</x:v>
      </x:c>
      <x:c r="C4974" s="25" t="n">
        <x:v>6274.562444918601</x:v>
      </x:c>
      <x:c r="D4974" s="25" t="str">
        <x:v>tonnes</x:v>
      </x:c>
    </x:row>
    <x:row r="4975" ht="18" customHeight="1">
      <x:c r="A4975" s="25" t="str">
        <x:v>EEZ_970</x:v>
      </x:c>
      <x:c r="B4975" s="25" t="str">
        <x:v>catch_coverage_fraction</x:v>
      </x:c>
      <x:c r="C4975" s="25" t="n">
        <x:v>1</x:v>
      </x:c>
      <x:c r="D4975" s="25" t="str">
        <x:v>fraction</x:v>
      </x:c>
    </x:row>
    <x:row r="4976" ht="18" customHeight="1">
      <x:c r="A4976" s="25" t="str">
        <x:v>EEZ_970</x:v>
      </x:c>
      <x:c r="B4976" s="25" t="str">
        <x:v>taxa_count</x:v>
      </x:c>
      <x:c r="C4976" s="25" t="n">
        <x:v>16</x:v>
      </x:c>
      <x:c r="D4976" s="25" t="str">
        <x:v>count</x:v>
      </x:c>
    </x:row>
    <x:row r="4977" ht="18" customHeight="1">
      <x:c r="A4977" s="25" t="str">
        <x:v>EEZ_970</x:v>
      </x:c>
      <x:c r="B4977" s="25" t="str">
        <x:v>matched_taxa_count</x:v>
      </x:c>
      <x:c r="C4977" s="25" t="n">
        <x:v>16</x:v>
      </x:c>
      <x:c r="D4977" s="25" t="str">
        <x:v>count</x:v>
      </x:c>
    </x:row>
    <x:row r="4978" ht="18" customHeight="1">
      <x:c r="A4978" s="25" t="str">
        <x:v>EEZ_970</x:v>
      </x:c>
      <x:c r="B4978" s="25" t="str">
        <x:v>unmatched_taxa_count</x:v>
      </x:c>
      <x:c r="C4978" s="25" t="n">
        <x:v>0</x:v>
      </x:c>
      <x:c r="D4978" s="25" t="str">
        <x:v>count</x:v>
      </x:c>
    </x:row>
    <x:row r="4979" ht="18" customHeight="1">
      <x:c r="A4979" s="25" t="str">
        <x:v>EEZ_970</x:v>
      </x:c>
      <x:c r="B4979" s="25" t="str">
        <x:v>species_ppr</x:v>
      </x:c>
      <x:c r="C4979" s="25" t="n">
        <x:v>4397891.451362429</x:v>
      </x:c>
      <x:c r="D4979" s="25" t="str">
        <x:v>tonnes_primary_production_equivalent</x:v>
      </x:c>
    </x:row>
    <x:row r="4980" ht="18" customHeight="1">
      <x:c r="A4980" s="25" t="str">
        <x:v>EEZ_970</x:v>
      </x:c>
      <x:c r="B4980" s="25" t="str">
        <x:v>commercial_ppr</x:v>
      </x:c>
      <x:c r="C4980" s="25" t="n">
        <x:v>4397891.451362429</x:v>
      </x:c>
      <x:c r="D4980" s="25" t="str">
        <x:v>tonnes_primary_production_equivalent</x:v>
      </x:c>
    </x:row>
    <x:row r="4981" ht="18" customHeight="1">
      <x:c r="A4981" s="25" t="str">
        <x:v>EEZ_970</x:v>
      </x:c>
      <x:c r="B4981" s="25" t="str">
        <x:v>functional_ppr</x:v>
      </x:c>
      <x:c r="C4981" s="25" t="n">
        <x:v>4397891.451362429</x:v>
      </x:c>
      <x:c r="D4981" s="25" t="str">
        <x:v>tonnes_primary_production_equivalent</x:v>
      </x:c>
    </x:row>
    <x:row r="4982" ht="18" customHeight="1">
      <x:c r="A4982" s="25" t="str">
        <x:v>EEZ_970</x:v>
      </x:c>
      <x:c r="B4982" s="25" t="str">
        <x:v>commercial_ppr_difference</x:v>
      </x:c>
      <x:c r="C4982" s="25" t="n">
        <x:v>0</x:v>
      </x:c>
      <x:c r="D4982" s="25" t="str">
        <x:v>tonnes_primary_production_equivalent</x:v>
      </x:c>
    </x:row>
    <x:row r="4983" ht="18" customHeight="1">
      <x:c r="A4983" s="25" t="str">
        <x:v>EEZ_970</x:v>
      </x:c>
      <x:c r="B4983" s="25" t="str">
        <x:v>functional_ppr_difference</x:v>
      </x:c>
      <x:c r="C4983" s="25" t="n">
        <x:v>0</x:v>
      </x:c>
      <x:c r="D4983" s="25" t="str">
        <x:v>tonnes_primary_production_equivalent</x:v>
      </x:c>
    </x:row>
    <x:row r="4984" ht="18" customHeight="1">
      <x:c r="A4984" s="25" t="str">
        <x:v>EEZ_970</x:v>
      </x:c>
      <x:c r="B4984" s="25" t="str">
        <x:v>commercial_ppr_reconciled</x:v>
      </x:c>
      <x:c r="C4984" s="36" t="b">
        <x:v>1</x:v>
      </x:c>
      <x:c r="D4984" s="25" t="str">
        <x:v>boolean</x:v>
      </x:c>
    </x:row>
    <x:row r="4985" ht="18" customHeight="1">
      <x:c r="A4985" s="25" t="str">
        <x:v>EEZ_970</x:v>
      </x:c>
      <x:c r="B4985" s="25" t="str">
        <x:v>functional_ppr_reconciled</x:v>
      </x:c>
      <x:c r="C4985" s="36" t="b">
        <x:v>1</x:v>
      </x:c>
      <x:c r="D4985" s="25" t="str">
        <x:v>boolean</x:v>
      </x:c>
    </x:row>
    <x:row r="4986" ht="18" customHeight="1">
      <x:c r="A4986" s="25" t="str">
        <x:v>EEZ_970</x:v>
      </x:c>
      <x:c r="B4986" s="25" t="str">
        <x:v>commercial_jensen_violations</x:v>
      </x:c>
      <x:c r="C4986" s="25" t="n">
        <x:v>0</x:v>
      </x:c>
      <x:c r="D4986" s="25" t="str">
        <x:v>count</x:v>
      </x:c>
    </x:row>
    <x:row r="4987" ht="18" customHeight="1">
      <x:c r="A4987" s="25" t="str">
        <x:v>EEZ_970</x:v>
      </x:c>
      <x:c r="B4987" s="25" t="str">
        <x:v>functional_jensen_violations</x:v>
      </x:c>
      <x:c r="C4987" s="25" t="n">
        <x:v>0</x:v>
      </x:c>
      <x:c r="D4987" s="25" t="str">
        <x:v>count</x:v>
      </x:c>
    </x:row>
    <x:row r="4988" ht="18" customHeight="1">
      <x:c r="A4988" s="25" t="str">
        <x:v>EEZ_971</x:v>
      </x:c>
      <x:c r="B4988" s="25" t="str">
        <x:v>raw_filtered_tonnes</x:v>
      </x:c>
      <x:c r="C4988" s="25" t="n">
        <x:v>18442.865565138098</x:v>
      </x:c>
      <x:c r="D4988" s="25" t="str">
        <x:v>tonnes</x:v>
      </x:c>
    </x:row>
    <x:row r="4989" ht="18" customHeight="1">
      <x:c r="A4989" s="25" t="str">
        <x:v>EEZ_971</x:v>
      </x:c>
      <x:c r="B4989" s="25" t="str">
        <x:v>species_catch_tonnes</x:v>
      </x:c>
      <x:c r="C4989" s="25" t="n">
        <x:v>18442.8655651381</x:v>
      </x:c>
      <x:c r="D4989" s="25" t="str">
        <x:v>tonnes</x:v>
      </x:c>
    </x:row>
    <x:row r="4990" ht="18" customHeight="1">
      <x:c r="A4990" s="25" t="str">
        <x:v>EEZ_971</x:v>
      </x:c>
      <x:c r="B4990" s="25" t="str">
        <x:v>catch_difference_tonnes</x:v>
      </x:c>
      <x:c r="C4990" s="25" t="n">
        <x:v>3.637978807091713e-12</x:v>
      </x:c>
      <x:c r="D4990" s="25" t="str">
        <x:v>tonnes</x:v>
      </x:c>
    </x:row>
    <x:row r="4991" ht="18" customHeight="1">
      <x:c r="A4991" s="25" t="str">
        <x:v>EEZ_971</x:v>
      </x:c>
      <x:c r="B4991" s="25" t="str">
        <x:v>catch_reconciled</x:v>
      </x:c>
      <x:c r="C4991" s="36" t="b">
        <x:v>1</x:v>
      </x:c>
      <x:c r="D4991" s="25" t="str">
        <x:v>boolean</x:v>
      </x:c>
    </x:row>
    <x:row r="4992" ht="18" customHeight="1">
      <x:c r="A4992" s="25" t="str">
        <x:v>EEZ_971</x:v>
      </x:c>
      <x:c r="B4992" s="25" t="str">
        <x:v>matched_catch_tonnes</x:v>
      </x:c>
      <x:c r="C4992" s="25" t="n">
        <x:v>18442.8655651381</x:v>
      </x:c>
      <x:c r="D4992" s="25" t="str">
        <x:v>tonnes</x:v>
      </x:c>
    </x:row>
    <x:row r="4993" ht="18" customHeight="1">
      <x:c r="A4993" s="25" t="str">
        <x:v>EEZ_971</x:v>
      </x:c>
      <x:c r="B4993" s="25" t="str">
        <x:v>catch_coverage_fraction</x:v>
      </x:c>
      <x:c r="C4993" s="25" t="n">
        <x:v>1</x:v>
      </x:c>
      <x:c r="D4993" s="25" t="str">
        <x:v>fraction</x:v>
      </x:c>
    </x:row>
    <x:row r="4994" ht="18" customHeight="1">
      <x:c r="A4994" s="25" t="str">
        <x:v>EEZ_971</x:v>
      </x:c>
      <x:c r="B4994" s="25" t="str">
        <x:v>taxa_count</x:v>
      </x:c>
      <x:c r="C4994" s="25" t="n">
        <x:v>29</x:v>
      </x:c>
      <x:c r="D4994" s="25" t="str">
        <x:v>count</x:v>
      </x:c>
    </x:row>
    <x:row r="4995" ht="18" customHeight="1">
      <x:c r="A4995" s="25" t="str">
        <x:v>EEZ_971</x:v>
      </x:c>
      <x:c r="B4995" s="25" t="str">
        <x:v>matched_taxa_count</x:v>
      </x:c>
      <x:c r="C4995" s="25" t="n">
        <x:v>29</x:v>
      </x:c>
      <x:c r="D4995" s="25" t="str">
        <x:v>count</x:v>
      </x:c>
    </x:row>
    <x:row r="4996" ht="18" customHeight="1">
      <x:c r="A4996" s="25" t="str">
        <x:v>EEZ_971</x:v>
      </x:c>
      <x:c r="B4996" s="25" t="str">
        <x:v>unmatched_taxa_count</x:v>
      </x:c>
      <x:c r="C4996" s="25" t="n">
        <x:v>0</x:v>
      </x:c>
      <x:c r="D4996" s="25" t="str">
        <x:v>count</x:v>
      </x:c>
    </x:row>
    <x:row r="4997" ht="18" customHeight="1">
      <x:c r="A4997" s="25" t="str">
        <x:v>EEZ_971</x:v>
      </x:c>
      <x:c r="B4997" s="25" t="str">
        <x:v>species_ppr</x:v>
      </x:c>
      <x:c r="C4997" s="25" t="n">
        <x:v>19260173.04848056</x:v>
      </x:c>
      <x:c r="D4997" s="25" t="str">
        <x:v>tonnes_primary_production_equivalent</x:v>
      </x:c>
    </x:row>
    <x:row r="4998" ht="18" customHeight="1">
      <x:c r="A4998" s="25" t="str">
        <x:v>EEZ_971</x:v>
      </x:c>
      <x:c r="B4998" s="25" t="str">
        <x:v>commercial_ppr</x:v>
      </x:c>
      <x:c r="C4998" s="25" t="n">
        <x:v>19260173.04848056</x:v>
      </x:c>
      <x:c r="D4998" s="25" t="str">
        <x:v>tonnes_primary_production_equivalent</x:v>
      </x:c>
    </x:row>
    <x:row r="4999" ht="18" customHeight="1">
      <x:c r="A4999" s="25" t="str">
        <x:v>EEZ_971</x:v>
      </x:c>
      <x:c r="B4999" s="25" t="str">
        <x:v>functional_ppr</x:v>
      </x:c>
      <x:c r="C4999" s="25" t="n">
        <x:v>19260173.048480563</x:v>
      </x:c>
      <x:c r="D4999" s="25" t="str">
        <x:v>tonnes_primary_production_equivalent</x:v>
      </x:c>
    </x:row>
    <x:row r="5000" ht="18" customHeight="1">
      <x:c r="A5000" s="25" t="str">
        <x:v>EEZ_971</x:v>
      </x:c>
      <x:c r="B5000" s="25" t="str">
        <x:v>commercial_ppr_difference</x:v>
      </x:c>
      <x:c r="C5000" s="25" t="n">
        <x:v>0</x:v>
      </x:c>
      <x:c r="D5000" s="25" t="str">
        <x:v>tonnes_primary_production_equivalent</x:v>
      </x:c>
    </x:row>
    <x:row r="5001" ht="18" customHeight="1">
      <x:c r="A5001" s="25" t="str">
        <x:v>EEZ_971</x:v>
      </x:c>
      <x:c r="B5001" s="25" t="str">
        <x:v>functional_ppr_difference</x:v>
      </x:c>
      <x:c r="C5001" s="25" t="n">
        <x:v>3.725290298461914e-9</x:v>
      </x:c>
      <x:c r="D5001" s="25" t="str">
        <x:v>tonnes_primary_production_equivalent</x:v>
      </x:c>
    </x:row>
    <x:row r="5002" ht="18" customHeight="1">
      <x:c r="A5002" s="25" t="str">
        <x:v>EEZ_971</x:v>
      </x:c>
      <x:c r="B5002" s="25" t="str">
        <x:v>commercial_ppr_reconciled</x:v>
      </x:c>
      <x:c r="C5002" s="36" t="b">
        <x:v>1</x:v>
      </x:c>
      <x:c r="D5002" s="25" t="str">
        <x:v>boolean</x:v>
      </x:c>
    </x:row>
    <x:row r="5003" ht="18" customHeight="1">
      <x:c r="A5003" s="25" t="str">
        <x:v>EEZ_971</x:v>
      </x:c>
      <x:c r="B5003" s="25" t="str">
        <x:v>functional_ppr_reconciled</x:v>
      </x:c>
      <x:c r="C5003" s="36" t="b">
        <x:v>1</x:v>
      </x:c>
      <x:c r="D5003" s="25" t="str">
        <x:v>boolean</x:v>
      </x:c>
    </x:row>
    <x:row r="5004" ht="18" customHeight="1">
      <x:c r="A5004" s="25" t="str">
        <x:v>EEZ_971</x:v>
      </x:c>
      <x:c r="B5004" s="25" t="str">
        <x:v>commercial_jensen_violations</x:v>
      </x:c>
      <x:c r="C5004" s="25" t="n">
        <x:v>0</x:v>
      </x:c>
      <x:c r="D5004" s="25" t="str">
        <x:v>count</x:v>
      </x:c>
    </x:row>
    <x:row r="5005" ht="18" customHeight="1">
      <x:c r="A5005" s="25" t="str">
        <x:v>EEZ_971</x:v>
      </x:c>
      <x:c r="B5005" s="25" t="str">
        <x:v>functional_jensen_violations</x:v>
      </x:c>
      <x:c r="C5005" s="25" t="n">
        <x:v>0</x:v>
      </x:c>
      <x:c r="D5005" s="25" t="str">
        <x:v>count</x:v>
      </x:c>
    </x:row>
    <x:row r="5006" ht="18" customHeight="1">
      <x:c r="A5006" s="25" t="str">
        <x:v>EEZ_972</x:v>
      </x:c>
      <x:c r="B5006" s="25" t="str">
        <x:v>raw_filtered_tonnes</x:v>
      </x:c>
      <x:c r="C5006" s="25" t="n">
        <x:v>102.51420178960001</x:v>
      </x:c>
      <x:c r="D5006" s="25" t="str">
        <x:v>tonnes</x:v>
      </x:c>
    </x:row>
    <x:row r="5007" ht="18" customHeight="1">
      <x:c r="A5007" s="25" t="str">
        <x:v>EEZ_972</x:v>
      </x:c>
      <x:c r="B5007" s="25" t="str">
        <x:v>species_catch_tonnes</x:v>
      </x:c>
      <x:c r="C5007" s="25" t="n">
        <x:v>102.5142017896</x:v>
      </x:c>
      <x:c r="D5007" s="25" t="str">
        <x:v>tonnes</x:v>
      </x:c>
    </x:row>
    <x:row r="5008" ht="18" customHeight="1">
      <x:c r="A5008" s="25" t="str">
        <x:v>EEZ_972</x:v>
      </x:c>
      <x:c r="B5008" s="25" t="str">
        <x:v>catch_difference_tonnes</x:v>
      </x:c>
      <x:c r="C5008" s="25" t="n">
        <x:v>-1.4210854715202004e-14</x:v>
      </x:c>
      <x:c r="D5008" s="25" t="str">
        <x:v>tonnes</x:v>
      </x:c>
    </x:row>
    <x:row r="5009" ht="18" customHeight="1">
      <x:c r="A5009" s="25" t="str">
        <x:v>EEZ_972</x:v>
      </x:c>
      <x:c r="B5009" s="25" t="str">
        <x:v>catch_reconciled</x:v>
      </x:c>
      <x:c r="C5009" s="36" t="b">
        <x:v>1</x:v>
      </x:c>
      <x:c r="D5009" s="25" t="str">
        <x:v>boolean</x:v>
      </x:c>
    </x:row>
    <x:row r="5010" ht="18" customHeight="1">
      <x:c r="A5010" s="25" t="str">
        <x:v>EEZ_972</x:v>
      </x:c>
      <x:c r="B5010" s="25" t="str">
        <x:v>matched_catch_tonnes</x:v>
      </x:c>
      <x:c r="C5010" s="25" t="n">
        <x:v>102.5142017896</x:v>
      </x:c>
      <x:c r="D5010" s="25" t="str">
        <x:v>tonnes</x:v>
      </x:c>
    </x:row>
    <x:row r="5011" ht="18" customHeight="1">
      <x:c r="A5011" s="25" t="str">
        <x:v>EEZ_972</x:v>
      </x:c>
      <x:c r="B5011" s="25" t="str">
        <x:v>catch_coverage_fraction</x:v>
      </x:c>
      <x:c r="C5011" s="25" t="n">
        <x:v>1</x:v>
      </x:c>
      <x:c r="D5011" s="25" t="str">
        <x:v>fraction</x:v>
      </x:c>
    </x:row>
    <x:row r="5012" ht="18" customHeight="1">
      <x:c r="A5012" s="25" t="str">
        <x:v>EEZ_972</x:v>
      </x:c>
      <x:c r="B5012" s="25" t="str">
        <x:v>taxa_count</x:v>
      </x:c>
      <x:c r="C5012" s="25" t="n">
        <x:v>9</x:v>
      </x:c>
      <x:c r="D5012" s="25" t="str">
        <x:v>count</x:v>
      </x:c>
    </x:row>
    <x:row r="5013" ht="18" customHeight="1">
      <x:c r="A5013" s="25" t="str">
        <x:v>EEZ_972</x:v>
      </x:c>
      <x:c r="B5013" s="25" t="str">
        <x:v>matched_taxa_count</x:v>
      </x:c>
      <x:c r="C5013" s="25" t="n">
        <x:v>9</x:v>
      </x:c>
      <x:c r="D5013" s="25" t="str">
        <x:v>count</x:v>
      </x:c>
    </x:row>
    <x:row r="5014" ht="18" customHeight="1">
      <x:c r="A5014" s="25" t="str">
        <x:v>EEZ_972</x:v>
      </x:c>
      <x:c r="B5014" s="25" t="str">
        <x:v>unmatched_taxa_count</x:v>
      </x:c>
      <x:c r="C5014" s="25" t="n">
        <x:v>0</x:v>
      </x:c>
      <x:c r="D5014" s="25" t="str">
        <x:v>count</x:v>
      </x:c>
    </x:row>
    <x:row r="5015" ht="18" customHeight="1">
      <x:c r="A5015" s="25" t="str">
        <x:v>EEZ_972</x:v>
      </x:c>
      <x:c r="B5015" s="25" t="str">
        <x:v>species_ppr</x:v>
      </x:c>
      <x:c r="C5015" s="25" t="n">
        <x:v>35371.82907577973</x:v>
      </x:c>
      <x:c r="D5015" s="25" t="str">
        <x:v>tonnes_primary_production_equivalent</x:v>
      </x:c>
    </x:row>
    <x:row r="5016" ht="18" customHeight="1">
      <x:c r="A5016" s="25" t="str">
        <x:v>EEZ_972</x:v>
      </x:c>
      <x:c r="B5016" s="25" t="str">
        <x:v>commercial_ppr</x:v>
      </x:c>
      <x:c r="C5016" s="25" t="n">
        <x:v>35371.82907577973</x:v>
      </x:c>
      <x:c r="D5016" s="25" t="str">
        <x:v>tonnes_primary_production_equivalent</x:v>
      </x:c>
    </x:row>
    <x:row r="5017" ht="18" customHeight="1">
      <x:c r="A5017" s="25" t="str">
        <x:v>EEZ_972</x:v>
      </x:c>
      <x:c r="B5017" s="25" t="str">
        <x:v>functional_ppr</x:v>
      </x:c>
      <x:c r="C5017" s="25" t="n">
        <x:v>35371.82907577973</x:v>
      </x:c>
      <x:c r="D5017" s="25" t="str">
        <x:v>tonnes_primary_production_equivalent</x:v>
      </x:c>
    </x:row>
    <x:row r="5018" ht="18" customHeight="1">
      <x:c r="A5018" s="25" t="str">
        <x:v>EEZ_972</x:v>
      </x:c>
      <x:c r="B5018" s="25" t="str">
        <x:v>commercial_ppr_difference</x:v>
      </x:c>
      <x:c r="C5018" s="25" t="n">
        <x:v>0</x:v>
      </x:c>
      <x:c r="D5018" s="25" t="str">
        <x:v>tonnes_primary_production_equivalent</x:v>
      </x:c>
    </x:row>
    <x:row r="5019" ht="18" customHeight="1">
      <x:c r="A5019" s="25" t="str">
        <x:v>EEZ_972</x:v>
      </x:c>
      <x:c r="B5019" s="25" t="str">
        <x:v>functional_ppr_difference</x:v>
      </x:c>
      <x:c r="C5019" s="25" t="n">
        <x:v>0</x:v>
      </x:c>
      <x:c r="D5019" s="25" t="str">
        <x:v>tonnes_primary_production_equivalent</x:v>
      </x:c>
    </x:row>
    <x:row r="5020" ht="18" customHeight="1">
      <x:c r="A5020" s="25" t="str">
        <x:v>EEZ_972</x:v>
      </x:c>
      <x:c r="B5020" s="25" t="str">
        <x:v>commercial_ppr_reconciled</x:v>
      </x:c>
      <x:c r="C5020" s="36" t="b">
        <x:v>1</x:v>
      </x:c>
      <x:c r="D5020" s="25" t="str">
        <x:v>boolean</x:v>
      </x:c>
    </x:row>
    <x:row r="5021" ht="18" customHeight="1">
      <x:c r="A5021" s="25" t="str">
        <x:v>EEZ_972</x:v>
      </x:c>
      <x:c r="B5021" s="25" t="str">
        <x:v>functional_ppr_reconciled</x:v>
      </x:c>
      <x:c r="C5021" s="36" t="b">
        <x:v>1</x:v>
      </x:c>
      <x:c r="D5021" s="25" t="str">
        <x:v>boolean</x:v>
      </x:c>
    </x:row>
    <x:row r="5022" ht="18" customHeight="1">
      <x:c r="A5022" s="25" t="str">
        <x:v>EEZ_972</x:v>
      </x:c>
      <x:c r="B5022" s="25" t="str">
        <x:v>commercial_jensen_violations</x:v>
      </x:c>
      <x:c r="C5022" s="25" t="n">
        <x:v>0</x:v>
      </x:c>
      <x:c r="D5022" s="25" t="str">
        <x:v>count</x:v>
      </x:c>
    </x:row>
    <x:row r="5023" ht="18" customHeight="1">
      <x:c r="A5023" s="25" t="str">
        <x:v>EEZ_972</x:v>
      </x:c>
      <x:c r="B5023" s="25" t="str">
        <x:v>functional_jensen_violations</x:v>
      </x:c>
      <x:c r="C5023" s="25" t="n">
        <x:v>0</x:v>
      </x:c>
      <x:c r="D5023" s="25" t="str">
        <x:v>count</x:v>
      </x:c>
    </x:row>
    <x:row r="5024" ht="18" customHeight="1">
      <x:c r="A5024" s="25" t="str">
        <x:v>EEZ_973</x:v>
      </x:c>
      <x:c r="B5024" s="25" t="str">
        <x:v>raw_filtered_tonnes</x:v>
      </x:c>
      <x:c r="C5024" s="25" t="n">
        <x:v>89045.4804653548</x:v>
      </x:c>
      <x:c r="D5024" s="25" t="str">
        <x:v>tonnes</x:v>
      </x:c>
    </x:row>
    <x:row r="5025" ht="18" customHeight="1">
      <x:c r="A5025" s="25" t="str">
        <x:v>EEZ_973</x:v>
      </x:c>
      <x:c r="B5025" s="25" t="str">
        <x:v>species_catch_tonnes</x:v>
      </x:c>
      <x:c r="C5025" s="25" t="n">
        <x:v>89045.48046535479</x:v>
      </x:c>
      <x:c r="D5025" s="25" t="str">
        <x:v>tonnes</x:v>
      </x:c>
    </x:row>
    <x:row r="5026" ht="18" customHeight="1">
      <x:c r="A5026" s="25" t="str">
        <x:v>EEZ_973</x:v>
      </x:c>
      <x:c r="B5026" s="25" t="str">
        <x:v>catch_difference_tonnes</x:v>
      </x:c>
      <x:c r="C5026" s="25" t="n">
        <x:v>-1.4551915228366852e-11</x:v>
      </x:c>
      <x:c r="D5026" s="25" t="str">
        <x:v>tonnes</x:v>
      </x:c>
    </x:row>
    <x:row r="5027" ht="18" customHeight="1">
      <x:c r="A5027" s="25" t="str">
        <x:v>EEZ_973</x:v>
      </x:c>
      <x:c r="B5027" s="25" t="str">
        <x:v>catch_reconciled</x:v>
      </x:c>
      <x:c r="C5027" s="36" t="b">
        <x:v>1</x:v>
      </x:c>
      <x:c r="D5027" s="25" t="str">
        <x:v>boolean</x:v>
      </x:c>
    </x:row>
    <x:row r="5028" ht="18" customHeight="1">
      <x:c r="A5028" s="25" t="str">
        <x:v>EEZ_973</x:v>
      </x:c>
      <x:c r="B5028" s="25" t="str">
        <x:v>matched_catch_tonnes</x:v>
      </x:c>
      <x:c r="C5028" s="25" t="n">
        <x:v>89045.48046535479</x:v>
      </x:c>
      <x:c r="D5028" s="25" t="str">
        <x:v>tonnes</x:v>
      </x:c>
    </x:row>
    <x:row r="5029" ht="18" customHeight="1">
      <x:c r="A5029" s="25" t="str">
        <x:v>EEZ_973</x:v>
      </x:c>
      <x:c r="B5029" s="25" t="str">
        <x:v>catch_coverage_fraction</x:v>
      </x:c>
      <x:c r="C5029" s="25" t="n">
        <x:v>1</x:v>
      </x:c>
      <x:c r="D5029" s="25" t="str">
        <x:v>fraction</x:v>
      </x:c>
    </x:row>
    <x:row r="5030" ht="18" customHeight="1">
      <x:c r="A5030" s="25" t="str">
        <x:v>EEZ_973</x:v>
      </x:c>
      <x:c r="B5030" s="25" t="str">
        <x:v>taxa_count</x:v>
      </x:c>
      <x:c r="C5030" s="25" t="n">
        <x:v>58</x:v>
      </x:c>
      <x:c r="D5030" s="25" t="str">
        <x:v>count</x:v>
      </x:c>
    </x:row>
    <x:row r="5031" ht="18" customHeight="1">
      <x:c r="A5031" s="25" t="str">
        <x:v>EEZ_973</x:v>
      </x:c>
      <x:c r="B5031" s="25" t="str">
        <x:v>matched_taxa_count</x:v>
      </x:c>
      <x:c r="C5031" s="25" t="n">
        <x:v>58</x:v>
      </x:c>
      <x:c r="D5031" s="25" t="str">
        <x:v>count</x:v>
      </x:c>
    </x:row>
    <x:row r="5032" ht="18" customHeight="1">
      <x:c r="A5032" s="25" t="str">
        <x:v>EEZ_973</x:v>
      </x:c>
      <x:c r="B5032" s="25" t="str">
        <x:v>unmatched_taxa_count</x:v>
      </x:c>
      <x:c r="C5032" s="25" t="n">
        <x:v>0</x:v>
      </x:c>
      <x:c r="D5032" s="25" t="str">
        <x:v>count</x:v>
      </x:c>
    </x:row>
    <x:row r="5033" ht="18" customHeight="1">
      <x:c r="A5033" s="25" t="str">
        <x:v>EEZ_973</x:v>
      </x:c>
      <x:c r="B5033" s="25" t="str">
        <x:v>species_ppr</x:v>
      </x:c>
      <x:c r="C5033" s="25" t="n">
        <x:v>58964164.09103803</x:v>
      </x:c>
      <x:c r="D5033" s="25" t="str">
        <x:v>tonnes_primary_production_equivalent</x:v>
      </x:c>
    </x:row>
    <x:row r="5034" ht="18" customHeight="1">
      <x:c r="A5034" s="25" t="str">
        <x:v>EEZ_973</x:v>
      </x:c>
      <x:c r="B5034" s="25" t="str">
        <x:v>commercial_ppr</x:v>
      </x:c>
      <x:c r="C5034" s="25" t="n">
        <x:v>58964164.09103805</x:v>
      </x:c>
      <x:c r="D5034" s="25" t="str">
        <x:v>tonnes_primary_production_equivalent</x:v>
      </x:c>
    </x:row>
    <x:row r="5035" ht="18" customHeight="1">
      <x:c r="A5035" s="25" t="str">
        <x:v>EEZ_973</x:v>
      </x:c>
      <x:c r="B5035" s="25" t="str">
        <x:v>functional_ppr</x:v>
      </x:c>
      <x:c r="C5035" s="25" t="n">
        <x:v>58964164.09103804</x:v>
      </x:c>
      <x:c r="D5035" s="25" t="str">
        <x:v>tonnes_primary_production_equivalent</x:v>
      </x:c>
    </x:row>
    <x:row r="5036" ht="18" customHeight="1">
      <x:c r="A5036" s="25" t="str">
        <x:v>EEZ_973</x:v>
      </x:c>
      <x:c r="B5036" s="25" t="str">
        <x:v>commercial_ppr_difference</x:v>
      </x:c>
      <x:c r="C5036" s="25" t="n">
        <x:v>1.4901161193847656e-8</x:v>
      </x:c>
      <x:c r="D5036" s="25" t="str">
        <x:v>tonnes_primary_production_equivalent</x:v>
      </x:c>
    </x:row>
    <x:row r="5037" ht="18" customHeight="1">
      <x:c r="A5037" s="25" t="str">
        <x:v>EEZ_973</x:v>
      </x:c>
      <x:c r="B5037" s="25" t="str">
        <x:v>functional_ppr_difference</x:v>
      </x:c>
      <x:c r="C5037" s="25" t="n">
        <x:v>7.450580596923828e-9</x:v>
      </x:c>
      <x:c r="D5037" s="25" t="str">
        <x:v>tonnes_primary_production_equivalent</x:v>
      </x:c>
    </x:row>
    <x:row r="5038" ht="18" customHeight="1">
      <x:c r="A5038" s="25" t="str">
        <x:v>EEZ_973</x:v>
      </x:c>
      <x:c r="B5038" s="25" t="str">
        <x:v>commercial_ppr_reconciled</x:v>
      </x:c>
      <x:c r="C5038" s="36" t="b">
        <x:v>1</x:v>
      </x:c>
      <x:c r="D5038" s="25" t="str">
        <x:v>boolean</x:v>
      </x:c>
    </x:row>
    <x:row r="5039" ht="18" customHeight="1">
      <x:c r="A5039" s="25" t="str">
        <x:v>EEZ_973</x:v>
      </x:c>
      <x:c r="B5039" s="25" t="str">
        <x:v>functional_ppr_reconciled</x:v>
      </x:c>
      <x:c r="C5039" s="36" t="b">
        <x:v>1</x:v>
      </x:c>
      <x:c r="D5039" s="25" t="str">
        <x:v>boolean</x:v>
      </x:c>
    </x:row>
    <x:row r="5040" ht="18" customHeight="1">
      <x:c r="A5040" s="25" t="str">
        <x:v>EEZ_973</x:v>
      </x:c>
      <x:c r="B5040" s="25" t="str">
        <x:v>commercial_jensen_violations</x:v>
      </x:c>
      <x:c r="C5040" s="25" t="n">
        <x:v>0</x:v>
      </x:c>
      <x:c r="D5040" s="25" t="str">
        <x:v>count</x:v>
      </x:c>
    </x:row>
    <x:row r="5041" ht="18" customHeight="1">
      <x:c r="A5041" s="25" t="str">
        <x:v>EEZ_973</x:v>
      </x:c>
      <x:c r="B5041" s="25" t="str">
        <x:v>functional_jensen_violations</x:v>
      </x:c>
      <x:c r="C5041" s="25" t="n">
        <x:v>0</x:v>
      </x:c>
      <x:c r="D5041" s="25" t="str">
        <x:v>count</x:v>
      </x:c>
    </x:row>
    <x:row r="5042" ht="18" customHeight="1">
      <x:c r="A5042" s="25" t="str">
        <x:v>EEZ_974</x:v>
      </x:c>
      <x:c r="B5042" s="25" t="str">
        <x:v>raw_filtered_tonnes</x:v>
      </x:c>
      <x:c r="C5042" s="25" t="n">
        <x:v>177084.6873231058</x:v>
      </x:c>
      <x:c r="D5042" s="25" t="str">
        <x:v>tonnes</x:v>
      </x:c>
    </x:row>
    <x:row r="5043" ht="18" customHeight="1">
      <x:c r="A5043" s="25" t="str">
        <x:v>EEZ_974</x:v>
      </x:c>
      <x:c r="B5043" s="25" t="str">
        <x:v>species_catch_tonnes</x:v>
      </x:c>
      <x:c r="C5043" s="25" t="n">
        <x:v>177084.68732310578</x:v>
      </x:c>
      <x:c r="D5043" s="25" t="str">
        <x:v>tonnes</x:v>
      </x:c>
    </x:row>
    <x:row r="5044" ht="18" customHeight="1">
      <x:c r="A5044" s="25" t="str">
        <x:v>EEZ_974</x:v>
      </x:c>
      <x:c r="B5044" s="25" t="str">
        <x:v>catch_difference_tonnes</x:v>
      </x:c>
      <x:c r="C5044" s="25" t="n">
        <x:v>-2.9103830456733704e-11</x:v>
      </x:c>
      <x:c r="D5044" s="25" t="str">
        <x:v>tonnes</x:v>
      </x:c>
    </x:row>
    <x:row r="5045" ht="18" customHeight="1">
      <x:c r="A5045" s="25" t="str">
        <x:v>EEZ_974</x:v>
      </x:c>
      <x:c r="B5045" s="25" t="str">
        <x:v>catch_reconciled</x:v>
      </x:c>
      <x:c r="C5045" s="36" t="b">
        <x:v>1</x:v>
      </x:c>
      <x:c r="D5045" s="25" t="str">
        <x:v>boolean</x:v>
      </x:c>
    </x:row>
    <x:row r="5046" ht="18" customHeight="1">
      <x:c r="A5046" s="25" t="str">
        <x:v>EEZ_974</x:v>
      </x:c>
      <x:c r="B5046" s="25" t="str">
        <x:v>matched_catch_tonnes</x:v>
      </x:c>
      <x:c r="C5046" s="25" t="n">
        <x:v>177084.68732310578</x:v>
      </x:c>
      <x:c r="D5046" s="25" t="str">
        <x:v>tonnes</x:v>
      </x:c>
    </x:row>
    <x:row r="5047" ht="18" customHeight="1">
      <x:c r="A5047" s="25" t="str">
        <x:v>EEZ_974</x:v>
      </x:c>
      <x:c r="B5047" s="25" t="str">
        <x:v>catch_coverage_fraction</x:v>
      </x:c>
      <x:c r="C5047" s="25" t="n">
        <x:v>1</x:v>
      </x:c>
      <x:c r="D5047" s="25" t="str">
        <x:v>fraction</x:v>
      </x:c>
    </x:row>
    <x:row r="5048" ht="18" customHeight="1">
      <x:c r="A5048" s="25" t="str">
        <x:v>EEZ_974</x:v>
      </x:c>
      <x:c r="B5048" s="25" t="str">
        <x:v>taxa_count</x:v>
      </x:c>
      <x:c r="C5048" s="25" t="n">
        <x:v>53</x:v>
      </x:c>
      <x:c r="D5048" s="25" t="str">
        <x:v>count</x:v>
      </x:c>
    </x:row>
    <x:row r="5049" ht="18" customHeight="1">
      <x:c r="A5049" s="25" t="str">
        <x:v>EEZ_974</x:v>
      </x:c>
      <x:c r="B5049" s="25" t="str">
        <x:v>matched_taxa_count</x:v>
      </x:c>
      <x:c r="C5049" s="25" t="n">
        <x:v>53</x:v>
      </x:c>
      <x:c r="D5049" s="25" t="str">
        <x:v>count</x:v>
      </x:c>
    </x:row>
    <x:row r="5050" ht="18" customHeight="1">
      <x:c r="A5050" s="25" t="str">
        <x:v>EEZ_974</x:v>
      </x:c>
      <x:c r="B5050" s="25" t="str">
        <x:v>unmatched_taxa_count</x:v>
      </x:c>
      <x:c r="C5050" s="25" t="n">
        <x:v>0</x:v>
      </x:c>
      <x:c r="D5050" s="25" t="str">
        <x:v>count</x:v>
      </x:c>
    </x:row>
    <x:row r="5051" ht="18" customHeight="1">
      <x:c r="A5051" s="25" t="str">
        <x:v>EEZ_974</x:v>
      </x:c>
      <x:c r="B5051" s="25" t="str">
        <x:v>species_ppr</x:v>
      </x:c>
      <x:c r="C5051" s="25" t="n">
        <x:v>88730291.34530385</x:v>
      </x:c>
      <x:c r="D5051" s="25" t="str">
        <x:v>tonnes_primary_production_equivalent</x:v>
      </x:c>
    </x:row>
    <x:row r="5052" ht="18" customHeight="1">
      <x:c r="A5052" s="25" t="str">
        <x:v>EEZ_974</x:v>
      </x:c>
      <x:c r="B5052" s="25" t="str">
        <x:v>commercial_ppr</x:v>
      </x:c>
      <x:c r="C5052" s="25" t="n">
        <x:v>88730291.34530385</x:v>
      </x:c>
      <x:c r="D5052" s="25" t="str">
        <x:v>tonnes_primary_production_equivalent</x:v>
      </x:c>
    </x:row>
    <x:row r="5053" ht="18" customHeight="1">
      <x:c r="A5053" s="25" t="str">
        <x:v>EEZ_974</x:v>
      </x:c>
      <x:c r="B5053" s="25" t="str">
        <x:v>functional_ppr</x:v>
      </x:c>
      <x:c r="C5053" s="25" t="n">
        <x:v>88730291.34530388</x:v>
      </x:c>
      <x:c r="D5053" s="25" t="str">
        <x:v>tonnes_primary_production_equivalent</x:v>
      </x:c>
    </x:row>
    <x:row r="5054" ht="18" customHeight="1">
      <x:c r="A5054" s="25" t="str">
        <x:v>EEZ_974</x:v>
      </x:c>
      <x:c r="B5054" s="25" t="str">
        <x:v>commercial_ppr_difference</x:v>
      </x:c>
      <x:c r="C5054" s="25" t="n">
        <x:v>0</x:v>
      </x:c>
      <x:c r="D5054" s="25" t="str">
        <x:v>tonnes_primary_production_equivalent</x:v>
      </x:c>
    </x:row>
    <x:row r="5055" ht="18" customHeight="1">
      <x:c r="A5055" s="25" t="str">
        <x:v>EEZ_974</x:v>
      </x:c>
      <x:c r="B5055" s="25" t="str">
        <x:v>functional_ppr_difference</x:v>
      </x:c>
      <x:c r="C5055" s="25" t="n">
        <x:v>2.9802322387695312e-8</x:v>
      </x:c>
      <x:c r="D5055" s="25" t="str">
        <x:v>tonnes_primary_production_equivalent</x:v>
      </x:c>
    </x:row>
    <x:row r="5056" ht="18" customHeight="1">
      <x:c r="A5056" s="25" t="str">
        <x:v>EEZ_974</x:v>
      </x:c>
      <x:c r="B5056" s="25" t="str">
        <x:v>commercial_ppr_reconciled</x:v>
      </x:c>
      <x:c r="C5056" s="36" t="b">
        <x:v>1</x:v>
      </x:c>
      <x:c r="D5056" s="25" t="str">
        <x:v>boolean</x:v>
      </x:c>
    </x:row>
    <x:row r="5057" ht="18" customHeight="1">
      <x:c r="A5057" s="25" t="str">
        <x:v>EEZ_974</x:v>
      </x:c>
      <x:c r="B5057" s="25" t="str">
        <x:v>functional_ppr_reconciled</x:v>
      </x:c>
      <x:c r="C5057" s="36" t="b">
        <x:v>1</x:v>
      </x:c>
      <x:c r="D5057" s="25" t="str">
        <x:v>boolean</x:v>
      </x:c>
    </x:row>
    <x:row r="5058" ht="18" customHeight="1">
      <x:c r="A5058" s="25" t="str">
        <x:v>EEZ_974</x:v>
      </x:c>
      <x:c r="B5058" s="25" t="str">
        <x:v>commercial_jensen_violations</x:v>
      </x:c>
      <x:c r="C5058" s="25" t="n">
        <x:v>0</x:v>
      </x:c>
      <x:c r="D5058" s="25" t="str">
        <x:v>count</x:v>
      </x:c>
    </x:row>
    <x:row r="5059" ht="18" customHeight="1">
      <x:c r="A5059" s="25" t="str">
        <x:v>EEZ_974</x:v>
      </x:c>
      <x:c r="B5059" s="25" t="str">
        <x:v>functional_jensen_violations</x:v>
      </x:c>
      <x:c r="C5059" s="25" t="n">
        <x:v>0</x:v>
      </x:c>
      <x:c r="D5059" s="25" t="str">
        <x:v>count</x:v>
      </x:c>
    </x:row>
    <x:row r="5060" ht="18" customHeight="1">
      <x:c r="A5060" s="25" t="str">
        <x:v>EEZ_977</x:v>
      </x:c>
      <x:c r="B5060" s="25" t="str">
        <x:v>raw_filtered_tonnes</x:v>
      </x:c>
      <x:c r="C5060" s="25" t="n">
        <x:v>5568.2319259029</x:v>
      </x:c>
      <x:c r="D5060" s="25" t="str">
        <x:v>tonnes</x:v>
      </x:c>
    </x:row>
    <x:row r="5061" ht="18" customHeight="1">
      <x:c r="A5061" s="25" t="str">
        <x:v>EEZ_977</x:v>
      </x:c>
      <x:c r="B5061" s="25" t="str">
        <x:v>species_catch_tonnes</x:v>
      </x:c>
      <x:c r="C5061" s="25" t="n">
        <x:v>5568.2319259029</x:v>
      </x:c>
      <x:c r="D5061" s="25" t="str">
        <x:v>tonnes</x:v>
      </x:c>
    </x:row>
    <x:row r="5062" ht="18" customHeight="1">
      <x:c r="A5062" s="25" t="str">
        <x:v>EEZ_977</x:v>
      </x:c>
      <x:c r="B5062" s="25" t="str">
        <x:v>catch_difference_tonnes</x:v>
      </x:c>
      <x:c r="C5062" s="25" t="n">
        <x:v>0</x:v>
      </x:c>
      <x:c r="D5062" s="25" t="str">
        <x:v>tonnes</x:v>
      </x:c>
    </x:row>
    <x:row r="5063" ht="18" customHeight="1">
      <x:c r="A5063" s="25" t="str">
        <x:v>EEZ_977</x:v>
      </x:c>
      <x:c r="B5063" s="25" t="str">
        <x:v>catch_reconciled</x:v>
      </x:c>
      <x:c r="C5063" s="36" t="b">
        <x:v>1</x:v>
      </x:c>
      <x:c r="D5063" s="25" t="str">
        <x:v>boolean</x:v>
      </x:c>
    </x:row>
    <x:row r="5064" ht="18" customHeight="1">
      <x:c r="A5064" s="25" t="str">
        <x:v>EEZ_977</x:v>
      </x:c>
      <x:c r="B5064" s="25" t="str">
        <x:v>matched_catch_tonnes</x:v>
      </x:c>
      <x:c r="C5064" s="25" t="n">
        <x:v>5568.2319259029</x:v>
      </x:c>
      <x:c r="D5064" s="25" t="str">
        <x:v>tonnes</x:v>
      </x:c>
    </x:row>
    <x:row r="5065" ht="18" customHeight="1">
      <x:c r="A5065" s="25" t="str">
        <x:v>EEZ_977</x:v>
      </x:c>
      <x:c r="B5065" s="25" t="str">
        <x:v>catch_coverage_fraction</x:v>
      </x:c>
      <x:c r="C5065" s="25" t="n">
        <x:v>1</x:v>
      </x:c>
      <x:c r="D5065" s="25" t="str">
        <x:v>fraction</x:v>
      </x:c>
    </x:row>
    <x:row r="5066" ht="18" customHeight="1">
      <x:c r="A5066" s="25" t="str">
        <x:v>EEZ_977</x:v>
      </x:c>
      <x:c r="B5066" s="25" t="str">
        <x:v>taxa_count</x:v>
      </x:c>
      <x:c r="C5066" s="25" t="n">
        <x:v>73</x:v>
      </x:c>
      <x:c r="D5066" s="25" t="str">
        <x:v>count</x:v>
      </x:c>
    </x:row>
    <x:row r="5067" ht="18" customHeight="1">
      <x:c r="A5067" s="25" t="str">
        <x:v>EEZ_977</x:v>
      </x:c>
      <x:c r="B5067" s="25" t="str">
        <x:v>matched_taxa_count</x:v>
      </x:c>
      <x:c r="C5067" s="25" t="n">
        <x:v>73</x:v>
      </x:c>
      <x:c r="D5067" s="25" t="str">
        <x:v>count</x:v>
      </x:c>
    </x:row>
    <x:row r="5068" ht="18" customHeight="1">
      <x:c r="A5068" s="25" t="str">
        <x:v>EEZ_977</x:v>
      </x:c>
      <x:c r="B5068" s="25" t="str">
        <x:v>unmatched_taxa_count</x:v>
      </x:c>
      <x:c r="C5068" s="25" t="n">
        <x:v>0</x:v>
      </x:c>
      <x:c r="D5068" s="25" t="str">
        <x:v>count</x:v>
      </x:c>
    </x:row>
    <x:row r="5069" ht="18" customHeight="1">
      <x:c r="A5069" s="25" t="str">
        <x:v>EEZ_977</x:v>
      </x:c>
      <x:c r="B5069" s="25" t="str">
        <x:v>species_ppr</x:v>
      </x:c>
      <x:c r="C5069" s="25" t="n">
        <x:v>4326547.356832713</x:v>
      </x:c>
      <x:c r="D5069" s="25" t="str">
        <x:v>tonnes_primary_production_equivalent</x:v>
      </x:c>
    </x:row>
    <x:row r="5070" ht="18" customHeight="1">
      <x:c r="A5070" s="25" t="str">
        <x:v>EEZ_977</x:v>
      </x:c>
      <x:c r="B5070" s="25" t="str">
        <x:v>commercial_ppr</x:v>
      </x:c>
      <x:c r="C5070" s="25" t="n">
        <x:v>4326547.356832713</x:v>
      </x:c>
      <x:c r="D5070" s="25" t="str">
        <x:v>tonnes_primary_production_equivalent</x:v>
      </x:c>
    </x:row>
    <x:row r="5071" ht="18" customHeight="1">
      <x:c r="A5071" s="25" t="str">
        <x:v>EEZ_977</x:v>
      </x:c>
      <x:c r="B5071" s="25" t="str">
        <x:v>functional_ppr</x:v>
      </x:c>
      <x:c r="C5071" s="25" t="n">
        <x:v>4326547.356832713</x:v>
      </x:c>
      <x:c r="D5071" s="25" t="str">
        <x:v>tonnes_primary_production_equivalent</x:v>
      </x:c>
    </x:row>
    <x:row r="5072" ht="18" customHeight="1">
      <x:c r="A5072" s="25" t="str">
        <x:v>EEZ_977</x:v>
      </x:c>
      <x:c r="B5072" s="25" t="str">
        <x:v>commercial_ppr_difference</x:v>
      </x:c>
      <x:c r="C5072" s="25" t="n">
        <x:v>0</x:v>
      </x:c>
      <x:c r="D5072" s="25" t="str">
        <x:v>tonnes_primary_production_equivalent</x:v>
      </x:c>
    </x:row>
    <x:row r="5073" ht="18" customHeight="1">
      <x:c r="A5073" s="25" t="str">
        <x:v>EEZ_977</x:v>
      </x:c>
      <x:c r="B5073" s="25" t="str">
        <x:v>functional_ppr_difference</x:v>
      </x:c>
      <x:c r="C5073" s="25" t="n">
        <x:v>0</x:v>
      </x:c>
      <x:c r="D5073" s="25" t="str">
        <x:v>tonnes_primary_production_equivalent</x:v>
      </x:c>
    </x:row>
    <x:row r="5074" ht="18" customHeight="1">
      <x:c r="A5074" s="25" t="str">
        <x:v>EEZ_977</x:v>
      </x:c>
      <x:c r="B5074" s="25" t="str">
        <x:v>commercial_ppr_reconciled</x:v>
      </x:c>
      <x:c r="C5074" s="36" t="b">
        <x:v>1</x:v>
      </x:c>
      <x:c r="D5074" s="25" t="str">
        <x:v>boolean</x:v>
      </x:c>
    </x:row>
    <x:row r="5075" ht="18" customHeight="1">
      <x:c r="A5075" s="25" t="str">
        <x:v>EEZ_977</x:v>
      </x:c>
      <x:c r="B5075" s="25" t="str">
        <x:v>functional_ppr_reconciled</x:v>
      </x:c>
      <x:c r="C5075" s="36" t="b">
        <x:v>1</x:v>
      </x:c>
      <x:c r="D5075" s="25" t="str">
        <x:v>boolean</x:v>
      </x:c>
    </x:row>
    <x:row r="5076" ht="18" customHeight="1">
      <x:c r="A5076" s="25" t="str">
        <x:v>EEZ_977</x:v>
      </x:c>
      <x:c r="B5076" s="25" t="str">
        <x:v>commercial_jensen_violations</x:v>
      </x:c>
      <x:c r="C5076" s="25" t="n">
        <x:v>0</x:v>
      </x:c>
      <x:c r="D5076" s="25" t="str">
        <x:v>count</x:v>
      </x:c>
    </x:row>
    <x:row r="5077" ht="18" customHeight="1">
      <x:c r="A5077" s="25" t="str">
        <x:v>EEZ_977</x:v>
      </x:c>
      <x:c r="B5077" s="25" t="str">
        <x:v>functional_jensen_violations</x:v>
      </x:c>
      <x:c r="C5077" s="25" t="n">
        <x:v>0</x:v>
      </x:c>
      <x:c r="D5077" s="25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aea6e51e3274e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</x:cols>
  <x:sheetData>
    <x:row r="1" ht="32" customHeight="1">
      <x:c r="A1" s="30" t="str">
        <x:v>unit_id</x:v>
      </x:c>
      <x:c r="B1" s="30" t="str">
        <x:v>match_method</x:v>
      </x:c>
      <x:c r="C1" s="30" t="str">
        <x:v>tl_source</x:v>
      </x:c>
      <x:c r="D1" s="30" t="str">
        <x:v>match_confidence</x:v>
      </x:c>
      <x:c r="E1" s="30" t="str">
        <x:v>taxa_count</x:v>
      </x:c>
      <x:c r="F1" s="30" t="str">
        <x:v>catch_tonnes</x:v>
      </x:c>
      <x:c r="G1" s="30" t="str">
        <x:v>unit_catch_tonnes</x:v>
      </x:c>
      <x:c r="H1" s="30" t="str">
        <x:v>unit_taxa</x:v>
      </x:c>
      <x:c r="I1" s="30" t="str">
        <x:v>taxa_fraction</x:v>
      </x:c>
      <x:c r="J1" s="30" t="str">
        <x:v>catch_fraction</x:v>
      </x:c>
    </x:row>
    <x:row r="2" ht="18" customHeight="1">
      <x:c r="A2" s="25" t="str">
        <x:v>EEZ_008</x:v>
      </x:c>
      <x:c r="B2" s="25" t="str">
        <x:v>exact_sea_around_us</x:v>
      </x:c>
      <x:c r="C2" s="33" t="str">
        <x:v>Sea Around Us exploited organisms</x:v>
      </x:c>
      <x:c r="D2" s="25" t="str">
        <x:v>high</x:v>
      </x:c>
      <x:c r="E2" s="35" t="n">
        <x:v>4</x:v>
      </x:c>
      <x:c r="F2" s="32" t="n">
        <x:v>6614.600603791</x:v>
      </x:c>
      <x:c r="G2" s="32" t="n">
        <x:v>7591.6342411198</x:v>
      </x:c>
      <x:c r="H2" s="25" t="n">
        <x:v>16</x:v>
      </x:c>
      <x:c r="I2" s="34" t="n">
        <x:v>0.25</x:v>
      </x:c>
      <x:c r="J2" s="34" t="n">
        <x:v>0.8713012763395879</x:v>
      </x:c>
    </x:row>
    <x:row r="3" ht="18" customHeight="1">
      <x:c r="A3" s="25" t="str">
        <x:v>EEZ_008</x:v>
      </x:c>
      <x:c r="B3" s="25" t="str">
        <x:v>exact_2020_supplement</x:v>
      </x:c>
      <x:c r="C3" s="33" t="str">
        <x:v>2020 supplement MeanTL</x:v>
      </x:c>
      <x:c r="D3" s="25" t="str">
        <x:v>high</x:v>
      </x:c>
      <x:c r="E3" s="35" t="n">
        <x:v>12</x:v>
      </x:c>
      <x:c r="F3" s="32" t="n">
        <x:v>977.0336373288001</x:v>
      </x:c>
      <x:c r="G3" s="32" t="n">
        <x:v>7591.6342411198</x:v>
      </x:c>
      <x:c r="H3" s="25" t="n">
        <x:v>16</x:v>
      </x:c>
      <x:c r="I3" s="34" t="n">
        <x:v>0.75</x:v>
      </x:c>
      <x:c r="J3" s="34" t="n">
        <x:v>0.12869872366041218</x:v>
      </x:c>
    </x:row>
    <x:row r="4" ht="18" customHeight="1">
      <x:c r="A4" s="25" t="str">
        <x:v>EEZ_012</x:v>
      </x:c>
      <x:c r="B4" s="25" t="str">
        <x:v>exact_2020_supplement</x:v>
      </x:c>
      <x:c r="C4" s="33" t="str">
        <x:v>2020 supplement MeanTL</x:v>
      </x:c>
      <x:c r="D4" s="25" t="str">
        <x:v>high</x:v>
      </x:c>
      <x:c r="E4" s="35" t="n">
        <x:v>116</x:v>
      </x:c>
      <x:c r="F4" s="32" t="n">
        <x:v>129594.07623864</x:v>
      </x:c>
      <x:c r="G4" s="32" t="n">
        <x:v>236644.15639922052</x:v>
      </x:c>
      <x:c r="H4" s="25" t="n">
        <x:v>187</x:v>
      </x:c>
      <x:c r="I4" s="34" t="n">
        <x:v>0.6203208556149733</x:v>
      </x:c>
      <x:c r="J4" s="34" t="n">
        <x:v>0.5476326912548553</x:v>
      </x:c>
    </x:row>
    <x:row r="5" ht="18" customHeight="1">
      <x:c r="A5" s="25" t="str">
        <x:v>EEZ_012</x:v>
      </x:c>
      <x:c r="B5" s="25" t="str">
        <x:v>exact_sea_around_us</x:v>
      </x:c>
      <x:c r="C5" s="33" t="str">
        <x:v>Sea Around Us exploited organisms</x:v>
      </x:c>
      <x:c r="D5" s="25" t="str">
        <x:v>high</x:v>
      </x:c>
      <x:c r="E5" s="35" t="n">
        <x:v>71</x:v>
      </x:c>
      <x:c r="F5" s="32" t="n">
        <x:v>107050.0801605805</x:v>
      </x:c>
      <x:c r="G5" s="32" t="n">
        <x:v>236644.15639922052</x:v>
      </x:c>
      <x:c r="H5" s="25" t="n">
        <x:v>187</x:v>
      </x:c>
      <x:c r="I5" s="34" t="n">
        <x:v>0.37967914438502676</x:v>
      </x:c>
      <x:c r="J5" s="34" t="n">
        <x:v>0.4523673087451447</x:v>
      </x:c>
    </x:row>
    <x:row r="6" ht="18" customHeight="1">
      <x:c r="A6" s="25" t="str">
        <x:v>EEZ_016</x:v>
      </x:c>
      <x:c r="B6" s="25" t="str">
        <x:v>exact_2020_supplement</x:v>
      </x:c>
      <x:c r="C6" s="33" t="str">
        <x:v>2020 supplement MeanTL</x:v>
      </x:c>
      <x:c r="D6" s="25" t="str">
        <x:v>high</x:v>
      </x:c>
      <x:c r="E6" s="35" t="n">
        <x:v>58</x:v>
      </x:c>
      <x:c r="F6" s="32" t="n">
        <x:v>4791.3298358905</x:v>
      </x:c>
      <x:c r="G6" s="32" t="n">
        <x:v>5598.6723460216</x:v>
      </x:c>
      <x:c r="H6" s="25" t="n">
        <x:v>109</x:v>
      </x:c>
      <x:c r="I6" s="34" t="n">
        <x:v>0.5321100917431193</x:v>
      </x:c>
      <x:c r="J6" s="34" t="n">
        <x:v>0.855797506938445</x:v>
      </x:c>
    </x:row>
    <x:row r="7" ht="18" customHeight="1">
      <x:c r="A7" s="25" t="str">
        <x:v>EEZ_016</x:v>
      </x:c>
      <x:c r="B7" s="25" t="str">
        <x:v>exact_sea_around_us</x:v>
      </x:c>
      <x:c r="C7" s="33" t="str">
        <x:v>Sea Around Us exploited organisms</x:v>
      </x:c>
      <x:c r="D7" s="25" t="str">
        <x:v>high</x:v>
      </x:c>
      <x:c r="E7" s="35" t="n">
        <x:v>51</x:v>
      </x:c>
      <x:c r="F7" s="32" t="n">
        <x:v>807.3425101311</x:v>
      </x:c>
      <x:c r="G7" s="32" t="n">
        <x:v>5598.6723460216</x:v>
      </x:c>
      <x:c r="H7" s="25" t="n">
        <x:v>109</x:v>
      </x:c>
      <x:c r="I7" s="34" t="n">
        <x:v>0.46788990825688076</x:v>
      </x:c>
      <x:c r="J7" s="34" t="n">
        <x:v>0.14420249306155505</x:v>
      </x:c>
    </x:row>
    <x:row r="8" ht="18" customHeight="1">
      <x:c r="A8" s="25" t="str">
        <x:v>EEZ_024</x:v>
      </x:c>
      <x:c r="B8" s="25" t="str">
        <x:v>exact_sea_around_us</x:v>
      </x:c>
      <x:c r="C8" s="33" t="str">
        <x:v>Sea Around Us exploited organisms</x:v>
      </x:c>
      <x:c r="D8" s="25" t="str">
        <x:v>high</x:v>
      </x:c>
      <x:c r="E8" s="35" t="n">
        <x:v>54</x:v>
      </x:c>
      <x:c r="F8" s="32" t="n">
        <x:v>462634.5018377744</x:v>
      </x:c>
      <x:c r="G8" s="32" t="n">
        <x:v>619737.0070171057</x:v>
      </x:c>
      <x:c r="H8" s="25" t="n">
        <x:v>120</x:v>
      </x:c>
      <x:c r="I8" s="34" t="n">
        <x:v>0.45</x:v>
      </x:c>
      <x:c r="J8" s="34" t="n">
        <x:v>0.7465013329839846</x:v>
      </x:c>
    </x:row>
    <x:row r="9" ht="18" customHeight="1">
      <x:c r="A9" s="25" t="str">
        <x:v>EEZ_024</x:v>
      </x:c>
      <x:c r="B9" s="25" t="str">
        <x:v>exact_2020_supplement</x:v>
      </x:c>
      <x:c r="C9" s="33" t="str">
        <x:v>2020 supplement MeanTL</x:v>
      </x:c>
      <x:c r="D9" s="25" t="str">
        <x:v>high</x:v>
      </x:c>
      <x:c r="E9" s="35" t="n">
        <x:v>66</x:v>
      </x:c>
      <x:c r="F9" s="32" t="n">
        <x:v>157102.5051793313</x:v>
      </x:c>
      <x:c r="G9" s="32" t="n">
        <x:v>619737.0070171057</x:v>
      </x:c>
      <x:c r="H9" s="25" t="n">
        <x:v>120</x:v>
      </x:c>
      <x:c r="I9" s="34" t="n">
        <x:v>0.55</x:v>
      </x:c>
      <x:c r="J9" s="34" t="n">
        <x:v>0.2534986670160154</x:v>
      </x:c>
    </x:row>
    <x:row r="10" ht="18" customHeight="1">
      <x:c r="A10" s="25" t="str">
        <x:v>EEZ_028</x:v>
      </x:c>
      <x:c r="B10" s="25" t="str">
        <x:v>exact_sea_around_us</x:v>
      </x:c>
      <x:c r="C10" s="33" t="str">
        <x:v>Sea Around Us exploited organisms</x:v>
      </x:c>
      <x:c r="D10" s="25" t="str">
        <x:v>high</x:v>
      </x:c>
      <x:c r="E10" s="35" t="n">
        <x:v>19</x:v>
      </x:c>
      <x:c r="F10" s="32" t="n">
        <x:v>3754.3180946939997</x:v>
      </x:c>
      <x:c r="G10" s="32" t="n">
        <x:v>3754.3180946939997</x:v>
      </x:c>
      <x:c r="H10" s="25" t="n">
        <x:v>19</x:v>
      </x:c>
      <x:c r="I10" s="34" t="n">
        <x:v>1</x:v>
      </x:c>
      <x:c r="J10" s="34" t="n">
        <x:v>1</x:v>
      </x:c>
    </x:row>
    <x:row r="11" ht="18" customHeight="1">
      <x:c r="A11" s="25" t="str">
        <x:v>EEZ_032</x:v>
      </x:c>
      <x:c r="B11" s="25" t="str">
        <x:v>exact_2020_supplement</x:v>
      </x:c>
      <x:c r="C11" s="33" t="str">
        <x:v>2020 supplement MeanTL</x:v>
      </x:c>
      <x:c r="D11" s="25" t="str">
        <x:v>high</x:v>
      </x:c>
      <x:c r="E11" s="35" t="n">
        <x:v>52</x:v>
      </x:c>
      <x:c r="F11" s="32" t="n">
        <x:v>1015967.683765324</x:v>
      </x:c>
      <x:c r="G11" s="32" t="n">
        <x:v>1455579.1588488943</x:v>
      </x:c>
      <x:c r="H11" s="25" t="n">
        <x:v>86</x:v>
      </x:c>
      <x:c r="I11" s="34" t="n">
        <x:v>0.6046511627906976</x:v>
      </x:c>
      <x:c r="J11" s="34" t="n">
        <x:v>0.6979817467081452</x:v>
      </x:c>
    </x:row>
    <x:row r="12" ht="18" customHeight="1">
      <x:c r="A12" s="25" t="str">
        <x:v>EEZ_032</x:v>
      </x:c>
      <x:c r="B12" s="25" t="str">
        <x:v>exact_sea_around_us</x:v>
      </x:c>
      <x:c r="C12" s="33" t="str">
        <x:v>Sea Around Us exploited organisms</x:v>
      </x:c>
      <x:c r="D12" s="25" t="str">
        <x:v>high</x:v>
      </x:c>
      <x:c r="E12" s="35" t="n">
        <x:v>34</x:v>
      </x:c>
      <x:c r="F12" s="32" t="n">
        <x:v>439611.4750835704</x:v>
      </x:c>
      <x:c r="G12" s="32" t="n">
        <x:v>1455579.1588488943</x:v>
      </x:c>
      <x:c r="H12" s="25" t="n">
        <x:v>86</x:v>
      </x:c>
      <x:c r="I12" s="34" t="n">
        <x:v>0.3953488372093023</x:v>
      </x:c>
      <x:c r="J12" s="34" t="n">
        <x:v>0.3020182532918549</x:v>
      </x:c>
    </x:row>
    <x:row r="13" ht="18" customHeight="1">
      <x:c r="A13" s="25" t="str">
        <x:v>EEZ_036</x:v>
      </x:c>
      <x:c r="B13" s="25" t="str">
        <x:v>exact_sea_around_us</x:v>
      </x:c>
      <x:c r="C13" s="33" t="str">
        <x:v>Sea Around Us exploited organisms</x:v>
      </x:c>
      <x:c r="D13" s="25" t="str">
        <x:v>high</x:v>
      </x:c>
      <x:c r="E13" s="35" t="n">
        <x:v>245</x:v>
      </x:c>
      <x:c r="F13" s="32" t="n">
        <x:v>115219.3949726247</x:v>
      </x:c>
      <x:c r="G13" s="32" t="n">
        <x:v>228804.7535442354</x:v>
      </x:c>
      <x:c r="H13" s="25" t="n">
        <x:v>529</x:v>
      </x:c>
      <x:c r="I13" s="34" t="n">
        <x:v>0.46313799621928164</x:v>
      </x:c>
      <x:c r="J13" s="34" t="n">
        <x:v>0.5035708095564065</x:v>
      </x:c>
    </x:row>
    <x:row r="14" ht="18" customHeight="1">
      <x:c r="A14" s="25" t="str">
        <x:v>EEZ_036</x:v>
      </x:c>
      <x:c r="B14" s="25" t="str">
        <x:v>exact_2020_supplement</x:v>
      </x:c>
      <x:c r="C14" s="33" t="str">
        <x:v>2020 supplement MeanTL</x:v>
      </x:c>
      <x:c r="D14" s="25" t="str">
        <x:v>high</x:v>
      </x:c>
      <x:c r="E14" s="35" t="n">
        <x:v>284</x:v>
      </x:c>
      <x:c r="F14" s="32" t="n">
        <x:v>113585.3585716107</x:v>
      </x:c>
      <x:c r="G14" s="32" t="n">
        <x:v>228804.7535442354</x:v>
      </x:c>
      <x:c r="H14" s="25" t="n">
        <x:v>529</x:v>
      </x:c>
      <x:c r="I14" s="34" t="n">
        <x:v>0.5368620037807184</x:v>
      </x:c>
      <x:c r="J14" s="34" t="n">
        <x:v>0.49642919044359346</x:v>
      </x:c>
    </x:row>
    <x:row r="15" ht="18" customHeight="1">
      <x:c r="A15" s="25" t="str">
        <x:v>EEZ_037</x:v>
      </x:c>
      <x:c r="B15" s="25" t="str">
        <x:v>exact_2020_supplement</x:v>
      </x:c>
      <x:c r="C15" s="33" t="str">
        <x:v>2020 supplement MeanTL</x:v>
      </x:c>
      <x:c r="D15" s="25" t="str">
        <x:v>high</x:v>
      </x:c>
      <x:c r="E15" s="35" t="n">
        <x:v>1</x:v>
      </x:c>
      <x:c r="F15" s="32" t="n">
        <x:v>434.33</x:v>
      </x:c>
      <x:c r="G15" s="32" t="n">
        <x:v>434.33</x:v>
      </x:c>
      <x:c r="H15" s="25" t="n">
        <x:v>1</x:v>
      </x:c>
      <x:c r="I15" s="34" t="n">
        <x:v>1</x:v>
      </x:c>
      <x:c r="J15" s="34" t="n">
        <x:v>1</x:v>
      </x:c>
    </x:row>
    <x:row r="16" ht="18" customHeight="1">
      <x:c r="A16" s="25" t="str">
        <x:v>EEZ_038</x:v>
      </x:c>
      <x:c r="B16" s="25" t="str">
        <x:v>exact_2020_supplement</x:v>
      </x:c>
      <x:c r="C16" s="33" t="str">
        <x:v>2020 supplement MeanTL</x:v>
      </x:c>
      <x:c r="D16" s="25" t="str">
        <x:v>high</x:v>
      </x:c>
      <x:c r="E16" s="35" t="n">
        <x:v>14</x:v>
      </x:c>
      <x:c r="F16" s="32" t="n">
        <x:v>96.5683866883</x:v>
      </x:c>
      <x:c r="G16" s="32" t="n">
        <x:v>111.5646524811</x:v>
      </x:c>
      <x:c r="H16" s="25" t="n">
        <x:v>18</x:v>
      </x:c>
      <x:c r="I16" s="34" t="n">
        <x:v>0.7777777777777778</x:v>
      </x:c>
      <x:c r="J16" s="34" t="n">
        <x:v>0.8655822838211189</x:v>
      </x:c>
    </x:row>
    <x:row r="17" ht="18" customHeight="1">
      <x:c r="A17" s="25" t="str">
        <x:v>EEZ_038</x:v>
      </x:c>
      <x:c r="B17" s="25" t="str">
        <x:v>exact_sea_around_us</x:v>
      </x:c>
      <x:c r="C17" s="33" t="str">
        <x:v>Sea Around Us exploited organisms</x:v>
      </x:c>
      <x:c r="D17" s="25" t="str">
        <x:v>high</x:v>
      </x:c>
      <x:c r="E17" s="35" t="n">
        <x:v>4</x:v>
      </x:c>
      <x:c r="F17" s="32" t="n">
        <x:v>14.996265792800001</x:v>
      </x:c>
      <x:c r="G17" s="32" t="n">
        <x:v>111.5646524811</x:v>
      </x:c>
      <x:c r="H17" s="25" t="n">
        <x:v>18</x:v>
      </x:c>
      <x:c r="I17" s="34" t="n">
        <x:v>0.2222222222222222</x:v>
      </x:c>
      <x:c r="J17" s="34" t="n">
        <x:v>0.1344177161788811</x:v>
      </x:c>
    </x:row>
    <x:row r="18" ht="18" customHeight="1">
      <x:c r="A18" s="25" t="str">
        <x:v>EEZ_044</x:v>
      </x:c>
      <x:c r="B18" s="25" t="str">
        <x:v>exact_sea_around_us</x:v>
      </x:c>
      <x:c r="C18" s="33" t="str">
        <x:v>Sea Around Us exploited organisms</x:v>
      </x:c>
      <x:c r="D18" s="25" t="str">
        <x:v>high</x:v>
      </x:c>
      <x:c r="E18" s="35" t="n">
        <x:v>13</x:v>
      </x:c>
      <x:c r="F18" s="32" t="n">
        <x:v>13464.9610659419</x:v>
      </x:c>
      <x:c r="G18" s="32" t="n">
        <x:v>18392.7135678369</x:v>
      </x:c>
      <x:c r="H18" s="25" t="n">
        <x:v>43</x:v>
      </x:c>
      <x:c r="I18" s="34" t="n">
        <x:v>0.3023255813953488</x:v>
      </x:c>
      <x:c r="J18" s="34" t="n">
        <x:v>0.7320812677411506</x:v>
      </x:c>
    </x:row>
    <x:row r="19" ht="18" customHeight="1">
      <x:c r="A19" s="25" t="str">
        <x:v>EEZ_044</x:v>
      </x:c>
      <x:c r="B19" s="25" t="str">
        <x:v>exact_2020_supplement</x:v>
      </x:c>
      <x:c r="C19" s="33" t="str">
        <x:v>2020 supplement MeanTL</x:v>
      </x:c>
      <x:c r="D19" s="25" t="str">
        <x:v>high</x:v>
      </x:c>
      <x:c r="E19" s="35" t="n">
        <x:v>30</x:v>
      </x:c>
      <x:c r="F19" s="32" t="n">
        <x:v>4927.752501895</x:v>
      </x:c>
      <x:c r="G19" s="32" t="n">
        <x:v>18392.7135678369</x:v>
      </x:c>
      <x:c r="H19" s="25" t="n">
        <x:v>43</x:v>
      </x:c>
      <x:c r="I19" s="34" t="n">
        <x:v>0.6976744186046512</x:v>
      </x:c>
      <x:c r="J19" s="34" t="n">
        <x:v>0.2679187322588493</x:v>
      </x:c>
    </x:row>
    <x:row r="20" ht="18" customHeight="1">
      <x:c r="A20" s="25" t="str">
        <x:v>EEZ_048</x:v>
      </x:c>
      <x:c r="B20" s="25" t="str">
        <x:v>exact_sea_around_us</x:v>
      </x:c>
      <x:c r="C20" s="33" t="str">
        <x:v>Sea Around Us exploited organisms</x:v>
      </x:c>
      <x:c r="D20" s="25" t="str">
        <x:v>high</x:v>
      </x:c>
      <x:c r="E20" s="35" t="n">
        <x:v>29</x:v>
      </x:c>
      <x:c r="F20" s="32" t="n">
        <x:v>29843.09947728</x:v>
      </x:c>
      <x:c r="G20" s="32" t="n">
        <x:v>40820.826476503</x:v>
      </x:c>
      <x:c r="H20" s="25" t="n">
        <x:v>55</x:v>
      </x:c>
      <x:c r="I20" s="34" t="n">
        <x:v>0.5272727272727272</x:v>
      </x:c>
      <x:c r="J20" s="34" t="n">
        <x:v>0.7310753371066133</x:v>
      </x:c>
    </x:row>
    <x:row r="21" ht="18" customHeight="1">
      <x:c r="A21" s="25" t="str">
        <x:v>EEZ_048</x:v>
      </x:c>
      <x:c r="B21" s="25" t="str">
        <x:v>exact_2020_supplement</x:v>
      </x:c>
      <x:c r="C21" s="33" t="str">
        <x:v>2020 supplement MeanTL</x:v>
      </x:c>
      <x:c r="D21" s="25" t="str">
        <x:v>high</x:v>
      </x:c>
      <x:c r="E21" s="35" t="n">
        <x:v>26</x:v>
      </x:c>
      <x:c r="F21" s="32" t="n">
        <x:v>10977.726999223</x:v>
      </x:c>
      <x:c r="G21" s="32" t="n">
        <x:v>40820.826476503</x:v>
      </x:c>
      <x:c r="H21" s="25" t="n">
        <x:v>55</x:v>
      </x:c>
      <x:c r="I21" s="34" t="n">
        <x:v>0.4727272727272727</x:v>
      </x:c>
      <x:c r="J21" s="34" t="n">
        <x:v>0.26892466289338657</x:v>
      </x:c>
    </x:row>
    <x:row r="22" ht="18" customHeight="1">
      <x:c r="A22" s="25" t="str">
        <x:v>EEZ_050</x:v>
      </x:c>
      <x:c r="B22" s="25" t="str">
        <x:v>exact_2020_supplement</x:v>
      </x:c>
      <x:c r="C22" s="33" t="str">
        <x:v>2020 supplement MeanTL</x:v>
      </x:c>
      <x:c r="D22" s="25" t="str">
        <x:v>high</x:v>
      </x:c>
      <x:c r="E22" s="35" t="n">
        <x:v>47</x:v>
      </x:c>
      <x:c r="F22" s="32" t="n">
        <x:v>569232.9680145009</x:v>
      </x:c>
      <x:c r="G22" s="32" t="n">
        <x:v>1114582.7199230574</x:v>
      </x:c>
      <x:c r="H22" s="25" t="n">
        <x:v>116</x:v>
      </x:c>
      <x:c r="I22" s="34" t="n">
        <x:v>0.4051724137931034</x:v>
      </x:c>
      <x:c r="J22" s="34" t="n">
        <x:v>0.5107139720000294</x:v>
      </x:c>
    </x:row>
    <x:row r="23" ht="18" customHeight="1">
      <x:c r="A23" s="25" t="str">
        <x:v>EEZ_050</x:v>
      </x:c>
      <x:c r="B23" s="25" t="str">
        <x:v>exact_sea_around_us</x:v>
      </x:c>
      <x:c r="C23" s="33" t="str">
        <x:v>Sea Around Us exploited organisms</x:v>
      </x:c>
      <x:c r="D23" s="25" t="str">
        <x:v>high</x:v>
      </x:c>
      <x:c r="E23" s="35" t="n">
        <x:v>69</x:v>
      </x:c>
      <x:c r="F23" s="32" t="n">
        <x:v>545349.7519085566</x:v>
      </x:c>
      <x:c r="G23" s="32" t="n">
        <x:v>1114582.7199230574</x:v>
      </x:c>
      <x:c r="H23" s="25" t="n">
        <x:v>116</x:v>
      </x:c>
      <x:c r="I23" s="34" t="n">
        <x:v>0.5948275862068966</x:v>
      </x:c>
      <x:c r="J23" s="34" t="n">
        <x:v>0.48928602799997073</x:v>
      </x:c>
    </x:row>
    <x:row r="24" ht="18" customHeight="1">
      <x:c r="A24" s="25" t="str">
        <x:v>EEZ_052</x:v>
      </x:c>
      <x:c r="B24" s="25" t="str">
        <x:v>exact_sea_around_us</x:v>
      </x:c>
      <x:c r="C24" s="33" t="str">
        <x:v>Sea Around Us exploited organisms</x:v>
      </x:c>
      <x:c r="D24" s="25" t="str">
        <x:v>high</x:v>
      </x:c>
      <x:c r="E24" s="35" t="n">
        <x:v>25</x:v>
      </x:c>
      <x:c r="F24" s="32" t="n">
        <x:v>2668.8700587697</x:v>
      </x:c>
      <x:c r="G24" s="32" t="n">
        <x:v>3109.8835019505</x:v>
      </x:c>
      <x:c r="H24" s="25" t="n">
        <x:v>47</x:v>
      </x:c>
      <x:c r="I24" s="34" t="n">
        <x:v>0.5319148936170213</x:v>
      </x:c>
      <x:c r="J24" s="34" t="n">
        <x:v>0.8581897222503032</x:v>
      </x:c>
    </x:row>
    <x:row r="25" ht="18" customHeight="1">
      <x:c r="A25" s="25" t="str">
        <x:v>EEZ_052</x:v>
      </x:c>
      <x:c r="B25" s="25" t="str">
        <x:v>exact_2020_supplement</x:v>
      </x:c>
      <x:c r="C25" s="33" t="str">
        <x:v>2020 supplement MeanTL</x:v>
      </x:c>
      <x:c r="D25" s="25" t="str">
        <x:v>high</x:v>
      </x:c>
      <x:c r="E25" s="35" t="n">
        <x:v>22</x:v>
      </x:c>
      <x:c r="F25" s="32" t="n">
        <x:v>441.0134431808</x:v>
      </x:c>
      <x:c r="G25" s="32" t="n">
        <x:v>3109.8835019505</x:v>
      </x:c>
      <x:c r="H25" s="25" t="n">
        <x:v>47</x:v>
      </x:c>
      <x:c r="I25" s="34" t="n">
        <x:v>0.46808510638297873</x:v>
      </x:c>
      <x:c r="J25" s="34" t="n">
        <x:v>0.14181027774969673</x:v>
      </x:c>
    </x:row>
    <x:row r="26" ht="18" customHeight="1">
      <x:c r="A26" s="25" t="str">
        <x:v>EEZ_056</x:v>
      </x:c>
      <x:c r="B26" s="25" t="str">
        <x:v>exact_2020_supplement</x:v>
      </x:c>
      <x:c r="C26" s="33" t="str">
        <x:v>2020 supplement MeanTL</x:v>
      </x:c>
      <x:c r="D26" s="25" t="str">
        <x:v>high</x:v>
      </x:c>
      <x:c r="E26" s="35" t="n">
        <x:v>84</x:v>
      </x:c>
      <x:c r="F26" s="32" t="n">
        <x:v>4099.5541987521</x:v>
      </x:c>
      <x:c r="G26" s="32" t="n">
        <x:v>4482.8223030263</x:v>
      </x:c>
      <x:c r="H26" s="25" t="n">
        <x:v>153</x:v>
      </x:c>
      <x:c r="I26" s="34" t="n">
        <x:v>0.5490196078431373</x:v>
      </x:c>
      <x:c r="J26" s="34" t="n">
        <x:v>0.9145029451612525</x:v>
      </x:c>
    </x:row>
    <x:row r="27" ht="18" customHeight="1">
      <x:c r="A27" s="25" t="str">
        <x:v>EEZ_056</x:v>
      </x:c>
      <x:c r="B27" s="25" t="str">
        <x:v>exact_sea_around_us</x:v>
      </x:c>
      <x:c r="C27" s="33" t="str">
        <x:v>Sea Around Us exploited organisms</x:v>
      </x:c>
      <x:c r="D27" s="25" t="str">
        <x:v>high</x:v>
      </x:c>
      <x:c r="E27" s="35" t="n">
        <x:v>69</x:v>
      </x:c>
      <x:c r="F27" s="32" t="n">
        <x:v>383.2681042742</x:v>
      </x:c>
      <x:c r="G27" s="32" t="n">
        <x:v>4482.8223030263</x:v>
      </x:c>
      <x:c r="H27" s="25" t="n">
        <x:v>153</x:v>
      </x:c>
      <x:c r="I27" s="34" t="n">
        <x:v>0.45098039215686275</x:v>
      </x:c>
      <x:c r="J27" s="34" t="n">
        <x:v>0.08549705483874752</x:v>
      </x:c>
    </x:row>
    <x:row r="28" ht="18" customHeight="1">
      <x:c r="A28" s="25" t="str">
        <x:v>EEZ_060</x:v>
      </x:c>
      <x:c r="B28" s="25" t="str">
        <x:v>exact_2020_supplement</x:v>
      </x:c>
      <x:c r="C28" s="33" t="str">
        <x:v>2020 supplement MeanTL</x:v>
      </x:c>
      <x:c r="D28" s="25" t="str">
        <x:v>high</x:v>
      </x:c>
      <x:c r="E28" s="35" t="n">
        <x:v>23</x:v>
      </x:c>
      <x:c r="F28" s="32" t="n">
        <x:v>669.3747326074</x:v>
      </x:c>
      <x:c r="G28" s="32" t="n">
        <x:v>873.7608096846</x:v>
      </x:c>
      <x:c r="H28" s="25" t="n">
        <x:v>37</x:v>
      </x:c>
      <x:c r="I28" s="34" t="n">
        <x:v>0.6216216216216216</x:v>
      </x:c>
      <x:c r="J28" s="34" t="n">
        <x:v>0.7660846368802271</x:v>
      </x:c>
    </x:row>
    <x:row r="29" ht="18" customHeight="1">
      <x:c r="A29" s="25" t="str">
        <x:v>EEZ_060</x:v>
      </x:c>
      <x:c r="B29" s="25" t="str">
        <x:v>exact_sea_around_us</x:v>
      </x:c>
      <x:c r="C29" s="33" t="str">
        <x:v>Sea Around Us exploited organisms</x:v>
      </x:c>
      <x:c r="D29" s="25" t="str">
        <x:v>high</x:v>
      </x:c>
      <x:c r="E29" s="35" t="n">
        <x:v>14</x:v>
      </x:c>
      <x:c r="F29" s="32" t="n">
        <x:v>204.3860770772</x:v>
      </x:c>
      <x:c r="G29" s="32" t="n">
        <x:v>873.7608096846</x:v>
      </x:c>
      <x:c r="H29" s="25" t="n">
        <x:v>37</x:v>
      </x:c>
      <x:c r="I29" s="34" t="n">
        <x:v>0.3783783783783784</x:v>
      </x:c>
      <x:c r="J29" s="34" t="n">
        <x:v>0.23391536311977293</x:v>
      </x:c>
    </x:row>
    <x:row r="30" ht="18" customHeight="1">
      <x:c r="A30" s="25" t="str">
        <x:v>EEZ_070</x:v>
      </x:c>
      <x:c r="B30" s="25" t="str">
        <x:v>exact_sea_around_us</x:v>
      </x:c>
      <x:c r="C30" s="33" t="str">
        <x:v>Sea Around Us exploited organisms</x:v>
      </x:c>
      <x:c r="D30" s="25" t="str">
        <x:v>high</x:v>
      </x:c>
      <x:c r="E30" s="35" t="n">
        <x:v>25</x:v>
      </x:c>
      <x:c r="F30" s="32" t="n">
        <x:v>54.29205287</x:v>
      </x:c>
      <x:c r="G30" s="32" t="n">
        <x:v>61.020557292999996</x:v>
      </x:c>
      <x:c r="H30" s="25" t="n">
        <x:v>45</x:v>
      </x:c>
      <x:c r="I30" s="34" t="n">
        <x:v>0.5555555555555556</x:v>
      </x:c>
      <x:c r="J30" s="34" t="n">
        <x:v>0.8897338090392718</x:v>
      </x:c>
    </x:row>
    <x:row r="31" ht="18" customHeight="1">
      <x:c r="A31" s="25" t="str">
        <x:v>EEZ_070</x:v>
      </x:c>
      <x:c r="B31" s="25" t="str">
        <x:v>exact_2020_supplement</x:v>
      </x:c>
      <x:c r="C31" s="33" t="str">
        <x:v>2020 supplement MeanTL</x:v>
      </x:c>
      <x:c r="D31" s="25" t="str">
        <x:v>high</x:v>
      </x:c>
      <x:c r="E31" s="35" t="n">
        <x:v>20</x:v>
      </x:c>
      <x:c r="F31" s="32" t="n">
        <x:v>6.728504423</x:v>
      </x:c>
      <x:c r="G31" s="32" t="n">
        <x:v>61.020557292999996</x:v>
      </x:c>
      <x:c r="H31" s="25" t="n">
        <x:v>45</x:v>
      </x:c>
      <x:c r="I31" s="34" t="n">
        <x:v>0.4444444444444444</x:v>
      </x:c>
      <x:c r="J31" s="34" t="n">
        <x:v>0.11026619096072832</x:v>
      </x:c>
    </x:row>
    <x:row r="32" ht="18" customHeight="1">
      <x:c r="A32" s="25" t="str">
        <x:v>EEZ_074</x:v>
      </x:c>
      <x:c r="B32" s="25" t="str">
        <x:v>exact_sea_around_us</x:v>
      </x:c>
      <x:c r="C32" s="33" t="str">
        <x:v>Sea Around Us exploited organisms</x:v>
      </x:c>
      <x:c r="D32" s="25" t="str">
        <x:v>high</x:v>
      </x:c>
      <x:c r="E32" s="35" t="n">
        <x:v>7</x:v>
      </x:c>
      <x:c r="F32" s="32" t="n">
        <x:v>133.2458818532</x:v>
      </x:c>
      <x:c r="G32" s="32" t="n">
        <x:v>133.56110065549998</x:v>
      </x:c>
      <x:c r="H32" s="25" t="n">
        <x:v>10</x:v>
      </x:c>
      <x:c r="I32" s="34" t="n">
        <x:v>0.7</x:v>
      </x:c>
      <x:c r="J32" s="34" t="n">
        <x:v>0.9976398906511481</x:v>
      </x:c>
    </x:row>
    <x:row r="33" ht="18" customHeight="1">
      <x:c r="A33" s="25" t="str">
        <x:v>EEZ_074</x:v>
      </x:c>
      <x:c r="B33" s="25" t="str">
        <x:v>exact_2020_supplement</x:v>
      </x:c>
      <x:c r="C33" s="33" t="str">
        <x:v>2020 supplement MeanTL</x:v>
      </x:c>
      <x:c r="D33" s="25" t="str">
        <x:v>high</x:v>
      </x:c>
      <x:c r="E33" s="35" t="n">
        <x:v>3</x:v>
      </x:c>
      <x:c r="F33" s="32" t="n">
        <x:v>0.3152188023</x:v>
      </x:c>
      <x:c r="G33" s="32" t="n">
        <x:v>133.56110065549998</x:v>
      </x:c>
      <x:c r="H33" s="25" t="n">
        <x:v>10</x:v>
      </x:c>
      <x:c r="I33" s="34" t="n">
        <x:v>0.3</x:v>
      </x:c>
      <x:c r="J33" s="34" t="n">
        <x:v>0.0023601093488519365</x:v>
      </x:c>
    </x:row>
    <x:row r="34" ht="18" customHeight="1">
      <x:c r="A34" s="25" t="str">
        <x:v>EEZ_076</x:v>
      </x:c>
      <x:c r="B34" s="25" t="str">
        <x:v>exact_2020_supplement</x:v>
      </x:c>
      <x:c r="C34" s="33" t="str">
        <x:v>2020 supplement MeanTL</x:v>
      </x:c>
      <x:c r="D34" s="25" t="str">
        <x:v>high</x:v>
      </x:c>
      <x:c r="E34" s="35" t="n">
        <x:v>152</x:v>
      </x:c>
      <x:c r="F34" s="32" t="n">
        <x:v>555587.4655147367</x:v>
      </x:c>
      <x:c r="G34" s="32" t="n">
        <x:v>904109.1796290667</x:v>
      </x:c>
      <x:c r="H34" s="25" t="n">
        <x:v>274</x:v>
      </x:c>
      <x:c r="I34" s="34" t="n">
        <x:v>0.5547445255474452</x:v>
      </x:c>
      <x:c r="J34" s="34" t="n">
        <x:v>0.6145136870999145</x:v>
      </x:c>
    </x:row>
    <x:row r="35" ht="18" customHeight="1">
      <x:c r="A35" s="25" t="str">
        <x:v>EEZ_076</x:v>
      </x:c>
      <x:c r="B35" s="25" t="str">
        <x:v>exact_sea_around_us</x:v>
      </x:c>
      <x:c r="C35" s="33" t="str">
        <x:v>Sea Around Us exploited organisms</x:v>
      </x:c>
      <x:c r="D35" s="25" t="str">
        <x:v>high</x:v>
      </x:c>
      <x:c r="E35" s="35" t="n">
        <x:v>122</x:v>
      </x:c>
      <x:c r="F35" s="32" t="n">
        <x:v>348521.71411433007</x:v>
      </x:c>
      <x:c r="G35" s="32" t="n">
        <x:v>904109.1796290667</x:v>
      </x:c>
      <x:c r="H35" s="25" t="n">
        <x:v>274</x:v>
      </x:c>
      <x:c r="I35" s="34" t="n">
        <x:v>0.44525547445255476</x:v>
      </x:c>
      <x:c r="J35" s="34" t="n">
        <x:v>0.38548631290008556</x:v>
      </x:c>
    </x:row>
    <x:row r="36" ht="18" customHeight="1">
      <x:c r="A36" s="25" t="str">
        <x:v>EEZ_077</x:v>
      </x:c>
      <x:c r="B36" s="25" t="str">
        <x:v>exact_sea_around_us</x:v>
      </x:c>
      <x:c r="C36" s="33" t="str">
        <x:v>Sea Around Us exploited organisms</x:v>
      </x:c>
      <x:c r="D36" s="25" t="str">
        <x:v>high</x:v>
      </x:c>
      <x:c r="E36" s="35" t="n">
        <x:v>4</x:v>
      </x:c>
      <x:c r="F36" s="32" t="n">
        <x:v>5352.195167221299</x:v>
      </x:c>
      <x:c r="G36" s="32" t="n">
        <x:v>6471.8616207145</x:v>
      </x:c>
      <x:c r="H36" s="25" t="n">
        <x:v>17</x:v>
      </x:c>
      <x:c r="I36" s="34" t="n">
        <x:v>0.23529411764705882</x:v>
      </x:c>
      <x:c r="J36" s="34" t="n">
        <x:v>0.8269946857470681</x:v>
      </x:c>
    </x:row>
    <x:row r="37" ht="18" customHeight="1">
      <x:c r="A37" s="25" t="str">
        <x:v>EEZ_077</x:v>
      </x:c>
      <x:c r="B37" s="25" t="str">
        <x:v>exact_2020_supplement</x:v>
      </x:c>
      <x:c r="C37" s="33" t="str">
        <x:v>2020 supplement MeanTL</x:v>
      </x:c>
      <x:c r="D37" s="25" t="str">
        <x:v>high</x:v>
      </x:c>
      <x:c r="E37" s="35" t="n">
        <x:v>13</x:v>
      </x:c>
      <x:c r="F37" s="32" t="n">
        <x:v>1119.6664534932</x:v>
      </x:c>
      <x:c r="G37" s="32" t="n">
        <x:v>6471.8616207145</x:v>
      </x:c>
      <x:c r="H37" s="25" t="n">
        <x:v>17</x:v>
      </x:c>
      <x:c r="I37" s="34" t="n">
        <x:v>0.7647058823529411</x:v>
      </x:c>
      <x:c r="J37" s="34" t="n">
        <x:v>0.1730053142529317</x:v>
      </x:c>
    </x:row>
    <x:row r="38" ht="18" customHeight="1">
      <x:c r="A38" s="25" t="str">
        <x:v>EEZ_084</x:v>
      </x:c>
      <x:c r="B38" s="25" t="str">
        <x:v>exact_sea_around_us</x:v>
      </x:c>
      <x:c r="C38" s="33" t="str">
        <x:v>Sea Around Us exploited organisms</x:v>
      </x:c>
      <x:c r="D38" s="25" t="str">
        <x:v>high</x:v>
      </x:c>
      <x:c r="E38" s="35" t="n">
        <x:v>10</x:v>
      </x:c>
      <x:c r="F38" s="32" t="n">
        <x:v>5987.2432819653</x:v>
      </x:c>
      <x:c r="G38" s="32" t="n">
        <x:v>7918.6908172125</x:v>
      </x:c>
      <x:c r="H38" s="25" t="n">
        <x:v>54</x:v>
      </x:c>
      <x:c r="I38" s="34" t="n">
        <x:v>0.18518518518518517</x:v>
      </x:c>
      <x:c r="J38" s="34" t="n">
        <x:v>0.7560900431863181</x:v>
      </x:c>
    </x:row>
    <x:row r="39" ht="18" customHeight="1">
      <x:c r="A39" s="25" t="str">
        <x:v>EEZ_084</x:v>
      </x:c>
      <x:c r="B39" s="25" t="str">
        <x:v>exact_2020_supplement</x:v>
      </x:c>
      <x:c r="C39" s="33" t="str">
        <x:v>2020 supplement MeanTL</x:v>
      </x:c>
      <x:c r="D39" s="25" t="str">
        <x:v>high</x:v>
      </x:c>
      <x:c r="E39" s="35" t="n">
        <x:v>44</x:v>
      </x:c>
      <x:c r="F39" s="32" t="n">
        <x:v>1931.4475352472</x:v>
      </x:c>
      <x:c r="G39" s="32" t="n">
        <x:v>7918.6908172125</x:v>
      </x:c>
      <x:c r="H39" s="25" t="n">
        <x:v>54</x:v>
      </x:c>
      <x:c r="I39" s="34" t="n">
        <x:v>0.8148148148148148</x:v>
      </x:c>
      <x:c r="J39" s="34" t="n">
        <x:v>0.24390995681368186</x:v>
      </x:c>
    </x:row>
    <x:row r="40" ht="18" customHeight="1">
      <x:c r="A40" s="25" t="str">
        <x:v>EEZ_086</x:v>
      </x:c>
      <x:c r="B40" s="25" t="str">
        <x:v>exact_2020_supplement</x:v>
      </x:c>
      <x:c r="C40" s="33" t="str">
        <x:v>2020 supplement MeanTL</x:v>
      </x:c>
      <x:c r="D40" s="25" t="str">
        <x:v>high</x:v>
      </x:c>
      <x:c r="E40" s="35" t="n">
        <x:v>15</x:v>
      </x:c>
      <x:c r="F40" s="32" t="n">
        <x:v>71.4181178595</x:v>
      </x:c>
      <x:c r="G40" s="32" t="n">
        <x:v>135.2489756326</x:v>
      </x:c>
      <x:c r="H40" s="25" t="n">
        <x:v>22</x:v>
      </x:c>
      <x:c r="I40" s="34" t="n">
        <x:v>0.6818181818181818</x:v>
      </x:c>
      <x:c r="J40" s="34" t="n">
        <x:v>0.5280492330936781</x:v>
      </x:c>
    </x:row>
    <x:row r="41" ht="18" customHeight="1">
      <x:c r="A41" s="25" t="str">
        <x:v>EEZ_086</x:v>
      </x:c>
      <x:c r="B41" s="25" t="str">
        <x:v>exact_sea_around_us</x:v>
      </x:c>
      <x:c r="C41" s="33" t="str">
        <x:v>Sea Around Us exploited organisms</x:v>
      </x:c>
      <x:c r="D41" s="25" t="str">
        <x:v>high</x:v>
      </x:c>
      <x:c r="E41" s="35" t="n">
        <x:v>7</x:v>
      </x:c>
      <x:c r="F41" s="32" t="n">
        <x:v>63.8308577731</x:v>
      </x:c>
      <x:c r="G41" s="32" t="n">
        <x:v>135.2489756326</x:v>
      </x:c>
      <x:c r="H41" s="25" t="n">
        <x:v>22</x:v>
      </x:c>
      <x:c r="I41" s="34" t="n">
        <x:v>0.3181818181818182</x:v>
      </x:c>
      <x:c r="J41" s="34" t="n">
        <x:v>0.47195076690632176</x:v>
      </x:c>
    </x:row>
    <x:row r="42" ht="18" customHeight="1">
      <x:c r="A42" s="25" t="str">
        <x:v>EEZ_090</x:v>
      </x:c>
      <x:c r="B42" s="25" t="str">
        <x:v>exact_2020_supplement</x:v>
      </x:c>
      <x:c r="C42" s="33" t="str">
        <x:v>2020 supplement MeanTL</x:v>
      </x:c>
      <x:c r="D42" s="25" t="str">
        <x:v>high</x:v>
      </x:c>
      <x:c r="E42" s="35" t="n">
        <x:v>26</x:v>
      </x:c>
      <x:c r="F42" s="32" t="n">
        <x:v>104201.6976580416</x:v>
      </x:c>
      <x:c r="G42" s="32" t="n">
        <x:v>142760.9815038889</x:v>
      </x:c>
      <x:c r="H42" s="25" t="n">
        <x:v>52</x:v>
      </x:c>
      <x:c r="I42" s="34" t="n">
        <x:v>0.5</x:v>
      </x:c>
      <x:c r="J42" s="34" t="n">
        <x:v>0.7299032029644814</x:v>
      </x:c>
    </x:row>
    <x:row r="43" ht="18" customHeight="1">
      <x:c r="A43" s="25" t="str">
        <x:v>EEZ_090</x:v>
      </x:c>
      <x:c r="B43" s="25" t="str">
        <x:v>exact_sea_around_us</x:v>
      </x:c>
      <x:c r="C43" s="33" t="str">
        <x:v>Sea Around Us exploited organisms</x:v>
      </x:c>
      <x:c r="D43" s="25" t="str">
        <x:v>high</x:v>
      </x:c>
      <x:c r="E43" s="35" t="n">
        <x:v>26</x:v>
      </x:c>
      <x:c r="F43" s="32" t="n">
        <x:v>38559.2838458473</x:v>
      </x:c>
      <x:c r="G43" s="32" t="n">
        <x:v>142760.9815038889</x:v>
      </x:c>
      <x:c r="H43" s="25" t="n">
        <x:v>52</x:v>
      </x:c>
      <x:c r="I43" s="34" t="n">
        <x:v>0.5</x:v>
      </x:c>
      <x:c r="J43" s="34" t="n">
        <x:v>0.27009679703551853</x:v>
      </x:c>
    </x:row>
    <x:row r="44" ht="18" customHeight="1">
      <x:c r="A44" s="25" t="str">
        <x:v>EEZ_092</x:v>
      </x:c>
      <x:c r="B44" s="25" t="str">
        <x:v>exact_sea_around_us</x:v>
      </x:c>
      <x:c r="C44" s="33" t="str">
        <x:v>Sea Around Us exploited organisms</x:v>
      </x:c>
      <x:c r="D44" s="25" t="str">
        <x:v>high</x:v>
      </x:c>
      <x:c r="E44" s="35" t="n">
        <x:v>26</x:v>
      </x:c>
      <x:c r="F44" s="32" t="n">
        <x:v>2530.2372738941</x:v>
      </x:c>
      <x:c r="G44" s="32" t="n">
        <x:v>4102.3911591021</x:v>
      </x:c>
      <x:c r="H44" s="25" t="n">
        <x:v>32</x:v>
      </x:c>
      <x:c r="I44" s="34" t="n">
        <x:v>0.8125</x:v>
      </x:c>
      <x:c r="J44" s="34" t="n">
        <x:v>0.61677133548813</x:v>
      </x:c>
    </x:row>
    <x:row r="45" ht="18" customHeight="1">
      <x:c r="A45" s="25" t="str">
        <x:v>EEZ_092</x:v>
      </x:c>
      <x:c r="B45" s="25" t="str">
        <x:v>exact_2020_supplement</x:v>
      </x:c>
      <x:c r="C45" s="33" t="str">
        <x:v>2020 supplement MeanTL</x:v>
      </x:c>
      <x:c r="D45" s="25" t="str">
        <x:v>high</x:v>
      </x:c>
      <x:c r="E45" s="35" t="n">
        <x:v>6</x:v>
      </x:c>
      <x:c r="F45" s="32" t="n">
        <x:v>1572.1538852079998</x:v>
      </x:c>
      <x:c r="G45" s="32" t="n">
        <x:v>4102.3911591021</x:v>
      </x:c>
      <x:c r="H45" s="25" t="n">
        <x:v>32</x:v>
      </x:c>
      <x:c r="I45" s="34" t="n">
        <x:v>0.1875</x:v>
      </x:c>
      <x:c r="J45" s="34" t="n">
        <x:v>0.38322866451186993</x:v>
      </x:c>
    </x:row>
    <x:row r="46" ht="18" customHeight="1">
      <x:c r="A46" s="25" t="str">
        <x:v>EEZ_096</x:v>
      </x:c>
      <x:c r="B46" s="25" t="str">
        <x:v>exact_sea_around_us</x:v>
      </x:c>
      <x:c r="C46" s="33" t="str">
        <x:v>Sea Around Us exploited organisms</x:v>
      </x:c>
      <x:c r="D46" s="25" t="str">
        <x:v>high</x:v>
      </x:c>
      <x:c r="E46" s="35" t="n">
        <x:v>69</x:v>
      </x:c>
      <x:c r="F46" s="32" t="n">
        <x:v>13623.7390078923</x:v>
      </x:c>
      <x:c r="G46" s="32" t="n">
        <x:v>16692.4609859602</x:v>
      </x:c>
      <x:c r="H46" s="25" t="n">
        <x:v>97</x:v>
      </x:c>
      <x:c r="I46" s="34" t="n">
        <x:v>0.711340206185567</x:v>
      </x:c>
      <x:c r="J46" s="34" t="n">
        <x:v>0.8161612011165424</x:v>
      </x:c>
    </x:row>
    <x:row r="47" ht="18" customHeight="1">
      <x:c r="A47" s="25" t="str">
        <x:v>EEZ_096</x:v>
      </x:c>
      <x:c r="B47" s="25" t="str">
        <x:v>exact_2020_supplement</x:v>
      </x:c>
      <x:c r="C47" s="33" t="str">
        <x:v>2020 supplement MeanTL</x:v>
      </x:c>
      <x:c r="D47" s="25" t="str">
        <x:v>high</x:v>
      </x:c>
      <x:c r="E47" s="35" t="n">
        <x:v>28</x:v>
      </x:c>
      <x:c r="F47" s="32" t="n">
        <x:v>3068.7219780678997</x:v>
      </x:c>
      <x:c r="G47" s="32" t="n">
        <x:v>16692.4609859602</x:v>
      </x:c>
      <x:c r="H47" s="25" t="n">
        <x:v>97</x:v>
      </x:c>
      <x:c r="I47" s="34" t="n">
        <x:v>0.28865979381443296</x:v>
      </x:c>
      <x:c r="J47" s="34" t="n">
        <x:v>0.1838387988834576</x:v>
      </x:c>
    </x:row>
    <x:row r="48" ht="18" customHeight="1">
      <x:c r="A48" s="25" t="str">
        <x:v>EEZ_100</x:v>
      </x:c>
      <x:c r="B48" s="25" t="str">
        <x:v>exact_sea_around_us</x:v>
      </x:c>
      <x:c r="C48" s="33" t="str">
        <x:v>Sea Around Us exploited organisms</x:v>
      </x:c>
      <x:c r="D48" s="25" t="str">
        <x:v>high</x:v>
      </x:c>
      <x:c r="E48" s="35" t="n">
        <x:v>13</x:v>
      </x:c>
      <x:c r="F48" s="32" t="n">
        <x:v>12795.629657568401</x:v>
      </x:c>
      <x:c r="G48" s="32" t="n">
        <x:v>17051.5126534866</x:v>
      </x:c>
      <x:c r="H48" s="25" t="n">
        <x:v>34</x:v>
      </x:c>
      <x:c r="I48" s="34" t="n">
        <x:v>0.38235294117647056</x:v>
      </x:c>
      <x:c r="J48" s="34" t="n">
        <x:v>0.7504102373552191</x:v>
      </x:c>
    </x:row>
    <x:row r="49" ht="18" customHeight="1">
      <x:c r="A49" s="25" t="str">
        <x:v>EEZ_100</x:v>
      </x:c>
      <x:c r="B49" s="25" t="str">
        <x:v>exact_2020_supplement</x:v>
      </x:c>
      <x:c r="C49" s="33" t="str">
        <x:v>2020 supplement MeanTL</x:v>
      </x:c>
      <x:c r="D49" s="25" t="str">
        <x:v>high</x:v>
      </x:c>
      <x:c r="E49" s="35" t="n">
        <x:v>21</x:v>
      </x:c>
      <x:c r="F49" s="32" t="n">
        <x:v>4255.8829959182</x:v>
      </x:c>
      <x:c r="G49" s="32" t="n">
        <x:v>17051.5126534866</x:v>
      </x:c>
      <x:c r="H49" s="25" t="n">
        <x:v>34</x:v>
      </x:c>
      <x:c r="I49" s="34" t="n">
        <x:v>0.6176470588235294</x:v>
      </x:c>
      <x:c r="J49" s="34" t="n">
        <x:v>0.249589762644781</x:v>
      </x:c>
    </x:row>
    <x:row r="50" ht="18" customHeight="1">
      <x:c r="A50" s="25" t="str">
        <x:v>EEZ_104</x:v>
      </x:c>
      <x:c r="B50" s="25" t="str">
        <x:v>exact_sea_around_us</x:v>
      </x:c>
      <x:c r="C50" s="33" t="str">
        <x:v>Sea Around Us exploited organisms</x:v>
      </x:c>
      <x:c r="D50" s="25" t="str">
        <x:v>high</x:v>
      </x:c>
      <x:c r="E50" s="35" t="n">
        <x:v>52</x:v>
      </x:c>
      <x:c r="F50" s="32" t="n">
        <x:v>1229384.6591821841</x:v>
      </x:c>
      <x:c r="G50" s="32" t="n">
        <x:v>1333934.8992368774</x:v>
      </x:c>
      <x:c r="H50" s="25" t="n">
        <x:v>81</x:v>
      </x:c>
      <x:c r="I50" s="34" t="n">
        <x:v>0.6419753086419753</x:v>
      </x:c>
      <x:c r="J50" s="34" t="n">
        <x:v>0.92162268180066</x:v>
      </x:c>
    </x:row>
    <x:row r="51" ht="18" customHeight="1">
      <x:c r="A51" s="25" t="str">
        <x:v>EEZ_104</x:v>
      </x:c>
      <x:c r="B51" s="25" t="str">
        <x:v>exact_2020_supplement</x:v>
      </x:c>
      <x:c r="C51" s="33" t="str">
        <x:v>2020 supplement MeanTL</x:v>
      </x:c>
      <x:c r="D51" s="25" t="str">
        <x:v>high</x:v>
      </x:c>
      <x:c r="E51" s="35" t="n">
        <x:v>29</x:v>
      </x:c>
      <x:c r="F51" s="32" t="n">
        <x:v>104550.2400546935</x:v>
      </x:c>
      <x:c r="G51" s="32" t="n">
        <x:v>1333934.8992368774</x:v>
      </x:c>
      <x:c r="H51" s="25" t="n">
        <x:v>81</x:v>
      </x:c>
      <x:c r="I51" s="34" t="n">
        <x:v>0.35802469135802467</x:v>
      </x:c>
      <x:c r="J51" s="34" t="n">
        <x:v>0.07837731819934016</x:v>
      </x:c>
    </x:row>
    <x:row r="52" ht="18" customHeight="1">
      <x:c r="A52" s="25" t="str">
        <x:v>EEZ_111</x:v>
      </x:c>
      <x:c r="B52" s="25" t="str">
        <x:v>exact_sea_around_us</x:v>
      </x:c>
      <x:c r="C52" s="33" t="str">
        <x:v>Sea Around Us exploited organisms</x:v>
      </x:c>
      <x:c r="D52" s="25" t="str">
        <x:v>high</x:v>
      </x:c>
      <x:c r="E52" s="35" t="n">
        <x:v>42</x:v>
      </x:c>
      <x:c r="F52" s="32" t="n">
        <x:v>10106.4065237149</x:v>
      </x:c>
      <x:c r="G52" s="32" t="n">
        <x:v>10673.4414939733</x:v>
      </x:c>
      <x:c r="H52" s="25" t="n">
        <x:v>58</x:v>
      </x:c>
      <x:c r="I52" s="34" t="n">
        <x:v>0.7241379310344828</x:v>
      </x:c>
      <x:c r="J52" s="34" t="n">
        <x:v>0.9468742138532757</x:v>
      </x:c>
    </x:row>
    <x:row r="53" ht="18" customHeight="1">
      <x:c r="A53" s="25" t="str">
        <x:v>EEZ_111</x:v>
      </x:c>
      <x:c r="B53" s="25" t="str">
        <x:v>exact_2020_supplement</x:v>
      </x:c>
      <x:c r="C53" s="33" t="str">
        <x:v>2020 supplement MeanTL</x:v>
      </x:c>
      <x:c r="D53" s="25" t="str">
        <x:v>high</x:v>
      </x:c>
      <x:c r="E53" s="35" t="n">
        <x:v>16</x:v>
      </x:c>
      <x:c r="F53" s="32" t="n">
        <x:v>567.0349702584</x:v>
      </x:c>
      <x:c r="G53" s="32" t="n">
        <x:v>10673.4414939733</x:v>
      </x:c>
      <x:c r="H53" s="25" t="n">
        <x:v>58</x:v>
      </x:c>
      <x:c r="I53" s="34" t="n">
        <x:v>0.27586206896551724</x:v>
      </x:c>
      <x:c r="J53" s="34" t="n">
        <x:v>0.05312578614672439</x:v>
      </x:c>
    </x:row>
    <x:row r="54" ht="18" customHeight="1">
      <x:c r="A54" s="25" t="str">
        <x:v>EEZ_116</x:v>
      </x:c>
      <x:c r="B54" s="25" t="str">
        <x:v>exact_sea_around_us</x:v>
      </x:c>
      <x:c r="C54" s="33" t="str">
        <x:v>Sea Around Us exploited organisms</x:v>
      </x:c>
      <x:c r="D54" s="25" t="str">
        <x:v>high</x:v>
      </x:c>
      <x:c r="E54" s="35" t="n">
        <x:v>73</x:v>
      </x:c>
      <x:c r="F54" s="32" t="n">
        <x:v>190901.80761698942</x:v>
      </x:c>
      <x:c r="G54" s="32" t="n">
        <x:v>211746.984487642</x:v>
      </x:c>
      <x:c r="H54" s="25" t="n">
        <x:v>110</x:v>
      </x:c>
      <x:c r="I54" s="34" t="n">
        <x:v>0.6636363636363637</x:v>
      </x:c>
      <x:c r="J54" s="34" t="n">
        <x:v>0.9015562043488314</x:v>
      </x:c>
    </x:row>
    <x:row r="55" ht="18" customHeight="1">
      <x:c r="A55" s="25" t="str">
        <x:v>EEZ_116</x:v>
      </x:c>
      <x:c r="B55" s="25" t="str">
        <x:v>exact_2020_supplement</x:v>
      </x:c>
      <x:c r="C55" s="33" t="str">
        <x:v>2020 supplement MeanTL</x:v>
      </x:c>
      <x:c r="D55" s="25" t="str">
        <x:v>high</x:v>
      </x:c>
      <x:c r="E55" s="35" t="n">
        <x:v>37</x:v>
      </x:c>
      <x:c r="F55" s="32" t="n">
        <x:v>20845.176870652598</x:v>
      </x:c>
      <x:c r="G55" s="32" t="n">
        <x:v>211746.984487642</x:v>
      </x:c>
      <x:c r="H55" s="25" t="n">
        <x:v>110</x:v>
      </x:c>
      <x:c r="I55" s="34" t="n">
        <x:v>0.33636363636363636</x:v>
      </x:c>
      <x:c r="J55" s="34" t="n">
        <x:v>0.0984437956511686</x:v>
      </x:c>
    </x:row>
    <x:row r="56" ht="18" customHeight="1">
      <x:c r="A56" s="25" t="str">
        <x:v>EEZ_120</x:v>
      </x:c>
      <x:c r="B56" s="25" t="str">
        <x:v>exact_sea_around_us</x:v>
      </x:c>
      <x:c r="C56" s="33" t="str">
        <x:v>Sea Around Us exploited organisms</x:v>
      </x:c>
      <x:c r="D56" s="25" t="str">
        <x:v>high</x:v>
      </x:c>
      <x:c r="E56" s="35" t="n">
        <x:v>26</x:v>
      </x:c>
      <x:c r="F56" s="32" t="n">
        <x:v>150270.25350209168</x:v>
      </x:c>
      <x:c r="G56" s="32" t="n">
        <x:v>280509.9182943579</x:v>
      </x:c>
      <x:c r="H56" s="25" t="n">
        <x:v>63</x:v>
      </x:c>
      <x:c r="I56" s="34" t="n">
        <x:v>0.4126984126984127</x:v>
      </x:c>
      <x:c r="J56" s="34" t="n">
        <x:v>0.5357038867495695</x:v>
      </x:c>
    </x:row>
    <x:row r="57" ht="18" customHeight="1">
      <x:c r="A57" s="25" t="str">
        <x:v>EEZ_120</x:v>
      </x:c>
      <x:c r="B57" s="25" t="str">
        <x:v>exact_2020_supplement</x:v>
      </x:c>
      <x:c r="C57" s="33" t="str">
        <x:v>2020 supplement MeanTL</x:v>
      </x:c>
      <x:c r="D57" s="25" t="str">
        <x:v>high</x:v>
      </x:c>
      <x:c r="E57" s="35" t="n">
        <x:v>37</x:v>
      </x:c>
      <x:c r="F57" s="32" t="n">
        <x:v>130239.6647922662</x:v>
      </x:c>
      <x:c r="G57" s="32" t="n">
        <x:v>280509.9182943579</x:v>
      </x:c>
      <x:c r="H57" s="25" t="n">
        <x:v>63</x:v>
      </x:c>
      <x:c r="I57" s="34" t="n">
        <x:v>0.5873015873015873</x:v>
      </x:c>
      <x:c r="J57" s="34" t="n">
        <x:v>0.46429611325043046</x:v>
      </x:c>
    </x:row>
    <x:row r="58" ht="18" customHeight="1">
      <x:c r="A58" s="25" t="str">
        <x:v>EEZ_132</x:v>
      </x:c>
      <x:c r="B58" s="25" t="str">
        <x:v>exact_2020_supplement</x:v>
      </x:c>
      <x:c r="C58" s="33" t="str">
        <x:v>2020 supplement MeanTL</x:v>
      </x:c>
      <x:c r="D58" s="25" t="str">
        <x:v>high</x:v>
      </x:c>
      <x:c r="E58" s="35" t="n">
        <x:v>56</x:v>
      </x:c>
      <x:c r="F58" s="32" t="n">
        <x:v>28534.7158921503</x:v>
      </x:c>
      <x:c r="G58" s="32" t="n">
        <x:v>41113.6989825735</x:v>
      </x:c>
      <x:c r="H58" s="25" t="n">
        <x:v>91</x:v>
      </x:c>
      <x:c r="I58" s="34" t="n">
        <x:v>0.6153846153846154</x:v>
      </x:c>
      <x:c r="J58" s="34" t="n">
        <x:v>0.6940439950257227</x:v>
      </x:c>
    </x:row>
    <x:row r="59" ht="18" customHeight="1">
      <x:c r="A59" s="25" t="str">
        <x:v>EEZ_132</x:v>
      </x:c>
      <x:c r="B59" s="25" t="str">
        <x:v>exact_sea_around_us</x:v>
      </x:c>
      <x:c r="C59" s="33" t="str">
        <x:v>Sea Around Us exploited organisms</x:v>
      </x:c>
      <x:c r="D59" s="25" t="str">
        <x:v>high</x:v>
      </x:c>
      <x:c r="E59" s="35" t="n">
        <x:v>35</x:v>
      </x:c>
      <x:c r="F59" s="32" t="n">
        <x:v>12578.9830904232</x:v>
      </x:c>
      <x:c r="G59" s="32" t="n">
        <x:v>41113.6989825735</x:v>
      </x:c>
      <x:c r="H59" s="25" t="n">
        <x:v>91</x:v>
      </x:c>
      <x:c r="I59" s="34" t="n">
        <x:v>0.38461538461538464</x:v>
      </x:c>
      <x:c r="J59" s="34" t="n">
        <x:v>0.3059560049742774</x:v>
      </x:c>
    </x:row>
    <x:row r="60" ht="18" customHeight="1">
      <x:c r="A60" s="25" t="str">
        <x:v>EEZ_136</x:v>
      </x:c>
      <x:c r="B60" s="25" t="str">
        <x:v>exact_sea_around_us</x:v>
      </x:c>
      <x:c r="C60" s="33" t="str">
        <x:v>Sea Around Us exploited organisms</x:v>
      </x:c>
      <x:c r="D60" s="25" t="str">
        <x:v>high</x:v>
      </x:c>
      <x:c r="E60" s="35" t="n">
        <x:v>5</x:v>
      </x:c>
      <x:c r="F60" s="32" t="n">
        <x:v>140.9258613105</x:v>
      </x:c>
      <x:c r="G60" s="32" t="n">
        <x:v>244.3796527111</x:v>
      </x:c>
      <x:c r="H60" s="25" t="n">
        <x:v>13</x:v>
      </x:c>
      <x:c r="I60" s="34" t="n">
        <x:v>0.38461538461538464</x:v>
      </x:c>
      <x:c r="J60" s="34" t="n">
        <x:v>0.5766677370521486</x:v>
      </x:c>
    </x:row>
    <x:row r="61" ht="18" customHeight="1">
      <x:c r="A61" s="25" t="str">
        <x:v>EEZ_136</x:v>
      </x:c>
      <x:c r="B61" s="25" t="str">
        <x:v>exact_2020_supplement</x:v>
      </x:c>
      <x:c r="C61" s="33" t="str">
        <x:v>2020 supplement MeanTL</x:v>
      </x:c>
      <x:c r="D61" s="25" t="str">
        <x:v>high</x:v>
      </x:c>
      <x:c r="E61" s="35" t="n">
        <x:v>8</x:v>
      </x:c>
      <x:c r="F61" s="32" t="n">
        <x:v>103.4537914006</x:v>
      </x:c>
      <x:c r="G61" s="32" t="n">
        <x:v>244.3796527111</x:v>
      </x:c>
      <x:c r="H61" s="25" t="n">
        <x:v>13</x:v>
      </x:c>
      <x:c r="I61" s="34" t="n">
        <x:v>0.6153846153846154</x:v>
      </x:c>
      <x:c r="J61" s="34" t="n">
        <x:v>0.4233322629478514</x:v>
      </x:c>
    </x:row>
    <x:row r="62" ht="18" customHeight="1">
      <x:c r="A62" s="25" t="str">
        <x:v>EEZ_144</x:v>
      </x:c>
      <x:c r="B62" s="25" t="str">
        <x:v>exact_sea_around_us</x:v>
      </x:c>
      <x:c r="C62" s="33" t="str">
        <x:v>Sea Around Us exploited organisms</x:v>
      </x:c>
      <x:c r="D62" s="25" t="str">
        <x:v>high</x:v>
      </x:c>
      <x:c r="E62" s="35" t="n">
        <x:v>46</x:v>
      </x:c>
      <x:c r="F62" s="32" t="n">
        <x:v>280434.3131403714</x:v>
      </x:c>
      <x:c r="G62" s="32" t="n">
        <x:v>312721.7820648597</x:v>
      </x:c>
      <x:c r="H62" s="25" t="n">
        <x:v>79</x:v>
      </x:c>
      <x:c r="I62" s="34" t="n">
        <x:v>0.5822784810126582</x:v>
      </x:c>
      <x:c r="J62" s="34" t="n">
        <x:v>0.896753373841443</x:v>
      </x:c>
    </x:row>
    <x:row r="63" ht="18" customHeight="1">
      <x:c r="A63" s="25" t="str">
        <x:v>EEZ_144</x:v>
      </x:c>
      <x:c r="B63" s="25" t="str">
        <x:v>exact_2020_supplement</x:v>
      </x:c>
      <x:c r="C63" s="33" t="str">
        <x:v>2020 supplement MeanTL</x:v>
      </x:c>
      <x:c r="D63" s="25" t="str">
        <x:v>high</x:v>
      </x:c>
      <x:c r="E63" s="35" t="n">
        <x:v>33</x:v>
      </x:c>
      <x:c r="F63" s="32" t="n">
        <x:v>32287.4689244883</x:v>
      </x:c>
      <x:c r="G63" s="32" t="n">
        <x:v>312721.7820648597</x:v>
      </x:c>
      <x:c r="H63" s="25" t="n">
        <x:v>79</x:v>
      </x:c>
      <x:c r="I63" s="34" t="n">
        <x:v>0.4177215189873418</x:v>
      </x:c>
      <x:c r="J63" s="34" t="n">
        <x:v>0.103246626158557</x:v>
      </x:c>
    </x:row>
    <x:row r="64" ht="18" customHeight="1">
      <x:c r="A64" s="25" t="str">
        <x:v>EEZ_152</x:v>
      </x:c>
      <x:c r="B64" s="25" t="str">
        <x:v>exact_2020_supplement</x:v>
      </x:c>
      <x:c r="C64" s="33" t="str">
        <x:v>2020 supplement MeanTL</x:v>
      </x:c>
      <x:c r="D64" s="25" t="str">
        <x:v>high</x:v>
      </x:c>
      <x:c r="E64" s="35" t="n">
        <x:v>50</x:v>
      </x:c>
      <x:c r="F64" s="32" t="n">
        <x:v>1176942.301379389</x:v>
      </x:c>
      <x:c r="G64" s="32" t="n">
        <x:v>1654215.5401263882</x:v>
      </x:c>
      <x:c r="H64" s="25" t="n">
        <x:v>129</x:v>
      </x:c>
      <x:c r="I64" s="34" t="n">
        <x:v>0.3875968992248062</x:v>
      </x:c>
      <x:c r="J64" s="34" t="n">
        <x:v>0.7114806219807766</x:v>
      </x:c>
    </x:row>
    <x:row r="65" ht="18" customHeight="1">
      <x:c r="A65" s="25" t="str">
        <x:v>EEZ_152</x:v>
      </x:c>
      <x:c r="B65" s="25" t="str">
        <x:v>exact_sea_around_us</x:v>
      </x:c>
      <x:c r="C65" s="33" t="str">
        <x:v>Sea Around Us exploited organisms</x:v>
      </x:c>
      <x:c r="D65" s="25" t="str">
        <x:v>high</x:v>
      </x:c>
      <x:c r="E65" s="35" t="n">
        <x:v>79</x:v>
      </x:c>
      <x:c r="F65" s="32" t="n">
        <x:v>477273.2387469994</x:v>
      </x:c>
      <x:c r="G65" s="32" t="n">
        <x:v>1654215.5401263882</x:v>
      </x:c>
      <x:c r="H65" s="25" t="n">
        <x:v>129</x:v>
      </x:c>
      <x:c r="I65" s="34" t="n">
        <x:v>0.6124031007751938</x:v>
      </x:c>
      <x:c r="J65" s="34" t="n">
        <x:v>0.2885193780192235</x:v>
      </x:c>
    </x:row>
    <x:row r="66" ht="18" customHeight="1">
      <x:c r="A66" s="25" t="str">
        <x:v>EEZ_153</x:v>
      </x:c>
      <x:c r="B66" s="25" t="str">
        <x:v>exact_2020_supplement</x:v>
      </x:c>
      <x:c r="C66" s="33" t="str">
        <x:v>2020 supplement MeanTL</x:v>
      </x:c>
      <x:c r="D66" s="25" t="str">
        <x:v>high</x:v>
      </x:c>
      <x:c r="E66" s="35" t="n">
        <x:v>22</x:v>
      </x:c>
      <x:c r="F66" s="32" t="n">
        <x:v>3193.3136120522</x:v>
      </x:c>
      <x:c r="G66" s="32" t="n">
        <x:v>3582.4039295136</x:v>
      </x:c>
      <x:c r="H66" s="25" t="n">
        <x:v>36</x:v>
      </x:c>
      <x:c r="I66" s="34" t="n">
        <x:v>0.6111111111111112</x:v>
      </x:c>
      <x:c r="J66" s="34" t="n">
        <x:v>0.8913884851856366</x:v>
      </x:c>
    </x:row>
    <x:row r="67" ht="18" customHeight="1">
      <x:c r="A67" s="25" t="str">
        <x:v>EEZ_153</x:v>
      </x:c>
      <x:c r="B67" s="25" t="str">
        <x:v>exact_sea_around_us</x:v>
      </x:c>
      <x:c r="C67" s="33" t="str">
        <x:v>Sea Around Us exploited organisms</x:v>
      </x:c>
      <x:c r="D67" s="25" t="str">
        <x:v>high</x:v>
      </x:c>
      <x:c r="E67" s="35" t="n">
        <x:v>14</x:v>
      </x:c>
      <x:c r="F67" s="32" t="n">
        <x:v>389.0903174614</x:v>
      </x:c>
      <x:c r="G67" s="32" t="n">
        <x:v>3582.4039295136</x:v>
      </x:c>
      <x:c r="H67" s="25" t="n">
        <x:v>36</x:v>
      </x:c>
      <x:c r="I67" s="34" t="n">
        <x:v>0.3888888888888889</x:v>
      </x:c>
      <x:c r="J67" s="34" t="n">
        <x:v>0.10861151481436339</x:v>
      </x:c>
    </x:row>
    <x:row r="68" ht="18" customHeight="1">
      <x:c r="A68" s="25" t="str">
        <x:v>EEZ_154</x:v>
      </x:c>
      <x:c r="B68" s="25" t="str">
        <x:v>exact_sea_around_us</x:v>
      </x:c>
      <x:c r="C68" s="33" t="str">
        <x:v>Sea Around Us exploited organisms</x:v>
      </x:c>
      <x:c r="D68" s="25" t="str">
        <x:v>high</x:v>
      </x:c>
      <x:c r="E68" s="35" t="n">
        <x:v>6</x:v>
      </x:c>
      <x:c r="F68" s="32" t="n">
        <x:v>21.2234715571</x:v>
      </x:c>
      <x:c r="G68" s="32" t="n">
        <x:v>21.535833428</x:v>
      </x:c>
      <x:c r="H68" s="25" t="n">
        <x:v>12</x:v>
      </x:c>
      <x:c r="I68" s="34" t="n">
        <x:v>0.5</x:v>
      </x:c>
      <x:c r="J68" s="34" t="n">
        <x:v>0.9854957147609678</x:v>
      </x:c>
    </x:row>
    <x:row r="69" ht="18" customHeight="1">
      <x:c r="A69" s="25" t="str">
        <x:v>EEZ_154</x:v>
      </x:c>
      <x:c r="B69" s="25" t="str">
        <x:v>exact_2020_supplement</x:v>
      </x:c>
      <x:c r="C69" s="33" t="str">
        <x:v>2020 supplement MeanTL</x:v>
      </x:c>
      <x:c r="D69" s="25" t="str">
        <x:v>high</x:v>
      </x:c>
      <x:c r="E69" s="35" t="n">
        <x:v>6</x:v>
      </x:c>
      <x:c r="F69" s="32" t="n">
        <x:v>0.3123618709</x:v>
      </x:c>
      <x:c r="G69" s="32" t="n">
        <x:v>21.535833428</x:v>
      </x:c>
      <x:c r="H69" s="25" t="n">
        <x:v>12</x:v>
      </x:c>
      <x:c r="I69" s="34" t="n">
        <x:v>0.5</x:v>
      </x:c>
      <x:c r="J69" s="34" t="n">
        <x:v>0.014504285239032357</x:v>
      </x:c>
    </x:row>
    <x:row r="70" ht="18" customHeight="1">
      <x:c r="A70" s="25" t="str">
        <x:v>EEZ_155</x:v>
      </x:c>
      <x:c r="B70" s="25" t="str">
        <x:v>exact_2020_supplement</x:v>
      </x:c>
      <x:c r="C70" s="33" t="str">
        <x:v>2020 supplement MeanTL</x:v>
      </x:c>
      <x:c r="D70" s="25" t="str">
        <x:v>high</x:v>
      </x:c>
      <x:c r="E70" s="35" t="n">
        <x:v>11</x:v>
      </x:c>
      <x:c r="F70" s="32" t="n">
        <x:v>40831.9019312323</x:v>
      </x:c>
      <x:c r="G70" s="32" t="n">
        <x:v>42555.5279449449</x:v>
      </x:c>
      <x:c r="H70" s="25" t="n">
        <x:v>22</x:v>
      </x:c>
      <x:c r="I70" s="34" t="n">
        <x:v>0.5</x:v>
      </x:c>
      <x:c r="J70" s="34" t="n">
        <x:v>0.9594970125633855</x:v>
      </x:c>
    </x:row>
    <x:row r="71" ht="18" customHeight="1">
      <x:c r="A71" s="25" t="str">
        <x:v>EEZ_155</x:v>
      </x:c>
      <x:c r="B71" s="25" t="str">
        <x:v>exact_sea_around_us</x:v>
      </x:c>
      <x:c r="C71" s="33" t="str">
        <x:v>Sea Around Us exploited organisms</x:v>
      </x:c>
      <x:c r="D71" s="25" t="str">
        <x:v>high</x:v>
      </x:c>
      <x:c r="E71" s="35" t="n">
        <x:v>11</x:v>
      </x:c>
      <x:c r="F71" s="32" t="n">
        <x:v>1723.6260137125998</x:v>
      </x:c>
      <x:c r="G71" s="32" t="n">
        <x:v>42555.5279449449</x:v>
      </x:c>
      <x:c r="H71" s="25" t="n">
        <x:v>22</x:v>
      </x:c>
      <x:c r="I71" s="34" t="n">
        <x:v>0.5</x:v>
      </x:c>
      <x:c r="J71" s="34" t="n">
        <x:v>0.040502987436614485</x:v>
      </x:c>
    </x:row>
    <x:row r="72" ht="18" customHeight="1">
      <x:c r="A72" s="25" t="str">
        <x:v>EEZ_156</x:v>
      </x:c>
      <x:c r="B72" s="25" t="str">
        <x:v>exact_sea_around_us</x:v>
      </x:c>
      <x:c r="C72" s="33" t="str">
        <x:v>Sea Around Us exploited organisms</x:v>
      </x:c>
      <x:c r="D72" s="25" t="str">
        <x:v>high</x:v>
      </x:c>
      <x:c r="E72" s="35" t="n">
        <x:v>105</x:v>
      </x:c>
      <x:c r="F72" s="32" t="n">
        <x:v>6030233.298890596</x:v>
      </x:c>
      <x:c r="G72" s="32" t="n">
        <x:v>9568140.597730292</x:v>
      </x:c>
      <x:c r="H72" s="25" t="n">
        <x:v>180</x:v>
      </x:c>
      <x:c r="I72" s="34" t="n">
        <x:v>0.5833333333333334</x:v>
      </x:c>
      <x:c r="J72" s="34" t="n">
        <x:v>0.6302408746293986</x:v>
      </x:c>
    </x:row>
    <x:row r="73" ht="18" customHeight="1">
      <x:c r="A73" s="25" t="str">
        <x:v>EEZ_156</x:v>
      </x:c>
      <x:c r="B73" s="25" t="str">
        <x:v>exact_2020_supplement</x:v>
      </x:c>
      <x:c r="C73" s="33" t="str">
        <x:v>2020 supplement MeanTL</x:v>
      </x:c>
      <x:c r="D73" s="25" t="str">
        <x:v>high</x:v>
      </x:c>
      <x:c r="E73" s="35" t="n">
        <x:v>75</x:v>
      </x:c>
      <x:c r="F73" s="32" t="n">
        <x:v>3537907.2988396953</x:v>
      </x:c>
      <x:c r="G73" s="32" t="n">
        <x:v>9568140.597730292</x:v>
      </x:c>
      <x:c r="H73" s="25" t="n">
        <x:v>180</x:v>
      </x:c>
      <x:c r="I73" s="34" t="n">
        <x:v>0.4166666666666667</x:v>
      </x:c>
      <x:c r="J73" s="34" t="n">
        <x:v>0.3697591253706013</x:v>
      </x:c>
    </x:row>
    <x:row r="74" ht="18" customHeight="1">
      <x:c r="A74" s="25" t="str">
        <x:v>EEZ_157</x:v>
      </x:c>
      <x:c r="B74" s="25" t="str">
        <x:v>exact_2020_supplement</x:v>
      </x:c>
      <x:c r="C74" s="33" t="str">
        <x:v>2020 supplement MeanTL</x:v>
      </x:c>
      <x:c r="D74" s="25" t="str">
        <x:v>high</x:v>
      </x:c>
      <x:c r="E74" s="35" t="n">
        <x:v>68</x:v>
      </x:c>
      <x:c r="F74" s="32" t="n">
        <x:v>496420.6934324989</x:v>
      </x:c>
      <x:c r="G74" s="32" t="n">
        <x:v>974842.5837373973</x:v>
      </x:c>
      <x:c r="H74" s="25" t="n">
        <x:v>149</x:v>
      </x:c>
      <x:c r="I74" s="34" t="n">
        <x:v>0.4563758389261745</x:v>
      </x:c>
      <x:c r="J74" s="34" t="n">
        <x:v>0.509231645923076</x:v>
      </x:c>
    </x:row>
    <x:row r="75" ht="18" customHeight="1">
      <x:c r="A75" s="25" t="str">
        <x:v>EEZ_157</x:v>
      </x:c>
      <x:c r="B75" s="25" t="str">
        <x:v>exact_sea_around_us</x:v>
      </x:c>
      <x:c r="C75" s="33" t="str">
        <x:v>Sea Around Us exploited organisms</x:v>
      </x:c>
      <x:c r="D75" s="25" t="str">
        <x:v>high</x:v>
      </x:c>
      <x:c r="E75" s="35" t="n">
        <x:v>81</x:v>
      </x:c>
      <x:c r="F75" s="32" t="n">
        <x:v>478421.8903048984</x:v>
      </x:c>
      <x:c r="G75" s="32" t="n">
        <x:v>974842.5837373973</x:v>
      </x:c>
      <x:c r="H75" s="25" t="n">
        <x:v>149</x:v>
      </x:c>
      <x:c r="I75" s="34" t="n">
        <x:v>0.5436241610738255</x:v>
      </x:c>
      <x:c r="J75" s="34" t="n">
        <x:v>0.49076835407692393</x:v>
      </x:c>
    </x:row>
    <x:row r="76" ht="18" customHeight="1">
      <x:c r="A76" s="25" t="str">
        <x:v>EEZ_162</x:v>
      </x:c>
      <x:c r="B76" s="25" t="str">
        <x:v>exact_sea_around_us</x:v>
      </x:c>
      <x:c r="C76" s="33" t="str">
        <x:v>Sea Around Us exploited organisms</x:v>
      </x:c>
      <x:c r="D76" s="25" t="str">
        <x:v>high</x:v>
      </x:c>
      <x:c r="E76" s="35" t="n">
        <x:v>10</x:v>
      </x:c>
      <x:c r="F76" s="32" t="n">
        <x:v>19.616903931</x:v>
      </x:c>
      <x:c r="G76" s="32" t="n">
        <x:v>25.629903931</x:v>
      </x:c>
      <x:c r="H76" s="25" t="n">
        <x:v>13</x:v>
      </x:c>
      <x:c r="I76" s="34" t="n">
        <x:v>0.7692307692307693</x:v>
      </x:c>
      <x:c r="J76" s="34" t="n">
        <x:v>0.7653912392263348</x:v>
      </x:c>
    </x:row>
    <x:row r="77" ht="18" customHeight="1">
      <x:c r="A77" s="25" t="str">
        <x:v>EEZ_162</x:v>
      </x:c>
      <x:c r="B77" s="25" t="str">
        <x:v>exact_2020_supplement</x:v>
      </x:c>
      <x:c r="C77" s="33" t="str">
        <x:v>2020 supplement MeanTL</x:v>
      </x:c>
      <x:c r="D77" s="25" t="str">
        <x:v>high</x:v>
      </x:c>
      <x:c r="E77" s="35" t="n">
        <x:v>3</x:v>
      </x:c>
      <x:c r="F77" s="32" t="n">
        <x:v>6.013</x:v>
      </x:c>
      <x:c r="G77" s="32" t="n">
        <x:v>25.629903931</x:v>
      </x:c>
      <x:c r="H77" s="25" t="n">
        <x:v>13</x:v>
      </x:c>
      <x:c r="I77" s="34" t="n">
        <x:v>0.23076923076923078</x:v>
      </x:c>
      <x:c r="J77" s="34" t="n">
        <x:v>0.23460876077366516</x:v>
      </x:c>
    </x:row>
    <x:row r="78" ht="18" customHeight="1">
      <x:c r="A78" s="25" t="str">
        <x:v>EEZ_166</x:v>
      </x:c>
      <x:c r="B78" s="25" t="str">
        <x:v>exact_sea_around_us</x:v>
      </x:c>
      <x:c r="C78" s="33" t="str">
        <x:v>Sea Around Us exploited organisms</x:v>
      </x:c>
      <x:c r="D78" s="25" t="str">
        <x:v>high</x:v>
      </x:c>
      <x:c r="E78" s="35" t="n">
        <x:v>10</x:v>
      </x:c>
      <x:c r="F78" s="32" t="n">
        <x:v>268.594720107</x:v>
      </x:c>
      <x:c r="G78" s="32" t="n">
        <x:v>268.594720107</x:v>
      </x:c>
      <x:c r="H78" s="25" t="n">
        <x:v>10</x:v>
      </x:c>
      <x:c r="I78" s="34" t="n">
        <x:v>1</x:v>
      </x:c>
      <x:c r="J78" s="34" t="n">
        <x:v>1</x:v>
      </x:c>
    </x:row>
    <x:row r="79" ht="18" customHeight="1">
      <x:c r="A79" s="25" t="str">
        <x:v>EEZ_174</x:v>
      </x:c>
      <x:c r="B79" s="25" t="str">
        <x:v>exact_2020_supplement</x:v>
      </x:c>
      <x:c r="C79" s="33" t="str">
        <x:v>2020 supplement MeanTL</x:v>
      </x:c>
      <x:c r="D79" s="25" t="str">
        <x:v>high</x:v>
      </x:c>
      <x:c r="E79" s="35" t="n">
        <x:v>23</x:v>
      </x:c>
      <x:c r="F79" s="32" t="n">
        <x:v>15112.3252153761</x:v>
      </x:c>
      <x:c r="G79" s="32" t="n">
        <x:v>20265.4402931076</x:v>
      </x:c>
      <x:c r="H79" s="25" t="n">
        <x:v>42</x:v>
      </x:c>
      <x:c r="I79" s="34" t="n">
        <x:v>0.5476190476190477</x:v>
      </x:c>
      <x:c r="J79" s="34" t="n">
        <x:v>0.7457190663908692</x:v>
      </x:c>
    </x:row>
    <x:row r="80" ht="18" customHeight="1">
      <x:c r="A80" s="25" t="str">
        <x:v>EEZ_174</x:v>
      </x:c>
      <x:c r="B80" s="25" t="str">
        <x:v>exact_sea_around_us</x:v>
      </x:c>
      <x:c r="C80" s="33" t="str">
        <x:v>Sea Around Us exploited organisms</x:v>
      </x:c>
      <x:c r="D80" s="25" t="str">
        <x:v>high</x:v>
      </x:c>
      <x:c r="E80" s="35" t="n">
        <x:v>19</x:v>
      </x:c>
      <x:c r="F80" s="32" t="n">
        <x:v>5153.1150777315</x:v>
      </x:c>
      <x:c r="G80" s="32" t="n">
        <x:v>20265.4402931076</x:v>
      </x:c>
      <x:c r="H80" s="25" t="n">
        <x:v>42</x:v>
      </x:c>
      <x:c r="I80" s="34" t="n">
        <x:v>0.4523809523809524</x:v>
      </x:c>
      <x:c r="J80" s="34" t="n">
        <x:v>0.2542809336091309</x:v>
      </x:c>
    </x:row>
    <x:row r="81" ht="18" customHeight="1">
      <x:c r="A81" s="25" t="str">
        <x:v>EEZ_175</x:v>
      </x:c>
      <x:c r="B81" s="25" t="str">
        <x:v>exact_sea_around_us</x:v>
      </x:c>
      <x:c r="C81" s="33" t="str">
        <x:v>Sea Around Us exploited organisms</x:v>
      </x:c>
      <x:c r="D81" s="25" t="str">
        <x:v>high</x:v>
      </x:c>
      <x:c r="E81" s="35" t="n">
        <x:v>55</x:v>
      </x:c>
      <x:c r="F81" s="32" t="n">
        <x:v>1345.9474723933</x:v>
      </x:c>
      <x:c r="G81" s="32" t="n">
        <x:v>2674.2376296267</x:v>
      </x:c>
      <x:c r="H81" s="25" t="n">
        <x:v>104</x:v>
      </x:c>
      <x:c r="I81" s="34" t="n">
        <x:v>0.5288461538461539</x:v>
      </x:c>
      <x:c r="J81" s="34" t="n">
        <x:v>0.5033013736259415</x:v>
      </x:c>
    </x:row>
    <x:row r="82" ht="18" customHeight="1">
      <x:c r="A82" s="25" t="str">
        <x:v>EEZ_175</x:v>
      </x:c>
      <x:c r="B82" s="25" t="str">
        <x:v>exact_2020_supplement</x:v>
      </x:c>
      <x:c r="C82" s="33" t="str">
        <x:v>2020 supplement MeanTL</x:v>
      </x:c>
      <x:c r="D82" s="25" t="str">
        <x:v>high</x:v>
      </x:c>
      <x:c r="E82" s="35" t="n">
        <x:v>49</x:v>
      </x:c>
      <x:c r="F82" s="32" t="n">
        <x:v>1328.2901572334001</x:v>
      </x:c>
      <x:c r="G82" s="32" t="n">
        <x:v>2674.2376296267</x:v>
      </x:c>
      <x:c r="H82" s="25" t="n">
        <x:v>104</x:v>
      </x:c>
      <x:c r="I82" s="34" t="n">
        <x:v>0.47115384615384615</x:v>
      </x:c>
      <x:c r="J82" s="34" t="n">
        <x:v>0.49669862637405854</x:v>
      </x:c>
    </x:row>
    <x:row r="83" ht="18" customHeight="1">
      <x:c r="A83" s="25" t="str">
        <x:v>EEZ_178</x:v>
      </x:c>
      <x:c r="B83" s="25" t="str">
        <x:v>exact_2020_supplement</x:v>
      </x:c>
      <x:c r="C83" s="33" t="str">
        <x:v>2020 supplement MeanTL</x:v>
      </x:c>
      <x:c r="D83" s="25" t="str">
        <x:v>high</x:v>
      </x:c>
      <x:c r="E83" s="35" t="n">
        <x:v>33</x:v>
      </x:c>
      <x:c r="F83" s="32" t="n">
        <x:v>32898.596062238</x:v>
      </x:c>
      <x:c r="G83" s="32" t="n">
        <x:v>43444.3810041495</x:v>
      </x:c>
      <x:c r="H83" s="25" t="n">
        <x:v>56</x:v>
      </x:c>
      <x:c r="I83" s="34" t="n">
        <x:v>0.5892857142857143</x:v>
      </x:c>
      <x:c r="J83" s="34" t="n">
        <x:v>0.7572577926497734</x:v>
      </x:c>
    </x:row>
    <x:row r="84" ht="18" customHeight="1">
      <x:c r="A84" s="25" t="str">
        <x:v>EEZ_178</x:v>
      </x:c>
      <x:c r="B84" s="25" t="str">
        <x:v>exact_sea_around_us</x:v>
      </x:c>
      <x:c r="C84" s="33" t="str">
        <x:v>Sea Around Us exploited organisms</x:v>
      </x:c>
      <x:c r="D84" s="25" t="str">
        <x:v>high</x:v>
      </x:c>
      <x:c r="E84" s="35" t="n">
        <x:v>23</x:v>
      </x:c>
      <x:c r="F84" s="32" t="n">
        <x:v>10545.7849419115</x:v>
      </x:c>
      <x:c r="G84" s="32" t="n">
        <x:v>43444.3810041495</x:v>
      </x:c>
      <x:c r="H84" s="25" t="n">
        <x:v>56</x:v>
      </x:c>
      <x:c r="I84" s="34" t="n">
        <x:v>0.4107142857142857</x:v>
      </x:c>
      <x:c r="J84" s="34" t="n">
        <x:v>0.24274220735022647</x:v>
      </x:c>
    </x:row>
    <x:row r="85" ht="18" customHeight="1">
      <x:c r="A85" s="25" t="str">
        <x:v>EEZ_180</x:v>
      </x:c>
      <x:c r="B85" s="25" t="str">
        <x:v>exact_sea_around_us</x:v>
      </x:c>
      <x:c r="C85" s="33" t="str">
        <x:v>Sea Around Us exploited organisms</x:v>
      </x:c>
      <x:c r="D85" s="25" t="str">
        <x:v>high</x:v>
      </x:c>
      <x:c r="E85" s="35" t="n">
        <x:v>21</x:v>
      </x:c>
      <x:c r="F85" s="32" t="n">
        <x:v>19163.1792790127</x:v>
      </x:c>
      <x:c r="G85" s="32" t="n">
        <x:v>23378.355883991502</x:v>
      </x:c>
      <x:c r="H85" s="25" t="n">
        <x:v>34</x:v>
      </x:c>
      <x:c r="I85" s="34" t="n">
        <x:v>0.6176470588235294</x:v>
      </x:c>
      <x:c r="J85" s="34" t="n">
        <x:v>0.8196974746258707</x:v>
      </x:c>
    </x:row>
    <x:row r="86" ht="18" customHeight="1">
      <x:c r="A86" s="25" t="str">
        <x:v>EEZ_180</x:v>
      </x:c>
      <x:c r="B86" s="25" t="str">
        <x:v>exact_2020_supplement</x:v>
      </x:c>
      <x:c r="C86" s="33" t="str">
        <x:v>2020 supplement MeanTL</x:v>
      </x:c>
      <x:c r="D86" s="25" t="str">
        <x:v>high</x:v>
      </x:c>
      <x:c r="E86" s="35" t="n">
        <x:v>13</x:v>
      </x:c>
      <x:c r="F86" s="32" t="n">
        <x:v>4215.1766049788</x:v>
      </x:c>
      <x:c r="G86" s="32" t="n">
        <x:v>23378.355883991502</x:v>
      </x:c>
      <x:c r="H86" s="25" t="n">
        <x:v>34</x:v>
      </x:c>
      <x:c r="I86" s="34" t="n">
        <x:v>0.38235294117647056</x:v>
      </x:c>
      <x:c r="J86" s="34" t="n">
        <x:v>0.1803025253741292</x:v>
      </x:c>
    </x:row>
    <x:row r="87" ht="18" customHeight="1">
      <x:c r="A87" s="25" t="str">
        <x:v>EEZ_184</x:v>
      </x:c>
      <x:c r="B87" s="25" t="str">
        <x:v>exact_2020_supplement</x:v>
      </x:c>
      <x:c r="C87" s="33" t="str">
        <x:v>2020 supplement MeanTL</x:v>
      </x:c>
      <x:c r="D87" s="25" t="str">
        <x:v>high</x:v>
      </x:c>
      <x:c r="E87" s="35" t="n">
        <x:v>15</x:v>
      </x:c>
      <x:c r="F87" s="32" t="n">
        <x:v>52414.5773213742</x:v>
      </x:c>
      <x:c r="G87" s="32" t="n">
        <x:v>57850.2090052755</x:v>
      </x:c>
      <x:c r="H87" s="25" t="n">
        <x:v>38</x:v>
      </x:c>
      <x:c r="I87" s="34" t="n">
        <x:v>0.39473684210526316</x:v>
      </x:c>
      <x:c r="J87" s="34" t="n">
        <x:v>0.906039549772316</x:v>
      </x:c>
    </x:row>
    <x:row r="88" ht="18" customHeight="1">
      <x:c r="A88" s="25" t="str">
        <x:v>EEZ_184</x:v>
      </x:c>
      <x:c r="B88" s="25" t="str">
        <x:v>exact_sea_around_us</x:v>
      </x:c>
      <x:c r="C88" s="33" t="str">
        <x:v>Sea Around Us exploited organisms</x:v>
      </x:c>
      <x:c r="D88" s="25" t="str">
        <x:v>high</x:v>
      </x:c>
      <x:c r="E88" s="35" t="n">
        <x:v>23</x:v>
      </x:c>
      <x:c r="F88" s="32" t="n">
        <x:v>5435.6316839013</x:v>
      </x:c>
      <x:c r="G88" s="32" t="n">
        <x:v>57850.2090052755</x:v>
      </x:c>
      <x:c r="H88" s="25" t="n">
        <x:v>38</x:v>
      </x:c>
      <x:c r="I88" s="34" t="n">
        <x:v>0.6052631578947368</x:v>
      </x:c>
      <x:c r="J88" s="34" t="n">
        <x:v>0.0939604502276839</x:v>
      </x:c>
    </x:row>
    <x:row r="89" ht="18" customHeight="1">
      <x:c r="A89" s="25" t="str">
        <x:v>EEZ_191</x:v>
      </x:c>
      <x:c r="B89" s="25" t="str">
        <x:v>exact_2020_supplement</x:v>
      </x:c>
      <x:c r="C89" s="33" t="str">
        <x:v>2020 supplement MeanTL</x:v>
      </x:c>
      <x:c r="D89" s="25" t="str">
        <x:v>high</x:v>
      </x:c>
      <x:c r="E89" s="35" t="n">
        <x:v>25</x:v>
      </x:c>
      <x:c r="F89" s="32" t="n">
        <x:v>62383.148655362806</x:v>
      </x:c>
      <x:c r="G89" s="32" t="n">
        <x:v>77072.9733877067</x:v>
      </x:c>
      <x:c r="H89" s="25" t="n">
        <x:v>45</x:v>
      </x:c>
      <x:c r="I89" s="34" t="n">
        <x:v>0.5555555555555556</x:v>
      </x:c>
      <x:c r="J89" s="34" t="n">
        <x:v>0.8094036847592679</x:v>
      </x:c>
    </x:row>
    <x:row r="90" ht="18" customHeight="1">
      <x:c r="A90" s="25" t="str">
        <x:v>EEZ_191</x:v>
      </x:c>
      <x:c r="B90" s="25" t="str">
        <x:v>exact_sea_around_us</x:v>
      </x:c>
      <x:c r="C90" s="33" t="str">
        <x:v>Sea Around Us exploited organisms</x:v>
      </x:c>
      <x:c r="D90" s="25" t="str">
        <x:v>high</x:v>
      </x:c>
      <x:c r="E90" s="35" t="n">
        <x:v>20</x:v>
      </x:c>
      <x:c r="F90" s="32" t="n">
        <x:v>14689.8247323439</x:v>
      </x:c>
      <x:c r="G90" s="32" t="n">
        <x:v>77072.9733877067</x:v>
      </x:c>
      <x:c r="H90" s="25" t="n">
        <x:v>45</x:v>
      </x:c>
      <x:c r="I90" s="34" t="n">
        <x:v>0.4444444444444444</x:v>
      </x:c>
      <x:c r="J90" s="34" t="n">
        <x:v>0.19059631524073206</x:v>
      </x:c>
    </x:row>
    <x:row r="91" ht="18" customHeight="1">
      <x:c r="A91" s="25" t="str">
        <x:v>EEZ_192</x:v>
      </x:c>
      <x:c r="B91" s="25" t="str">
        <x:v>exact_sea_around_us</x:v>
      </x:c>
      <x:c r="C91" s="33" t="str">
        <x:v>Sea Around Us exploited organisms</x:v>
      </x:c>
      <x:c r="D91" s="25" t="str">
        <x:v>high</x:v>
      </x:c>
      <x:c r="E91" s="35" t="n">
        <x:v>27</x:v>
      </x:c>
      <x:c r="F91" s="32" t="n">
        <x:v>21379.4789043071</x:v>
      </x:c>
      <x:c r="G91" s="32" t="n">
        <x:v>24306.839375778498</x:v>
      </x:c>
      <x:c r="H91" s="25" t="n">
        <x:v>33</x:v>
      </x:c>
      <x:c r="I91" s="34" t="n">
        <x:v>0.8181818181818182</x:v>
      </x:c>
      <x:c r="J91" s="34" t="n">
        <x:v>0.8795663876238685</x:v>
      </x:c>
    </x:row>
    <x:row r="92" ht="18" customHeight="1">
      <x:c r="A92" s="25" t="str">
        <x:v>EEZ_192</x:v>
      </x:c>
      <x:c r="B92" s="25" t="str">
        <x:v>exact_2020_supplement</x:v>
      </x:c>
      <x:c r="C92" s="33" t="str">
        <x:v>2020 supplement MeanTL</x:v>
      </x:c>
      <x:c r="D92" s="25" t="str">
        <x:v>high</x:v>
      </x:c>
      <x:c r="E92" s="35" t="n">
        <x:v>6</x:v>
      </x:c>
      <x:c r="F92" s="32" t="n">
        <x:v>2927.3604714713997</x:v>
      </x:c>
      <x:c r="G92" s="32" t="n">
        <x:v>24306.839375778498</x:v>
      </x:c>
      <x:c r="H92" s="25" t="n">
        <x:v>33</x:v>
      </x:c>
      <x:c r="I92" s="34" t="n">
        <x:v>0.18181818181818182</x:v>
      </x:c>
      <x:c r="J92" s="34" t="n">
        <x:v>0.12043361237613158</x:v>
      </x:c>
    </x:row>
    <x:row r="93" ht="18" customHeight="1">
      <x:c r="A93" s="25" t="str">
        <x:v>EEZ_197</x:v>
      </x:c>
      <x:c r="B93" s="25" t="str">
        <x:v>exact_2020_supplement</x:v>
      </x:c>
      <x:c r="C93" s="33" t="str">
        <x:v>2020 supplement MeanTL</x:v>
      </x:c>
      <x:c r="D93" s="25" t="str">
        <x:v>high</x:v>
      </x:c>
      <x:c r="E93" s="35" t="n">
        <x:v>33</x:v>
      </x:c>
      <x:c r="F93" s="32" t="n">
        <x:v>4335.7719513912</x:v>
      </x:c>
      <x:c r="G93" s="32" t="n">
        <x:v>4715.9276116986</x:v>
      </x:c>
      <x:c r="H93" s="25" t="n">
        <x:v>45</x:v>
      </x:c>
      <x:c r="I93" s="34" t="n">
        <x:v>0.7333333333333333</x:v>
      </x:c>
      <x:c r="J93" s="34" t="n">
        <x:v>0.9193889958437096</x:v>
      </x:c>
    </x:row>
    <x:row r="94" ht="18" customHeight="1">
      <x:c r="A94" s="25" t="str">
        <x:v>EEZ_197</x:v>
      </x:c>
      <x:c r="B94" s="25" t="str">
        <x:v>exact_sea_around_us</x:v>
      </x:c>
      <x:c r="C94" s="33" t="str">
        <x:v>Sea Around Us exploited organisms</x:v>
      </x:c>
      <x:c r="D94" s="25" t="str">
        <x:v>high</x:v>
      </x:c>
      <x:c r="E94" s="35" t="n">
        <x:v>12</x:v>
      </x:c>
      <x:c r="F94" s="32" t="n">
        <x:v>380.1556603074</x:v>
      </x:c>
      <x:c r="G94" s="32" t="n">
        <x:v>4715.9276116986</x:v>
      </x:c>
      <x:c r="H94" s="25" t="n">
        <x:v>45</x:v>
      </x:c>
      <x:c r="I94" s="34" t="n">
        <x:v>0.26666666666666666</x:v>
      </x:c>
      <x:c r="J94" s="34" t="n">
        <x:v>0.08061100415629029</x:v>
      </x:c>
    </x:row>
    <x:row r="95" ht="18" customHeight="1">
      <x:c r="A95" s="25" t="str">
        <x:v>EEZ_198</x:v>
      </x:c>
      <x:c r="B95" s="25" t="str">
        <x:v>exact_2020_supplement</x:v>
      </x:c>
      <x:c r="C95" s="33" t="str">
        <x:v>2020 supplement MeanTL</x:v>
      </x:c>
      <x:c r="D95" s="25" t="str">
        <x:v>high</x:v>
      </x:c>
      <x:c r="E95" s="35" t="n">
        <x:v>51</x:v>
      </x:c>
      <x:c r="F95" s="32" t="n">
        <x:v>1420.9943225066</x:v>
      </x:c>
      <x:c r="G95" s="32" t="n">
        <x:v>2236.2086502549</x:v>
      </x:c>
      <x:c r="H95" s="25" t="n">
        <x:v>90</x:v>
      </x:c>
      <x:c r="I95" s="34" t="n">
        <x:v>0.5666666666666667</x:v>
      </x:c>
      <x:c r="J95" s="34" t="n">
        <x:v>0.6354480036308885</x:v>
      </x:c>
    </x:row>
    <x:row r="96" ht="18" customHeight="1">
      <x:c r="A96" s="25" t="str">
        <x:v>EEZ_198</x:v>
      </x:c>
      <x:c r="B96" s="25" t="str">
        <x:v>exact_sea_around_us</x:v>
      </x:c>
      <x:c r="C96" s="33" t="str">
        <x:v>Sea Around Us exploited organisms</x:v>
      </x:c>
      <x:c r="D96" s="25" t="str">
        <x:v>high</x:v>
      </x:c>
      <x:c r="E96" s="35" t="n">
        <x:v>39</x:v>
      </x:c>
      <x:c r="F96" s="32" t="n">
        <x:v>815.2143277483</x:v>
      </x:c>
      <x:c r="G96" s="32" t="n">
        <x:v>2236.2086502549</x:v>
      </x:c>
      <x:c r="H96" s="25" t="n">
        <x:v>90</x:v>
      </x:c>
      <x:c r="I96" s="34" t="n">
        <x:v>0.43333333333333335</x:v>
      </x:c>
      <x:c r="J96" s="34" t="n">
        <x:v>0.36455199636911145</x:v>
      </x:c>
    </x:row>
    <x:row r="97" ht="18" customHeight="1">
      <x:c r="A97" s="25" t="str">
        <x:v>EEZ_204</x:v>
      </x:c>
      <x:c r="B97" s="25" t="str">
        <x:v>exact_2020_supplement</x:v>
      </x:c>
      <x:c r="C97" s="33" t="str">
        <x:v>2020 supplement MeanTL</x:v>
      </x:c>
      <x:c r="D97" s="25" t="str">
        <x:v>high</x:v>
      </x:c>
      <x:c r="E97" s="35" t="n">
        <x:v>53</x:v>
      </x:c>
      <x:c r="F97" s="32" t="n">
        <x:v>44852.5776421422</x:v>
      </x:c>
      <x:c r="G97" s="32" t="n">
        <x:v>83987.6435485869</x:v>
      </x:c>
      <x:c r="H97" s="25" t="n">
        <x:v>96</x:v>
      </x:c>
      <x:c r="I97" s="34" t="n">
        <x:v>0.5520833333333334</x:v>
      </x:c>
      <x:c r="J97" s="34" t="n">
        <x:v>0.5340378149339903</x:v>
      </x:c>
    </x:row>
    <x:row r="98" ht="18" customHeight="1">
      <x:c r="A98" s="25" t="str">
        <x:v>EEZ_204</x:v>
      </x:c>
      <x:c r="B98" s="25" t="str">
        <x:v>exact_sea_around_us</x:v>
      </x:c>
      <x:c r="C98" s="33" t="str">
        <x:v>Sea Around Us exploited organisms</x:v>
      </x:c>
      <x:c r="D98" s="25" t="str">
        <x:v>high</x:v>
      </x:c>
      <x:c r="E98" s="35" t="n">
        <x:v>43</x:v>
      </x:c>
      <x:c r="F98" s="32" t="n">
        <x:v>39135.0659064447</x:v>
      </x:c>
      <x:c r="G98" s="32" t="n">
        <x:v>83987.6435485869</x:v>
      </x:c>
      <x:c r="H98" s="25" t="n">
        <x:v>96</x:v>
      </x:c>
      <x:c r="I98" s="34" t="n">
        <x:v>0.4479166666666667</x:v>
      </x:c>
      <x:c r="J98" s="34" t="n">
        <x:v>0.46596218506600967</x:v>
      </x:c>
    </x:row>
    <x:row r="99" ht="18" customHeight="1">
      <x:c r="A99" s="25" t="str">
        <x:v>EEZ_212</x:v>
      </x:c>
      <x:c r="B99" s="25" t="str">
        <x:v>exact_2020_supplement</x:v>
      </x:c>
      <x:c r="C99" s="33" t="str">
        <x:v>2020 supplement MeanTL</x:v>
      </x:c>
      <x:c r="D99" s="25" t="str">
        <x:v>high</x:v>
      </x:c>
      <x:c r="E99" s="35" t="n">
        <x:v>22</x:v>
      </x:c>
      <x:c r="F99" s="32" t="n">
        <x:v>1118.3357566816</x:v>
      </x:c>
      <x:c r="G99" s="32" t="n">
        <x:v>1874.1702079981999</x:v>
      </x:c>
      <x:c r="H99" s="25" t="n">
        <x:v>40</x:v>
      </x:c>
      <x:c r="I99" s="34" t="n">
        <x:v>0.55</x:v>
      </x:c>
      <x:c r="J99" s="34" t="n">
        <x:v>0.5967098142468574</x:v>
      </x:c>
    </x:row>
    <x:row r="100" ht="18" customHeight="1">
      <x:c r="A100" s="25" t="str">
        <x:v>EEZ_212</x:v>
      </x:c>
      <x:c r="B100" s="25" t="str">
        <x:v>exact_sea_around_us</x:v>
      </x:c>
      <x:c r="C100" s="33" t="str">
        <x:v>Sea Around Us exploited organisms</x:v>
      </x:c>
      <x:c r="D100" s="25" t="str">
        <x:v>high</x:v>
      </x:c>
      <x:c r="E100" s="35" t="n">
        <x:v>18</x:v>
      </x:c>
      <x:c r="F100" s="32" t="n">
        <x:v>755.8344513165999</x:v>
      </x:c>
      <x:c r="G100" s="32" t="n">
        <x:v>1874.1702079981999</x:v>
      </x:c>
      <x:c r="H100" s="25" t="n">
        <x:v>40</x:v>
      </x:c>
      <x:c r="I100" s="34" t="n">
        <x:v>0.45</x:v>
      </x:c>
      <x:c r="J100" s="34" t="n">
        <x:v>0.4032901857531426</x:v>
      </x:c>
    </x:row>
    <x:row r="101" ht="18" customHeight="1">
      <x:c r="A101" s="25" t="str">
        <x:v>EEZ_214</x:v>
      </x:c>
      <x:c r="B101" s="25" t="str">
        <x:v>exact_sea_around_us</x:v>
      </x:c>
      <x:c r="C101" s="33" t="str">
        <x:v>Sea Around Us exploited organisms</x:v>
      </x:c>
      <x:c r="D101" s="25" t="str">
        <x:v>high</x:v>
      </x:c>
      <x:c r="E101" s="35" t="n">
        <x:v>60</x:v>
      </x:c>
      <x:c r="F101" s="32" t="n">
        <x:v>51194.453133869</x:v>
      </x:c>
      <x:c r="G101" s="32" t="n">
        <x:v>54410.016272012</x:v>
      </x:c>
      <x:c r="H101" s="25" t="n">
        <x:v>80</x:v>
      </x:c>
      <x:c r="I101" s="34" t="n">
        <x:v>0.75</x:v>
      </x:c>
      <x:c r="J101" s="34" t="n">
        <x:v>0.9409012649055748</x:v>
      </x:c>
    </x:row>
    <x:row r="102" ht="18" customHeight="1">
      <x:c r="A102" s="25" t="str">
        <x:v>EEZ_214</x:v>
      </x:c>
      <x:c r="B102" s="25" t="str">
        <x:v>exact_2020_supplement</x:v>
      </x:c>
      <x:c r="C102" s="33" t="str">
        <x:v>2020 supplement MeanTL</x:v>
      </x:c>
      <x:c r="D102" s="25" t="str">
        <x:v>high</x:v>
      </x:c>
      <x:c r="E102" s="35" t="n">
        <x:v>20</x:v>
      </x:c>
      <x:c r="F102" s="32" t="n">
        <x:v>3215.563138143</x:v>
      </x:c>
      <x:c r="G102" s="32" t="n">
        <x:v>54410.016272012</x:v>
      </x:c>
      <x:c r="H102" s="25" t="n">
        <x:v>80</x:v>
      </x:c>
      <x:c r="I102" s="34" t="n">
        <x:v>0.25</x:v>
      </x:c>
      <x:c r="J102" s="34" t="n">
        <x:v>0.05909873509442517</x:v>
      </x:c>
    </x:row>
    <x:row r="103" ht="18" customHeight="1">
      <x:c r="A103" s="25" t="str">
        <x:v>EEZ_218</x:v>
      </x:c>
      <x:c r="B103" s="25" t="str">
        <x:v>exact_2020_supplement</x:v>
      </x:c>
      <x:c r="C103" s="33" t="str">
        <x:v>2020 supplement MeanTL</x:v>
      </x:c>
      <x:c r="D103" s="25" t="str">
        <x:v>high</x:v>
      </x:c>
      <x:c r="E103" s="35" t="n">
        <x:v>33</x:v>
      </x:c>
      <x:c r="F103" s="32" t="n">
        <x:v>129953.9424855251</x:v>
      </x:c>
      <x:c r="G103" s="32" t="n">
        <x:v>227592.5966285953</x:v>
      </x:c>
      <x:c r="H103" s="25" t="n">
        <x:v>82</x:v>
      </x:c>
      <x:c r="I103" s="34" t="n">
        <x:v>0.4024390243902439</x:v>
      </x:c>
      <x:c r="J103" s="34" t="n">
        <x:v>0.5709937160108721</x:v>
      </x:c>
    </x:row>
    <x:row r="104" ht="18" customHeight="1">
      <x:c r="A104" s="25" t="str">
        <x:v>EEZ_218</x:v>
      </x:c>
      <x:c r="B104" s="25" t="str">
        <x:v>exact_sea_around_us</x:v>
      </x:c>
      <x:c r="C104" s="33" t="str">
        <x:v>Sea Around Us exploited organisms</x:v>
      </x:c>
      <x:c r="D104" s="25" t="str">
        <x:v>high</x:v>
      </x:c>
      <x:c r="E104" s="35" t="n">
        <x:v>49</x:v>
      </x:c>
      <x:c r="F104" s="32" t="n">
        <x:v>97638.65414307019</x:v>
      </x:c>
      <x:c r="G104" s="32" t="n">
        <x:v>227592.5966285953</x:v>
      </x:c>
      <x:c r="H104" s="25" t="n">
        <x:v>82</x:v>
      </x:c>
      <x:c r="I104" s="34" t="n">
        <x:v>0.5975609756097561</x:v>
      </x:c>
      <x:c r="J104" s="34" t="n">
        <x:v>0.42900628398912793</x:v>
      </x:c>
    </x:row>
    <x:row r="105" ht="18" customHeight="1">
      <x:c r="A105" s="25" t="str">
        <x:v>EEZ_219</x:v>
      </x:c>
      <x:c r="B105" s="25" t="str">
        <x:v>exact_2020_supplement</x:v>
      </x:c>
      <x:c r="C105" s="33" t="str">
        <x:v>2020 supplement MeanTL</x:v>
      </x:c>
      <x:c r="D105" s="25" t="str">
        <x:v>high</x:v>
      </x:c>
      <x:c r="E105" s="35" t="n">
        <x:v>23</x:v>
      </x:c>
      <x:c r="F105" s="32" t="n">
        <x:v>65405.6452269301</x:v>
      </x:c>
      <x:c r="G105" s="32" t="n">
        <x:v>68947.833359488</x:v>
      </x:c>
      <x:c r="H105" s="25" t="n">
        <x:v>47</x:v>
      </x:c>
      <x:c r="I105" s="34" t="n">
        <x:v>0.48936170212765956</x:v>
      </x:c>
      <x:c r="J105" s="34" t="n">
        <x:v>0.9486250987164566</x:v>
      </x:c>
    </x:row>
    <x:row r="106" ht="18" customHeight="1">
      <x:c r="A106" s="25" t="str">
        <x:v>EEZ_219</x:v>
      </x:c>
      <x:c r="B106" s="25" t="str">
        <x:v>exact_sea_around_us</x:v>
      </x:c>
      <x:c r="C106" s="33" t="str">
        <x:v>Sea Around Us exploited organisms</x:v>
      </x:c>
      <x:c r="D106" s="25" t="str">
        <x:v>high</x:v>
      </x:c>
      <x:c r="E106" s="35" t="n">
        <x:v>24</x:v>
      </x:c>
      <x:c r="F106" s="32" t="n">
        <x:v>3542.1881325579</x:v>
      </x:c>
      <x:c r="G106" s="32" t="n">
        <x:v>68947.833359488</x:v>
      </x:c>
      <x:c r="H106" s="25" t="n">
        <x:v>47</x:v>
      </x:c>
      <x:c r="I106" s="34" t="n">
        <x:v>0.5106382978723404</x:v>
      </x:c>
      <x:c r="J106" s="34" t="n">
        <x:v>0.05137490128354346</x:v>
      </x:c>
    </x:row>
    <x:row r="107" ht="18" customHeight="1">
      <x:c r="A107" s="25" t="str">
        <x:v>EEZ_222</x:v>
      </x:c>
      <x:c r="B107" s="25" t="str">
        <x:v>exact_sea_around_us</x:v>
      </x:c>
      <x:c r="C107" s="33" t="str">
        <x:v>Sea Around Us exploited organisms</x:v>
      </x:c>
      <x:c r="D107" s="25" t="str">
        <x:v>high</x:v>
      </x:c>
      <x:c r="E107" s="35" t="n">
        <x:v>31</x:v>
      </x:c>
      <x:c r="F107" s="32" t="n">
        <x:v>15494.616701933901</x:v>
      </x:c>
      <x:c r="G107" s="32" t="n">
        <x:v>19144.4662436629</x:v>
      </x:c>
      <x:c r="H107" s="25" t="n">
        <x:v>59</x:v>
      </x:c>
      <x:c r="I107" s="34" t="n">
        <x:v>0.5254237288135594</x:v>
      </x:c>
      <x:c r="J107" s="34" t="n">
        <x:v>0.8093522433440967</x:v>
      </x:c>
    </x:row>
    <x:row r="108" ht="18" customHeight="1">
      <x:c r="A108" s="25" t="str">
        <x:v>EEZ_222</x:v>
      </x:c>
      <x:c r="B108" s="25" t="str">
        <x:v>exact_2020_supplement</x:v>
      </x:c>
      <x:c r="C108" s="33" t="str">
        <x:v>2020 supplement MeanTL</x:v>
      </x:c>
      <x:c r="D108" s="25" t="str">
        <x:v>high</x:v>
      </x:c>
      <x:c r="E108" s="35" t="n">
        <x:v>28</x:v>
      </x:c>
      <x:c r="F108" s="32" t="n">
        <x:v>3649.849541729</x:v>
      </x:c>
      <x:c r="G108" s="32" t="n">
        <x:v>19144.4662436629</x:v>
      </x:c>
      <x:c r="H108" s="25" t="n">
        <x:v>59</x:v>
      </x:c>
      <x:c r="I108" s="34" t="n">
        <x:v>0.4745762711864407</x:v>
      </x:c>
      <x:c r="J108" s="34" t="n">
        <x:v>0.1906477566559033</x:v>
      </x:c>
    </x:row>
    <x:row r="109" ht="18" customHeight="1">
      <x:c r="A109" s="25" t="str">
        <x:v>EEZ_226</x:v>
      </x:c>
      <x:c r="B109" s="25" t="str">
        <x:v>exact_sea_around_us</x:v>
      </x:c>
      <x:c r="C109" s="33" t="str">
        <x:v>Sea Around Us exploited organisms</x:v>
      </x:c>
      <x:c r="D109" s="25" t="str">
        <x:v>high</x:v>
      </x:c>
      <x:c r="E109" s="35" t="n">
        <x:v>30</x:v>
      </x:c>
      <x:c r="F109" s="32" t="n">
        <x:v>16763.278106248697</x:v>
      </x:c>
      <x:c r="G109" s="32" t="n">
        <x:v>23094.192527557498</x:v>
      </x:c>
      <x:c r="H109" s="25" t="n">
        <x:v>66</x:v>
      </x:c>
      <x:c r="I109" s="34" t="n">
        <x:v>0.45454545454545453</x:v>
      </x:c>
      <x:c r="J109" s="34" t="n">
        <x:v>0.7258655216563931</x:v>
      </x:c>
    </x:row>
    <x:row r="110" ht="18" customHeight="1">
      <x:c r="A110" s="25" t="str">
        <x:v>EEZ_226</x:v>
      </x:c>
      <x:c r="B110" s="25" t="str">
        <x:v>exact_2020_supplement</x:v>
      </x:c>
      <x:c r="C110" s="33" t="str">
        <x:v>2020 supplement MeanTL</x:v>
      </x:c>
      <x:c r="D110" s="25" t="str">
        <x:v>high</x:v>
      </x:c>
      <x:c r="E110" s="35" t="n">
        <x:v>36</x:v>
      </x:c>
      <x:c r="F110" s="32" t="n">
        <x:v>6330.9144213088</x:v>
      </x:c>
      <x:c r="G110" s="32" t="n">
        <x:v>23094.192527557498</x:v>
      </x:c>
      <x:c r="H110" s="25" t="n">
        <x:v>66</x:v>
      </x:c>
      <x:c r="I110" s="34" t="n">
        <x:v>0.5454545454545454</x:v>
      </x:c>
      <x:c r="J110" s="34" t="n">
        <x:v>0.27413447834360694</x:v>
      </x:c>
    </x:row>
    <x:row r="111" ht="18" customHeight="1">
      <x:c r="A111" s="25" t="str">
        <x:v>EEZ_233</x:v>
      </x:c>
      <x:c r="B111" s="25" t="str">
        <x:v>exact_2020_supplement</x:v>
      </x:c>
      <x:c r="C111" s="33" t="str">
        <x:v>2020 supplement MeanTL</x:v>
      </x:c>
      <x:c r="D111" s="25" t="str">
        <x:v>high</x:v>
      </x:c>
      <x:c r="E111" s="35" t="n">
        <x:v>33</x:v>
      </x:c>
      <x:c r="F111" s="32" t="n">
        <x:v>79267.3306052244</x:v>
      </x:c>
      <x:c r="G111" s="32" t="n">
        <x:v>79757.3063875073</x:v>
      </x:c>
      <x:c r="H111" s="25" t="n">
        <x:v>46</x:v>
      </x:c>
      <x:c r="I111" s="34" t="n">
        <x:v>0.717391304347826</x:v>
      </x:c>
      <x:c r="J111" s="34" t="n">
        <x:v>0.9938566658720606</x:v>
      </x:c>
    </x:row>
    <x:row r="112" ht="18" customHeight="1">
      <x:c r="A112" s="25" t="str">
        <x:v>EEZ_233</x:v>
      </x:c>
      <x:c r="B112" s="25" t="str">
        <x:v>exact_sea_around_us</x:v>
      </x:c>
      <x:c r="C112" s="33" t="str">
        <x:v>Sea Around Us exploited organisms</x:v>
      </x:c>
      <x:c r="D112" s="25" t="str">
        <x:v>high</x:v>
      </x:c>
      <x:c r="E112" s="35" t="n">
        <x:v>13</x:v>
      </x:c>
      <x:c r="F112" s="32" t="n">
        <x:v>489.9757822829</x:v>
      </x:c>
      <x:c r="G112" s="32" t="n">
        <x:v>79757.3063875073</x:v>
      </x:c>
      <x:c r="H112" s="25" t="n">
        <x:v>46</x:v>
      </x:c>
      <x:c r="I112" s="34" t="n">
        <x:v>0.2826086956521739</x:v>
      </x:c>
      <x:c r="J112" s="34" t="n">
        <x:v>0.006143334127939492</x:v>
      </x:c>
    </x:row>
    <x:row r="113" ht="18" customHeight="1">
      <x:c r="A113" s="25" t="str">
        <x:v>EEZ_234</x:v>
      </x:c>
      <x:c r="B113" s="25" t="str">
        <x:v>exact_2020_supplement</x:v>
      </x:c>
      <x:c r="C113" s="33" t="str">
        <x:v>2020 supplement MeanTL</x:v>
      </x:c>
      <x:c r="D113" s="25" t="str">
        <x:v>high</x:v>
      </x:c>
      <x:c r="E113" s="35" t="n">
        <x:v>61</x:v>
      </x:c>
      <x:c r="F113" s="32" t="n">
        <x:v>527774.3518079042</x:v>
      </x:c>
      <x:c r="G113" s="32" t="n">
        <x:v>573325.9947069994</x:v>
      </x:c>
      <x:c r="H113" s="25" t="n">
        <x:v>104</x:v>
      </x:c>
      <x:c r="I113" s="34" t="n">
        <x:v>0.5865384615384616</x:v>
      </x:c>
      <x:c r="J113" s="34" t="n">
        <x:v>0.9205484430853784</x:v>
      </x:c>
    </x:row>
    <x:row r="114" ht="18" customHeight="1">
      <x:c r="A114" s="25" t="str">
        <x:v>EEZ_234</x:v>
      </x:c>
      <x:c r="B114" s="25" t="str">
        <x:v>exact_sea_around_us</x:v>
      </x:c>
      <x:c r="C114" s="33" t="str">
        <x:v>Sea Around Us exploited organisms</x:v>
      </x:c>
      <x:c r="D114" s="25" t="str">
        <x:v>high</x:v>
      </x:c>
      <x:c r="E114" s="35" t="n">
        <x:v>43</x:v>
      </x:c>
      <x:c r="F114" s="32" t="n">
        <x:v>45551.6428990952</x:v>
      </x:c>
      <x:c r="G114" s="32" t="n">
        <x:v>573325.9947069994</x:v>
      </x:c>
      <x:c r="H114" s="25" t="n">
        <x:v>104</x:v>
      </x:c>
      <x:c r="I114" s="34" t="n">
        <x:v>0.41346153846153844</x:v>
      </x:c>
      <x:c r="J114" s="34" t="n">
        <x:v>0.0794515569146216</x:v>
      </x:c>
    </x:row>
    <x:row r="115" ht="18" customHeight="1">
      <x:c r="A115" s="25" t="str">
        <x:v>EEZ_238</x:v>
      </x:c>
      <x:c r="B115" s="25" t="str">
        <x:v>exact_2020_supplement</x:v>
      </x:c>
      <x:c r="C115" s="33" t="str">
        <x:v>2020 supplement MeanTL</x:v>
      </x:c>
      <x:c r="D115" s="25" t="str">
        <x:v>high</x:v>
      </x:c>
      <x:c r="E115" s="35" t="n">
        <x:v>18</x:v>
      </x:c>
      <x:c r="F115" s="32" t="n">
        <x:v>265760.4030519035</x:v>
      </x:c>
      <x:c r="G115" s="32" t="n">
        <x:v>278214.98085805017</x:v>
      </x:c>
      <x:c r="H115" s="25" t="n">
        <x:v>33</x:v>
      </x:c>
      <x:c r="I115" s="34" t="n">
        <x:v>0.5454545454545454</x:v>
      </x:c>
      <x:c r="J115" s="34" t="n">
        <x:v>0.9552339785307923</x:v>
      </x:c>
    </x:row>
    <x:row r="116" ht="18" customHeight="1">
      <x:c r="A116" s="25" t="str">
        <x:v>EEZ_238</x:v>
      </x:c>
      <x:c r="B116" s="25" t="str">
        <x:v>exact_sea_around_us</x:v>
      </x:c>
      <x:c r="C116" s="33" t="str">
        <x:v>Sea Around Us exploited organisms</x:v>
      </x:c>
      <x:c r="D116" s="25" t="str">
        <x:v>high</x:v>
      </x:c>
      <x:c r="E116" s="35" t="n">
        <x:v>15</x:v>
      </x:c>
      <x:c r="F116" s="32" t="n">
        <x:v>12454.5778061467</x:v>
      </x:c>
      <x:c r="G116" s="32" t="n">
        <x:v>278214.98085805017</x:v>
      </x:c>
      <x:c r="H116" s="25" t="n">
        <x:v>33</x:v>
      </x:c>
      <x:c r="I116" s="34" t="n">
        <x:v>0.45454545454545453</x:v>
      </x:c>
      <x:c r="J116" s="34" t="n">
        <x:v>0.044766021469207766</x:v>
      </x:c>
    </x:row>
    <x:row r="117" ht="18" customHeight="1">
      <x:c r="A117" s="25" t="str">
        <x:v>EEZ_239</x:v>
      </x:c>
      <x:c r="B117" s="25" t="str">
        <x:v>exact_2020_supplement</x:v>
      </x:c>
      <x:c r="C117" s="33" t="str">
        <x:v>2020 supplement MeanTL</x:v>
      </x:c>
      <x:c r="D117" s="25" t="str">
        <x:v>high</x:v>
      </x:c>
      <x:c r="E117" s="35" t="n">
        <x:v>18</x:v>
      </x:c>
      <x:c r="F117" s="32" t="n">
        <x:v>142699.6517859942</x:v>
      </x:c>
      <x:c r="G117" s="32" t="n">
        <x:v>142823.9584061877</x:v>
      </x:c>
      <x:c r="H117" s="25" t="n">
        <x:v>33</x:v>
      </x:c>
      <x:c r="I117" s="34" t="n">
        <x:v>0.5454545454545454</x:v>
      </x:c>
      <x:c r="J117" s="34" t="n">
        <x:v>0.999129651484382</x:v>
      </x:c>
    </x:row>
    <x:row r="118" ht="18" customHeight="1">
      <x:c r="A118" s="25" t="str">
        <x:v>EEZ_239</x:v>
      </x:c>
      <x:c r="B118" s="25" t="str">
        <x:v>exact_sea_around_us</x:v>
      </x:c>
      <x:c r="C118" s="33" t="str">
        <x:v>Sea Around Us exploited organisms</x:v>
      </x:c>
      <x:c r="D118" s="25" t="str">
        <x:v>high</x:v>
      </x:c>
      <x:c r="E118" s="35" t="n">
        <x:v>15</x:v>
      </x:c>
      <x:c r="F118" s="32" t="n">
        <x:v>124.3066201935</x:v>
      </x:c>
      <x:c r="G118" s="32" t="n">
        <x:v>142823.9584061877</x:v>
      </x:c>
      <x:c r="H118" s="25" t="n">
        <x:v>33</x:v>
      </x:c>
      <x:c r="I118" s="34" t="n">
        <x:v>0.45454545454545453</x:v>
      </x:c>
      <x:c r="J118" s="34" t="n">
        <x:v>0.0008703485156179128</x:v>
      </x:c>
    </x:row>
    <x:row r="119" ht="18" customHeight="1">
      <x:c r="A119" s="25" t="str">
        <x:v>EEZ_242</x:v>
      </x:c>
      <x:c r="B119" s="25" t="str">
        <x:v>exact_sea_around_us</x:v>
      </x:c>
      <x:c r="C119" s="33" t="str">
        <x:v>Sea Around Us exploited organisms</x:v>
      </x:c>
      <x:c r="D119" s="25" t="str">
        <x:v>high</x:v>
      </x:c>
      <x:c r="E119" s="35" t="n">
        <x:v>37</x:v>
      </x:c>
      <x:c r="F119" s="32" t="n">
        <x:v>30491.4721024238</x:v>
      </x:c>
      <x:c r="G119" s="32" t="n">
        <x:v>57561.827748763695</x:v>
      </x:c>
      <x:c r="H119" s="25" t="n">
        <x:v>57</x:v>
      </x:c>
      <x:c r="I119" s="34" t="n">
        <x:v>0.6491228070175439</x:v>
      </x:c>
      <x:c r="J119" s="34" t="n">
        <x:v>0.5297168852161525</x:v>
      </x:c>
    </x:row>
    <x:row r="120" ht="18" customHeight="1">
      <x:c r="A120" s="25" t="str">
        <x:v>EEZ_242</x:v>
      </x:c>
      <x:c r="B120" s="25" t="str">
        <x:v>exact_2020_supplement</x:v>
      </x:c>
      <x:c r="C120" s="33" t="str">
        <x:v>2020 supplement MeanTL</x:v>
      </x:c>
      <x:c r="D120" s="25" t="str">
        <x:v>high</x:v>
      </x:c>
      <x:c r="E120" s="35" t="n">
        <x:v>20</x:v>
      </x:c>
      <x:c r="F120" s="32" t="n">
        <x:v>27070.3556463399</x:v>
      </x:c>
      <x:c r="G120" s="32" t="n">
        <x:v>57561.827748763695</x:v>
      </x:c>
      <x:c r="H120" s="25" t="n">
        <x:v>57</x:v>
      </x:c>
      <x:c r="I120" s="34" t="n">
        <x:v>0.3508771929824561</x:v>
      </x:c>
      <x:c r="J120" s="34" t="n">
        <x:v>0.4702831147838476</x:v>
      </x:c>
    </x:row>
    <x:row r="121" ht="18" customHeight="1">
      <x:c r="A121" s="25" t="str">
        <x:v>EEZ_246</x:v>
      </x:c>
      <x:c r="B121" s="25" t="str">
        <x:v>exact_2020_supplement</x:v>
      </x:c>
      <x:c r="C121" s="33" t="str">
        <x:v>2020 supplement MeanTL</x:v>
      </x:c>
      <x:c r="D121" s="25" t="str">
        <x:v>high</x:v>
      </x:c>
      <x:c r="E121" s="35" t="n">
        <x:v>29</x:v>
      </x:c>
      <x:c r="F121" s="32" t="n">
        <x:v>120621.1302146397</x:v>
      </x:c>
      <x:c r="G121" s="32" t="n">
        <x:v>122751.58946063151</x:v>
      </x:c>
      <x:c r="H121" s="25" t="n">
        <x:v>43</x:v>
      </x:c>
      <x:c r="I121" s="34" t="n">
        <x:v>0.6744186046511628</x:v>
      </x:c>
      <x:c r="J121" s="34" t="n">
        <x:v>0.9826441412664959</x:v>
      </x:c>
    </x:row>
    <x:row r="122" ht="18" customHeight="1">
      <x:c r="A122" s="25" t="str">
        <x:v>EEZ_246</x:v>
      </x:c>
      <x:c r="B122" s="25" t="str">
        <x:v>exact_sea_around_us</x:v>
      </x:c>
      <x:c r="C122" s="33" t="str">
        <x:v>Sea Around Us exploited organisms</x:v>
      </x:c>
      <x:c r="D122" s="25" t="str">
        <x:v>high</x:v>
      </x:c>
      <x:c r="E122" s="35" t="n">
        <x:v>14</x:v>
      </x:c>
      <x:c r="F122" s="32" t="n">
        <x:v>2130.4592459918</x:v>
      </x:c>
      <x:c r="G122" s="32" t="n">
        <x:v>122751.58946063151</x:v>
      </x:c>
      <x:c r="H122" s="25" t="n">
        <x:v>43</x:v>
      </x:c>
      <x:c r="I122" s="34" t="n">
        <x:v>0.32558139534883723</x:v>
      </x:c>
      <x:c r="J122" s="34" t="n">
        <x:v>0.017355858733504006</x:v>
      </x:c>
    </x:row>
    <x:row r="123" ht="18" customHeight="1">
      <x:c r="A123" s="25" t="str">
        <x:v>EEZ_251</x:v>
      </x:c>
      <x:c r="B123" s="25" t="str">
        <x:v>exact_2020_supplement</x:v>
      </x:c>
      <x:c r="C123" s="33" t="str">
        <x:v>2020 supplement MeanTL</x:v>
      </x:c>
      <x:c r="D123" s="25" t="str">
        <x:v>high</x:v>
      </x:c>
      <x:c r="E123" s="35" t="n">
        <x:v>16</x:v>
      </x:c>
      <x:c r="F123" s="32" t="n">
        <x:v>3695.9193643505</x:v>
      </x:c>
      <x:c r="G123" s="32" t="n">
        <x:v>3801.8421879603998</x:v>
      </x:c>
      <x:c r="H123" s="25" t="n">
        <x:v>27</x:v>
      </x:c>
      <x:c r="I123" s="34" t="n">
        <x:v>0.5925925925925926</x:v>
      </x:c>
      <x:c r="J123" s="34" t="n">
        <x:v>0.9721390793270341</x:v>
      </x:c>
    </x:row>
    <x:row r="124" ht="18" customHeight="1">
      <x:c r="A124" s="25" t="str">
        <x:v>EEZ_251</x:v>
      </x:c>
      <x:c r="B124" s="25" t="str">
        <x:v>exact_sea_around_us</x:v>
      </x:c>
      <x:c r="C124" s="33" t="str">
        <x:v>Sea Around Us exploited organisms</x:v>
      </x:c>
      <x:c r="D124" s="25" t="str">
        <x:v>high</x:v>
      </x:c>
      <x:c r="E124" s="35" t="n">
        <x:v>11</x:v>
      </x:c>
      <x:c r="F124" s="32" t="n">
        <x:v>105.92282360990001</x:v>
      </x:c>
      <x:c r="G124" s="32" t="n">
        <x:v>3801.8421879603998</x:v>
      </x:c>
      <x:c r="H124" s="25" t="n">
        <x:v>27</x:v>
      </x:c>
      <x:c r="I124" s="34" t="n">
        <x:v>0.4074074074074074</x:v>
      </x:c>
      <x:c r="J124" s="34" t="n">
        <x:v>0.02786092067296595</x:v>
      </x:c>
    </x:row>
    <x:row r="125" ht="18" customHeight="1">
      <x:c r="A125" s="25" t="str">
        <x:v>EEZ_252</x:v>
      </x:c>
      <x:c r="B125" s="25" t="str">
        <x:v>exact_sea_around_us</x:v>
      </x:c>
      <x:c r="C125" s="33" t="str">
        <x:v>Sea Around Us exploited organisms</x:v>
      </x:c>
      <x:c r="D125" s="25" t="str">
        <x:v>high</x:v>
      </x:c>
      <x:c r="E125" s="35" t="n">
        <x:v>4</x:v>
      </x:c>
      <x:c r="F125" s="32" t="n">
        <x:v>10.2538128372</x:v>
      </x:c>
      <x:c r="G125" s="32" t="n">
        <x:v>20.057971261</x:v>
      </x:c>
      <x:c r="H125" s="25" t="n">
        <x:v>16</x:v>
      </x:c>
      <x:c r="I125" s="34" t="n">
        <x:v>0.25</x:v>
      </x:c>
      <x:c r="J125" s="34" t="n">
        <x:v>0.5112088707165089</x:v>
      </x:c>
    </x:row>
    <x:row r="126" ht="18" customHeight="1">
      <x:c r="A126" s="25" t="str">
        <x:v>EEZ_252</x:v>
      </x:c>
      <x:c r="B126" s="25" t="str">
        <x:v>exact_2020_supplement</x:v>
      </x:c>
      <x:c r="C126" s="33" t="str">
        <x:v>2020 supplement MeanTL</x:v>
      </x:c>
      <x:c r="D126" s="25" t="str">
        <x:v>high</x:v>
      </x:c>
      <x:c r="E126" s="35" t="n">
        <x:v>12</x:v>
      </x:c>
      <x:c r="F126" s="32" t="n">
        <x:v>9.8041584238</x:v>
      </x:c>
      <x:c r="G126" s="32" t="n">
        <x:v>20.057971261</x:v>
      </x:c>
      <x:c r="H126" s="25" t="n">
        <x:v>16</x:v>
      </x:c>
      <x:c r="I126" s="34" t="n">
        <x:v>0.75</x:v>
      </x:c>
      <x:c r="J126" s="34" t="n">
        <x:v>0.48879112928349117</x:v>
      </x:c>
    </x:row>
    <x:row r="127" ht="18" customHeight="1">
      <x:c r="A127" s="25" t="str">
        <x:v>EEZ_254</x:v>
      </x:c>
      <x:c r="B127" s="25" t="str">
        <x:v>exact_sea_around_us</x:v>
      </x:c>
      <x:c r="C127" s="33" t="str">
        <x:v>Sea Around Us exploited organisms</x:v>
      </x:c>
      <x:c r="D127" s="25" t="str">
        <x:v>high</x:v>
      </x:c>
      <x:c r="E127" s="35" t="n">
        <x:v>32</x:v>
      </x:c>
      <x:c r="F127" s="32" t="n">
        <x:v>3725.6236757526003</x:v>
      </x:c>
      <x:c r="G127" s="32" t="n">
        <x:v>6463.6550972397</x:v>
      </x:c>
      <x:c r="H127" s="25" t="n">
        <x:v>65</x:v>
      </x:c>
      <x:c r="I127" s="34" t="n">
        <x:v>0.49230769230769234</x:v>
      </x:c>
      <x:c r="J127" s="34" t="n">
        <x:v>0.5763958038762969</x:v>
      </x:c>
    </x:row>
    <x:row r="128" ht="18" customHeight="1">
      <x:c r="A128" s="25" t="str">
        <x:v>EEZ_254</x:v>
      </x:c>
      <x:c r="B128" s="25" t="str">
        <x:v>exact_2020_supplement</x:v>
      </x:c>
      <x:c r="C128" s="33" t="str">
        <x:v>2020 supplement MeanTL</x:v>
      </x:c>
      <x:c r="D128" s="25" t="str">
        <x:v>high</x:v>
      </x:c>
      <x:c r="E128" s="35" t="n">
        <x:v>33</x:v>
      </x:c>
      <x:c r="F128" s="32" t="n">
        <x:v>2738.0314214871</x:v>
      </x:c>
      <x:c r="G128" s="32" t="n">
        <x:v>6463.6550972397</x:v>
      </x:c>
      <x:c r="H128" s="25" t="n">
        <x:v>65</x:v>
      </x:c>
      <x:c r="I128" s="34" t="n">
        <x:v>0.5076923076923077</x:v>
      </x:c>
      <x:c r="J128" s="34" t="n">
        <x:v>0.42360419612370326</x:v>
      </x:c>
    </x:row>
    <x:row r="129" ht="18" customHeight="1">
      <x:c r="A129" s="25" t="str">
        <x:v>EEZ_258</x:v>
      </x:c>
      <x:c r="B129" s="25" t="str">
        <x:v>exact_2020_supplement</x:v>
      </x:c>
      <x:c r="C129" s="33" t="str">
        <x:v>2020 supplement MeanTL</x:v>
      </x:c>
      <x:c r="D129" s="25" t="str">
        <x:v>high</x:v>
      </x:c>
      <x:c r="E129" s="35" t="n">
        <x:v>37</x:v>
      </x:c>
      <x:c r="F129" s="32" t="n">
        <x:v>21593.2645095443</x:v>
      </x:c>
      <x:c r="G129" s="32" t="n">
        <x:v>30503.777685111698</x:v>
      </x:c>
      <x:c r="H129" s="25" t="n">
        <x:v>63</x:v>
      </x:c>
      <x:c r="I129" s="34" t="n">
        <x:v>0.5873015873015873</x:v>
      </x:c>
      <x:c r="J129" s="34" t="n">
        <x:v>0.707888207567273</x:v>
      </x:c>
    </x:row>
    <x:row r="130" ht="18" customHeight="1">
      <x:c r="A130" s="25" t="str">
        <x:v>EEZ_258</x:v>
      </x:c>
      <x:c r="B130" s="25" t="str">
        <x:v>exact_sea_around_us</x:v>
      </x:c>
      <x:c r="C130" s="33" t="str">
        <x:v>Sea Around Us exploited organisms</x:v>
      </x:c>
      <x:c r="D130" s="25" t="str">
        <x:v>high</x:v>
      </x:c>
      <x:c r="E130" s="35" t="n">
        <x:v>26</x:v>
      </x:c>
      <x:c r="F130" s="32" t="n">
        <x:v>8910.5131755674</x:v>
      </x:c>
      <x:c r="G130" s="32" t="n">
        <x:v>30503.777685111698</x:v>
      </x:c>
      <x:c r="H130" s="25" t="n">
        <x:v>63</x:v>
      </x:c>
      <x:c r="I130" s="34" t="n">
        <x:v>0.4126984126984127</x:v>
      </x:c>
      <x:c r="J130" s="34" t="n">
        <x:v>0.29211179243272706</x:v>
      </x:c>
    </x:row>
    <x:row r="131" ht="18" customHeight="1">
      <x:c r="A131" s="25" t="str">
        <x:v>EEZ_262</x:v>
      </x:c>
      <x:c r="B131" s="25" t="str">
        <x:v>exact_sea_around_us</x:v>
      </x:c>
      <x:c r="C131" s="33" t="str">
        <x:v>Sea Around Us exploited organisms</x:v>
      </x:c>
      <x:c r="D131" s="25" t="str">
        <x:v>high</x:v>
      </x:c>
      <x:c r="E131" s="35" t="n">
        <x:v>23</x:v>
      </x:c>
      <x:c r="F131" s="32" t="n">
        <x:v>2050.1183890351</x:v>
      </x:c>
      <x:c r="G131" s="32" t="n">
        <x:v>3605.053587344</x:v>
      </x:c>
      <x:c r="H131" s="25" t="n">
        <x:v>41</x:v>
      </x:c>
      <x:c r="I131" s="34" t="n">
        <x:v>0.5609756097560976</x:v>
      </x:c>
      <x:c r="J131" s="34" t="n">
        <x:v>0.5686790332971199</x:v>
      </x:c>
    </x:row>
    <x:row r="132" ht="18" customHeight="1">
      <x:c r="A132" s="25" t="str">
        <x:v>EEZ_262</x:v>
      </x:c>
      <x:c r="B132" s="25" t="str">
        <x:v>exact_2020_supplement</x:v>
      </x:c>
      <x:c r="C132" s="33" t="str">
        <x:v>2020 supplement MeanTL</x:v>
      </x:c>
      <x:c r="D132" s="25" t="str">
        <x:v>high</x:v>
      </x:c>
      <x:c r="E132" s="35" t="n">
        <x:v>18</x:v>
      </x:c>
      <x:c r="F132" s="32" t="n">
        <x:v>1554.9351983089</x:v>
      </x:c>
      <x:c r="G132" s="32" t="n">
        <x:v>3605.053587344</x:v>
      </x:c>
      <x:c r="H132" s="25" t="n">
        <x:v>41</x:v>
      </x:c>
      <x:c r="I132" s="34" t="n">
        <x:v>0.43902439024390244</x:v>
      </x:c>
      <x:c r="J132" s="34" t="n">
        <x:v>0.43132096670288017</x:v>
      </x:c>
    </x:row>
    <x:row r="133" ht="18" customHeight="1">
      <x:c r="A133" s="25" t="str">
        <x:v>EEZ_266</x:v>
      </x:c>
      <x:c r="B133" s="25" t="str">
        <x:v>exact_sea_around_us</x:v>
      </x:c>
      <x:c r="C133" s="33" t="str">
        <x:v>Sea Around Us exploited organisms</x:v>
      </x:c>
      <x:c r="D133" s="25" t="str">
        <x:v>high</x:v>
      </x:c>
      <x:c r="E133" s="35" t="n">
        <x:v>80</x:v>
      </x:c>
      <x:c r="F133" s="32" t="n">
        <x:v>102276.9232815629</x:v>
      </x:c>
      <x:c r="G133" s="32" t="n">
        <x:v>158907.5327978865</x:v>
      </x:c>
      <x:c r="H133" s="25" t="n">
        <x:v>184</x:v>
      </x:c>
      <x:c r="I133" s="34" t="n">
        <x:v>0.43478260869565216</x:v>
      </x:c>
      <x:c r="J133" s="34" t="n">
        <x:v>0.6436253932130975</x:v>
      </x:c>
    </x:row>
    <x:row r="134" ht="18" customHeight="1">
      <x:c r="A134" s="25" t="str">
        <x:v>EEZ_266</x:v>
      </x:c>
      <x:c r="B134" s="25" t="str">
        <x:v>exact_2020_supplement</x:v>
      </x:c>
      <x:c r="C134" s="33" t="str">
        <x:v>2020 supplement MeanTL</x:v>
      </x:c>
      <x:c r="D134" s="25" t="str">
        <x:v>high</x:v>
      </x:c>
      <x:c r="E134" s="35" t="n">
        <x:v>104</x:v>
      </x:c>
      <x:c r="F134" s="32" t="n">
        <x:v>56630.6095163236</x:v>
      </x:c>
      <x:c r="G134" s="32" t="n">
        <x:v>158907.5327978865</x:v>
      </x:c>
      <x:c r="H134" s="25" t="n">
        <x:v>184</x:v>
      </x:c>
      <x:c r="I134" s="34" t="n">
        <x:v>0.5652173913043478</x:v>
      </x:c>
      <x:c r="J134" s="34" t="n">
        <x:v>0.3563746067869024</x:v>
      </x:c>
    </x:row>
    <x:row r="135" ht="18" customHeight="1">
      <x:c r="A135" s="25" t="str">
        <x:v>EEZ_268</x:v>
      </x:c>
      <x:c r="B135" s="25" t="str">
        <x:v>exact_2020_supplement</x:v>
      </x:c>
      <x:c r="C135" s="33" t="str">
        <x:v>2020 supplement MeanTL</x:v>
      </x:c>
      <x:c r="D135" s="25" t="str">
        <x:v>high</x:v>
      </x:c>
      <x:c r="E135" s="35" t="n">
        <x:v>12</x:v>
      </x:c>
      <x:c r="F135" s="32" t="n">
        <x:v>328008.70647812146</x:v>
      </x:c>
      <x:c r="G135" s="32" t="n">
        <x:v>350092.2854428537</x:v>
      </x:c>
      <x:c r="H135" s="25" t="n">
        <x:v>29</x:v>
      </x:c>
      <x:c r="I135" s="34" t="n">
        <x:v>0.41379310344827586</x:v>
      </x:c>
      <x:c r="J135" s="34" t="n">
        <x:v>0.9369206923917294</x:v>
      </x:c>
    </x:row>
    <x:row r="136" ht="18" customHeight="1">
      <x:c r="A136" s="25" t="str">
        <x:v>EEZ_268</x:v>
      </x:c>
      <x:c r="B136" s="25" t="str">
        <x:v>exact_sea_around_us</x:v>
      </x:c>
      <x:c r="C136" s="33" t="str">
        <x:v>Sea Around Us exploited organisms</x:v>
      </x:c>
      <x:c r="D136" s="25" t="str">
        <x:v>high</x:v>
      </x:c>
      <x:c r="E136" s="35" t="n">
        <x:v>17</x:v>
      </x:c>
      <x:c r="F136" s="32" t="n">
        <x:v>22083.5789647322</x:v>
      </x:c>
      <x:c r="G136" s="32" t="n">
        <x:v>350092.2854428537</x:v>
      </x:c>
      <x:c r="H136" s="25" t="n">
        <x:v>29</x:v>
      </x:c>
      <x:c r="I136" s="34" t="n">
        <x:v>0.5862068965517241</x:v>
      </x:c>
      <x:c r="J136" s="34" t="n">
        <x:v>0.06307930760827048</x:v>
      </x:c>
    </x:row>
    <x:row r="137" ht="18" customHeight="1">
      <x:c r="A137" s="25" t="str">
        <x:v>EEZ_270</x:v>
      </x:c>
      <x:c r="B137" s="25" t="str">
        <x:v>exact_2020_supplement</x:v>
      </x:c>
      <x:c r="C137" s="33" t="str">
        <x:v>2020 supplement MeanTL</x:v>
      </x:c>
      <x:c r="D137" s="25" t="str">
        <x:v>high</x:v>
      </x:c>
      <x:c r="E137" s="35" t="n">
        <x:v>133</x:v>
      </x:c>
      <x:c r="F137" s="32" t="n">
        <x:v>91923.4737612689</x:v>
      </x:c>
      <x:c r="G137" s="32" t="n">
        <x:v>168306.3027997336</x:v>
      </x:c>
      <x:c r="H137" s="25" t="n">
        <x:v>238</x:v>
      </x:c>
      <x:c r="I137" s="34" t="n">
        <x:v>0.5588235294117647</x:v>
      </x:c>
      <x:c r="J137" s="34" t="n">
        <x:v>0.5461677443574289</x:v>
      </x:c>
    </x:row>
    <x:row r="138" ht="18" customHeight="1">
      <x:c r="A138" s="25" t="str">
        <x:v>EEZ_270</x:v>
      </x:c>
      <x:c r="B138" s="25" t="str">
        <x:v>exact_sea_around_us</x:v>
      </x:c>
      <x:c r="C138" s="33" t="str">
        <x:v>Sea Around Us exploited organisms</x:v>
      </x:c>
      <x:c r="D138" s="25" t="str">
        <x:v>high</x:v>
      </x:c>
      <x:c r="E138" s="35" t="n">
        <x:v>105</x:v>
      </x:c>
      <x:c r="F138" s="32" t="n">
        <x:v>76382.8290384647</x:v>
      </x:c>
      <x:c r="G138" s="32" t="n">
        <x:v>168306.3027997336</x:v>
      </x:c>
      <x:c r="H138" s="25" t="n">
        <x:v>238</x:v>
      </x:c>
      <x:c r="I138" s="34" t="n">
        <x:v>0.4411764705882353</x:v>
      </x:c>
      <x:c r="J138" s="34" t="n">
        <x:v>0.45383225564257124</x:v>
      </x:c>
    </x:row>
    <x:row r="139" ht="18" customHeight="1">
      <x:c r="A139" s="25" t="str">
        <x:v>EEZ_274</x:v>
      </x:c>
      <x:c r="B139" s="25" t="str">
        <x:v>exact_sea_around_us</x:v>
      </x:c>
      <x:c r="C139" s="33" t="str">
        <x:v>Sea Around Us exploited organisms</x:v>
      </x:c>
      <x:c r="D139" s="25" t="str">
        <x:v>high</x:v>
      </x:c>
      <x:c r="E139" s="35" t="n">
        <x:v>19</x:v>
      </x:c>
      <x:c r="F139" s="32" t="n">
        <x:v>5040.30801541</x:v>
      </x:c>
      <x:c r="G139" s="32" t="n">
        <x:v>6410.774318524001</x:v>
      </x:c>
      <x:c r="H139" s="25" t="n">
        <x:v>36</x:v>
      </x:c>
      <x:c r="I139" s="34" t="n">
        <x:v>0.5277777777777778</x:v>
      </x:c>
      <x:c r="J139" s="34" t="n">
        <x:v>0.7862245284233413</x:v>
      </x:c>
    </x:row>
    <x:row r="140" ht="18" customHeight="1">
      <x:c r="A140" s="25" t="str">
        <x:v>EEZ_274</x:v>
      </x:c>
      <x:c r="B140" s="25" t="str">
        <x:v>exact_2020_supplement</x:v>
      </x:c>
      <x:c r="C140" s="33" t="str">
        <x:v>2020 supplement MeanTL</x:v>
      </x:c>
      <x:c r="D140" s="25" t="str">
        <x:v>high</x:v>
      </x:c>
      <x:c r="E140" s="35" t="n">
        <x:v>17</x:v>
      </x:c>
      <x:c r="F140" s="32" t="n">
        <x:v>1370.466303114</x:v>
      </x:c>
      <x:c r="G140" s="32" t="n">
        <x:v>6410.774318524001</x:v>
      </x:c>
      <x:c r="H140" s="25" t="n">
        <x:v>36</x:v>
      </x:c>
      <x:c r="I140" s="34" t="n">
        <x:v>0.4722222222222222</x:v>
      </x:c>
      <x:c r="J140" s="34" t="n">
        <x:v>0.21377547157665855</x:v>
      </x:c>
    </x:row>
    <x:row r="141" ht="18" customHeight="1">
      <x:c r="A141" s="25" t="str">
        <x:v>EEZ_277</x:v>
      </x:c>
      <x:c r="B141" s="25" t="str">
        <x:v>exact_2020_supplement</x:v>
      </x:c>
      <x:c r="C141" s="33" t="str">
        <x:v>2020 supplement MeanTL</x:v>
      </x:c>
      <x:c r="D141" s="25" t="str">
        <x:v>high</x:v>
      </x:c>
      <x:c r="E141" s="35" t="n">
        <x:v>99</x:v>
      </x:c>
      <x:c r="F141" s="32" t="n">
        <x:v>70792.4565026224</x:v>
      </x:c>
      <x:c r="G141" s="32" t="n">
        <x:v>93934.3963977611</x:v>
      </x:c>
      <x:c r="H141" s="25" t="n">
        <x:v>181</x:v>
      </x:c>
      <x:c r="I141" s="34" t="n">
        <x:v>0.5469613259668509</x:v>
      </x:c>
      <x:c r="J141" s="34" t="n">
        <x:v>0.7536372108344087</x:v>
      </x:c>
    </x:row>
    <x:row r="142" ht="18" customHeight="1">
      <x:c r="A142" s="25" t="str">
        <x:v>EEZ_277</x:v>
      </x:c>
      <x:c r="B142" s="25" t="str">
        <x:v>exact_sea_around_us</x:v>
      </x:c>
      <x:c r="C142" s="33" t="str">
        <x:v>Sea Around Us exploited organisms</x:v>
      </x:c>
      <x:c r="D142" s="25" t="str">
        <x:v>high</x:v>
      </x:c>
      <x:c r="E142" s="35" t="n">
        <x:v>82</x:v>
      </x:c>
      <x:c r="F142" s="32" t="n">
        <x:v>23141.9398951387</x:v>
      </x:c>
      <x:c r="G142" s="32" t="n">
        <x:v>93934.3963977611</x:v>
      </x:c>
      <x:c r="H142" s="25" t="n">
        <x:v>181</x:v>
      </x:c>
      <x:c r="I142" s="34" t="n">
        <x:v>0.4530386740331492</x:v>
      </x:c>
      <x:c r="J142" s="34" t="n">
        <x:v>0.24636278916559134</x:v>
      </x:c>
    </x:row>
    <x:row r="143" ht="18" customHeight="1">
      <x:c r="A143" s="25" t="str">
        <x:v>EEZ_278</x:v>
      </x:c>
      <x:c r="B143" s="25" t="str">
        <x:v>exact_2020_supplement</x:v>
      </x:c>
      <x:c r="C143" s="33" t="str">
        <x:v>2020 supplement MeanTL</x:v>
      </x:c>
      <x:c r="D143" s="25" t="str">
        <x:v>high</x:v>
      </x:c>
      <x:c r="E143" s="35" t="n">
        <x:v>46</x:v>
      </x:c>
      <x:c r="F143" s="32" t="n">
        <x:v>25676.636533986402</x:v>
      </x:c>
      <x:c r="G143" s="32" t="n">
        <x:v>26188.512849154402</x:v>
      </x:c>
      <x:c r="H143" s="25" t="n">
        <x:v>59</x:v>
      </x:c>
      <x:c r="I143" s="34" t="n">
        <x:v>0.7796610169491526</x:v>
      </x:c>
      <x:c r="J143" s="34" t="n">
        <x:v>0.98045416636995</x:v>
      </x:c>
    </x:row>
    <x:row r="144" ht="18" customHeight="1">
      <x:c r="A144" s="25" t="str">
        <x:v>EEZ_278</x:v>
      </x:c>
      <x:c r="B144" s="25" t="str">
        <x:v>exact_sea_around_us</x:v>
      </x:c>
      <x:c r="C144" s="33" t="str">
        <x:v>Sea Around Us exploited organisms</x:v>
      </x:c>
      <x:c r="D144" s="25" t="str">
        <x:v>high</x:v>
      </x:c>
      <x:c r="E144" s="35" t="n">
        <x:v>13</x:v>
      </x:c>
      <x:c r="F144" s="32" t="n">
        <x:v>511.876315168</x:v>
      </x:c>
      <x:c r="G144" s="32" t="n">
        <x:v>26188.512849154402</x:v>
      </x:c>
      <x:c r="H144" s="25" t="n">
        <x:v>59</x:v>
      </x:c>
      <x:c r="I144" s="34" t="n">
        <x:v>0.22033898305084745</x:v>
      </x:c>
      <x:c r="J144" s="34" t="n">
        <x:v>0.019545833630050052</x:v>
      </x:c>
    </x:row>
    <x:row r="145" ht="18" customHeight="1">
      <x:c r="A145" s="25" t="str">
        <x:v>EEZ_288</x:v>
      </x:c>
      <x:c r="B145" s="25" t="str">
        <x:v>exact_2020_supplement</x:v>
      </x:c>
      <x:c r="C145" s="33" t="str">
        <x:v>2020 supplement MeanTL</x:v>
      </x:c>
      <x:c r="D145" s="25" t="str">
        <x:v>high</x:v>
      </x:c>
      <x:c r="E145" s="35" t="n">
        <x:v>51</x:v>
      </x:c>
      <x:c r="F145" s="32" t="n">
        <x:v>313710.9388593471</x:v>
      </x:c>
      <x:c r="G145" s="32" t="n">
        <x:v>476804.0080210729</x:v>
      </x:c>
      <x:c r="H145" s="25" t="n">
        <x:v>103</x:v>
      </x:c>
      <x:c r="I145" s="34" t="n">
        <x:v>0.49514563106796117</x:v>
      </x:c>
      <x:c r="J145" s="34" t="n">
        <x:v>0.6579452638440956</x:v>
      </x:c>
    </x:row>
    <x:row r="146" ht="18" customHeight="1">
      <x:c r="A146" s="25" t="str">
        <x:v>EEZ_288</x:v>
      </x:c>
      <x:c r="B146" s="25" t="str">
        <x:v>exact_sea_around_us</x:v>
      </x:c>
      <x:c r="C146" s="33" t="str">
        <x:v>Sea Around Us exploited organisms</x:v>
      </x:c>
      <x:c r="D146" s="25" t="str">
        <x:v>high</x:v>
      </x:c>
      <x:c r="E146" s="35" t="n">
        <x:v>52</x:v>
      </x:c>
      <x:c r="F146" s="32" t="n">
        <x:v>163093.0691617258</x:v>
      </x:c>
      <x:c r="G146" s="32" t="n">
        <x:v>476804.0080210729</x:v>
      </x:c>
      <x:c r="H146" s="25" t="n">
        <x:v>103</x:v>
      </x:c>
      <x:c r="I146" s="34" t="n">
        <x:v>0.5048543689320388</x:v>
      </x:c>
      <x:c r="J146" s="34" t="n">
        <x:v>0.34205473615590437</x:v>
      </x:c>
    </x:row>
    <x:row r="147" ht="18" customHeight="1">
      <x:c r="A147" s="25" t="str">
        <x:v>EEZ_300</x:v>
      </x:c>
      <x:c r="B147" s="25" t="str">
        <x:v>exact_2020_supplement</x:v>
      </x:c>
      <x:c r="C147" s="33" t="str">
        <x:v>2020 supplement MeanTL</x:v>
      </x:c>
      <x:c r="D147" s="25" t="str">
        <x:v>high</x:v>
      </x:c>
      <x:c r="E147" s="35" t="n">
        <x:v>103</x:v>
      </x:c>
      <x:c r="F147" s="32" t="n">
        <x:v>73566.1022209741</x:v>
      </x:c>
      <x:c r="G147" s="32" t="n">
        <x:v>108516.7645129038</x:v>
      </x:c>
      <x:c r="H147" s="25" t="n">
        <x:v>155</x:v>
      </x:c>
      <x:c r="I147" s="34" t="n">
        <x:v>0.6645161290322581</x:v>
      </x:c>
      <x:c r="J147" s="34" t="n">
        <x:v>0.6779238447735539</x:v>
      </x:c>
    </x:row>
    <x:row r="148" ht="18" customHeight="1">
      <x:c r="A148" s="25" t="str">
        <x:v>EEZ_300</x:v>
      </x:c>
      <x:c r="B148" s="25" t="str">
        <x:v>exact_sea_around_us</x:v>
      </x:c>
      <x:c r="C148" s="33" t="str">
        <x:v>Sea Around Us exploited organisms</x:v>
      </x:c>
      <x:c r="D148" s="25" t="str">
        <x:v>high</x:v>
      </x:c>
      <x:c r="E148" s="35" t="n">
        <x:v>52</x:v>
      </x:c>
      <x:c r="F148" s="32" t="n">
        <x:v>34950.6622919297</x:v>
      </x:c>
      <x:c r="G148" s="32" t="n">
        <x:v>108516.7645129038</x:v>
      </x:c>
      <x:c r="H148" s="25" t="n">
        <x:v>155</x:v>
      </x:c>
      <x:c r="I148" s="34" t="n">
        <x:v>0.33548387096774196</x:v>
      </x:c>
      <x:c r="J148" s="34" t="n">
        <x:v>0.3220761552264461</x:v>
      </x:c>
    </x:row>
    <x:row r="149" ht="18" customHeight="1">
      <x:c r="A149" s="25" t="str">
        <x:v>EEZ_304</x:v>
      </x:c>
      <x:c r="B149" s="25" t="str">
        <x:v>exact_2020_supplement</x:v>
      </x:c>
      <x:c r="C149" s="33" t="str">
        <x:v>2020 supplement MeanTL</x:v>
      </x:c>
      <x:c r="D149" s="25" t="str">
        <x:v>high</x:v>
      </x:c>
      <x:c r="E149" s="35" t="n">
        <x:v>23</x:v>
      </x:c>
      <x:c r="F149" s="32" t="n">
        <x:v>202687.7358042626</x:v>
      </x:c>
      <x:c r="G149" s="32" t="n">
        <x:v>262286.0841378048</x:v>
      </x:c>
      <x:c r="H149" s="25" t="n">
        <x:v>54</x:v>
      </x:c>
      <x:c r="I149" s="34" t="n">
        <x:v>0.42592592592592593</x:v>
      </x:c>
      <x:c r="J149" s="34" t="n">
        <x:v>0.7727735021495487</x:v>
      </x:c>
    </x:row>
    <x:row r="150" ht="18" customHeight="1">
      <x:c r="A150" s="25" t="str">
        <x:v>EEZ_304</x:v>
      </x:c>
      <x:c r="B150" s="25" t="str">
        <x:v>exact_sea_around_us</x:v>
      </x:c>
      <x:c r="C150" s="33" t="str">
        <x:v>Sea Around Us exploited organisms</x:v>
      </x:c>
      <x:c r="D150" s="25" t="str">
        <x:v>high</x:v>
      </x:c>
      <x:c r="E150" s="35" t="n">
        <x:v>31</x:v>
      </x:c>
      <x:c r="F150" s="32" t="n">
        <x:v>59598.3483335422</x:v>
      </x:c>
      <x:c r="G150" s="32" t="n">
        <x:v>262286.0841378048</x:v>
      </x:c>
      <x:c r="H150" s="25" t="n">
        <x:v>54</x:v>
      </x:c>
      <x:c r="I150" s="34" t="n">
        <x:v>0.5740740740740741</x:v>
      </x:c>
      <x:c r="J150" s="34" t="n">
        <x:v>0.22722649785045132</x:v>
      </x:c>
    </x:row>
    <x:row r="151" ht="18" customHeight="1">
      <x:c r="A151" s="25" t="str">
        <x:v>EEZ_308</x:v>
      </x:c>
      <x:c r="B151" s="25" t="str">
        <x:v>exact_2020_supplement</x:v>
      </x:c>
      <x:c r="C151" s="33" t="str">
        <x:v>2020 supplement MeanTL</x:v>
      </x:c>
      <x:c r="D151" s="25" t="str">
        <x:v>high</x:v>
      </x:c>
      <x:c r="E151" s="35" t="n">
        <x:v>34</x:v>
      </x:c>
      <x:c r="F151" s="32" t="n">
        <x:v>3102.922605454</x:v>
      </x:c>
      <x:c r="G151" s="32" t="n">
        <x:v>3717.1043054866</x:v>
      </x:c>
      <x:c r="H151" s="25" t="n">
        <x:v>60</x:v>
      </x:c>
      <x:c r="I151" s="34" t="n">
        <x:v>0.5666666666666667</x:v>
      </x:c>
      <x:c r="J151" s="34" t="n">
        <x:v>0.834768774412372</x:v>
      </x:c>
    </x:row>
    <x:row r="152" ht="18" customHeight="1">
      <x:c r="A152" s="25" t="str">
        <x:v>EEZ_308</x:v>
      </x:c>
      <x:c r="B152" s="25" t="str">
        <x:v>exact_sea_around_us</x:v>
      </x:c>
      <x:c r="C152" s="33" t="str">
        <x:v>Sea Around Us exploited organisms</x:v>
      </x:c>
      <x:c r="D152" s="25" t="str">
        <x:v>high</x:v>
      </x:c>
      <x:c r="E152" s="35" t="n">
        <x:v>26</x:v>
      </x:c>
      <x:c r="F152" s="32" t="n">
        <x:v>614.1817000326</x:v>
      </x:c>
      <x:c r="G152" s="32" t="n">
        <x:v>3717.1043054866</x:v>
      </x:c>
      <x:c r="H152" s="25" t="n">
        <x:v>60</x:v>
      </x:c>
      <x:c r="I152" s="34" t="n">
        <x:v>0.43333333333333335</x:v>
      </x:c>
      <x:c r="J152" s="34" t="n">
        <x:v>0.1652312255876281</x:v>
      </x:c>
    </x:row>
    <x:row r="153" ht="18" customHeight="1">
      <x:c r="A153" s="25" t="str">
        <x:v>EEZ_312</x:v>
      </x:c>
      <x:c r="B153" s="25" t="str">
        <x:v>exact_sea_around_us</x:v>
      </x:c>
      <x:c r="C153" s="33" t="str">
        <x:v>Sea Around Us exploited organisms</x:v>
      </x:c>
      <x:c r="D153" s="25" t="str">
        <x:v>high</x:v>
      </x:c>
      <x:c r="E153" s="35" t="n">
        <x:v>19</x:v>
      </x:c>
      <x:c r="F153" s="32" t="n">
        <x:v>4753.942585249701</x:v>
      </x:c>
      <x:c r="G153" s="32" t="n">
        <x:v>5032.7505711547</x:v>
      </x:c>
      <x:c r="H153" s="25" t="n">
        <x:v>23</x:v>
      </x:c>
      <x:c r="I153" s="34" t="n">
        <x:v>0.8260869565217391</x:v>
      </x:c>
      <x:c r="J153" s="34" t="n">
        <x:v>0.944601270823356</x:v>
      </x:c>
    </x:row>
    <x:row r="154" ht="18" customHeight="1">
      <x:c r="A154" s="25" t="str">
        <x:v>EEZ_312</x:v>
      </x:c>
      <x:c r="B154" s="25" t="str">
        <x:v>exact_2020_supplement</x:v>
      </x:c>
      <x:c r="C154" s="33" t="str">
        <x:v>2020 supplement MeanTL</x:v>
      </x:c>
      <x:c r="D154" s="25" t="str">
        <x:v>high</x:v>
      </x:c>
      <x:c r="E154" s="35" t="n">
        <x:v>4</x:v>
      </x:c>
      <x:c r="F154" s="32" t="n">
        <x:v>278.807985905</x:v>
      </x:c>
      <x:c r="G154" s="32" t="n">
        <x:v>5032.7505711547</x:v>
      </x:c>
      <x:c r="H154" s="25" t="n">
        <x:v>23</x:v>
      </x:c>
      <x:c r="I154" s="34" t="n">
        <x:v>0.17391304347826086</x:v>
      </x:c>
      <x:c r="J154" s="34" t="n">
        <x:v>0.055398729176644075</x:v>
      </x:c>
    </x:row>
    <x:row r="155" ht="18" customHeight="1">
      <x:c r="A155" s="25" t="str">
        <x:v>EEZ_316</x:v>
      </x:c>
      <x:c r="B155" s="25" t="str">
        <x:v>exact_2020_supplement</x:v>
      </x:c>
      <x:c r="C155" s="33" t="str">
        <x:v>2020 supplement MeanTL</x:v>
      </x:c>
      <x:c r="D155" s="25" t="str">
        <x:v>high</x:v>
      </x:c>
      <x:c r="E155" s="35" t="n">
        <x:v>20</x:v>
      </x:c>
      <x:c r="F155" s="32" t="n">
        <x:v>1144.1257284223998</x:v>
      </x:c>
      <x:c r="G155" s="32" t="n">
        <x:v>1385.0534596170999</x:v>
      </x:c>
      <x:c r="H155" s="25" t="n">
        <x:v>90</x:v>
      </x:c>
      <x:c r="I155" s="34" t="n">
        <x:v>0.2222222222222222</x:v>
      </x:c>
      <x:c r="J155" s="34" t="n">
        <x:v>0.8260516736579215</x:v>
      </x:c>
    </x:row>
    <x:row r="156" ht="18" customHeight="1">
      <x:c r="A156" s="25" t="str">
        <x:v>EEZ_316</x:v>
      </x:c>
      <x:c r="B156" s="25" t="str">
        <x:v>exact_sea_around_us</x:v>
      </x:c>
      <x:c r="C156" s="33" t="str">
        <x:v>Sea Around Us exploited organisms</x:v>
      </x:c>
      <x:c r="D156" s="25" t="str">
        <x:v>high</x:v>
      </x:c>
      <x:c r="E156" s="35" t="n">
        <x:v>70</x:v>
      </x:c>
      <x:c r="F156" s="32" t="n">
        <x:v>240.9277311947</x:v>
      </x:c>
      <x:c r="G156" s="32" t="n">
        <x:v>1385.0534596170999</x:v>
      </x:c>
      <x:c r="H156" s="25" t="n">
        <x:v>90</x:v>
      </x:c>
      <x:c r="I156" s="34" t="n">
        <x:v>0.7777777777777778</x:v>
      </x:c>
      <x:c r="J156" s="34" t="n">
        <x:v>0.1739483263420784</x:v>
      </x:c>
    </x:row>
    <x:row r="157" ht="18" customHeight="1">
      <x:c r="A157" s="25" t="str">
        <x:v>EEZ_324</x:v>
      </x:c>
      <x:c r="B157" s="25" t="str">
        <x:v>exact_sea_around_us</x:v>
      </x:c>
      <x:c r="C157" s="33" t="str">
        <x:v>Sea Around Us exploited organisms</x:v>
      </x:c>
      <x:c r="D157" s="25" t="str">
        <x:v>high</x:v>
      </x:c>
      <x:c r="E157" s="35" t="n">
        <x:v>90</x:v>
      </x:c>
      <x:c r="F157" s="32" t="n">
        <x:v>771528.6685826203</x:v>
      </x:c>
      <x:c r="G157" s="32" t="n">
        <x:v>1012636.6535959236</x:v>
      </x:c>
      <x:c r="H157" s="25" t="n">
        <x:v>201</x:v>
      </x:c>
      <x:c r="I157" s="34" t="n">
        <x:v>0.44776119402985076</x:v>
      </x:c>
      <x:c r="J157" s="34" t="n">
        <x:v>0.761900792197165</x:v>
      </x:c>
    </x:row>
    <x:row r="158" ht="18" customHeight="1">
      <x:c r="A158" s="25" t="str">
        <x:v>EEZ_324</x:v>
      </x:c>
      <x:c r="B158" s="25" t="str">
        <x:v>exact_2020_supplement</x:v>
      </x:c>
      <x:c r="C158" s="33" t="str">
        <x:v>2020 supplement MeanTL</x:v>
      </x:c>
      <x:c r="D158" s="25" t="str">
        <x:v>high</x:v>
      </x:c>
      <x:c r="E158" s="35" t="n">
        <x:v>111</x:v>
      </x:c>
      <x:c r="F158" s="32" t="n">
        <x:v>241107.9850133032</x:v>
      </x:c>
      <x:c r="G158" s="32" t="n">
        <x:v>1012636.6535959236</x:v>
      </x:c>
      <x:c r="H158" s="25" t="n">
        <x:v>201</x:v>
      </x:c>
      <x:c r="I158" s="34" t="n">
        <x:v>0.5522388059701493</x:v>
      </x:c>
      <x:c r="J158" s="34" t="n">
        <x:v>0.23809920780283494</x:v>
      </x:c>
    </x:row>
    <x:row r="159" ht="18" customHeight="1">
      <x:c r="A159" s="25" t="str">
        <x:v>EEZ_328</x:v>
      </x:c>
      <x:c r="B159" s="25" t="str">
        <x:v>exact_sea_around_us</x:v>
      </x:c>
      <x:c r="C159" s="33" t="str">
        <x:v>Sea Around Us exploited organisms</x:v>
      </x:c>
      <x:c r="D159" s="25" t="str">
        <x:v>high</x:v>
      </x:c>
      <x:c r="E159" s="35" t="n">
        <x:v>22</x:v>
      </x:c>
      <x:c r="F159" s="32" t="n">
        <x:v>38478.2610153556</x:v>
      </x:c>
      <x:c r="G159" s="32" t="n">
        <x:v>57488.0008723285</x:v>
      </x:c>
      <x:c r="H159" s="25" t="n">
        <x:v>73</x:v>
      </x:c>
      <x:c r="I159" s="34" t="n">
        <x:v>0.3013698630136986</x:v>
      </x:c>
      <x:c r="J159" s="34" t="n">
        <x:v>0.6693268235367857</x:v>
      </x:c>
    </x:row>
    <x:row r="160" ht="18" customHeight="1">
      <x:c r="A160" s="25" t="str">
        <x:v>EEZ_328</x:v>
      </x:c>
      <x:c r="B160" s="25" t="str">
        <x:v>exact_2020_supplement</x:v>
      </x:c>
      <x:c r="C160" s="33" t="str">
        <x:v>2020 supplement MeanTL</x:v>
      </x:c>
      <x:c r="D160" s="25" t="str">
        <x:v>high</x:v>
      </x:c>
      <x:c r="E160" s="35" t="n">
        <x:v>51</x:v>
      </x:c>
      <x:c r="F160" s="32" t="n">
        <x:v>19009.7398569729</x:v>
      </x:c>
      <x:c r="G160" s="32" t="n">
        <x:v>57488.0008723285</x:v>
      </x:c>
      <x:c r="H160" s="25" t="n">
        <x:v>73</x:v>
      </x:c>
      <x:c r="I160" s="34" t="n">
        <x:v>0.6986301369863014</x:v>
      </x:c>
      <x:c r="J160" s="34" t="n">
        <x:v>0.3306731764632143</x:v>
      </x:c>
    </x:row>
    <x:row r="161" ht="18" customHeight="1">
      <x:c r="A161" s="25" t="str">
        <x:v>EEZ_332</x:v>
      </x:c>
      <x:c r="B161" s="25" t="str">
        <x:v>exact_sea_around_us</x:v>
      </x:c>
      <x:c r="C161" s="33" t="str">
        <x:v>Sea Around Us exploited organisms</x:v>
      </x:c>
      <x:c r="D161" s="25" t="str">
        <x:v>high</x:v>
      </x:c>
      <x:c r="E161" s="35" t="n">
        <x:v>32</x:v>
      </x:c>
      <x:c r="F161" s="32" t="n">
        <x:v>16186.577742704</x:v>
      </x:c>
      <x:c r="G161" s="32" t="n">
        <x:v>25123.6699543932</x:v>
      </x:c>
      <x:c r="H161" s="25" t="n">
        <x:v>57</x:v>
      </x:c>
      <x:c r="I161" s="34" t="n">
        <x:v>0.5614035087719298</x:v>
      </x:c>
      <x:c r="J161" s="34" t="n">
        <x:v>0.6442760063353549</x:v>
      </x:c>
    </x:row>
    <x:row r="162" ht="18" customHeight="1">
      <x:c r="A162" s="25" t="str">
        <x:v>EEZ_332</x:v>
      </x:c>
      <x:c r="B162" s="25" t="str">
        <x:v>exact_2020_supplement</x:v>
      </x:c>
      <x:c r="C162" s="33" t="str">
        <x:v>2020 supplement MeanTL</x:v>
      </x:c>
      <x:c r="D162" s="25" t="str">
        <x:v>high</x:v>
      </x:c>
      <x:c r="E162" s="35" t="n">
        <x:v>25</x:v>
      </x:c>
      <x:c r="F162" s="32" t="n">
        <x:v>8937.0922116892</x:v>
      </x:c>
      <x:c r="G162" s="32" t="n">
        <x:v>25123.6699543932</x:v>
      </x:c>
      <x:c r="H162" s="25" t="n">
        <x:v>57</x:v>
      </x:c>
      <x:c r="I162" s="34" t="n">
        <x:v>0.43859649122807015</x:v>
      </x:c>
      <x:c r="J162" s="34" t="n">
        <x:v>0.355723993664645</x:v>
      </x:c>
    </x:row>
    <x:row r="163" ht="18" customHeight="1">
      <x:c r="A163" s="25" t="str">
        <x:v>EEZ_334</x:v>
      </x:c>
      <x:c r="B163" s="25" t="str">
        <x:v>exact_2020_supplement</x:v>
      </x:c>
      <x:c r="C163" s="33" t="str">
        <x:v>2020 supplement MeanTL</x:v>
      </x:c>
      <x:c r="D163" s="25" t="str">
        <x:v>high</x:v>
      </x:c>
      <x:c r="E163" s="35" t="n">
        <x:v>9</x:v>
      </x:c>
      <x:c r="F163" s="32" t="n">
        <x:v>3822.6634329584</x:v>
      </x:c>
      <x:c r="G163" s="32" t="n">
        <x:v>4250.4902151652</x:v>
      </x:c>
      <x:c r="H163" s="25" t="n">
        <x:v>33</x:v>
      </x:c>
      <x:c r="I163" s="34" t="n">
        <x:v>0.2727272727272727</x:v>
      </x:c>
      <x:c r="J163" s="34" t="n">
        <x:v>0.8993464846289094</x:v>
      </x:c>
    </x:row>
    <x:row r="164" ht="18" customHeight="1">
      <x:c r="A164" s="25" t="str">
        <x:v>EEZ_334</x:v>
      </x:c>
      <x:c r="B164" s="25" t="str">
        <x:v>exact_sea_around_us</x:v>
      </x:c>
      <x:c r="C164" s="33" t="str">
        <x:v>Sea Around Us exploited organisms</x:v>
      </x:c>
      <x:c r="D164" s="25" t="str">
        <x:v>high</x:v>
      </x:c>
      <x:c r="E164" s="35" t="n">
        <x:v>24</x:v>
      </x:c>
      <x:c r="F164" s="32" t="n">
        <x:v>427.82678220680003</x:v>
      </x:c>
      <x:c r="G164" s="32" t="n">
        <x:v>4250.4902151652</x:v>
      </x:c>
      <x:c r="H164" s="25" t="n">
        <x:v>33</x:v>
      </x:c>
      <x:c r="I164" s="34" t="n">
        <x:v>0.7272727272727273</x:v>
      </x:c>
      <x:c r="J164" s="34" t="n">
        <x:v>0.10065351537109045</x:v>
      </x:c>
    </x:row>
    <x:row r="165" ht="18" customHeight="1">
      <x:c r="A165" s="25" t="str">
        <x:v>EEZ_344</x:v>
      </x:c>
      <x:c r="B165" s="25" t="str">
        <x:v>exact_sea_around_us</x:v>
      </x:c>
      <x:c r="C165" s="33" t="str">
        <x:v>Sea Around Us exploited organisms</x:v>
      </x:c>
      <x:c r="D165" s="25" t="str">
        <x:v>high</x:v>
      </x:c>
      <x:c r="E165" s="35" t="n">
        <x:v>38</x:v>
      </x:c>
      <x:c r="F165" s="32" t="n">
        <x:v>12181.1887130839</x:v>
      </x:c>
      <x:c r="G165" s="32" t="n">
        <x:v>13460.8509304212</x:v>
      </x:c>
      <x:c r="H165" s="25" t="n">
        <x:v>49</x:v>
      </x:c>
      <x:c r="I165" s="34" t="n">
        <x:v>0.7755102040816326</x:v>
      </x:c>
      <x:c r="J165" s="34" t="n">
        <x:v>0.9049345227911786</x:v>
      </x:c>
    </x:row>
    <x:row r="166" ht="18" customHeight="1">
      <x:c r="A166" s="25" t="str">
        <x:v>EEZ_344</x:v>
      </x:c>
      <x:c r="B166" s="25" t="str">
        <x:v>exact_2020_supplement</x:v>
      </x:c>
      <x:c r="C166" s="33" t="str">
        <x:v>2020 supplement MeanTL</x:v>
      </x:c>
      <x:c r="D166" s="25" t="str">
        <x:v>high</x:v>
      </x:c>
      <x:c r="E166" s="35" t="n">
        <x:v>11</x:v>
      </x:c>
      <x:c r="F166" s="32" t="n">
        <x:v>1279.6622173373</x:v>
      </x:c>
      <x:c r="G166" s="32" t="n">
        <x:v>13460.8509304212</x:v>
      </x:c>
      <x:c r="H166" s="25" t="n">
        <x:v>49</x:v>
      </x:c>
      <x:c r="I166" s="34" t="n">
        <x:v>0.22448979591836735</x:v>
      </x:c>
      <x:c r="J166" s="34" t="n">
        <x:v>0.09506547720882148</x:v>
      </x:c>
    </x:row>
    <x:row r="167" ht="18" customHeight="1">
      <x:c r="A167" s="25" t="str">
        <x:v>EEZ_352</x:v>
      </x:c>
      <x:c r="B167" s="25" t="str">
        <x:v>exact_2020_supplement</x:v>
      </x:c>
      <x:c r="C167" s="33" t="str">
        <x:v>2020 supplement MeanTL</x:v>
      </x:c>
      <x:c r="D167" s="25" t="str">
        <x:v>high</x:v>
      </x:c>
      <x:c r="E167" s="35" t="n">
        <x:v>49</x:v>
      </x:c>
      <x:c r="F167" s="32" t="n">
        <x:v>606866.8336325896</x:v>
      </x:c>
      <x:c r="G167" s="32" t="n">
        <x:v>755890.0550702652</x:v>
      </x:c>
      <x:c r="H167" s="25" t="n">
        <x:v>79</x:v>
      </x:c>
      <x:c r="I167" s="34" t="n">
        <x:v>0.620253164556962</x:v>
      </x:c>
      <x:c r="J167" s="34" t="n">
        <x:v>0.8028506653340969</x:v>
      </x:c>
    </x:row>
    <x:row r="168" ht="18" customHeight="1">
      <x:c r="A168" s="25" t="str">
        <x:v>EEZ_352</x:v>
      </x:c>
      <x:c r="B168" s="25" t="str">
        <x:v>exact_sea_around_us</x:v>
      </x:c>
      <x:c r="C168" s="33" t="str">
        <x:v>Sea Around Us exploited organisms</x:v>
      </x:c>
      <x:c r="D168" s="25" t="str">
        <x:v>high</x:v>
      </x:c>
      <x:c r="E168" s="35" t="n">
        <x:v>30</x:v>
      </x:c>
      <x:c r="F168" s="32" t="n">
        <x:v>149023.2214376757</x:v>
      </x:c>
      <x:c r="G168" s="32" t="n">
        <x:v>755890.0550702652</x:v>
      </x:c>
      <x:c r="H168" s="25" t="n">
        <x:v>79</x:v>
      </x:c>
      <x:c r="I168" s="34" t="n">
        <x:v>0.379746835443038</x:v>
      </x:c>
      <x:c r="J168" s="34" t="n">
        <x:v>0.19714933466590318</x:v>
      </x:c>
    </x:row>
    <x:row r="169" ht="18" customHeight="1">
      <x:c r="A169" s="25" t="str">
        <x:v>EEZ_356</x:v>
      </x:c>
      <x:c r="B169" s="25" t="str">
        <x:v>exact_sea_around_us</x:v>
      </x:c>
      <x:c r="C169" s="33" t="str">
        <x:v>Sea Around Us exploited organisms</x:v>
      </x:c>
      <x:c r="D169" s="25" t="str">
        <x:v>high</x:v>
      </x:c>
      <x:c r="E169" s="35" t="n">
        <x:v>90</x:v>
      </x:c>
      <x:c r="F169" s="32" t="n">
        <x:v>3433196.1834450867</x:v>
      </x:c>
      <x:c r="G169" s="32" t="n">
        <x:v>4344032.198932858</x:v>
      </x:c>
      <x:c r="H169" s="25" t="n">
        <x:v>151</x:v>
      </x:c>
      <x:c r="I169" s="34" t="n">
        <x:v>0.5960264900662252</x:v>
      </x:c>
      <x:c r="J169" s="34" t="n">
        <x:v>0.7903247550256361</x:v>
      </x:c>
    </x:row>
    <x:row r="170" ht="18" customHeight="1">
      <x:c r="A170" s="25" t="str">
        <x:v>EEZ_356</x:v>
      </x:c>
      <x:c r="B170" s="25" t="str">
        <x:v>exact_2020_supplement</x:v>
      </x:c>
      <x:c r="C170" s="33" t="str">
        <x:v>2020 supplement MeanTL</x:v>
      </x:c>
      <x:c r="D170" s="25" t="str">
        <x:v>high</x:v>
      </x:c>
      <x:c r="E170" s="35" t="n">
        <x:v>61</x:v>
      </x:c>
      <x:c r="F170" s="32" t="n">
        <x:v>910836.0154877716</x:v>
      </x:c>
      <x:c r="G170" s="32" t="n">
        <x:v>4344032.198932858</x:v>
      </x:c>
      <x:c r="H170" s="25" t="n">
        <x:v>151</x:v>
      </x:c>
      <x:c r="I170" s="34" t="n">
        <x:v>0.40397350993377484</x:v>
      </x:c>
      <x:c r="J170" s="34" t="n">
        <x:v>0.20967524497436388</x:v>
      </x:c>
    </x:row>
    <x:row r="171" ht="18" customHeight="1">
      <x:c r="A171" s="25" t="str">
        <x:v>EEZ_357</x:v>
      </x:c>
      <x:c r="B171" s="25" t="str">
        <x:v>exact_sea_around_us</x:v>
      </x:c>
      <x:c r="C171" s="33" t="str">
        <x:v>Sea Around Us exploited organisms</x:v>
      </x:c>
      <x:c r="D171" s="25" t="str">
        <x:v>high</x:v>
      </x:c>
      <x:c r="E171" s="35" t="n">
        <x:v>52</x:v>
      </x:c>
      <x:c r="F171" s="32" t="n">
        <x:v>48460.5453017897</x:v>
      </x:c>
      <x:c r="G171" s="32" t="n">
        <x:v>61303.310995657004</x:v>
      </x:c>
      <x:c r="H171" s="25" t="n">
        <x:v>90</x:v>
      </x:c>
      <x:c r="I171" s="34" t="n">
        <x:v>0.5777777777777777</x:v>
      </x:c>
      <x:c r="J171" s="34" t="n">
        <x:v>0.7905045341714554</x:v>
      </x:c>
    </x:row>
    <x:row r="172" ht="18" customHeight="1">
      <x:c r="A172" s="25" t="str">
        <x:v>EEZ_357</x:v>
      </x:c>
      <x:c r="B172" s="25" t="str">
        <x:v>exact_2020_supplement</x:v>
      </x:c>
      <x:c r="C172" s="33" t="str">
        <x:v>2020 supplement MeanTL</x:v>
      </x:c>
      <x:c r="D172" s="25" t="str">
        <x:v>high</x:v>
      </x:c>
      <x:c r="E172" s="35" t="n">
        <x:v>38</x:v>
      </x:c>
      <x:c r="F172" s="32" t="n">
        <x:v>12842.7656938673</x:v>
      </x:c>
      <x:c r="G172" s="32" t="n">
        <x:v>61303.310995657004</x:v>
      </x:c>
      <x:c r="H172" s="25" t="n">
        <x:v>90</x:v>
      </x:c>
      <x:c r="I172" s="34" t="n">
        <x:v>0.4222222222222222</x:v>
      </x:c>
      <x:c r="J172" s="34" t="n">
        <x:v>0.20949546582854453</x:v>
      </x:c>
    </x:row>
    <x:row r="173" ht="18" customHeight="1">
      <x:c r="A173" s="25" t="str">
        <x:v>EEZ_361</x:v>
      </x:c>
      <x:c r="B173" s="25" t="str">
        <x:v>exact_sea_around_us</x:v>
      </x:c>
      <x:c r="C173" s="33" t="str">
        <x:v>Sea Around Us exploited organisms</x:v>
      </x:c>
      <x:c r="D173" s="25" t="str">
        <x:v>high</x:v>
      </x:c>
      <x:c r="E173" s="35" t="n">
        <x:v>94</x:v>
      </x:c>
      <x:c r="F173" s="32" t="n">
        <x:v>2269466.9849990797</x:v>
      </x:c>
      <x:c r="G173" s="32" t="n">
        <x:v>3382553.534088444</x:v>
      </x:c>
      <x:c r="H173" s="25" t="n">
        <x:v>146</x:v>
      </x:c>
      <x:c r="I173" s="34" t="n">
        <x:v>0.6438356164383562</x:v>
      </x:c>
      <x:c r="J173" s="34" t="n">
        <x:v>0.6709330575637653</x:v>
      </x:c>
    </x:row>
    <x:row r="174" ht="18" customHeight="1">
      <x:c r="A174" s="25" t="str">
        <x:v>EEZ_361</x:v>
      </x:c>
      <x:c r="B174" s="25" t="str">
        <x:v>exact_2020_supplement</x:v>
      </x:c>
      <x:c r="C174" s="33" t="str">
        <x:v>2020 supplement MeanTL</x:v>
      </x:c>
      <x:c r="D174" s="25" t="str">
        <x:v>high</x:v>
      </x:c>
      <x:c r="E174" s="35" t="n">
        <x:v>52</x:v>
      </x:c>
      <x:c r="F174" s="32" t="n">
        <x:v>1113086.549089364</x:v>
      </x:c>
      <x:c r="G174" s="32" t="n">
        <x:v>3382553.534088444</x:v>
      </x:c>
      <x:c r="H174" s="25" t="n">
        <x:v>146</x:v>
      </x:c>
      <x:c r="I174" s="34" t="n">
        <x:v>0.3561643835616438</x:v>
      </x:c>
      <x:c r="J174" s="34" t="n">
        <x:v>0.32906694243623463</x:v>
      </x:c>
    </x:row>
    <x:row r="175" ht="18" customHeight="1">
      <x:c r="A175" s="25" t="str">
        <x:v>EEZ_368</x:v>
      </x:c>
      <x:c r="B175" s="25" t="str">
        <x:v>exact_sea_around_us</x:v>
      </x:c>
      <x:c r="C175" s="33" t="str">
        <x:v>Sea Around Us exploited organisms</x:v>
      </x:c>
      <x:c r="D175" s="25" t="str">
        <x:v>high</x:v>
      </x:c>
      <x:c r="E175" s="35" t="n">
        <x:v>29</x:v>
      </x:c>
      <x:c r="F175" s="32" t="n">
        <x:v>10139.254554080999</x:v>
      </x:c>
      <x:c r="G175" s="32" t="n">
        <x:v>17378.277221608998</x:v>
      </x:c>
      <x:c r="H175" s="25" t="n">
        <x:v>50</x:v>
      </x:c>
      <x:c r="I175" s="34" t="n">
        <x:v>0.58</x:v>
      </x:c>
      <x:c r="J175" s="34" t="n">
        <x:v>0.5834441714091978</x:v>
      </x:c>
    </x:row>
    <x:row r="176" ht="18" customHeight="1">
      <x:c r="A176" s="25" t="str">
        <x:v>EEZ_368</x:v>
      </x:c>
      <x:c r="B176" s="25" t="str">
        <x:v>exact_2020_supplement</x:v>
      </x:c>
      <x:c r="C176" s="33" t="str">
        <x:v>2020 supplement MeanTL</x:v>
      </x:c>
      <x:c r="D176" s="25" t="str">
        <x:v>high</x:v>
      </x:c>
      <x:c r="E176" s="35" t="n">
        <x:v>21</x:v>
      </x:c>
      <x:c r="F176" s="32" t="n">
        <x:v>7239.022667528</x:v>
      </x:c>
      <x:c r="G176" s="32" t="n">
        <x:v>17378.277221608998</x:v>
      </x:c>
      <x:c r="H176" s="25" t="n">
        <x:v>50</x:v>
      </x:c>
      <x:c r="I176" s="34" t="n">
        <x:v>0.42</x:v>
      </x:c>
      <x:c r="J176" s="34" t="n">
        <x:v>0.4165558285908022</x:v>
      </x:c>
    </x:row>
    <x:row r="177" ht="18" customHeight="1">
      <x:c r="A177" s="25" t="str">
        <x:v>EEZ_372</x:v>
      </x:c>
      <x:c r="B177" s="25" t="str">
        <x:v>exact_2020_supplement</x:v>
      </x:c>
      <x:c r="C177" s="33" t="str">
        <x:v>2020 supplement MeanTL</x:v>
      </x:c>
      <x:c r="D177" s="25" t="str">
        <x:v>high</x:v>
      </x:c>
      <x:c r="E177" s="35" t="n">
        <x:v>151</x:v>
      </x:c>
      <x:c r="F177" s="32" t="n">
        <x:v>365654.6402461105</x:v>
      </x:c>
      <x:c r="G177" s="32" t="n">
        <x:v>408364.46193380206</x:v>
      </x:c>
      <x:c r="H177" s="25" t="n">
        <x:v>287</x:v>
      </x:c>
      <x:c r="I177" s="34" t="n">
        <x:v>0.5261324041811847</x:v>
      </x:c>
      <x:c r="J177" s="34" t="n">
        <x:v>0.8954124913675396</x:v>
      </x:c>
    </x:row>
    <x:row r="178" ht="18" customHeight="1">
      <x:c r="A178" s="25" t="str">
        <x:v>EEZ_372</x:v>
      </x:c>
      <x:c r="B178" s="25" t="str">
        <x:v>exact_sea_around_us</x:v>
      </x:c>
      <x:c r="C178" s="33" t="str">
        <x:v>Sea Around Us exploited organisms</x:v>
      </x:c>
      <x:c r="D178" s="25" t="str">
        <x:v>high</x:v>
      </x:c>
      <x:c r="E178" s="35" t="n">
        <x:v>136</x:v>
      </x:c>
      <x:c r="F178" s="32" t="n">
        <x:v>42709.8216876916</x:v>
      </x:c>
      <x:c r="G178" s="32" t="n">
        <x:v>408364.46193380206</x:v>
      </x:c>
      <x:c r="H178" s="25" t="n">
        <x:v>287</x:v>
      </x:c>
      <x:c r="I178" s="34" t="n">
        <x:v>0.4738675958188153</x:v>
      </x:c>
      <x:c r="J178" s="34" t="n">
        <x:v>0.10458750863246047</x:v>
      </x:c>
    </x:row>
    <x:row r="179" ht="18" customHeight="1">
      <x:c r="A179" s="25" t="str">
        <x:v>EEZ_380</x:v>
      </x:c>
      <x:c r="B179" s="25" t="str">
        <x:v>exact_2020_supplement</x:v>
      </x:c>
      <x:c r="C179" s="33" t="str">
        <x:v>2020 supplement MeanTL</x:v>
      </x:c>
      <x:c r="D179" s="25" t="str">
        <x:v>high</x:v>
      </x:c>
      <x:c r="E179" s="35" t="n">
        <x:v>102</x:v>
      </x:c>
      <x:c r="F179" s="32" t="n">
        <x:v>159377.0386910262</x:v>
      </x:c>
      <x:c r="G179" s="32" t="n">
        <x:v>234477.5946714614</x:v>
      </x:c>
      <x:c r="H179" s="25" t="n">
        <x:v>159</x:v>
      </x:c>
      <x:c r="I179" s="34" t="n">
        <x:v>0.6415094339622641</x:v>
      </x:c>
      <x:c r="J179" s="34" t="n">
        <x:v>0.6797111635094071</x:v>
      </x:c>
    </x:row>
    <x:row r="180" ht="18" customHeight="1">
      <x:c r="A180" s="25" t="str">
        <x:v>EEZ_380</x:v>
      </x:c>
      <x:c r="B180" s="25" t="str">
        <x:v>exact_sea_around_us</x:v>
      </x:c>
      <x:c r="C180" s="33" t="str">
        <x:v>Sea Around Us exploited organisms</x:v>
      </x:c>
      <x:c r="D180" s="25" t="str">
        <x:v>high</x:v>
      </x:c>
      <x:c r="E180" s="35" t="n">
        <x:v>57</x:v>
      </x:c>
      <x:c r="F180" s="32" t="n">
        <x:v>75100.5559804352</x:v>
      </x:c>
      <x:c r="G180" s="32" t="n">
        <x:v>234477.5946714614</x:v>
      </x:c>
      <x:c r="H180" s="25" t="n">
        <x:v>159</x:v>
      </x:c>
      <x:c r="I180" s="34" t="n">
        <x:v>0.3584905660377358</x:v>
      </x:c>
      <x:c r="J180" s="34" t="n">
        <x:v>0.3202888364905928</x:v>
      </x:c>
    </x:row>
    <x:row r="181" ht="18" customHeight="1">
      <x:c r="A181" s="25" t="str">
        <x:v>EEZ_384</x:v>
      </x:c>
      <x:c r="B181" s="25" t="str">
        <x:v>exact_sea_around_us</x:v>
      </x:c>
      <x:c r="C181" s="33" t="str">
        <x:v>Sea Around Us exploited organisms</x:v>
      </x:c>
      <x:c r="D181" s="25" t="str">
        <x:v>high</x:v>
      </x:c>
      <x:c r="E181" s="35" t="n">
        <x:v>84</x:v>
      </x:c>
      <x:c r="F181" s="32" t="n">
        <x:v>155320.7769711512</x:v>
      </x:c>
      <x:c r="G181" s="32" t="n">
        <x:v>239562.6386320301</x:v>
      </x:c>
      <x:c r="H181" s="25" t="n">
        <x:v>194</x:v>
      </x:c>
      <x:c r="I181" s="34" t="n">
        <x:v>0.4329896907216495</x:v>
      </x:c>
      <x:c r="J181" s="34" t="n">
        <x:v>0.6483514201466324</x:v>
      </x:c>
    </x:row>
    <x:row r="182" ht="18" customHeight="1">
      <x:c r="A182" s="25" t="str">
        <x:v>EEZ_384</x:v>
      </x:c>
      <x:c r="B182" s="25" t="str">
        <x:v>exact_2020_supplement</x:v>
      </x:c>
      <x:c r="C182" s="33" t="str">
        <x:v>2020 supplement MeanTL</x:v>
      </x:c>
      <x:c r="D182" s="25" t="str">
        <x:v>high</x:v>
      </x:c>
      <x:c r="E182" s="35" t="n">
        <x:v>110</x:v>
      </x:c>
      <x:c r="F182" s="32" t="n">
        <x:v>84241.8616608789</x:v>
      </x:c>
      <x:c r="G182" s="32" t="n">
        <x:v>239562.6386320301</x:v>
      </x:c>
      <x:c r="H182" s="25" t="n">
        <x:v>194</x:v>
      </x:c>
      <x:c r="I182" s="34" t="n">
        <x:v>0.5670103092783505</x:v>
      </x:c>
      <x:c r="J182" s="34" t="n">
        <x:v>0.35164857985336767</x:v>
      </x:c>
    </x:row>
    <x:row r="183" ht="18" customHeight="1">
      <x:c r="A183" s="25" t="str">
        <x:v>EEZ_388</x:v>
      </x:c>
      <x:c r="B183" s="25" t="str">
        <x:v>exact_sea_around_us</x:v>
      </x:c>
      <x:c r="C183" s="33" t="str">
        <x:v>Sea Around Us exploited organisms</x:v>
      </x:c>
      <x:c r="D183" s="25" t="str">
        <x:v>high</x:v>
      </x:c>
      <x:c r="E183" s="35" t="n">
        <x:v>22</x:v>
      </x:c>
      <x:c r="F183" s="32" t="n">
        <x:v>21046.247639762998</x:v>
      </x:c>
      <x:c r="G183" s="32" t="n">
        <x:v>24803.119502512</x:v>
      </x:c>
      <x:c r="H183" s="25" t="n">
        <x:v>58</x:v>
      </x:c>
      <x:c r="I183" s="34" t="n">
        <x:v>0.3793103448275862</x:v>
      </x:c>
      <x:c r="J183" s="34" t="n">
        <x:v>0.8485322839182179</x:v>
      </x:c>
    </x:row>
    <x:row r="184" ht="18" customHeight="1">
      <x:c r="A184" s="25" t="str">
        <x:v>EEZ_388</x:v>
      </x:c>
      <x:c r="B184" s="25" t="str">
        <x:v>exact_2020_supplement</x:v>
      </x:c>
      <x:c r="C184" s="33" t="str">
        <x:v>2020 supplement MeanTL</x:v>
      </x:c>
      <x:c r="D184" s="25" t="str">
        <x:v>high</x:v>
      </x:c>
      <x:c r="E184" s="35" t="n">
        <x:v>36</x:v>
      </x:c>
      <x:c r="F184" s="32" t="n">
        <x:v>3756.8718627490002</x:v>
      </x:c>
      <x:c r="G184" s="32" t="n">
        <x:v>24803.119502512</x:v>
      </x:c>
      <x:c r="H184" s="25" t="n">
        <x:v>58</x:v>
      </x:c>
      <x:c r="I184" s="34" t="n">
        <x:v>0.6206896551724138</x:v>
      </x:c>
      <x:c r="J184" s="34" t="n">
        <x:v>0.1514677160817821</x:v>
      </x:c>
    </x:row>
    <x:row r="185" ht="18" customHeight="1">
      <x:c r="A185" s="25" t="str">
        <x:v>EEZ_390</x:v>
      </x:c>
      <x:c r="B185" s="25" t="str">
        <x:v>exact_sea_around_us</x:v>
      </x:c>
      <x:c r="C185" s="33" t="str">
        <x:v>Sea Around Us exploited organisms</x:v>
      </x:c>
      <x:c r="D185" s="25" t="str">
        <x:v>high</x:v>
      </x:c>
      <x:c r="E185" s="35" t="n">
        <x:v>105</x:v>
      </x:c>
      <x:c r="F185" s="32" t="n">
        <x:v>3160875.224929346</x:v>
      </x:c>
      <x:c r="G185" s="32" t="n">
        <x:v>5962290.328495036</x:v>
      </x:c>
      <x:c r="H185" s="25" t="n">
        <x:v>178</x:v>
      </x:c>
      <x:c r="I185" s="34" t="n">
        <x:v>0.5898876404494382</x:v>
      </x:c>
      <x:c r="J185" s="34" t="n">
        <x:v>0.5301444664347961</x:v>
      </x:c>
    </x:row>
    <x:row r="186" ht="18" customHeight="1">
      <x:c r="A186" s="25" t="str">
        <x:v>EEZ_390</x:v>
      </x:c>
      <x:c r="B186" s="25" t="str">
        <x:v>exact_2020_supplement</x:v>
      </x:c>
      <x:c r="C186" s="33" t="str">
        <x:v>2020 supplement MeanTL</x:v>
      </x:c>
      <x:c r="D186" s="25" t="str">
        <x:v>high</x:v>
      </x:c>
      <x:c r="E186" s="35" t="n">
        <x:v>73</x:v>
      </x:c>
      <x:c r="F186" s="32" t="n">
        <x:v>2801415.1035656906</x:v>
      </x:c>
      <x:c r="G186" s="32" t="n">
        <x:v>5962290.328495036</x:v>
      </x:c>
      <x:c r="H186" s="25" t="n">
        <x:v>178</x:v>
      </x:c>
      <x:c r="I186" s="34" t="n">
        <x:v>0.4101123595505618</x:v>
      </x:c>
      <x:c r="J186" s="34" t="n">
        <x:v>0.469855533565204</x:v>
      </x:c>
    </x:row>
    <x:row r="187" ht="18" customHeight="1">
      <x:c r="A187" s="25" t="str">
        <x:v>EEZ_393</x:v>
      </x:c>
      <x:c r="B187" s="25" t="str">
        <x:v>exact_2020_supplement</x:v>
      </x:c>
      <x:c r="C187" s="33" t="str">
        <x:v>2020 supplement MeanTL</x:v>
      </x:c>
      <x:c r="D187" s="25" t="str">
        <x:v>high</x:v>
      </x:c>
      <x:c r="E187" s="35" t="n">
        <x:v>16</x:v>
      </x:c>
      <x:c r="F187" s="32" t="n">
        <x:v>11268.8835163761</x:v>
      </x:c>
      <x:c r="G187" s="32" t="n">
        <x:v>17808.0982513882</x:v>
      </x:c>
      <x:c r="H187" s="25" t="n">
        <x:v>29</x:v>
      </x:c>
      <x:c r="I187" s="34" t="n">
        <x:v>0.5517241379310345</x:v>
      </x:c>
      <x:c r="J187" s="34" t="n">
        <x:v>0.6327954483010364</x:v>
      </x:c>
    </x:row>
    <x:row r="188" ht="18" customHeight="1">
      <x:c r="A188" s="25" t="str">
        <x:v>EEZ_393</x:v>
      </x:c>
      <x:c r="B188" s="25" t="str">
        <x:v>exact_sea_around_us</x:v>
      </x:c>
      <x:c r="C188" s="33" t="str">
        <x:v>Sea Around Us exploited organisms</x:v>
      </x:c>
      <x:c r="D188" s="25" t="str">
        <x:v>high</x:v>
      </x:c>
      <x:c r="E188" s="35" t="n">
        <x:v>13</x:v>
      </x:c>
      <x:c r="F188" s="32" t="n">
        <x:v>6539.2147350121</x:v>
      </x:c>
      <x:c r="G188" s="32" t="n">
        <x:v>17808.0982513882</x:v>
      </x:c>
      <x:c r="H188" s="25" t="n">
        <x:v>29</x:v>
      </x:c>
      <x:c r="I188" s="34" t="n">
        <x:v>0.4482758620689655</x:v>
      </x:c>
      <x:c r="J188" s="34" t="n">
        <x:v>0.3672045516989635</x:v>
      </x:c>
    </x:row>
    <x:row r="189" ht="18" customHeight="1">
      <x:c r="A189" s="25" t="str">
        <x:v>EEZ_396</x:v>
      </x:c>
      <x:c r="B189" s="25" t="str">
        <x:v>exact_2020_supplement</x:v>
      </x:c>
      <x:c r="C189" s="33" t="str">
        <x:v>2020 supplement MeanTL</x:v>
      </x:c>
      <x:c r="D189" s="25" t="str">
        <x:v>high</x:v>
      </x:c>
      <x:c r="E189" s="35" t="n">
        <x:v>12</x:v>
      </x:c>
      <x:c r="F189" s="32" t="n">
        <x:v>245.62613557790002</x:v>
      </x:c>
      <x:c r="G189" s="32" t="n">
        <x:v>308.29794792170003</x:v>
      </x:c>
      <x:c r="H189" s="25" t="n">
        <x:v>19</x:v>
      </x:c>
      <x:c r="I189" s="34" t="n">
        <x:v>0.631578947368421</x:v>
      </x:c>
      <x:c r="J189" s="34" t="n">
        <x:v>0.7967167385761611</x:v>
      </x:c>
    </x:row>
    <x:row r="190" ht="18" customHeight="1">
      <x:c r="A190" s="25" t="str">
        <x:v>EEZ_396</x:v>
      </x:c>
      <x:c r="B190" s="25" t="str">
        <x:v>exact_sea_around_us</x:v>
      </x:c>
      <x:c r="C190" s="33" t="str">
        <x:v>Sea Around Us exploited organisms</x:v>
      </x:c>
      <x:c r="D190" s="25" t="str">
        <x:v>high</x:v>
      </x:c>
      <x:c r="E190" s="35" t="n">
        <x:v>7</x:v>
      </x:c>
      <x:c r="F190" s="32" t="n">
        <x:v>62.6718123438</x:v>
      </x:c>
      <x:c r="G190" s="32" t="n">
        <x:v>308.29794792170003</x:v>
      </x:c>
      <x:c r="H190" s="25" t="n">
        <x:v>19</x:v>
      </x:c>
      <x:c r="I190" s="34" t="n">
        <x:v>0.3684210526315789</x:v>
      </x:c>
      <x:c r="J190" s="34" t="n">
        <x:v>0.20328326142383885</x:v>
      </x:c>
    </x:row>
    <x:row r="191" ht="18" customHeight="1">
      <x:c r="A191" s="25" t="str">
        <x:v>EEZ_400</x:v>
      </x:c>
      <x:c r="B191" s="25" t="str">
        <x:v>exact_sea_around_us</x:v>
      </x:c>
      <x:c r="C191" s="33" t="str">
        <x:v>Sea Around Us exploited organisms</x:v>
      </x:c>
      <x:c r="D191" s="25" t="str">
        <x:v>high</x:v>
      </x:c>
      <x:c r="E191" s="35" t="n">
        <x:v>9</x:v>
      </x:c>
      <x:c r="F191" s="32" t="n">
        <x:v>302.759999999</x:v>
      </x:c>
      <x:c r="G191" s="32" t="n">
        <x:v>387.759999999</x:v>
      </x:c>
      <x:c r="H191" s="25" t="n">
        <x:v>12</x:v>
      </x:c>
      <x:c r="I191" s="34" t="n">
        <x:v>0.75</x:v>
      </x:c>
      <x:c r="J191" s="34" t="n">
        <x:v>0.7807922426237384</x:v>
      </x:c>
    </x:row>
    <x:row r="192" ht="18" customHeight="1">
      <x:c r="A192" s="25" t="str">
        <x:v>EEZ_400</x:v>
      </x:c>
      <x:c r="B192" s="25" t="str">
        <x:v>exact_2020_supplement</x:v>
      </x:c>
      <x:c r="C192" s="33" t="str">
        <x:v>2020 supplement MeanTL</x:v>
      </x:c>
      <x:c r="D192" s="25" t="str">
        <x:v>high</x:v>
      </x:c>
      <x:c r="E192" s="35" t="n">
        <x:v>3</x:v>
      </x:c>
      <x:c r="F192" s="32" t="n">
        <x:v>85</x:v>
      </x:c>
      <x:c r="G192" s="32" t="n">
        <x:v>387.759999999</x:v>
      </x:c>
      <x:c r="H192" s="25" t="n">
        <x:v>12</x:v>
      </x:c>
      <x:c r="I192" s="34" t="n">
        <x:v>0.25</x:v>
      </x:c>
      <x:c r="J192" s="34" t="n">
        <x:v>0.21920775737626164</x:v>
      </x:c>
    </x:row>
    <x:row r="193" ht="18" customHeight="1">
      <x:c r="A193" s="25" t="str">
        <x:v>EEZ_404</x:v>
      </x:c>
      <x:c r="B193" s="25" t="str">
        <x:v>exact_sea_around_us</x:v>
      </x:c>
      <x:c r="C193" s="33" t="str">
        <x:v>Sea Around Us exploited organisms</x:v>
      </x:c>
      <x:c r="D193" s="25" t="str">
        <x:v>high</x:v>
      </x:c>
      <x:c r="E193" s="35" t="n">
        <x:v>74</x:v>
      </x:c>
      <x:c r="F193" s="32" t="n">
        <x:v>27788.748491897</x:v>
      </x:c>
      <x:c r="G193" s="32" t="n">
        <x:v>30334.3358525884</x:v>
      </x:c>
      <x:c r="H193" s="25" t="n">
        <x:v>120</x:v>
      </x:c>
      <x:c r="I193" s="34" t="n">
        <x:v>0.6166666666666667</x:v>
      </x:c>
      <x:c r="J193" s="34" t="n">
        <x:v>0.9160823110464049</x:v>
      </x:c>
    </x:row>
    <x:row r="194" ht="18" customHeight="1">
      <x:c r="A194" s="25" t="str">
        <x:v>EEZ_404</x:v>
      </x:c>
      <x:c r="B194" s="25" t="str">
        <x:v>exact_2020_supplement</x:v>
      </x:c>
      <x:c r="C194" s="33" t="str">
        <x:v>2020 supplement MeanTL</x:v>
      </x:c>
      <x:c r="D194" s="25" t="str">
        <x:v>high</x:v>
      </x:c>
      <x:c r="E194" s="35" t="n">
        <x:v>46</x:v>
      </x:c>
      <x:c r="F194" s="32" t="n">
        <x:v>2545.5873606914</x:v>
      </x:c>
      <x:c r="G194" s="32" t="n">
        <x:v>30334.3358525884</x:v>
      </x:c>
      <x:c r="H194" s="25" t="n">
        <x:v>120</x:v>
      </x:c>
      <x:c r="I194" s="34" t="n">
        <x:v>0.38333333333333336</x:v>
      </x:c>
      <x:c r="J194" s="34" t="n">
        <x:v>0.08391768895359505</x:v>
      </x:c>
    </x:row>
    <x:row r="195" ht="18" customHeight="1">
      <x:c r="A195" s="25" t="str">
        <x:v>EEZ_410</x:v>
      </x:c>
      <x:c r="B195" s="25" t="str">
        <x:v>exact_sea_around_us</x:v>
      </x:c>
      <x:c r="C195" s="33" t="str">
        <x:v>Sea Around Us exploited organisms</x:v>
      </x:c>
      <x:c r="D195" s="25" t="str">
        <x:v>high</x:v>
      </x:c>
      <x:c r="E195" s="35" t="n">
        <x:v>77</x:v>
      </x:c>
      <x:c r="F195" s="32" t="n">
        <x:v>882101.9571737977</x:v>
      </x:c>
      <x:c r="G195" s="32" t="n">
        <x:v>1692138.9147849</x:v>
      </x:c>
      <x:c r="H195" s="25" t="n">
        <x:v>118</x:v>
      </x:c>
      <x:c r="I195" s="34" t="n">
        <x:v>0.652542372881356</x:v>
      </x:c>
      <x:c r="J195" s="34" t="n">
        <x:v>0.521294055391385</x:v>
      </x:c>
    </x:row>
    <x:row r="196" ht="18" customHeight="1">
      <x:c r="A196" s="25" t="str">
        <x:v>EEZ_410</x:v>
      </x:c>
      <x:c r="B196" s="25" t="str">
        <x:v>exact_2020_supplement</x:v>
      </x:c>
      <x:c r="C196" s="33" t="str">
        <x:v>2020 supplement MeanTL</x:v>
      </x:c>
      <x:c r="D196" s="25" t="str">
        <x:v>high</x:v>
      </x:c>
      <x:c r="E196" s="35" t="n">
        <x:v>41</x:v>
      </x:c>
      <x:c r="F196" s="32" t="n">
        <x:v>810036.9576111024</x:v>
      </x:c>
      <x:c r="G196" s="32" t="n">
        <x:v>1692138.9147849</x:v>
      </x:c>
      <x:c r="H196" s="25" t="n">
        <x:v>118</x:v>
      </x:c>
      <x:c r="I196" s="34" t="n">
        <x:v>0.3474576271186441</x:v>
      </x:c>
      <x:c r="J196" s="34" t="n">
        <x:v>0.4787059446086151</x:v>
      </x:c>
    </x:row>
    <x:row r="197" ht="18" customHeight="1">
      <x:c r="A197" s="25" t="str">
        <x:v>EEZ_414</x:v>
      </x:c>
      <x:c r="B197" s="25" t="str">
        <x:v>exact_sea_around_us</x:v>
      </x:c>
      <x:c r="C197" s="33" t="str">
        <x:v>Sea Around Us exploited organisms</x:v>
      </x:c>
      <x:c r="D197" s="25" t="str">
        <x:v>high</x:v>
      </x:c>
      <x:c r="E197" s="35" t="n">
        <x:v>14</x:v>
      </x:c>
      <x:c r="F197" s="32" t="n">
        <x:v>16901.235542696</x:v>
      </x:c>
      <x:c r="G197" s="32" t="n">
        <x:v>23587.724537113</x:v>
      </x:c>
      <x:c r="H197" s="25" t="n">
        <x:v>22</x:v>
      </x:c>
      <x:c r="I197" s="34" t="n">
        <x:v>0.6363636363636364</x:v>
      </x:c>
      <x:c r="J197" s="34" t="n">
        <x:v>0.7165267474657651</x:v>
      </x:c>
    </x:row>
    <x:row r="198" ht="18" customHeight="1">
      <x:c r="A198" s="25" t="str">
        <x:v>EEZ_414</x:v>
      </x:c>
      <x:c r="B198" s="25" t="str">
        <x:v>exact_2020_supplement</x:v>
      </x:c>
      <x:c r="C198" s="33" t="str">
        <x:v>2020 supplement MeanTL</x:v>
      </x:c>
      <x:c r="D198" s="25" t="str">
        <x:v>high</x:v>
      </x:c>
      <x:c r="E198" s="35" t="n">
        <x:v>8</x:v>
      </x:c>
      <x:c r="F198" s="32" t="n">
        <x:v>6686.488994417</x:v>
      </x:c>
      <x:c r="G198" s="32" t="n">
        <x:v>23587.724537113</x:v>
      </x:c>
      <x:c r="H198" s="25" t="n">
        <x:v>22</x:v>
      </x:c>
      <x:c r="I198" s="34" t="n">
        <x:v>0.36363636363636365</x:v>
      </x:c>
      <x:c r="J198" s="34" t="n">
        <x:v>0.2834732525342348</x:v>
      </x:c>
    </x:row>
    <x:row r="199" ht="18" customHeight="1">
      <x:c r="A199" s="25" t="str">
        <x:v>EEZ_422</x:v>
      </x:c>
      <x:c r="B199" s="25" t="str">
        <x:v>exact_sea_around_us</x:v>
      </x:c>
      <x:c r="C199" s="33" t="str">
        <x:v>Sea Around Us exploited organisms</x:v>
      </x:c>
      <x:c r="D199" s="25" t="str">
        <x:v>high</x:v>
      </x:c>
      <x:c r="E199" s="35" t="n">
        <x:v>50</x:v>
      </x:c>
      <x:c r="F199" s="32" t="n">
        <x:v>3825.8890872270003</x:v>
      </x:c>
      <x:c r="G199" s="32" t="n">
        <x:v>6487.446754114901</x:v>
      </x:c>
      <x:c r="H199" s="25" t="n">
        <x:v>107</x:v>
      </x:c>
      <x:c r="I199" s="34" t="n">
        <x:v>0.4672897196261682</x:v>
      </x:c>
      <x:c r="J199" s="34" t="n">
        <x:v>0.5897372621671677</x:v>
      </x:c>
    </x:row>
    <x:row r="200" ht="18" customHeight="1">
      <x:c r="A200" s="25" t="str">
        <x:v>EEZ_422</x:v>
      </x:c>
      <x:c r="B200" s="25" t="str">
        <x:v>exact_2020_supplement</x:v>
      </x:c>
      <x:c r="C200" s="33" t="str">
        <x:v>2020 supplement MeanTL</x:v>
      </x:c>
      <x:c r="D200" s="25" t="str">
        <x:v>high</x:v>
      </x:c>
      <x:c r="E200" s="35" t="n">
        <x:v>57</x:v>
      </x:c>
      <x:c r="F200" s="32" t="n">
        <x:v>2661.5576668879003</x:v>
      </x:c>
      <x:c r="G200" s="32" t="n">
        <x:v>6487.446754114901</x:v>
      </x:c>
      <x:c r="H200" s="25" t="n">
        <x:v>107</x:v>
      </x:c>
      <x:c r="I200" s="34" t="n">
        <x:v>0.5327102803738317</x:v>
      </x:c>
      <x:c r="J200" s="34" t="n">
        <x:v>0.4102627378328323</x:v>
      </x:c>
    </x:row>
    <x:row r="201" ht="18" customHeight="1">
      <x:c r="A201" s="25" t="str">
        <x:v>EEZ_428</x:v>
      </x:c>
      <x:c r="B201" s="25" t="str">
        <x:v>exact_2020_supplement</x:v>
      </x:c>
      <x:c r="C201" s="33" t="str">
        <x:v>2020 supplement MeanTL</x:v>
      </x:c>
      <x:c r="D201" s="25" t="str">
        <x:v>high</x:v>
      </x:c>
      <x:c r="E201" s="35" t="n">
        <x:v>34</x:v>
      </x:c>
      <x:c r="F201" s="32" t="n">
        <x:v>99384.9508148265</x:v>
      </x:c>
      <x:c r="G201" s="32" t="n">
        <x:v>100360.1351648573</x:v>
      </x:c>
      <x:c r="H201" s="25" t="n">
        <x:v>45</x:v>
      </x:c>
      <x:c r="I201" s="34" t="n">
        <x:v>0.7555555555555555</x:v>
      </x:c>
      <x:c r="J201" s="34" t="n">
        <x:v>0.9902831502924053</x:v>
      </x:c>
    </x:row>
    <x:row r="202" ht="18" customHeight="1">
      <x:c r="A202" s="25" t="str">
        <x:v>EEZ_428</x:v>
      </x:c>
      <x:c r="B202" s="25" t="str">
        <x:v>exact_sea_around_us</x:v>
      </x:c>
      <x:c r="C202" s="33" t="str">
        <x:v>Sea Around Us exploited organisms</x:v>
      </x:c>
      <x:c r="D202" s="25" t="str">
        <x:v>high</x:v>
      </x:c>
      <x:c r="E202" s="35" t="n">
        <x:v>11</x:v>
      </x:c>
      <x:c r="F202" s="32" t="n">
        <x:v>975.1843500308</x:v>
      </x:c>
      <x:c r="G202" s="32" t="n">
        <x:v>100360.1351648573</x:v>
      </x:c>
      <x:c r="H202" s="25" t="n">
        <x:v>45</x:v>
      </x:c>
      <x:c r="I202" s="34" t="n">
        <x:v>0.24444444444444444</x:v>
      </x:c>
      <x:c r="J202" s="34" t="n">
        <x:v>0.009716849707594618</x:v>
      </x:c>
    </x:row>
    <x:row r="203" ht="18" customHeight="1">
      <x:c r="A203" s="25" t="str">
        <x:v>EEZ_430</x:v>
      </x:c>
      <x:c r="B203" s="25" t="str">
        <x:v>exact_sea_around_us</x:v>
      </x:c>
      <x:c r="C203" s="33" t="str">
        <x:v>Sea Around Us exploited organisms</x:v>
      </x:c>
      <x:c r="D203" s="25" t="str">
        <x:v>high</x:v>
      </x:c>
      <x:c r="E203" s="35" t="n">
        <x:v>103</x:v>
      </x:c>
      <x:c r="F203" s="32" t="n">
        <x:v>128242.8344647439</x:v>
      </x:c>
      <x:c r="G203" s="32" t="n">
        <x:v>179043.0926542068</x:v>
      </x:c>
      <x:c r="H203" s="25" t="n">
        <x:v>239</x:v>
      </x:c>
      <x:c r="I203" s="34" t="n">
        <x:v>0.4309623430962343</x:v>
      </x:c>
      <x:c r="J203" s="34" t="n">
        <x:v>0.7162679808733224</x:v>
      </x:c>
    </x:row>
    <x:row r="204" ht="18" customHeight="1">
      <x:c r="A204" s="25" t="str">
        <x:v>EEZ_430</x:v>
      </x:c>
      <x:c r="B204" s="25" t="str">
        <x:v>exact_2020_supplement</x:v>
      </x:c>
      <x:c r="C204" s="33" t="str">
        <x:v>2020 supplement MeanTL</x:v>
      </x:c>
      <x:c r="D204" s="25" t="str">
        <x:v>high</x:v>
      </x:c>
      <x:c r="E204" s="35" t="n">
        <x:v>136</x:v>
      </x:c>
      <x:c r="F204" s="32" t="n">
        <x:v>50800.258189462904</x:v>
      </x:c>
      <x:c r="G204" s="32" t="n">
        <x:v>179043.0926542068</x:v>
      </x:c>
      <x:c r="H204" s="25" t="n">
        <x:v>239</x:v>
      </x:c>
      <x:c r="I204" s="34" t="n">
        <x:v>0.5690376569037657</x:v>
      </x:c>
      <x:c r="J204" s="34" t="n">
        <x:v>0.28373201912667756</x:v>
      </x:c>
    </x:row>
    <x:row r="205" ht="18" customHeight="1">
      <x:c r="A205" s="25" t="str">
        <x:v>EEZ_434</x:v>
      </x:c>
      <x:c r="B205" s="25" t="str">
        <x:v>exact_sea_around_us</x:v>
      </x:c>
      <x:c r="C205" s="33" t="str">
        <x:v>Sea Around Us exploited organisms</x:v>
      </x:c>
      <x:c r="D205" s="25" t="str">
        <x:v>high</x:v>
      </x:c>
      <x:c r="E205" s="35" t="n">
        <x:v>44</x:v>
      </x:c>
      <x:c r="F205" s="32" t="n">
        <x:v>30162.3263571694</x:v>
      </x:c>
      <x:c r="G205" s="32" t="n">
        <x:v>46065.4690766525</x:v>
      </x:c>
      <x:c r="H205" s="25" t="n">
        <x:v>147</x:v>
      </x:c>
      <x:c r="I205" s="34" t="n">
        <x:v>0.29931972789115646</x:v>
      </x:c>
      <x:c r="J205" s="34" t="n">
        <x:v>0.6547708503082771</x:v>
      </x:c>
    </x:row>
    <x:row r="206" ht="18" customHeight="1">
      <x:c r="A206" s="25" t="str">
        <x:v>EEZ_434</x:v>
      </x:c>
      <x:c r="B206" s="25" t="str">
        <x:v>exact_2020_supplement</x:v>
      </x:c>
      <x:c r="C206" s="33" t="str">
        <x:v>2020 supplement MeanTL</x:v>
      </x:c>
      <x:c r="D206" s="25" t="str">
        <x:v>high</x:v>
      </x:c>
      <x:c r="E206" s="35" t="n">
        <x:v>103</x:v>
      </x:c>
      <x:c r="F206" s="32" t="n">
        <x:v>15903.142719483101</x:v>
      </x:c>
      <x:c r="G206" s="32" t="n">
        <x:v>46065.4690766525</x:v>
      </x:c>
      <x:c r="H206" s="25" t="n">
        <x:v>147</x:v>
      </x:c>
      <x:c r="I206" s="34" t="n">
        <x:v>0.7006802721088435</x:v>
      </x:c>
      <x:c r="J206" s="34" t="n">
        <x:v>0.34522914969172297</x:v>
      </x:c>
    </x:row>
    <x:row r="207" ht="18" customHeight="1">
      <x:c r="A207" s="25" t="str">
        <x:v>EEZ_440</x:v>
      </x:c>
      <x:c r="B207" s="25" t="str">
        <x:v>exact_2020_supplement</x:v>
      </x:c>
      <x:c r="C207" s="33" t="str">
        <x:v>2020 supplement MeanTL</x:v>
      </x:c>
      <x:c r="D207" s="25" t="str">
        <x:v>high</x:v>
      </x:c>
      <x:c r="E207" s="35" t="n">
        <x:v>32</x:v>
      </x:c>
      <x:c r="F207" s="32" t="n">
        <x:v>33964.6844489235</x:v>
      </x:c>
      <x:c r="G207" s="32" t="n">
        <x:v>34707.5616911521</x:v>
      </x:c>
      <x:c r="H207" s="25" t="n">
        <x:v>43</x:v>
      </x:c>
      <x:c r="I207" s="34" t="n">
        <x:v>0.7441860465116279</x:v>
      </x:c>
      <x:c r="J207" s="34" t="n">
        <x:v>0.9785960981978755</x:v>
      </x:c>
    </x:row>
    <x:row r="208" ht="18" customHeight="1">
      <x:c r="A208" s="25" t="str">
        <x:v>EEZ_440</x:v>
      </x:c>
      <x:c r="B208" s="25" t="str">
        <x:v>exact_sea_around_us</x:v>
      </x:c>
      <x:c r="C208" s="33" t="str">
        <x:v>Sea Around Us exploited organisms</x:v>
      </x:c>
      <x:c r="D208" s="25" t="str">
        <x:v>high</x:v>
      </x:c>
      <x:c r="E208" s="35" t="n">
        <x:v>11</x:v>
      </x:c>
      <x:c r="F208" s="32" t="n">
        <x:v>742.8772422286</x:v>
      </x:c>
      <x:c r="G208" s="32" t="n">
        <x:v>34707.5616911521</x:v>
      </x:c>
      <x:c r="H208" s="25" t="n">
        <x:v>43</x:v>
      </x:c>
      <x:c r="I208" s="34" t="n">
        <x:v>0.2558139534883721</x:v>
      </x:c>
      <x:c r="J208" s="34" t="n">
        <x:v>0.021403901802124568</x:v>
      </x:c>
    </x:row>
    <x:row r="209" ht="18" customHeight="1">
      <x:c r="A209" s="25" t="str">
        <x:v>EEZ_450</x:v>
      </x:c>
      <x:c r="B209" s="25" t="str">
        <x:v>exact_sea_around_us</x:v>
      </x:c>
      <x:c r="C209" s="33" t="str">
        <x:v>Sea Around Us exploited organisms</x:v>
      </x:c>
      <x:c r="D209" s="25" t="str">
        <x:v>high</x:v>
      </x:c>
      <x:c r="E209" s="35" t="n">
        <x:v>48</x:v>
      </x:c>
      <x:c r="F209" s="32" t="n">
        <x:v>131818.7777846242</x:v>
      </x:c>
      <x:c r="G209" s="32" t="n">
        <x:v>159996.6862093224</x:v>
      </x:c>
      <x:c r="H209" s="25" t="n">
        <x:v>96</x:v>
      </x:c>
      <x:c r="I209" s="34" t="n">
        <x:v>0.5</x:v>
      </x:c>
      <x:c r="J209" s="34" t="n">
        <x:v>0.8238844247821904</x:v>
      </x:c>
    </x:row>
    <x:row r="210" ht="18" customHeight="1">
      <x:c r="A210" s="25" t="str">
        <x:v>EEZ_450</x:v>
      </x:c>
      <x:c r="B210" s="25" t="str">
        <x:v>exact_2020_supplement</x:v>
      </x:c>
      <x:c r="C210" s="33" t="str">
        <x:v>2020 supplement MeanTL</x:v>
      </x:c>
      <x:c r="D210" s="25" t="str">
        <x:v>high</x:v>
      </x:c>
      <x:c r="E210" s="35" t="n">
        <x:v>48</x:v>
      </x:c>
      <x:c r="F210" s="32" t="n">
        <x:v>28177.908424698202</x:v>
      </x:c>
      <x:c r="G210" s="32" t="n">
        <x:v>159996.6862093224</x:v>
      </x:c>
      <x:c r="H210" s="25" t="n">
        <x:v>96</x:v>
      </x:c>
      <x:c r="I210" s="34" t="n">
        <x:v>0.5</x:v>
      </x:c>
      <x:c r="J210" s="34" t="n">
        <x:v>0.17611557521780963</x:v>
      </x:c>
    </x:row>
    <x:row r="211" ht="18" customHeight="1">
      <x:c r="A211" s="25" t="str">
        <x:v>EEZ_459</x:v>
      </x:c>
      <x:c r="B211" s="25" t="str">
        <x:v>exact_sea_around_us</x:v>
      </x:c>
      <x:c r="C211" s="33" t="str">
        <x:v>Sea Around Us exploited organisms</x:v>
      </x:c>
      <x:c r="D211" s="25" t="str">
        <x:v>high</x:v>
      </x:c>
      <x:c r="E211" s="35" t="n">
        <x:v>107</x:v>
      </x:c>
      <x:c r="F211" s="32" t="n">
        <x:v>996304.6294351567</x:v>
      </x:c>
      <x:c r="G211" s="32" t="n">
        <x:v>1109839.2864373182</x:v>
      </x:c>
      <x:c r="H211" s="25" t="n">
        <x:v>153</x:v>
      </x:c>
      <x:c r="I211" s="34" t="n">
        <x:v>0.6993464052287581</x:v>
      </x:c>
      <x:c r="J211" s="34" t="n">
        <x:v>0.8977017137619828</x:v>
      </x:c>
    </x:row>
    <x:row r="212" ht="18" customHeight="1">
      <x:c r="A212" s="25" t="str">
        <x:v>EEZ_459</x:v>
      </x:c>
      <x:c r="B212" s="25" t="str">
        <x:v>exact_2020_supplement</x:v>
      </x:c>
      <x:c r="C212" s="33" t="str">
        <x:v>2020 supplement MeanTL</x:v>
      </x:c>
      <x:c r="D212" s="25" t="str">
        <x:v>high</x:v>
      </x:c>
      <x:c r="E212" s="35" t="n">
        <x:v>46</x:v>
      </x:c>
      <x:c r="F212" s="32" t="n">
        <x:v>113534.6570021615</x:v>
      </x:c>
      <x:c r="G212" s="32" t="n">
        <x:v>1109839.2864373182</x:v>
      </x:c>
      <x:c r="H212" s="25" t="n">
        <x:v>153</x:v>
      </x:c>
      <x:c r="I212" s="34" t="n">
        <x:v>0.3006535947712418</x:v>
      </x:c>
      <x:c r="J212" s="34" t="n">
        <x:v>0.10229828623801716</x:v>
      </x:c>
    </x:row>
    <x:row r="213" ht="18" customHeight="1">
      <x:c r="A213" s="25" t="str">
        <x:v>EEZ_460</x:v>
      </x:c>
      <x:c r="B213" s="25" t="str">
        <x:v>exact_sea_around_us</x:v>
      </x:c>
      <x:c r="C213" s="33" t="str">
        <x:v>Sea Around Us exploited organisms</x:v>
      </x:c>
      <x:c r="D213" s="25" t="str">
        <x:v>high</x:v>
      </x:c>
      <x:c r="E213" s="35" t="n">
        <x:v>113</x:v>
      </x:c>
      <x:c r="F213" s="32" t="n">
        <x:v>429882.8934904345</x:v>
      </x:c>
      <x:c r="G213" s="32" t="n">
        <x:v>493489.5345653823</x:v>
      </x:c>
      <x:c r="H213" s="25" t="n">
        <x:v>157</x:v>
      </x:c>
      <x:c r="I213" s="34" t="n">
        <x:v>0.7197452229299363</x:v>
      </x:c>
      <x:c r="J213" s="34" t="n">
        <x:v>0.871108429622593</x:v>
      </x:c>
    </x:row>
    <x:row r="214" ht="18" customHeight="1">
      <x:c r="A214" s="25" t="str">
        <x:v>EEZ_460</x:v>
      </x:c>
      <x:c r="B214" s="25" t="str">
        <x:v>exact_2020_supplement</x:v>
      </x:c>
      <x:c r="C214" s="33" t="str">
        <x:v>2020 supplement MeanTL</x:v>
      </x:c>
      <x:c r="D214" s="25" t="str">
        <x:v>high</x:v>
      </x:c>
      <x:c r="E214" s="35" t="n">
        <x:v>44</x:v>
      </x:c>
      <x:c r="F214" s="32" t="n">
        <x:v>63606.6410749478</x:v>
      </x:c>
      <x:c r="G214" s="32" t="n">
        <x:v>493489.5345653823</x:v>
      </x:c>
      <x:c r="H214" s="25" t="n">
        <x:v>157</x:v>
      </x:c>
      <x:c r="I214" s="34" t="n">
        <x:v>0.2802547770700637</x:v>
      </x:c>
      <x:c r="J214" s="34" t="n">
        <x:v>0.128891570377407</x:v>
      </x:c>
    </x:row>
    <x:row r="215" ht="18" customHeight="1">
      <x:c r="A215" s="25" t="str">
        <x:v>EEZ_461</x:v>
      </x:c>
      <x:c r="B215" s="25" t="str">
        <x:v>exact_sea_around_us</x:v>
      </x:c>
      <x:c r="C215" s="33" t="str">
        <x:v>Sea Around Us exploited organisms</x:v>
      </x:c>
      <x:c r="D215" s="25" t="str">
        <x:v>high</x:v>
      </x:c>
      <x:c r="E215" s="35" t="n">
        <x:v>89</x:v>
      </x:c>
      <x:c r="F215" s="32" t="n">
        <x:v>390525.7065746771</x:v>
      </x:c>
      <x:c r="G215" s="32" t="n">
        <x:v>490558.9572648807</x:v>
      </x:c>
      <x:c r="H215" s="25" t="n">
        <x:v>114</x:v>
      </x:c>
      <x:c r="I215" s="34" t="n">
        <x:v>0.7807017543859649</x:v>
      </x:c>
      <x:c r="J215" s="34" t="n">
        <x:v>0.7960831227138515</x:v>
      </x:c>
    </x:row>
    <x:row r="216" ht="18" customHeight="1">
      <x:c r="A216" s="25" t="str">
        <x:v>EEZ_461</x:v>
      </x:c>
      <x:c r="B216" s="25" t="str">
        <x:v>exact_2020_supplement</x:v>
      </x:c>
      <x:c r="C216" s="33" t="str">
        <x:v>2020 supplement MeanTL</x:v>
      </x:c>
      <x:c r="D216" s="25" t="str">
        <x:v>high</x:v>
      </x:c>
      <x:c r="E216" s="35" t="n">
        <x:v>25</x:v>
      </x:c>
      <x:c r="F216" s="32" t="n">
        <x:v>100033.2506902036</x:v>
      </x:c>
      <x:c r="G216" s="32" t="n">
        <x:v>490558.9572648807</x:v>
      </x:c>
      <x:c r="H216" s="25" t="n">
        <x:v>114</x:v>
      </x:c>
      <x:c r="I216" s="34" t="n">
        <x:v>0.21929824561403508</x:v>
      </x:c>
      <x:c r="J216" s="34" t="n">
        <x:v>0.2039168772861484</x:v>
      </x:c>
    </x:row>
    <x:row r="217" ht="18" customHeight="1">
      <x:c r="A217" s="25" t="str">
        <x:v>EEZ_462</x:v>
      </x:c>
      <x:c r="B217" s="25" t="str">
        <x:v>exact_2020_supplement</x:v>
      </x:c>
      <x:c r="C217" s="33" t="str">
        <x:v>2020 supplement MeanTL</x:v>
      </x:c>
      <x:c r="D217" s="25" t="str">
        <x:v>high</x:v>
      </x:c>
      <x:c r="E217" s="35" t="n">
        <x:v>46</x:v>
      </x:c>
      <x:c r="F217" s="32" t="n">
        <x:v>45271.2708581088</x:v>
      </x:c>
      <x:c r="G217" s="32" t="n">
        <x:v>51028.4249362374</x:v>
      </x:c>
      <x:c r="H217" s="25" t="n">
        <x:v>72</x:v>
      </x:c>
      <x:c r="I217" s="34" t="n">
        <x:v>0.6388888888888888</x:v>
      </x:c>
      <x:c r="J217" s="34" t="n">
        <x:v>0.8871775077258909</x:v>
      </x:c>
    </x:row>
    <x:row r="218" ht="18" customHeight="1">
      <x:c r="A218" s="25" t="str">
        <x:v>EEZ_462</x:v>
      </x:c>
      <x:c r="B218" s="25" t="str">
        <x:v>exact_sea_around_us</x:v>
      </x:c>
      <x:c r="C218" s="33" t="str">
        <x:v>Sea Around Us exploited organisms</x:v>
      </x:c>
      <x:c r="D218" s="25" t="str">
        <x:v>high</x:v>
      </x:c>
      <x:c r="E218" s="35" t="n">
        <x:v>26</x:v>
      </x:c>
      <x:c r="F218" s="32" t="n">
        <x:v>5757.154078128599</x:v>
      </x:c>
      <x:c r="G218" s="32" t="n">
        <x:v>51028.4249362374</x:v>
      </x:c>
      <x:c r="H218" s="25" t="n">
        <x:v>72</x:v>
      </x:c>
      <x:c r="I218" s="34" t="n">
        <x:v>0.3611111111111111</x:v>
      </x:c>
      <x:c r="J218" s="34" t="n">
        <x:v>0.11282249227410908</x:v>
      </x:c>
    </x:row>
    <x:row r="219" ht="18" customHeight="1">
      <x:c r="A219" s="25" t="str">
        <x:v>EEZ_463</x:v>
      </x:c>
      <x:c r="B219" s="25" t="str">
        <x:v>exact_sea_around_us</x:v>
      </x:c>
      <x:c r="C219" s="33" t="str">
        <x:v>Sea Around Us exploited organisms</x:v>
      </x:c>
      <x:c r="D219" s="25" t="str">
        <x:v>high</x:v>
      </x:c>
      <x:c r="E219" s="35" t="n">
        <x:v>102</x:v>
      </x:c>
      <x:c r="F219" s="32" t="n">
        <x:v>150292.25868328148</x:v>
      </x:c>
      <x:c r="G219" s="32" t="n">
        <x:v>172418.003123827</x:v>
      </x:c>
      <x:c r="H219" s="25" t="n">
        <x:v>142</x:v>
      </x:c>
      <x:c r="I219" s="34" t="n">
        <x:v>0.7183098591549296</x:v>
      </x:c>
      <x:c r="J219" s="34" t="n">
        <x:v>0.8716738157287713</x:v>
      </x:c>
    </x:row>
    <x:row r="220" ht="18" customHeight="1">
      <x:c r="A220" s="25" t="str">
        <x:v>EEZ_463</x:v>
      </x:c>
      <x:c r="B220" s="25" t="str">
        <x:v>exact_2020_supplement</x:v>
      </x:c>
      <x:c r="C220" s="33" t="str">
        <x:v>2020 supplement MeanTL</x:v>
      </x:c>
      <x:c r="D220" s="25" t="str">
        <x:v>high</x:v>
      </x:c>
      <x:c r="E220" s="35" t="n">
        <x:v>40</x:v>
      </x:c>
      <x:c r="F220" s="32" t="n">
        <x:v>22125.7444405455</x:v>
      </x:c>
      <x:c r="G220" s="32" t="n">
        <x:v>172418.003123827</x:v>
      </x:c>
      <x:c r="H220" s="25" t="n">
        <x:v>142</x:v>
      </x:c>
      <x:c r="I220" s="34" t="n">
        <x:v>0.28169014084507044</x:v>
      </x:c>
      <x:c r="J220" s="34" t="n">
        <x:v>0.12832618427122866</x:v>
      </x:c>
    </x:row>
    <x:row r="221" ht="18" customHeight="1">
      <x:c r="A221" s="25" t="str">
        <x:v>EEZ_470</x:v>
      </x:c>
      <x:c r="B221" s="25" t="str">
        <x:v>exact_2020_supplement</x:v>
      </x:c>
      <x:c r="C221" s="33" t="str">
        <x:v>2020 supplement MeanTL</x:v>
      </x:c>
      <x:c r="D221" s="25" t="str">
        <x:v>high</x:v>
      </x:c>
      <x:c r="E221" s="35" t="n">
        <x:v>120</x:v>
      </x:c>
      <x:c r="F221" s="32" t="n">
        <x:v>6675.6036505982</x:v>
      </x:c>
      <x:c r="G221" s="32" t="n">
        <x:v>7732.9980884831</x:v>
      </x:c>
      <x:c r="H221" s="25" t="n">
        <x:v>213</x:v>
      </x:c>
      <x:c r="I221" s="34" t="n">
        <x:v>0.5633802816901409</x:v>
      </x:c>
      <x:c r="J221" s="34" t="n">
        <x:v>0.8632620329416999</x:v>
      </x:c>
    </x:row>
    <x:row r="222" ht="18" customHeight="1">
      <x:c r="A222" s="25" t="str">
        <x:v>EEZ_470</x:v>
      </x:c>
      <x:c r="B222" s="25" t="str">
        <x:v>exact_sea_around_us</x:v>
      </x:c>
      <x:c r="C222" s="33" t="str">
        <x:v>Sea Around Us exploited organisms</x:v>
      </x:c>
      <x:c r="D222" s="25" t="str">
        <x:v>high</x:v>
      </x:c>
      <x:c r="E222" s="35" t="n">
        <x:v>93</x:v>
      </x:c>
      <x:c r="F222" s="32" t="n">
        <x:v>1057.3944378849</x:v>
      </x:c>
      <x:c r="G222" s="32" t="n">
        <x:v>7732.9980884831</x:v>
      </x:c>
      <x:c r="H222" s="25" t="n">
        <x:v>213</x:v>
      </x:c>
      <x:c r="I222" s="34" t="n">
        <x:v>0.43661971830985913</x:v>
      </x:c>
      <x:c r="J222" s="34" t="n">
        <x:v>0.13673796705830013</x:v>
      </x:c>
    </x:row>
    <x:row r="223" ht="18" customHeight="1">
      <x:c r="A223" s="25" t="str">
        <x:v>EEZ_474</x:v>
      </x:c>
      <x:c r="B223" s="25" t="str">
        <x:v>exact_sea_around_us</x:v>
      </x:c>
      <x:c r="C223" s="33" t="str">
        <x:v>Sea Around Us exploited organisms</x:v>
      </x:c>
      <x:c r="D223" s="25" t="str">
        <x:v>high</x:v>
      </x:c>
      <x:c r="E223" s="35" t="n">
        <x:v>46</x:v>
      </x:c>
      <x:c r="F223" s="32" t="n">
        <x:v>2052.3465672365</x:v>
      </x:c>
      <x:c r="G223" s="32" t="n">
        <x:v>2440.9497922337</x:v>
      </x:c>
      <x:c r="H223" s="25" t="n">
        <x:v>65</x:v>
      </x:c>
      <x:c r="I223" s="34" t="n">
        <x:v>0.7076923076923077</x:v>
      </x:c>
      <x:c r="J223" s="34" t="n">
        <x:v>0.8407983538892903</x:v>
      </x:c>
    </x:row>
    <x:row r="224" ht="18" customHeight="1">
      <x:c r="A224" s="25" t="str">
        <x:v>EEZ_474</x:v>
      </x:c>
      <x:c r="B224" s="25" t="str">
        <x:v>exact_2020_supplement</x:v>
      </x:c>
      <x:c r="C224" s="33" t="str">
        <x:v>2020 supplement MeanTL</x:v>
      </x:c>
      <x:c r="D224" s="25" t="str">
        <x:v>high</x:v>
      </x:c>
      <x:c r="E224" s="35" t="n">
        <x:v>19</x:v>
      </x:c>
      <x:c r="F224" s="32" t="n">
        <x:v>388.6032249972</x:v>
      </x:c>
      <x:c r="G224" s="32" t="n">
        <x:v>2440.9497922337</x:v>
      </x:c>
      <x:c r="H224" s="25" t="n">
        <x:v>65</x:v>
      </x:c>
      <x:c r="I224" s="34" t="n">
        <x:v>0.2923076923076923</x:v>
      </x:c>
      <x:c r="J224" s="34" t="n">
        <x:v>0.15920164611070975</x:v>
      </x:c>
    </x:row>
    <x:row r="225" ht="18" customHeight="1">
      <x:c r="A225" s="25" t="str">
        <x:v>EEZ_478</x:v>
      </x:c>
      <x:c r="B225" s="25" t="str">
        <x:v>exact_2020_supplement</x:v>
      </x:c>
      <x:c r="C225" s="33" t="str">
        <x:v>2020 supplement MeanTL</x:v>
      </x:c>
      <x:c r="D225" s="25" t="str">
        <x:v>high</x:v>
      </x:c>
      <x:c r="E225" s="35" t="n">
        <x:v>137</x:v>
      </x:c>
      <x:c r="F225" s="32" t="n">
        <x:v>1295437.783212087</x:v>
      </x:c>
      <x:c r="G225" s="32" t="n">
        <x:v>2210253.937882072</x:v>
      </x:c>
      <x:c r="H225" s="25" t="n">
        <x:v>229</x:v>
      </x:c>
      <x:c r="I225" s="34" t="n">
        <x:v>0.5982532751091703</x:v>
      </x:c>
      <x:c r="J225" s="34" t="n">
        <x:v>0.5861035969710395</x:v>
      </x:c>
    </x:row>
    <x:row r="226" ht="18" customHeight="1">
      <x:c r="A226" s="25" t="str">
        <x:v>EEZ_478</x:v>
      </x:c>
      <x:c r="B226" s="25" t="str">
        <x:v>exact_sea_around_us</x:v>
      </x:c>
      <x:c r="C226" s="33" t="str">
        <x:v>Sea Around Us exploited organisms</x:v>
      </x:c>
      <x:c r="D226" s="25" t="str">
        <x:v>high</x:v>
      </x:c>
      <x:c r="E226" s="35" t="n">
        <x:v>92</x:v>
      </x:c>
      <x:c r="F226" s="32" t="n">
        <x:v>914816.154669985</x:v>
      </x:c>
      <x:c r="G226" s="32" t="n">
        <x:v>2210253.937882072</x:v>
      </x:c>
      <x:c r="H226" s="25" t="n">
        <x:v>229</x:v>
      </x:c>
      <x:c r="I226" s="34" t="n">
        <x:v>0.4017467248908297</x:v>
      </x:c>
      <x:c r="J226" s="34" t="n">
        <x:v>0.41389640302896047</x:v>
      </x:c>
    </x:row>
    <x:row r="227" ht="18" customHeight="1">
      <x:c r="A227" s="25" t="str">
        <x:v>EEZ_480</x:v>
      </x:c>
      <x:c r="B227" s="25" t="str">
        <x:v>exact_2020_supplement</x:v>
      </x:c>
      <x:c r="C227" s="33" t="str">
        <x:v>2020 supplement MeanTL</x:v>
      </x:c>
      <x:c r="D227" s="25" t="str">
        <x:v>high</x:v>
      </x:c>
      <x:c r="E227" s="35" t="n">
        <x:v>41</x:v>
      </x:c>
      <x:c r="F227" s="32" t="n">
        <x:v>8479.7021565899</x:v>
      </x:c>
      <x:c r="G227" s="32" t="n">
        <x:v>15255.3620353874</x:v>
      </x:c>
      <x:c r="H227" s="25" t="n">
        <x:v>70</x:v>
      </x:c>
      <x:c r="I227" s="34" t="n">
        <x:v>0.5857142857142857</x:v>
      </x:c>
      <x:c r="J227" s="34" t="n">
        <x:v>0.5558506010489814</x:v>
      </x:c>
    </x:row>
    <x:row r="228" ht="18" customHeight="1">
      <x:c r="A228" s="25" t="str">
        <x:v>EEZ_480</x:v>
      </x:c>
      <x:c r="B228" s="25" t="str">
        <x:v>exact_sea_around_us</x:v>
      </x:c>
      <x:c r="C228" s="33" t="str">
        <x:v>Sea Around Us exploited organisms</x:v>
      </x:c>
      <x:c r="D228" s="25" t="str">
        <x:v>high</x:v>
      </x:c>
      <x:c r="E228" s="35" t="n">
        <x:v>29</x:v>
      </x:c>
      <x:c r="F228" s="32" t="n">
        <x:v>6775.6598787975</x:v>
      </x:c>
      <x:c r="G228" s="32" t="n">
        <x:v>15255.3620353874</x:v>
      </x:c>
      <x:c r="H228" s="25" t="n">
        <x:v>70</x:v>
      </x:c>
      <x:c r="I228" s="34" t="n">
        <x:v>0.4142857142857143</x:v>
      </x:c>
      <x:c r="J228" s="34" t="n">
        <x:v>0.4441493989510185</x:v>
      </x:c>
    </x:row>
    <x:row r="229" ht="18" customHeight="1">
      <x:c r="A229" s="25" t="str">
        <x:v>EEZ_488</x:v>
      </x:c>
      <x:c r="B229" s="25" t="str">
        <x:v>exact_2020_supplement</x:v>
      </x:c>
      <x:c r="C229" s="33" t="str">
        <x:v>2020 supplement MeanTL</x:v>
      </x:c>
      <x:c r="D229" s="25" t="str">
        <x:v>high</x:v>
      </x:c>
      <x:c r="E229" s="35" t="n">
        <x:v>11</x:v>
      </x:c>
      <x:c r="F229" s="32" t="n">
        <x:v>363.685834629</x:v>
      </x:c>
      <x:c r="G229" s="32" t="n">
        <x:v>456.1205398731</x:v>
      </x:c>
      <x:c r="H229" s="25" t="n">
        <x:v>16</x:v>
      </x:c>
      <x:c r="I229" s="34" t="n">
        <x:v>0.6875</x:v>
      </x:c>
      <x:c r="J229" s="34" t="n">
        <x:v>0.7973458830207103</x:v>
      </x:c>
    </x:row>
    <x:row r="230" ht="18" customHeight="1">
      <x:c r="A230" s="25" t="str">
        <x:v>EEZ_488</x:v>
      </x:c>
      <x:c r="B230" s="25" t="str">
        <x:v>exact_sea_around_us</x:v>
      </x:c>
      <x:c r="C230" s="33" t="str">
        <x:v>Sea Around Us exploited organisms</x:v>
      </x:c>
      <x:c r="D230" s="25" t="str">
        <x:v>high</x:v>
      </x:c>
      <x:c r="E230" s="35" t="n">
        <x:v>5</x:v>
      </x:c>
      <x:c r="F230" s="32" t="n">
        <x:v>92.43470524409999</x:v>
      </x:c>
      <x:c r="G230" s="32" t="n">
        <x:v>456.1205398731</x:v>
      </x:c>
      <x:c r="H230" s="25" t="n">
        <x:v>16</x:v>
      </x:c>
      <x:c r="I230" s="34" t="n">
        <x:v>0.3125</x:v>
      </x:c>
      <x:c r="J230" s="34" t="n">
        <x:v>0.20265411697928973</x:v>
      </x:c>
    </x:row>
    <x:row r="231" ht="18" customHeight="1">
      <x:c r="A231" s="25" t="str">
        <x:v>EEZ_500</x:v>
      </x:c>
      <x:c r="B231" s="25" t="str">
        <x:v>exact_sea_around_us</x:v>
      </x:c>
      <x:c r="C231" s="33" t="str">
        <x:v>Sea Around Us exploited organisms</x:v>
      </x:c>
      <x:c r="D231" s="25" t="str">
        <x:v>high</x:v>
      </x:c>
      <x:c r="E231" s="35" t="n">
        <x:v>32</x:v>
      </x:c>
      <x:c r="F231" s="32" t="n">
        <x:v>32.957459117</x:v>
      </x:c>
      <x:c r="G231" s="32" t="n">
        <x:v>49.412650412999994</x:v>
      </x:c>
      <x:c r="H231" s="25" t="n">
        <x:v>87</x:v>
      </x:c>
      <x:c r="I231" s="34" t="n">
        <x:v>0.367816091954023</x:v>
      </x:c>
      <x:c r="J231" s="34" t="n">
        <x:v>0.666984240706287</x:v>
      </x:c>
    </x:row>
    <x:row r="232" ht="18" customHeight="1">
      <x:c r="A232" s="25" t="str">
        <x:v>EEZ_500</x:v>
      </x:c>
      <x:c r="B232" s="25" t="str">
        <x:v>exact_2020_supplement</x:v>
      </x:c>
      <x:c r="C232" s="33" t="str">
        <x:v>2020 supplement MeanTL</x:v>
      </x:c>
      <x:c r="D232" s="25" t="str">
        <x:v>high</x:v>
      </x:c>
      <x:c r="E232" s="35" t="n">
        <x:v>55</x:v>
      </x:c>
      <x:c r="F232" s="32" t="n">
        <x:v>16.455191296</x:v>
      </x:c>
      <x:c r="G232" s="32" t="n">
        <x:v>49.412650412999994</x:v>
      </x:c>
      <x:c r="H232" s="25" t="n">
        <x:v>87</x:v>
      </x:c>
      <x:c r="I232" s="34" t="n">
        <x:v>0.632183908045977</x:v>
      </x:c>
      <x:c r="J232" s="34" t="n">
        <x:v>0.3330157592937131</x:v>
      </x:c>
    </x:row>
    <x:row r="233" ht="18" customHeight="1">
      <x:c r="A233" s="25" t="str">
        <x:v>EEZ_508</x:v>
      </x:c>
      <x:c r="B233" s="25" t="str">
        <x:v>exact_sea_around_us</x:v>
      </x:c>
      <x:c r="C233" s="33" t="str">
        <x:v>Sea Around Us exploited organisms</x:v>
      </x:c>
      <x:c r="D233" s="25" t="str">
        <x:v>high</x:v>
      </x:c>
      <x:c r="E233" s="35" t="n">
        <x:v>53</x:v>
      </x:c>
      <x:c r="F233" s="32" t="n">
        <x:v>293293.7662784519</x:v>
      </x:c>
      <x:c r="G233" s="32" t="n">
        <x:v>296238.5541224728</x:v>
      </x:c>
      <x:c r="H233" s="25" t="n">
        <x:v>90</x:v>
      </x:c>
      <x:c r="I233" s="34" t="n">
        <x:v>0.5888888888888889</x:v>
      </x:c>
      <x:c r="J233" s="34" t="n">
        <x:v>0.9900594038046666</x:v>
      </x:c>
    </x:row>
    <x:row r="234" ht="18" customHeight="1">
      <x:c r="A234" s="25" t="str">
        <x:v>EEZ_508</x:v>
      </x:c>
      <x:c r="B234" s="25" t="str">
        <x:v>exact_2020_supplement</x:v>
      </x:c>
      <x:c r="C234" s="33" t="str">
        <x:v>2020 supplement MeanTL</x:v>
      </x:c>
      <x:c r="D234" s="25" t="str">
        <x:v>high</x:v>
      </x:c>
      <x:c r="E234" s="35" t="n">
        <x:v>37</x:v>
      </x:c>
      <x:c r="F234" s="32" t="n">
        <x:v>2944.7878440209</x:v>
      </x:c>
      <x:c r="G234" s="32" t="n">
        <x:v>296238.5541224728</x:v>
      </x:c>
      <x:c r="H234" s="25" t="n">
        <x:v>90</x:v>
      </x:c>
      <x:c r="I234" s="34" t="n">
        <x:v>0.4111111111111111</x:v>
      </x:c>
      <x:c r="J234" s="34" t="n">
        <x:v>0.00994059619533333</x:v>
      </x:c>
    </x:row>
    <x:row r="235" ht="18" customHeight="1">
      <x:c r="A235" s="25" t="str">
        <x:v>EEZ_512</x:v>
      </x:c>
      <x:c r="B235" s="25" t="str">
        <x:v>exact_2020_supplement</x:v>
      </x:c>
      <x:c r="C235" s="33" t="str">
        <x:v>2020 supplement MeanTL</x:v>
      </x:c>
      <x:c r="D235" s="25" t="str">
        <x:v>high</x:v>
      </x:c>
      <x:c r="E235" s="35" t="n">
        <x:v>32</x:v>
      </x:c>
      <x:c r="F235" s="32" t="n">
        <x:v>185033.66162441386</x:v>
      </x:c>
      <x:c r="G235" s="32" t="n">
        <x:v>304318.4417161079</x:v>
      </x:c>
      <x:c r="H235" s="25" t="n">
        <x:v>66</x:v>
      </x:c>
      <x:c r="I235" s="34" t="n">
        <x:v>0.48484848484848486</x:v>
      </x:c>
      <x:c r="J235" s="34" t="n">
        <x:v>0.6080264494684412</x:v>
      </x:c>
    </x:row>
    <x:row r="236" ht="18" customHeight="1">
      <x:c r="A236" s="25" t="str">
        <x:v>EEZ_512</x:v>
      </x:c>
      <x:c r="B236" s="25" t="str">
        <x:v>exact_sea_around_us</x:v>
      </x:c>
      <x:c r="C236" s="33" t="str">
        <x:v>Sea Around Us exploited organisms</x:v>
      </x:c>
      <x:c r="D236" s="25" t="str">
        <x:v>high</x:v>
      </x:c>
      <x:c r="E236" s="35" t="n">
        <x:v>34</x:v>
      </x:c>
      <x:c r="F236" s="32" t="n">
        <x:v>119284.780091694</x:v>
      </x:c>
      <x:c r="G236" s="32" t="n">
        <x:v>304318.4417161079</x:v>
      </x:c>
      <x:c r="H236" s="25" t="n">
        <x:v>66</x:v>
      </x:c>
      <x:c r="I236" s="34" t="n">
        <x:v>0.5151515151515151</x:v>
      </x:c>
      <x:c r="J236" s="34" t="n">
        <x:v>0.39197355053155863</x:v>
      </x:c>
    </x:row>
    <x:row r="237" ht="18" customHeight="1">
      <x:c r="A237" s="25" t="str">
        <x:v>EEZ_516</x:v>
      </x:c>
      <x:c r="B237" s="25" t="str">
        <x:v>exact_2020_supplement</x:v>
      </x:c>
      <x:c r="C237" s="33" t="str">
        <x:v>2020 supplement MeanTL</x:v>
      </x:c>
      <x:c r="D237" s="25" t="str">
        <x:v>high</x:v>
      </x:c>
      <x:c r="E237" s="35" t="n">
        <x:v>34</x:v>
      </x:c>
      <x:c r="F237" s="32" t="n">
        <x:v>362442.3224055943</x:v>
      </x:c>
      <x:c r="G237" s="32" t="n">
        <x:v>687243.392395192</x:v>
      </x:c>
      <x:c r="H237" s="25" t="n">
        <x:v>57</x:v>
      </x:c>
      <x:c r="I237" s="34" t="n">
        <x:v>0.5964912280701754</x:v>
      </x:c>
      <x:c r="J237" s="34" t="n">
        <x:v>0.5273856779363194</x:v>
      </x:c>
    </x:row>
    <x:row r="238" ht="18" customHeight="1">
      <x:c r="A238" s="25" t="str">
        <x:v>EEZ_516</x:v>
      </x:c>
      <x:c r="B238" s="25" t="str">
        <x:v>exact_sea_around_us</x:v>
      </x:c>
      <x:c r="C238" s="33" t="str">
        <x:v>Sea Around Us exploited organisms</x:v>
      </x:c>
      <x:c r="D238" s="25" t="str">
        <x:v>high</x:v>
      </x:c>
      <x:c r="E238" s="35" t="n">
        <x:v>23</x:v>
      </x:c>
      <x:c r="F238" s="32" t="n">
        <x:v>324801.0699895977</x:v>
      </x:c>
      <x:c r="G238" s="32" t="n">
        <x:v>687243.392395192</x:v>
      </x:c>
      <x:c r="H238" s="25" t="n">
        <x:v>57</x:v>
      </x:c>
      <x:c r="I238" s="34" t="n">
        <x:v>0.40350877192982454</x:v>
      </x:c>
      <x:c r="J238" s="34" t="n">
        <x:v>0.47261432206368065</x:v>
      </x:c>
    </x:row>
    <x:row r="239" ht="18" customHeight="1">
      <x:c r="A239" s="25" t="str">
        <x:v>EEZ_520</x:v>
      </x:c>
      <x:c r="B239" s="25" t="str">
        <x:v>exact_2020_supplement</x:v>
      </x:c>
      <x:c r="C239" s="33" t="str">
        <x:v>2020 supplement MeanTL</x:v>
      </x:c>
      <x:c r="D239" s="25" t="str">
        <x:v>high</x:v>
      </x:c>
      <x:c r="E239" s="35" t="n">
        <x:v>16</x:v>
      </x:c>
      <x:c r="F239" s="32" t="n">
        <x:v>78098.7983794239</x:v>
      </x:c>
      <x:c r="G239" s="32" t="n">
        <x:v>81729.3484479404</x:v>
      </x:c>
      <x:c r="H239" s="25" t="n">
        <x:v>28</x:v>
      </x:c>
      <x:c r="I239" s="34" t="n">
        <x:v>0.5714285714285714</x:v>
      </x:c>
      <x:c r="J239" s="34" t="n">
        <x:v>0.9555783798909265</x:v>
      </x:c>
    </x:row>
    <x:row r="240" ht="18" customHeight="1">
      <x:c r="A240" s="25" t="str">
        <x:v>EEZ_520</x:v>
      </x:c>
      <x:c r="B240" s="25" t="str">
        <x:v>exact_sea_around_us</x:v>
      </x:c>
      <x:c r="C240" s="33" t="str">
        <x:v>Sea Around Us exploited organisms</x:v>
      </x:c>
      <x:c r="D240" s="25" t="str">
        <x:v>high</x:v>
      </x:c>
      <x:c r="E240" s="35" t="n">
        <x:v>12</x:v>
      </x:c>
      <x:c r="F240" s="32" t="n">
        <x:v>3630.5500685165002</x:v>
      </x:c>
      <x:c r="G240" s="32" t="n">
        <x:v>81729.3484479404</x:v>
      </x:c>
      <x:c r="H240" s="25" t="n">
        <x:v>28</x:v>
      </x:c>
      <x:c r="I240" s="34" t="n">
        <x:v>0.42857142857142855</x:v>
      </x:c>
      <x:c r="J240" s="34" t="n">
        <x:v>0.044421620109073454</x:v>
      </x:c>
    </x:row>
    <x:row r="241" ht="18" customHeight="1">
      <x:c r="A241" s="25" t="str">
        <x:v>EEZ_528</x:v>
      </x:c>
      <x:c r="B241" s="25" t="str">
        <x:v>exact_2020_supplement</x:v>
      </x:c>
      <x:c r="C241" s="33" t="str">
        <x:v>2020 supplement MeanTL</x:v>
      </x:c>
      <x:c r="D241" s="25" t="str">
        <x:v>high</x:v>
      </x:c>
      <x:c r="E241" s="35" t="n">
        <x:v>103</x:v>
      </x:c>
      <x:c r="F241" s="32" t="n">
        <x:v>79974.2587766789</x:v>
      </x:c>
      <x:c r="G241" s="32" t="n">
        <x:v>101104.7566313979</x:v>
      </x:c>
      <x:c r="H241" s="25" t="n">
        <x:v>182</x:v>
      </x:c>
      <x:c r="I241" s="34" t="n">
        <x:v>0.5659340659340659</x:v>
      </x:c>
      <x:c r="J241" s="34" t="n">
        <x:v>0.7910039195113697</x:v>
      </x:c>
    </x:row>
    <x:row r="242" ht="18" customHeight="1">
      <x:c r="A242" s="25" t="str">
        <x:v>EEZ_528</x:v>
      </x:c>
      <x:c r="B242" s="25" t="str">
        <x:v>exact_sea_around_us</x:v>
      </x:c>
      <x:c r="C242" s="33" t="str">
        <x:v>Sea Around Us exploited organisms</x:v>
      </x:c>
      <x:c r="D242" s="25" t="str">
        <x:v>high</x:v>
      </x:c>
      <x:c r="E242" s="35" t="n">
        <x:v>79</x:v>
      </x:c>
      <x:c r="F242" s="32" t="n">
        <x:v>21130.497854718997</x:v>
      </x:c>
      <x:c r="G242" s="32" t="n">
        <x:v>101104.7566313979</x:v>
      </x:c>
      <x:c r="H242" s="25" t="n">
        <x:v>182</x:v>
      </x:c>
      <x:c r="I242" s="34" t="n">
        <x:v>0.4340659340659341</x:v>
      </x:c>
      <x:c r="J242" s="34" t="n">
        <x:v>0.20899608048863014</x:v>
      </x:c>
    </x:row>
    <x:row r="243" ht="18" customHeight="1">
      <x:c r="A243" s="25" t="str">
        <x:v>EEZ_540</x:v>
      </x:c>
      <x:c r="B243" s="25" t="str">
        <x:v>exact_sea_around_us</x:v>
      </x:c>
      <x:c r="C243" s="33" t="str">
        <x:v>Sea Around Us exploited organisms</x:v>
      </x:c>
      <x:c r="D243" s="25" t="str">
        <x:v>high</x:v>
      </x:c>
      <x:c r="E243" s="35" t="n">
        <x:v>29</x:v>
      </x:c>
      <x:c r="F243" s="32" t="n">
        <x:v>7764.7059062685</x:v>
      </x:c>
      <x:c r="G243" s="32" t="n">
        <x:v>11907.6644335737</x:v>
      </x:c>
      <x:c r="H243" s="25" t="n">
        <x:v>55</x:v>
      </x:c>
      <x:c r="I243" s="34" t="n">
        <x:v>0.5272727272727272</x:v>
      </x:c>
      <x:c r="J243" s="34" t="n">
        <x:v>0.6520763118228194</x:v>
      </x:c>
    </x:row>
    <x:row r="244" ht="18" customHeight="1">
      <x:c r="A244" s="25" t="str">
        <x:v>EEZ_540</x:v>
      </x:c>
      <x:c r="B244" s="25" t="str">
        <x:v>exact_2020_supplement</x:v>
      </x:c>
      <x:c r="C244" s="33" t="str">
        <x:v>2020 supplement MeanTL</x:v>
      </x:c>
      <x:c r="D244" s="25" t="str">
        <x:v>high</x:v>
      </x:c>
      <x:c r="E244" s="35" t="n">
        <x:v>26</x:v>
      </x:c>
      <x:c r="F244" s="32" t="n">
        <x:v>4142.9585273052</x:v>
      </x:c>
      <x:c r="G244" s="32" t="n">
        <x:v>11907.6644335737</x:v>
      </x:c>
      <x:c r="H244" s="25" t="n">
        <x:v>55</x:v>
      </x:c>
      <x:c r="I244" s="34" t="n">
        <x:v>0.4727272727272727</x:v>
      </x:c>
      <x:c r="J244" s="34" t="n">
        <x:v>0.3479236881771806</x:v>
      </x:c>
    </x:row>
    <x:row r="245" ht="18" customHeight="1">
      <x:c r="A245" s="25" t="str">
        <x:v>EEZ_548</x:v>
      </x:c>
      <x:c r="B245" s="25" t="str">
        <x:v>exact_2020_supplement</x:v>
      </x:c>
      <x:c r="C245" s="33" t="str">
        <x:v>2020 supplement MeanTL</x:v>
      </x:c>
      <x:c r="D245" s="25" t="str">
        <x:v>high</x:v>
      </x:c>
      <x:c r="E245" s="35" t="n">
        <x:v>24</x:v>
      </x:c>
      <x:c r="F245" s="32" t="n">
        <x:v>12696.1562494131</x:v>
      </x:c>
      <x:c r="G245" s="32" t="n">
        <x:v>19630.8612945896</x:v>
      </x:c>
      <x:c r="H245" s="25" t="n">
        <x:v>68</x:v>
      </x:c>
      <x:c r="I245" s="34" t="n">
        <x:v>0.35294117647058826</x:v>
      </x:c>
      <x:c r="J245" s="34" t="n">
        <x:v>0.646744738240917</x:v>
      </x:c>
    </x:row>
    <x:row r="246" ht="18" customHeight="1">
      <x:c r="A246" s="25" t="str">
        <x:v>EEZ_548</x:v>
      </x:c>
      <x:c r="B246" s="25" t="str">
        <x:v>exact_sea_around_us</x:v>
      </x:c>
      <x:c r="C246" s="33" t="str">
        <x:v>Sea Around Us exploited organisms</x:v>
      </x:c>
      <x:c r="D246" s="25" t="str">
        <x:v>high</x:v>
      </x:c>
      <x:c r="E246" s="35" t="n">
        <x:v>44</x:v>
      </x:c>
      <x:c r="F246" s="32" t="n">
        <x:v>6934.7050451765</x:v>
      </x:c>
      <x:c r="G246" s="32" t="n">
        <x:v>19630.8612945896</x:v>
      </x:c>
      <x:c r="H246" s="25" t="n">
        <x:v>68</x:v>
      </x:c>
      <x:c r="I246" s="34" t="n">
        <x:v>0.6470588235294118</x:v>
      </x:c>
      <x:c r="J246" s="34" t="n">
        <x:v>0.353255261759083</x:v>
      </x:c>
    </x:row>
    <x:row r="247" ht="18" customHeight="1">
      <x:c r="A247" s="25" t="str">
        <x:v>EEZ_554</x:v>
      </x:c>
      <x:c r="B247" s="25" t="str">
        <x:v>exact_2020_supplement</x:v>
      </x:c>
      <x:c r="C247" s="33" t="str">
        <x:v>2020 supplement MeanTL</x:v>
      </x:c>
      <x:c r="D247" s="25" t="str">
        <x:v>high</x:v>
      </x:c>
      <x:c r="E247" s="35" t="n">
        <x:v>87</x:v>
      </x:c>
      <x:c r="F247" s="32" t="n">
        <x:v>327905.57095779706</x:v>
      </x:c>
      <x:c r="G247" s="32" t="n">
        <x:v>536634.0092869516</x:v>
      </x:c>
      <x:c r="H247" s="25" t="n">
        <x:v>197</x:v>
      </x:c>
      <x:c r="I247" s="34" t="n">
        <x:v>0.4416243654822335</x:v>
      </x:c>
      <x:c r="J247" s="34" t="n">
        <x:v>0.6110413527340526</x:v>
      </x:c>
    </x:row>
    <x:row r="248" ht="18" customHeight="1">
      <x:c r="A248" s="25" t="str">
        <x:v>EEZ_554</x:v>
      </x:c>
      <x:c r="B248" s="25" t="str">
        <x:v>exact_sea_around_us</x:v>
      </x:c>
      <x:c r="C248" s="33" t="str">
        <x:v>Sea Around Us exploited organisms</x:v>
      </x:c>
      <x:c r="D248" s="25" t="str">
        <x:v>high</x:v>
      </x:c>
      <x:c r="E248" s="35" t="n">
        <x:v>110</x:v>
      </x:c>
      <x:c r="F248" s="32" t="n">
        <x:v>208728.4383291545</x:v>
      </x:c>
      <x:c r="G248" s="32" t="n">
        <x:v>536634.0092869516</x:v>
      </x:c>
      <x:c r="H248" s="25" t="n">
        <x:v>197</x:v>
      </x:c>
      <x:c r="I248" s="34" t="n">
        <x:v>0.5583756345177665</x:v>
      </x:c>
      <x:c r="J248" s="34" t="n">
        <x:v>0.3889586472659473</x:v>
      </x:c>
    </x:row>
    <x:row r="249" ht="18" customHeight="1">
      <x:c r="A249" s="25" t="str">
        <x:v>EEZ_555</x:v>
      </x:c>
      <x:c r="B249" s="25" t="str">
        <x:v>exact_sea_around_us</x:v>
      </x:c>
      <x:c r="C249" s="33" t="str">
        <x:v>Sea Around Us exploited organisms</x:v>
      </x:c>
      <x:c r="D249" s="25" t="str">
        <x:v>high</x:v>
      </x:c>
      <x:c r="E249" s="35" t="n">
        <x:v>7</x:v>
      </x:c>
      <x:c r="F249" s="32" t="n">
        <x:v>37.895300602999995</x:v>
      </x:c>
      <x:c r="G249" s="32" t="n">
        <x:v>66.11770604899999</x:v>
      </x:c>
      <x:c r="H249" s="25" t="n">
        <x:v>22</x:v>
      </x:c>
      <x:c r="I249" s="34" t="n">
        <x:v>0.3181818181818182</x:v>
      </x:c>
      <x:c r="J249" s="34" t="n">
        <x:v>0.5731490529165622</x:v>
      </x:c>
    </x:row>
    <x:row r="250" ht="18" customHeight="1">
      <x:c r="A250" s="25" t="str">
        <x:v>EEZ_555</x:v>
      </x:c>
      <x:c r="B250" s="25" t="str">
        <x:v>exact_2020_supplement</x:v>
      </x:c>
      <x:c r="C250" s="33" t="str">
        <x:v>2020 supplement MeanTL</x:v>
      </x:c>
      <x:c r="D250" s="25" t="str">
        <x:v>high</x:v>
      </x:c>
      <x:c r="E250" s="35" t="n">
        <x:v>15</x:v>
      </x:c>
      <x:c r="F250" s="32" t="n">
        <x:v>28.222405446</x:v>
      </x:c>
      <x:c r="G250" s="32" t="n">
        <x:v>66.11770604899999</x:v>
      </x:c>
      <x:c r="H250" s="25" t="n">
        <x:v>22</x:v>
      </x:c>
      <x:c r="I250" s="34" t="n">
        <x:v>0.6818181818181818</x:v>
      </x:c>
      <x:c r="J250" s="34" t="n">
        <x:v>0.42685094708343796</x:v>
      </x:c>
    </x:row>
    <x:row r="251" ht="18" customHeight="1">
      <x:c r="A251" s="25" t="str">
        <x:v>EEZ_566</x:v>
      </x:c>
      <x:c r="B251" s="25" t="str">
        <x:v>exact_sea_around_us</x:v>
      </x:c>
      <x:c r="C251" s="33" t="str">
        <x:v>Sea Around Us exploited organisms</x:v>
      </x:c>
      <x:c r="D251" s="25" t="str">
        <x:v>high</x:v>
      </x:c>
      <x:c r="E251" s="35" t="n">
        <x:v>42</x:v>
      </x:c>
      <x:c r="F251" s="32" t="n">
        <x:v>386421.1575088362</x:v>
      </x:c>
      <x:c r="G251" s="32" t="n">
        <x:v>532269.8890131603</x:v>
      </x:c>
      <x:c r="H251" s="25" t="n">
        <x:v>77</x:v>
      </x:c>
      <x:c r="I251" s="34" t="n">
        <x:v>0.5454545454545454</x:v>
      </x:c>
      <x:c r="J251" s="34" t="n">
        <x:v>0.7259872585038941</x:v>
      </x:c>
    </x:row>
    <x:row r="252" ht="18" customHeight="1">
      <x:c r="A252" s="25" t="str">
        <x:v>EEZ_566</x:v>
      </x:c>
      <x:c r="B252" s="25" t="str">
        <x:v>exact_2020_supplement</x:v>
      </x:c>
      <x:c r="C252" s="33" t="str">
        <x:v>2020 supplement MeanTL</x:v>
      </x:c>
      <x:c r="D252" s="25" t="str">
        <x:v>high</x:v>
      </x:c>
      <x:c r="E252" s="35" t="n">
        <x:v>35</x:v>
      </x:c>
      <x:c r="F252" s="32" t="n">
        <x:v>145848.7315043241</x:v>
      </x:c>
      <x:c r="G252" s="32" t="n">
        <x:v>532269.8890131603</x:v>
      </x:c>
      <x:c r="H252" s="25" t="n">
        <x:v>77</x:v>
      </x:c>
      <x:c r="I252" s="34" t="n">
        <x:v>0.45454545454545453</x:v>
      </x:c>
      <x:c r="J252" s="34" t="n">
        <x:v>0.274012741496106</x:v>
      </x:c>
    </x:row>
    <x:row r="253" ht="18" customHeight="1">
      <x:c r="A253" s="25" t="str">
        <x:v>EEZ_570</x:v>
      </x:c>
      <x:c r="B253" s="25" t="str">
        <x:v>exact_2020_supplement</x:v>
      </x:c>
      <x:c r="C253" s="33" t="str">
        <x:v>2020 supplement MeanTL</x:v>
      </x:c>
      <x:c r="D253" s="25" t="str">
        <x:v>high</x:v>
      </x:c>
      <x:c r="E253" s="35" t="n">
        <x:v>40</x:v>
      </x:c>
      <x:c r="F253" s="32" t="n">
        <x:v>780.6409088538</x:v>
      </x:c>
      <x:c r="G253" s="32" t="n">
        <x:v>949.5273417068</x:v>
      </x:c>
      <x:c r="H253" s="25" t="n">
        <x:v>70</x:v>
      </x:c>
      <x:c r="I253" s="34" t="n">
        <x:v>0.5714285714285714</x:v>
      </x:c>
      <x:c r="J253" s="34" t="n">
        <x:v>0.8221363141061085</x:v>
      </x:c>
    </x:row>
    <x:row r="254" ht="18" customHeight="1">
      <x:c r="A254" s="25" t="str">
        <x:v>EEZ_570</x:v>
      </x:c>
      <x:c r="B254" s="25" t="str">
        <x:v>exact_sea_around_us</x:v>
      </x:c>
      <x:c r="C254" s="33" t="str">
        <x:v>Sea Around Us exploited organisms</x:v>
      </x:c>
      <x:c r="D254" s="25" t="str">
        <x:v>high</x:v>
      </x:c>
      <x:c r="E254" s="35" t="n">
        <x:v>30</x:v>
      </x:c>
      <x:c r="F254" s="32" t="n">
        <x:v>168.886432853</x:v>
      </x:c>
      <x:c r="G254" s="32" t="n">
        <x:v>949.5273417068</x:v>
      </x:c>
      <x:c r="H254" s="25" t="n">
        <x:v>70</x:v>
      </x:c>
      <x:c r="I254" s="34" t="n">
        <x:v>0.42857142857142855</x:v>
      </x:c>
      <x:c r="J254" s="34" t="n">
        <x:v>0.17786368589389143</x:v>
      </x:c>
    </x:row>
    <x:row r="255" ht="18" customHeight="1">
      <x:c r="A255" s="25" t="str">
        <x:v>EEZ_574</x:v>
      </x:c>
      <x:c r="B255" s="25" t="str">
        <x:v>exact_2020_supplement</x:v>
      </x:c>
      <x:c r="C255" s="33" t="str">
        <x:v>2020 supplement MeanTL</x:v>
      </x:c>
      <x:c r="D255" s="25" t="str">
        <x:v>high</x:v>
      </x:c>
      <x:c r="E255" s="35" t="n">
        <x:v>13</x:v>
      </x:c>
      <x:c r="F255" s="32" t="n">
        <x:v>13.2822456239</x:v>
      </x:c>
      <x:c r="G255" s="32" t="n">
        <x:v>17.4978128176</x:v>
      </x:c>
      <x:c r="H255" s="25" t="n">
        <x:v>17</x:v>
      </x:c>
      <x:c r="I255" s="34" t="n">
        <x:v>0.7647058823529411</x:v>
      </x:c>
      <x:c r="J255" s="34" t="n">
        <x:v>0.7590803354885696</x:v>
      </x:c>
    </x:row>
    <x:row r="256" ht="18" customHeight="1">
      <x:c r="A256" s="25" t="str">
        <x:v>EEZ_574</x:v>
      </x:c>
      <x:c r="B256" s="25" t="str">
        <x:v>exact_sea_around_us</x:v>
      </x:c>
      <x:c r="C256" s="33" t="str">
        <x:v>Sea Around Us exploited organisms</x:v>
      </x:c>
      <x:c r="D256" s="25" t="str">
        <x:v>high</x:v>
      </x:c>
      <x:c r="E256" s="35" t="n">
        <x:v>4</x:v>
      </x:c>
      <x:c r="F256" s="32" t="n">
        <x:v>4.2155671937</x:v>
      </x:c>
      <x:c r="G256" s="32" t="n">
        <x:v>17.4978128176</x:v>
      </x:c>
      <x:c r="H256" s="25" t="n">
        <x:v>17</x:v>
      </x:c>
      <x:c r="I256" s="34" t="n">
        <x:v>0.23529411764705882</x:v>
      </x:c>
      <x:c r="J256" s="34" t="n">
        <x:v>0.2409196645114305</x:v>
      </x:c>
    </x:row>
    <x:row r="257" ht="18" customHeight="1">
      <x:c r="A257" s="25" t="str">
        <x:v>EEZ_578</x:v>
      </x:c>
      <x:c r="B257" s="25" t="str">
        <x:v>exact_2020_supplement</x:v>
      </x:c>
      <x:c r="C257" s="33" t="str">
        <x:v>2020 supplement MeanTL</x:v>
      </x:c>
      <x:c r="D257" s="25" t="str">
        <x:v>high</x:v>
      </x:c>
      <x:c r="E257" s="35" t="n">
        <x:v>118</x:v>
      </x:c>
      <x:c r="F257" s="32" t="n">
        <x:v>1669420.9085204883</x:v>
      </x:c>
      <x:c r="G257" s="32" t="n">
        <x:v>1710313.5041625754</x:v>
      </x:c>
      <x:c r="H257" s="25" t="n">
        <x:v>222</x:v>
      </x:c>
      <x:c r="I257" s="34" t="n">
        <x:v>0.5315315315315315</x:v>
      </x:c>
      <x:c r="J257" s="34" t="n">
        <x:v>0.9760905848298792</x:v>
      </x:c>
    </x:row>
    <x:row r="258" ht="18" customHeight="1">
      <x:c r="A258" s="25" t="str">
        <x:v>EEZ_578</x:v>
      </x:c>
      <x:c r="B258" s="25" t="str">
        <x:v>exact_sea_around_us</x:v>
      </x:c>
      <x:c r="C258" s="33" t="str">
        <x:v>Sea Around Us exploited organisms</x:v>
      </x:c>
      <x:c r="D258" s="25" t="str">
        <x:v>high</x:v>
      </x:c>
      <x:c r="E258" s="35" t="n">
        <x:v>104</x:v>
      </x:c>
      <x:c r="F258" s="32" t="n">
        <x:v>40892.5956420871</x:v>
      </x:c>
      <x:c r="G258" s="32" t="n">
        <x:v>1710313.5041625754</x:v>
      </x:c>
      <x:c r="H258" s="25" t="n">
        <x:v>222</x:v>
      </x:c>
      <x:c r="I258" s="34" t="n">
        <x:v>0.46846846846846846</x:v>
      </x:c>
      <x:c r="J258" s="34" t="n">
        <x:v>0.023909415170120775</x:v>
      </x:c>
    </x:row>
    <x:row r="259" ht="18" customHeight="1">
      <x:c r="A259" s="25" t="str">
        <x:v>EEZ_579</x:v>
      </x:c>
      <x:c r="B259" s="25" t="str">
        <x:v>exact_2020_supplement</x:v>
      </x:c>
      <x:c r="C259" s="33" t="str">
        <x:v>2020 supplement MeanTL</x:v>
      </x:c>
      <x:c r="D259" s="25" t="str">
        <x:v>high</x:v>
      </x:c>
      <x:c r="E259" s="35" t="n">
        <x:v>3</x:v>
      </x:c>
      <x:c r="F259" s="32" t="n">
        <x:v>320.03637840920004</x:v>
      </x:c>
      <x:c r="G259" s="32" t="n">
        <x:v>534.1534584534</x:v>
      </x:c>
      <x:c r="H259" s="25" t="n">
        <x:v>6</x:v>
      </x:c>
      <x:c r="I259" s="34" t="n">
        <x:v>0.5</x:v>
      </x:c>
      <x:c r="J259" s="34" t="n">
        <x:v>0.5991468806283509</x:v>
      </x:c>
    </x:row>
    <x:row r="260" ht="18" customHeight="1">
      <x:c r="A260" s="25" t="str">
        <x:v>EEZ_579</x:v>
      </x:c>
      <x:c r="B260" s="25" t="str">
        <x:v>exact_sea_around_us</x:v>
      </x:c>
      <x:c r="C260" s="33" t="str">
        <x:v>Sea Around Us exploited organisms</x:v>
      </x:c>
      <x:c r="D260" s="25" t="str">
        <x:v>high</x:v>
      </x:c>
      <x:c r="E260" s="35" t="n">
        <x:v>3</x:v>
      </x:c>
      <x:c r="F260" s="32" t="n">
        <x:v>214.1170800442</x:v>
      </x:c>
      <x:c r="G260" s="32" t="n">
        <x:v>534.1534584534</x:v>
      </x:c>
      <x:c r="H260" s="25" t="n">
        <x:v>6</x:v>
      </x:c>
      <x:c r="I260" s="34" t="n">
        <x:v>0.5</x:v>
      </x:c>
      <x:c r="J260" s="34" t="n">
        <x:v>0.40085311937164914</x:v>
      </x:c>
    </x:row>
    <x:row r="261" ht="18" customHeight="1">
      <x:c r="A261" s="25" t="str">
        <x:v>EEZ_580</x:v>
      </x:c>
      <x:c r="B261" s="25" t="str">
        <x:v>exact_2020_supplement</x:v>
      </x:c>
      <x:c r="C261" s="33" t="str">
        <x:v>2020 supplement MeanTL</x:v>
      </x:c>
      <x:c r="D261" s="25" t="str">
        <x:v>high</x:v>
      </x:c>
      <x:c r="E261" s="35" t="n">
        <x:v>33</x:v>
      </x:c>
      <x:c r="F261" s="32" t="n">
        <x:v>373.53532589239995</x:v>
      </x:c>
      <x:c r="G261" s="32" t="n">
        <x:v>498.53144010989996</x:v>
      </x:c>
      <x:c r="H261" s="25" t="n">
        <x:v>62</x:v>
      </x:c>
      <x:c r="I261" s="34" t="n">
        <x:v>0.532258064516129</x:v>
      </x:c>
      <x:c r="J261" s="34" t="n">
        <x:v>0.7492713514920043</x:v>
      </x:c>
    </x:row>
    <x:row r="262" ht="18" customHeight="1">
      <x:c r="A262" s="25" t="str">
        <x:v>EEZ_580</x:v>
      </x:c>
      <x:c r="B262" s="25" t="str">
        <x:v>exact_sea_around_us</x:v>
      </x:c>
      <x:c r="C262" s="33" t="str">
        <x:v>Sea Around Us exploited organisms</x:v>
      </x:c>
      <x:c r="D262" s="25" t="str">
        <x:v>high</x:v>
      </x:c>
      <x:c r="E262" s="35" t="n">
        <x:v>29</x:v>
      </x:c>
      <x:c r="F262" s="32" t="n">
        <x:v>124.99611421750001</x:v>
      </x:c>
      <x:c r="G262" s="32" t="n">
        <x:v>498.53144010989996</x:v>
      </x:c>
      <x:c r="H262" s="25" t="n">
        <x:v>62</x:v>
      </x:c>
      <x:c r="I262" s="34" t="n">
        <x:v>0.46774193548387094</x:v>
      </x:c>
      <x:c r="J262" s="34" t="n">
        <x:v>0.2507286485079957</x:v>
      </x:c>
    </x:row>
    <x:row r="263" ht="18" customHeight="1">
      <x:c r="A263" s="25" t="str">
        <x:v>EEZ_583</x:v>
      </x:c>
      <x:c r="B263" s="25" t="str">
        <x:v>exact_2020_supplement</x:v>
      </x:c>
      <x:c r="C263" s="33" t="str">
        <x:v>2020 supplement MeanTL</x:v>
      </x:c>
      <x:c r="D263" s="25" t="str">
        <x:v>high</x:v>
      </x:c>
      <x:c r="E263" s="35" t="n">
        <x:v>118</x:v>
      </x:c>
      <x:c r="F263" s="32" t="n">
        <x:v>213999.5018187144</x:v>
      </x:c>
      <x:c r="G263" s="32" t="n">
        <x:v>227502.489463831</x:v>
      </x:c>
      <x:c r="H263" s="25" t="n">
        <x:v>164</x:v>
      </x:c>
      <x:c r="I263" s="34" t="n">
        <x:v>0.7195121951219512</x:v>
      </x:c>
      <x:c r="J263" s="34" t="n">
        <x:v>0.9406468576368552</x:v>
      </x:c>
    </x:row>
    <x:row r="264" ht="18" customHeight="1">
      <x:c r="A264" s="25" t="str">
        <x:v>EEZ_583</x:v>
      </x:c>
      <x:c r="B264" s="25" t="str">
        <x:v>exact_sea_around_us</x:v>
      </x:c>
      <x:c r="C264" s="33" t="str">
        <x:v>Sea Around Us exploited organisms</x:v>
      </x:c>
      <x:c r="D264" s="25" t="str">
        <x:v>high</x:v>
      </x:c>
      <x:c r="E264" s="35" t="n">
        <x:v>46</x:v>
      </x:c>
      <x:c r="F264" s="32" t="n">
        <x:v>13502.9876451166</x:v>
      </x:c>
      <x:c r="G264" s="32" t="n">
        <x:v>227502.489463831</x:v>
      </x:c>
      <x:c r="H264" s="25" t="n">
        <x:v>164</x:v>
      </x:c>
      <x:c r="I264" s="34" t="n">
        <x:v>0.2804878048780488</x:v>
      </x:c>
      <x:c r="J264" s="34" t="n">
        <x:v>0.05935314236314475</x:v>
      </x:c>
    </x:row>
    <x:row r="265" ht="18" customHeight="1">
      <x:c r="A265" s="25" t="str">
        <x:v>EEZ_584</x:v>
      </x:c>
      <x:c r="B265" s="25" t="str">
        <x:v>exact_2020_supplement</x:v>
      </x:c>
      <x:c r="C265" s="33" t="str">
        <x:v>2020 supplement MeanTL</x:v>
      </x:c>
      <x:c r="D265" s="25" t="str">
        <x:v>high</x:v>
      </x:c>
      <x:c r="E265" s="35" t="n">
        <x:v>27</x:v>
      </x:c>
      <x:c r="F265" s="32" t="n">
        <x:v>48627.8342144666</x:v>
      </x:c>
      <x:c r="G265" s="32" t="n">
        <x:v>56340.9448327468</x:v>
      </x:c>
      <x:c r="H265" s="25" t="n">
        <x:v>69</x:v>
      </x:c>
      <x:c r="I265" s="34" t="n">
        <x:v>0.391304347826087</x:v>
      </x:c>
      <x:c r="J265" s="34" t="n">
        <x:v>0.86309937397789</x:v>
      </x:c>
    </x:row>
    <x:row r="266" ht="18" customHeight="1">
      <x:c r="A266" s="25" t="str">
        <x:v>EEZ_584</x:v>
      </x:c>
      <x:c r="B266" s="25" t="str">
        <x:v>exact_sea_around_us</x:v>
      </x:c>
      <x:c r="C266" s="33" t="str">
        <x:v>Sea Around Us exploited organisms</x:v>
      </x:c>
      <x:c r="D266" s="25" t="str">
        <x:v>high</x:v>
      </x:c>
      <x:c r="E266" s="35" t="n">
        <x:v>42</x:v>
      </x:c>
      <x:c r="F266" s="32" t="n">
        <x:v>7713.1106182802005</x:v>
      </x:c>
      <x:c r="G266" s="32" t="n">
        <x:v>56340.9448327468</x:v>
      </x:c>
      <x:c r="H266" s="25" t="n">
        <x:v>69</x:v>
      </x:c>
      <x:c r="I266" s="34" t="n">
        <x:v>0.6086956521739131</x:v>
      </x:c>
      <x:c r="J266" s="34" t="n">
        <x:v>0.13690062602211</x:v>
      </x:c>
    </x:row>
    <x:row r="267" ht="18" customHeight="1">
      <x:c r="A267" s="25" t="str">
        <x:v>EEZ_585</x:v>
      </x:c>
      <x:c r="B267" s="25" t="str">
        <x:v>exact_2020_supplement</x:v>
      </x:c>
      <x:c r="C267" s="33" t="str">
        <x:v>2020 supplement MeanTL</x:v>
      </x:c>
      <x:c r="D267" s="25" t="str">
        <x:v>high</x:v>
      </x:c>
      <x:c r="E267" s="35" t="n">
        <x:v>30</x:v>
      </x:c>
      <x:c r="F267" s="32" t="n">
        <x:v>8399.5477607724</x:v>
      </x:c>
      <x:c r="G267" s="32" t="n">
        <x:v>10527.1220736951</x:v>
      </x:c>
      <x:c r="H267" s="25" t="n">
        <x:v>56</x:v>
      </x:c>
      <x:c r="I267" s="34" t="n">
        <x:v>0.5357142857142857</x:v>
      </x:c>
      <x:c r="J267" s="34" t="n">
        <x:v>0.7978959208387042</x:v>
      </x:c>
    </x:row>
    <x:row r="268" ht="18" customHeight="1">
      <x:c r="A268" s="25" t="str">
        <x:v>EEZ_585</x:v>
      </x:c>
      <x:c r="B268" s="25" t="str">
        <x:v>exact_sea_around_us</x:v>
      </x:c>
      <x:c r="C268" s="33" t="str">
        <x:v>Sea Around Us exploited organisms</x:v>
      </x:c>
      <x:c r="D268" s="25" t="str">
        <x:v>high</x:v>
      </x:c>
      <x:c r="E268" s="35" t="n">
        <x:v>26</x:v>
      </x:c>
      <x:c r="F268" s="32" t="n">
        <x:v>2127.5743129227</x:v>
      </x:c>
      <x:c r="G268" s="32" t="n">
        <x:v>10527.1220736951</x:v>
      </x:c>
      <x:c r="H268" s="25" t="n">
        <x:v>56</x:v>
      </x:c>
      <x:c r="I268" s="34" t="n">
        <x:v>0.4642857142857143</x:v>
      </x:c>
      <x:c r="J268" s="34" t="n">
        <x:v>0.20210407916129589</x:v>
      </x:c>
    </x:row>
    <x:row r="269" ht="18" customHeight="1">
      <x:c r="A269" s="25" t="str">
        <x:v>EEZ_586</x:v>
      </x:c>
      <x:c r="B269" s="25" t="str">
        <x:v>exact_2020_supplement</x:v>
      </x:c>
      <x:c r="C269" s="33" t="str">
        <x:v>2020 supplement MeanTL</x:v>
      </x:c>
      <x:c r="D269" s="25" t="str">
        <x:v>high</x:v>
      </x:c>
      <x:c r="E269" s="35" t="n">
        <x:v>69</x:v>
      </x:c>
      <x:c r="F269" s="32" t="n">
        <x:v>560516.5435989521</x:v>
      </x:c>
      <x:c r="G269" s="32" t="n">
        <x:v>930340.2931580818</x:v>
      </x:c>
      <x:c r="H269" s="25" t="n">
        <x:v>126</x:v>
      </x:c>
      <x:c r="I269" s="34" t="n">
        <x:v>0.5476190476190477</x:v>
      </x:c>
      <x:c r="J269" s="34" t="n">
        <x:v>0.6024855074225084</x:v>
      </x:c>
    </x:row>
    <x:row r="270" ht="18" customHeight="1">
      <x:c r="A270" s="25" t="str">
        <x:v>EEZ_586</x:v>
      </x:c>
      <x:c r="B270" s="25" t="str">
        <x:v>exact_sea_around_us</x:v>
      </x:c>
      <x:c r="C270" s="33" t="str">
        <x:v>Sea Around Us exploited organisms</x:v>
      </x:c>
      <x:c r="D270" s="25" t="str">
        <x:v>high</x:v>
      </x:c>
      <x:c r="E270" s="35" t="n">
        <x:v>57</x:v>
      </x:c>
      <x:c r="F270" s="32" t="n">
        <x:v>369823.74955912976</x:v>
      </x:c>
      <x:c r="G270" s="32" t="n">
        <x:v>930340.2931580818</x:v>
      </x:c>
      <x:c r="H270" s="25" t="n">
        <x:v>126</x:v>
      </x:c>
      <x:c r="I270" s="34" t="n">
        <x:v>0.4523809523809524</x:v>
      </x:c>
      <x:c r="J270" s="34" t="n">
        <x:v>0.3975144925774917</x:v>
      </x:c>
    </x:row>
    <x:row r="271" ht="18" customHeight="1">
      <x:c r="A271" s="25" t="str">
        <x:v>EEZ_598</x:v>
      </x:c>
      <x:c r="B271" s="25" t="str">
        <x:v>exact_2020_supplement</x:v>
      </x:c>
      <x:c r="C271" s="33" t="str">
        <x:v>2020 supplement MeanTL</x:v>
      </x:c>
      <x:c r="D271" s="25" t="str">
        <x:v>high</x:v>
      </x:c>
      <x:c r="E271" s="35" t="n">
        <x:v>18</x:v>
      </x:c>
      <x:c r="F271" s="32" t="n">
        <x:v>478528.9415748373</x:v>
      </x:c>
      <x:c r="G271" s="32" t="n">
        <x:v>536763.5433324721</x:v>
      </x:c>
      <x:c r="H271" s="25" t="n">
        <x:v>55</x:v>
      </x:c>
      <x:c r="I271" s="34" t="n">
        <x:v>0.32727272727272727</x:v>
      </x:c>
      <x:c r="J271" s="34" t="n">
        <x:v>0.8915079042140457</x:v>
      </x:c>
    </x:row>
    <x:row r="272" ht="18" customHeight="1">
      <x:c r="A272" s="25" t="str">
        <x:v>EEZ_598</x:v>
      </x:c>
      <x:c r="B272" s="25" t="str">
        <x:v>exact_sea_around_us</x:v>
      </x:c>
      <x:c r="C272" s="33" t="str">
        <x:v>Sea Around Us exploited organisms</x:v>
      </x:c>
      <x:c r="D272" s="25" t="str">
        <x:v>high</x:v>
      </x:c>
      <x:c r="E272" s="35" t="n">
        <x:v>37</x:v>
      </x:c>
      <x:c r="F272" s="32" t="n">
        <x:v>58234.6017576348</x:v>
      </x:c>
      <x:c r="G272" s="32" t="n">
        <x:v>536763.5433324721</x:v>
      </x:c>
      <x:c r="H272" s="25" t="n">
        <x:v>55</x:v>
      </x:c>
      <x:c r="I272" s="34" t="n">
        <x:v>0.6727272727272727</x:v>
      </x:c>
      <x:c r="J272" s="34" t="n">
        <x:v>0.10849209578595431</x:v>
      </x:c>
    </x:row>
    <x:row r="273" ht="18" customHeight="1">
      <x:c r="A273" s="25" t="str">
        <x:v>EEZ_604</x:v>
      </x:c>
      <x:c r="B273" s="25" t="str">
        <x:v>exact_2020_supplement</x:v>
      </x:c>
      <x:c r="C273" s="33" t="str">
        <x:v>2020 supplement MeanTL</x:v>
      </x:c>
      <x:c r="D273" s="25" t="str">
        <x:v>high</x:v>
      </x:c>
      <x:c r="E273" s="35" t="n">
        <x:v>55</x:v>
      </x:c>
      <x:c r="F273" s="32" t="n">
        <x:v>5552762.129043461</x:v>
      </x:c>
      <x:c r="G273" s="32" t="n">
        <x:v>6008753.148833272</x:v>
      </x:c>
      <x:c r="H273" s="25" t="n">
        <x:v>113</x:v>
      </x:c>
      <x:c r="I273" s="34" t="n">
        <x:v>0.48672566371681414</x:v>
      </x:c>
      <x:c r="J273" s="34" t="n">
        <x:v>0.924112206227285</x:v>
      </x:c>
    </x:row>
    <x:row r="274" ht="18" customHeight="1">
      <x:c r="A274" s="25" t="str">
        <x:v>EEZ_604</x:v>
      </x:c>
      <x:c r="B274" s="25" t="str">
        <x:v>exact_sea_around_us</x:v>
      </x:c>
      <x:c r="C274" s="33" t="str">
        <x:v>Sea Around Us exploited organisms</x:v>
      </x:c>
      <x:c r="D274" s="25" t="str">
        <x:v>high</x:v>
      </x:c>
      <x:c r="E274" s="35" t="n">
        <x:v>58</x:v>
      </x:c>
      <x:c r="F274" s="32" t="n">
        <x:v>455991.0197898115</x:v>
      </x:c>
      <x:c r="G274" s="32" t="n">
        <x:v>6008753.148833272</x:v>
      </x:c>
      <x:c r="H274" s="25" t="n">
        <x:v>113</x:v>
      </x:c>
      <x:c r="I274" s="34" t="n">
        <x:v>0.5132743362831859</x:v>
      </x:c>
      <x:c r="J274" s="34" t="n">
        <x:v>0.07588779377271505</x:v>
      </x:c>
    </x:row>
    <x:row r="275" ht="18" customHeight="1">
      <x:c r="A275" s="25" t="str">
        <x:v>EEZ_608</x:v>
      </x:c>
      <x:c r="B275" s="25" t="str">
        <x:v>exact_sea_around_us</x:v>
      </x:c>
      <x:c r="C275" s="33" t="str">
        <x:v>Sea Around Us exploited organisms</x:v>
      </x:c>
      <x:c r="D275" s="25" t="str">
        <x:v>high</x:v>
      </x:c>
      <x:c r="E275" s="35" t="n">
        <x:v>96</x:v>
      </x:c>
      <x:c r="F275" s="32" t="n">
        <x:v>1319421.2947001543</x:v>
      </x:c>
      <x:c r="G275" s="32" t="n">
        <x:v>2152202.0418273807</x:v>
      </x:c>
      <x:c r="H275" s="25" t="n">
        <x:v>172</x:v>
      </x:c>
      <x:c r="I275" s="34" t="n">
        <x:v>0.5581395348837209</x:v>
      </x:c>
      <x:c r="J275" s="34" t="n">
        <x:v>0.6130564273509688</x:v>
      </x:c>
    </x:row>
    <x:row r="276" ht="18" customHeight="1">
      <x:c r="A276" s="25" t="str">
        <x:v>EEZ_608</x:v>
      </x:c>
      <x:c r="B276" s="25" t="str">
        <x:v>exact_2020_supplement</x:v>
      </x:c>
      <x:c r="C276" s="33" t="str">
        <x:v>2020 supplement MeanTL</x:v>
      </x:c>
      <x:c r="D276" s="25" t="str">
        <x:v>high</x:v>
      </x:c>
      <x:c r="E276" s="35" t="n">
        <x:v>76</x:v>
      </x:c>
      <x:c r="F276" s="32" t="n">
        <x:v>832780.7471272262</x:v>
      </x:c>
      <x:c r="G276" s="32" t="n">
        <x:v>2152202.0418273807</x:v>
      </x:c>
      <x:c r="H276" s="25" t="n">
        <x:v>172</x:v>
      </x:c>
      <x:c r="I276" s="34" t="n">
        <x:v>0.4418604651162791</x:v>
      </x:c>
      <x:c r="J276" s="34" t="n">
        <x:v>0.3869435726490311</x:v>
      </x:c>
    </x:row>
    <x:row r="277" ht="18" customHeight="1">
      <x:c r="A277" s="25" t="str">
        <x:v>EEZ_612</x:v>
      </x:c>
      <x:c r="B277" s="25" t="str">
        <x:v>exact_sea_around_us</x:v>
      </x:c>
      <x:c r="C277" s="33" t="str">
        <x:v>Sea Around Us exploited organisms</x:v>
      </x:c>
      <x:c r="D277" s="25" t="str">
        <x:v>high</x:v>
      </x:c>
      <x:c r="E277" s="35" t="n">
        <x:v>2</x:v>
      </x:c>
      <x:c r="F277" s="32" t="n">
        <x:v>2.8000000000000003</x:v>
      </x:c>
      <x:c r="G277" s="32" t="n">
        <x:v>3</x:v>
      </x:c>
      <x:c r="H277" s="25" t="n">
        <x:v>3</x:v>
      </x:c>
      <x:c r="I277" s="34" t="n">
        <x:v>0.6666666666666666</x:v>
      </x:c>
      <x:c r="J277" s="34" t="n">
        <x:v>0.9333333333333335</x:v>
      </x:c>
    </x:row>
    <x:row r="278" ht="18" customHeight="1">
      <x:c r="A278" s="25" t="str">
        <x:v>EEZ_612</x:v>
      </x:c>
      <x:c r="B278" s="25" t="str">
        <x:v>exact_2020_supplement</x:v>
      </x:c>
      <x:c r="C278" s="33" t="str">
        <x:v>2020 supplement MeanTL</x:v>
      </x:c>
      <x:c r="D278" s="25" t="str">
        <x:v>high</x:v>
      </x:c>
      <x:c r="E278" s="35" t="n">
        <x:v>1</x:v>
      </x:c>
      <x:c r="F278" s="32" t="n">
        <x:v>0.2</x:v>
      </x:c>
      <x:c r="G278" s="32" t="n">
        <x:v>3</x:v>
      </x:c>
      <x:c r="H278" s="25" t="n">
        <x:v>3</x:v>
      </x:c>
      <x:c r="I278" s="34" t="n">
        <x:v>0.3333333333333333</x:v>
      </x:c>
      <x:c r="J278" s="34" t="n">
        <x:v>0.06666666666666667</x:v>
      </x:c>
    </x:row>
    <x:row r="279" ht="18" customHeight="1">
      <x:c r="A279" s="25" t="str">
        <x:v>EEZ_616</x:v>
      </x:c>
      <x:c r="B279" s="25" t="str">
        <x:v>exact_2020_supplement</x:v>
      </x:c>
      <x:c r="C279" s="33" t="str">
        <x:v>2020 supplement MeanTL</x:v>
      </x:c>
      <x:c r="D279" s="25" t="str">
        <x:v>high</x:v>
      </x:c>
      <x:c r="E279" s="35" t="n">
        <x:v>41</x:v>
      </x:c>
      <x:c r="F279" s="32" t="n">
        <x:v>148537.6229833481</x:v>
      </x:c>
      <x:c r="G279" s="32" t="n">
        <x:v>155232.7053557617</x:v>
      </x:c>
      <x:c r="H279" s="25" t="n">
        <x:v>56</x:v>
      </x:c>
      <x:c r="I279" s="34" t="n">
        <x:v>0.7321428571428571</x:v>
      </x:c>
      <x:c r="J279" s="34" t="n">
        <x:v>0.9568706713120161</x:v>
      </x:c>
    </x:row>
    <x:row r="280" ht="18" customHeight="1">
      <x:c r="A280" s="25" t="str">
        <x:v>EEZ_616</x:v>
      </x:c>
      <x:c r="B280" s="25" t="str">
        <x:v>exact_sea_around_us</x:v>
      </x:c>
      <x:c r="C280" s="33" t="str">
        <x:v>Sea Around Us exploited organisms</x:v>
      </x:c>
      <x:c r="D280" s="25" t="str">
        <x:v>high</x:v>
      </x:c>
      <x:c r="E280" s="35" t="n">
        <x:v>15</x:v>
      </x:c>
      <x:c r="F280" s="32" t="n">
        <x:v>6695.082372413599</x:v>
      </x:c>
      <x:c r="G280" s="32" t="n">
        <x:v>155232.7053557617</x:v>
      </x:c>
      <x:c r="H280" s="25" t="n">
        <x:v>56</x:v>
      </x:c>
      <x:c r="I280" s="34" t="n">
        <x:v>0.26785714285714285</x:v>
      </x:c>
      <x:c r="J280" s="34" t="n">
        <x:v>0.043129328687983866</x:v>
      </x:c>
    </x:row>
    <x:row r="281" ht="18" customHeight="1">
      <x:c r="A281" s="25" t="str">
        <x:v>EEZ_620</x:v>
      </x:c>
      <x:c r="B281" s="25" t="str">
        <x:v>exact_2020_supplement</x:v>
      </x:c>
      <x:c r="C281" s="33" t="str">
        <x:v>2020 supplement MeanTL</x:v>
      </x:c>
      <x:c r="D281" s="25" t="str">
        <x:v>high</x:v>
      </x:c>
      <x:c r="E281" s="35" t="n">
        <x:v>149</x:v>
      </x:c>
      <x:c r="F281" s="32" t="n">
        <x:v>111582.306509733</x:v>
      </x:c>
      <x:c r="G281" s="32" t="n">
        <x:v>208342.5884617398</x:v>
      </x:c>
      <x:c r="H281" s="25" t="n">
        <x:v>254</x:v>
      </x:c>
      <x:c r="I281" s="34" t="n">
        <x:v>0.5866141732283464</x:v>
      </x:c>
      <x:c r="J281" s="34" t="n">
        <x:v>0.5355712786981336</x:v>
      </x:c>
    </x:row>
    <x:row r="282" ht="18" customHeight="1">
      <x:c r="A282" s="25" t="str">
        <x:v>EEZ_620</x:v>
      </x:c>
      <x:c r="B282" s="25" t="str">
        <x:v>exact_sea_around_us</x:v>
      </x:c>
      <x:c r="C282" s="33" t="str">
        <x:v>Sea Around Us exploited organisms</x:v>
      </x:c>
      <x:c r="D282" s="25" t="str">
        <x:v>high</x:v>
      </x:c>
      <x:c r="E282" s="35" t="n">
        <x:v>105</x:v>
      </x:c>
      <x:c r="F282" s="32" t="n">
        <x:v>96760.2819520068</x:v>
      </x:c>
      <x:c r="G282" s="32" t="n">
        <x:v>208342.5884617398</x:v>
      </x:c>
      <x:c r="H282" s="25" t="n">
        <x:v>254</x:v>
      </x:c>
      <x:c r="I282" s="34" t="n">
        <x:v>0.41338582677165353</x:v>
      </x:c>
      <x:c r="J282" s="34" t="n">
        <x:v>0.4644287213018664</x:v>
      </x:c>
    </x:row>
    <x:row r="283" ht="18" customHeight="1">
      <x:c r="A283" s="25" t="str">
        <x:v>EEZ_621</x:v>
      </x:c>
      <x:c r="B283" s="25" t="str">
        <x:v>exact_2020_supplement</x:v>
      </x:c>
      <x:c r="C283" s="33" t="str">
        <x:v>2020 supplement MeanTL</x:v>
      </x:c>
      <x:c r="D283" s="25" t="str">
        <x:v>high</x:v>
      </x:c>
      <x:c r="E283" s="35" t="n">
        <x:v>48</x:v>
      </x:c>
      <x:c r="F283" s="32" t="n">
        <x:v>13842.4568852311</x:v>
      </x:c>
      <x:c r="G283" s="32" t="n">
        <x:v>14928.1451809058</x:v>
      </x:c>
      <x:c r="H283" s="25" t="n">
        <x:v>98</x:v>
      </x:c>
      <x:c r="I283" s="34" t="n">
        <x:v>0.4897959183673469</x:v>
      </x:c>
      <x:c r="J283" s="34" t="n">
        <x:v>0.9272723916790832</x:v>
      </x:c>
    </x:row>
    <x:row r="284" ht="18" customHeight="1">
      <x:c r="A284" s="25" t="str">
        <x:v>EEZ_621</x:v>
      </x:c>
      <x:c r="B284" s="25" t="str">
        <x:v>exact_sea_around_us</x:v>
      </x:c>
      <x:c r="C284" s="33" t="str">
        <x:v>Sea Around Us exploited organisms</x:v>
      </x:c>
      <x:c r="D284" s="25" t="str">
        <x:v>high</x:v>
      </x:c>
      <x:c r="E284" s="35" t="n">
        <x:v>50</x:v>
      </x:c>
      <x:c r="F284" s="32" t="n">
        <x:v>1085.6882956747</x:v>
      </x:c>
      <x:c r="G284" s="32" t="n">
        <x:v>14928.1451809058</x:v>
      </x:c>
      <x:c r="H284" s="25" t="n">
        <x:v>98</x:v>
      </x:c>
      <x:c r="I284" s="34" t="n">
        <x:v>0.5102040816326531</x:v>
      </x:c>
      <x:c r="J284" s="34" t="n">
        <x:v>0.07272760832091689</x:v>
      </x:c>
    </x:row>
    <x:row r="285" ht="18" customHeight="1">
      <x:c r="A285" s="25" t="str">
        <x:v>EEZ_622</x:v>
      </x:c>
      <x:c r="B285" s="25" t="str">
        <x:v>exact_2020_supplement</x:v>
      </x:c>
      <x:c r="C285" s="33" t="str">
        <x:v>2020 supplement MeanTL</x:v>
      </x:c>
      <x:c r="D285" s="25" t="str">
        <x:v>high</x:v>
      </x:c>
      <x:c r="E285" s="35" t="n">
        <x:v>83</x:v>
      </x:c>
      <x:c r="F285" s="32" t="n">
        <x:v>14155.7201133498</x:v>
      </x:c>
      <x:c r="G285" s="32" t="n">
        <x:v>21195.0352962868</x:v>
      </x:c>
      <x:c r="H285" s="25" t="n">
        <x:v>132</x:v>
      </x:c>
      <x:c r="I285" s="34" t="n">
        <x:v>0.6287878787878788</x:v>
      </x:c>
      <x:c r="J285" s="34" t="n">
        <x:v>0.6678790535361727</x:v>
      </x:c>
    </x:row>
    <x:row r="286" ht="18" customHeight="1">
      <x:c r="A286" s="25" t="str">
        <x:v>EEZ_622</x:v>
      </x:c>
      <x:c r="B286" s="25" t="str">
        <x:v>exact_sea_around_us</x:v>
      </x:c>
      <x:c r="C286" s="33" t="str">
        <x:v>Sea Around Us exploited organisms</x:v>
      </x:c>
      <x:c r="D286" s="25" t="str">
        <x:v>high</x:v>
      </x:c>
      <x:c r="E286" s="35" t="n">
        <x:v>49</x:v>
      </x:c>
      <x:c r="F286" s="32" t="n">
        <x:v>7039.315182937</x:v>
      </x:c>
      <x:c r="G286" s="32" t="n">
        <x:v>21195.0352962868</x:v>
      </x:c>
      <x:c r="H286" s="25" t="n">
        <x:v>132</x:v>
      </x:c>
      <x:c r="I286" s="34" t="n">
        <x:v>0.3712121212121212</x:v>
      </x:c>
      <x:c r="J286" s="34" t="n">
        <x:v>0.3321209464638274</x:v>
      </x:c>
    </x:row>
    <x:row r="287" ht="18" customHeight="1">
      <x:c r="A287" s="25" t="str">
        <x:v>EEZ_624</x:v>
      </x:c>
      <x:c r="B287" s="25" t="str">
        <x:v>exact_sea_around_us</x:v>
      </x:c>
      <x:c r="C287" s="33" t="str">
        <x:v>Sea Around Us exploited organisms</x:v>
      </x:c>
      <x:c r="D287" s="25" t="str">
        <x:v>high</x:v>
      </x:c>
      <x:c r="E287" s="35" t="n">
        <x:v>97</x:v>
      </x:c>
      <x:c r="F287" s="32" t="n">
        <x:v>786221.7167737947</x:v>
      </x:c>
      <x:c r="G287" s="32" t="n">
        <x:v>1133937.8605595871</x:v>
      </x:c>
      <x:c r="H287" s="25" t="n">
        <x:v>229</x:v>
      </x:c>
      <x:c r="I287" s="34" t="n">
        <x:v>0.42358078602620086</x:v>
      </x:c>
      <x:c r="J287" s="34" t="n">
        <x:v>0.6933552041253849</x:v>
      </x:c>
    </x:row>
    <x:row r="288" ht="18" customHeight="1">
      <x:c r="A288" s="25" t="str">
        <x:v>EEZ_624</x:v>
      </x:c>
      <x:c r="B288" s="25" t="str">
        <x:v>exact_2020_supplement</x:v>
      </x:c>
      <x:c r="C288" s="33" t="str">
        <x:v>2020 supplement MeanTL</x:v>
      </x:c>
      <x:c r="D288" s="25" t="str">
        <x:v>high</x:v>
      </x:c>
      <x:c r="E288" s="35" t="n">
        <x:v>132</x:v>
      </x:c>
      <x:c r="F288" s="32" t="n">
        <x:v>347716.14378579246</x:v>
      </x:c>
      <x:c r="G288" s="32" t="n">
        <x:v>1133937.8605595871</x:v>
      </x:c>
      <x:c r="H288" s="25" t="n">
        <x:v>229</x:v>
      </x:c>
      <x:c r="I288" s="34" t="n">
        <x:v>0.5764192139737991</x:v>
      </x:c>
      <x:c r="J288" s="34" t="n">
        <x:v>0.3066447958746152</x:v>
      </x:c>
    </x:row>
    <x:row r="289" ht="18" customHeight="1">
      <x:c r="A289" s="25" t="str">
        <x:v>EEZ_626</x:v>
      </x:c>
      <x:c r="B289" s="25" t="str">
        <x:v>exact_sea_around_us</x:v>
      </x:c>
      <x:c r="C289" s="33" t="str">
        <x:v>Sea Around Us exploited organisms</x:v>
      </x:c>
      <x:c r="D289" s="25" t="str">
        <x:v>high</x:v>
      </x:c>
      <x:c r="E289" s="35" t="n">
        <x:v>22</x:v>
      </x:c>
      <x:c r="F289" s="32" t="n">
        <x:v>4978.9389329061</x:v>
      </x:c>
      <x:c r="G289" s="32" t="n">
        <x:v>6740.4405352820995</x:v>
      </x:c>
      <x:c r="H289" s="25" t="n">
        <x:v>28</x:v>
      </x:c>
      <x:c r="I289" s="34" t="n">
        <x:v>0.7857142857142857</x:v>
      </x:c>
      <x:c r="J289" s="34" t="n">
        <x:v>0.7386666949800073</x:v>
      </x:c>
    </x:row>
    <x:row r="290" ht="18" customHeight="1">
      <x:c r="A290" s="25" t="str">
        <x:v>EEZ_626</x:v>
      </x:c>
      <x:c r="B290" s="25" t="str">
        <x:v>exact_2020_supplement</x:v>
      </x:c>
      <x:c r="C290" s="33" t="str">
        <x:v>2020 supplement MeanTL</x:v>
      </x:c>
      <x:c r="D290" s="25" t="str">
        <x:v>high</x:v>
      </x:c>
      <x:c r="E290" s="35" t="n">
        <x:v>6</x:v>
      </x:c>
      <x:c r="F290" s="32" t="n">
        <x:v>1761.501602376</x:v>
      </x:c>
      <x:c r="G290" s="32" t="n">
        <x:v>6740.4405352820995</x:v>
      </x:c>
      <x:c r="H290" s="25" t="n">
        <x:v>28</x:v>
      </x:c>
      <x:c r="I290" s="34" t="n">
        <x:v>0.21428571428571427</x:v>
      </x:c>
      <x:c r="J290" s="34" t="n">
        <x:v>0.26133330501999275</x:v>
      </x:c>
    </x:row>
    <x:row r="291" ht="18" customHeight="1">
      <x:c r="A291" s="25" t="str">
        <x:v>EEZ_630</x:v>
      </x:c>
      <x:c r="B291" s="25" t="str">
        <x:v>exact_sea_around_us</x:v>
      </x:c>
      <x:c r="C291" s="33" t="str">
        <x:v>Sea Around Us exploited organisms</x:v>
      </x:c>
      <x:c r="D291" s="25" t="str">
        <x:v>high</x:v>
      </x:c>
      <x:c r="E291" s="35" t="n">
        <x:v>17</x:v>
      </x:c>
      <x:c r="F291" s="32" t="n">
        <x:v>1513.9377572337</x:v>
      </x:c>
      <x:c r="G291" s="32" t="n">
        <x:v>1866.1053035135</x:v>
      </x:c>
      <x:c r="H291" s="25" t="n">
        <x:v>36</x:v>
      </x:c>
      <x:c r="I291" s="34" t="n">
        <x:v>0.4722222222222222</x:v>
      </x:c>
      <x:c r="J291" s="34" t="n">
        <x:v>0.8112820612980738</x:v>
      </x:c>
    </x:row>
    <x:row r="292" ht="18" customHeight="1">
      <x:c r="A292" s="25" t="str">
        <x:v>EEZ_630</x:v>
      </x:c>
      <x:c r="B292" s="25" t="str">
        <x:v>exact_2020_supplement</x:v>
      </x:c>
      <x:c r="C292" s="33" t="str">
        <x:v>2020 supplement MeanTL</x:v>
      </x:c>
      <x:c r="D292" s="25" t="str">
        <x:v>high</x:v>
      </x:c>
      <x:c r="E292" s="35" t="n">
        <x:v>19</x:v>
      </x:c>
      <x:c r="F292" s="32" t="n">
        <x:v>352.1675462798</x:v>
      </x:c>
      <x:c r="G292" s="32" t="n">
        <x:v>1866.1053035135</x:v>
      </x:c>
      <x:c r="H292" s="25" t="n">
        <x:v>36</x:v>
      </x:c>
      <x:c r="I292" s="34" t="n">
        <x:v>0.5277777777777778</x:v>
      </x:c>
      <x:c r="J292" s="34" t="n">
        <x:v>0.18871793870192613</x:v>
      </x:c>
    </x:row>
    <x:row r="293" ht="18" customHeight="1">
      <x:c r="A293" s="25" t="str">
        <x:v>EEZ_634</x:v>
      </x:c>
      <x:c r="B293" s="25" t="str">
        <x:v>exact_sea_around_us</x:v>
      </x:c>
      <x:c r="C293" s="33" t="str">
        <x:v>Sea Around Us exploited organisms</x:v>
      </x:c>
      <x:c r="D293" s="25" t="str">
        <x:v>high</x:v>
      </x:c>
      <x:c r="E293" s="35" t="n">
        <x:v>29</x:v>
      </x:c>
      <x:c r="F293" s="32" t="n">
        <x:v>12416.2778584911</x:v>
      </x:c>
      <x:c r="G293" s="32" t="n">
        <x:v>18300.1258983071</x:v>
      </x:c>
      <x:c r="H293" s="25" t="n">
        <x:v>47</x:v>
      </x:c>
      <x:c r="I293" s="34" t="n">
        <x:v>0.6170212765957447</x:v>
      </x:c>
      <x:c r="J293" s="34" t="n">
        <x:v>0.6784804611447892</x:v>
      </x:c>
    </x:row>
    <x:row r="294" ht="18" customHeight="1">
      <x:c r="A294" s="25" t="str">
        <x:v>EEZ_634</x:v>
      </x:c>
      <x:c r="B294" s="25" t="str">
        <x:v>exact_2020_supplement</x:v>
      </x:c>
      <x:c r="C294" s="33" t="str">
        <x:v>2020 supplement MeanTL</x:v>
      </x:c>
      <x:c r="D294" s="25" t="str">
        <x:v>high</x:v>
      </x:c>
      <x:c r="E294" s="35" t="n">
        <x:v>18</x:v>
      </x:c>
      <x:c r="F294" s="32" t="n">
        <x:v>5883.848039816</x:v>
      </x:c>
      <x:c r="G294" s="32" t="n">
        <x:v>18300.1258983071</x:v>
      </x:c>
      <x:c r="H294" s="25" t="n">
        <x:v>47</x:v>
      </x:c>
      <x:c r="I294" s="34" t="n">
        <x:v>0.3829787234042553</x:v>
      </x:c>
      <x:c r="J294" s="34" t="n">
        <x:v>0.3215195388552109</x:v>
      </x:c>
    </x:row>
    <x:row r="295" ht="18" customHeight="1">
      <x:c r="A295" s="25" t="str">
        <x:v>EEZ_638</x:v>
      </x:c>
      <x:c r="B295" s="25" t="str">
        <x:v>exact_2020_supplement</x:v>
      </x:c>
      <x:c r="C295" s="33" t="str">
        <x:v>2020 supplement MeanTL</x:v>
      </x:c>
      <x:c r="D295" s="25" t="str">
        <x:v>high</x:v>
      </x:c>
      <x:c r="E295" s="35" t="n">
        <x:v>13</x:v>
      </x:c>
      <x:c r="F295" s="32" t="n">
        <x:v>453.5094602146</x:v>
      </x:c>
      <x:c r="G295" s="32" t="n">
        <x:v>537.9865677244</x:v>
      </x:c>
      <x:c r="H295" s="25" t="n">
        <x:v>26</x:v>
      </x:c>
      <x:c r="I295" s="34" t="n">
        <x:v>0.5</x:v>
      </x:c>
      <x:c r="J295" s="34" t="n">
        <x:v>0.8429754336300159</x:v>
      </x:c>
    </x:row>
    <x:row r="296" ht="18" customHeight="1">
      <x:c r="A296" s="25" t="str">
        <x:v>EEZ_638</x:v>
      </x:c>
      <x:c r="B296" s="25" t="str">
        <x:v>exact_sea_around_us</x:v>
      </x:c>
      <x:c r="C296" s="33" t="str">
        <x:v>Sea Around Us exploited organisms</x:v>
      </x:c>
      <x:c r="D296" s="25" t="str">
        <x:v>high</x:v>
      </x:c>
      <x:c r="E296" s="35" t="n">
        <x:v>13</x:v>
      </x:c>
      <x:c r="F296" s="32" t="n">
        <x:v>84.47710750979999</x:v>
      </x:c>
      <x:c r="G296" s="32" t="n">
        <x:v>537.9865677244</x:v>
      </x:c>
      <x:c r="H296" s="25" t="n">
        <x:v>26</x:v>
      </x:c>
      <x:c r="I296" s="34" t="n">
        <x:v>0.5</x:v>
      </x:c>
      <x:c r="J296" s="34" t="n">
        <x:v>0.1570245663699841</x:v>
      </x:c>
    </x:row>
    <x:row r="297" ht="18" customHeight="1">
      <x:c r="A297" s="25" t="str">
        <x:v>EEZ_642</x:v>
      </x:c>
      <x:c r="B297" s="25" t="str">
        <x:v>exact_sea_around_us</x:v>
      </x:c>
      <x:c r="C297" s="33" t="str">
        <x:v>Sea Around Us exploited organisms</x:v>
      </x:c>
      <x:c r="D297" s="25" t="str">
        <x:v>high</x:v>
      </x:c>
      <x:c r="E297" s="35" t="n">
        <x:v>5</x:v>
      </x:c>
      <x:c r="F297" s="32" t="n">
        <x:v>7273.3781339672</x:v>
      </x:c>
      <x:c r="G297" s="32" t="n">
        <x:v>8116.510981319299</x:v>
      </x:c>
      <x:c r="H297" s="25" t="n">
        <x:v>16</x:v>
      </x:c>
      <x:c r="I297" s="34" t="n">
        <x:v>0.3125</x:v>
      </x:c>
      <x:c r="J297" s="34" t="n">
        <x:v>0.8961212706675779</x:v>
      </x:c>
    </x:row>
    <x:row r="298" ht="18" customHeight="1">
      <x:c r="A298" s="25" t="str">
        <x:v>EEZ_642</x:v>
      </x:c>
      <x:c r="B298" s="25" t="str">
        <x:v>exact_2020_supplement</x:v>
      </x:c>
      <x:c r="C298" s="33" t="str">
        <x:v>2020 supplement MeanTL</x:v>
      </x:c>
      <x:c r="D298" s="25" t="str">
        <x:v>high</x:v>
      </x:c>
      <x:c r="E298" s="35" t="n">
        <x:v>11</x:v>
      </x:c>
      <x:c r="F298" s="32" t="n">
        <x:v>843.1328473520999</x:v>
      </x:c>
      <x:c r="G298" s="32" t="n">
        <x:v>8116.510981319299</x:v>
      </x:c>
      <x:c r="H298" s="25" t="n">
        <x:v>16</x:v>
      </x:c>
      <x:c r="I298" s="34" t="n">
        <x:v>0.6875</x:v>
      </x:c>
      <x:c r="J298" s="34" t="n">
        <x:v>0.10387872933242219</x:v>
      </x:c>
    </x:row>
    <x:row r="299" ht="18" customHeight="1">
      <x:c r="A299" s="25" t="str">
        <x:v>EEZ_645</x:v>
      </x:c>
      <x:c r="B299" s="25" t="str">
        <x:v>exact_2020_supplement</x:v>
      </x:c>
      <x:c r="C299" s="33" t="str">
        <x:v>2020 supplement MeanTL</x:v>
      </x:c>
      <x:c r="D299" s="25" t="str">
        <x:v>high</x:v>
      </x:c>
      <x:c r="E299" s="35" t="n">
        <x:v>37</x:v>
      </x:c>
      <x:c r="F299" s="32" t="n">
        <x:v>224782.5728502042</x:v>
      </x:c>
      <x:c r="G299" s="32" t="n">
        <x:v>257638.50382026169</x:v>
      </x:c>
      <x:c r="H299" s="25" t="n">
        <x:v>86</x:v>
      </x:c>
      <x:c r="I299" s="34" t="n">
        <x:v>0.43023255813953487</x:v>
      </x:c>
      <x:c r="J299" s="34" t="n">
        <x:v>0.8724727457935441</x:v>
      </x:c>
    </x:row>
    <x:row r="300" ht="18" customHeight="1">
      <x:c r="A300" s="25" t="str">
        <x:v>EEZ_645</x:v>
      </x:c>
      <x:c r="B300" s="25" t="str">
        <x:v>exact_sea_around_us</x:v>
      </x:c>
      <x:c r="C300" s="33" t="str">
        <x:v>Sea Around Us exploited organisms</x:v>
      </x:c>
      <x:c r="D300" s="25" t="str">
        <x:v>high</x:v>
      </x:c>
      <x:c r="E300" s="35" t="n">
        <x:v>49</x:v>
      </x:c>
      <x:c r="F300" s="32" t="n">
        <x:v>32855.9309700575</x:v>
      </x:c>
      <x:c r="G300" s="32" t="n">
        <x:v>257638.50382026169</x:v>
      </x:c>
      <x:c r="H300" s="25" t="n">
        <x:v>86</x:v>
      </x:c>
      <x:c r="I300" s="34" t="n">
        <x:v>0.5697674418604651</x:v>
      </x:c>
      <x:c r="J300" s="34" t="n">
        <x:v>0.12752725420645603</x:v>
      </x:c>
    </x:row>
    <x:row r="301" ht="18" customHeight="1">
      <x:c r="A301" s="25" t="str">
        <x:v>EEZ_647</x:v>
      </x:c>
      <x:c r="B301" s="25" t="str">
        <x:v>exact_2020_supplement</x:v>
      </x:c>
      <x:c r="C301" s="33" t="str">
        <x:v>2020 supplement MeanTL</x:v>
      </x:c>
      <x:c r="D301" s="25" t="str">
        <x:v>high</x:v>
      </x:c>
      <x:c r="E301" s="35" t="n">
        <x:v>19</x:v>
      </x:c>
      <x:c r="F301" s="32" t="n">
        <x:v>111865.76923888181</x:v>
      </x:c>
      <x:c r="G301" s="32" t="n">
        <x:v>151771.45535132362</x:v>
      </x:c>
      <x:c r="H301" s="25" t="n">
        <x:v>40</x:v>
      </x:c>
      <x:c r="I301" s="34" t="n">
        <x:v>0.475</x:v>
      </x:c>
      <x:c r="J301" s="34" t="n">
        <x:v>0.7370672500960914</x:v>
      </x:c>
    </x:row>
    <x:row r="302" ht="18" customHeight="1">
      <x:c r="A302" s="25" t="str">
        <x:v>EEZ_647</x:v>
      </x:c>
      <x:c r="B302" s="25" t="str">
        <x:v>exact_sea_around_us</x:v>
      </x:c>
      <x:c r="C302" s="33" t="str">
        <x:v>Sea Around Us exploited organisms</x:v>
      </x:c>
      <x:c r="D302" s="25" t="str">
        <x:v>high</x:v>
      </x:c>
      <x:c r="E302" s="35" t="n">
        <x:v>21</x:v>
      </x:c>
      <x:c r="F302" s="32" t="n">
        <x:v>39905.6861124418</x:v>
      </x:c>
      <x:c r="G302" s="32" t="n">
        <x:v>151771.45535132362</x:v>
      </x:c>
      <x:c r="H302" s="25" t="n">
        <x:v>40</x:v>
      </x:c>
      <x:c r="I302" s="34" t="n">
        <x:v>0.525</x:v>
      </x:c>
      <x:c r="J302" s="34" t="n">
        <x:v>0.2629327499039086</x:v>
      </x:c>
    </x:row>
    <x:row r="303" ht="18" customHeight="1">
      <x:c r="A303" s="25" t="str">
        <x:v>EEZ_648</x:v>
      </x:c>
      <x:c r="B303" s="25" t="str">
        <x:v>exact_2020_supplement</x:v>
      </x:c>
      <x:c r="C303" s="33" t="str">
        <x:v>2020 supplement MeanTL</x:v>
      </x:c>
      <x:c r="D303" s="25" t="str">
        <x:v>high</x:v>
      </x:c>
      <x:c r="E303" s="35" t="n">
        <x:v>33</x:v>
      </x:c>
      <x:c r="F303" s="32" t="n">
        <x:v>107394.3512409661</x:v>
      </x:c>
      <x:c r="G303" s="32" t="n">
        <x:v>111294.2692790642</x:v>
      </x:c>
      <x:c r="H303" s="25" t="n">
        <x:v>47</x:v>
      </x:c>
      <x:c r="I303" s="34" t="n">
        <x:v>0.7021276595744681</x:v>
      </x:c>
      <x:c r="J303" s="34" t="n">
        <x:v>0.9649585008881341</x:v>
      </x:c>
    </x:row>
    <x:row r="304" ht="18" customHeight="1">
      <x:c r="A304" s="25" t="str">
        <x:v>EEZ_648</x:v>
      </x:c>
      <x:c r="B304" s="25" t="str">
        <x:v>exact_sea_around_us</x:v>
      </x:c>
      <x:c r="C304" s="33" t="str">
        <x:v>Sea Around Us exploited organisms</x:v>
      </x:c>
      <x:c r="D304" s="25" t="str">
        <x:v>high</x:v>
      </x:c>
      <x:c r="E304" s="35" t="n">
        <x:v>14</x:v>
      </x:c>
      <x:c r="F304" s="32" t="n">
        <x:v>3899.9180380980997</x:v>
      </x:c>
      <x:c r="G304" s="32" t="n">
        <x:v>111294.2692790642</x:v>
      </x:c>
      <x:c r="H304" s="25" t="n">
        <x:v>47</x:v>
      </x:c>
      <x:c r="I304" s="34" t="n">
        <x:v>0.2978723404255319</x:v>
      </x:c>
      <x:c r="J304" s="34" t="n">
        <x:v>0.035041499111865965</x:v>
      </x:c>
    </x:row>
    <x:row r="305" ht="18" customHeight="1">
      <x:c r="A305" s="25" t="str">
        <x:v>EEZ_649</x:v>
      </x:c>
      <x:c r="B305" s="25" t="str">
        <x:v>exact_sea_around_us</x:v>
      </x:c>
      <x:c r="C305" s="33" t="str">
        <x:v>Sea Around Us exploited organisms</x:v>
      </x:c>
      <x:c r="D305" s="25" t="str">
        <x:v>high</x:v>
      </x:c>
      <x:c r="E305" s="35" t="n">
        <x:v>49</x:v>
      </x:c>
      <x:c r="F305" s="32" t="n">
        <x:v>5687240.238511226</x:v>
      </x:c>
      <x:c r="G305" s="32" t="n">
        <x:v>7341976.862507815</x:v>
      </x:c>
      <x:c r="H305" s="25" t="n">
        <x:v>86</x:v>
      </x:c>
      <x:c r="I305" s="34" t="n">
        <x:v>0.5697674418604651</x:v>
      </x:c>
      <x:c r="J305" s="34" t="n">
        <x:v>0.7746197441118908</x:v>
      </x:c>
    </x:row>
    <x:row r="306" ht="18" customHeight="1">
      <x:c r="A306" s="25" t="str">
        <x:v>EEZ_649</x:v>
      </x:c>
      <x:c r="B306" s="25" t="str">
        <x:v>exact_2020_supplement</x:v>
      </x:c>
      <x:c r="C306" s="33" t="str">
        <x:v>2020 supplement MeanTL</x:v>
      </x:c>
      <x:c r="D306" s="25" t="str">
        <x:v>high</x:v>
      </x:c>
      <x:c r="E306" s="35" t="n">
        <x:v>37</x:v>
      </x:c>
      <x:c r="F306" s="32" t="n">
        <x:v>1654736.6239965886</x:v>
      </x:c>
      <x:c r="G306" s="32" t="n">
        <x:v>7341976.862507815</x:v>
      </x:c>
      <x:c r="H306" s="25" t="n">
        <x:v>86</x:v>
      </x:c>
      <x:c r="I306" s="34" t="n">
        <x:v>0.43023255813953487</x:v>
      </x:c>
      <x:c r="J306" s="34" t="n">
        <x:v>0.22538025588810923</x:v>
      </x:c>
    </x:row>
    <x:row r="307" ht="18" customHeight="1">
      <x:c r="A307" s="25" t="str">
        <x:v>EEZ_654</x:v>
      </x:c>
      <x:c r="B307" s="25" t="str">
        <x:v>exact_2020_supplement</x:v>
      </x:c>
      <x:c r="C307" s="33" t="str">
        <x:v>2020 supplement MeanTL</x:v>
      </x:c>
      <x:c r="D307" s="25" t="str">
        <x:v>high</x:v>
      </x:c>
      <x:c r="E307" s="35" t="n">
        <x:v>13</x:v>
      </x:c>
      <x:c r="F307" s="32" t="n">
        <x:v>365.5286012687</x:v>
      </x:c>
      <x:c r="G307" s="32" t="n">
        <x:v>515.4002517917</x:v>
      </x:c>
      <x:c r="H307" s="25" t="n">
        <x:v>20</x:v>
      </x:c>
      <x:c r="I307" s="34" t="n">
        <x:v>0.65</x:v>
      </x:c>
      <x:c r="J307" s="34" t="n">
        <x:v>0.7092130824500045</x:v>
      </x:c>
    </x:row>
    <x:row r="308" ht="18" customHeight="1">
      <x:c r="A308" s="25" t="str">
        <x:v>EEZ_654</x:v>
      </x:c>
      <x:c r="B308" s="25" t="str">
        <x:v>exact_sea_around_us</x:v>
      </x:c>
      <x:c r="C308" s="33" t="str">
        <x:v>Sea Around Us exploited organisms</x:v>
      </x:c>
      <x:c r="D308" s="25" t="str">
        <x:v>high</x:v>
      </x:c>
      <x:c r="E308" s="35" t="n">
        <x:v>7</x:v>
      </x:c>
      <x:c r="F308" s="32" t="n">
        <x:v>149.871650523</x:v>
      </x:c>
      <x:c r="G308" s="32" t="n">
        <x:v>515.4002517917</x:v>
      </x:c>
      <x:c r="H308" s="25" t="n">
        <x:v>20</x:v>
      </x:c>
      <x:c r="I308" s="34" t="n">
        <x:v>0.35</x:v>
      </x:c>
      <x:c r="J308" s="34" t="n">
        <x:v>0.29078691754999547</x:v>
      </x:c>
    </x:row>
    <x:row r="309" ht="18" customHeight="1">
      <x:c r="A309" s="25" t="str">
        <x:v>EEZ_659</x:v>
      </x:c>
      <x:c r="B309" s="25" t="str">
        <x:v>exact_sea_around_us</x:v>
      </x:c>
      <x:c r="C309" s="33" t="str">
        <x:v>Sea Around Us exploited organisms</x:v>
      </x:c>
      <x:c r="D309" s="25" t="str">
        <x:v>high</x:v>
      </x:c>
      <x:c r="E309" s="35" t="n">
        <x:v>13</x:v>
      </x:c>
      <x:c r="F309" s="32" t="n">
        <x:v>1427.260192848</x:v>
      </x:c>
      <x:c r="G309" s="32" t="n">
        <x:v>1724.273887369</x:v>
      </x:c>
      <x:c r="H309" s="25" t="n">
        <x:v>19</x:v>
      </x:c>
      <x:c r="I309" s="34" t="n">
        <x:v>0.6842105263157895</x:v>
      </x:c>
      <x:c r="J309" s="34" t="n">
        <x:v>0.8277456402392075</x:v>
      </x:c>
    </x:row>
    <x:row r="310" ht="18" customHeight="1">
      <x:c r="A310" s="25" t="str">
        <x:v>EEZ_659</x:v>
      </x:c>
      <x:c r="B310" s="25" t="str">
        <x:v>exact_2020_supplement</x:v>
      </x:c>
      <x:c r="C310" s="33" t="str">
        <x:v>2020 supplement MeanTL</x:v>
      </x:c>
      <x:c r="D310" s="25" t="str">
        <x:v>high</x:v>
      </x:c>
      <x:c r="E310" s="35" t="n">
        <x:v>6</x:v>
      </x:c>
      <x:c r="F310" s="32" t="n">
        <x:v>297.013694521</x:v>
      </x:c>
      <x:c r="G310" s="32" t="n">
        <x:v>1724.273887369</x:v>
      </x:c>
      <x:c r="H310" s="25" t="n">
        <x:v>19</x:v>
      </x:c>
      <x:c r="I310" s="34" t="n">
        <x:v>0.3157894736842105</x:v>
      </x:c>
      <x:c r="J310" s="34" t="n">
        <x:v>0.17225435976079254</x:v>
      </x:c>
    </x:row>
    <x:row r="311" ht="18" customHeight="1">
      <x:c r="A311" s="25" t="str">
        <x:v>EEZ_660</x:v>
      </x:c>
      <x:c r="B311" s="25" t="str">
        <x:v>exact_sea_around_us</x:v>
      </x:c>
      <x:c r="C311" s="33" t="str">
        <x:v>Sea Around Us exploited organisms</x:v>
      </x:c>
      <x:c r="D311" s="25" t="str">
        <x:v>high</x:v>
      </x:c>
      <x:c r="E311" s="35" t="n">
        <x:v>23</x:v>
      </x:c>
      <x:c r="F311" s="32" t="n">
        <x:v>1020.824165158</x:v>
      </x:c>
      <x:c r="G311" s="32" t="n">
        <x:v>1027.036715517</x:v>
      </x:c>
      <x:c r="H311" s="25" t="n">
        <x:v>24</x:v>
      </x:c>
      <x:c r="I311" s="34" t="n">
        <x:v>0.9583333333333334</x:v>
      </x:c>
      <x:c r="J311" s="34" t="n">
        <x:v>0.9939509948718118</x:v>
      </x:c>
    </x:row>
    <x:row r="312" ht="18" customHeight="1">
      <x:c r="A312" s="25" t="str">
        <x:v>EEZ_660</x:v>
      </x:c>
      <x:c r="B312" s="25" t="str">
        <x:v>exact_2020_supplement</x:v>
      </x:c>
      <x:c r="C312" s="33" t="str">
        <x:v>2020 supplement MeanTL</x:v>
      </x:c>
      <x:c r="D312" s="25" t="str">
        <x:v>high</x:v>
      </x:c>
      <x:c r="E312" s="35" t="n">
        <x:v>1</x:v>
      </x:c>
      <x:c r="F312" s="32" t="n">
        <x:v>6.212550359</x:v>
      </x:c>
      <x:c r="G312" s="32" t="n">
        <x:v>1027.036715517</x:v>
      </x:c>
      <x:c r="H312" s="25" t="n">
        <x:v>24</x:v>
      </x:c>
      <x:c r="I312" s="34" t="n">
        <x:v>0.041666666666666664</x:v>
      </x:c>
      <x:c r="J312" s="34" t="n">
        <x:v>0.006049005128188299</x:v>
      </x:c>
    </x:row>
    <x:row r="313" ht="18" customHeight="1">
      <x:c r="A313" s="25" t="str">
        <x:v>EEZ_662</x:v>
      </x:c>
      <x:c r="B313" s="25" t="str">
        <x:v>exact_sea_around_us</x:v>
      </x:c>
      <x:c r="C313" s="33" t="str">
        <x:v>Sea Around Us exploited organisms</x:v>
      </x:c>
      <x:c r="D313" s="25" t="str">
        <x:v>high</x:v>
      </x:c>
      <x:c r="E313" s="35" t="n">
        <x:v>42</x:v>
      </x:c>
      <x:c r="F313" s="32" t="n">
        <x:v>911.5198153499</x:v>
      </x:c>
      <x:c r="G313" s="32" t="n">
        <x:v>1454.7830351649</x:v>
      </x:c>
      <x:c r="H313" s="25" t="n">
        <x:v>72</x:v>
      </x:c>
      <x:c r="I313" s="34" t="n">
        <x:v>0.5833333333333334</x:v>
      </x:c>
      <x:c r="J313" s="34" t="n">
        <x:v>0.6265675315952383</x:v>
      </x:c>
    </x:row>
    <x:row r="314" ht="18" customHeight="1">
      <x:c r="A314" s="25" t="str">
        <x:v>EEZ_662</x:v>
      </x:c>
      <x:c r="B314" s="25" t="str">
        <x:v>exact_2020_supplement</x:v>
      </x:c>
      <x:c r="C314" s="33" t="str">
        <x:v>2020 supplement MeanTL</x:v>
      </x:c>
      <x:c r="D314" s="25" t="str">
        <x:v>high</x:v>
      </x:c>
      <x:c r="E314" s="35" t="n">
        <x:v>30</x:v>
      </x:c>
      <x:c r="F314" s="32" t="n">
        <x:v>543.263219815</x:v>
      </x:c>
      <x:c r="G314" s="32" t="n">
        <x:v>1454.7830351649</x:v>
      </x:c>
      <x:c r="H314" s="25" t="n">
        <x:v>72</x:v>
      </x:c>
      <x:c r="I314" s="34" t="n">
        <x:v>0.4166666666666667</x:v>
      </x:c>
      <x:c r="J314" s="34" t="n">
        <x:v>0.3734324684047618</x:v>
      </x:c>
    </x:row>
    <x:row r="315" ht="18" customHeight="1">
      <x:c r="A315" s="25" t="str">
        <x:v>EEZ_666</x:v>
      </x:c>
      <x:c r="B315" s="25" t="str">
        <x:v>exact_sea_around_us</x:v>
      </x:c>
      <x:c r="C315" s="33" t="str">
        <x:v>Sea Around Us exploited organisms</x:v>
      </x:c>
      <x:c r="D315" s="25" t="str">
        <x:v>high</x:v>
      </x:c>
      <x:c r="E315" s="35" t="n">
        <x:v>10</x:v>
      </x:c>
      <x:c r="F315" s="32" t="n">
        <x:v>1503.1096566796998</x:v>
      </x:c>
      <x:c r="G315" s="32" t="n">
        <x:v>1766.0866185219998</x:v>
      </x:c>
      <x:c r="H315" s="25" t="n">
        <x:v>21</x:v>
      </x:c>
      <x:c r="I315" s="34" t="n">
        <x:v>0.47619047619047616</x:v>
      </x:c>
      <x:c r="J315" s="34" t="n">
        <x:v>0.8510962264906464</x:v>
      </x:c>
    </x:row>
    <x:row r="316" ht="18" customHeight="1">
      <x:c r="A316" s="25" t="str">
        <x:v>EEZ_666</x:v>
      </x:c>
      <x:c r="B316" s="25" t="str">
        <x:v>exact_2020_supplement</x:v>
      </x:c>
      <x:c r="C316" s="33" t="str">
        <x:v>2020 supplement MeanTL</x:v>
      </x:c>
      <x:c r="D316" s="25" t="str">
        <x:v>high</x:v>
      </x:c>
      <x:c r="E316" s="35" t="n">
        <x:v>11</x:v>
      </x:c>
      <x:c r="F316" s="32" t="n">
        <x:v>262.9769618423</x:v>
      </x:c>
      <x:c r="G316" s="32" t="n">
        <x:v>1766.0866185219998</x:v>
      </x:c>
      <x:c r="H316" s="25" t="n">
        <x:v>21</x:v>
      </x:c>
      <x:c r="I316" s="34" t="n">
        <x:v>0.5238095238095238</x:v>
      </x:c>
      <x:c r="J316" s="34" t="n">
        <x:v>0.14890377350935358</x:v>
      </x:c>
    </x:row>
    <x:row r="317" ht="18" customHeight="1">
      <x:c r="A317" s="25" t="str">
        <x:v>EEZ_670</x:v>
      </x:c>
      <x:c r="B317" s="25" t="str">
        <x:v>exact_2020_supplement</x:v>
      </x:c>
      <x:c r="C317" s="33" t="str">
        <x:v>2020 supplement MeanTL</x:v>
      </x:c>
      <x:c r="D317" s="25" t="str">
        <x:v>high</x:v>
      </x:c>
      <x:c r="E317" s="35" t="n">
        <x:v>53</x:v>
      </x:c>
      <x:c r="F317" s="32" t="n">
        <x:v>947.8218849668</x:v>
      </x:c>
      <x:c r="G317" s="32" t="n">
        <x:v>1694.7906050879</x:v>
      </x:c>
      <x:c r="H317" s="25" t="n">
        <x:v>93</x:v>
      </x:c>
      <x:c r="I317" s="34" t="n">
        <x:v>0.5698924731182796</x:v>
      </x:c>
      <x:c r="J317" s="34" t="n">
        <x:v>0.5592560414964309</x:v>
      </x:c>
    </x:row>
    <x:row r="318" ht="18" customHeight="1">
      <x:c r="A318" s="25" t="str">
        <x:v>EEZ_670</x:v>
      </x:c>
      <x:c r="B318" s="25" t="str">
        <x:v>exact_sea_around_us</x:v>
      </x:c>
      <x:c r="C318" s="33" t="str">
        <x:v>Sea Around Us exploited organisms</x:v>
      </x:c>
      <x:c r="D318" s="25" t="str">
        <x:v>high</x:v>
      </x:c>
      <x:c r="E318" s="35" t="n">
        <x:v>40</x:v>
      </x:c>
      <x:c r="F318" s="32" t="n">
        <x:v>746.9687201211</x:v>
      </x:c>
      <x:c r="G318" s="32" t="n">
        <x:v>1694.7906050879</x:v>
      </x:c>
      <x:c r="H318" s="25" t="n">
        <x:v>93</x:v>
      </x:c>
      <x:c r="I318" s="34" t="n">
        <x:v>0.43010752688172044</x:v>
      </x:c>
      <x:c r="J318" s="34" t="n">
        <x:v>0.44074395850356896</x:v>
      </x:c>
    </x:row>
    <x:row r="319" ht="18" customHeight="1">
      <x:c r="A319" s="25" t="str">
        <x:v>EEZ_678</x:v>
      </x:c>
      <x:c r="B319" s="25" t="str">
        <x:v>exact_sea_around_us</x:v>
      </x:c>
      <x:c r="C319" s="33" t="str">
        <x:v>Sea Around Us exploited organisms</x:v>
      </x:c>
      <x:c r="D319" s="25" t="str">
        <x:v>high</x:v>
      </x:c>
      <x:c r="E319" s="35" t="n">
        <x:v>59</x:v>
      </x:c>
      <x:c r="F319" s="32" t="n">
        <x:v>6876.8564449562</x:v>
      </x:c>
      <x:c r="G319" s="32" t="n">
        <x:v>11530.3485008655</x:v>
      </x:c>
      <x:c r="H319" s="25" t="n">
        <x:v>115</x:v>
      </x:c>
      <x:c r="I319" s="34" t="n">
        <x:v>0.5130434782608696</x:v>
      </x:c>
      <x:c r="J319" s="34" t="n">
        <x:v>0.5964135814663367</x:v>
      </x:c>
    </x:row>
    <x:row r="320" ht="18" customHeight="1">
      <x:c r="A320" s="25" t="str">
        <x:v>EEZ_678</x:v>
      </x:c>
      <x:c r="B320" s="25" t="str">
        <x:v>exact_2020_supplement</x:v>
      </x:c>
      <x:c r="C320" s="33" t="str">
        <x:v>2020 supplement MeanTL</x:v>
      </x:c>
      <x:c r="D320" s="25" t="str">
        <x:v>high</x:v>
      </x:c>
      <x:c r="E320" s="35" t="n">
        <x:v>56</x:v>
      </x:c>
      <x:c r="F320" s="32" t="n">
        <x:v>4653.4920559093</x:v>
      </x:c>
      <x:c r="G320" s="32" t="n">
        <x:v>11530.3485008655</x:v>
      </x:c>
      <x:c r="H320" s="25" t="n">
        <x:v>115</x:v>
      </x:c>
      <x:c r="I320" s="34" t="n">
        <x:v>0.48695652173913045</x:v>
      </x:c>
      <x:c r="J320" s="34" t="n">
        <x:v>0.40358641853366317</x:v>
      </x:c>
    </x:row>
    <x:row r="321" ht="18" customHeight="1">
      <x:c r="A321" s="25" t="str">
        <x:v>EEZ_683</x:v>
      </x:c>
      <x:c r="B321" s="25" t="str">
        <x:v>exact_2020_supplement</x:v>
      </x:c>
      <x:c r="C321" s="33" t="str">
        <x:v>2020 supplement MeanTL</x:v>
      </x:c>
      <x:c r="D321" s="25" t="str">
        <x:v>high</x:v>
      </x:c>
      <x:c r="E321" s="35" t="n">
        <x:v>73</x:v>
      </x:c>
      <x:c r="F321" s="32" t="n">
        <x:v>22432.2561086258</x:v>
      </x:c>
      <x:c r="G321" s="32" t="n">
        <x:v>39296.8007918639</x:v>
      </x:c>
      <x:c r="H321" s="25" t="n">
        <x:v>122</x:v>
      </x:c>
      <x:c r="I321" s="34" t="n">
        <x:v>0.5983606557377049</x:v>
      </x:c>
      <x:c r="J321" s="34" t="n">
        <x:v>0.5708417900846072</x:v>
      </x:c>
    </x:row>
    <x:row r="322" ht="18" customHeight="1">
      <x:c r="A322" s="25" t="str">
        <x:v>EEZ_683</x:v>
      </x:c>
      <x:c r="B322" s="25" t="str">
        <x:v>exact_sea_around_us</x:v>
      </x:c>
      <x:c r="C322" s="33" t="str">
        <x:v>Sea Around Us exploited organisms</x:v>
      </x:c>
      <x:c r="D322" s="25" t="str">
        <x:v>high</x:v>
      </x:c>
      <x:c r="E322" s="35" t="n">
        <x:v>49</x:v>
      </x:c>
      <x:c r="F322" s="32" t="n">
        <x:v>16864.5446832381</x:v>
      </x:c>
      <x:c r="G322" s="32" t="n">
        <x:v>39296.8007918639</x:v>
      </x:c>
      <x:c r="H322" s="25" t="n">
        <x:v>122</x:v>
      </x:c>
      <x:c r="I322" s="34" t="n">
        <x:v>0.4016393442622951</x:v>
      </x:c>
      <x:c r="J322" s="34" t="n">
        <x:v>0.4291582099153927</x:v>
      </x:c>
    </x:row>
    <x:row r="323" ht="18" customHeight="1">
      <x:c r="A323" s="25" t="str">
        <x:v>EEZ_684</x:v>
      </x:c>
      <x:c r="B323" s="25" t="str">
        <x:v>exact_2020_supplement</x:v>
      </x:c>
      <x:c r="C323" s="33" t="str">
        <x:v>2020 supplement MeanTL</x:v>
      </x:c>
      <x:c r="D323" s="25" t="str">
        <x:v>high</x:v>
      </x:c>
      <x:c r="E323" s="35" t="n">
        <x:v>58</x:v>
      </x:c>
      <x:c r="F323" s="32" t="n">
        <x:v>29395.1470079933</x:v>
      </x:c>
      <x:c r="G323" s="32" t="n">
        <x:v>52003.6423239321</x:v>
      </x:c>
      <x:c r="H323" s="25" t="n">
        <x:v>101</x:v>
      </x:c>
      <x:c r="I323" s="34" t="n">
        <x:v>0.5742574257425742</x:v>
      </x:c>
      <x:c r="J323" s="34" t="n">
        <x:v>0.5652516957348896</x:v>
      </x:c>
    </x:row>
    <x:row r="324" ht="18" customHeight="1">
      <x:c r="A324" s="25" t="str">
        <x:v>EEZ_684</x:v>
      </x:c>
      <x:c r="B324" s="25" t="str">
        <x:v>exact_sea_around_us</x:v>
      </x:c>
      <x:c r="C324" s="33" t="str">
        <x:v>Sea Around Us exploited organisms</x:v>
      </x:c>
      <x:c r="D324" s="25" t="str">
        <x:v>high</x:v>
      </x:c>
      <x:c r="E324" s="35" t="n">
        <x:v>43</x:v>
      </x:c>
      <x:c r="F324" s="32" t="n">
        <x:v>22608.4953159388</x:v>
      </x:c>
      <x:c r="G324" s="32" t="n">
        <x:v>52003.6423239321</x:v>
      </x:c>
      <x:c r="H324" s="25" t="n">
        <x:v>101</x:v>
      </x:c>
      <x:c r="I324" s="34" t="n">
        <x:v>0.42574257425742573</x:v>
      </x:c>
      <x:c r="J324" s="34" t="n">
        <x:v>0.43474830426511024</x:v>
      </x:c>
    </x:row>
    <x:row r="325" ht="18" customHeight="1">
      <x:c r="A325" s="25" t="str">
        <x:v>EEZ_686</x:v>
      </x:c>
      <x:c r="B325" s="25" t="str">
        <x:v>exact_2020_supplement</x:v>
      </x:c>
      <x:c r="C325" s="33" t="str">
        <x:v>2020 supplement MeanTL</x:v>
      </x:c>
      <x:c r="D325" s="25" t="str">
        <x:v>high</x:v>
      </x:c>
      <x:c r="E325" s="35" t="n">
        <x:v>153</x:v>
      </x:c>
      <x:c r="F325" s="32" t="n">
        <x:v>296167.3459313855</x:v>
      </x:c>
      <x:c r="G325" s="32" t="n">
        <x:v>542145.3642563997</x:v>
      </x:c>
      <x:c r="H325" s="25" t="n">
        <x:v>256</x:v>
      </x:c>
      <x:c r="I325" s="34" t="n">
        <x:v>0.59765625</x:v>
      </x:c>
      <x:c r="J325" s="34" t="n">
        <x:v>0.5462877033682751</x:v>
      </x:c>
    </x:row>
    <x:row r="326" ht="18" customHeight="1">
      <x:c r="A326" s="25" t="str">
        <x:v>EEZ_686</x:v>
      </x:c>
      <x:c r="B326" s="25" t="str">
        <x:v>exact_sea_around_us</x:v>
      </x:c>
      <x:c r="C326" s="33" t="str">
        <x:v>Sea Around Us exploited organisms</x:v>
      </x:c>
      <x:c r="D326" s="25" t="str">
        <x:v>high</x:v>
      </x:c>
      <x:c r="E326" s="35" t="n">
        <x:v>103</x:v>
      </x:c>
      <x:c r="F326" s="32" t="n">
        <x:v>245978.0183250142</x:v>
      </x:c>
      <x:c r="G326" s="32" t="n">
        <x:v>542145.3642563997</x:v>
      </x:c>
      <x:c r="H326" s="25" t="n">
        <x:v>256</x:v>
      </x:c>
      <x:c r="I326" s="34" t="n">
        <x:v>0.40234375</x:v>
      </x:c>
      <x:c r="J326" s="34" t="n">
        <x:v>0.453712296631725</x:v>
      </x:c>
    </x:row>
    <x:row r="327" ht="18" customHeight="1">
      <x:c r="A327" s="25" t="str">
        <x:v>EEZ_690</x:v>
      </x:c>
      <x:c r="B327" s="25" t="str">
        <x:v>exact_2020_supplement</x:v>
      </x:c>
      <x:c r="C327" s="33" t="str">
        <x:v>2020 supplement MeanTL</x:v>
      </x:c>
      <x:c r="D327" s="25" t="str">
        <x:v>high</x:v>
      </x:c>
      <x:c r="E327" s="35" t="n">
        <x:v>68</x:v>
      </x:c>
      <x:c r="F327" s="32" t="n">
        <x:v>14357.7345428139</x:v>
      </x:c>
      <x:c r="G327" s="32" t="n">
        <x:v>18710.2372074836</x:v>
      </x:c>
      <x:c r="H327" s="25" t="n">
        <x:v>118</x:v>
      </x:c>
      <x:c r="I327" s="34" t="n">
        <x:v>0.576271186440678</x:v>
      </x:c>
      <x:c r="J327" s="34" t="n">
        <x:v>0.767373197014904</x:v>
      </x:c>
    </x:row>
    <x:row r="328" ht="18" customHeight="1">
      <x:c r="A328" s="25" t="str">
        <x:v>EEZ_690</x:v>
      </x:c>
      <x:c r="B328" s="25" t="str">
        <x:v>exact_sea_around_us</x:v>
      </x:c>
      <x:c r="C328" s="33" t="str">
        <x:v>Sea Around Us exploited organisms</x:v>
      </x:c>
      <x:c r="D328" s="25" t="str">
        <x:v>high</x:v>
      </x:c>
      <x:c r="E328" s="35" t="n">
        <x:v>50</x:v>
      </x:c>
      <x:c r="F328" s="32" t="n">
        <x:v>4352.5026646697</x:v>
      </x:c>
      <x:c r="G328" s="32" t="n">
        <x:v>18710.2372074836</x:v>
      </x:c>
      <x:c r="H328" s="25" t="n">
        <x:v>118</x:v>
      </x:c>
      <x:c r="I328" s="34" t="n">
        <x:v>0.423728813559322</x:v>
      </x:c>
      <x:c r="J328" s="34" t="n">
        <x:v>0.232626802985096</x:v>
      </x:c>
    </x:row>
    <x:row r="329" ht="18" customHeight="1">
      <x:c r="A329" s="25" t="str">
        <x:v>EEZ_694</x:v>
      </x:c>
      <x:c r="B329" s="25" t="str">
        <x:v>exact_sea_around_us</x:v>
      </x:c>
      <x:c r="C329" s="33" t="str">
        <x:v>Sea Around Us exploited organisms</x:v>
      </x:c>
      <x:c r="D329" s="25" t="str">
        <x:v>high</x:v>
      </x:c>
      <x:c r="E329" s="35" t="n">
        <x:v>96</x:v>
      </x:c>
      <x:c r="F329" s="32" t="n">
        <x:v>235949.5857641689</x:v>
      </x:c>
      <x:c r="G329" s="32" t="n">
        <x:v>442517.0067673324</x:v>
      </x:c>
      <x:c r="H329" s="25" t="n">
        <x:v>214</x:v>
      </x:c>
      <x:c r="I329" s="34" t="n">
        <x:v>0.4485981308411215</x:v>
      </x:c>
      <x:c r="J329" s="34" t="n">
        <x:v>0.5331989102245442</x:v>
      </x:c>
    </x:row>
    <x:row r="330" ht="18" customHeight="1">
      <x:c r="A330" s="25" t="str">
        <x:v>EEZ_694</x:v>
      </x:c>
      <x:c r="B330" s="25" t="str">
        <x:v>exact_2020_supplement</x:v>
      </x:c>
      <x:c r="C330" s="33" t="str">
        <x:v>2020 supplement MeanTL</x:v>
      </x:c>
      <x:c r="D330" s="25" t="str">
        <x:v>high</x:v>
      </x:c>
      <x:c r="E330" s="35" t="n">
        <x:v>118</x:v>
      </x:c>
      <x:c r="F330" s="32" t="n">
        <x:v>206567.4210031635</x:v>
      </x:c>
      <x:c r="G330" s="32" t="n">
        <x:v>442517.0067673324</x:v>
      </x:c>
      <x:c r="H330" s="25" t="n">
        <x:v>214</x:v>
      </x:c>
      <x:c r="I330" s="34" t="n">
        <x:v>0.5514018691588785</x:v>
      </x:c>
      <x:c r="J330" s="34" t="n">
        <x:v>0.4668010897754558</x:v>
      </x:c>
    </x:row>
    <x:row r="331" ht="18" customHeight="1">
      <x:c r="A331" s="25" t="str">
        <x:v>EEZ_702</x:v>
      </x:c>
      <x:c r="B331" s="25" t="str">
        <x:v>exact_sea_around_us</x:v>
      </x:c>
      <x:c r="C331" s="33" t="str">
        <x:v>Sea Around Us exploited organisms</x:v>
      </x:c>
      <x:c r="D331" s="25" t="str">
        <x:v>high</x:v>
      </x:c>
      <x:c r="E331" s="35" t="n">
        <x:v>24</x:v>
      </x:c>
      <x:c r="F331" s="32" t="n">
        <x:v>3408.1611487893</x:v>
      </x:c>
      <x:c r="G331" s="32" t="n">
        <x:v>3539.5904974153004</x:v>
      </x:c>
      <x:c r="H331" s="25" t="n">
        <x:v>28</x:v>
      </x:c>
      <x:c r="I331" s="34" t="n">
        <x:v>0.8571428571428571</x:v>
      </x:c>
      <x:c r="J331" s="34" t="n">
        <x:v>0.9628687700676184</x:v>
      </x:c>
    </x:row>
    <x:row r="332" ht="18" customHeight="1">
      <x:c r="A332" s="25" t="str">
        <x:v>EEZ_702</x:v>
      </x:c>
      <x:c r="B332" s="25" t="str">
        <x:v>exact_2020_supplement</x:v>
      </x:c>
      <x:c r="C332" s="33" t="str">
        <x:v>2020 supplement MeanTL</x:v>
      </x:c>
      <x:c r="D332" s="25" t="str">
        <x:v>high</x:v>
      </x:c>
      <x:c r="E332" s="35" t="n">
        <x:v>4</x:v>
      </x:c>
      <x:c r="F332" s="32" t="n">
        <x:v>131.429348626</x:v>
      </x:c>
      <x:c r="G332" s="32" t="n">
        <x:v>3539.5904974153004</x:v>
      </x:c>
      <x:c r="H332" s="25" t="n">
        <x:v>28</x:v>
      </x:c>
      <x:c r="I332" s="34" t="n">
        <x:v>0.14285714285714285</x:v>
      </x:c>
      <x:c r="J332" s="34" t="n">
        <x:v>0.037131229932381465</x:v>
      </x:c>
    </x:row>
    <x:row r="333" ht="18" customHeight="1">
      <x:c r="A333" s="25" t="str">
        <x:v>EEZ_704</x:v>
      </x:c>
      <x:c r="B333" s="25" t="str">
        <x:v>exact_sea_around_us</x:v>
      </x:c>
      <x:c r="C333" s="33" t="str">
        <x:v>Sea Around Us exploited organisms</x:v>
      </x:c>
      <x:c r="D333" s="25" t="str">
        <x:v>high</x:v>
      </x:c>
      <x:c r="E333" s="35" t="n">
        <x:v>46</x:v>
      </x:c>
      <x:c r="F333" s="32" t="n">
        <x:v>4899264.246805124</x:v>
      </x:c>
      <x:c r="G333" s="32" t="n">
        <x:v>5148305.136990099</x:v>
      </x:c>
      <x:c r="H333" s="25" t="n">
        <x:v>69</x:v>
      </x:c>
      <x:c r="I333" s="34" t="n">
        <x:v>0.6666666666666666</x:v>
      </x:c>
      <x:c r="J333" s="34" t="n">
        <x:v>0.9516266259364389</x:v>
      </x:c>
    </x:row>
    <x:row r="334" ht="18" customHeight="1">
      <x:c r="A334" s="25" t="str">
        <x:v>EEZ_704</x:v>
      </x:c>
      <x:c r="B334" s="25" t="str">
        <x:v>exact_2020_supplement</x:v>
      </x:c>
      <x:c r="C334" s="33" t="str">
        <x:v>2020 supplement MeanTL</x:v>
      </x:c>
      <x:c r="D334" s="25" t="str">
        <x:v>high</x:v>
      </x:c>
      <x:c r="E334" s="35" t="n">
        <x:v>23</x:v>
      </x:c>
      <x:c r="F334" s="32" t="n">
        <x:v>249040.8901849759</x:v>
      </x:c>
      <x:c r="G334" s="32" t="n">
        <x:v>5148305.136990099</x:v>
      </x:c>
      <x:c r="H334" s="25" t="n">
        <x:v>69</x:v>
      </x:c>
      <x:c r="I334" s="34" t="n">
        <x:v>0.3333333333333333</x:v>
      </x:c>
      <x:c r="J334" s="34" t="n">
        <x:v>0.04837337406356123</x:v>
      </x:c>
    </x:row>
    <x:row r="335" ht="18" customHeight="1">
      <x:c r="A335" s="25" t="str">
        <x:v>EEZ_705</x:v>
      </x:c>
      <x:c r="B335" s="25" t="str">
        <x:v>exact_sea_around_us</x:v>
      </x:c>
      <x:c r="C335" s="33" t="str">
        <x:v>Sea Around Us exploited organisms</x:v>
      </x:c>
      <x:c r="D335" s="25" t="str">
        <x:v>high</x:v>
      </x:c>
      <x:c r="E335" s="35" t="n">
        <x:v>26</x:v>
      </x:c>
      <x:c r="F335" s="32" t="n">
        <x:v>104.5297400397</x:v>
      </x:c>
      <x:c r="G335" s="32" t="n">
        <x:v>203.5210142398</x:v>
      </x:c>
      <x:c r="H335" s="25" t="n">
        <x:v>80</x:v>
      </x:c>
      <x:c r="I335" s="34" t="n">
        <x:v>0.325</x:v>
      </x:c>
      <x:c r="J335" s="34" t="n">
        <x:v>0.5136066191009501</x:v>
      </x:c>
    </x:row>
    <x:row r="336" ht="18" customHeight="1">
      <x:c r="A336" s="25" t="str">
        <x:v>EEZ_705</x:v>
      </x:c>
      <x:c r="B336" s="25" t="str">
        <x:v>exact_2020_supplement</x:v>
      </x:c>
      <x:c r="C336" s="33" t="str">
        <x:v>2020 supplement MeanTL</x:v>
      </x:c>
      <x:c r="D336" s="25" t="str">
        <x:v>high</x:v>
      </x:c>
      <x:c r="E336" s="35" t="n">
        <x:v>54</x:v>
      </x:c>
      <x:c r="F336" s="32" t="n">
        <x:v>98.9912742001</x:v>
      </x:c>
      <x:c r="G336" s="32" t="n">
        <x:v>203.5210142398</x:v>
      </x:c>
      <x:c r="H336" s="25" t="n">
        <x:v>80</x:v>
      </x:c>
      <x:c r="I336" s="34" t="n">
        <x:v>0.675</x:v>
      </x:c>
      <x:c r="J336" s="34" t="n">
        <x:v>0.4863933808990499</x:v>
      </x:c>
    </x:row>
    <x:row r="337" ht="18" customHeight="1">
      <x:c r="A337" s="25" t="str">
        <x:v>EEZ_706</x:v>
      </x:c>
      <x:c r="B337" s="25" t="str">
        <x:v>exact_sea_around_us</x:v>
      </x:c>
      <x:c r="C337" s="33" t="str">
        <x:v>Sea Around Us exploited organisms</x:v>
      </x:c>
      <x:c r="D337" s="25" t="str">
        <x:v>high</x:v>
      </x:c>
      <x:c r="E337" s="35" t="n">
        <x:v>67</x:v>
      </x:c>
      <x:c r="F337" s="32" t="n">
        <x:v>84570.8850108227</x:v>
      </x:c>
      <x:c r="G337" s="32" t="n">
        <x:v>139703.8091832829</x:v>
      </x:c>
      <x:c r="H337" s="25" t="n">
        <x:v>121</x:v>
      </x:c>
      <x:c r="I337" s="34" t="n">
        <x:v>0.5537190082644629</x:v>
      </x:c>
      <x:c r="J337" s="34" t="n">
        <x:v>0.6053584759444236</x:v>
      </x:c>
    </x:row>
    <x:row r="338" ht="18" customHeight="1">
      <x:c r="A338" s="25" t="str">
        <x:v>EEZ_706</x:v>
      </x:c>
      <x:c r="B338" s="25" t="str">
        <x:v>exact_2020_supplement</x:v>
      </x:c>
      <x:c r="C338" s="33" t="str">
        <x:v>2020 supplement MeanTL</x:v>
      </x:c>
      <x:c r="D338" s="25" t="str">
        <x:v>high</x:v>
      </x:c>
      <x:c r="E338" s="35" t="n">
        <x:v>54</x:v>
      </x:c>
      <x:c r="F338" s="32" t="n">
        <x:v>55132.9241724602</x:v>
      </x:c>
      <x:c r="G338" s="32" t="n">
        <x:v>139703.8091832829</x:v>
      </x:c>
      <x:c r="H338" s="25" t="n">
        <x:v>121</x:v>
      </x:c>
      <x:c r="I338" s="34" t="n">
        <x:v>0.4462809917355372</x:v>
      </x:c>
      <x:c r="J338" s="34" t="n">
        <x:v>0.3946415240555765</x:v>
      </x:c>
    </x:row>
    <x:row r="339" ht="18" customHeight="1">
      <x:c r="A339" s="25" t="str">
        <x:v>EEZ_711</x:v>
      </x:c>
      <x:c r="B339" s="25" t="str">
        <x:v>exact_2020_supplement</x:v>
      </x:c>
      <x:c r="C339" s="33" t="str">
        <x:v>2020 supplement MeanTL</x:v>
      </x:c>
      <x:c r="D339" s="25" t="str">
        <x:v>high</x:v>
      </x:c>
      <x:c r="E339" s="35" t="n">
        <x:v>7</x:v>
      </x:c>
      <x:c r="F339" s="32" t="n">
        <x:v>694.3674401354999</x:v>
      </x:c>
      <x:c r="G339" s="32" t="n">
        <x:v>974.4787150097</x:v>
      </x:c>
      <x:c r="H339" s="25" t="n">
        <x:v>18</x:v>
      </x:c>
      <x:c r="I339" s="34" t="n">
        <x:v>0.3888888888888889</x:v>
      </x:c>
      <x:c r="J339" s="34" t="n">
        <x:v>0.7125527006801664</x:v>
      </x:c>
    </x:row>
    <x:row r="340" ht="18" customHeight="1">
      <x:c r="A340" s="25" t="str">
        <x:v>EEZ_711</x:v>
      </x:c>
      <x:c r="B340" s="25" t="str">
        <x:v>exact_sea_around_us</x:v>
      </x:c>
      <x:c r="C340" s="33" t="str">
        <x:v>Sea Around Us exploited organisms</x:v>
      </x:c>
      <x:c r="D340" s="25" t="str">
        <x:v>high</x:v>
      </x:c>
      <x:c r="E340" s="35" t="n">
        <x:v>11</x:v>
      </x:c>
      <x:c r="F340" s="32" t="n">
        <x:v>280.1112748742</x:v>
      </x:c>
      <x:c r="G340" s="32" t="n">
        <x:v>974.4787150097</x:v>
      </x:c>
      <x:c r="H340" s="25" t="n">
        <x:v>18</x:v>
      </x:c>
      <x:c r="I340" s="34" t="n">
        <x:v>0.6111111111111112</x:v>
      </x:c>
      <x:c r="J340" s="34" t="n">
        <x:v>0.28744729931983354</x:v>
      </x:c>
    </x:row>
    <x:row r="341" ht="18" customHeight="1">
      <x:c r="A341" s="25" t="str">
        <x:v>EEZ_723</x:v>
      </x:c>
      <x:c r="B341" s="25" t="str">
        <x:v>exact_2020_supplement</x:v>
      </x:c>
      <x:c r="C341" s="33" t="str">
        <x:v>2020 supplement MeanTL</x:v>
      </x:c>
      <x:c r="D341" s="25" t="str">
        <x:v>high</x:v>
      </x:c>
      <x:c r="E341" s="35" t="n">
        <x:v>121</x:v>
      </x:c>
      <x:c r="F341" s="32" t="n">
        <x:v>69536.4314719639</x:v>
      </x:c>
      <x:c r="G341" s="32" t="n">
        <x:v>92826.4650597252</x:v>
      </x:c>
      <x:c r="H341" s="25" t="n">
        <x:v>174</x:v>
      </x:c>
      <x:c r="I341" s="34" t="n">
        <x:v>0.6954022988505747</x:v>
      </x:c>
      <x:c r="J341" s="34" t="n">
        <x:v>0.749101362711848</x:v>
      </x:c>
    </x:row>
    <x:row r="342" ht="18" customHeight="1">
      <x:c r="A342" s="25" t="str">
        <x:v>EEZ_723</x:v>
      </x:c>
      <x:c r="B342" s="25" t="str">
        <x:v>exact_sea_around_us</x:v>
      </x:c>
      <x:c r="C342" s="33" t="str">
        <x:v>Sea Around Us exploited organisms</x:v>
      </x:c>
      <x:c r="D342" s="25" t="str">
        <x:v>high</x:v>
      </x:c>
      <x:c r="E342" s="35" t="n">
        <x:v>53</x:v>
      </x:c>
      <x:c r="F342" s="32" t="n">
        <x:v>23290.0335877613</x:v>
      </x:c>
      <x:c r="G342" s="32" t="n">
        <x:v>92826.4650597252</x:v>
      </x:c>
      <x:c r="H342" s="25" t="n">
        <x:v>174</x:v>
      </x:c>
      <x:c r="I342" s="34" t="n">
        <x:v>0.3045977011494253</x:v>
      </x:c>
      <x:c r="J342" s="34" t="n">
        <x:v>0.2508986372881519</x:v>
      </x:c>
    </x:row>
    <x:row r="343" ht="18" customHeight="1">
      <x:c r="A343" s="25" t="str">
        <x:v>EEZ_736</x:v>
      </x:c>
      <x:c r="B343" s="25" t="str">
        <x:v>exact_sea_around_us</x:v>
      </x:c>
      <x:c r="C343" s="33" t="str">
        <x:v>Sea Around Us exploited organisms</x:v>
      </x:c>
      <x:c r="D343" s="25" t="str">
        <x:v>high</x:v>
      </x:c>
      <x:c r="E343" s="35" t="n">
        <x:v>9</x:v>
      </x:c>
      <x:c r="F343" s="32" t="n">
        <x:v>1903.800910461</x:v>
      </x:c>
      <x:c r="G343" s="32" t="n">
        <x:v>1903.800910461</x:v>
      </x:c>
      <x:c r="H343" s="25" t="n">
        <x:v>9</x:v>
      </x:c>
      <x:c r="I343" s="34" t="n">
        <x:v>1</x:v>
      </x:c>
      <x:c r="J343" s="34" t="n">
        <x:v>1</x:v>
      </x:c>
    </x:row>
    <x:row r="344" ht="18" customHeight="1">
      <x:c r="A344" s="25" t="str">
        <x:v>EEZ_740</x:v>
      </x:c>
      <x:c r="B344" s="25" t="str">
        <x:v>exact_2020_supplement</x:v>
      </x:c>
      <x:c r="C344" s="33" t="str">
        <x:v>2020 supplement MeanTL</x:v>
      </x:c>
      <x:c r="D344" s="25" t="str">
        <x:v>high</x:v>
      </x:c>
      <x:c r="E344" s="35" t="n">
        <x:v>49</x:v>
      </x:c>
      <x:c r="F344" s="32" t="n">
        <x:v>29755.8328561165</x:v>
      </x:c>
      <x:c r="G344" s="32" t="n">
        <x:v>58397.2558737715</x:v>
      </x:c>
      <x:c r="H344" s="25" t="n">
        <x:v>80</x:v>
      </x:c>
      <x:c r="I344" s="34" t="n">
        <x:v>0.6125</x:v>
      </x:c>
      <x:c r="J344" s="34" t="n">
        <x:v>0.5095416284702687</x:v>
      </x:c>
    </x:row>
    <x:row r="345" ht="18" customHeight="1">
      <x:c r="A345" s="25" t="str">
        <x:v>EEZ_740</x:v>
      </x:c>
      <x:c r="B345" s="25" t="str">
        <x:v>exact_sea_around_us</x:v>
      </x:c>
      <x:c r="C345" s="33" t="str">
        <x:v>Sea Around Us exploited organisms</x:v>
      </x:c>
      <x:c r="D345" s="25" t="str">
        <x:v>high</x:v>
      </x:c>
      <x:c r="E345" s="35" t="n">
        <x:v>31</x:v>
      </x:c>
      <x:c r="F345" s="32" t="n">
        <x:v>28641.423017655</x:v>
      </x:c>
      <x:c r="G345" s="32" t="n">
        <x:v>58397.2558737715</x:v>
      </x:c>
      <x:c r="H345" s="25" t="n">
        <x:v>80</x:v>
      </x:c>
      <x:c r="I345" s="34" t="n">
        <x:v>0.3875</x:v>
      </x:c>
      <x:c r="J345" s="34" t="n">
        <x:v>0.4904583715297312</x:v>
      </x:c>
    </x:row>
    <x:row r="346" ht="18" customHeight="1">
      <x:c r="A346" s="25" t="str">
        <x:v>EEZ_744</x:v>
      </x:c>
      <x:c r="B346" s="25" t="str">
        <x:v>exact_2020_supplement</x:v>
      </x:c>
      <x:c r="C346" s="33" t="str">
        <x:v>2020 supplement MeanTL</x:v>
      </x:c>
      <x:c r="D346" s="25" t="str">
        <x:v>high</x:v>
      </x:c>
      <x:c r="E346" s="35" t="n">
        <x:v>25</x:v>
      </x:c>
      <x:c r="F346" s="32" t="n">
        <x:v>174682.0532509282</x:v>
      </x:c>
      <x:c r="G346" s="32" t="n">
        <x:v>219891.4498277699</x:v>
      </x:c>
      <x:c r="H346" s="25" t="n">
        <x:v>62</x:v>
      </x:c>
      <x:c r="I346" s="34" t="n">
        <x:v>0.4032258064516129</x:v>
      </x:c>
      <x:c r="J346" s="34" t="n">
        <x:v>0.794401298403135</x:v>
      </x:c>
    </x:row>
    <x:row r="347" ht="18" customHeight="1">
      <x:c r="A347" s="25" t="str">
        <x:v>EEZ_744</x:v>
      </x:c>
      <x:c r="B347" s="25" t="str">
        <x:v>exact_sea_around_us</x:v>
      </x:c>
      <x:c r="C347" s="33" t="str">
        <x:v>Sea Around Us exploited organisms</x:v>
      </x:c>
      <x:c r="D347" s="25" t="str">
        <x:v>high</x:v>
      </x:c>
      <x:c r="E347" s="35" t="n">
        <x:v>37</x:v>
      </x:c>
      <x:c r="F347" s="32" t="n">
        <x:v>45209.396576841704</x:v>
      </x:c>
      <x:c r="G347" s="32" t="n">
        <x:v>219891.4498277699</x:v>
      </x:c>
      <x:c r="H347" s="25" t="n">
        <x:v>62</x:v>
      </x:c>
      <x:c r="I347" s="34" t="n">
        <x:v>0.5967741935483871</x:v>
      </x:c>
      <x:c r="J347" s="34" t="n">
        <x:v>0.20559870159686514</x:v>
      </x:c>
    </x:row>
    <x:row r="348" ht="18" customHeight="1">
      <x:c r="A348" s="25" t="str">
        <x:v>EEZ_760</x:v>
      </x:c>
      <x:c r="B348" s="25" t="str">
        <x:v>exact_sea_around_us</x:v>
      </x:c>
      <x:c r="C348" s="33" t="str">
        <x:v>Sea Around Us exploited organisms</x:v>
      </x:c>
      <x:c r="D348" s="25" t="str">
        <x:v>high</x:v>
      </x:c>
      <x:c r="E348" s="35" t="n">
        <x:v>28</x:v>
      </x:c>
      <x:c r="F348" s="32" t="n">
        <x:v>2903.9671908237</x:v>
      </x:c>
      <x:c r="G348" s="32" t="n">
        <x:v>4003.3374784953003</x:v>
      </x:c>
      <x:c r="H348" s="25" t="n">
        <x:v>51</x:v>
      </x:c>
      <x:c r="I348" s="34" t="n">
        <x:v>0.5490196078431373</x:v>
      </x:c>
      <x:c r="J348" s="34" t="n">
        <x:v>0.7253865571970688</x:v>
      </x:c>
    </x:row>
    <x:row r="349" ht="18" customHeight="1">
      <x:c r="A349" s="25" t="str">
        <x:v>EEZ_760</x:v>
      </x:c>
      <x:c r="B349" s="25" t="str">
        <x:v>exact_2020_supplement</x:v>
      </x:c>
      <x:c r="C349" s="33" t="str">
        <x:v>2020 supplement MeanTL</x:v>
      </x:c>
      <x:c r="D349" s="25" t="str">
        <x:v>high</x:v>
      </x:c>
      <x:c r="E349" s="35" t="n">
        <x:v>23</x:v>
      </x:c>
      <x:c r="F349" s="32" t="n">
        <x:v>1099.3702876716</x:v>
      </x:c>
      <x:c r="G349" s="32" t="n">
        <x:v>4003.3374784953003</x:v>
      </x:c>
      <x:c r="H349" s="25" t="n">
        <x:v>51</x:v>
      </x:c>
      <x:c r="I349" s="34" t="n">
        <x:v>0.45098039215686275</x:v>
      </x:c>
      <x:c r="J349" s="34" t="n">
        <x:v>0.2746134428029312</x:v>
      </x:c>
    </x:row>
    <x:row r="350" ht="18" customHeight="1">
      <x:c r="A350" s="25" t="str">
        <x:v>EEZ_768</x:v>
      </x:c>
      <x:c r="B350" s="25" t="str">
        <x:v>exact_sea_around_us</x:v>
      </x:c>
      <x:c r="C350" s="33" t="str">
        <x:v>Sea Around Us exploited organisms</x:v>
      </x:c>
      <x:c r="D350" s="25" t="str">
        <x:v>high</x:v>
      </x:c>
      <x:c r="E350" s="35" t="n">
        <x:v>61</x:v>
      </x:c>
      <x:c r="F350" s="32" t="n">
        <x:v>26888.787992986498</x:v>
      </x:c>
      <x:c r="G350" s="32" t="n">
        <x:v>51334.5117778079</x:v>
      </x:c>
      <x:c r="H350" s="25" t="n">
        <x:v>129</x:v>
      </x:c>
      <x:c r="I350" s="34" t="n">
        <x:v>0.4728682170542636</x:v>
      </x:c>
      <x:c r="J350" s="34" t="n">
        <x:v>0.523795533682481</x:v>
      </x:c>
    </x:row>
    <x:row r="351" ht="18" customHeight="1">
      <x:c r="A351" s="25" t="str">
        <x:v>EEZ_768</x:v>
      </x:c>
      <x:c r="B351" s="25" t="str">
        <x:v>exact_2020_supplement</x:v>
      </x:c>
      <x:c r="C351" s="33" t="str">
        <x:v>2020 supplement MeanTL</x:v>
      </x:c>
      <x:c r="D351" s="25" t="str">
        <x:v>high</x:v>
      </x:c>
      <x:c r="E351" s="35" t="n">
        <x:v>68</x:v>
      </x:c>
      <x:c r="F351" s="32" t="n">
        <x:v>24445.723784821403</x:v>
      </x:c>
      <x:c r="G351" s="32" t="n">
        <x:v>51334.5117778079</x:v>
      </x:c>
      <x:c r="H351" s="25" t="n">
        <x:v>129</x:v>
      </x:c>
      <x:c r="I351" s="34" t="n">
        <x:v>0.5271317829457365</x:v>
      </x:c>
      <x:c r="J351" s="34" t="n">
        <x:v>0.47620446631751895</x:v>
      </x:c>
    </x:row>
    <x:row r="352" ht="18" customHeight="1">
      <x:c r="A352" s="25" t="str">
        <x:v>EEZ_772</x:v>
      </x:c>
      <x:c r="B352" s="25" t="str">
        <x:v>exact_2020_supplement</x:v>
      </x:c>
      <x:c r="C352" s="33" t="str">
        <x:v>2020 supplement MeanTL</x:v>
      </x:c>
      <x:c r="D352" s="25" t="str">
        <x:v>high</x:v>
      </x:c>
      <x:c r="E352" s="35" t="n">
        <x:v>14</x:v>
      </x:c>
      <x:c r="F352" s="32" t="n">
        <x:v>8891.2887133486</x:v>
      </x:c>
      <x:c r="G352" s="32" t="n">
        <x:v>9835.3636877018</x:v>
      </x:c>
      <x:c r="H352" s="25" t="n">
        <x:v>29</x:v>
      </x:c>
      <x:c r="I352" s="34" t="n">
        <x:v>0.4827586206896552</x:v>
      </x:c>
      <x:c r="J352" s="34" t="n">
        <x:v>0.904012194736258</x:v>
      </x:c>
    </x:row>
    <x:row r="353" ht="18" customHeight="1">
      <x:c r="A353" s="25" t="str">
        <x:v>EEZ_772</x:v>
      </x:c>
      <x:c r="B353" s="25" t="str">
        <x:v>exact_sea_around_us</x:v>
      </x:c>
      <x:c r="C353" s="33" t="str">
        <x:v>Sea Around Us exploited organisms</x:v>
      </x:c>
      <x:c r="D353" s="25" t="str">
        <x:v>high</x:v>
      </x:c>
      <x:c r="E353" s="35" t="n">
        <x:v>15</x:v>
      </x:c>
      <x:c r="F353" s="32" t="n">
        <x:v>944.0749743532001</x:v>
      </x:c>
      <x:c r="G353" s="32" t="n">
        <x:v>9835.3636877018</x:v>
      </x:c>
      <x:c r="H353" s="25" t="n">
        <x:v>29</x:v>
      </x:c>
      <x:c r="I353" s="34" t="n">
        <x:v>0.5172413793103449</x:v>
      </x:c>
      <x:c r="J353" s="34" t="n">
        <x:v>0.09598780526374204</x:v>
      </x:c>
    </x:row>
    <x:row r="354" ht="18" customHeight="1">
      <x:c r="A354" s="25" t="str">
        <x:v>EEZ_776</x:v>
      </x:c>
      <x:c r="B354" s="25" t="str">
        <x:v>exact_sea_around_us</x:v>
      </x:c>
      <x:c r="C354" s="33" t="str">
        <x:v>Sea Around Us exploited organisms</x:v>
      </x:c>
      <x:c r="D354" s="25" t="str">
        <x:v>high</x:v>
      </x:c>
      <x:c r="E354" s="35" t="n">
        <x:v>37</x:v>
      </x:c>
      <x:c r="F354" s="32" t="n">
        <x:v>7468.1164955166005</x:v>
      </x:c>
      <x:c r="G354" s="32" t="n">
        <x:v>14542.4122007334</x:v>
      </x:c>
      <x:c r="H354" s="25" t="n">
        <x:v>86</x:v>
      </x:c>
      <x:c r="I354" s="34" t="n">
        <x:v>0.43023255813953487</x:v>
      </x:c>
      <x:c r="J354" s="34" t="n">
        <x:v>0.5135404217974215</x:v>
      </x:c>
    </x:row>
    <x:row r="355" ht="18" customHeight="1">
      <x:c r="A355" s="25" t="str">
        <x:v>EEZ_776</x:v>
      </x:c>
      <x:c r="B355" s="25" t="str">
        <x:v>exact_2020_supplement</x:v>
      </x:c>
      <x:c r="C355" s="33" t="str">
        <x:v>2020 supplement MeanTL</x:v>
      </x:c>
      <x:c r="D355" s="25" t="str">
        <x:v>high</x:v>
      </x:c>
      <x:c r="E355" s="35" t="n">
        <x:v>49</x:v>
      </x:c>
      <x:c r="F355" s="32" t="n">
        <x:v>7074.2957052168</x:v>
      </x:c>
      <x:c r="G355" s="32" t="n">
        <x:v>14542.4122007334</x:v>
      </x:c>
      <x:c r="H355" s="25" t="n">
        <x:v>86</x:v>
      </x:c>
      <x:c r="I355" s="34" t="n">
        <x:v>0.5697674418604651</x:v>
      </x:c>
      <x:c r="J355" s="34" t="n">
        <x:v>0.4864595782025784</x:v>
      </x:c>
    </x:row>
    <x:row r="356" ht="18" customHeight="1">
      <x:c r="A356" s="25" t="str">
        <x:v>EEZ_780</x:v>
      </x:c>
      <x:c r="B356" s="25" t="str">
        <x:v>exact_sea_around_us</x:v>
      </x:c>
      <x:c r="C356" s="33" t="str">
        <x:v>Sea Around Us exploited organisms</x:v>
      </x:c>
      <x:c r="D356" s="25" t="str">
        <x:v>high</x:v>
      </x:c>
      <x:c r="E356" s="35" t="n">
        <x:v>67</x:v>
      </x:c>
      <x:c r="F356" s="32" t="n">
        <x:v>17080.2804558919</x:v>
      </x:c>
      <x:c r="G356" s="32" t="n">
        <x:v>19523.2185592658</x:v>
      </x:c>
      <x:c r="H356" s="25" t="n">
        <x:v>97</x:v>
      </x:c>
      <x:c r="I356" s="34" t="n">
        <x:v>0.6907216494845361</x:v>
      </x:c>
      <x:c r="J356" s="34" t="n">
        <x:v>0.8748701144763619</x:v>
      </x:c>
    </x:row>
    <x:row r="357" ht="18" customHeight="1">
      <x:c r="A357" s="25" t="str">
        <x:v>EEZ_780</x:v>
      </x:c>
      <x:c r="B357" s="25" t="str">
        <x:v>exact_2020_supplement</x:v>
      </x:c>
      <x:c r="C357" s="33" t="str">
        <x:v>2020 supplement MeanTL</x:v>
      </x:c>
      <x:c r="D357" s="25" t="str">
        <x:v>high</x:v>
      </x:c>
      <x:c r="E357" s="35" t="n">
        <x:v>30</x:v>
      </x:c>
      <x:c r="F357" s="32" t="n">
        <x:v>2442.9381033739</x:v>
      </x:c>
      <x:c r="G357" s="32" t="n">
        <x:v>19523.2185592658</x:v>
      </x:c>
      <x:c r="H357" s="25" t="n">
        <x:v>97</x:v>
      </x:c>
      <x:c r="I357" s="34" t="n">
        <x:v>0.30927835051546393</x:v>
      </x:c>
      <x:c r="J357" s="34" t="n">
        <x:v>0.1251298855236383</x:v>
      </x:c>
    </x:row>
    <x:row r="358" ht="18" customHeight="1">
      <x:c r="A358" s="25" t="str">
        <x:v>EEZ_784</x:v>
      </x:c>
      <x:c r="B358" s="25" t="str">
        <x:v>exact_2020_supplement</x:v>
      </x:c>
      <x:c r="C358" s="33" t="str">
        <x:v>2020 supplement MeanTL</x:v>
      </x:c>
      <x:c r="D358" s="25" t="str">
        <x:v>high</x:v>
      </x:c>
      <x:c r="E358" s="35" t="n">
        <x:v>18</x:v>
      </x:c>
      <x:c r="F358" s="32" t="n">
        <x:v>28989.4526185554</x:v>
      </x:c>
      <x:c r="G358" s="32" t="n">
        <x:v>49925.3333488044</x:v>
      </x:c>
      <x:c r="H358" s="25" t="n">
        <x:v>42</x:v>
      </x:c>
      <x:c r="I358" s="34" t="n">
        <x:v>0.42857142857142855</x:v>
      </x:c>
      <x:c r="J358" s="34" t="n">
        <x:v>0.5806561653984356</x:v>
      </x:c>
    </x:row>
    <x:row r="359" ht="18" customHeight="1">
      <x:c r="A359" s="25" t="str">
        <x:v>EEZ_784</x:v>
      </x:c>
      <x:c r="B359" s="25" t="str">
        <x:v>exact_sea_around_us</x:v>
      </x:c>
      <x:c r="C359" s="33" t="str">
        <x:v>Sea Around Us exploited organisms</x:v>
      </x:c>
      <x:c r="D359" s="25" t="str">
        <x:v>high</x:v>
      </x:c>
      <x:c r="E359" s="35" t="n">
        <x:v>24</x:v>
      </x:c>
      <x:c r="F359" s="32" t="n">
        <x:v>20935.880730249</x:v>
      </x:c>
      <x:c r="G359" s="32" t="n">
        <x:v>49925.3333488044</x:v>
      </x:c>
      <x:c r="H359" s="25" t="n">
        <x:v>42</x:v>
      </x:c>
      <x:c r="I359" s="34" t="n">
        <x:v>0.5714285714285714</x:v>
      </x:c>
      <x:c r="J359" s="34" t="n">
        <x:v>0.4193438346015644</x:v>
      </x:c>
    </x:row>
    <x:row r="360" ht="18" customHeight="1">
      <x:c r="A360" s="25" t="str">
        <x:v>EEZ_788</x:v>
      </x:c>
      <x:c r="B360" s="25" t="str">
        <x:v>exact_sea_around_us</x:v>
      </x:c>
      <x:c r="C360" s="33" t="str">
        <x:v>Sea Around Us exploited organisms</x:v>
      </x:c>
      <x:c r="D360" s="25" t="str">
        <x:v>high</x:v>
      </x:c>
      <x:c r="E360" s="35" t="n">
        <x:v>75</x:v>
      </x:c>
      <x:c r="F360" s="32" t="n">
        <x:v>74705.5966022268</x:v>
      </x:c>
      <x:c r="G360" s="32" t="n">
        <x:v>133288.5662711512</x:v>
      </x:c>
      <x:c r="H360" s="25" t="n">
        <x:v>167</x:v>
      </x:c>
      <x:c r="I360" s="34" t="n">
        <x:v>0.4491017964071856</x:v>
      </x:c>
      <x:c r="J360" s="34" t="n">
        <x:v>0.5604801573921346</x:v>
      </x:c>
    </x:row>
    <x:row r="361" ht="18" customHeight="1">
      <x:c r="A361" s="25" t="str">
        <x:v>EEZ_788</x:v>
      </x:c>
      <x:c r="B361" s="25" t="str">
        <x:v>exact_2020_supplement</x:v>
      </x:c>
      <x:c r="C361" s="33" t="str">
        <x:v>2020 supplement MeanTL</x:v>
      </x:c>
      <x:c r="D361" s="25" t="str">
        <x:v>high</x:v>
      </x:c>
      <x:c r="E361" s="35" t="n">
        <x:v>92</x:v>
      </x:c>
      <x:c r="F361" s="32" t="n">
        <x:v>58582.9696689244</x:v>
      </x:c>
      <x:c r="G361" s="32" t="n">
        <x:v>133288.5662711512</x:v>
      </x:c>
      <x:c r="H361" s="25" t="n">
        <x:v>167</x:v>
      </x:c>
      <x:c r="I361" s="34" t="n">
        <x:v>0.5508982035928144</x:v>
      </x:c>
      <x:c r="J361" s="34" t="n">
        <x:v>0.43951984260786525</x:v>
      </x:c>
    </x:row>
    <x:row r="362" ht="18" customHeight="1">
      <x:c r="A362" s="25" t="str">
        <x:v>EEZ_793</x:v>
      </x:c>
      <x:c r="B362" s="25" t="str">
        <x:v>exact_2020_supplement</x:v>
      </x:c>
      <x:c r="C362" s="33" t="str">
        <x:v>2020 supplement MeanTL</x:v>
      </x:c>
      <x:c r="D362" s="25" t="str">
        <x:v>high</x:v>
      </x:c>
      <x:c r="E362" s="35" t="n">
        <x:v>63</x:v>
      </x:c>
      <x:c r="F362" s="32" t="n">
        <x:v>68938.5017594921</x:v>
      </x:c>
      <x:c r="G362" s="32" t="n">
        <x:v>87055.4164278193</x:v>
      </x:c>
      <x:c r="H362" s="25" t="n">
        <x:v>92</x:v>
      </x:c>
      <x:c r="I362" s="34" t="n">
        <x:v>0.6847826086956522</x:v>
      </x:c>
      <x:c r="J362" s="34" t="n">
        <x:v>0.7918921600547557</x:v>
      </x:c>
    </x:row>
    <x:row r="363" ht="18" customHeight="1">
      <x:c r="A363" s="25" t="str">
        <x:v>EEZ_793</x:v>
      </x:c>
      <x:c r="B363" s="25" t="str">
        <x:v>exact_sea_around_us</x:v>
      </x:c>
      <x:c r="C363" s="33" t="str">
        <x:v>Sea Around Us exploited organisms</x:v>
      </x:c>
      <x:c r="D363" s="25" t="str">
        <x:v>high</x:v>
      </x:c>
      <x:c r="E363" s="35" t="n">
        <x:v>29</x:v>
      </x:c>
      <x:c r="F363" s="32" t="n">
        <x:v>18116.9146683272</x:v>
      </x:c>
      <x:c r="G363" s="32" t="n">
        <x:v>87055.4164278193</x:v>
      </x:c>
      <x:c r="H363" s="25" t="n">
        <x:v>92</x:v>
      </x:c>
      <x:c r="I363" s="34" t="n">
        <x:v>0.31521739130434784</x:v>
      </x:c>
      <x:c r="J363" s="34" t="n">
        <x:v>0.20810783994524418</x:v>
      </x:c>
    </x:row>
    <x:row r="364" ht="18" customHeight="1">
      <x:c r="A364" s="25" t="str">
        <x:v>EEZ_794</x:v>
      </x:c>
      <x:c r="B364" s="25" t="str">
        <x:v>exact_2020_supplement</x:v>
      </x:c>
      <x:c r="C364" s="33" t="str">
        <x:v>2020 supplement MeanTL</x:v>
      </x:c>
      <x:c r="D364" s="25" t="str">
        <x:v>high</x:v>
      </x:c>
      <x:c r="E364" s="35" t="n">
        <x:v>32</x:v>
      </x:c>
      <x:c r="F364" s="32" t="n">
        <x:v>497048.8397020663</x:v>
      </x:c>
      <x:c r="G364" s="32" t="n">
        <x:v>557210.7803783925</x:v>
      </x:c>
      <x:c r="H364" s="25" t="n">
        <x:v>49</x:v>
      </x:c>
      <x:c r="I364" s="34" t="n">
        <x:v>0.6530612244897959</x:v>
      </x:c>
      <x:c r="J364" s="34" t="n">
        <x:v>0.8920301925323999</x:v>
      </x:c>
    </x:row>
    <x:row r="365" ht="18" customHeight="1">
      <x:c r="A365" s="25" t="str">
        <x:v>EEZ_794</x:v>
      </x:c>
      <x:c r="B365" s="25" t="str">
        <x:v>exact_sea_around_us</x:v>
      </x:c>
      <x:c r="C365" s="33" t="str">
        <x:v>Sea Around Us exploited organisms</x:v>
      </x:c>
      <x:c r="D365" s="25" t="str">
        <x:v>high</x:v>
      </x:c>
      <x:c r="E365" s="35" t="n">
        <x:v>17</x:v>
      </x:c>
      <x:c r="F365" s="32" t="n">
        <x:v>60161.9406763262</x:v>
      </x:c>
      <x:c r="G365" s="32" t="n">
        <x:v>557210.7803783925</x:v>
      </x:c>
      <x:c r="H365" s="25" t="n">
        <x:v>49</x:v>
      </x:c>
      <x:c r="I365" s="34" t="n">
        <x:v>0.3469387755102041</x:v>
      </x:c>
      <x:c r="J365" s="34" t="n">
        <x:v>0.10796980746760002</x:v>
      </x:c>
    </x:row>
    <x:row r="366" ht="18" customHeight="1">
      <x:c r="A366" s="25" t="str">
        <x:v>EEZ_796</x:v>
      </x:c>
      <x:c r="B366" s="25" t="str">
        <x:v>exact_sea_around_us</x:v>
      </x:c>
      <x:c r="C366" s="33" t="str">
        <x:v>Sea Around Us exploited organisms</x:v>
      </x:c>
      <x:c r="D366" s="25" t="str">
        <x:v>high</x:v>
      </x:c>
      <x:c r="E366" s="35" t="n">
        <x:v>13</x:v>
      </x:c>
      <x:c r="F366" s="32" t="n">
        <x:v>7118.5085113596</x:v>
      </x:c>
      <x:c r="G366" s="32" t="n">
        <x:v>7446.679016808499</x:v>
      </x:c>
      <x:c r="H366" s="25" t="n">
        <x:v>21</x:v>
      </x:c>
      <x:c r="I366" s="34" t="n">
        <x:v>0.6190476190476191</x:v>
      </x:c>
      <x:c r="J366" s="34" t="n">
        <x:v>0.9559306229383381</x:v>
      </x:c>
    </x:row>
    <x:row r="367" ht="18" customHeight="1">
      <x:c r="A367" s="25" t="str">
        <x:v>EEZ_796</x:v>
      </x:c>
      <x:c r="B367" s="25" t="str">
        <x:v>exact_2020_supplement</x:v>
      </x:c>
      <x:c r="C367" s="33" t="str">
        <x:v>2020 supplement MeanTL</x:v>
      </x:c>
      <x:c r="D367" s="25" t="str">
        <x:v>high</x:v>
      </x:c>
      <x:c r="E367" s="35" t="n">
        <x:v>8</x:v>
      </x:c>
      <x:c r="F367" s="32" t="n">
        <x:v>328.17050544890003</x:v>
      </x:c>
      <x:c r="G367" s="32" t="n">
        <x:v>7446.679016808499</x:v>
      </x:c>
      <x:c r="H367" s="25" t="n">
        <x:v>21</x:v>
      </x:c>
      <x:c r="I367" s="34" t="n">
        <x:v>0.38095238095238093</x:v>
      </x:c>
      <x:c r="J367" s="34" t="n">
        <x:v>0.044069377061661974</x:v>
      </x:c>
    </x:row>
    <x:row r="368" ht="18" customHeight="1">
      <x:c r="A368" s="25" t="str">
        <x:v>EEZ_798</x:v>
      </x:c>
      <x:c r="B368" s="25" t="str">
        <x:v>exact_2020_supplement</x:v>
      </x:c>
      <x:c r="C368" s="33" t="str">
        <x:v>2020 supplement MeanTL</x:v>
      </x:c>
      <x:c r="D368" s="25" t="str">
        <x:v>high</x:v>
      </x:c>
      <x:c r="E368" s="35" t="n">
        <x:v>21</x:v>
      </x:c>
      <x:c r="F368" s="32" t="n">
        <x:v>137319.1041554762</x:v>
      </x:c>
      <x:c r="G368" s="32" t="n">
        <x:v>145109.2872791087</x:v>
      </x:c>
      <x:c r="H368" s="25" t="n">
        <x:v>46</x:v>
      </x:c>
      <x:c r="I368" s="34" t="n">
        <x:v>0.45652173913043476</x:v>
      </x:c>
      <x:c r="J368" s="34" t="n">
        <x:v>0.9463150617737611</x:v>
      </x:c>
    </x:row>
    <x:row r="369" ht="18" customHeight="1">
      <x:c r="A369" s="25" t="str">
        <x:v>EEZ_798</x:v>
      </x:c>
      <x:c r="B369" s="25" t="str">
        <x:v>exact_sea_around_us</x:v>
      </x:c>
      <x:c r="C369" s="33" t="str">
        <x:v>Sea Around Us exploited organisms</x:v>
      </x:c>
      <x:c r="D369" s="25" t="str">
        <x:v>high</x:v>
      </x:c>
      <x:c r="E369" s="35" t="n">
        <x:v>25</x:v>
      </x:c>
      <x:c r="F369" s="32" t="n">
        <x:v>7790.1831236325</x:v>
      </x:c>
      <x:c r="G369" s="32" t="n">
        <x:v>145109.2872791087</x:v>
      </x:c>
      <x:c r="H369" s="25" t="n">
        <x:v>46</x:v>
      </x:c>
      <x:c r="I369" s="34" t="n">
        <x:v>0.5434782608695652</x:v>
      </x:c>
      <x:c r="J369" s="34" t="n">
        <x:v>0.05368493822623886</x:v>
      </x:c>
    </x:row>
    <x:row r="370" ht="18" customHeight="1">
      <x:c r="A370" s="25" t="str">
        <x:v>EEZ_804</x:v>
      </x:c>
      <x:c r="B370" s="25" t="str">
        <x:v>exact_sea_around_us</x:v>
      </x:c>
      <x:c r="C370" s="33" t="str">
        <x:v>Sea Around Us exploited organisms</x:v>
      </x:c>
      <x:c r="D370" s="25" t="str">
        <x:v>high</x:v>
      </x:c>
      <x:c r="E370" s="35" t="n">
        <x:v>14</x:v>
      </x:c>
      <x:c r="F370" s="32" t="n">
        <x:v>44821.4460393293</x:v>
      </x:c>
      <x:c r="G370" s="32" t="n">
        <x:v>65903.7240236569</x:v>
      </x:c>
      <x:c r="H370" s="25" t="n">
        <x:v>28</x:v>
      </x:c>
      <x:c r="I370" s="34" t="n">
        <x:v>0.5</x:v>
      </x:c>
      <x:c r="J370" s="34" t="n">
        <x:v>0.6801049061087977</x:v>
      </x:c>
    </x:row>
    <x:row r="371" ht="18" customHeight="1">
      <x:c r="A371" s="25" t="str">
        <x:v>EEZ_804</x:v>
      </x:c>
      <x:c r="B371" s="25" t="str">
        <x:v>exact_2020_supplement</x:v>
      </x:c>
      <x:c r="C371" s="33" t="str">
        <x:v>2020 supplement MeanTL</x:v>
      </x:c>
      <x:c r="D371" s="25" t="str">
        <x:v>high</x:v>
      </x:c>
      <x:c r="E371" s="35" t="n">
        <x:v>14</x:v>
      </x:c>
      <x:c r="F371" s="32" t="n">
        <x:v>21082.2779843276</x:v>
      </x:c>
      <x:c r="G371" s="32" t="n">
        <x:v>65903.7240236569</x:v>
      </x:c>
      <x:c r="H371" s="25" t="n">
        <x:v>28</x:v>
      </x:c>
      <x:c r="I371" s="34" t="n">
        <x:v>0.5</x:v>
      </x:c>
      <x:c r="J371" s="34" t="n">
        <x:v>0.31989509389120213</x:v>
      </x:c>
    </x:row>
    <x:row r="372" ht="18" customHeight="1">
      <x:c r="A372" s="25" t="str">
        <x:v>EEZ_826</x:v>
      </x:c>
      <x:c r="B372" s="25" t="str">
        <x:v>exact_2020_supplement</x:v>
      </x:c>
      <x:c r="C372" s="33" t="str">
        <x:v>2020 supplement MeanTL</x:v>
      </x:c>
      <x:c r="D372" s="25" t="str">
        <x:v>high</x:v>
      </x:c>
      <x:c r="E372" s="35" t="n">
        <x:v>189</x:v>
      </x:c>
      <x:c r="F372" s="32" t="n">
        <x:v>1338035.412571489</x:v>
      </x:c>
      <x:c r="G372" s="32" t="n">
        <x:v>1714264.7493178481</x:v>
      </x:c>
      <x:c r="H372" s="25" t="n">
        <x:v>346</x:v>
      </x:c>
      <x:c r="I372" s="34" t="n">
        <x:v>0.546242774566474</x:v>
      </x:c>
      <x:c r="J372" s="34" t="n">
        <x:v>0.7805302028778981</x:v>
      </x:c>
    </x:row>
    <x:row r="373" ht="18" customHeight="1">
      <x:c r="A373" s="25" t="str">
        <x:v>EEZ_826</x:v>
      </x:c>
      <x:c r="B373" s="25" t="str">
        <x:v>exact_sea_around_us</x:v>
      </x:c>
      <x:c r="C373" s="33" t="str">
        <x:v>Sea Around Us exploited organisms</x:v>
      </x:c>
      <x:c r="D373" s="25" t="str">
        <x:v>high</x:v>
      </x:c>
      <x:c r="E373" s="35" t="n">
        <x:v>157</x:v>
      </x:c>
      <x:c r="F373" s="32" t="n">
        <x:v>376229.33674635895</x:v>
      </x:c>
      <x:c r="G373" s="32" t="n">
        <x:v>1714264.7493178481</x:v>
      </x:c>
      <x:c r="H373" s="25" t="n">
        <x:v>346</x:v>
      </x:c>
      <x:c r="I373" s="34" t="n">
        <x:v>0.45375722543352603</x:v>
      </x:c>
      <x:c r="J373" s="34" t="n">
        <x:v>0.21946979712210188</x:v>
      </x:c>
    </x:row>
    <x:row r="374" ht="18" customHeight="1">
      <x:c r="A374" s="25" t="str">
        <x:v>EEZ_830</x:v>
      </x:c>
      <x:c r="B374" s="25" t="str">
        <x:v>exact_2020_supplement</x:v>
      </x:c>
      <x:c r="C374" s="33" t="str">
        <x:v>2020 supplement MeanTL</x:v>
      </x:c>
      <x:c r="D374" s="25" t="str">
        <x:v>high</x:v>
      </x:c>
      <x:c r="E374" s="35" t="n">
        <x:v>139</x:v>
      </x:c>
      <x:c r="F374" s="32" t="n">
        <x:v>9766.5097965647</x:v>
      </x:c>
      <x:c r="G374" s="32" t="n">
        <x:v>13336.3851663309</x:v>
      </x:c>
      <x:c r="H374" s="25" t="n">
        <x:v>263</x:v>
      </x:c>
      <x:c r="I374" s="34" t="n">
        <x:v>0.5285171102661597</x:v>
      </x:c>
      <x:c r="J374" s="34" t="n">
        <x:v>0.7323206157258623</x:v>
      </x:c>
    </x:row>
    <x:row r="375" ht="18" customHeight="1">
      <x:c r="A375" s="25" t="str">
        <x:v>EEZ_830</x:v>
      </x:c>
      <x:c r="B375" s="25" t="str">
        <x:v>exact_sea_around_us</x:v>
      </x:c>
      <x:c r="C375" s="33" t="str">
        <x:v>Sea Around Us exploited organisms</x:v>
      </x:c>
      <x:c r="D375" s="25" t="str">
        <x:v>high</x:v>
      </x:c>
      <x:c r="E375" s="35" t="n">
        <x:v>124</x:v>
      </x:c>
      <x:c r="F375" s="32" t="n">
        <x:v>3569.8753697662</x:v>
      </x:c>
      <x:c r="G375" s="32" t="n">
        <x:v>13336.3851663309</x:v>
      </x:c>
      <x:c r="H375" s="25" t="n">
        <x:v>263</x:v>
      </x:c>
      <x:c r="I375" s="34" t="n">
        <x:v>0.4714828897338403</x:v>
      </x:c>
      <x:c r="J375" s="34" t="n">
        <x:v>0.2676793842741378</x:v>
      </x:c>
    </x:row>
    <x:row r="376" ht="18" customHeight="1">
      <x:c r="A376" s="25" t="str">
        <x:v>EEZ_834</x:v>
      </x:c>
      <x:c r="B376" s="25" t="str">
        <x:v>exact_sea_around_us</x:v>
      </x:c>
      <x:c r="C376" s="33" t="str">
        <x:v>Sea Around Us exploited organisms</x:v>
      </x:c>
      <x:c r="D376" s="25" t="str">
        <x:v>high</x:v>
      </x:c>
      <x:c r="E376" s="35" t="n">
        <x:v>68</x:v>
      </x:c>
      <x:c r="F376" s="32" t="n">
        <x:v>92341.4633880098</x:v>
      </x:c>
      <x:c r="G376" s="32" t="n">
        <x:v>129515.2312113136</x:v>
      </x:c>
      <x:c r="H376" s="25" t="n">
        <x:v>112</x:v>
      </x:c>
      <x:c r="I376" s="34" t="n">
        <x:v>0.6071428571428571</x:v>
      </x:c>
      <x:c r="J376" s="34" t="n">
        <x:v>0.7129776361001736</x:v>
      </x:c>
    </x:row>
    <x:row r="377" ht="18" customHeight="1">
      <x:c r="A377" s="25" t="str">
        <x:v>EEZ_834</x:v>
      </x:c>
      <x:c r="B377" s="25" t="str">
        <x:v>exact_2020_supplement</x:v>
      </x:c>
      <x:c r="C377" s="33" t="str">
        <x:v>2020 supplement MeanTL</x:v>
      </x:c>
      <x:c r="D377" s="25" t="str">
        <x:v>high</x:v>
      </x:c>
      <x:c r="E377" s="35" t="n">
        <x:v>44</x:v>
      </x:c>
      <x:c r="F377" s="32" t="n">
        <x:v>37173.7678233038</x:v>
      </x:c>
      <x:c r="G377" s="32" t="n">
        <x:v>129515.2312113136</x:v>
      </x:c>
      <x:c r="H377" s="25" t="n">
        <x:v>112</x:v>
      </x:c>
      <x:c r="I377" s="34" t="n">
        <x:v>0.39285714285714285</x:v>
      </x:c>
      <x:c r="J377" s="34" t="n">
        <x:v>0.2870223638998264</x:v>
      </x:c>
    </x:row>
    <x:row r="378" ht="18" customHeight="1">
      <x:c r="A378" s="25" t="str">
        <x:v>EEZ_842</x:v>
      </x:c>
      <x:c r="B378" s="25" t="str">
        <x:v>exact_2020_supplement</x:v>
      </x:c>
      <x:c r="C378" s="33" t="str">
        <x:v>2020 supplement MeanTL</x:v>
      </x:c>
      <x:c r="D378" s="25" t="str">
        <x:v>high</x:v>
      </x:c>
      <x:c r="E378" s="35" t="n">
        <x:v>95</x:v>
      </x:c>
      <x:c r="F378" s="32" t="n">
        <x:v>20936.2853783542</x:v>
      </x:c>
      <x:c r="G378" s="32" t="n">
        <x:v>22486.1865752072</x:v>
      </x:c>
      <x:c r="H378" s="25" t="n">
        <x:v>140</x:v>
      </x:c>
      <x:c r="I378" s="34" t="n">
        <x:v>0.6785714285714286</x:v>
      </x:c>
      <x:c r="J378" s="34" t="n">
        <x:v>0.9310731861238807</x:v>
      </x:c>
    </x:row>
    <x:row r="379" ht="18" customHeight="1">
      <x:c r="A379" s="25" t="str">
        <x:v>EEZ_842</x:v>
      </x:c>
      <x:c r="B379" s="25" t="str">
        <x:v>exact_sea_around_us</x:v>
      </x:c>
      <x:c r="C379" s="33" t="str">
        <x:v>Sea Around Us exploited organisms</x:v>
      </x:c>
      <x:c r="D379" s="25" t="str">
        <x:v>high</x:v>
      </x:c>
      <x:c r="E379" s="35" t="n">
        <x:v>45</x:v>
      </x:c>
      <x:c r="F379" s="32" t="n">
        <x:v>1549.9011968529999</x:v>
      </x:c>
      <x:c r="G379" s="32" t="n">
        <x:v>22486.1865752072</x:v>
      </x:c>
      <x:c r="H379" s="25" t="n">
        <x:v>140</x:v>
      </x:c>
      <x:c r="I379" s="34" t="n">
        <x:v>0.32142857142857145</x:v>
      </x:c>
      <x:c r="J379" s="34" t="n">
        <x:v>0.06892681387611933</x:v>
      </x:c>
    </x:row>
    <x:row r="380" ht="18" customHeight="1">
      <x:c r="A380" s="25" t="str">
        <x:v>EEZ_844</x:v>
      </x:c>
      <x:c r="B380" s="25" t="str">
        <x:v>exact_2020_supplement</x:v>
      </x:c>
      <x:c r="C380" s="33" t="str">
        <x:v>2020 supplement MeanTL</x:v>
      </x:c>
      <x:c r="D380" s="25" t="str">
        <x:v>high</x:v>
      </x:c>
      <x:c r="E380" s="35" t="n">
        <x:v>9</x:v>
      </x:c>
      <x:c r="F380" s="32" t="n">
        <x:v>207.42146297020003</x:v>
      </x:c>
      <x:c r="G380" s="32" t="n">
        <x:v>280.5961402573</x:v>
      </x:c>
      <x:c r="H380" s="25" t="n">
        <x:v>17</x:v>
      </x:c>
      <x:c r="I380" s="34" t="n">
        <x:v>0.5294117647058824</x:v>
      </x:c>
      <x:c r="J380" s="34" t="n">
        <x:v>0.7392170925088258</x:v>
      </x:c>
    </x:row>
    <x:row r="381" ht="18" customHeight="1">
      <x:c r="A381" s="25" t="str">
        <x:v>EEZ_844</x:v>
      </x:c>
      <x:c r="B381" s="25" t="str">
        <x:v>exact_sea_around_us</x:v>
      </x:c>
      <x:c r="C381" s="33" t="str">
        <x:v>Sea Around Us exploited organisms</x:v>
      </x:c>
      <x:c r="D381" s="25" t="str">
        <x:v>high</x:v>
      </x:c>
      <x:c r="E381" s="35" t="n">
        <x:v>8</x:v>
      </x:c>
      <x:c r="F381" s="32" t="n">
        <x:v>73.1746772871</x:v>
      </x:c>
      <x:c r="G381" s="32" t="n">
        <x:v>280.5961402573</x:v>
      </x:c>
      <x:c r="H381" s="25" t="n">
        <x:v>17</x:v>
      </x:c>
      <x:c r="I381" s="34" t="n">
        <x:v>0.47058823529411764</x:v>
      </x:c>
      <x:c r="J381" s="34" t="n">
        <x:v>0.26078290749117417</x:v>
      </x:c>
    </x:row>
    <x:row r="382" ht="18" customHeight="1">
      <x:c r="A382" s="25" t="str">
        <x:v>EEZ_845</x:v>
      </x:c>
      <x:c r="B382" s="25" t="str">
        <x:v>exact_2020_supplement</x:v>
      </x:c>
      <x:c r="C382" s="33" t="str">
        <x:v>2020 supplement MeanTL</x:v>
      </x:c>
      <x:c r="D382" s="25" t="str">
        <x:v>high</x:v>
      </x:c>
      <x:c r="E382" s="35" t="n">
        <x:v>9</x:v>
      </x:c>
      <x:c r="F382" s="32" t="n">
        <x:v>2594.6327200508</x:v>
      </x:c>
      <x:c r="G382" s="32" t="n">
        <x:v>3423.53085959</x:v>
      </x:c>
      <x:c r="H382" s="25" t="n">
        <x:v>17</x:v>
      </x:c>
      <x:c r="I382" s="34" t="n">
        <x:v>0.5294117647058824</x:v>
      </x:c>
      <x:c r="J382" s="34" t="n">
        <x:v>0.7578820891252406</x:v>
      </x:c>
    </x:row>
    <x:row r="383" ht="18" customHeight="1">
      <x:c r="A383" s="25" t="str">
        <x:v>EEZ_845</x:v>
      </x:c>
      <x:c r="B383" s="25" t="str">
        <x:v>exact_sea_around_us</x:v>
      </x:c>
      <x:c r="C383" s="33" t="str">
        <x:v>Sea Around Us exploited organisms</x:v>
      </x:c>
      <x:c r="D383" s="25" t="str">
        <x:v>high</x:v>
      </x:c>
      <x:c r="E383" s="35" t="n">
        <x:v>8</x:v>
      </x:c>
      <x:c r="F383" s="32" t="n">
        <x:v>828.8981395392</x:v>
      </x:c>
      <x:c r="G383" s="32" t="n">
        <x:v>3423.53085959</x:v>
      </x:c>
      <x:c r="H383" s="25" t="n">
        <x:v>17</x:v>
      </x:c>
      <x:c r="I383" s="34" t="n">
        <x:v>0.47058823529411764</x:v>
      </x:c>
      <x:c r="J383" s="34" t="n">
        <x:v>0.24211791087475937</x:v>
      </x:c>
    </x:row>
    <x:row r="384" ht="18" customHeight="1">
      <x:c r="A384" s="25" t="str">
        <x:v>EEZ_846</x:v>
      </x:c>
      <x:c r="B384" s="25" t="str">
        <x:v>exact_2020_supplement</x:v>
      </x:c>
      <x:c r="C384" s="33" t="str">
        <x:v>2020 supplement MeanTL</x:v>
      </x:c>
      <x:c r="D384" s="25" t="str">
        <x:v>high</x:v>
      </x:c>
      <x:c r="E384" s="35" t="n">
        <x:v>10</x:v>
      </x:c>
      <x:c r="F384" s="32" t="n">
        <x:v>3126.1568916994</x:v>
      </x:c>
      <x:c r="G384" s="32" t="n">
        <x:v>4352.1546382121</x:v>
      </x:c>
      <x:c r="H384" s="25" t="n">
        <x:v>18</x:v>
      </x:c>
      <x:c r="I384" s="34" t="n">
        <x:v>0.5555555555555556</x:v>
      </x:c>
      <x:c r="J384" s="34" t="n">
        <x:v>0.7183009685022705</x:v>
      </x:c>
    </x:row>
    <x:row r="385" ht="18" customHeight="1">
      <x:c r="A385" s="25" t="str">
        <x:v>EEZ_846</x:v>
      </x:c>
      <x:c r="B385" s="25" t="str">
        <x:v>exact_sea_around_us</x:v>
      </x:c>
      <x:c r="C385" s="33" t="str">
        <x:v>Sea Around Us exploited organisms</x:v>
      </x:c>
      <x:c r="D385" s="25" t="str">
        <x:v>high</x:v>
      </x:c>
      <x:c r="E385" s="35" t="n">
        <x:v>8</x:v>
      </x:c>
      <x:c r="F385" s="32" t="n">
        <x:v>1225.9977465127</x:v>
      </x:c>
      <x:c r="G385" s="32" t="n">
        <x:v>4352.1546382121</x:v>
      </x:c>
      <x:c r="H385" s="25" t="n">
        <x:v>18</x:v>
      </x:c>
      <x:c r="I385" s="34" t="n">
        <x:v>0.4444444444444444</x:v>
      </x:c>
      <x:c r="J385" s="34" t="n">
        <x:v>0.2816990314977295</x:v>
      </x:c>
    </x:row>
    <x:row r="386" ht="18" customHeight="1">
      <x:c r="A386" s="25" t="str">
        <x:v>EEZ_848</x:v>
      </x:c>
      <x:c r="B386" s="25" t="str">
        <x:v>exact_2020_supplement</x:v>
      </x:c>
      <x:c r="C386" s="33" t="str">
        <x:v>2020 supplement MeanTL</x:v>
      </x:c>
      <x:c r="D386" s="25" t="str">
        <x:v>high</x:v>
      </x:c>
      <x:c r="E386" s="35" t="n">
        <x:v>90</x:v>
      </x:c>
      <x:c r="F386" s="32" t="n">
        <x:v>464155.6354994079</x:v>
      </x:c>
      <x:c r="G386" s="32" t="n">
        <x:v>480242.0551134597</x:v>
      </x:c>
      <x:c r="H386" s="25" t="n">
        <x:v>185</x:v>
      </x:c>
      <x:c r="I386" s="34" t="n">
        <x:v>0.4864864864864865</x:v>
      </x:c>
      <x:c r="J386" s="34" t="n">
        <x:v>0.9665035174600622</x:v>
      </x:c>
    </x:row>
    <x:row r="387" ht="18" customHeight="1">
      <x:c r="A387" s="25" t="str">
        <x:v>EEZ_848</x:v>
      </x:c>
      <x:c r="B387" s="25" t="str">
        <x:v>exact_sea_around_us</x:v>
      </x:c>
      <x:c r="C387" s="33" t="str">
        <x:v>Sea Around Us exploited organisms</x:v>
      </x:c>
      <x:c r="D387" s="25" t="str">
        <x:v>high</x:v>
      </x:c>
      <x:c r="E387" s="35" t="n">
        <x:v>95</x:v>
      </x:c>
      <x:c r="F387" s="32" t="n">
        <x:v>16086.4196140518</x:v>
      </x:c>
      <x:c r="G387" s="32" t="n">
        <x:v>480242.0551134597</x:v>
      </x:c>
      <x:c r="H387" s="25" t="n">
        <x:v>185</x:v>
      </x:c>
      <x:c r="I387" s="34" t="n">
        <x:v>0.5135135135135135</x:v>
      </x:c>
      <x:c r="J387" s="34" t="n">
        <x:v>0.03349648253993769</x:v>
      </x:c>
    </x:row>
    <x:row r="388" ht="18" customHeight="1">
      <x:c r="A388" s="25" t="str">
        <x:v>EEZ_850</x:v>
      </x:c>
      <x:c r="B388" s="25" t="str">
        <x:v>exact_sea_around_us</x:v>
      </x:c>
      <x:c r="C388" s="33" t="str">
        <x:v>Sea Around Us exploited organisms</x:v>
      </x:c>
      <x:c r="D388" s="25" t="str">
        <x:v>high</x:v>
      </x:c>
      <x:c r="E388" s="35" t="n">
        <x:v>14</x:v>
      </x:c>
      <x:c r="F388" s="32" t="n">
        <x:v>284.294766669</x:v>
      </x:c>
      <x:c r="G388" s="32" t="n">
        <x:v>385.47906666899996</x:v>
      </x:c>
      <x:c r="H388" s="25" t="n">
        <x:v>21</x:v>
      </x:c>
      <x:c r="I388" s="34" t="n">
        <x:v>0.6666666666666666</x:v>
      </x:c>
      <x:c r="J388" s="34" t="n">
        <x:v>0.7375102599620953</x:v>
      </x:c>
    </x:row>
    <x:row r="389" ht="18" customHeight="1">
      <x:c r="A389" s="25" t="str">
        <x:v>EEZ_850</x:v>
      </x:c>
      <x:c r="B389" s="25" t="str">
        <x:v>exact_2020_supplement</x:v>
      </x:c>
      <x:c r="C389" s="33" t="str">
        <x:v>2020 supplement MeanTL</x:v>
      </x:c>
      <x:c r="D389" s="25" t="str">
        <x:v>high</x:v>
      </x:c>
      <x:c r="E389" s="35" t="n">
        <x:v>7</x:v>
      </x:c>
      <x:c r="F389" s="32" t="n">
        <x:v>101.18430000000001</x:v>
      </x:c>
      <x:c r="G389" s="32" t="n">
        <x:v>385.47906666899996</x:v>
      </x:c>
      <x:c r="H389" s="25" t="n">
        <x:v>21</x:v>
      </x:c>
      <x:c r="I389" s="34" t="n">
        <x:v>0.3333333333333333</x:v>
      </x:c>
      <x:c r="J389" s="34" t="n">
        <x:v>0.2624897400379049</x:v>
      </x:c>
    </x:row>
    <x:row r="390" ht="18" customHeight="1">
      <x:c r="A390" s="25" t="str">
        <x:v>EEZ_851</x:v>
      </x:c>
      <x:c r="B390" s="25" t="str">
        <x:v>exact_sea_around_us</x:v>
      </x:c>
      <x:c r="C390" s="33" t="str">
        <x:v>Sea Around Us exploited organisms</x:v>
      </x:c>
      <x:c r="D390" s="25" t="str">
        <x:v>high</x:v>
      </x:c>
      <x:c r="E390" s="35" t="n">
        <x:v>159</x:v>
      </x:c>
      <x:c r="F390" s="32" t="n">
        <x:v>506312.1651565157</x:v>
      </x:c>
      <x:c r="G390" s="32" t="n">
        <x:v>1002996.0875079747</x:v>
      </x:c>
      <x:c r="H390" s="25" t="n">
        <x:v>352</x:v>
      </x:c>
      <x:c r="I390" s="34" t="n">
        <x:v>0.45170454545454547</x:v>
      </x:c>
      <x:c r="J390" s="34" t="n">
        <x:v>0.5047997409586008</x:v>
      </x:c>
    </x:row>
    <x:row r="391" ht="18" customHeight="1">
      <x:c r="A391" s="25" t="str">
        <x:v>EEZ_851</x:v>
      </x:c>
      <x:c r="B391" s="25" t="str">
        <x:v>exact_2020_supplement</x:v>
      </x:c>
      <x:c r="C391" s="33" t="str">
        <x:v>2020 supplement MeanTL</x:v>
      </x:c>
      <x:c r="D391" s="25" t="str">
        <x:v>high</x:v>
      </x:c>
      <x:c r="E391" s="35" t="n">
        <x:v>193</x:v>
      </x:c>
      <x:c r="F391" s="32" t="n">
        <x:v>496683.922351459</x:v>
      </x:c>
      <x:c r="G391" s="32" t="n">
        <x:v>1002996.0875079747</x:v>
      </x:c>
      <x:c r="H391" s="25" t="n">
        <x:v>352</x:v>
      </x:c>
      <x:c r="I391" s="34" t="n">
        <x:v>0.5482954545454546</x:v>
      </x:c>
      <x:c r="J391" s="34" t="n">
        <x:v>0.4952002590413992</x:v>
      </x:c>
    </x:row>
    <x:row r="392" ht="18" customHeight="1">
      <x:c r="A392" s="25" t="str">
        <x:v>EEZ_852</x:v>
      </x:c>
      <x:c r="B392" s="25" t="str">
        <x:v>exact_sea_around_us</x:v>
      </x:c>
      <x:c r="C392" s="33" t="str">
        <x:v>Sea Around Us exploited organisms</x:v>
      </x:c>
      <x:c r="D392" s="25" t="str">
        <x:v>high</x:v>
      </x:c>
      <x:c r="E392" s="35" t="n">
        <x:v>174</x:v>
      </x:c>
      <x:c r="F392" s="32" t="n">
        <x:v>791201.4106229678</x:v>
      </x:c>
      <x:c r="G392" s="32" t="n">
        <x:v>1104194.026503118</x:v>
      </x:c>
      <x:c r="H392" s="25" t="n">
        <x:v>375</x:v>
      </x:c>
      <x:c r="I392" s="34" t="n">
        <x:v>0.464</x:v>
      </x:c>
      <x:c r="J392" s="34" t="n">
        <x:v>0.7165420131175955</x:v>
      </x:c>
    </x:row>
    <x:row r="393" ht="18" customHeight="1">
      <x:c r="A393" s="25" t="str">
        <x:v>EEZ_852</x:v>
      </x:c>
      <x:c r="B393" s="25" t="str">
        <x:v>exact_2020_supplement</x:v>
      </x:c>
      <x:c r="C393" s="33" t="str">
        <x:v>2020 supplement MeanTL</x:v>
      </x:c>
      <x:c r="D393" s="25" t="str">
        <x:v>high</x:v>
      </x:c>
      <x:c r="E393" s="35" t="n">
        <x:v>201</x:v>
      </x:c>
      <x:c r="F393" s="32" t="n">
        <x:v>312992.61588015023</x:v>
      </x:c>
      <x:c r="G393" s="32" t="n">
        <x:v>1104194.026503118</x:v>
      </x:c>
      <x:c r="H393" s="25" t="n">
        <x:v>375</x:v>
      </x:c>
      <x:c r="I393" s="34" t="n">
        <x:v>0.536</x:v>
      </x:c>
      <x:c r="J393" s="34" t="n">
        <x:v>0.2834579868824045</x:v>
      </x:c>
    </x:row>
    <x:row r="394" ht="18" customHeight="1">
      <x:c r="A394" s="25" t="str">
        <x:v>EEZ_855</x:v>
      </x:c>
      <x:c r="B394" s="25" t="str">
        <x:v>exact_sea_around_us</x:v>
      </x:c>
      <x:c r="C394" s="33" t="str">
        <x:v>Sea Around Us exploited organisms</x:v>
      </x:c>
      <x:c r="D394" s="25" t="str">
        <x:v>high</x:v>
      </x:c>
      <x:c r="E394" s="35" t="n">
        <x:v>10</x:v>
      </x:c>
      <x:c r="F394" s="32" t="n">
        <x:v>32.764000003999996</x:v>
      </x:c>
      <x:c r="G394" s="32" t="n">
        <x:v>32.764000003999996</x:v>
      </x:c>
      <x:c r="H394" s="25" t="n">
        <x:v>10</x:v>
      </x:c>
      <x:c r="I394" s="34" t="n">
        <x:v>1</x:v>
      </x:c>
      <x:c r="J394" s="34" t="n">
        <x:v>1</x:v>
      </x:c>
    </x:row>
    <x:row r="395" ht="18" customHeight="1">
      <x:c r="A395" s="25" t="str">
        <x:v>EEZ_856</x:v>
      </x:c>
      <x:c r="B395" s="25" t="str">
        <x:v>exact_sea_around_us</x:v>
      </x:c>
      <x:c r="C395" s="33" t="str">
        <x:v>Sea Around Us exploited organisms</x:v>
      </x:c>
      <x:c r="D395" s="25" t="str">
        <x:v>high</x:v>
      </x:c>
      <x:c r="E395" s="35" t="n">
        <x:v>6</x:v>
      </x:c>
      <x:c r="F395" s="32" t="n">
        <x:v>691.8142001158</x:v>
      </x:c>
      <x:c r="G395" s="32" t="n">
        <x:v>733.0059081888</x:v>
      </x:c>
      <x:c r="H395" s="25" t="n">
        <x:v>9</x:v>
      </x:c>
      <x:c r="I395" s="34" t="n">
        <x:v>0.6666666666666666</x:v>
      </x:c>
      <x:c r="J395" s="34" t="n">
        <x:v>0.9438043982827075</x:v>
      </x:c>
    </x:row>
    <x:row r="396" ht="18" customHeight="1">
      <x:c r="A396" s="25" t="str">
        <x:v>EEZ_856</x:v>
      </x:c>
      <x:c r="B396" s="25" t="str">
        <x:v>exact_2020_supplement</x:v>
      </x:c>
      <x:c r="C396" s="33" t="str">
        <x:v>2020 supplement MeanTL</x:v>
      </x:c>
      <x:c r="D396" s="25" t="str">
        <x:v>high</x:v>
      </x:c>
      <x:c r="E396" s="35" t="n">
        <x:v>3</x:v>
      </x:c>
      <x:c r="F396" s="32" t="n">
        <x:v>41.191708073</x:v>
      </x:c>
      <x:c r="G396" s="32" t="n">
        <x:v>733.0059081888</x:v>
      </x:c>
      <x:c r="H396" s="25" t="n">
        <x:v>9</x:v>
      </x:c>
      <x:c r="I396" s="34" t="n">
        <x:v>0.3333333333333333</x:v>
      </x:c>
      <x:c r="J396" s="34" t="n">
        <x:v>0.05619560171729239</x:v>
      </x:c>
    </x:row>
    <x:row r="397" ht="18" customHeight="1">
      <x:c r="A397" s="25" t="str">
        <x:v>EEZ_858</x:v>
      </x:c>
      <x:c r="B397" s="25" t="str">
        <x:v>exact_2020_supplement</x:v>
      </x:c>
      <x:c r="C397" s="33" t="str">
        <x:v>2020 supplement MeanTL</x:v>
      </x:c>
      <x:c r="D397" s="25" t="str">
        <x:v>high</x:v>
      </x:c>
      <x:c r="E397" s="35" t="n">
        <x:v>35</x:v>
      </x:c>
      <x:c r="F397" s="32" t="n">
        <x:v>99176.4471481517</x:v>
      </x:c>
      <x:c r="G397" s="32" t="n">
        <x:v>107838.9938680954</x:v>
      </x:c>
      <x:c r="H397" s="25" t="n">
        <x:v>60</x:v>
      </x:c>
      <x:c r="I397" s="34" t="n">
        <x:v>0.5833333333333334</x:v>
      </x:c>
      <x:c r="J397" s="34" t="n">
        <x:v>0.9196714805171551</x:v>
      </x:c>
    </x:row>
    <x:row r="398" ht="18" customHeight="1">
      <x:c r="A398" s="25" t="str">
        <x:v>EEZ_858</x:v>
      </x:c>
      <x:c r="B398" s="25" t="str">
        <x:v>exact_sea_around_us</x:v>
      </x:c>
      <x:c r="C398" s="33" t="str">
        <x:v>Sea Around Us exploited organisms</x:v>
      </x:c>
      <x:c r="D398" s="25" t="str">
        <x:v>high</x:v>
      </x:c>
      <x:c r="E398" s="35" t="n">
        <x:v>25</x:v>
      </x:c>
      <x:c r="F398" s="32" t="n">
        <x:v>8662.5467199437</x:v>
      </x:c>
      <x:c r="G398" s="32" t="n">
        <x:v>107838.9938680954</x:v>
      </x:c>
      <x:c r="H398" s="25" t="n">
        <x:v>60</x:v>
      </x:c>
      <x:c r="I398" s="34" t="n">
        <x:v>0.4166666666666667</x:v>
      </x:c>
      <x:c r="J398" s="34" t="n">
        <x:v>0.08032851948284497</x:v>
      </x:c>
    </x:row>
    <x:row r="399" ht="18" customHeight="1">
      <x:c r="A399" s="25" t="str">
        <x:v>EEZ_862</x:v>
      </x:c>
      <x:c r="B399" s="25" t="str">
        <x:v>exact_2020_supplement</x:v>
      </x:c>
      <x:c r="C399" s="33" t="str">
        <x:v>2020 supplement MeanTL</x:v>
      </x:c>
      <x:c r="D399" s="25" t="str">
        <x:v>high</x:v>
      </x:c>
      <x:c r="E399" s="35" t="n">
        <x:v>75</x:v>
      </x:c>
      <x:c r="F399" s="32" t="n">
        <x:v>195025.0749078657</x:v>
      </x:c>
      <x:c r="G399" s="32" t="n">
        <x:v>306380.438267835</x:v>
      </x:c>
      <x:c r="H399" s="25" t="n">
        <x:v>153</x:v>
      </x:c>
      <x:c r="I399" s="34" t="n">
        <x:v>0.49019607843137253</x:v>
      </x:c>
      <x:c r="J399" s="34" t="n">
        <x:v>0.6365454531316276</x:v>
      </x:c>
    </x:row>
    <x:row r="400" ht="18" customHeight="1">
      <x:c r="A400" s="25" t="str">
        <x:v>EEZ_862</x:v>
      </x:c>
      <x:c r="B400" s="25" t="str">
        <x:v>exact_sea_around_us</x:v>
      </x:c>
      <x:c r="C400" s="33" t="str">
        <x:v>Sea Around Us exploited organisms</x:v>
      </x:c>
      <x:c r="D400" s="25" t="str">
        <x:v>high</x:v>
      </x:c>
      <x:c r="E400" s="35" t="n">
        <x:v>78</x:v>
      </x:c>
      <x:c r="F400" s="32" t="n">
        <x:v>111355.3633599693</x:v>
      </x:c>
      <x:c r="G400" s="32" t="n">
        <x:v>306380.438267835</x:v>
      </x:c>
      <x:c r="H400" s="25" t="n">
        <x:v>153</x:v>
      </x:c>
      <x:c r="I400" s="34" t="n">
        <x:v>0.5098039215686274</x:v>
      </x:c>
      <x:c r="J400" s="34" t="n">
        <x:v>0.36345454686837236</x:v>
      </x:c>
    </x:row>
    <x:row r="401" ht="18" customHeight="1">
      <x:c r="A401" s="25" t="str">
        <x:v>EEZ_872</x:v>
      </x:c>
      <x:c r="B401" s="25" t="str">
        <x:v>exact_2020_supplement</x:v>
      </x:c>
      <x:c r="C401" s="33" t="str">
        <x:v>2020 supplement MeanTL</x:v>
      </x:c>
      <x:c r="D401" s="25" t="str">
        <x:v>high</x:v>
      </x:c>
      <x:c r="E401" s="35" t="n">
        <x:v>7</x:v>
      </x:c>
      <x:c r="F401" s="32" t="n">
        <x:v>25.0915575659</x:v>
      </x:c>
      <x:c r="G401" s="32" t="n">
        <x:v>34.6337873892</x:v>
      </x:c>
      <x:c r="H401" s="25" t="n">
        <x:v>13</x:v>
      </x:c>
      <x:c r="I401" s="34" t="n">
        <x:v>0.5384615384615384</x:v>
      </x:c>
      <x:c r="J401" s="34" t="n">
        <x:v>0.7244820580530678</x:v>
      </x:c>
    </x:row>
    <x:row r="402" ht="18" customHeight="1">
      <x:c r="A402" s="25" t="str">
        <x:v>EEZ_872</x:v>
      </x:c>
      <x:c r="B402" s="25" t="str">
        <x:v>exact_sea_around_us</x:v>
      </x:c>
      <x:c r="C402" s="33" t="str">
        <x:v>Sea Around Us exploited organisms</x:v>
      </x:c>
      <x:c r="D402" s="25" t="str">
        <x:v>high</x:v>
      </x:c>
      <x:c r="E402" s="35" t="n">
        <x:v>6</x:v>
      </x:c>
      <x:c r="F402" s="32" t="n">
        <x:v>9.5422298233</x:v>
      </x:c>
      <x:c r="G402" s="32" t="n">
        <x:v>34.6337873892</x:v>
      </x:c>
      <x:c r="H402" s="25" t="n">
        <x:v>13</x:v>
      </x:c>
      <x:c r="I402" s="34" t="n">
        <x:v>0.46153846153846156</x:v>
      </x:c>
      <x:c r="J402" s="34" t="n">
        <x:v>0.27551794194693224</x:v>
      </x:c>
    </x:row>
    <x:row r="403" ht="18" customHeight="1">
      <x:c r="A403" s="25" t="str">
        <x:v>EEZ_876</x:v>
      </x:c>
      <x:c r="B403" s="25" t="str">
        <x:v>exact_2020_supplement</x:v>
      </x:c>
      <x:c r="C403" s="33" t="str">
        <x:v>2020 supplement MeanTL</x:v>
      </x:c>
      <x:c r="D403" s="25" t="str">
        <x:v>high</x:v>
      </x:c>
      <x:c r="E403" s="35" t="n">
        <x:v>48</x:v>
      </x:c>
      <x:c r="F403" s="32" t="n">
        <x:v>711.7831767668999</x:v>
      </x:c>
      <x:c r="G403" s="32" t="n">
        <x:v>971.0058082377</x:v>
      </x:c>
      <x:c r="H403" s="25" t="n">
        <x:v>71</x:v>
      </x:c>
      <x:c r="I403" s="34" t="n">
        <x:v>0.676056338028169</x:v>
      </x:c>
      <x:c r="J403" s="34" t="n">
        <x:v>0.7330369918782783</x:v>
      </x:c>
    </x:row>
    <x:row r="404" ht="18" customHeight="1">
      <x:c r="A404" s="25" t="str">
        <x:v>EEZ_876</x:v>
      </x:c>
      <x:c r="B404" s="25" t="str">
        <x:v>exact_sea_around_us</x:v>
      </x:c>
      <x:c r="C404" s="33" t="str">
        <x:v>Sea Around Us exploited organisms</x:v>
      </x:c>
      <x:c r="D404" s="25" t="str">
        <x:v>high</x:v>
      </x:c>
      <x:c r="E404" s="35" t="n">
        <x:v>23</x:v>
      </x:c>
      <x:c r="F404" s="32" t="n">
        <x:v>259.2226314708</x:v>
      </x:c>
      <x:c r="G404" s="32" t="n">
        <x:v>971.0058082377</x:v>
      </x:c>
      <x:c r="H404" s="25" t="n">
        <x:v>71</x:v>
      </x:c>
      <x:c r="I404" s="34" t="n">
        <x:v>0.323943661971831</x:v>
      </x:c>
      <x:c r="J404" s="34" t="n">
        <x:v>0.2669630081217217</x:v>
      </x:c>
    </x:row>
    <x:row r="405" ht="18" customHeight="1">
      <x:c r="A405" s="25" t="str">
        <x:v>EEZ_882</x:v>
      </x:c>
      <x:c r="B405" s="25" t="str">
        <x:v>exact_2020_supplement</x:v>
      </x:c>
      <x:c r="C405" s="33" t="str">
        <x:v>2020 supplement MeanTL</x:v>
      </x:c>
      <x:c r="D405" s="25" t="str">
        <x:v>high</x:v>
      </x:c>
      <x:c r="E405" s="35" t="n">
        <x:v>37</x:v>
      </x:c>
      <x:c r="F405" s="32" t="n">
        <x:v>8706.0887505806</x:v>
      </x:c>
      <x:c r="G405" s="32" t="n">
        <x:v>13979.0205088216</x:v>
      </x:c>
      <x:c r="H405" s="25" t="n">
        <x:v>72</x:v>
      </x:c>
      <x:c r="I405" s="34" t="n">
        <x:v>0.5138888888888888</x:v>
      </x:c>
      <x:c r="J405" s="34" t="n">
        <x:v>0.62279676498697</x:v>
      </x:c>
    </x:row>
    <x:row r="406" ht="18" customHeight="1">
      <x:c r="A406" s="25" t="str">
        <x:v>EEZ_882</x:v>
      </x:c>
      <x:c r="B406" s="25" t="str">
        <x:v>exact_sea_around_us</x:v>
      </x:c>
      <x:c r="C406" s="33" t="str">
        <x:v>Sea Around Us exploited organisms</x:v>
      </x:c>
      <x:c r="D406" s="25" t="str">
        <x:v>high</x:v>
      </x:c>
      <x:c r="E406" s="35" t="n">
        <x:v>35</x:v>
      </x:c>
      <x:c r="F406" s="32" t="n">
        <x:v>5272.931758241</x:v>
      </x:c>
      <x:c r="G406" s="32" t="n">
        <x:v>13979.0205088216</x:v>
      </x:c>
      <x:c r="H406" s="25" t="n">
        <x:v>72</x:v>
      </x:c>
      <x:c r="I406" s="34" t="n">
        <x:v>0.4861111111111111</x:v>
      </x:c>
      <x:c r="J406" s="34" t="n">
        <x:v>0.37720323501303</x:v>
      </x:c>
    </x:row>
    <x:row r="407" ht="18" customHeight="1">
      <x:c r="A407" s="25" t="str">
        <x:v>EEZ_891</x:v>
      </x:c>
      <x:c r="B407" s="25" t="str">
        <x:v>exact_2020_supplement</x:v>
      </x:c>
      <x:c r="C407" s="33" t="str">
        <x:v>2020 supplement MeanTL</x:v>
      </x:c>
      <x:c r="D407" s="25" t="str">
        <x:v>high</x:v>
      </x:c>
      <x:c r="E407" s="35" t="n">
        <x:v>38</x:v>
      </x:c>
      <x:c r="F407" s="32" t="n">
        <x:v>867.1048861026</x:v>
      </x:c>
      <x:c r="G407" s="32" t="n">
        <x:v>1698.0118630171</x:v>
      </x:c>
      <x:c r="H407" s="25" t="n">
        <x:v>70</x:v>
      </x:c>
      <x:c r="I407" s="34" t="n">
        <x:v>0.5428571428571428</x:v>
      </x:c>
      <x:c r="J407" s="34" t="n">
        <x:v>0.51065890939177</x:v>
      </x:c>
    </x:row>
    <x:row r="408" ht="18" customHeight="1">
      <x:c r="A408" s="25" t="str">
        <x:v>EEZ_891</x:v>
      </x:c>
      <x:c r="B408" s="25" t="str">
        <x:v>exact_sea_around_us</x:v>
      </x:c>
      <x:c r="C408" s="33" t="str">
        <x:v>Sea Around Us exploited organisms</x:v>
      </x:c>
      <x:c r="D408" s="25" t="str">
        <x:v>high</x:v>
      </x:c>
      <x:c r="E408" s="35" t="n">
        <x:v>32</x:v>
      </x:c>
      <x:c r="F408" s="32" t="n">
        <x:v>830.9069769145</x:v>
      </x:c>
      <x:c r="G408" s="32" t="n">
        <x:v>1698.0118630171</x:v>
      </x:c>
      <x:c r="H408" s="25" t="n">
        <x:v>70</x:v>
      </x:c>
      <x:c r="I408" s="34" t="n">
        <x:v>0.45714285714285713</x:v>
      </x:c>
      <x:c r="J408" s="34" t="n">
        <x:v>0.4893410906082299</x:v>
      </x:c>
    </x:row>
    <x:row r="409" ht="18" customHeight="1">
      <x:c r="A409" s="25" t="str">
        <x:v>EEZ_895</x:v>
      </x:c>
      <x:c r="B409" s="25" t="str">
        <x:v>exact_sea_around_us</x:v>
      </x:c>
      <x:c r="C409" s="33" t="str">
        <x:v>Sea Around Us exploited organisms</x:v>
      </x:c>
      <x:c r="D409" s="25" t="str">
        <x:v>high</x:v>
      </x:c>
      <x:c r="E409" s="35" t="n">
        <x:v>2</x:v>
      </x:c>
      <x:c r="F409" s="32" t="n">
        <x:v>493.96866088</x:v>
      </x:c>
      <x:c r="G409" s="32" t="n">
        <x:v>497.3573467841</x:v>
      </x:c>
      <x:c r="H409" s="25" t="n">
        <x:v>3</x:v>
      </x:c>
      <x:c r="I409" s="34" t="n">
        <x:v>0.6666666666666666</x:v>
      </x:c>
      <x:c r="J409" s="34" t="n">
        <x:v>0.9931866173767994</x:v>
      </x:c>
    </x:row>
    <x:row r="410" ht="18" customHeight="1">
      <x:c r="A410" s="25" t="str">
        <x:v>EEZ_895</x:v>
      </x:c>
      <x:c r="B410" s="25" t="str">
        <x:v>exact_2020_supplement</x:v>
      </x:c>
      <x:c r="C410" s="33" t="str">
        <x:v>2020 supplement MeanTL</x:v>
      </x:c>
      <x:c r="D410" s="25" t="str">
        <x:v>high</x:v>
      </x:c>
      <x:c r="E410" s="35" t="n">
        <x:v>1</x:v>
      </x:c>
      <x:c r="F410" s="32" t="n">
        <x:v>3.3886859041</x:v>
      </x:c>
      <x:c r="G410" s="32" t="n">
        <x:v>497.3573467841</x:v>
      </x:c>
      <x:c r="H410" s="25" t="n">
        <x:v>3</x:v>
      </x:c>
      <x:c r="I410" s="34" t="n">
        <x:v>0.3333333333333333</x:v>
      </x:c>
      <x:c r="J410" s="34" t="n">
        <x:v>0.0068133826232007165</x:v>
      </x:c>
    </x:row>
    <x:row r="411" ht="18" customHeight="1">
      <x:c r="A411" s="25" t="str">
        <x:v>EEZ_896</x:v>
      </x:c>
      <x:c r="B411" s="25" t="str">
        <x:v>exact_2020_supplement</x:v>
      </x:c>
      <x:c r="C411" s="33" t="str">
        <x:v>2020 supplement MeanTL</x:v>
      </x:c>
      <x:c r="D411" s="25" t="str">
        <x:v>high</x:v>
      </x:c>
      <x:c r="E411" s="35" t="n">
        <x:v>4</x:v>
      </x:c>
      <x:c r="F411" s="32" t="n">
        <x:v>870.1173547804999</x:v>
      </x:c>
      <x:c r="G411" s="32" t="n">
        <x:v>962.1183434891</x:v>
      </x:c>
      <x:c r="H411" s="25" t="n">
        <x:v>7</x:v>
      </x:c>
      <x:c r="I411" s="34" t="n">
        <x:v>0.5714285714285714</x:v>
      </x:c>
      <x:c r="J411" s="34" t="n">
        <x:v>0.9043766400139919</x:v>
      </x:c>
    </x:row>
    <x:row r="412" ht="18" customHeight="1">
      <x:c r="A412" s="25" t="str">
        <x:v>EEZ_896</x:v>
      </x:c>
      <x:c r="B412" s="25" t="str">
        <x:v>exact_sea_around_us</x:v>
      </x:c>
      <x:c r="C412" s="33" t="str">
        <x:v>Sea Around Us exploited organisms</x:v>
      </x:c>
      <x:c r="D412" s="25" t="str">
        <x:v>high</x:v>
      </x:c>
      <x:c r="E412" s="35" t="n">
        <x:v>3</x:v>
      </x:c>
      <x:c r="F412" s="32" t="n">
        <x:v>92.00098870859999</x:v>
      </x:c>
      <x:c r="G412" s="32" t="n">
        <x:v>962.1183434891</x:v>
      </x:c>
      <x:c r="H412" s="25" t="n">
        <x:v>7</x:v>
      </x:c>
      <x:c r="I412" s="34" t="n">
        <x:v>0.42857142857142855</x:v>
      </x:c>
      <x:c r="J412" s="34" t="n">
        <x:v>0.09562335998600809</x:v>
      </x:c>
    </x:row>
    <x:row r="413" ht="18" customHeight="1">
      <x:c r="A413" s="25" t="str">
        <x:v>EEZ_897</x:v>
      </x:c>
      <x:c r="B413" s="25" t="str">
        <x:v>exact_2020_supplement</x:v>
      </x:c>
      <x:c r="C413" s="33" t="str">
        <x:v>2020 supplement MeanTL</x:v>
      </x:c>
      <x:c r="D413" s="25" t="str">
        <x:v>high</x:v>
      </x:c>
      <x:c r="E413" s="35" t="n">
        <x:v>2</x:v>
      </x:c>
      <x:c r="F413" s="32" t="n">
        <x:v>5105.352256</x:v>
      </x:c>
      <x:c r="G413" s="32" t="n">
        <x:v>5596.068902999999</x:v>
      </x:c>
      <x:c r="H413" s="25" t="n">
        <x:v>6</x:v>
      </x:c>
      <x:c r="I413" s="34" t="n">
        <x:v>0.3333333333333333</x:v>
      </x:c>
      <x:c r="J413" s="34" t="n">
        <x:v>0.9123104708848508</x:v>
      </x:c>
    </x:row>
    <x:row r="414" ht="18" customHeight="1">
      <x:c r="A414" s="25" t="str">
        <x:v>EEZ_897</x:v>
      </x:c>
      <x:c r="B414" s="25" t="str">
        <x:v>exact_sea_around_us</x:v>
      </x:c>
      <x:c r="C414" s="33" t="str">
        <x:v>Sea Around Us exploited organisms</x:v>
      </x:c>
      <x:c r="D414" s="25" t="str">
        <x:v>high</x:v>
      </x:c>
      <x:c r="E414" s="35" t="n">
        <x:v>4</x:v>
      </x:c>
      <x:c r="F414" s="32" t="n">
        <x:v>490.716647</x:v>
      </x:c>
      <x:c r="G414" s="32" t="n">
        <x:v>5596.068902999999</x:v>
      </x:c>
      <x:c r="H414" s="25" t="n">
        <x:v>6</x:v>
      </x:c>
      <x:c r="I414" s="34" t="n">
        <x:v>0.6666666666666666</x:v>
      </x:c>
      <x:c r="J414" s="34" t="n">
        <x:v>0.0876895291151493</x:v>
      </x:c>
    </x:row>
    <x:row r="415" ht="18" customHeight="1">
      <x:c r="A415" s="25" t="str">
        <x:v>EEZ_898</x:v>
      </x:c>
      <x:c r="B415" s="25" t="str">
        <x:v>exact_2020_supplement</x:v>
      </x:c>
      <x:c r="C415" s="33" t="str">
        <x:v>2020 supplement MeanTL</x:v>
      </x:c>
      <x:c r="D415" s="25" t="str">
        <x:v>high</x:v>
      </x:c>
      <x:c r="E415" s="35" t="n">
        <x:v>10</x:v>
      </x:c>
      <x:c r="F415" s="32" t="n">
        <x:v>5721.1341229431</x:v>
      </x:c>
      <x:c r="G415" s="32" t="n">
        <x:v>5821.568891177801</x:v>
      </x:c>
      <x:c r="H415" s="25" t="n">
        <x:v>17</x:v>
      </x:c>
      <x:c r="I415" s="34" t="n">
        <x:v>0.5882352941176471</x:v>
      </x:c>
      <x:c r="J415" s="34" t="n">
        <x:v>0.9827478176223419</x:v>
      </x:c>
    </x:row>
    <x:row r="416" ht="18" customHeight="1">
      <x:c r="A416" s="25" t="str">
        <x:v>EEZ_898</x:v>
      </x:c>
      <x:c r="B416" s="25" t="str">
        <x:v>exact_sea_around_us</x:v>
      </x:c>
      <x:c r="C416" s="33" t="str">
        <x:v>Sea Around Us exploited organisms</x:v>
      </x:c>
      <x:c r="D416" s="25" t="str">
        <x:v>high</x:v>
      </x:c>
      <x:c r="E416" s="35" t="n">
        <x:v>7</x:v>
      </x:c>
      <x:c r="F416" s="32" t="n">
        <x:v>100.4347682347</x:v>
      </x:c>
      <x:c r="G416" s="32" t="n">
        <x:v>5821.568891177801</x:v>
      </x:c>
      <x:c r="H416" s="25" t="n">
        <x:v>17</x:v>
      </x:c>
      <x:c r="I416" s="34" t="n">
        <x:v>0.4117647058823529</x:v>
      </x:c>
      <x:c r="J416" s="34" t="n">
        <x:v>0.017252182377658055</x:v>
      </x:c>
    </x:row>
    <x:row r="417" ht="18" customHeight="1">
      <x:c r="A417" s="25" t="str">
        <x:v>EEZ_899</x:v>
      </x:c>
      <x:c r="B417" s="25" t="str">
        <x:v>exact_sea_around_us</x:v>
      </x:c>
      <x:c r="C417" s="33" t="str">
        <x:v>Sea Around Us exploited organisms</x:v>
      </x:c>
      <x:c r="D417" s="25" t="str">
        <x:v>high</x:v>
      </x:c>
      <x:c r="E417" s="35" t="n">
        <x:v>39</x:v>
      </x:c>
      <x:c r="F417" s="32" t="n">
        <x:v>975.1598638779</x:v>
      </x:c>
      <x:c r="G417" s="32" t="n">
        <x:v>1565.0256591657</x:v>
      </x:c>
      <x:c r="H417" s="25" t="n">
        <x:v>114</x:v>
      </x:c>
      <x:c r="I417" s="34" t="n">
        <x:v>0.34210526315789475</x:v>
      </x:c>
      <x:c r="J417" s="34" t="n">
        <x:v>0.623095128291857</x:v>
      </x:c>
    </x:row>
    <x:row r="418" ht="18" customHeight="1">
      <x:c r="A418" s="25" t="str">
        <x:v>EEZ_899</x:v>
      </x:c>
      <x:c r="B418" s="25" t="str">
        <x:v>exact_2020_supplement</x:v>
      </x:c>
      <x:c r="C418" s="33" t="str">
        <x:v>2020 supplement MeanTL</x:v>
      </x:c>
      <x:c r="D418" s="25" t="str">
        <x:v>high</x:v>
      </x:c>
      <x:c r="E418" s="35" t="n">
        <x:v>75</x:v>
      </x:c>
      <x:c r="F418" s="32" t="n">
        <x:v>589.8657952878</x:v>
      </x:c>
      <x:c r="G418" s="32" t="n">
        <x:v>1565.0256591657</x:v>
      </x:c>
      <x:c r="H418" s="25" t="n">
        <x:v>114</x:v>
      </x:c>
      <x:c r="I418" s="34" t="n">
        <x:v>0.6578947368421053</x:v>
      </x:c>
      <x:c r="J418" s="34" t="n">
        <x:v>0.3769048717081429</x:v>
      </x:c>
    </x:row>
    <x:row r="419" ht="18" customHeight="1">
      <x:c r="A419" s="25" t="str">
        <x:v>EEZ_900</x:v>
      </x:c>
      <x:c r="B419" s="25" t="str">
        <x:v>exact_2020_supplement</x:v>
      </x:c>
      <x:c r="C419" s="33" t="str">
        <x:v>2020 supplement MeanTL</x:v>
      </x:c>
      <x:c r="D419" s="25" t="str">
        <x:v>high</x:v>
      </x:c>
      <x:c r="E419" s="35" t="n">
        <x:v>49</x:v>
      </x:c>
      <x:c r="F419" s="32" t="n">
        <x:v>2188.959735301</x:v>
      </x:c>
      <x:c r="G419" s="32" t="n">
        <x:v>3619.1201016588</x:v>
      </x:c>
      <x:c r="H419" s="25" t="n">
        <x:v>73</x:v>
      </x:c>
      <x:c r="I419" s="34" t="n">
        <x:v>0.6712328767123288</x:v>
      </x:c>
      <x:c r="J419" s="34" t="n">
        <x:v>0.6048320237556373</x:v>
      </x:c>
    </x:row>
    <x:row r="420" ht="18" customHeight="1">
      <x:c r="A420" s="25" t="str">
        <x:v>EEZ_900</x:v>
      </x:c>
      <x:c r="B420" s="25" t="str">
        <x:v>exact_sea_around_us</x:v>
      </x:c>
      <x:c r="C420" s="33" t="str">
        <x:v>Sea Around Us exploited organisms</x:v>
      </x:c>
      <x:c r="D420" s="25" t="str">
        <x:v>high</x:v>
      </x:c>
      <x:c r="E420" s="35" t="n">
        <x:v>24</x:v>
      </x:c>
      <x:c r="F420" s="32" t="n">
        <x:v>1430.1603663578</x:v>
      </x:c>
      <x:c r="G420" s="32" t="n">
        <x:v>3619.1201016588</x:v>
      </x:c>
      <x:c r="H420" s="25" t="n">
        <x:v>73</x:v>
      </x:c>
      <x:c r="I420" s="34" t="n">
        <x:v>0.3287671232876712</x:v>
      </x:c>
      <x:c r="J420" s="34" t="n">
        <x:v>0.3951679762443626</x:v>
      </x:c>
    </x:row>
    <x:row r="421" ht="18" customHeight="1">
      <x:c r="A421" s="25" t="str">
        <x:v>EEZ_901</x:v>
      </x:c>
      <x:c r="B421" s="25" t="str">
        <x:v>exact_2020_supplement</x:v>
      </x:c>
      <x:c r="C421" s="33" t="str">
        <x:v>2020 supplement MeanTL</x:v>
      </x:c>
      <x:c r="D421" s="25" t="str">
        <x:v>high</x:v>
      </x:c>
      <x:c r="E421" s="35" t="n">
        <x:v>102</x:v>
      </x:c>
      <x:c r="F421" s="32" t="n">
        <x:v>26702.8113976914</x:v>
      </x:c>
      <x:c r="G421" s="32" t="n">
        <x:v>39568.5555486469</x:v>
      </x:c>
      <x:c r="H421" s="25" t="n">
        <x:v>152</x:v>
      </x:c>
      <x:c r="I421" s="34" t="n">
        <x:v>0.6710526315789473</x:v>
      </x:c>
      <x:c r="J421" s="34" t="n">
        <x:v>0.6748492844238924</x:v>
      </x:c>
    </x:row>
    <x:row r="422" ht="18" customHeight="1">
      <x:c r="A422" s="25" t="str">
        <x:v>EEZ_901</x:v>
      </x:c>
      <x:c r="B422" s="25" t="str">
        <x:v>exact_sea_around_us</x:v>
      </x:c>
      <x:c r="C422" s="33" t="str">
        <x:v>Sea Around Us exploited organisms</x:v>
      </x:c>
      <x:c r="D422" s="25" t="str">
        <x:v>high</x:v>
      </x:c>
      <x:c r="E422" s="35" t="n">
        <x:v>50</x:v>
      </x:c>
      <x:c r="F422" s="32" t="n">
        <x:v>12865.7441509555</x:v>
      </x:c>
      <x:c r="G422" s="32" t="n">
        <x:v>39568.5555486469</x:v>
      </x:c>
      <x:c r="H422" s="25" t="n">
        <x:v>152</x:v>
      </x:c>
      <x:c r="I422" s="34" t="n">
        <x:v>0.32894736842105265</x:v>
      </x:c>
      <x:c r="J422" s="34" t="n">
        <x:v>0.32515071557610753</x:v>
      </x:c>
    </x:row>
    <x:row r="423" ht="18" customHeight="1">
      <x:c r="A423" s="25" t="str">
        <x:v>EEZ_902</x:v>
      </x:c>
      <x:c r="B423" s="25" t="str">
        <x:v>exact_2020_supplement</x:v>
      </x:c>
      <x:c r="C423" s="33" t="str">
        <x:v>2020 supplement MeanTL</x:v>
      </x:c>
      <x:c r="D423" s="25" t="str">
        <x:v>high</x:v>
      </x:c>
      <x:c r="E423" s="35" t="n">
        <x:v>99</x:v>
      </x:c>
      <x:c r="F423" s="32" t="n">
        <x:v>10164.6697194307</x:v>
      </x:c>
      <x:c r="G423" s="32" t="n">
        <x:v>15737.0913019012</x:v>
      </x:c>
      <x:c r="H423" s="25" t="n">
        <x:v>145</x:v>
      </x:c>
      <x:c r="I423" s="34" t="n">
        <x:v>0.6827586206896552</x:v>
      </x:c>
      <x:c r="J423" s="34" t="n">
        <x:v>0.6459052390579131</x:v>
      </x:c>
    </x:row>
    <x:row r="424" ht="18" customHeight="1">
      <x:c r="A424" s="25" t="str">
        <x:v>EEZ_902</x:v>
      </x:c>
      <x:c r="B424" s="25" t="str">
        <x:v>exact_sea_around_us</x:v>
      </x:c>
      <x:c r="C424" s="33" t="str">
        <x:v>Sea Around Us exploited organisms</x:v>
      </x:c>
      <x:c r="D424" s="25" t="str">
        <x:v>high</x:v>
      </x:c>
      <x:c r="E424" s="35" t="n">
        <x:v>46</x:v>
      </x:c>
      <x:c r="F424" s="32" t="n">
        <x:v>5572.4215824705</x:v>
      </x:c>
      <x:c r="G424" s="32" t="n">
        <x:v>15737.0913019012</x:v>
      </x:c>
      <x:c r="H424" s="25" t="n">
        <x:v>145</x:v>
      </x:c>
      <x:c r="I424" s="34" t="n">
        <x:v>0.31724137931034485</x:v>
      </x:c>
      <x:c r="J424" s="34" t="n">
        <x:v>0.35409476094208686</x:v>
      </x:c>
    </x:row>
    <x:row r="425" ht="18" customHeight="1">
      <x:c r="A425" s="25" t="str">
        <x:v>EEZ_903</x:v>
      </x:c>
      <x:c r="B425" s="25" t="str">
        <x:v>exact_2020_supplement</x:v>
      </x:c>
      <x:c r="C425" s="33" t="str">
        <x:v>2020 supplement MeanTL</x:v>
      </x:c>
      <x:c r="D425" s="25" t="str">
        <x:v>high</x:v>
      </x:c>
      <x:c r="E425" s="35" t="n">
        <x:v>123</x:v>
      </x:c>
      <x:c r="F425" s="32" t="n">
        <x:v>14159.0692420532</x:v>
      </x:c>
      <x:c r="G425" s="32" t="n">
        <x:v>15335.9862376629</x:v>
      </x:c>
      <x:c r="H425" s="25" t="n">
        <x:v>187</x:v>
      </x:c>
      <x:c r="I425" s="34" t="n">
        <x:v>0.6577540106951871</x:v>
      </x:c>
      <x:c r="J425" s="34" t="n">
        <x:v>0.9232578213509759</x:v>
      </x:c>
    </x:row>
    <x:row r="426" ht="18" customHeight="1">
      <x:c r="A426" s="25" t="str">
        <x:v>EEZ_903</x:v>
      </x:c>
      <x:c r="B426" s="25" t="str">
        <x:v>exact_sea_around_us</x:v>
      </x:c>
      <x:c r="C426" s="33" t="str">
        <x:v>Sea Around Us exploited organisms</x:v>
      </x:c>
      <x:c r="D426" s="25" t="str">
        <x:v>high</x:v>
      </x:c>
      <x:c r="E426" s="35" t="n">
        <x:v>64</x:v>
      </x:c>
      <x:c r="F426" s="32" t="n">
        <x:v>1176.9169956097</x:v>
      </x:c>
      <x:c r="G426" s="32" t="n">
        <x:v>15335.9862376629</x:v>
      </x:c>
      <x:c r="H426" s="25" t="n">
        <x:v>187</x:v>
      </x:c>
      <x:c r="I426" s="34" t="n">
        <x:v>0.3422459893048128</x:v>
      </x:c>
      <x:c r="J426" s="34" t="n">
        <x:v>0.07674217864902402</x:v>
      </x:c>
    </x:row>
    <x:row r="427" ht="18" customHeight="1">
      <x:c r="A427" s="25" t="str">
        <x:v>EEZ_904</x:v>
      </x:c>
      <x:c r="B427" s="25" t="str">
        <x:v>exact_sea_around_us</x:v>
      </x:c>
      <x:c r="C427" s="33" t="str">
        <x:v>Sea Around Us exploited organisms</x:v>
      </x:c>
      <x:c r="D427" s="25" t="str">
        <x:v>high</x:v>
      </x:c>
      <x:c r="E427" s="35" t="n">
        <x:v>12</x:v>
      </x:c>
      <x:c r="F427" s="32" t="n">
        <x:v>265.184275339</x:v>
      </x:c>
      <x:c r="G427" s="32" t="n">
        <x:v>526.035917713</x:v>
      </x:c>
      <x:c r="H427" s="25" t="n">
        <x:v>29</x:v>
      </x:c>
      <x:c r="I427" s="34" t="n">
        <x:v>0.41379310344827586</x:v>
      </x:c>
      <x:c r="J427" s="34" t="n">
        <x:v>0.5041181911910471</x:v>
      </x:c>
    </x:row>
    <x:row r="428" ht="18" customHeight="1">
      <x:c r="A428" s="25" t="str">
        <x:v>EEZ_904</x:v>
      </x:c>
      <x:c r="B428" s="25" t="str">
        <x:v>exact_2020_supplement</x:v>
      </x:c>
      <x:c r="C428" s="33" t="str">
        <x:v>2020 supplement MeanTL</x:v>
      </x:c>
      <x:c r="D428" s="25" t="str">
        <x:v>high</x:v>
      </x:c>
      <x:c r="E428" s="35" t="n">
        <x:v>17</x:v>
      </x:c>
      <x:c r="F428" s="32" t="n">
        <x:v>260.851642374</x:v>
      </x:c>
      <x:c r="G428" s="32" t="n">
        <x:v>526.035917713</x:v>
      </x:c>
      <x:c r="H428" s="25" t="n">
        <x:v>29</x:v>
      </x:c>
      <x:c r="I428" s="34" t="n">
        <x:v>0.5862068965517241</x:v>
      </x:c>
      <x:c r="J428" s="34" t="n">
        <x:v>0.495881808808953</x:v>
      </x:c>
    </x:row>
    <x:row r="429" ht="18" customHeight="1">
      <x:c r="A429" s="25" t="str">
        <x:v>EEZ_905</x:v>
      </x:c>
      <x:c r="B429" s="25" t="str">
        <x:v>exact_sea_around_us</x:v>
      </x:c>
      <x:c r="C429" s="33" t="str">
        <x:v>Sea Around Us exploited organisms</x:v>
      </x:c>
      <x:c r="D429" s="25" t="str">
        <x:v>high</x:v>
      </x:c>
      <x:c r="E429" s="35" t="n">
        <x:v>12</x:v>
      </x:c>
      <x:c r="F429" s="32" t="n">
        <x:v>313.149684385</x:v>
      </x:c>
      <x:c r="G429" s="32" t="n">
        <x:v>547.916166265</x:v>
      </x:c>
      <x:c r="H429" s="25" t="n">
        <x:v>29</x:v>
      </x:c>
      <x:c r="I429" s="34" t="n">
        <x:v>0.41379310344827586</x:v>
      </x:c>
      <x:c r="J429" s="34" t="n">
        <x:v>0.5715284630487522</x:v>
      </x:c>
    </x:row>
    <x:row r="430" ht="18" customHeight="1">
      <x:c r="A430" s="25" t="str">
        <x:v>EEZ_905</x:v>
      </x:c>
      <x:c r="B430" s="25" t="str">
        <x:v>exact_2020_supplement</x:v>
      </x:c>
      <x:c r="C430" s="33" t="str">
        <x:v>2020 supplement MeanTL</x:v>
      </x:c>
      <x:c r="D430" s="25" t="str">
        <x:v>high</x:v>
      </x:c>
      <x:c r="E430" s="35" t="n">
        <x:v>17</x:v>
      </x:c>
      <x:c r="F430" s="32" t="n">
        <x:v>234.76648188000001</x:v>
      </x:c>
      <x:c r="G430" s="32" t="n">
        <x:v>547.916166265</x:v>
      </x:c>
      <x:c r="H430" s="25" t="n">
        <x:v>29</x:v>
      </x:c>
      <x:c r="I430" s="34" t="n">
        <x:v>0.5862068965517241</x:v>
      </x:c>
      <x:c r="J430" s="34" t="n">
        <x:v>0.42847153695124784</x:v>
      </x:c>
    </x:row>
    <x:row r="431" ht="18" customHeight="1">
      <x:c r="A431" s="25" t="str">
        <x:v>EEZ_906</x:v>
      </x:c>
      <x:c r="B431" s="25" t="str">
        <x:v>exact_2020_supplement</x:v>
      </x:c>
      <x:c r="C431" s="33" t="str">
        <x:v>2020 supplement MeanTL</x:v>
      </x:c>
      <x:c r="D431" s="25" t="str">
        <x:v>high</x:v>
      </x:c>
      <x:c r="E431" s="35" t="n">
        <x:v>24</x:v>
      </x:c>
      <x:c r="F431" s="32" t="n">
        <x:v>2774.7905090008</x:v>
      </x:c>
      <x:c r="G431" s="32" t="n">
        <x:v>4837.7877946069</x:v>
      </x:c>
      <x:c r="H431" s="25" t="n">
        <x:v>37</x:v>
      </x:c>
      <x:c r="I431" s="34" t="n">
        <x:v>0.6486486486486487</x:v>
      </x:c>
      <x:c r="J431" s="34" t="n">
        <x:v>0.5735659823884997</x:v>
      </x:c>
    </x:row>
    <x:row r="432" ht="18" customHeight="1">
      <x:c r="A432" s="25" t="str">
        <x:v>EEZ_906</x:v>
      </x:c>
      <x:c r="B432" s="25" t="str">
        <x:v>exact_sea_around_us</x:v>
      </x:c>
      <x:c r="C432" s="33" t="str">
        <x:v>Sea Around Us exploited organisms</x:v>
      </x:c>
      <x:c r="D432" s="25" t="str">
        <x:v>high</x:v>
      </x:c>
      <x:c r="E432" s="35" t="n">
        <x:v>13</x:v>
      </x:c>
      <x:c r="F432" s="32" t="n">
        <x:v>2062.9972856061</x:v>
      </x:c>
      <x:c r="G432" s="32" t="n">
        <x:v>4837.7877946069</x:v>
      </x:c>
      <x:c r="H432" s="25" t="n">
        <x:v>37</x:v>
      </x:c>
      <x:c r="I432" s="34" t="n">
        <x:v>0.35135135135135137</x:v>
      </x:c>
      <x:c r="J432" s="34" t="n">
        <x:v>0.4264340176115003</x:v>
      </x:c>
    </x:row>
    <x:row r="433" ht="18" customHeight="1">
      <x:c r="A433" s="25" t="str">
        <x:v>EEZ_907</x:v>
      </x:c>
      <x:c r="B433" s="25" t="str">
        <x:v>exact_2020_supplement</x:v>
      </x:c>
      <x:c r="C433" s="33" t="str">
        <x:v>2020 supplement MeanTL</x:v>
      </x:c>
      <x:c r="D433" s="25" t="str">
        <x:v>high</x:v>
      </x:c>
      <x:c r="E433" s="35" t="n">
        <x:v>24</x:v>
      </x:c>
      <x:c r="F433" s="32" t="n">
        <x:v>215.1857365539</x:v>
      </x:c>
      <x:c r="G433" s="32" t="n">
        <x:v>400.2133530319</x:v>
      </x:c>
      <x:c r="H433" s="25" t="n">
        <x:v>39</x:v>
      </x:c>
      <x:c r="I433" s="34" t="n">
        <x:v>0.6153846153846154</x:v>
      </x:c>
      <x:c r="J433" s="34" t="n">
        <x:v>0.5376775535441669</x:v>
      </x:c>
    </x:row>
    <x:row r="434" ht="18" customHeight="1">
      <x:c r="A434" s="25" t="str">
        <x:v>EEZ_907</x:v>
      </x:c>
      <x:c r="B434" s="25" t="str">
        <x:v>exact_sea_around_us</x:v>
      </x:c>
      <x:c r="C434" s="33" t="str">
        <x:v>Sea Around Us exploited organisms</x:v>
      </x:c>
      <x:c r="D434" s="25" t="str">
        <x:v>high</x:v>
      </x:c>
      <x:c r="E434" s="35" t="n">
        <x:v>15</x:v>
      </x:c>
      <x:c r="F434" s="32" t="n">
        <x:v>185.027616478</x:v>
      </x:c>
      <x:c r="G434" s="32" t="n">
        <x:v>400.2133530319</x:v>
      </x:c>
      <x:c r="H434" s="25" t="n">
        <x:v>39</x:v>
      </x:c>
      <x:c r="I434" s="34" t="n">
        <x:v>0.38461538461538464</x:v>
      </x:c>
      <x:c r="J434" s="34" t="n">
        <x:v>0.46232244645583304</x:v>
      </x:c>
    </x:row>
    <x:row r="435" ht="18" customHeight="1">
      <x:c r="A435" s="25" t="str">
        <x:v>EEZ_908</x:v>
      </x:c>
      <x:c r="B435" s="25" t="str">
        <x:v>exact_sea_around_us</x:v>
      </x:c>
      <x:c r="C435" s="33" t="str">
        <x:v>Sea Around Us exploited organisms</x:v>
      </x:c>
      <x:c r="D435" s="25" t="str">
        <x:v>high</x:v>
      </x:c>
      <x:c r="E435" s="35" t="n">
        <x:v>10</x:v>
      </x:c>
      <x:c r="F435" s="32" t="n">
        <x:v>457.5847169019</x:v>
      </x:c>
      <x:c r="G435" s="32" t="n">
        <x:v>496.32263719279996</x:v>
      </x:c>
      <x:c r="H435" s="25" t="n">
        <x:v>21</x:v>
      </x:c>
      <x:c r="I435" s="34" t="n">
        <x:v>0.47619047619047616</x:v>
      </x:c>
      <x:c r="J435" s="34" t="n">
        <x:v>0.9219501239959523</x:v>
      </x:c>
    </x:row>
    <x:row r="436" ht="18" customHeight="1">
      <x:c r="A436" s="25" t="str">
        <x:v>EEZ_908</x:v>
      </x:c>
      <x:c r="B436" s="25" t="str">
        <x:v>exact_2020_supplement</x:v>
      </x:c>
      <x:c r="C436" s="33" t="str">
        <x:v>2020 supplement MeanTL</x:v>
      </x:c>
      <x:c r="D436" s="25" t="str">
        <x:v>high</x:v>
      </x:c>
      <x:c r="E436" s="35" t="n">
        <x:v>11</x:v>
      </x:c>
      <x:c r="F436" s="32" t="n">
        <x:v>38.7379202909</x:v>
      </x:c>
      <x:c r="G436" s="32" t="n">
        <x:v>496.32263719279996</x:v>
      </x:c>
      <x:c r="H436" s="25" t="n">
        <x:v>21</x:v>
      </x:c>
      <x:c r="I436" s="34" t="n">
        <x:v>0.5238095238095238</x:v>
      </x:c>
      <x:c r="J436" s="34" t="n">
        <x:v>0.07804987600404772</x:v>
      </x:c>
    </x:row>
    <x:row r="437" ht="18" customHeight="1">
      <x:c r="A437" s="25" t="str">
        <x:v>EEZ_909</x:v>
      </x:c>
      <x:c r="B437" s="25" t="str">
        <x:v>exact_2020_supplement</x:v>
      </x:c>
      <x:c r="C437" s="33" t="str">
        <x:v>2020 supplement MeanTL</x:v>
      </x:c>
      <x:c r="D437" s="25" t="str">
        <x:v>high</x:v>
      </x:c>
      <x:c r="E437" s="35" t="n">
        <x:v>24</x:v>
      </x:c>
      <x:c r="F437" s="32" t="n">
        <x:v>47.146557836</x:v>
      </x:c>
      <x:c r="G437" s="32" t="n">
        <x:v>83.0733507754</x:v>
      </x:c>
      <x:c r="H437" s="25" t="n">
        <x:v>33</x:v>
      </x:c>
      <x:c r="I437" s="34" t="n">
        <x:v>0.7272727272727273</x:v>
      </x:c>
      <x:c r="J437" s="34" t="n">
        <x:v>0.5675292665570584</x:v>
      </x:c>
    </x:row>
    <x:row r="438" ht="18" customHeight="1">
      <x:c r="A438" s="25" t="str">
        <x:v>EEZ_909</x:v>
      </x:c>
      <x:c r="B438" s="25" t="str">
        <x:v>exact_sea_around_us</x:v>
      </x:c>
      <x:c r="C438" s="33" t="str">
        <x:v>Sea Around Us exploited organisms</x:v>
      </x:c>
      <x:c r="D438" s="25" t="str">
        <x:v>high</x:v>
      </x:c>
      <x:c r="E438" s="35" t="n">
        <x:v>9</x:v>
      </x:c>
      <x:c r="F438" s="32" t="n">
        <x:v>35.9267929394</x:v>
      </x:c>
      <x:c r="G438" s="32" t="n">
        <x:v>83.0733507754</x:v>
      </x:c>
      <x:c r="H438" s="25" t="n">
        <x:v>33</x:v>
      </x:c>
      <x:c r="I438" s="34" t="n">
        <x:v>0.2727272727272727</x:v>
      </x:c>
      <x:c r="J438" s="34" t="n">
        <x:v>0.4324707334429416</x:v>
      </x:c>
    </x:row>
    <x:row r="439" ht="18" customHeight="1">
      <x:c r="A439" s="25" t="str">
        <x:v>EEZ_910</x:v>
      </x:c>
      <x:c r="B439" s="25" t="str">
        <x:v>exact_2020_supplement</x:v>
      </x:c>
      <x:c r="C439" s="33" t="str">
        <x:v>2020 supplement MeanTL</x:v>
      </x:c>
      <x:c r="D439" s="25" t="str">
        <x:v>high</x:v>
      </x:c>
      <x:c r="E439" s="35" t="n">
        <x:v>16</x:v>
      </x:c>
      <x:c r="F439" s="32" t="n">
        <x:v>267101.2066873811</x:v>
      </x:c>
      <x:c r="G439" s="32" t="n">
        <x:v>267149.7089344195</x:v>
      </x:c>
      <x:c r="H439" s="25" t="n">
        <x:v>30</x:v>
      </x:c>
      <x:c r="I439" s="34" t="n">
        <x:v>0.5333333333333333</x:v>
      </x:c>
      <x:c r="J439" s="34" t="n">
        <x:v>0.9998184454430743</x:v>
      </x:c>
    </x:row>
    <x:row r="440" ht="18" customHeight="1">
      <x:c r="A440" s="25" t="str">
        <x:v>EEZ_910</x:v>
      </x:c>
      <x:c r="B440" s="25" t="str">
        <x:v>exact_sea_around_us</x:v>
      </x:c>
      <x:c r="C440" s="33" t="str">
        <x:v>Sea Around Us exploited organisms</x:v>
      </x:c>
      <x:c r="D440" s="25" t="str">
        <x:v>high</x:v>
      </x:c>
      <x:c r="E440" s="35" t="n">
        <x:v>14</x:v>
      </x:c>
      <x:c r="F440" s="32" t="n">
        <x:v>48.5022470384</x:v>
      </x:c>
      <x:c r="G440" s="32" t="n">
        <x:v>267149.7089344195</x:v>
      </x:c>
      <x:c r="H440" s="25" t="n">
        <x:v>30</x:v>
      </x:c>
      <x:c r="I440" s="34" t="n">
        <x:v>0.4666666666666667</x:v>
      </x:c>
      <x:c r="J440" s="34" t="n">
        <x:v>0.00018155455692563167</x:v>
      </x:c>
    </x:row>
    <x:row r="441" ht="18" customHeight="1">
      <x:c r="A441" s="25" t="str">
        <x:v>EEZ_911</x:v>
      </x:c>
      <x:c r="B441" s="25" t="str">
        <x:v>exact_sea_around_us</x:v>
      </x:c>
      <x:c r="C441" s="33" t="str">
        <x:v>Sea Around Us exploited organisms</x:v>
      </x:c>
      <x:c r="D441" s="25" t="str">
        <x:v>high</x:v>
      </x:c>
      <x:c r="E441" s="35" t="n">
        <x:v>26</x:v>
      </x:c>
      <x:c r="F441" s="32" t="n">
        <x:v>11393.4163622654</x:v>
      </x:c>
      <x:c r="G441" s="32" t="n">
        <x:v>22403.7445093578</x:v>
      </x:c>
      <x:c r="H441" s="25" t="n">
        <x:v>40</x:v>
      </x:c>
      <x:c r="I441" s="34" t="n">
        <x:v>0.65</x:v>
      </x:c>
      <x:c r="J441" s="34" t="n">
        <x:v>0.5085496470246968</x:v>
      </x:c>
    </x:row>
    <x:row r="442" ht="18" customHeight="1">
      <x:c r="A442" s="25" t="str">
        <x:v>EEZ_911</x:v>
      </x:c>
      <x:c r="B442" s="25" t="str">
        <x:v>exact_2020_supplement</x:v>
      </x:c>
      <x:c r="C442" s="33" t="str">
        <x:v>2020 supplement MeanTL</x:v>
      </x:c>
      <x:c r="D442" s="25" t="str">
        <x:v>high</x:v>
      </x:c>
      <x:c r="E442" s="35" t="n">
        <x:v>14</x:v>
      </x:c>
      <x:c r="F442" s="32" t="n">
        <x:v>11010.328147092401</x:v>
      </x:c>
      <x:c r="G442" s="32" t="n">
        <x:v>22403.7445093578</x:v>
      </x:c>
      <x:c r="H442" s="25" t="n">
        <x:v>40</x:v>
      </x:c>
      <x:c r="I442" s="34" t="n">
        <x:v>0.35</x:v>
      </x:c>
      <x:c r="J442" s="34" t="n">
        <x:v>0.4914503529753032</x:v>
      </x:c>
    </x:row>
    <x:row r="443" ht="18" customHeight="1">
      <x:c r="A443" s="25" t="str">
        <x:v>EEZ_912</x:v>
      </x:c>
      <x:c r="B443" s="25" t="str">
        <x:v>exact_sea_around_us</x:v>
      </x:c>
      <x:c r="C443" s="33" t="str">
        <x:v>Sea Around Us exploited organisms</x:v>
      </x:c>
      <x:c r="D443" s="25" t="str">
        <x:v>high</x:v>
      </x:c>
      <x:c r="E443" s="35" t="n">
        <x:v>3</x:v>
      </x:c>
      <x:c r="F443" s="32" t="n">
        <x:v>615.91641295</x:v>
      </x:c>
      <x:c r="G443" s="32" t="n">
        <x:v>747.53431635</x:v>
      </x:c>
      <x:c r="H443" s="25" t="n">
        <x:v>5</x:v>
      </x:c>
      <x:c r="I443" s="34" t="n">
        <x:v>0.6</x:v>
      </x:c>
      <x:c r="J443" s="34" t="n">
        <x:v>0.8239306202788745</x:v>
      </x:c>
    </x:row>
    <x:row r="444" ht="18" customHeight="1">
      <x:c r="A444" s="25" t="str">
        <x:v>EEZ_912</x:v>
      </x:c>
      <x:c r="B444" s="25" t="str">
        <x:v>exact_2020_supplement</x:v>
      </x:c>
      <x:c r="C444" s="33" t="str">
        <x:v>2020 supplement MeanTL</x:v>
      </x:c>
      <x:c r="D444" s="25" t="str">
        <x:v>high</x:v>
      </x:c>
      <x:c r="E444" s="35" t="n">
        <x:v>2</x:v>
      </x:c>
      <x:c r="F444" s="32" t="n">
        <x:v>131.6179034</x:v>
      </x:c>
      <x:c r="G444" s="32" t="n">
        <x:v>747.53431635</x:v>
      </x:c>
      <x:c r="H444" s="25" t="n">
        <x:v>5</x:v>
      </x:c>
      <x:c r="I444" s="34" t="n">
        <x:v>0.4</x:v>
      </x:c>
      <x:c r="J444" s="34" t="n">
        <x:v>0.17606937972112532</x:v>
      </x:c>
    </x:row>
    <x:row r="445" ht="18" customHeight="1">
      <x:c r="A445" s="25" t="str">
        <x:v>EEZ_913</x:v>
      </x:c>
      <x:c r="B445" s="25" t="str">
        <x:v>exact_2020_supplement</x:v>
      </x:c>
      <x:c r="C445" s="33" t="str">
        <x:v>2020 supplement MeanTL</x:v>
      </x:c>
      <x:c r="D445" s="25" t="str">
        <x:v>high</x:v>
      </x:c>
      <x:c r="E445" s="35" t="n">
        <x:v>2</x:v>
      </x:c>
      <x:c r="F445" s="32" t="n">
        <x:v>3382.6752402</x:v>
      </x:c>
      <x:c r="G445" s="32" t="n">
        <x:v>6727.8088462000005</x:v>
      </x:c>
      <x:c r="H445" s="25" t="n">
        <x:v>5</x:v>
      </x:c>
      <x:c r="I445" s="34" t="n">
        <x:v>0.4</x:v>
      </x:c>
      <x:c r="J445" s="34" t="n">
        <x:v>0.5027900342487587</x:v>
      </x:c>
    </x:row>
    <x:row r="446" ht="18" customHeight="1">
      <x:c r="A446" s="25" t="str">
        <x:v>EEZ_913</x:v>
      </x:c>
      <x:c r="B446" s="25" t="str">
        <x:v>exact_sea_around_us</x:v>
      </x:c>
      <x:c r="C446" s="33" t="str">
        <x:v>Sea Around Us exploited organisms</x:v>
      </x:c>
      <x:c r="D446" s="25" t="str">
        <x:v>high</x:v>
      </x:c>
      <x:c r="E446" s="35" t="n">
        <x:v>3</x:v>
      </x:c>
      <x:c r="F446" s="32" t="n">
        <x:v>3345.133606</x:v>
      </x:c>
      <x:c r="G446" s="32" t="n">
        <x:v>6727.8088462000005</x:v>
      </x:c>
      <x:c r="H446" s="25" t="n">
        <x:v>5</x:v>
      </x:c>
      <x:c r="I446" s="34" t="n">
        <x:v>0.6</x:v>
      </x:c>
      <x:c r="J446" s="34" t="n">
        <x:v>0.4972099657512412</x:v>
      </x:c>
    </x:row>
    <x:row r="447" ht="18" customHeight="1">
      <x:c r="A447" s="25" t="str">
        <x:v>EEZ_914</x:v>
      </x:c>
      <x:c r="B447" s="25" t="str">
        <x:v>exact_2020_supplement</x:v>
      </x:c>
      <x:c r="C447" s="33" t="str">
        <x:v>2020 supplement MeanTL</x:v>
      </x:c>
      <x:c r="D447" s="25" t="str">
        <x:v>high</x:v>
      </x:c>
      <x:c r="E447" s="35" t="n">
        <x:v>45</x:v>
      </x:c>
      <x:c r="F447" s="32" t="n">
        <x:v>254895.4336812775</x:v>
      </x:c>
      <x:c r="G447" s="32" t="n">
        <x:v>258009.4224445994</x:v>
      </x:c>
      <x:c r="H447" s="25" t="n">
        <x:v>63</x:v>
      </x:c>
      <x:c r="I447" s="34" t="n">
        <x:v>0.7142857142857143</x:v>
      </x:c>
      <x:c r="J447" s="34" t="n">
        <x:v>0.987930716894688</x:v>
      </x:c>
    </x:row>
    <x:row r="448" ht="18" customHeight="1">
      <x:c r="A448" s="25" t="str">
        <x:v>EEZ_914</x:v>
      </x:c>
      <x:c r="B448" s="25" t="str">
        <x:v>exact_sea_around_us</x:v>
      </x:c>
      <x:c r="C448" s="33" t="str">
        <x:v>Sea Around Us exploited organisms</x:v>
      </x:c>
      <x:c r="D448" s="25" t="str">
        <x:v>high</x:v>
      </x:c>
      <x:c r="E448" s="35" t="n">
        <x:v>18</x:v>
      </x:c>
      <x:c r="F448" s="32" t="n">
        <x:v>3113.9887633219</x:v>
      </x:c>
      <x:c r="G448" s="32" t="n">
        <x:v>258009.4224445994</x:v>
      </x:c>
      <x:c r="H448" s="25" t="n">
        <x:v>63</x:v>
      </x:c>
      <x:c r="I448" s="34" t="n">
        <x:v>0.2857142857142857</x:v>
      </x:c>
      <x:c r="J448" s="34" t="n">
        <x:v>0.01206928310531196</x:v>
      </x:c>
    </x:row>
    <x:row r="449" ht="18" customHeight="1">
      <x:c r="A449" s="25" t="str">
        <x:v>EEZ_915</x:v>
      </x:c>
      <x:c r="B449" s="25" t="str">
        <x:v>exact_2020_supplement</x:v>
      </x:c>
      <x:c r="C449" s="33" t="str">
        <x:v>2020 supplement MeanTL</x:v>
      </x:c>
      <x:c r="D449" s="25" t="str">
        <x:v>high</x:v>
      </x:c>
      <x:c r="E449" s="35" t="n">
        <x:v>71</x:v>
      </x:c>
      <x:c r="F449" s="32" t="n">
        <x:v>14137.0946366325</x:v>
      </x:c>
      <x:c r="G449" s="32" t="n">
        <x:v>14482.0419879626</x:v>
      </x:c>
      <x:c r="H449" s="25" t="n">
        <x:v>117</x:v>
      </x:c>
      <x:c r="I449" s="34" t="n">
        <x:v>0.6068376068376068</x:v>
      </x:c>
      <x:c r="J449" s="34" t="n">
        <x:v>0.9761810280886619</x:v>
      </x:c>
    </x:row>
    <x:row r="450" ht="18" customHeight="1">
      <x:c r="A450" s="25" t="str">
        <x:v>EEZ_915</x:v>
      </x:c>
      <x:c r="B450" s="25" t="str">
        <x:v>exact_sea_around_us</x:v>
      </x:c>
      <x:c r="C450" s="33" t="str">
        <x:v>Sea Around Us exploited organisms</x:v>
      </x:c>
      <x:c r="D450" s="25" t="str">
        <x:v>high</x:v>
      </x:c>
      <x:c r="E450" s="35" t="n">
        <x:v>46</x:v>
      </x:c>
      <x:c r="F450" s="32" t="n">
        <x:v>344.9473513301</x:v>
      </x:c>
      <x:c r="G450" s="32" t="n">
        <x:v>14482.0419879626</x:v>
      </x:c>
      <x:c r="H450" s="25" t="n">
        <x:v>117</x:v>
      </x:c>
      <x:c r="I450" s="34" t="n">
        <x:v>0.39316239316239315</x:v>
      </x:c>
      <x:c r="J450" s="34" t="n">
        <x:v>0.02381897191133809</x:v>
      </x:c>
    </x:row>
    <x:row r="451" ht="18" customHeight="1">
      <x:c r="A451" s="25" t="str">
        <x:v>EEZ_916</x:v>
      </x:c>
      <x:c r="B451" s="25" t="str">
        <x:v>exact_sea_around_us</x:v>
      </x:c>
      <x:c r="C451" s="33" t="str">
        <x:v>Sea Around Us exploited organisms</x:v>
      </x:c>
      <x:c r="D451" s="25" t="str">
        <x:v>high</x:v>
      </x:c>
      <x:c r="E451" s="35" t="n">
        <x:v>28</x:v>
      </x:c>
      <x:c r="F451" s="32" t="n">
        <x:v>19267.6460500697</x:v>
      </x:c>
      <x:c r="G451" s="32" t="n">
        <x:v>27521.246876734498</x:v>
      </x:c>
      <x:c r="H451" s="25" t="n">
        <x:v>41</x:v>
      </x:c>
      <x:c r="I451" s="34" t="n">
        <x:v>0.6829268292682927</x:v>
      </x:c>
      <x:c r="J451" s="34" t="n">
        <x:v>0.7001007671043384</x:v>
      </x:c>
    </x:row>
    <x:row r="452" ht="18" customHeight="1">
      <x:c r="A452" s="25" t="str">
        <x:v>EEZ_916</x:v>
      </x:c>
      <x:c r="B452" s="25" t="str">
        <x:v>exact_2020_supplement</x:v>
      </x:c>
      <x:c r="C452" s="33" t="str">
        <x:v>2020 supplement MeanTL</x:v>
      </x:c>
      <x:c r="D452" s="25" t="str">
        <x:v>high</x:v>
      </x:c>
      <x:c r="E452" s="35" t="n">
        <x:v>13</x:v>
      </x:c>
      <x:c r="F452" s="32" t="n">
        <x:v>8253.6008266648</x:v>
      </x:c>
      <x:c r="G452" s="32" t="n">
        <x:v>27521.246876734498</x:v>
      </x:c>
      <x:c r="H452" s="25" t="n">
        <x:v>41</x:v>
      </x:c>
      <x:c r="I452" s="34" t="n">
        <x:v>0.3170731707317073</x:v>
      </x:c>
      <x:c r="J452" s="34" t="n">
        <x:v>0.29989923289566167</x:v>
      </x:c>
    </x:row>
    <x:row r="453" ht="18" customHeight="1">
      <x:c r="A453" s="25" t="str">
        <x:v>EEZ_917</x:v>
      </x:c>
      <x:c r="B453" s="25" t="str">
        <x:v>exact_sea_around_us</x:v>
      </x:c>
      <x:c r="C453" s="33" t="str">
        <x:v>Sea Around Us exploited organisms</x:v>
      </x:c>
      <x:c r="D453" s="25" t="str">
        <x:v>high</x:v>
      </x:c>
      <x:c r="E453" s="35" t="n">
        <x:v>34</x:v>
      </x:c>
      <x:c r="F453" s="32" t="n">
        <x:v>194567.98061653948</x:v>
      </x:c>
      <x:c r="G453" s="32" t="n">
        <x:v>324367.1527000878</x:v>
      </x:c>
      <x:c r="H453" s="25" t="n">
        <x:v>49</x:v>
      </x:c>
      <x:c r="I453" s="34" t="n">
        <x:v>0.6938775510204082</x:v>
      </x:c>
      <x:c r="J453" s="34" t="n">
        <x:v>0.5998387290356691</x:v>
      </x:c>
    </x:row>
    <x:row r="454" ht="18" customHeight="1">
      <x:c r="A454" s="25" t="str">
        <x:v>EEZ_917</x:v>
      </x:c>
      <x:c r="B454" s="25" t="str">
        <x:v>exact_2020_supplement</x:v>
      </x:c>
      <x:c r="C454" s="33" t="str">
        <x:v>2020 supplement MeanTL</x:v>
      </x:c>
      <x:c r="D454" s="25" t="str">
        <x:v>high</x:v>
      </x:c>
      <x:c r="E454" s="35" t="n">
        <x:v>15</x:v>
      </x:c>
      <x:c r="F454" s="32" t="n">
        <x:v>129799.1720835483</x:v>
      </x:c>
      <x:c r="G454" s="32" t="n">
        <x:v>324367.1527000878</x:v>
      </x:c>
      <x:c r="H454" s="25" t="n">
        <x:v>49</x:v>
      </x:c>
      <x:c r="I454" s="34" t="n">
        <x:v>0.30612244897959184</x:v>
      </x:c>
      <x:c r="J454" s="34" t="n">
        <x:v>0.4001612709643308</x:v>
      </x:c>
    </x:row>
    <x:row r="455" ht="18" customHeight="1">
      <x:c r="A455" s="25" t="str">
        <x:v>EEZ_918</x:v>
      </x:c>
      <x:c r="B455" s="25" t="str">
        <x:v>exact_2020_supplement</x:v>
      </x:c>
      <x:c r="C455" s="33" t="str">
        <x:v>2020 supplement MeanTL</x:v>
      </x:c>
      <x:c r="D455" s="25" t="str">
        <x:v>high</x:v>
      </x:c>
      <x:c r="E455" s="35" t="n">
        <x:v>90</x:v>
      </x:c>
      <x:c r="F455" s="32" t="n">
        <x:v>29448.413093845502</x:v>
      </x:c>
      <x:c r="G455" s="32" t="n">
        <x:v>49423.4057756733</x:v>
      </x:c>
      <x:c r="H455" s="25" t="n">
        <x:v>159</x:v>
      </x:c>
      <x:c r="I455" s="34" t="n">
        <x:v>0.5660377358490566</x:v>
      </x:c>
      <x:c r="J455" s="34" t="n">
        <x:v>0.5958394131620186</x:v>
      </x:c>
    </x:row>
    <x:row r="456" ht="18" customHeight="1">
      <x:c r="A456" s="25" t="str">
        <x:v>EEZ_918</x:v>
      </x:c>
      <x:c r="B456" s="25" t="str">
        <x:v>exact_sea_around_us</x:v>
      </x:c>
      <x:c r="C456" s="33" t="str">
        <x:v>Sea Around Us exploited organisms</x:v>
      </x:c>
      <x:c r="D456" s="25" t="str">
        <x:v>high</x:v>
      </x:c>
      <x:c r="E456" s="35" t="n">
        <x:v>69</x:v>
      </x:c>
      <x:c r="F456" s="32" t="n">
        <x:v>19974.9926818278</x:v>
      </x:c>
      <x:c r="G456" s="32" t="n">
        <x:v>49423.4057756733</x:v>
      </x:c>
      <x:c r="H456" s="25" t="n">
        <x:v>159</x:v>
      </x:c>
      <x:c r="I456" s="34" t="n">
        <x:v>0.4339622641509434</x:v>
      </x:c>
      <x:c r="J456" s="34" t="n">
        <x:v>0.4041605868379814</x:v>
      </x:c>
    </x:row>
    <x:row r="457" ht="18" customHeight="1">
      <x:c r="A457" s="25" t="str">
        <x:v>EEZ_919</x:v>
      </x:c>
      <x:c r="B457" s="25" t="str">
        <x:v>exact_2020_supplement</x:v>
      </x:c>
      <x:c r="C457" s="33" t="str">
        <x:v>2020 supplement MeanTL</x:v>
      </x:c>
      <x:c r="D457" s="25" t="str">
        <x:v>high</x:v>
      </x:c>
      <x:c r="E457" s="35" t="n">
        <x:v>192</x:v>
      </x:c>
      <x:c r="F457" s="32" t="n">
        <x:v>175816.7585871117</x:v>
      </x:c>
      <x:c r="G457" s="32" t="n">
        <x:v>270826.2519812341</x:v>
      </x:c>
      <x:c r="H457" s="25" t="n">
        <x:v>348</x:v>
      </x:c>
      <x:c r="I457" s="34" t="n">
        <x:v>0.5517241379310345</x:v>
      </x:c>
      <x:c r="J457" s="34" t="n">
        <x:v>0.6491865441437865</x:v>
      </x:c>
    </x:row>
    <x:row r="458" ht="18" customHeight="1">
      <x:c r="A458" s="25" t="str">
        <x:v>EEZ_919</x:v>
      </x:c>
      <x:c r="B458" s="25" t="str">
        <x:v>exact_sea_around_us</x:v>
      </x:c>
      <x:c r="C458" s="33" t="str">
        <x:v>Sea Around Us exploited organisms</x:v>
      </x:c>
      <x:c r="D458" s="25" t="str">
        <x:v>high</x:v>
      </x:c>
      <x:c r="E458" s="35" t="n">
        <x:v>156</x:v>
      </x:c>
      <x:c r="F458" s="32" t="n">
        <x:v>95009.4933941224</x:v>
      </x:c>
      <x:c r="G458" s="32" t="n">
        <x:v>270826.2519812341</x:v>
      </x:c>
      <x:c r="H458" s="25" t="n">
        <x:v>348</x:v>
      </x:c>
      <x:c r="I458" s="34" t="n">
        <x:v>0.4482758620689655</x:v>
      </x:c>
      <x:c r="J458" s="34" t="n">
        <x:v>0.3508134558562134</x:v>
      </x:c>
    </x:row>
    <x:row r="459" ht="18" customHeight="1">
      <x:c r="A459" s="25" t="str">
        <x:v>EEZ_920</x:v>
      </x:c>
      <x:c r="B459" s="25" t="str">
        <x:v>exact_sea_around_us</x:v>
      </x:c>
      <x:c r="C459" s="33" t="str">
        <x:v>Sea Around Us exploited organisms</x:v>
      </x:c>
      <x:c r="D459" s="25" t="str">
        <x:v>high</x:v>
      </x:c>
      <x:c r="E459" s="35" t="n">
        <x:v>22</x:v>
      </x:c>
      <x:c r="F459" s="32" t="n">
        <x:v>5826.863105105899</x:v>
      </x:c>
      <x:c r="G459" s="32" t="n">
        <x:v>6195.8538133156</x:v>
      </x:c>
      <x:c r="H459" s="25" t="n">
        <x:v>25</x:v>
      </x:c>
      <x:c r="I459" s="34" t="n">
        <x:v>0.88</x:v>
      </x:c>
      <x:c r="J459" s="34" t="n">
        <x:v>0.9404455432087991</x:v>
      </x:c>
    </x:row>
    <x:row r="460" ht="18" customHeight="1">
      <x:c r="A460" s="25" t="str">
        <x:v>EEZ_920</x:v>
      </x:c>
      <x:c r="B460" s="25" t="str">
        <x:v>exact_2020_supplement</x:v>
      </x:c>
      <x:c r="C460" s="33" t="str">
        <x:v>2020 supplement MeanTL</x:v>
      </x:c>
      <x:c r="D460" s="25" t="str">
        <x:v>high</x:v>
      </x:c>
      <x:c r="E460" s="35" t="n">
        <x:v>3</x:v>
      </x:c>
      <x:c r="F460" s="32" t="n">
        <x:v>368.9907082097</x:v>
      </x:c>
      <x:c r="G460" s="32" t="n">
        <x:v>6195.8538133156</x:v>
      </x:c>
      <x:c r="H460" s="25" t="n">
        <x:v>25</x:v>
      </x:c>
      <x:c r="I460" s="34" t="n">
        <x:v>0.12</x:v>
      </x:c>
      <x:c r="J460" s="34" t="n">
        <x:v>0.05955445679120071</x:v>
      </x:c>
    </x:row>
    <x:row r="461" ht="18" customHeight="1">
      <x:c r="A461" s="25" t="str">
        <x:v>EEZ_921</x:v>
      </x:c>
      <x:c r="B461" s="25" t="str">
        <x:v>exact_sea_around_us</x:v>
      </x:c>
      <x:c r="C461" s="33" t="str">
        <x:v>Sea Around Us exploited organisms</x:v>
      </x:c>
      <x:c r="D461" s="25" t="str">
        <x:v>high</x:v>
      </x:c>
      <x:c r="E461" s="35" t="n">
        <x:v>19</x:v>
      </x:c>
      <x:c r="F461" s="32" t="n">
        <x:v>18790.8379572655</x:v>
      </x:c>
      <x:c r="G461" s="32" t="n">
        <x:v>21241.895209552</x:v>
      </x:c>
      <x:c r="H461" s="25" t="n">
        <x:v>88</x:v>
      </x:c>
      <x:c r="I461" s="34" t="n">
        <x:v>0.2159090909090909</x:v>
      </x:c>
      <x:c r="J461" s="34" t="n">
        <x:v>0.8846121201471554</x:v>
      </x:c>
    </x:row>
    <x:row r="462" ht="18" customHeight="1">
      <x:c r="A462" s="25" t="str">
        <x:v>EEZ_921</x:v>
      </x:c>
      <x:c r="B462" s="25" t="str">
        <x:v>exact_2020_supplement</x:v>
      </x:c>
      <x:c r="C462" s="33" t="str">
        <x:v>2020 supplement MeanTL</x:v>
      </x:c>
      <x:c r="D462" s="25" t="str">
        <x:v>high</x:v>
      </x:c>
      <x:c r="E462" s="35" t="n">
        <x:v>69</x:v>
      </x:c>
      <x:c r="F462" s="32" t="n">
        <x:v>2451.0572522865</x:v>
      </x:c>
      <x:c r="G462" s="32" t="n">
        <x:v>21241.895209552</x:v>
      </x:c>
      <x:c r="H462" s="25" t="n">
        <x:v>88</x:v>
      </x:c>
      <x:c r="I462" s="34" t="n">
        <x:v>0.7840909090909091</x:v>
      </x:c>
      <x:c r="J462" s="34" t="n">
        <x:v>0.11538787985284453</x:v>
      </x:c>
    </x:row>
    <x:row r="463" ht="18" customHeight="1">
      <x:c r="A463" s="25" t="str">
        <x:v>EEZ_922</x:v>
      </x:c>
      <x:c r="B463" s="25" t="str">
        <x:v>exact_2020_supplement</x:v>
      </x:c>
      <x:c r="C463" s="33" t="str">
        <x:v>2020 supplement MeanTL</x:v>
      </x:c>
      <x:c r="D463" s="25" t="str">
        <x:v>high</x:v>
      </x:c>
      <x:c r="E463" s="35" t="n">
        <x:v>88</x:v>
      </x:c>
      <x:c r="F463" s="32" t="n">
        <x:v>251397.7216361346</x:v>
      </x:c>
      <x:c r="G463" s="32" t="n">
        <x:v>441683.3346972359</x:v>
      </x:c>
      <x:c r="H463" s="25" t="n">
        <x:v>165</x:v>
      </x:c>
      <x:c r="I463" s="34" t="n">
        <x:v>0.5333333333333333</x:v>
      </x:c>
      <x:c r="J463" s="34" t="n">
        <x:v>0.5691809083275966</x:v>
      </x:c>
    </x:row>
    <x:row r="464" ht="18" customHeight="1">
      <x:c r="A464" s="25" t="str">
        <x:v>EEZ_922</x:v>
      </x:c>
      <x:c r="B464" s="25" t="str">
        <x:v>exact_sea_around_us</x:v>
      </x:c>
      <x:c r="C464" s="33" t="str">
        <x:v>Sea Around Us exploited organisms</x:v>
      </x:c>
      <x:c r="D464" s="25" t="str">
        <x:v>high</x:v>
      </x:c>
      <x:c r="E464" s="35" t="n">
        <x:v>77</x:v>
      </x:c>
      <x:c r="F464" s="32" t="n">
        <x:v>190285.6130611013</x:v>
      </x:c>
      <x:c r="G464" s="32" t="n">
        <x:v>441683.3346972359</x:v>
      </x:c>
      <x:c r="H464" s="25" t="n">
        <x:v>165</x:v>
      </x:c>
      <x:c r="I464" s="34" t="n">
        <x:v>0.4666666666666667</x:v>
      </x:c>
      <x:c r="J464" s="34" t="n">
        <x:v>0.43081909167240334</x:v>
      </x:c>
    </x:row>
    <x:row r="465" ht="18" customHeight="1">
      <x:c r="A465" s="25" t="str">
        <x:v>EEZ_923</x:v>
      </x:c>
      <x:c r="B465" s="25" t="str">
        <x:v>exact_2020_supplement</x:v>
      </x:c>
      <x:c r="C465" s="33" t="str">
        <x:v>2020 supplement MeanTL</x:v>
      </x:c>
      <x:c r="D465" s="25" t="str">
        <x:v>high</x:v>
      </x:c>
      <x:c r="E465" s="35" t="n">
        <x:v>84</x:v>
      </x:c>
      <x:c r="F465" s="32" t="n">
        <x:v>271794.1147243853</x:v>
      </x:c>
      <x:c r="G465" s="32" t="n">
        <x:v>367466.8570909228</x:v>
      </x:c>
      <x:c r="H465" s="25" t="n">
        <x:v>152</x:v>
      </x:c>
      <x:c r="I465" s="34" t="n">
        <x:v>0.5526315789473685</x:v>
      </x:c>
      <x:c r="J465" s="34" t="n">
        <x:v>0.7396425268827305</x:v>
      </x:c>
    </x:row>
    <x:row r="466" ht="18" customHeight="1">
      <x:c r="A466" s="25" t="str">
        <x:v>EEZ_923</x:v>
      </x:c>
      <x:c r="B466" s="25" t="str">
        <x:v>exact_sea_around_us</x:v>
      </x:c>
      <x:c r="C466" s="33" t="str">
        <x:v>Sea Around Us exploited organisms</x:v>
      </x:c>
      <x:c r="D466" s="25" t="str">
        <x:v>high</x:v>
      </x:c>
      <x:c r="E466" s="35" t="n">
        <x:v>68</x:v>
      </x:c>
      <x:c r="F466" s="32" t="n">
        <x:v>95672.7423665375</x:v>
      </x:c>
      <x:c r="G466" s="32" t="n">
        <x:v>367466.8570909228</x:v>
      </x:c>
      <x:c r="H466" s="25" t="n">
        <x:v>152</x:v>
      </x:c>
      <x:c r="I466" s="34" t="n">
        <x:v>0.4473684210526316</x:v>
      </x:c>
      <x:c r="J466" s="34" t="n">
        <x:v>0.26035747311726964</x:v>
      </x:c>
    </x:row>
    <x:row r="467" ht="18" customHeight="1">
      <x:c r="A467" s="25" t="str">
        <x:v>EEZ_924</x:v>
      </x:c>
      <x:c r="B467" s="25" t="str">
        <x:v>exact_sea_around_us</x:v>
      </x:c>
      <x:c r="C467" s="33" t="str">
        <x:v>Sea Around Us exploited organisms</x:v>
      </x:c>
      <x:c r="D467" s="25" t="str">
        <x:v>high</x:v>
      </x:c>
      <x:c r="E467" s="35" t="n">
        <x:v>6</x:v>
      </x:c>
      <x:c r="F467" s="32" t="n">
        <x:v>1008.30256986</x:v>
      </x:c>
      <x:c r="G467" s="32" t="n">
        <x:v>1114.2683023097</x:v>
      </x:c>
      <x:c r="H467" s="25" t="n">
        <x:v>16</x:v>
      </x:c>
      <x:c r="I467" s="34" t="n">
        <x:v>0.375</x:v>
      </x:c>
      <x:c r="J467" s="34" t="n">
        <x:v>0.904901061772959</x:v>
      </x:c>
    </x:row>
    <x:row r="468" ht="18" customHeight="1">
      <x:c r="A468" s="25" t="str">
        <x:v>EEZ_924</x:v>
      </x:c>
      <x:c r="B468" s="25" t="str">
        <x:v>exact_2020_supplement</x:v>
      </x:c>
      <x:c r="C468" s="33" t="str">
        <x:v>2020 supplement MeanTL</x:v>
      </x:c>
      <x:c r="D468" s="25" t="str">
        <x:v>high</x:v>
      </x:c>
      <x:c r="E468" s="35" t="n">
        <x:v>10</x:v>
      </x:c>
      <x:c r="F468" s="32" t="n">
        <x:v>105.96573244970001</x:v>
      </x:c>
      <x:c r="G468" s="32" t="n">
        <x:v>1114.2683023097</x:v>
      </x:c>
      <x:c r="H468" s="25" t="n">
        <x:v>16</x:v>
      </x:c>
      <x:c r="I468" s="34" t="n">
        <x:v>0.625</x:v>
      </x:c>
      <x:c r="J468" s="34" t="n">
        <x:v>0.095098938227041</x:v>
      </x:c>
    </x:row>
    <x:row r="469" ht="18" customHeight="1">
      <x:c r="A469" s="25" t="str">
        <x:v>EEZ_925</x:v>
      </x:c>
      <x:c r="B469" s="25" t="str">
        <x:v>exact_2020_supplement</x:v>
      </x:c>
      <x:c r="C469" s="33" t="str">
        <x:v>2020 supplement MeanTL</x:v>
      </x:c>
      <x:c r="D469" s="25" t="str">
        <x:v>high</x:v>
      </x:c>
      <x:c r="E469" s="35" t="n">
        <x:v>12</x:v>
      </x:c>
      <x:c r="F469" s="32" t="n">
        <x:v>122975.4352298494</x:v>
      </x:c>
      <x:c r="G469" s="32" t="n">
        <x:v>198174.60282981078</x:v>
      </x:c>
      <x:c r="H469" s="25" t="n">
        <x:v>26</x:v>
      </x:c>
      <x:c r="I469" s="34" t="n">
        <x:v>0.46153846153846156</x:v>
      </x:c>
      <x:c r="J469" s="34" t="n">
        <x:v>0.6205408436491671</x:v>
      </x:c>
    </x:row>
    <x:row r="470" ht="18" customHeight="1">
      <x:c r="A470" s="25" t="str">
        <x:v>EEZ_925</x:v>
      </x:c>
      <x:c r="B470" s="25" t="str">
        <x:v>exact_sea_around_us</x:v>
      </x:c>
      <x:c r="C470" s="33" t="str">
        <x:v>Sea Around Us exploited organisms</x:v>
      </x:c>
      <x:c r="D470" s="25" t="str">
        <x:v>high</x:v>
      </x:c>
      <x:c r="E470" s="35" t="n">
        <x:v>14</x:v>
      </x:c>
      <x:c r="F470" s="32" t="n">
        <x:v>75199.1675999614</x:v>
      </x:c>
      <x:c r="G470" s="32" t="n">
        <x:v>198174.60282981078</x:v>
      </x:c>
      <x:c r="H470" s="25" t="n">
        <x:v>26</x:v>
      </x:c>
      <x:c r="I470" s="34" t="n">
        <x:v>0.5384615384615384</x:v>
      </x:c>
      <x:c r="J470" s="34" t="n">
        <x:v>0.37945915635083294</x:v>
      </x:c>
    </x:row>
    <x:row r="471" ht="18" customHeight="1">
      <x:c r="A471" s="25" t="str">
        <x:v>EEZ_926</x:v>
      </x:c>
      <x:c r="B471" s="25" t="str">
        <x:v>exact_2020_supplement</x:v>
      </x:c>
      <x:c r="C471" s="33" t="str">
        <x:v>2020 supplement MeanTL</x:v>
      </x:c>
      <x:c r="D471" s="25" t="str">
        <x:v>high</x:v>
      </x:c>
      <x:c r="E471" s="35" t="n">
        <x:v>63</x:v>
      </x:c>
      <x:c r="F471" s="32" t="n">
        <x:v>435484.6466470345</x:v>
      </x:c>
      <x:c r="G471" s="32" t="n">
        <x:v>694924.7188260403</x:v>
      </x:c>
      <x:c r="H471" s="25" t="n">
        <x:v>112</x:v>
      </x:c>
      <x:c r="I471" s="34" t="n">
        <x:v>0.5625</x:v>
      </x:c>
      <x:c r="J471" s="34" t="n">
        <x:v>0.6266644930730243</x:v>
      </x:c>
    </x:row>
    <x:row r="472" ht="18" customHeight="1">
      <x:c r="A472" s="25" t="str">
        <x:v>EEZ_926</x:v>
      </x:c>
      <x:c r="B472" s="25" t="str">
        <x:v>exact_sea_around_us</x:v>
      </x:c>
      <x:c r="C472" s="33" t="str">
        <x:v>Sea Around Us exploited organisms</x:v>
      </x:c>
      <x:c r="D472" s="25" t="str">
        <x:v>high</x:v>
      </x:c>
      <x:c r="E472" s="35" t="n">
        <x:v>49</x:v>
      </x:c>
      <x:c r="F472" s="32" t="n">
        <x:v>259440.0721790058</x:v>
      </x:c>
      <x:c r="G472" s="32" t="n">
        <x:v>694924.7188260403</x:v>
      </x:c>
      <x:c r="H472" s="25" t="n">
        <x:v>112</x:v>
      </x:c>
      <x:c r="I472" s="34" t="n">
        <x:v>0.4375</x:v>
      </x:c>
      <x:c r="J472" s="34" t="n">
        <x:v>0.3733355069269757</x:v>
      </x:c>
    </x:row>
    <x:row r="473" ht="18" customHeight="1">
      <x:c r="A473" s="25" t="str">
        <x:v>EEZ_927</x:v>
      </x:c>
      <x:c r="B473" s="25" t="str">
        <x:v>exact_sea_around_us</x:v>
      </x:c>
      <x:c r="C473" s="33" t="str">
        <x:v>Sea Around Us exploited organisms</x:v>
      </x:c>
      <x:c r="D473" s="25" t="str">
        <x:v>high</x:v>
      </x:c>
      <x:c r="E473" s="35" t="n">
        <x:v>40</x:v>
      </x:c>
      <x:c r="F473" s="32" t="n">
        <x:v>12471.1545923958</x:v>
      </x:c>
      <x:c r="G473" s="32" t="n">
        <x:v>20344.1120639465</x:v>
      </x:c>
      <x:c r="H473" s="25" t="n">
        <x:v>89</x:v>
      </x:c>
      <x:c r="I473" s="34" t="n">
        <x:v>0.449438202247191</x:v>
      </x:c>
      <x:c r="J473" s="34" t="n">
        <x:v>0.6130105139607923</x:v>
      </x:c>
    </x:row>
    <x:row r="474" ht="18" customHeight="1">
      <x:c r="A474" s="25" t="str">
        <x:v>EEZ_927</x:v>
      </x:c>
      <x:c r="B474" s="25" t="str">
        <x:v>exact_2020_supplement</x:v>
      </x:c>
      <x:c r="C474" s="33" t="str">
        <x:v>2020 supplement MeanTL</x:v>
      </x:c>
      <x:c r="D474" s="25" t="str">
        <x:v>high</x:v>
      </x:c>
      <x:c r="E474" s="35" t="n">
        <x:v>49</x:v>
      </x:c>
      <x:c r="F474" s="32" t="n">
        <x:v>7872.9574715507</x:v>
      </x:c>
      <x:c r="G474" s="32" t="n">
        <x:v>20344.1120639465</x:v>
      </x:c>
      <x:c r="H474" s="25" t="n">
        <x:v>89</x:v>
      </x:c>
      <x:c r="I474" s="34" t="n">
        <x:v>0.550561797752809</x:v>
      </x:c>
      <x:c r="J474" s="34" t="n">
        <x:v>0.38698948603920763</x:v>
      </x:c>
    </x:row>
    <x:row r="475" ht="18" customHeight="1">
      <x:c r="A475" s="25" t="str">
        <x:v>EEZ_928</x:v>
      </x:c>
      <x:c r="B475" s="25" t="str">
        <x:v>exact_2020_supplement</x:v>
      </x:c>
      <x:c r="C475" s="33" t="str">
        <x:v>2020 supplement MeanTL</x:v>
      </x:c>
      <x:c r="D475" s="25" t="str">
        <x:v>high</x:v>
      </x:c>
      <x:c r="E475" s="35" t="n">
        <x:v>36</x:v>
      </x:c>
      <x:c r="F475" s="32" t="n">
        <x:v>30385.7714116387</x:v>
      </x:c>
      <x:c r="G475" s="32" t="n">
        <x:v>54847.9752029435</x:v>
      </x:c>
      <x:c r="H475" s="25" t="n">
        <x:v>87</x:v>
      </x:c>
      <x:c r="I475" s="34" t="n">
        <x:v>0.41379310344827586</x:v>
      </x:c>
      <x:c r="J475" s="34" t="n">
        <x:v>0.5539998750948969</x:v>
      </x:c>
    </x:row>
    <x:row r="476" ht="18" customHeight="1">
      <x:c r="A476" s="25" t="str">
        <x:v>EEZ_928</x:v>
      </x:c>
      <x:c r="B476" s="25" t="str">
        <x:v>exact_sea_around_us</x:v>
      </x:c>
      <x:c r="C476" s="33" t="str">
        <x:v>Sea Around Us exploited organisms</x:v>
      </x:c>
      <x:c r="D476" s="25" t="str">
        <x:v>high</x:v>
      </x:c>
      <x:c r="E476" s="35" t="n">
        <x:v>51</x:v>
      </x:c>
      <x:c r="F476" s="32" t="n">
        <x:v>24462.203791304797</x:v>
      </x:c>
      <x:c r="G476" s="32" t="n">
        <x:v>54847.9752029435</x:v>
      </x:c>
      <x:c r="H476" s="25" t="n">
        <x:v>87</x:v>
      </x:c>
      <x:c r="I476" s="34" t="n">
        <x:v>0.5862068965517241</x:v>
      </x:c>
      <x:c r="J476" s="34" t="n">
        <x:v>0.4460001249051031</x:v>
      </x:c>
    </x:row>
    <x:row r="477" ht="18" customHeight="1">
      <x:c r="A477" s="25" t="str">
        <x:v>EEZ_929</x:v>
      </x:c>
      <x:c r="B477" s="25" t="str">
        <x:v>exact_sea_around_us</x:v>
      </x:c>
      <x:c r="C477" s="33" t="str">
        <x:v>Sea Around Us exploited organisms</x:v>
      </x:c>
      <x:c r="D477" s="25" t="str">
        <x:v>high</x:v>
      </x:c>
      <x:c r="E477" s="35" t="n">
        <x:v>8</x:v>
      </x:c>
      <x:c r="F477" s="32" t="n">
        <x:v>348.0175007804</x:v>
      </x:c>
      <x:c r="G477" s="32" t="n">
        <x:v>601.562955336</x:v>
      </x:c>
      <x:c r="H477" s="25" t="n">
        <x:v>14</x:v>
      </x:c>
      <x:c r="I477" s="34" t="n">
        <x:v>0.5714285714285714</x:v>
      </x:c>
      <x:c r="J477" s="34" t="n">
        <x:v>0.5785221608036295</x:v>
      </x:c>
    </x:row>
    <x:row r="478" ht="18" customHeight="1">
      <x:c r="A478" s="25" t="str">
        <x:v>EEZ_929</x:v>
      </x:c>
      <x:c r="B478" s="25" t="str">
        <x:v>exact_2020_supplement</x:v>
      </x:c>
      <x:c r="C478" s="33" t="str">
        <x:v>2020 supplement MeanTL</x:v>
      </x:c>
      <x:c r="D478" s="25" t="str">
        <x:v>high</x:v>
      </x:c>
      <x:c r="E478" s="35" t="n">
        <x:v>6</x:v>
      </x:c>
      <x:c r="F478" s="32" t="n">
        <x:v>253.5454545556</x:v>
      </x:c>
      <x:c r="G478" s="32" t="n">
        <x:v>601.562955336</x:v>
      </x:c>
      <x:c r="H478" s="25" t="n">
        <x:v>14</x:v>
      </x:c>
      <x:c r="I478" s="34" t="n">
        <x:v>0.42857142857142855</x:v>
      </x:c>
      <x:c r="J478" s="34" t="n">
        <x:v>0.4214778391963705</x:v>
      </x:c>
    </x:row>
    <x:row r="479" ht="18" customHeight="1">
      <x:c r="A479" s="25" t="str">
        <x:v>EEZ_930</x:v>
      </x:c>
      <x:c r="B479" s="25" t="str">
        <x:v>exact_sea_around_us</x:v>
      </x:c>
      <x:c r="C479" s="33" t="str">
        <x:v>Sea Around Us exploited organisms</x:v>
      </x:c>
      <x:c r="D479" s="25" t="str">
        <x:v>high</x:v>
      </x:c>
      <x:c r="E479" s="35" t="n">
        <x:v>30</x:v>
      </x:c>
      <x:c r="F479" s="32" t="n">
        <x:v>33109.1042158765</x:v>
      </x:c>
      <x:c r="G479" s="32" t="n">
        <x:v>53716.9931959015</x:v>
      </x:c>
      <x:c r="H479" s="25" t="n">
        <x:v>63</x:v>
      </x:c>
      <x:c r="I479" s="34" t="n">
        <x:v>0.47619047619047616</x:v>
      </x:c>
      <x:c r="J479" s="34" t="n">
        <x:v>0.6163618297682875</x:v>
      </x:c>
    </x:row>
    <x:row r="480" ht="18" customHeight="1">
      <x:c r="A480" s="25" t="str">
        <x:v>EEZ_930</x:v>
      </x:c>
      <x:c r="B480" s="25" t="str">
        <x:v>exact_2020_supplement</x:v>
      </x:c>
      <x:c r="C480" s="33" t="str">
        <x:v>2020 supplement MeanTL</x:v>
      </x:c>
      <x:c r="D480" s="25" t="str">
        <x:v>high</x:v>
      </x:c>
      <x:c r="E480" s="35" t="n">
        <x:v>33</x:v>
      </x:c>
      <x:c r="F480" s="32" t="n">
        <x:v>20607.888980025</x:v>
      </x:c>
      <x:c r="G480" s="32" t="n">
        <x:v>53716.9931959015</x:v>
      </x:c>
      <x:c r="H480" s="25" t="n">
        <x:v>63</x:v>
      </x:c>
      <x:c r="I480" s="34" t="n">
        <x:v>0.5238095238095238</x:v>
      </x:c>
      <x:c r="J480" s="34" t="n">
        <x:v>0.3836381702317125</x:v>
      </x:c>
    </x:row>
    <x:row r="481" ht="18" customHeight="1">
      <x:c r="A481" s="25" t="str">
        <x:v>EEZ_931</x:v>
      </x:c>
      <x:c r="B481" s="25" t="str">
        <x:v>exact_2020_supplement</x:v>
      </x:c>
      <x:c r="C481" s="33" t="str">
        <x:v>2020 supplement MeanTL</x:v>
      </x:c>
      <x:c r="D481" s="25" t="str">
        <x:v>high</x:v>
      </x:c>
      <x:c r="E481" s="35" t="n">
        <x:v>51</x:v>
      </x:c>
      <x:c r="F481" s="32" t="n">
        <x:v>65635.0243488641</x:v>
      </x:c>
      <x:c r="G481" s="32" t="n">
        <x:v>66565.8646210142</x:v>
      </x:c>
      <x:c r="H481" s="25" t="n">
        <x:v>67</x:v>
      </x:c>
      <x:c r="I481" s="34" t="n">
        <x:v>0.7611940298507462</x:v>
      </x:c>
      <x:c r="J481" s="34" t="n">
        <x:v>0.9860162520617776</x:v>
      </x:c>
    </x:row>
    <x:row r="482" ht="18" customHeight="1">
      <x:c r="A482" s="25" t="str">
        <x:v>EEZ_931</x:v>
      </x:c>
      <x:c r="B482" s="25" t="str">
        <x:v>exact_sea_around_us</x:v>
      </x:c>
      <x:c r="C482" s="33" t="str">
        <x:v>Sea Around Us exploited organisms</x:v>
      </x:c>
      <x:c r="D482" s="25" t="str">
        <x:v>high</x:v>
      </x:c>
      <x:c r="E482" s="35" t="n">
        <x:v>16</x:v>
      </x:c>
      <x:c r="F482" s="32" t="n">
        <x:v>930.8402721501001</x:v>
      </x:c>
      <x:c r="G482" s="32" t="n">
        <x:v>66565.8646210142</x:v>
      </x:c>
      <x:c r="H482" s="25" t="n">
        <x:v>67</x:v>
      </x:c>
      <x:c r="I482" s="34" t="n">
        <x:v>0.23880597014925373</x:v>
      </x:c>
      <x:c r="J482" s="34" t="n">
        <x:v>0.01398374793822242</x:v>
      </x:c>
    </x:row>
    <x:row r="483" ht="18" customHeight="1">
      <x:c r="A483" s="25" t="str">
        <x:v>EEZ_932</x:v>
      </x:c>
      <x:c r="B483" s="25" t="str">
        <x:v>exact_2020_supplement</x:v>
      </x:c>
      <x:c r="C483" s="33" t="str">
        <x:v>2020 supplement MeanTL</x:v>
      </x:c>
      <x:c r="D483" s="25" t="str">
        <x:v>high</x:v>
      </x:c>
      <x:c r="E483" s="35" t="n">
        <x:v>111</x:v>
      </x:c>
      <x:c r="F483" s="32" t="n">
        <x:v>115203.2607690614</x:v>
      </x:c>
      <x:c r="G483" s="32" t="n">
        <x:v>136822.7965781429</x:v>
      </x:c>
      <x:c r="H483" s="25" t="n">
        <x:v>191</x:v>
      </x:c>
      <x:c r="I483" s="34" t="n">
        <x:v>0.581151832460733</x:v>
      </x:c>
      <x:c r="J483" s="34" t="n">
        <x:v>0.8419887887853976</x:v>
      </x:c>
    </x:row>
    <x:row r="484" ht="18" customHeight="1">
      <x:c r="A484" s="25" t="str">
        <x:v>EEZ_932</x:v>
      </x:c>
      <x:c r="B484" s="25" t="str">
        <x:v>exact_sea_around_us</x:v>
      </x:c>
      <x:c r="C484" s="33" t="str">
        <x:v>Sea Around Us exploited organisms</x:v>
      </x:c>
      <x:c r="D484" s="25" t="str">
        <x:v>high</x:v>
      </x:c>
      <x:c r="E484" s="35" t="n">
        <x:v>80</x:v>
      </x:c>
      <x:c r="F484" s="32" t="n">
        <x:v>21619.5358090815</x:v>
      </x:c>
      <x:c r="G484" s="32" t="n">
        <x:v>136822.7965781429</x:v>
      </x:c>
      <x:c r="H484" s="25" t="n">
        <x:v>191</x:v>
      </x:c>
      <x:c r="I484" s="34" t="n">
        <x:v>0.418848167539267</x:v>
      </x:c>
      <x:c r="J484" s="34" t="n">
        <x:v>0.15801121121460227</x:v>
      </x:c>
    </x:row>
    <x:row r="485" ht="18" customHeight="1">
      <x:c r="A485" s="25" t="str">
        <x:v>EEZ_933</x:v>
      </x:c>
      <x:c r="B485" s="25" t="str">
        <x:v>exact_sea_around_us</x:v>
      </x:c>
      <x:c r="C485" s="33" t="str">
        <x:v>Sea Around Us exploited organisms</x:v>
      </x:c>
      <x:c r="D485" s="25" t="str">
        <x:v>high</x:v>
      </x:c>
      <x:c r="E485" s="35" t="n">
        <x:v>47</x:v>
      </x:c>
      <x:c r="F485" s="32" t="n">
        <x:v>43084.1324014728</x:v>
      </x:c>
      <x:c r="G485" s="32" t="n">
        <x:v>55812.690645263196</x:v>
      </x:c>
      <x:c r="H485" s="25" t="n">
        <x:v>88</x:v>
      </x:c>
      <x:c r="I485" s="34" t="n">
        <x:v>0.5340909090909091</x:v>
      </x:c>
      <x:c r="J485" s="34" t="n">
        <x:v>0.7719415047611459</x:v>
      </x:c>
    </x:row>
    <x:row r="486" ht="18" customHeight="1">
      <x:c r="A486" s="25" t="str">
        <x:v>EEZ_933</x:v>
      </x:c>
      <x:c r="B486" s="25" t="str">
        <x:v>exact_2020_supplement</x:v>
      </x:c>
      <x:c r="C486" s="33" t="str">
        <x:v>2020 supplement MeanTL</x:v>
      </x:c>
      <x:c r="D486" s="25" t="str">
        <x:v>high</x:v>
      </x:c>
      <x:c r="E486" s="35" t="n">
        <x:v>41</x:v>
      </x:c>
      <x:c r="F486" s="32" t="n">
        <x:v>12728.5582437904</x:v>
      </x:c>
      <x:c r="G486" s="32" t="n">
        <x:v>55812.690645263196</x:v>
      </x:c>
      <x:c r="H486" s="25" t="n">
        <x:v>88</x:v>
      </x:c>
      <x:c r="I486" s="34" t="n">
        <x:v>0.4659090909090909</x:v>
      </x:c>
      <x:c r="J486" s="34" t="n">
        <x:v>0.22805849523885421</x:v>
      </x:c>
    </x:row>
    <x:row r="487" ht="18" customHeight="1">
      <x:c r="A487" s="25" t="str">
        <x:v>EEZ_934</x:v>
      </x:c>
      <x:c r="B487" s="25" t="str">
        <x:v>exact_sea_around_us</x:v>
      </x:c>
      <x:c r="C487" s="33" t="str">
        <x:v>Sea Around Us exploited organisms</x:v>
      </x:c>
      <x:c r="D487" s="25" t="str">
        <x:v>high</x:v>
      </x:c>
      <x:c r="E487" s="35" t="n">
        <x:v>39</x:v>
      </x:c>
      <x:c r="F487" s="32" t="n">
        <x:v>57640.931379182</x:v>
      </x:c>
      <x:c r="G487" s="32" t="n">
        <x:v>65184.463024507</x:v>
      </x:c>
      <x:c r="H487" s="25" t="n">
        <x:v>57</x:v>
      </x:c>
      <x:c r="I487" s="34" t="n">
        <x:v>0.6842105263157895</x:v>
      </x:c>
      <x:c r="J487" s="34" t="n">
        <x:v>0.8842740847233964</x:v>
      </x:c>
    </x:row>
    <x:row r="488" ht="18" customHeight="1">
      <x:c r="A488" s="25" t="str">
        <x:v>EEZ_934</x:v>
      </x:c>
      <x:c r="B488" s="25" t="str">
        <x:v>exact_2020_supplement</x:v>
      </x:c>
      <x:c r="C488" s="33" t="str">
        <x:v>2020 supplement MeanTL</x:v>
      </x:c>
      <x:c r="D488" s="25" t="str">
        <x:v>high</x:v>
      </x:c>
      <x:c r="E488" s="35" t="n">
        <x:v>18</x:v>
      </x:c>
      <x:c r="F488" s="32" t="n">
        <x:v>7543.531645325001</x:v>
      </x:c>
      <x:c r="G488" s="32" t="n">
        <x:v>65184.463024507</x:v>
      </x:c>
      <x:c r="H488" s="25" t="n">
        <x:v>57</x:v>
      </x:c>
      <x:c r="I488" s="34" t="n">
        <x:v>0.3157894736842105</x:v>
      </x:c>
      <x:c r="J488" s="34" t="n">
        <x:v>0.11572591527660366</x:v>
      </x:c>
    </x:row>
    <x:row r="489" ht="18" customHeight="1">
      <x:c r="A489" s="25" t="str">
        <x:v>EEZ_935</x:v>
      </x:c>
      <x:c r="B489" s="25" t="str">
        <x:v>exact_sea_around_us</x:v>
      </x:c>
      <x:c r="C489" s="33" t="str">
        <x:v>Sea Around Us exploited organisms</x:v>
      </x:c>
      <x:c r="D489" s="25" t="str">
        <x:v>high</x:v>
      </x:c>
      <x:c r="E489" s="35" t="n">
        <x:v>22</x:v>
      </x:c>
      <x:c r="F489" s="32" t="n">
        <x:v>4677.763371439</x:v>
      </x:c>
      <x:c r="G489" s="32" t="n">
        <x:v>4694.347823299</x:v>
      </x:c>
      <x:c r="H489" s="25" t="n">
        <x:v>23</x:v>
      </x:c>
      <x:c r="I489" s="34" t="n">
        <x:v>0.9565217391304348</x:v>
      </x:c>
      <x:c r="J489" s="34" t="n">
        <x:v>0.9964671446419697</x:v>
      </x:c>
    </x:row>
    <x:row r="490" ht="18" customHeight="1">
      <x:c r="A490" s="25" t="str">
        <x:v>EEZ_935</x:v>
      </x:c>
      <x:c r="B490" s="25" t="str">
        <x:v>exact_2020_supplement</x:v>
      </x:c>
      <x:c r="C490" s="33" t="str">
        <x:v>2020 supplement MeanTL</x:v>
      </x:c>
      <x:c r="D490" s="25" t="str">
        <x:v>high</x:v>
      </x:c>
      <x:c r="E490" s="35" t="n">
        <x:v>1</x:v>
      </x:c>
      <x:c r="F490" s="32" t="n">
        <x:v>16.58445186</x:v>
      </x:c>
      <x:c r="G490" s="32" t="n">
        <x:v>4694.347823299</x:v>
      </x:c>
      <x:c r="H490" s="25" t="n">
        <x:v>23</x:v>
      </x:c>
      <x:c r="I490" s="34" t="n">
        <x:v>0.043478260869565216</x:v>
      </x:c>
      <x:c r="J490" s="34" t="n">
        <x:v>0.0035328553580303537</x:v>
      </x:c>
    </x:row>
    <x:row r="491" ht="18" customHeight="1">
      <x:c r="A491" s="25" t="str">
        <x:v>EEZ_936</x:v>
      </x:c>
      <x:c r="B491" s="25" t="str">
        <x:v>exact_sea_around_us</x:v>
      </x:c>
      <x:c r="C491" s="33" t="str">
        <x:v>Sea Around Us exploited organisms</x:v>
      </x:c>
      <x:c r="D491" s="25" t="str">
        <x:v>high</x:v>
      </x:c>
      <x:c r="E491" s="35" t="n">
        <x:v>52</x:v>
      </x:c>
      <x:c r="F491" s="32" t="n">
        <x:v>27554.417600183602</x:v>
      </x:c>
      <x:c r="G491" s="32" t="n">
        <x:v>32146.8257039048</x:v>
      </x:c>
      <x:c r="H491" s="25" t="n">
        <x:v>77</x:v>
      </x:c>
      <x:c r="I491" s="34" t="n">
        <x:v>0.6753246753246753</x:v>
      </x:c>
      <x:c r="J491" s="34" t="n">
        <x:v>0.8571427192836844</x:v>
      </x:c>
    </x:row>
    <x:row r="492" ht="18" customHeight="1">
      <x:c r="A492" s="25" t="str">
        <x:v>EEZ_936</x:v>
      </x:c>
      <x:c r="B492" s="25" t="str">
        <x:v>exact_2020_supplement</x:v>
      </x:c>
      <x:c r="C492" s="33" t="str">
        <x:v>2020 supplement MeanTL</x:v>
      </x:c>
      <x:c r="D492" s="25" t="str">
        <x:v>high</x:v>
      </x:c>
      <x:c r="E492" s="35" t="n">
        <x:v>25</x:v>
      </x:c>
      <x:c r="F492" s="32" t="n">
        <x:v>4592.4081037212</x:v>
      </x:c>
      <x:c r="G492" s="32" t="n">
        <x:v>32146.8257039048</x:v>
      </x:c>
      <x:c r="H492" s="25" t="n">
        <x:v>77</x:v>
      </x:c>
      <x:c r="I492" s="34" t="n">
        <x:v>0.3246753246753247</x:v>
      </x:c>
      <x:c r="J492" s="34" t="n">
        <x:v>0.14285728071631568</x:v>
      </x:c>
    </x:row>
    <x:row r="493" ht="18" customHeight="1">
      <x:c r="A493" s="25" t="str">
        <x:v>EEZ_937</x:v>
      </x:c>
      <x:c r="B493" s="25" t="str">
        <x:v>exact_sea_around_us</x:v>
      </x:c>
      <x:c r="C493" s="33" t="str">
        <x:v>Sea Around Us exploited organisms</x:v>
      </x:c>
      <x:c r="D493" s="25" t="str">
        <x:v>high</x:v>
      </x:c>
      <x:c r="E493" s="35" t="n">
        <x:v>89</x:v>
      </x:c>
      <x:c r="F493" s="32" t="n">
        <x:v>1265506.0956189784</x:v>
      </x:c>
      <x:c r="G493" s="32" t="n">
        <x:v>1876235.8826732747</x:v>
      </x:c>
      <x:c r="H493" s="25" t="n">
        <x:v>138</x:v>
      </x:c>
      <x:c r="I493" s="34" t="n">
        <x:v>0.644927536231884</x:v>
      </x:c>
      <x:c r="J493" s="34" t="n">
        <x:v>0.6744920014086268</x:v>
      </x:c>
    </x:row>
    <x:row r="494" ht="18" customHeight="1">
      <x:c r="A494" s="25" t="str">
        <x:v>EEZ_937</x:v>
      </x:c>
      <x:c r="B494" s="25" t="str">
        <x:v>exact_2020_supplement</x:v>
      </x:c>
      <x:c r="C494" s="33" t="str">
        <x:v>2020 supplement MeanTL</x:v>
      </x:c>
      <x:c r="D494" s="25" t="str">
        <x:v>high</x:v>
      </x:c>
      <x:c r="E494" s="35" t="n">
        <x:v>49</x:v>
      </x:c>
      <x:c r="F494" s="32" t="n">
        <x:v>610729.7870542964</x:v>
      </x:c>
      <x:c r="G494" s="32" t="n">
        <x:v>1876235.8826732747</x:v>
      </x:c>
      <x:c r="H494" s="25" t="n">
        <x:v>138</x:v>
      </x:c>
      <x:c r="I494" s="34" t="n">
        <x:v>0.35507246376811596</x:v>
      </x:c>
      <x:c r="J494" s="34" t="n">
        <x:v>0.3255079985913733</x:v>
      </x:c>
    </x:row>
    <x:row r="495" ht="18" customHeight="1">
      <x:c r="A495" s="25" t="str">
        <x:v>EEZ_938</x:v>
      </x:c>
      <x:c r="B495" s="25" t="str">
        <x:v>exact_sea_around_us</x:v>
      </x:c>
      <x:c r="C495" s="33" t="str">
        <x:v>Sea Around Us exploited organisms</x:v>
      </x:c>
      <x:c r="D495" s="25" t="str">
        <x:v>high</x:v>
      </x:c>
      <x:c r="E495" s="35" t="n">
        <x:v>97</x:v>
      </x:c>
      <x:c r="F495" s="32" t="n">
        <x:v>1268919.447418445</x:v>
      </x:c>
      <x:c r="G495" s="32" t="n">
        <x:v>2112707.572524511</x:v>
      </x:c>
      <x:c r="H495" s="25" t="n">
        <x:v>147</x:v>
      </x:c>
      <x:c r="I495" s="34" t="n">
        <x:v>0.6598639455782312</x:v>
      </x:c>
      <x:c r="J495" s="34" t="n">
        <x:v>0.6006129120378886</x:v>
      </x:c>
    </x:row>
    <x:row r="496" ht="18" customHeight="1">
      <x:c r="A496" s="25" t="str">
        <x:v>EEZ_938</x:v>
      </x:c>
      <x:c r="B496" s="25" t="str">
        <x:v>exact_2020_supplement</x:v>
      </x:c>
      <x:c r="C496" s="33" t="str">
        <x:v>2020 supplement MeanTL</x:v>
      </x:c>
      <x:c r="D496" s="25" t="str">
        <x:v>high</x:v>
      </x:c>
      <x:c r="E496" s="35" t="n">
        <x:v>50</x:v>
      </x:c>
      <x:c r="F496" s="32" t="n">
        <x:v>843788.1251060657</x:v>
      </x:c>
      <x:c r="G496" s="32" t="n">
        <x:v>2112707.572524511</x:v>
      </x:c>
      <x:c r="H496" s="25" t="n">
        <x:v>147</x:v>
      </x:c>
      <x:c r="I496" s="34" t="n">
        <x:v>0.3401360544217687</x:v>
      </x:c>
      <x:c r="J496" s="34" t="n">
        <x:v>0.3993870879621114</x:v>
      </x:c>
    </x:row>
    <x:row r="497" ht="18" customHeight="1">
      <x:c r="A497" s="25" t="str">
        <x:v>EEZ_939</x:v>
      </x:c>
      <x:c r="B497" s="25" t="str">
        <x:v>exact_sea_around_us</x:v>
      </x:c>
      <x:c r="C497" s="33" t="str">
        <x:v>Sea Around Us exploited organisms</x:v>
      </x:c>
      <x:c r="D497" s="25" t="str">
        <x:v>high</x:v>
      </x:c>
      <x:c r="E497" s="35" t="n">
        <x:v>27</x:v>
      </x:c>
      <x:c r="F497" s="32" t="n">
        <x:v>1922.011506934</x:v>
      </x:c>
      <x:c r="G497" s="32" t="n">
        <x:v>2520.914048787</x:v>
      </x:c>
      <x:c r="H497" s="25" t="n">
        <x:v>50</x:v>
      </x:c>
      <x:c r="I497" s="34" t="n">
        <x:v>0.54</x:v>
      </x:c>
      <x:c r="J497" s="34" t="n">
        <x:v>0.7624264333243822</x:v>
      </x:c>
    </x:row>
    <x:row r="498" ht="18" customHeight="1">
      <x:c r="A498" s="25" t="str">
        <x:v>EEZ_939</x:v>
      </x:c>
      <x:c r="B498" s="25" t="str">
        <x:v>exact_2020_supplement</x:v>
      </x:c>
      <x:c r="C498" s="33" t="str">
        <x:v>2020 supplement MeanTL</x:v>
      </x:c>
      <x:c r="D498" s="25" t="str">
        <x:v>high</x:v>
      </x:c>
      <x:c r="E498" s="35" t="n">
        <x:v>23</x:v>
      </x:c>
      <x:c r="F498" s="32" t="n">
        <x:v>598.902541853</x:v>
      </x:c>
      <x:c r="G498" s="32" t="n">
        <x:v>2520.914048787</x:v>
      </x:c>
      <x:c r="H498" s="25" t="n">
        <x:v>50</x:v>
      </x:c>
      <x:c r="I498" s="34" t="n">
        <x:v>0.46</x:v>
      </x:c>
      <x:c r="J498" s="34" t="n">
        <x:v>0.23757356667561783</x:v>
      </x:c>
    </x:row>
    <x:row r="499" ht="18" customHeight="1">
      <x:c r="A499" s="25" t="str">
        <x:v>EEZ_940</x:v>
      </x:c>
      <x:c r="B499" s="25" t="str">
        <x:v>exact_sea_around_us</x:v>
      </x:c>
      <x:c r="C499" s="33" t="str">
        <x:v>Sea Around Us exploited organisms</x:v>
      </x:c>
      <x:c r="D499" s="25" t="str">
        <x:v>high</x:v>
      </x:c>
      <x:c r="E499" s="35" t="n">
        <x:v>10</x:v>
      </x:c>
      <x:c r="F499" s="32" t="n">
        <x:v>111.2352</x:v>
      </x:c>
      <x:c r="G499" s="32" t="n">
        <x:v>111.2352</x:v>
      </x:c>
      <x:c r="H499" s="25" t="n">
        <x:v>10</x:v>
      </x:c>
      <x:c r="I499" s="34" t="n">
        <x:v>1</x:v>
      </x:c>
      <x:c r="J499" s="34" t="n">
        <x:v>1</x:v>
      </x:c>
    </x:row>
    <x:row r="500" ht="18" customHeight="1">
      <x:c r="A500" s="25" t="str">
        <x:v>EEZ_941</x:v>
      </x:c>
      <x:c r="B500" s="25" t="str">
        <x:v>exact_2020_supplement</x:v>
      </x:c>
      <x:c r="C500" s="33" t="str">
        <x:v>2020 supplement MeanTL</x:v>
      </x:c>
      <x:c r="D500" s="25" t="str">
        <x:v>high</x:v>
      </x:c>
      <x:c r="E500" s="35" t="n">
        <x:v>15</x:v>
      </x:c>
      <x:c r="F500" s="32" t="n">
        <x:v>570202.7835288625</x:v>
      </x:c>
      <x:c r="G500" s="32" t="n">
        <x:v>599962.7992743407</x:v>
      </x:c>
      <x:c r="H500" s="25" t="n">
        <x:v>38</x:v>
      </x:c>
      <x:c r="I500" s="34" t="n">
        <x:v>0.39473684210526316</x:v>
      </x:c>
      <x:c r="J500" s="34" t="n">
        <x:v>0.9503968983052397</x:v>
      </x:c>
    </x:row>
    <x:row r="501" ht="18" customHeight="1">
      <x:c r="A501" s="25" t="str">
        <x:v>EEZ_941</x:v>
      </x:c>
      <x:c r="B501" s="25" t="str">
        <x:v>exact_sea_around_us</x:v>
      </x:c>
      <x:c r="C501" s="33" t="str">
        <x:v>Sea Around Us exploited organisms</x:v>
      </x:c>
      <x:c r="D501" s="25" t="str">
        <x:v>high</x:v>
      </x:c>
      <x:c r="E501" s="35" t="n">
        <x:v>23</x:v>
      </x:c>
      <x:c r="F501" s="32" t="n">
        <x:v>29760.0157454782</x:v>
      </x:c>
      <x:c r="G501" s="32" t="n">
        <x:v>599962.7992743407</x:v>
      </x:c>
      <x:c r="H501" s="25" t="n">
        <x:v>38</x:v>
      </x:c>
      <x:c r="I501" s="34" t="n">
        <x:v>0.6052631578947368</x:v>
      </x:c>
      <x:c r="J501" s="34" t="n">
        <x:v>0.04960310169476032</x:v>
      </x:c>
    </x:row>
    <x:row r="502" ht="18" customHeight="1">
      <x:c r="A502" s="25" t="str">
        <x:v>EEZ_942</x:v>
      </x:c>
      <x:c r="B502" s="25" t="str">
        <x:v>exact_2020_supplement</x:v>
      </x:c>
      <x:c r="C502" s="33" t="str">
        <x:v>2020 supplement MeanTL</x:v>
      </x:c>
      <x:c r="D502" s="25" t="str">
        <x:v>high</x:v>
      </x:c>
      <x:c r="E502" s="35" t="n">
        <x:v>17</x:v>
      </x:c>
      <x:c r="F502" s="32" t="n">
        <x:v>101167.4578792337</x:v>
      </x:c>
      <x:c r="G502" s="32" t="n">
        <x:v>110424.349369105</x:v>
      </x:c>
      <x:c r="H502" s="25" t="n">
        <x:v>40</x:v>
      </x:c>
      <x:c r="I502" s="34" t="n">
        <x:v>0.425</x:v>
      </x:c>
      <x:c r="J502" s="34" t="n">
        <x:v>0.9161698344363419</x:v>
      </x:c>
    </x:row>
    <x:row r="503" ht="18" customHeight="1">
      <x:c r="A503" s="25" t="str">
        <x:v>EEZ_942</x:v>
      </x:c>
      <x:c r="B503" s="25" t="str">
        <x:v>exact_sea_around_us</x:v>
      </x:c>
      <x:c r="C503" s="33" t="str">
        <x:v>Sea Around Us exploited organisms</x:v>
      </x:c>
      <x:c r="D503" s="25" t="str">
        <x:v>high</x:v>
      </x:c>
      <x:c r="E503" s="35" t="n">
        <x:v>23</x:v>
      </x:c>
      <x:c r="F503" s="32" t="n">
        <x:v>9256.891489871301</x:v>
      </x:c>
      <x:c r="G503" s="32" t="n">
        <x:v>110424.349369105</x:v>
      </x:c>
      <x:c r="H503" s="25" t="n">
        <x:v>40</x:v>
      </x:c>
      <x:c r="I503" s="34" t="n">
        <x:v>0.575</x:v>
      </x:c>
      <x:c r="J503" s="34" t="n">
        <x:v>0.08383016556365815</x:v>
      </x:c>
    </x:row>
    <x:row r="504" ht="18" customHeight="1">
      <x:c r="A504" s="25" t="str">
        <x:v>EEZ_943</x:v>
      </x:c>
      <x:c r="B504" s="25" t="str">
        <x:v>exact_2020_supplement</x:v>
      </x:c>
      <x:c r="C504" s="33" t="str">
        <x:v>2020 supplement MeanTL</x:v>
      </x:c>
      <x:c r="D504" s="25" t="str">
        <x:v>high</x:v>
      </x:c>
      <x:c r="E504" s="35" t="n">
        <x:v>14</x:v>
      </x:c>
      <x:c r="F504" s="32" t="n">
        <x:v>73158.64655723161</x:v>
      </x:c>
      <x:c r="G504" s="32" t="n">
        <x:v>77760.62795477301</x:v>
      </x:c>
      <x:c r="H504" s="25" t="n">
        <x:v>30</x:v>
      </x:c>
      <x:c r="I504" s="34" t="n">
        <x:v>0.4666666666666667</x:v>
      </x:c>
      <x:c r="J504" s="34" t="n">
        <x:v>0.9408186183859266</x:v>
      </x:c>
    </x:row>
    <x:row r="505" ht="18" customHeight="1">
      <x:c r="A505" s="25" t="str">
        <x:v>EEZ_943</x:v>
      </x:c>
      <x:c r="B505" s="25" t="str">
        <x:v>exact_sea_around_us</x:v>
      </x:c>
      <x:c r="C505" s="33" t="str">
        <x:v>Sea Around Us exploited organisms</x:v>
      </x:c>
      <x:c r="D505" s="25" t="str">
        <x:v>high</x:v>
      </x:c>
      <x:c r="E505" s="35" t="n">
        <x:v>16</x:v>
      </x:c>
      <x:c r="F505" s="32" t="n">
        <x:v>4601.9813975414</x:v>
      </x:c>
      <x:c r="G505" s="32" t="n">
        <x:v>77760.62795477301</x:v>
      </x:c>
      <x:c r="H505" s="25" t="n">
        <x:v>30</x:v>
      </x:c>
      <x:c r="I505" s="34" t="n">
        <x:v>0.5333333333333333</x:v>
      </x:c>
      <x:c r="J505" s="34" t="n">
        <x:v>0.05918138161407333</x:v>
      </x:c>
    </x:row>
    <x:row r="506" ht="18" customHeight="1">
      <x:c r="A506" s="25" t="str">
        <x:v>EEZ_944</x:v>
      </x:c>
      <x:c r="B506" s="25" t="str">
        <x:v>exact_sea_around_us</x:v>
      </x:c>
      <x:c r="C506" s="33" t="str">
        <x:v>Sea Around Us exploited organisms</x:v>
      </x:c>
      <x:c r="D506" s="25" t="str">
        <x:v>high</x:v>
      </x:c>
      <x:c r="E506" s="35" t="n">
        <x:v>56</x:v>
      </x:c>
      <x:c r="F506" s="32" t="n">
        <x:v>348394.8519156273</x:v>
      </x:c>
      <x:c r="G506" s="32" t="n">
        <x:v>513071.273739008</x:v>
      </x:c>
      <x:c r="H506" s="25" t="n">
        <x:v>103</x:v>
      </x:c>
      <x:c r="I506" s="34" t="n">
        <x:v>0.5436893203883495</x:v>
      </x:c>
      <x:c r="J506" s="34" t="n">
        <x:v>0.6790379226977552</x:v>
      </x:c>
    </x:row>
    <x:row r="507" ht="18" customHeight="1">
      <x:c r="A507" s="25" t="str">
        <x:v>EEZ_944</x:v>
      </x:c>
      <x:c r="B507" s="25" t="str">
        <x:v>exact_2020_supplement</x:v>
      </x:c>
      <x:c r="C507" s="33" t="str">
        <x:v>2020 supplement MeanTL</x:v>
      </x:c>
      <x:c r="D507" s="25" t="str">
        <x:v>high</x:v>
      </x:c>
      <x:c r="E507" s="35" t="n">
        <x:v>47</x:v>
      </x:c>
      <x:c r="F507" s="32" t="n">
        <x:v>164676.42182338072</x:v>
      </x:c>
      <x:c r="G507" s="32" t="n">
        <x:v>513071.273739008</x:v>
      </x:c>
      <x:c r="H507" s="25" t="n">
        <x:v>103</x:v>
      </x:c>
      <x:c r="I507" s="34" t="n">
        <x:v>0.4563106796116505</x:v>
      </x:c>
      <x:c r="J507" s="34" t="n">
        <x:v>0.32096207730224485</x:v>
      </x:c>
    </x:row>
    <x:row r="508" ht="18" customHeight="1">
      <x:c r="A508" s="25" t="str">
        <x:v>EEZ_945</x:v>
      </x:c>
      <x:c r="B508" s="25" t="str">
        <x:v>exact_sea_around_us</x:v>
      </x:c>
      <x:c r="C508" s="33" t="str">
        <x:v>Sea Around Us exploited organisms</x:v>
      </x:c>
      <x:c r="D508" s="25" t="str">
        <x:v>high</x:v>
      </x:c>
      <x:c r="E508" s="35" t="n">
        <x:v>86</x:v>
      </x:c>
      <x:c r="F508" s="32" t="n">
        <x:v>1181241.1417789294</x:v>
      </x:c>
      <x:c r="G508" s="32" t="n">
        <x:v>2162472.018004568</x:v>
      </x:c>
      <x:c r="H508" s="25" t="n">
        <x:v>136</x:v>
      </x:c>
      <x:c r="I508" s="34" t="n">
        <x:v>0.6323529411764706</x:v>
      </x:c>
      <x:c r="J508" s="34" t="n">
        <x:v>0.5462457465086303</x:v>
      </x:c>
    </x:row>
    <x:row r="509" ht="18" customHeight="1">
      <x:c r="A509" s="25" t="str">
        <x:v>EEZ_945</x:v>
      </x:c>
      <x:c r="B509" s="25" t="str">
        <x:v>exact_2020_supplement</x:v>
      </x:c>
      <x:c r="C509" s="33" t="str">
        <x:v>2020 supplement MeanTL</x:v>
      </x:c>
      <x:c r="D509" s="25" t="str">
        <x:v>high</x:v>
      </x:c>
      <x:c r="E509" s="35" t="n">
        <x:v>50</x:v>
      </x:c>
      <x:c r="F509" s="32" t="n">
        <x:v>981230.8762256384</x:v>
      </x:c>
      <x:c r="G509" s="32" t="n">
        <x:v>2162472.018004568</x:v>
      </x:c>
      <x:c r="H509" s="25" t="n">
        <x:v>136</x:v>
      </x:c>
      <x:c r="I509" s="34" t="n">
        <x:v>0.36764705882352944</x:v>
      </x:c>
      <x:c r="J509" s="34" t="n">
        <x:v>0.4537542534913697</x:v>
      </x:c>
    </x:row>
    <x:row r="510" ht="18" customHeight="1">
      <x:c r="A510" s="25" t="str">
        <x:v>EEZ_946</x:v>
      </x:c>
      <x:c r="B510" s="25" t="str">
        <x:v>exact_2020_supplement</x:v>
      </x:c>
      <x:c r="C510" s="33" t="str">
        <x:v>2020 supplement MeanTL</x:v>
      </x:c>
      <x:c r="D510" s="25" t="str">
        <x:v>high</x:v>
      </x:c>
      <x:c r="E510" s="35" t="n">
        <x:v>130</x:v>
      </x:c>
      <x:c r="F510" s="32" t="n">
        <x:v>633071.4667181924</x:v>
      </x:c>
      <x:c r="G510" s="32" t="n">
        <x:v>947648.9249708245</x:v>
      </x:c>
      <x:c r="H510" s="25" t="n">
        <x:v>232</x:v>
      </x:c>
      <x:c r="I510" s="34" t="n">
        <x:v>0.5603448275862069</x:v>
      </x:c>
      <x:c r="J510" s="34" t="n">
        <x:v>0.6680443042107423</x:v>
      </x:c>
    </x:row>
    <x:row r="511" ht="18" customHeight="1">
      <x:c r="A511" s="25" t="str">
        <x:v>EEZ_946</x:v>
      </x:c>
      <x:c r="B511" s="25" t="str">
        <x:v>exact_sea_around_us</x:v>
      </x:c>
      <x:c r="C511" s="33" t="str">
        <x:v>Sea Around Us exploited organisms</x:v>
      </x:c>
      <x:c r="D511" s="25" t="str">
        <x:v>high</x:v>
      </x:c>
      <x:c r="E511" s="35" t="n">
        <x:v>102</x:v>
      </x:c>
      <x:c r="F511" s="32" t="n">
        <x:v>314577.458252632</x:v>
      </x:c>
      <x:c r="G511" s="32" t="n">
        <x:v>947648.9249708245</x:v>
      </x:c>
      <x:c r="H511" s="25" t="n">
        <x:v>232</x:v>
      </x:c>
      <x:c r="I511" s="34" t="n">
        <x:v>0.4396551724137931</x:v>
      </x:c>
      <x:c r="J511" s="34" t="n">
        <x:v>0.3319556957892576</x:v>
      </x:c>
    </x:row>
    <x:row r="512" ht="18" customHeight="1">
      <x:c r="A512" s="25" t="str">
        <x:v>EEZ_947</x:v>
      </x:c>
      <x:c r="B512" s="25" t="str">
        <x:v>exact_2020_supplement</x:v>
      </x:c>
      <x:c r="C512" s="33" t="str">
        <x:v>2020 supplement MeanTL</x:v>
      </x:c>
      <x:c r="D512" s="25" t="str">
        <x:v>high</x:v>
      </x:c>
      <x:c r="E512" s="35" t="n">
        <x:v>66</x:v>
      </x:c>
      <x:c r="F512" s="32" t="n">
        <x:v>47779.5894269137</x:v>
      </x:c>
      <x:c r="G512" s="32" t="n">
        <x:v>66046.1481549044</x:v>
      </x:c>
      <x:c r="H512" s="25" t="n">
        <x:v>110</x:v>
      </x:c>
      <x:c r="I512" s="34" t="n">
        <x:v>0.6</x:v>
      </x:c>
      <x:c r="J512" s="34" t="n">
        <x:v>0.7234273422706139</x:v>
      </x:c>
    </x:row>
    <x:row r="513" ht="18" customHeight="1">
      <x:c r="A513" s="25" t="str">
        <x:v>EEZ_947</x:v>
      </x:c>
      <x:c r="B513" s="25" t="str">
        <x:v>exact_sea_around_us</x:v>
      </x:c>
      <x:c r="C513" s="33" t="str">
        <x:v>Sea Around Us exploited organisms</x:v>
      </x:c>
      <x:c r="D513" s="25" t="str">
        <x:v>high</x:v>
      </x:c>
      <x:c r="E513" s="35" t="n">
        <x:v>44</x:v>
      </x:c>
      <x:c r="F513" s="32" t="n">
        <x:v>18266.5587279907</x:v>
      </x:c>
      <x:c r="G513" s="32" t="n">
        <x:v>66046.1481549044</x:v>
      </x:c>
      <x:c r="H513" s="25" t="n">
        <x:v>110</x:v>
      </x:c>
      <x:c r="I513" s="34" t="n">
        <x:v>0.4</x:v>
      </x:c>
      <x:c r="J513" s="34" t="n">
        <x:v>0.27657265772938616</x:v>
      </x:c>
    </x:row>
    <x:row r="514" ht="18" customHeight="1">
      <x:c r="A514" s="25" t="str">
        <x:v>EEZ_948</x:v>
      </x:c>
      <x:c r="B514" s="25" t="str">
        <x:v>exact_2020_supplement</x:v>
      </x:c>
      <x:c r="C514" s="33" t="str">
        <x:v>2020 supplement MeanTL</x:v>
      </x:c>
      <x:c r="D514" s="25" t="str">
        <x:v>high</x:v>
      </x:c>
      <x:c r="E514" s="35" t="n">
        <x:v>131</x:v>
      </x:c>
      <x:c r="F514" s="32" t="n">
        <x:v>938625.7602150039</x:v>
      </x:c>
      <x:c r="G514" s="32" t="n">
        <x:v>1708699.3094834064</x:v>
      </x:c>
      <x:c r="H514" s="25" t="n">
        <x:v>227</x:v>
      </x:c>
      <x:c r="I514" s="34" t="n">
        <x:v>0.5770925110132159</x:v>
      </x:c>
      <x:c r="J514" s="34" t="n">
        <x:v>0.5493217882195902</x:v>
      </x:c>
    </x:row>
    <x:row r="515" ht="18" customHeight="1">
      <x:c r="A515" s="25" t="str">
        <x:v>EEZ_948</x:v>
      </x:c>
      <x:c r="B515" s="25" t="str">
        <x:v>exact_sea_around_us</x:v>
      </x:c>
      <x:c r="C515" s="33" t="str">
        <x:v>Sea Around Us exploited organisms</x:v>
      </x:c>
      <x:c r="D515" s="25" t="str">
        <x:v>high</x:v>
      </x:c>
      <x:c r="E515" s="35" t="n">
        <x:v>96</x:v>
      </x:c>
      <x:c r="F515" s="32" t="n">
        <x:v>770073.5492684026</x:v>
      </x:c>
      <x:c r="G515" s="32" t="n">
        <x:v>1708699.3094834064</x:v>
      </x:c>
      <x:c r="H515" s="25" t="n">
        <x:v>227</x:v>
      </x:c>
      <x:c r="I515" s="34" t="n">
        <x:v>0.42290748898678415</x:v>
      </x:c>
      <x:c r="J515" s="34" t="n">
        <x:v>0.4506782117804098</x:v>
      </x:c>
    </x:row>
    <x:row r="516" ht="18" customHeight="1">
      <x:c r="A516" s="25" t="str">
        <x:v>EEZ_949</x:v>
      </x:c>
      <x:c r="B516" s="25" t="str">
        <x:v>exact_sea_around_us</x:v>
      </x:c>
      <x:c r="C516" s="33" t="str">
        <x:v>Sea Around Us exploited organisms</x:v>
      </x:c>
      <x:c r="D516" s="25" t="str">
        <x:v>high</x:v>
      </x:c>
      <x:c r="E516" s="35" t="n">
        <x:v>25</x:v>
      </x:c>
      <x:c r="F516" s="32" t="n">
        <x:v>33336.779645754</x:v>
      </x:c>
      <x:c r="G516" s="32" t="n">
        <x:v>34605.779645754</x:v>
      </x:c>
      <x:c r="H516" s="25" t="n">
        <x:v>27</x:v>
      </x:c>
      <x:c r="I516" s="34" t="n">
        <x:v>0.9259259259259259</x:v>
      </x:c>
      <x:c r="J516" s="34" t="n">
        <x:v>0.9633298248734673</x:v>
      </x:c>
    </x:row>
    <x:row r="517" ht="18" customHeight="1">
      <x:c r="A517" s="25" t="str">
        <x:v>EEZ_949</x:v>
      </x:c>
      <x:c r="B517" s="25" t="str">
        <x:v>exact_2020_supplement</x:v>
      </x:c>
      <x:c r="C517" s="33" t="str">
        <x:v>2020 supplement MeanTL</x:v>
      </x:c>
      <x:c r="D517" s="25" t="str">
        <x:v>high</x:v>
      </x:c>
      <x:c r="E517" s="35" t="n">
        <x:v>2</x:v>
      </x:c>
      <x:c r="F517" s="32" t="n">
        <x:v>1269</x:v>
      </x:c>
      <x:c r="G517" s="32" t="n">
        <x:v>34605.779645754</x:v>
      </x:c>
      <x:c r="H517" s="25" t="n">
        <x:v>27</x:v>
      </x:c>
      <x:c r="I517" s="34" t="n">
        <x:v>0.07407407407407407</x:v>
      </x:c>
      <x:c r="J517" s="34" t="n">
        <x:v>0.0366701751265327</x:v>
      </x:c>
    </x:row>
    <x:row r="518" ht="18" customHeight="1">
      <x:c r="A518" s="25" t="str">
        <x:v>EEZ_950</x:v>
      </x:c>
      <x:c r="B518" s="25" t="str">
        <x:v>exact_sea_around_us</x:v>
      </x:c>
      <x:c r="C518" s="33" t="str">
        <x:v>Sea Around Us exploited organisms</x:v>
      </x:c>
      <x:c r="D518" s="25" t="str">
        <x:v>high</x:v>
      </x:c>
      <x:c r="E518" s="35" t="n">
        <x:v>31</x:v>
      </x:c>
      <x:c r="F518" s="32" t="n">
        <x:v>16435.7663681213</x:v>
      </x:c>
      <x:c r="G518" s="32" t="n">
        <x:v>24556.3459940686</x:v>
      </x:c>
      <x:c r="H518" s="25" t="n">
        <x:v>46</x:v>
      </x:c>
      <x:c r="I518" s="34" t="n">
        <x:v>0.6739130434782609</x:v>
      </x:c>
      <x:c r="J518" s="34" t="n">
        <x:v>0.6693083071924152</x:v>
      </x:c>
    </x:row>
    <x:row r="519" ht="18" customHeight="1">
      <x:c r="A519" s="25" t="str">
        <x:v>EEZ_950</x:v>
      </x:c>
      <x:c r="B519" s="25" t="str">
        <x:v>exact_2020_supplement</x:v>
      </x:c>
      <x:c r="C519" s="33" t="str">
        <x:v>2020 supplement MeanTL</x:v>
      </x:c>
      <x:c r="D519" s="25" t="str">
        <x:v>high</x:v>
      </x:c>
      <x:c r="E519" s="35" t="n">
        <x:v>15</x:v>
      </x:c>
      <x:c r="F519" s="32" t="n">
        <x:v>8120.579625947299</x:v>
      </x:c>
      <x:c r="G519" s="32" t="n">
        <x:v>24556.3459940686</x:v>
      </x:c>
      <x:c r="H519" s="25" t="n">
        <x:v>46</x:v>
      </x:c>
      <x:c r="I519" s="34" t="n">
        <x:v>0.32608695652173914</x:v>
      </x:c>
      <x:c r="J519" s="34" t="n">
        <x:v>0.3306916928075848</x:v>
      </x:c>
    </x:row>
    <x:row r="520" ht="18" customHeight="1">
      <x:c r="A520" s="25" t="str">
        <x:v>EEZ_951</x:v>
      </x:c>
      <x:c r="B520" s="25" t="str">
        <x:v>exact_sea_around_us</x:v>
      </x:c>
      <x:c r="C520" s="33" t="str">
        <x:v>Sea Around Us exploited organisms</x:v>
      </x:c>
      <x:c r="D520" s="25" t="str">
        <x:v>high</x:v>
      </x:c>
      <x:c r="E520" s="35" t="n">
        <x:v>6</x:v>
      </x:c>
      <x:c r="F520" s="32" t="n">
        <x:v>1479.8785731837</x:v>
      </x:c>
      <x:c r="G520" s="32" t="n">
        <x:v>1550.4602980179</x:v>
      </x:c>
      <x:c r="H520" s="25" t="n">
        <x:v>12</x:v>
      </x:c>
      <x:c r="I520" s="34" t="n">
        <x:v>0.5</x:v>
      </x:c>
      <x:c r="J520" s="34" t="n">
        <x:v>0.9544769221601925</x:v>
      </x:c>
    </x:row>
    <x:row r="521" ht="18" customHeight="1">
      <x:c r="A521" s="25" t="str">
        <x:v>EEZ_951</x:v>
      </x:c>
      <x:c r="B521" s="25" t="str">
        <x:v>exact_2020_supplement</x:v>
      </x:c>
      <x:c r="C521" s="33" t="str">
        <x:v>2020 supplement MeanTL</x:v>
      </x:c>
      <x:c r="D521" s="25" t="str">
        <x:v>high</x:v>
      </x:c>
      <x:c r="E521" s="35" t="n">
        <x:v>6</x:v>
      </x:c>
      <x:c r="F521" s="32" t="n">
        <x:v>70.5817248342</x:v>
      </x:c>
      <x:c r="G521" s="32" t="n">
        <x:v>1550.4602980179</x:v>
      </x:c>
      <x:c r="H521" s="25" t="n">
        <x:v>12</x:v>
      </x:c>
      <x:c r="I521" s="34" t="n">
        <x:v>0.5</x:v>
      </x:c>
      <x:c r="J521" s="34" t="n">
        <x:v>0.0455230778398075</x:v>
      </x:c>
    </x:row>
    <x:row r="522" ht="18" customHeight="1">
      <x:c r="A522" s="25" t="str">
        <x:v>EEZ_952</x:v>
      </x:c>
      <x:c r="B522" s="25" t="str">
        <x:v>exact_2020_supplement</x:v>
      </x:c>
      <x:c r="C522" s="33" t="str">
        <x:v>2020 supplement MeanTL</x:v>
      </x:c>
      <x:c r="D522" s="25" t="str">
        <x:v>high</x:v>
      </x:c>
      <x:c r="E522" s="35" t="n">
        <x:v>32</x:v>
      </x:c>
      <x:c r="F522" s="32" t="n">
        <x:v>271951.175527828</x:v>
      </x:c>
      <x:c r="G522" s="32" t="n">
        <x:v>303382.6234939234</x:v>
      </x:c>
      <x:c r="H522" s="25" t="n">
        <x:v>67</x:v>
      </x:c>
      <x:c r="I522" s="34" t="n">
        <x:v>0.47761194029850745</x:v>
      </x:c>
      <x:c r="J522" s="34" t="n">
        <x:v>0.89639667689562</x:v>
      </x:c>
    </x:row>
    <x:row r="523" ht="18" customHeight="1">
      <x:c r="A523" s="25" t="str">
        <x:v>EEZ_952</x:v>
      </x:c>
      <x:c r="B523" s="25" t="str">
        <x:v>exact_sea_around_us</x:v>
      </x:c>
      <x:c r="C523" s="33" t="str">
        <x:v>Sea Around Us exploited organisms</x:v>
      </x:c>
      <x:c r="D523" s="25" t="str">
        <x:v>high</x:v>
      </x:c>
      <x:c r="E523" s="35" t="n">
        <x:v>35</x:v>
      </x:c>
      <x:c r="F523" s="32" t="n">
        <x:v>31431.4479660954</x:v>
      </x:c>
      <x:c r="G523" s="32" t="n">
        <x:v>303382.6234939234</x:v>
      </x:c>
      <x:c r="H523" s="25" t="n">
        <x:v>67</x:v>
      </x:c>
      <x:c r="I523" s="34" t="n">
        <x:v>0.5223880597014925</x:v>
      </x:c>
      <x:c r="J523" s="34" t="n">
        <x:v>0.10360332310437996</x:v>
      </x:c>
    </x:row>
    <x:row r="524" ht="18" customHeight="1">
      <x:c r="A524" s="25" t="str">
        <x:v>EEZ_953</x:v>
      </x:c>
      <x:c r="B524" s="25" t="str">
        <x:v>exact_2020_supplement</x:v>
      </x:c>
      <x:c r="C524" s="33" t="str">
        <x:v>2020 supplement MeanTL</x:v>
      </x:c>
      <x:c r="D524" s="25" t="str">
        <x:v>high</x:v>
      </x:c>
      <x:c r="E524" s="35" t="n">
        <x:v>51</x:v>
      </x:c>
      <x:c r="F524" s="32" t="n">
        <x:v>461341.6734942602</x:v>
      </x:c>
      <x:c r="G524" s="32" t="n">
        <x:v>649172.6258836818</x:v>
      </x:c>
      <x:c r="H524" s="25" t="n">
        <x:v>100</x:v>
      </x:c>
      <x:c r="I524" s="34" t="n">
        <x:v>0.51</x:v>
      </x:c>
      <x:c r="J524" s="34" t="n">
        <x:v>0.7106610092596896</x:v>
      </x:c>
    </x:row>
    <x:row r="525" ht="18" customHeight="1">
      <x:c r="A525" s="25" t="str">
        <x:v>EEZ_953</x:v>
      </x:c>
      <x:c r="B525" s="25" t="str">
        <x:v>exact_sea_around_us</x:v>
      </x:c>
      <x:c r="C525" s="33" t="str">
        <x:v>Sea Around Us exploited organisms</x:v>
      </x:c>
      <x:c r="D525" s="25" t="str">
        <x:v>high</x:v>
      </x:c>
      <x:c r="E525" s="35" t="n">
        <x:v>49</x:v>
      </x:c>
      <x:c r="F525" s="32" t="n">
        <x:v>187830.9523894216</x:v>
      </x:c>
      <x:c r="G525" s="32" t="n">
        <x:v>649172.6258836818</x:v>
      </x:c>
      <x:c r="H525" s="25" t="n">
        <x:v>100</x:v>
      </x:c>
      <x:c r="I525" s="34" t="n">
        <x:v>0.49</x:v>
      </x:c>
      <x:c r="J525" s="34" t="n">
        <x:v>0.28933899074031044</x:v>
      </x:c>
    </x:row>
    <x:row r="526" ht="18" customHeight="1">
      <x:c r="A526" s="25" t="str">
        <x:v>EEZ_954</x:v>
      </x:c>
      <x:c r="B526" s="25" t="str">
        <x:v>exact_sea_around_us</x:v>
      </x:c>
      <x:c r="C526" s="33" t="str">
        <x:v>Sea Around Us exploited organisms</x:v>
      </x:c>
      <x:c r="D526" s="25" t="str">
        <x:v>high</x:v>
      </x:c>
      <x:c r="E526" s="35" t="n">
        <x:v>40</x:v>
      </x:c>
      <x:c r="F526" s="32" t="n">
        <x:v>7985.6176401924</x:v>
      </x:c>
      <x:c r="G526" s="32" t="n">
        <x:v>11740.7988358077</x:v>
      </x:c>
      <x:c r="H526" s="25" t="n">
        <x:v>74</x:v>
      </x:c>
      <x:c r="I526" s="34" t="n">
        <x:v>0.5405405405405406</x:v>
      </x:c>
      <x:c r="J526" s="34" t="n">
        <x:v>0.6801596511335709</x:v>
      </x:c>
    </x:row>
    <x:row r="527" ht="18" customHeight="1">
      <x:c r="A527" s="25" t="str">
        <x:v>EEZ_954</x:v>
      </x:c>
      <x:c r="B527" s="25" t="str">
        <x:v>exact_2020_supplement</x:v>
      </x:c>
      <x:c r="C527" s="33" t="str">
        <x:v>2020 supplement MeanTL</x:v>
      </x:c>
      <x:c r="D527" s="25" t="str">
        <x:v>high</x:v>
      </x:c>
      <x:c r="E527" s="35" t="n">
        <x:v>34</x:v>
      </x:c>
      <x:c r="F527" s="32" t="n">
        <x:v>3755.1811956153</x:v>
      </x:c>
      <x:c r="G527" s="32" t="n">
        <x:v>11740.7988358077</x:v>
      </x:c>
      <x:c r="H527" s="25" t="n">
        <x:v>74</x:v>
      </x:c>
      <x:c r="I527" s="34" t="n">
        <x:v>0.4594594594594595</x:v>
      </x:c>
      <x:c r="J527" s="34" t="n">
        <x:v>0.31984034886642915</x:v>
      </x:c>
    </x:row>
    <x:row r="528" ht="18" customHeight="1">
      <x:c r="A528" s="25" t="str">
        <x:v>EEZ_956</x:v>
      </x:c>
      <x:c r="B528" s="25" t="str">
        <x:v>exact_sea_around_us</x:v>
      </x:c>
      <x:c r="C528" s="33" t="str">
        <x:v>Sea Around Us exploited organisms</x:v>
      </x:c>
      <x:c r="D528" s="25" t="str">
        <x:v>high</x:v>
      </x:c>
      <x:c r="E528" s="35" t="n">
        <x:v>44</x:v>
      </x:c>
      <x:c r="F528" s="32" t="n">
        <x:v>308337.5816408285</x:v>
      </x:c>
      <x:c r="G528" s="32" t="n">
        <x:v>421454.1155394422</x:v>
      </x:c>
      <x:c r="H528" s="25" t="n">
        <x:v>69</x:v>
      </x:c>
      <x:c r="I528" s="34" t="n">
        <x:v>0.6376811594202898</x:v>
      </x:c>
      <x:c r="J528" s="34" t="n">
        <x:v>0.7316041539804881</x:v>
      </x:c>
    </x:row>
    <x:row r="529" ht="18" customHeight="1">
      <x:c r="A529" s="25" t="str">
        <x:v>EEZ_956</x:v>
      </x:c>
      <x:c r="B529" s="25" t="str">
        <x:v>exact_2020_supplement</x:v>
      </x:c>
      <x:c r="C529" s="33" t="str">
        <x:v>2020 supplement MeanTL</x:v>
      </x:c>
      <x:c r="D529" s="25" t="str">
        <x:v>high</x:v>
      </x:c>
      <x:c r="E529" s="35" t="n">
        <x:v>25</x:v>
      </x:c>
      <x:c r="F529" s="32" t="n">
        <x:v>113116.5338986137</x:v>
      </x:c>
      <x:c r="G529" s="32" t="n">
        <x:v>421454.1155394422</x:v>
      </x:c>
      <x:c r="H529" s="25" t="n">
        <x:v>69</x:v>
      </x:c>
      <x:c r="I529" s="34" t="n">
        <x:v>0.36231884057971014</x:v>
      </x:c>
      <x:c r="J529" s="34" t="n">
        <x:v>0.2683958460195119</x:v>
      </x:c>
    </x:row>
    <x:row r="530" ht="18" customHeight="1">
      <x:c r="A530" s="25" t="str">
        <x:v>EEZ_957</x:v>
      </x:c>
      <x:c r="B530" s="25" t="str">
        <x:v>exact_sea_around_us</x:v>
      </x:c>
      <x:c r="C530" s="33" t="str">
        <x:v>Sea Around Us exploited organisms</x:v>
      </x:c>
      <x:c r="D530" s="25" t="str">
        <x:v>high</x:v>
      </x:c>
      <x:c r="E530" s="35" t="n">
        <x:v>38</x:v>
      </x:c>
      <x:c r="F530" s="32" t="n">
        <x:v>1103060.0376565063</x:v>
      </x:c>
      <x:c r="G530" s="32" t="n">
        <x:v>1326966.3114427112</x:v>
      </x:c>
      <x:c r="H530" s="25" t="n">
        <x:v>59</x:v>
      </x:c>
      <x:c r="I530" s="34" t="n">
        <x:v>0.6440677966101694</x:v>
      </x:c>
      <x:c r="J530" s="34" t="n">
        <x:v>0.8312645378745386</x:v>
      </x:c>
    </x:row>
    <x:row r="531" ht="18" customHeight="1">
      <x:c r="A531" s="25" t="str">
        <x:v>EEZ_957</x:v>
      </x:c>
      <x:c r="B531" s="25" t="str">
        <x:v>exact_2020_supplement</x:v>
      </x:c>
      <x:c r="C531" s="33" t="str">
        <x:v>2020 supplement MeanTL</x:v>
      </x:c>
      <x:c r="D531" s="25" t="str">
        <x:v>high</x:v>
      </x:c>
      <x:c r="E531" s="35" t="n">
        <x:v>21</x:v>
      </x:c>
      <x:c r="F531" s="32" t="n">
        <x:v>223906.273786205</x:v>
      </x:c>
      <x:c r="G531" s="32" t="n">
        <x:v>1326966.3114427112</x:v>
      </x:c>
      <x:c r="H531" s="25" t="n">
        <x:v>59</x:v>
      </x:c>
      <x:c r="I531" s="34" t="n">
        <x:v>0.3559322033898305</x:v>
      </x:c>
      <x:c r="J531" s="34" t="n">
        <x:v>0.16873546212546156</x:v>
      </x:c>
    </x:row>
    <x:row r="532" ht="18" customHeight="1">
      <x:c r="A532" s="25" t="str">
        <x:v>EEZ_958</x:v>
      </x:c>
      <x:c r="B532" s="25" t="str">
        <x:v>exact_2020_supplement</x:v>
      </x:c>
      <x:c r="C532" s="33" t="str">
        <x:v>2020 supplement MeanTL</x:v>
      </x:c>
      <x:c r="D532" s="25" t="str">
        <x:v>high</x:v>
      </x:c>
      <x:c r="E532" s="35" t="n">
        <x:v>13</x:v>
      </x:c>
      <x:c r="F532" s="32" t="n">
        <x:v>1188.8181773318</x:v>
      </x:c>
      <x:c r="G532" s="32" t="n">
        <x:v>1473.428362565</x:v>
      </x:c>
      <x:c r="H532" s="25" t="n">
        <x:v>19</x:v>
      </x:c>
      <x:c r="I532" s="34" t="n">
        <x:v>0.6842105263157895</x:v>
      </x:c>
      <x:c r="J532" s="34" t="n">
        <x:v>0.8068381249715189</x:v>
      </x:c>
    </x:row>
    <x:row r="533" ht="18" customHeight="1">
      <x:c r="A533" s="25" t="str">
        <x:v>EEZ_958</x:v>
      </x:c>
      <x:c r="B533" s="25" t="str">
        <x:v>exact_sea_around_us</x:v>
      </x:c>
      <x:c r="C533" s="33" t="str">
        <x:v>Sea Around Us exploited organisms</x:v>
      </x:c>
      <x:c r="D533" s="25" t="str">
        <x:v>high</x:v>
      </x:c>
      <x:c r="E533" s="35" t="n">
        <x:v>6</x:v>
      </x:c>
      <x:c r="F533" s="32" t="n">
        <x:v>284.6101852332</x:v>
      </x:c>
      <x:c r="G533" s="32" t="n">
        <x:v>1473.428362565</x:v>
      </x:c>
      <x:c r="H533" s="25" t="n">
        <x:v>19</x:v>
      </x:c>
      <x:c r="I533" s="34" t="n">
        <x:v>0.3157894736842105</x:v>
      </x:c>
      <x:c r="J533" s="34" t="n">
        <x:v>0.19316187502848106</x:v>
      </x:c>
    </x:row>
    <x:row r="534" ht="18" customHeight="1">
      <x:c r="A534" s="25" t="str">
        <x:v>EEZ_959</x:v>
      </x:c>
      <x:c r="B534" s="25" t="str">
        <x:v>exact_sea_around_us</x:v>
      </x:c>
      <x:c r="C534" s="33" t="str">
        <x:v>Sea Around Us exploited organisms</x:v>
      </x:c>
      <x:c r="D534" s="25" t="str">
        <x:v>high</x:v>
      </x:c>
      <x:c r="E534" s="35" t="n">
        <x:v>42</x:v>
      </x:c>
      <x:c r="F534" s="32" t="n">
        <x:v>1677378.9929060845</x:v>
      </x:c>
      <x:c r="G534" s="32" t="n">
        <x:v>2640185.1931024343</x:v>
      </x:c>
      <x:c r="H534" s="25" t="n">
        <x:v>82</x:v>
      </x:c>
      <x:c r="I534" s="34" t="n">
        <x:v>0.5121951219512195</x:v>
      </x:c>
      <x:c r="J534" s="34" t="n">
        <x:v>0.6353262632061907</x:v>
      </x:c>
    </x:row>
    <x:row r="535" ht="18" customHeight="1">
      <x:c r="A535" s="25" t="str">
        <x:v>EEZ_959</x:v>
      </x:c>
      <x:c r="B535" s="25" t="str">
        <x:v>exact_2020_supplement</x:v>
      </x:c>
      <x:c r="C535" s="33" t="str">
        <x:v>2020 supplement MeanTL</x:v>
      </x:c>
      <x:c r="D535" s="25" t="str">
        <x:v>high</x:v>
      </x:c>
      <x:c r="E535" s="35" t="n">
        <x:v>40</x:v>
      </x:c>
      <x:c r="F535" s="32" t="n">
        <x:v>962806.2001963495</x:v>
      </x:c>
      <x:c r="G535" s="32" t="n">
        <x:v>2640185.1931024343</x:v>
      </x:c>
      <x:c r="H535" s="25" t="n">
        <x:v>82</x:v>
      </x:c>
      <x:c r="I535" s="34" t="n">
        <x:v>0.4878048780487805</x:v>
      </x:c>
      <x:c r="J535" s="34" t="n">
        <x:v>0.3646737367938092</x:v>
      </x:c>
    </x:row>
    <x:row r="536" ht="18" customHeight="1">
      <x:c r="A536" s="25" t="str">
        <x:v>EEZ_962</x:v>
      </x:c>
      <x:c r="B536" s="25" t="str">
        <x:v>exact_2020_supplement</x:v>
      </x:c>
      <x:c r="C536" s="33" t="str">
        <x:v>2020 supplement MeanTL</x:v>
      </x:c>
      <x:c r="D536" s="25" t="str">
        <x:v>high</x:v>
      </x:c>
      <x:c r="E536" s="35" t="n">
        <x:v>202</x:v>
      </x:c>
      <x:c r="F536" s="32" t="n">
        <x:v>157100.066298072</x:v>
      </x:c>
      <x:c r="G536" s="32" t="n">
        <x:v>200667.8299873407</x:v>
      </x:c>
      <x:c r="H536" s="25" t="n">
        <x:v>375</x:v>
      </x:c>
      <x:c r="I536" s="34" t="n">
        <x:v>0.5386666666666666</x:v>
      </x:c>
      <x:c r="J536" s="34" t="n">
        <x:v>0.782886157228006</x:v>
      </x:c>
    </x:row>
    <x:row r="537" ht="18" customHeight="1">
      <x:c r="A537" s="25" t="str">
        <x:v>EEZ_962</x:v>
      </x:c>
      <x:c r="B537" s="25" t="str">
        <x:v>exact_sea_around_us</x:v>
      </x:c>
      <x:c r="C537" s="33" t="str">
        <x:v>Sea Around Us exploited organisms</x:v>
      </x:c>
      <x:c r="D537" s="25" t="str">
        <x:v>high</x:v>
      </x:c>
      <x:c r="E537" s="35" t="n">
        <x:v>173</x:v>
      </x:c>
      <x:c r="F537" s="32" t="n">
        <x:v>43567.7636892687</x:v>
      </x:c>
      <x:c r="G537" s="32" t="n">
        <x:v>200667.8299873407</x:v>
      </x:c>
      <x:c r="H537" s="25" t="n">
        <x:v>375</x:v>
      </x:c>
      <x:c r="I537" s="34" t="n">
        <x:v>0.4613333333333333</x:v>
      </x:c>
      <x:c r="J537" s="34" t="n">
        <x:v>0.21711384277199394</x:v>
      </x:c>
    </x:row>
    <x:row r="538" ht="18" customHeight="1">
      <x:c r="A538" s="25" t="str">
        <x:v>EEZ_963</x:v>
      </x:c>
      <x:c r="B538" s="25" t="str">
        <x:v>exact_2020_supplement</x:v>
      </x:c>
      <x:c r="C538" s="33" t="str">
        <x:v>2020 supplement MeanTL</x:v>
      </x:c>
      <x:c r="D538" s="25" t="str">
        <x:v>high</x:v>
      </x:c>
      <x:c r="E538" s="35" t="n">
        <x:v>172</x:v>
      </x:c>
      <x:c r="F538" s="32" t="n">
        <x:v>143694.4033632402</x:v>
      </x:c>
      <x:c r="G538" s="32" t="n">
        <x:v>194491.9853032628</x:v>
      </x:c>
      <x:c r="H538" s="25" t="n">
        <x:v>312</x:v>
      </x:c>
      <x:c r="I538" s="34" t="n">
        <x:v>0.5512820512820513</x:v>
      </x:c>
      <x:c r="J538" s="34" t="n">
        <x:v>0.7388191505124689</x:v>
      </x:c>
    </x:row>
    <x:row r="539" ht="18" customHeight="1">
      <x:c r="A539" s="25" t="str">
        <x:v>EEZ_963</x:v>
      </x:c>
      <x:c r="B539" s="25" t="str">
        <x:v>exact_sea_around_us</x:v>
      </x:c>
      <x:c r="C539" s="33" t="str">
        <x:v>Sea Around Us exploited organisms</x:v>
      </x:c>
      <x:c r="D539" s="25" t="str">
        <x:v>high</x:v>
      </x:c>
      <x:c r="E539" s="35" t="n">
        <x:v>140</x:v>
      </x:c>
      <x:c r="F539" s="32" t="n">
        <x:v>50797.5819400226</x:v>
      </x:c>
      <x:c r="G539" s="32" t="n">
        <x:v>194491.9853032628</x:v>
      </x:c>
      <x:c r="H539" s="25" t="n">
        <x:v>312</x:v>
      </x:c>
      <x:c r="I539" s="34" t="n">
        <x:v>0.44871794871794873</x:v>
      </x:c>
      <x:c r="J539" s="34" t="n">
        <x:v>0.2611808494875312</x:v>
      </x:c>
    </x:row>
    <x:row r="540" ht="18" customHeight="1">
      <x:c r="A540" s="25" t="str">
        <x:v>EEZ_966</x:v>
      </x:c>
      <x:c r="B540" s="25" t="str">
        <x:v>exact_2020_supplement</x:v>
      </x:c>
      <x:c r="C540" s="33" t="str">
        <x:v>2020 supplement MeanTL</x:v>
      </x:c>
      <x:c r="D540" s="25" t="str">
        <x:v>high</x:v>
      </x:c>
      <x:c r="E540" s="35" t="n">
        <x:v>58</x:v>
      </x:c>
      <x:c r="F540" s="32" t="n">
        <x:v>111999.4874199771</x:v>
      </x:c>
      <x:c r="G540" s="32" t="n">
        <x:v>135279.2422413837</x:v>
      </x:c>
      <x:c r="H540" s="25" t="n">
        <x:v>89</x:v>
      </x:c>
      <x:c r="I540" s="34" t="n">
        <x:v>0.651685393258427</x:v>
      </x:c>
      <x:c r="J540" s="34" t="n">
        <x:v>0.8279133262746424</x:v>
      </x:c>
    </x:row>
    <x:row r="541" ht="18" customHeight="1">
      <x:c r="A541" s="25" t="str">
        <x:v>EEZ_966</x:v>
      </x:c>
      <x:c r="B541" s="25" t="str">
        <x:v>exact_sea_around_us</x:v>
      </x:c>
      <x:c r="C541" s="33" t="str">
        <x:v>Sea Around Us exploited organisms</x:v>
      </x:c>
      <x:c r="D541" s="25" t="str">
        <x:v>high</x:v>
      </x:c>
      <x:c r="E541" s="35" t="n">
        <x:v>31</x:v>
      </x:c>
      <x:c r="F541" s="32" t="n">
        <x:v>23279.7548214066</x:v>
      </x:c>
      <x:c r="G541" s="32" t="n">
        <x:v>135279.2422413837</x:v>
      </x:c>
      <x:c r="H541" s="25" t="n">
        <x:v>89</x:v>
      </x:c>
      <x:c r="I541" s="34" t="n">
        <x:v>0.34831460674157305</x:v>
      </x:c>
      <x:c r="J541" s="34" t="n">
        <x:v>0.17208667372535752</x:v>
      </x:c>
    </x:row>
    <x:row r="542" ht="18" customHeight="1">
      <x:c r="A542" s="25" t="str">
        <x:v>EEZ_967</x:v>
      </x:c>
      <x:c r="B542" s="25" t="str">
        <x:v>exact_2020_supplement</x:v>
      </x:c>
      <x:c r="C542" s="33" t="str">
        <x:v>2020 supplement MeanTL</x:v>
      </x:c>
      <x:c r="D542" s="25" t="str">
        <x:v>high</x:v>
      </x:c>
      <x:c r="E542" s="35" t="n">
        <x:v>27</x:v>
      </x:c>
      <x:c r="F542" s="32" t="n">
        <x:v>1658.5966799766</x:v>
      </x:c>
      <x:c r="G542" s="32" t="n">
        <x:v>2447.9523494379</x:v>
      </x:c>
      <x:c r="H542" s="25" t="n">
        <x:v>63</x:v>
      </x:c>
      <x:c r="I542" s="34" t="n">
        <x:v>0.42857142857142855</x:v>
      </x:c>
      <x:c r="J542" s="34" t="n">
        <x:v>0.677544511990786</x:v>
      </x:c>
    </x:row>
    <x:row r="543" ht="18" customHeight="1">
      <x:c r="A543" s="25" t="str">
        <x:v>EEZ_967</x:v>
      </x:c>
      <x:c r="B543" s="25" t="str">
        <x:v>exact_sea_around_us</x:v>
      </x:c>
      <x:c r="C543" s="33" t="str">
        <x:v>Sea Around Us exploited organisms</x:v>
      </x:c>
      <x:c r="D543" s="25" t="str">
        <x:v>high</x:v>
      </x:c>
      <x:c r="E543" s="35" t="n">
        <x:v>36</x:v>
      </x:c>
      <x:c r="F543" s="32" t="n">
        <x:v>789.3556694613</x:v>
      </x:c>
      <x:c r="G543" s="32" t="n">
        <x:v>2447.9523494379</x:v>
      </x:c>
      <x:c r="H543" s="25" t="n">
        <x:v>63</x:v>
      </x:c>
      <x:c r="I543" s="34" t="n">
        <x:v>0.5714285714285714</x:v>
      </x:c>
      <x:c r="J543" s="34" t="n">
        <x:v>0.322455488009214</x:v>
      </x:c>
    </x:row>
    <x:row r="544" ht="18" customHeight="1">
      <x:c r="A544" s="25" t="str">
        <x:v>EEZ_968</x:v>
      </x:c>
      <x:c r="B544" s="25" t="str">
        <x:v>exact_sea_around_us</x:v>
      </x:c>
      <x:c r="C544" s="33" t="str">
        <x:v>Sea Around Us exploited organisms</x:v>
      </x:c>
      <x:c r="D544" s="25" t="str">
        <x:v>high</x:v>
      </x:c>
      <x:c r="E544" s="35" t="n">
        <x:v>32</x:v>
      </x:c>
      <x:c r="F544" s="32" t="n">
        <x:v>19539.7476602855</x:v>
      </x:c>
      <x:c r="G544" s="32" t="n">
        <x:v>34815.7976770108</x:v>
      </x:c>
      <x:c r="H544" s="25" t="n">
        <x:v>51</x:v>
      </x:c>
      <x:c r="I544" s="34" t="n">
        <x:v>0.6274509803921569</x:v>
      </x:c>
      <x:c r="J544" s="34" t="n">
        <x:v>0.5612322268631454</x:v>
      </x:c>
    </x:row>
    <x:row r="545" ht="18" customHeight="1">
      <x:c r="A545" s="25" t="str">
        <x:v>EEZ_968</x:v>
      </x:c>
      <x:c r="B545" s="25" t="str">
        <x:v>exact_2020_supplement</x:v>
      </x:c>
      <x:c r="C545" s="33" t="str">
        <x:v>2020 supplement MeanTL</x:v>
      </x:c>
      <x:c r="D545" s="25" t="str">
        <x:v>high</x:v>
      </x:c>
      <x:c r="E545" s="35" t="n">
        <x:v>19</x:v>
      </x:c>
      <x:c r="F545" s="32" t="n">
        <x:v>15276.0500167253</x:v>
      </x:c>
      <x:c r="G545" s="32" t="n">
        <x:v>34815.7976770108</x:v>
      </x:c>
      <x:c r="H545" s="25" t="n">
        <x:v>51</x:v>
      </x:c>
      <x:c r="I545" s="34" t="n">
        <x:v>0.37254901960784315</x:v>
      </x:c>
      <x:c r="J545" s="34" t="n">
        <x:v>0.43876777313685444</x:v>
      </x:c>
    </x:row>
    <x:row r="546" ht="18" customHeight="1">
      <x:c r="A546" s="25" t="str">
        <x:v>EEZ_969</x:v>
      </x:c>
      <x:c r="B546" s="25" t="str">
        <x:v>exact_sea_around_us</x:v>
      </x:c>
      <x:c r="C546" s="33" t="str">
        <x:v>Sea Around Us exploited organisms</x:v>
      </x:c>
      <x:c r="D546" s="25" t="str">
        <x:v>high</x:v>
      </x:c>
      <x:c r="E546" s="35" t="n">
        <x:v>11</x:v>
      </x:c>
      <x:c r="F546" s="32" t="n">
        <x:v>7190.6723685886</x:v>
      </x:c>
      <x:c r="G546" s="32" t="n">
        <x:v>7461.650372688</x:v>
      </x:c>
      <x:c r="H546" s="25" t="n">
        <x:v>39</x:v>
      </x:c>
      <x:c r="I546" s="34" t="n">
        <x:v>0.28205128205128205</x:v>
      </x:c>
      <x:c r="J546" s="34" t="n">
        <x:v>0.9636839049587119</x:v>
      </x:c>
    </x:row>
    <x:row r="547" ht="18" customHeight="1">
      <x:c r="A547" s="25" t="str">
        <x:v>EEZ_969</x:v>
      </x:c>
      <x:c r="B547" s="25" t="str">
        <x:v>exact_2020_supplement</x:v>
      </x:c>
      <x:c r="C547" s="33" t="str">
        <x:v>2020 supplement MeanTL</x:v>
      </x:c>
      <x:c r="D547" s="25" t="str">
        <x:v>high</x:v>
      </x:c>
      <x:c r="E547" s="35" t="n">
        <x:v>28</x:v>
      </x:c>
      <x:c r="F547" s="32" t="n">
        <x:v>270.9780040994</x:v>
      </x:c>
      <x:c r="G547" s="32" t="n">
        <x:v>7461.650372688</x:v>
      </x:c>
      <x:c r="H547" s="25" t="n">
        <x:v>39</x:v>
      </x:c>
      <x:c r="I547" s="34" t="n">
        <x:v>0.717948717948718</x:v>
      </x:c>
      <x:c r="J547" s="34" t="n">
        <x:v>0.03631609504128807</x:v>
      </x:c>
    </x:row>
    <x:row r="548" ht="18" customHeight="1">
      <x:c r="A548" s="25" t="str">
        <x:v>EEZ_970</x:v>
      </x:c>
      <x:c r="B548" s="25" t="str">
        <x:v>exact_sea_around_us</x:v>
      </x:c>
      <x:c r="C548" s="33" t="str">
        <x:v>Sea Around Us exploited organisms</x:v>
      </x:c>
      <x:c r="D548" s="25" t="str">
        <x:v>high</x:v>
      </x:c>
      <x:c r="E548" s="35" t="n">
        <x:v>4</x:v>
      </x:c>
      <x:c r="F548" s="32" t="n">
        <x:v>4974.3463966069</x:v>
      </x:c>
      <x:c r="G548" s="32" t="n">
        <x:v>6274.562444918601</x:v>
      </x:c>
      <x:c r="H548" s="25" t="n">
        <x:v>16</x:v>
      </x:c>
      <x:c r="I548" s="34" t="n">
        <x:v>0.25</x:v>
      </x:c>
      <x:c r="J548" s="34" t="n">
        <x:v>0.7927798058070696</x:v>
      </x:c>
    </x:row>
    <x:row r="549" ht="18" customHeight="1">
      <x:c r="A549" s="25" t="str">
        <x:v>EEZ_970</x:v>
      </x:c>
      <x:c r="B549" s="25" t="str">
        <x:v>exact_2020_supplement</x:v>
      </x:c>
      <x:c r="C549" s="33" t="str">
        <x:v>2020 supplement MeanTL</x:v>
      </x:c>
      <x:c r="D549" s="25" t="str">
        <x:v>high</x:v>
      </x:c>
      <x:c r="E549" s="35" t="n">
        <x:v>12</x:v>
      </x:c>
      <x:c r="F549" s="32" t="n">
        <x:v>1300.2160483117</x:v>
      </x:c>
      <x:c r="G549" s="32" t="n">
        <x:v>6274.562444918601</x:v>
      </x:c>
      <x:c r="H549" s="25" t="n">
        <x:v>16</x:v>
      </x:c>
      <x:c r="I549" s="34" t="n">
        <x:v>0.75</x:v>
      </x:c>
      <x:c r="J549" s="34" t="n">
        <x:v>0.2072201941929303</x:v>
      </x:c>
    </x:row>
    <x:row r="550" ht="18" customHeight="1">
      <x:c r="A550" s="25" t="str">
        <x:v>EEZ_971</x:v>
      </x:c>
      <x:c r="B550" s="25" t="str">
        <x:v>exact_sea_around_us</x:v>
      </x:c>
      <x:c r="C550" s="33" t="str">
        <x:v>Sea Around Us exploited organisms</x:v>
      </x:c>
      <x:c r="D550" s="25" t="str">
        <x:v>high</x:v>
      </x:c>
      <x:c r="E550" s="35" t="n">
        <x:v>13</x:v>
      </x:c>
      <x:c r="F550" s="32" t="n">
        <x:v>11025.0970994302</x:v>
      </x:c>
      <x:c r="G550" s="32" t="n">
        <x:v>18442.8655651381</x:v>
      </x:c>
      <x:c r="H550" s="25" t="n">
        <x:v>29</x:v>
      </x:c>
      <x:c r="I550" s="34" t="n">
        <x:v>0.4482758620689655</x:v>
      </x:c>
      <x:c r="J550" s="34" t="n">
        <x:v>0.5977974008697734</x:v>
      </x:c>
    </x:row>
    <x:row r="551" ht="18" customHeight="1">
      <x:c r="A551" s="25" t="str">
        <x:v>EEZ_971</x:v>
      </x:c>
      <x:c r="B551" s="25" t="str">
        <x:v>exact_2020_supplement</x:v>
      </x:c>
      <x:c r="C551" s="33" t="str">
        <x:v>2020 supplement MeanTL</x:v>
      </x:c>
      <x:c r="D551" s="25" t="str">
        <x:v>high</x:v>
      </x:c>
      <x:c r="E551" s="35" t="n">
        <x:v>16</x:v>
      </x:c>
      <x:c r="F551" s="32" t="n">
        <x:v>7417.768465707899</x:v>
      </x:c>
      <x:c r="G551" s="32" t="n">
        <x:v>18442.8655651381</x:v>
      </x:c>
      <x:c r="H551" s="25" t="n">
        <x:v>29</x:v>
      </x:c>
      <x:c r="I551" s="34" t="n">
        <x:v>0.5517241379310345</x:v>
      </x:c>
      <x:c r="J551" s="34" t="n">
        <x:v>0.40220259913022655</x:v>
      </x:c>
    </x:row>
    <x:row r="552" ht="18" customHeight="1">
      <x:c r="A552" s="25" t="str">
        <x:v>EEZ_972</x:v>
      </x:c>
      <x:c r="B552" s="25" t="str">
        <x:v>exact_sea_around_us</x:v>
      </x:c>
      <x:c r="C552" s="33" t="str">
        <x:v>Sea Around Us exploited organisms</x:v>
      </x:c>
      <x:c r="D552" s="25" t="str">
        <x:v>high</x:v>
      </x:c>
      <x:c r="E552" s="35" t="n">
        <x:v>5</x:v>
      </x:c>
      <x:c r="F552" s="32" t="n">
        <x:v>102.5091039144</x:v>
      </x:c>
      <x:c r="G552" s="32" t="n">
        <x:v>102.5142017896</x:v>
      </x:c>
      <x:c r="H552" s="25" t="n">
        <x:v>9</x:v>
      </x:c>
      <x:c r="I552" s="34" t="n">
        <x:v>0.5555555555555556</x:v>
      </x:c>
      <x:c r="J552" s="34" t="n">
        <x:v>0.9999502715222769</x:v>
      </x:c>
    </x:row>
    <x:row r="553" ht="18" customHeight="1">
      <x:c r="A553" s="25" t="str">
        <x:v>EEZ_972</x:v>
      </x:c>
      <x:c r="B553" s="25" t="str">
        <x:v>exact_2020_supplement</x:v>
      </x:c>
      <x:c r="C553" s="33" t="str">
        <x:v>2020 supplement MeanTL</x:v>
      </x:c>
      <x:c r="D553" s="25" t="str">
        <x:v>high</x:v>
      </x:c>
      <x:c r="E553" s="35" t="n">
        <x:v>4</x:v>
      </x:c>
      <x:c r="F553" s="32" t="n">
        <x:v>0.0050978752</x:v>
      </x:c>
      <x:c r="G553" s="32" t="n">
        <x:v>102.5142017896</x:v>
      </x:c>
      <x:c r="H553" s="25" t="n">
        <x:v>9</x:v>
      </x:c>
      <x:c r="I553" s="34" t="n">
        <x:v>0.4444444444444444</x:v>
      </x:c>
      <x:c r="J553" s="34" t="n">
        <x:v>0.00004972847772314388</x:v>
      </x:c>
    </x:row>
    <x:row r="554" ht="18" customHeight="1">
      <x:c r="A554" s="25" t="str">
        <x:v>EEZ_973</x:v>
      </x:c>
      <x:c r="B554" s="25" t="str">
        <x:v>exact_sea_around_us</x:v>
      </x:c>
      <x:c r="C554" s="33" t="str">
        <x:v>Sea Around Us exploited organisms</x:v>
      </x:c>
      <x:c r="D554" s="25" t="str">
        <x:v>high</x:v>
      </x:c>
      <x:c r="E554" s="35" t="n">
        <x:v>40</x:v>
      </x:c>
      <x:c r="F554" s="32" t="n">
        <x:v>53894.1071402794</x:v>
      </x:c>
      <x:c r="G554" s="32" t="n">
        <x:v>89045.4804653548</x:v>
      </x:c>
      <x:c r="H554" s="25" t="n">
        <x:v>58</x:v>
      </x:c>
      <x:c r="I554" s="34" t="n">
        <x:v>0.6896551724137931</x:v>
      </x:c>
      <x:c r="J554" s="34" t="n">
        <x:v>0.6052424767503853</x:v>
      </x:c>
    </x:row>
    <x:row r="555" ht="18" customHeight="1">
      <x:c r="A555" s="25" t="str">
        <x:v>EEZ_973</x:v>
      </x:c>
      <x:c r="B555" s="25" t="str">
        <x:v>exact_2020_supplement</x:v>
      </x:c>
      <x:c r="C555" s="33" t="str">
        <x:v>2020 supplement MeanTL</x:v>
      </x:c>
      <x:c r="D555" s="25" t="str">
        <x:v>high</x:v>
      </x:c>
      <x:c r="E555" s="35" t="n">
        <x:v>18</x:v>
      </x:c>
      <x:c r="F555" s="32" t="n">
        <x:v>35151.3733250754</x:v>
      </x:c>
      <x:c r="G555" s="32" t="n">
        <x:v>89045.4804653548</x:v>
      </x:c>
      <x:c r="H555" s="25" t="n">
        <x:v>58</x:v>
      </x:c>
      <x:c r="I555" s="34" t="n">
        <x:v>0.3103448275862069</x:v>
      </x:c>
      <x:c r="J555" s="34" t="n">
        <x:v>0.3947575232496146</x:v>
      </x:c>
    </x:row>
    <x:row r="556" ht="18" customHeight="1">
      <x:c r="A556" s="25" t="str">
        <x:v>EEZ_974</x:v>
      </x:c>
      <x:c r="B556" s="25" t="str">
        <x:v>exact_sea_around_us</x:v>
      </x:c>
      <x:c r="C556" s="33" t="str">
        <x:v>Sea Around Us exploited organisms</x:v>
      </x:c>
      <x:c r="D556" s="25" t="str">
        <x:v>high</x:v>
      </x:c>
      <x:c r="E556" s="35" t="n">
        <x:v>35</x:v>
      </x:c>
      <x:c r="F556" s="32" t="n">
        <x:v>128423.7221051761</x:v>
      </x:c>
      <x:c r="G556" s="32" t="n">
        <x:v>177084.6873231058</x:v>
      </x:c>
      <x:c r="H556" s="25" t="n">
        <x:v>53</x:v>
      </x:c>
      <x:c r="I556" s="34" t="n">
        <x:v>0.660377358490566</x:v>
      </x:c>
      <x:c r="J556" s="34" t="n">
        <x:v>0.7252107680595572</x:v>
      </x:c>
    </x:row>
    <x:row r="557" ht="18" customHeight="1">
      <x:c r="A557" s="25" t="str">
        <x:v>EEZ_974</x:v>
      </x:c>
      <x:c r="B557" s="25" t="str">
        <x:v>exact_2020_supplement</x:v>
      </x:c>
      <x:c r="C557" s="33" t="str">
        <x:v>2020 supplement MeanTL</x:v>
      </x:c>
      <x:c r="D557" s="25" t="str">
        <x:v>high</x:v>
      </x:c>
      <x:c r="E557" s="35" t="n">
        <x:v>18</x:v>
      </x:c>
      <x:c r="F557" s="32" t="n">
        <x:v>48660.9652179297</x:v>
      </x:c>
      <x:c r="G557" s="32" t="n">
        <x:v>177084.6873231058</x:v>
      </x:c>
      <x:c r="H557" s="25" t="n">
        <x:v>53</x:v>
      </x:c>
      <x:c r="I557" s="34" t="n">
        <x:v>0.33962264150943394</x:v>
      </x:c>
      <x:c r="J557" s="34" t="n">
        <x:v>0.2747892319404427</x:v>
      </x:c>
    </x:row>
    <x:row r="558" ht="18" customHeight="1">
      <x:c r="A558" s="25" t="str">
        <x:v>EEZ_977</x:v>
      </x:c>
      <x:c r="B558" s="25" t="str">
        <x:v>exact_sea_around_us</x:v>
      </x:c>
      <x:c r="C558" s="33" t="str">
        <x:v>Sea Around Us exploited organisms</x:v>
      </x:c>
      <x:c r="D558" s="25" t="str">
        <x:v>high</x:v>
      </x:c>
      <x:c r="E558" s="35" t="n">
        <x:v>21</x:v>
      </x:c>
      <x:c r="F558" s="32" t="n">
        <x:v>3714.2462788835996</x:v>
      </x:c>
      <x:c r="G558" s="32" t="n">
        <x:v>5568.2319259029</x:v>
      </x:c>
      <x:c r="H558" s="25" t="n">
        <x:v>73</x:v>
      </x:c>
      <x:c r="I558" s="34" t="n">
        <x:v>0.2876712328767123</x:v>
      </x:c>
      <x:c r="J558" s="34" t="n">
        <x:v>0.6670423086375532</x:v>
      </x:c>
    </x:row>
    <x:row r="559" ht="18" customHeight="1">
      <x:c r="A559" s="25" t="str">
        <x:v>EEZ_977</x:v>
      </x:c>
      <x:c r="B559" s="25" t="str">
        <x:v>exact_2020_supplement</x:v>
      </x:c>
      <x:c r="C559" s="33" t="str">
        <x:v>2020 supplement MeanTL</x:v>
      </x:c>
      <x:c r="D559" s="25" t="str">
        <x:v>high</x:v>
      </x:c>
      <x:c r="E559" s="35" t="n">
        <x:v>52</x:v>
      </x:c>
      <x:c r="F559" s="32" t="n">
        <x:v>1853.9856470193001</x:v>
      </x:c>
      <x:c r="G559" s="32" t="n">
        <x:v>5568.2319259029</x:v>
      </x:c>
      <x:c r="H559" s="25" t="n">
        <x:v>73</x:v>
      </x:c>
      <x:c r="I559" s="34" t="n">
        <x:v>0.7123287671232876</x:v>
      </x:c>
      <x:c r="J559" s="34" t="n">
        <x:v>0.33295769136244674</x:v>
      </x:c>
    </x:row>
  </x:sheetData>
  <x:conditionalFormatting sqref="J2:J559">
    <x:cfRule type="dataBar" priority="1">
      <x:dataBar>
        <x:cfvo type="min"/>
        <x:cfvo type="max"/>
        <x:color rgb="FF147D9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1e55ed0da6c4e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5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classification</x:v>
      </x:c>
      <x:c r="D1" s="30" t="str">
        <x:v>group_name</x:v>
      </x:c>
      <x:c r="E1" s="30" t="str">
        <x:v>taxon_count_total</x:v>
      </x:c>
      <x:c r="F1" s="30" t="str">
        <x:v>taxon_count_matched</x:v>
      </x:c>
      <x:c r="G1" s="30" t="str">
        <x:v>catch_tonnes_total</x:v>
      </x:c>
      <x:c r="H1" s="30" t="str">
        <x:v>catch_tonnes_matched</x:v>
      </x:c>
      <x:c r="I1" s="30" t="str">
        <x:v>catch_tonnes_missing_tl</x:v>
      </x:c>
      <x:c r="J1" s="30" t="str">
        <x:v>catch_coverage_fraction</x:v>
      </x:c>
      <x:c r="K1" s="30" t="str">
        <x:v>sppr_correct</x:v>
      </x:c>
      <x:c r="L1" s="30" t="str">
        <x:v>ppr_correct</x:v>
      </x:c>
      <x:c r="M1" s="30" t="str">
        <x:v>tl_weighted_jensen</x:v>
      </x:c>
      <x:c r="N1" s="30" t="str">
        <x:v>sppr_jensen</x:v>
      </x:c>
      <x:c r="O1" s="30" t="str">
        <x:v>ppr_jensen</x:v>
      </x:c>
      <x:c r="P1" s="30" t="str">
        <x:v>jensen_difference</x:v>
      </x:c>
      <x:c r="Q1" s="30" t="str">
        <x:v>jensen_ratio_correct_to_error</x:v>
      </x:c>
      <x:c r="R1" s="30" t="str">
        <x:v>jensen_percent_difference</x:v>
      </x:c>
    </x:row>
    <x:row r="2" ht="18" customHeight="1">
      <x:c r="A2" s="25" t="str">
        <x:v>EEZ_008</x:v>
      </x:c>
      <x:c r="B2" s="25" t="str">
        <x:v>Albania</x:v>
      </x:c>
      <x:c r="C2" s="25" t="str">
        <x:v>commercial</x:v>
      </x:c>
      <x:c r="D2" s="25" t="str">
        <x:v>Anchovies</x:v>
      </x:c>
      <x:c r="E2" s="35" t="n">
        <x:v>1</x:v>
      </x:c>
      <x:c r="F2" s="35" t="n">
        <x:v>1</x:v>
      </x:c>
      <x:c r="G2" s="32" t="n">
        <x:v>0.499632832</x:v>
      </x:c>
      <x:c r="H2" s="32" t="n">
        <x:v>0.499632832</x:v>
      </x:c>
      <x:c r="I2" s="33" t="n">
        <x:v>0</x:v>
      </x:c>
      <x:c r="J2" s="34" t="n">
        <x:v>1</x:v>
      </x:c>
      <x:c r="K2" s="33" t="n">
        <x:v>128.82495516931337</x:v>
      </x:c>
      <x:c r="L2" s="32" t="n">
        <x:v>64.36517718351708</x:v>
      </x:c>
      <x:c r="M2" s="33" t="n">
        <x:v>3.11</x:v>
      </x:c>
      <x:c r="N2" s="33" t="n">
        <x:v>128.82495516931337</x:v>
      </x:c>
      <x:c r="O2" s="32" t="n">
        <x:v>64.36517718351708</x:v>
      </x:c>
      <x:c r="P2" s="32" t="n">
        <x:v>0</x:v>
      </x:c>
      <x:c r="Q2" s="33" t="n">
        <x:v>1</x:v>
      </x:c>
      <x:c r="R2" s="34" t="n">
        <x:v>0</x:v>
      </x:c>
    </x:row>
    <x:row r="3" ht="18" customHeight="1">
      <x:c r="A3" s="25" t="str">
        <x:v>EEZ_008</x:v>
      </x:c>
      <x:c r="B3" s="25" t="str">
        <x:v>Albania</x:v>
      </x:c>
      <x:c r="C3" s="25" t="str">
        <x:v>commercial</x:v>
      </x:c>
      <x:c r="D3" s="25" t="str">
        <x:v>Crustaceans</x:v>
      </x:c>
      <x:c r="E3" s="35" t="n">
        <x:v>1</x:v>
      </x:c>
      <x:c r="F3" s="35" t="n">
        <x:v>1</x:v>
      </x:c>
      <x:c r="G3" s="32" t="n">
        <x:v>18.5614265261</x:v>
      </x:c>
      <x:c r="H3" s="32" t="n">
        <x:v>18.5614265261</x:v>
      </x:c>
      <x:c r="I3" s="33" t="n">
        <x:v>0</x:v>
      </x:c>
      <x:c r="J3" s="34" t="n">
        <x:v>1</x:v>
      </x:c>
      <x:c r="K3" s="33" t="n">
        <x:v>199.52623149688787</x:v>
      </x:c>
      <x:c r="L3" s="32" t="n">
        <x:v>3703.491485959104</x:v>
      </x:c>
      <x:c r="M3" s="33" t="n">
        <x:v>3.3</x:v>
      </x:c>
      <x:c r="N3" s="33" t="n">
        <x:v>199.52623149688787</x:v>
      </x:c>
      <x:c r="O3" s="32" t="n">
        <x:v>3703.491485959104</x:v>
      </x:c>
      <x:c r="P3" s="32" t="n">
        <x:v>0</x:v>
      </x:c>
      <x:c r="Q3" s="33" t="n">
        <x:v>1</x:v>
      </x:c>
      <x:c r="R3" s="34" t="n">
        <x:v>0</x:v>
      </x:c>
    </x:row>
    <x:row r="4" ht="18" customHeight="1">
      <x:c r="A4" s="25" t="str">
        <x:v>EEZ_008</x:v>
      </x:c>
      <x:c r="B4" s="25" t="str">
        <x:v>Albania</x:v>
      </x:c>
      <x:c r="C4" s="25" t="str">
        <x:v>commercial</x:v>
      </x:c>
      <x:c r="D4" s="25" t="str">
        <x:v>Herring-likes</x:v>
      </x:c>
      <x:c r="E4" s="35" t="n">
        <x:v>2</x:v>
      </x:c>
      <x:c r="F4" s="35" t="n">
        <x:v>2</x:v>
      </x:c>
      <x:c r="G4" s="32" t="n">
        <x:v>726.560394772</x:v>
      </x:c>
      <x:c r="H4" s="32" t="n">
        <x:v>726.560394772</x:v>
      </x:c>
      <x:c r="I4" s="33" t="n">
        <x:v>0</x:v>
      </x:c>
      <x:c r="J4" s="34" t="n">
        <x:v>1</x:v>
      </x:c>
      <x:c r="K4" s="33" t="n">
        <x:v>115.10256023227888</x:v>
      </x:c>
      <x:c r="L4" s="32" t="n">
        <x:v>83628.96160163244</x:v>
      </x:c>
      <x:c r="M4" s="33" t="n">
        <x:v>3.0607160299097</x:v>
      </x:c>
      <x:c r="N4" s="33" t="n">
        <x:v>115.00481664594722</x:v>
      </x:c>
      <x:c r="O4" s="32" t="n">
        <x:v>83557.94498296088</x:v>
      </x:c>
      <x:c r="P4" s="32" t="n">
        <x:v>71.01661867156508</x:v>
      </x:c>
      <x:c r="Q4" s="33" t="n">
        <x:v>1.0008499086315017</x:v>
      </x:c>
      <x:c r="R4" s="34" t="n">
        <x:v>0.0008499086315017295</x:v>
      </x:c>
    </x:row>
    <x:row r="5" ht="18" customHeight="1">
      <x:c r="A5" s="25" t="str">
        <x:v>EEZ_008</x:v>
      </x:c>
      <x:c r="B5" s="25" t="str">
        <x:v>Albania</x:v>
      </x:c>
      <x:c r="C5" s="25" t="str">
        <x:v>commercial</x:v>
      </x:c>
      <x:c r="D5" s="25" t="str">
        <x:v>Other fishes &amp; inverts</x:v>
      </x:c>
      <x:c r="E5" s="35" t="n">
        <x:v>5</x:v>
      </x:c>
      <x:c r="F5" s="35" t="n">
        <x:v>5</x:v>
      </x:c>
      <x:c r="G5" s="32" t="n">
        <x:v>6494.591988218</x:v>
      </x:c>
      <x:c r="H5" s="32" t="n">
        <x:v>6494.591988218</x:v>
      </x:c>
      <x:c r="I5" s="33" t="n">
        <x:v>0</x:v>
      </x:c>
      <x:c r="J5" s="34" t="n">
        <x:v>1</x:v>
      </x:c>
      <x:c r="K5" s="33" t="n">
        <x:v>209.51492625569676</x:v>
      </x:c>
      <x:c r="L5" s="32" t="n">
        <x:v>1360713.9614723332</x:v>
      </x:c>
      <x:c r="M5" s="33" t="n">
        <x:v>3.29418374887039</x:v>
      </x:c>
      <x:c r="N5" s="33" t="n">
        <x:v>196.87190734607307</x:v>
      </x:c>
      <x:c r="O5" s="32" t="n">
        <x:v>1278602.7121550026</x:v>
      </x:c>
      <x:c r="P5" s="32" t="n">
        <x:v>82111.24931733054</x:v>
      </x:c>
      <x:c r="Q5" s="33" t="n">
        <x:v>1.064219517553609</x:v>
      </x:c>
      <x:c r="R5" s="34" t="n">
        <x:v>0.06421951755360922</x:v>
      </x:c>
    </x:row>
    <x:row r="6" ht="18" customHeight="1">
      <x:c r="A6" s="25" t="str">
        <x:v>EEZ_008</x:v>
      </x:c>
      <x:c r="B6" s="25" t="str">
        <x:v>Albania</x:v>
      </x:c>
      <x:c r="C6" s="25" t="str">
        <x:v>commercial</x:v>
      </x:c>
      <x:c r="D6" s="25" t="str">
        <x:v>Perch-likes</x:v>
      </x:c>
      <x:c r="E6" s="35" t="n">
        <x:v>4</x:v>
      </x:c>
      <x:c r="F6" s="35" t="n">
        <x:v>4</x:v>
      </x:c>
      <x:c r="G6" s="32" t="n">
        <x:v>344.4261692399999</x:v>
      </x:c>
      <x:c r="H6" s="32" t="n">
        <x:v>344.4261692399999</x:v>
      </x:c>
      <x:c r="I6" s="33" t="n">
        <x:v>0</x:v>
      </x:c>
      <x:c r="J6" s="34" t="n">
        <x:v>1</x:v>
      </x:c>
      <x:c r="K6" s="33" t="n">
        <x:v>241.24002003956275</x:v>
      </x:c>
      <x:c r="L6" s="32" t="n">
        <x:v>83089.37596960741</x:v>
      </x:c>
      <x:c r="M6" s="33" t="n">
        <x:v>3.1904874131486896</x:v>
      </x:c>
      <x:c r="N6" s="33" t="n">
        <x:v>155.05558474741878</x:v>
      </x:c>
      <x:c r="O6" s="32" t="n">
        <x:v>53405.20107382161</x:v>
      </x:c>
      <x:c r="P6" s="32" t="n">
        <x:v>29684.1748957858</x:v>
      </x:c>
      <x:c r="Q6" s="33" t="n">
        <x:v>1.5558292881390632</x:v>
      </x:c>
      <x:c r="R6" s="34" t="n">
        <x:v>0.5558292881390632</x:v>
      </x:c>
    </x:row>
    <x:row r="7" ht="18" customHeight="1">
      <x:c r="A7" s="25" t="str">
        <x:v>EEZ_008</x:v>
      </x:c>
      <x:c r="B7" s="25" t="str">
        <x:v>Albania</x:v>
      </x:c>
      <x:c r="C7" s="25" t="str">
        <x:v>commercial</x:v>
      </x:c>
      <x:c r="D7" s="25" t="str">
        <x:v>Tuna &amp; billfishes</x:v>
      </x:c>
      <x:c r="E7" s="35" t="n">
        <x:v>3</x:v>
      </x:c>
      <x:c r="F7" s="35" t="n">
        <x:v>3</x:v>
      </x:c>
      <x:c r="G7" s="32" t="n">
        <x:v>6.994629531700001</x:v>
      </x:c>
      <x:c r="H7" s="32" t="n">
        <x:v>6.994629531700001</x:v>
      </x:c>
      <x:c r="I7" s="33" t="n">
        <x:v>0</x:v>
      </x:c>
      <x:c r="J7" s="34" t="n">
        <x:v>1</x:v>
      </x:c>
      <x:c r="K7" s="33" t="n">
        <x:v>3176.293967210451</x:v>
      </x:c>
      <x:c r="L7" s="32" t="n">
        <x:v>22216.999584410773</x:v>
      </x:c>
      <x:c r="M7" s="33" t="n">
        <x:v>4.501792774068043</x:v>
      </x:c>
      <x:c r="N7" s="33" t="n">
        <x:v>3175.3585698101265</x:v>
      </x:c>
      <x:c r="O7" s="32" t="n">
        <x:v>22210.45682613059</x:v>
      </x:c>
      <x:c r="P7" s="32" t="n">
        <x:v>6.54275828018217</x:v>
      </x:c>
      <x:c r="Q7" s="33" t="n">
        <x:v>1.0002945800859209</x:v>
      </x:c>
      <x:c r="R7" s="34" t="n">
        <x:v>0.0002945800859208181</x:v>
      </x:c>
    </x:row>
    <x:row r="8" ht="18" customHeight="1">
      <x:c r="A8" s="25" t="str">
        <x:v>EEZ_012</x:v>
      </x:c>
      <x:c r="B8" s="25" t="str">
        <x:v>Algeria</x:v>
      </x:c>
      <x:c r="C8" s="25" t="str">
        <x:v>commercial</x:v>
      </x:c>
      <x:c r="D8" s="25" t="str">
        <x:v>Anchovies</x:v>
      </x:c>
      <x:c r="E8" s="35" t="n">
        <x:v>1</x:v>
      </x:c>
      <x:c r="F8" s="35" t="n">
        <x:v>1</x:v>
      </x:c>
      <x:c r="G8" s="32" t="n">
        <x:v>10440.2019777161</x:v>
      </x:c>
      <x:c r="H8" s="32" t="n">
        <x:v>10440.2019777161</x:v>
      </x:c>
      <x:c r="I8" s="33" t="n">
        <x:v>0</x:v>
      </x:c>
      <x:c r="J8" s="34" t="n">
        <x:v>1</x:v>
      </x:c>
      <x:c r="K8" s="33" t="n">
        <x:v>128.82495516931337</x:v>
      </x:c>
      <x:c r="L8" s="32" t="n">
        <x:v>1344958.5517378533</x:v>
      </x:c>
      <x:c r="M8" s="33" t="n">
        <x:v>3.11</x:v>
      </x:c>
      <x:c r="N8" s="33" t="n">
        <x:v>128.82495516931337</x:v>
      </x:c>
      <x:c r="O8" s="32" t="n">
        <x:v>1344958.5517378533</x:v>
      </x:c>
      <x:c r="P8" s="32" t="n">
        <x:v>0</x:v>
      </x:c>
      <x:c r="Q8" s="33" t="n">
        <x:v>1</x:v>
      </x:c>
      <x:c r="R8" s="34" t="n">
        <x:v>0</x:v>
      </x:c>
    </x:row>
    <x:row r="9" ht="18" customHeight="1">
      <x:c r="A9" s="25" t="str">
        <x:v>EEZ_012</x:v>
      </x:c>
      <x:c r="B9" s="25" t="str">
        <x:v>Algeria</x:v>
      </x:c>
      <x:c r="C9" s="25" t="str">
        <x:v>commercial</x:v>
      </x:c>
      <x:c r="D9" s="25" t="str">
        <x:v>Cod-likes</x:v>
      </x:c>
      <x:c r="E9" s="35" t="n">
        <x:v>7</x:v>
      </x:c>
      <x:c r="F9" s="35" t="n">
        <x:v>7</x:v>
      </x:c>
      <x:c r="G9" s="32" t="n">
        <x:v>2346.3963411505</x:v>
      </x:c>
      <x:c r="H9" s="32" t="n">
        <x:v>2346.3963411505</x:v>
      </x:c>
      <x:c r="I9" s="33" t="n">
        <x:v>0</x:v>
      </x:c>
      <x:c r="J9" s="34" t="n">
        <x:v>1</x:v>
      </x:c>
      <x:c r="K9" s="33" t="n">
        <x:v>1034.273532644761</x:v>
      </x:c>
      <x:c r="L9" s="32" t="n">
        <x:v>2426815.632746469</x:v>
      </x:c>
      <x:c r="M9" s="33" t="n">
        <x:v>3.9481895835327423</x:v>
      </x:c>
      <x:c r="N9" s="33" t="n">
        <x:v>887.5433687588542</x:v>
      </x:c>
      <x:c r="O9" s="32" t="n">
        <x:v>2082528.5130681645</x:v>
      </x:c>
      <x:c r="P9" s="32" t="n">
        <x:v>344287.11967830476</x:v>
      </x:c>
      <x:c r="Q9" s="33" t="n">
        <x:v>1.1653216834813322</x:v>
      </x:c>
      <x:c r="R9" s="34" t="n">
        <x:v>0.16532168348133233</x:v>
      </x:c>
    </x:row>
    <x:row r="10" ht="18" customHeight="1">
      <x:c r="A10" s="25" t="str">
        <x:v>EEZ_012</x:v>
      </x:c>
      <x:c r="B10" s="25" t="str">
        <x:v>Algeria</x:v>
      </x:c>
      <x:c r="C10" s="25" t="str">
        <x:v>commercial</x:v>
      </x:c>
      <x:c r="D10" s="25" t="str">
        <x:v>Crustaceans</x:v>
      </x:c>
      <x:c r="E10" s="35" t="n">
        <x:v>14</x:v>
      </x:c>
      <x:c r="F10" s="35" t="n">
        <x:v>14</x:v>
      </x:c>
      <x:c r="G10" s="32" t="n">
        <x:v>14231.7094574</x:v>
      </x:c>
      <x:c r="H10" s="32" t="n">
        <x:v>14231.7094574</x:v>
      </x:c>
      <x:c r="I10" s="33" t="n">
        <x:v>0</x:v>
      </x:c>
      <x:c r="J10" s="34" t="n">
        <x:v>1</x:v>
      </x:c>
      <x:c r="K10" s="33" t="n">
        <x:v>181.41638527591223</x:v>
      </x:c>
      <x:c r="L10" s="32" t="n">
        <x:v>2581865.2860585223</x:v>
      </x:c>
      <x:c r="M10" s="33" t="n">
        <x:v>3.2235453819166517</x:v>
      </x:c>
      <x:c r="N10" s="33" t="n">
        <x:v>167.31904685145736</x:v>
      </x:c>
      <x:c r="O10" s="32" t="n">
        <x:v>2381236.0614790395</x:v>
      </x:c>
      <x:c r="P10" s="32" t="n">
        <x:v>200629.2245794828</x:v>
      </x:c>
      <x:c r="Q10" s="33" t="n">
        <x:v>1.0842542357832712</x:v>
      </x:c>
      <x:c r="R10" s="34" t="n">
        <x:v>0.08425423578327108</x:v>
      </x:c>
    </x:row>
    <x:row r="11" ht="18" customHeight="1">
      <x:c r="A11" s="25" t="str">
        <x:v>EEZ_012</x:v>
      </x:c>
      <x:c r="B11" s="25" t="str">
        <x:v>Algeria</x:v>
      </x:c>
      <x:c r="C11" s="25" t="str">
        <x:v>commercial</x:v>
      </x:c>
      <x:c r="D11" s="25" t="str">
        <x:v>Flatfishes</x:v>
      </x:c>
      <x:c r="E11" s="35" t="n">
        <x:v>6</x:v>
      </x:c>
      <x:c r="F11" s="35" t="n">
        <x:v>6</x:v>
      </x:c>
      <x:c r="G11" s="32" t="n">
        <x:v>486.89431474660006</x:v>
      </x:c>
      <x:c r="H11" s="32" t="n">
        <x:v>486.89431474660006</x:v>
      </x:c>
      <x:c r="I11" s="33" t="n">
        <x:v>0</x:v>
      </x:c>
      <x:c r="J11" s="34" t="n">
        <x:v>1</x:v>
      </x:c>
      <x:c r="K11" s="33" t="n">
        <x:v>413.7113899306505</x:v>
      </x:c>
      <x:c r="L11" s="32" t="n">
        <x:v>201433.72370314752</x:v>
      </x:c>
      <x:c r="M11" s="33" t="n">
        <x:v>3.547428713201062</x:v>
      </x:c>
      <x:c r="N11" s="33" t="n">
        <x:v>352.71888520624736</x:v>
      </x:c>
      <x:c r="O11" s="32" t="n">
        <x:v>171736.8199106805</x:v>
      </x:c>
      <x:c r="P11" s="32" t="n">
        <x:v>29696.903792467027</x:v>
      </x:c>
      <x:c r="Q11" s="33" t="n">
        <x:v>1.1729210067352607</x:v>
      </x:c>
      <x:c r="R11" s="34" t="n">
        <x:v>0.17292100673526065</x:v>
      </x:c>
    </x:row>
    <x:row r="12" ht="18" customHeight="1">
      <x:c r="A12" s="25" t="str">
        <x:v>EEZ_012</x:v>
      </x:c>
      <x:c r="B12" s="25" t="str">
        <x:v>Algeria</x:v>
      </x:c>
      <x:c r="C12" s="25" t="str">
        <x:v>commercial</x:v>
      </x:c>
      <x:c r="D12" s="25" t="str">
        <x:v>Herring-likes</x:v>
      </x:c>
      <x:c r="E12" s="35" t="n">
        <x:v>3</x:v>
      </x:c>
      <x:c r="F12" s="35" t="n">
        <x:v>3</x:v>
      </x:c>
      <x:c r="G12" s="32" t="n">
        <x:v>72162.08903470742</x:v>
      </x:c>
      <x:c r="H12" s="32" t="n">
        <x:v>72162.08903470742</x:v>
      </x:c>
      <x:c r="I12" s="33" t="n">
        <x:v>0</x:v>
      </x:c>
      <x:c r="J12" s="34" t="n">
        <x:v>1</x:v>
      </x:c>
      <x:c r="K12" s="33" t="n">
        <x:v>96.14473831990594</x:v>
      </x:c>
      <x:c r="L12" s="32" t="n">
        <x:v>6938005.1668596985</x:v>
      </x:c>
      <x:c r="M12" s="33" t="n">
        <x:v>2.960119181780417</x:v>
      </x:c>
      <x:c r="N12" s="33" t="n">
        <x:v>91.22611533614433</x:v>
      </x:c>
      <x:c r="O12" s="32" t="n">
        <x:v>6583067.057177335</x:v>
      </x:c>
      <x:c r="P12" s="32" t="n">
        <x:v>354938.10968236346</x:v>
      </x:c>
      <x:c r="Q12" s="33" t="n">
        <x:v>1.0539168303466366</x:v>
      </x:c>
      <x:c r="R12" s="34" t="n">
        <x:v>0.053916830346636725</x:v>
      </x:c>
    </x:row>
    <x:row r="13" ht="18" customHeight="1">
      <x:c r="A13" s="25" t="str">
        <x:v>EEZ_012</x:v>
      </x:c>
      <x:c r="B13" s="25" t="str">
        <x:v>Algeria</x:v>
      </x:c>
      <x:c r="C13" s="25" t="str">
        <x:v>commercial</x:v>
      </x:c>
      <x:c r="D13" s="25" t="str">
        <x:v>Molluscs</x:v>
      </x:c>
      <x:c r="E13" s="35" t="n">
        <x:v>3</x:v>
      </x:c>
      <x:c r="F13" s="35" t="n">
        <x:v>3</x:v>
      </x:c>
      <x:c r="G13" s="32" t="n">
        <x:v>181.6985737328</x:v>
      </x:c>
      <x:c r="H13" s="32" t="n">
        <x:v>181.6985737328</x:v>
      </x:c>
      <x:c r="I13" s="33" t="n">
        <x:v>0</x:v>
      </x:c>
      <x:c r="J13" s="34" t="n">
        <x:v>1</x:v>
      </x:c>
      <x:c r="K13" s="33" t="n">
        <x:v>21.41399890029413</x:v>
      </x:c>
      <x:c r="L13" s="32" t="n">
        <x:v>3890.893058099191</x:v>
      </x:c>
      <x:c r="M13" s="33" t="n">
        <x:v>2.1181275067598584</x:v>
      </x:c>
      <x:c r="N13" s="33" t="n">
        <x:v>13.125852111245381</x:v>
      </x:c>
      <x:c r="O13" s="32" t="n">
        <x:v>2384.9486076409476</x:v>
      </x:c>
      <x:c r="P13" s="32" t="n">
        <x:v>1505.9444504582434</x:v>
      </x:c>
      <x:c r="Q13" s="33" t="n">
        <x:v>1.6314368559697545</x:v>
      </x:c>
      <x:c r="R13" s="34" t="n">
        <x:v>0.6314368559697544</x:v>
      </x:c>
    </x:row>
    <x:row r="14" ht="18" customHeight="1">
      <x:c r="A14" s="25" t="str">
        <x:v>EEZ_012</x:v>
      </x:c>
      <x:c r="B14" s="25" t="str">
        <x:v>Algeria</x:v>
      </x:c>
      <x:c r="C14" s="25" t="str">
        <x:v>commercial</x:v>
      </x:c>
      <x:c r="D14" s="25" t="str">
        <x:v>Other fishes &amp; inverts</x:v>
      </x:c>
      <x:c r="E14" s="35" t="n">
        <x:v>29</x:v>
      </x:c>
      <x:c r="F14" s="35" t="n">
        <x:v>29</x:v>
      </x:c>
      <x:c r="G14" s="32" t="n">
        <x:v>36809.37634451221</x:v>
      </x:c>
      <x:c r="H14" s="32" t="n">
        <x:v>36809.37634451221</x:v>
      </x:c>
      <x:c r="I14" s="33" t="n">
        <x:v>0</x:v>
      </x:c>
      <x:c r="J14" s="34" t="n">
        <x:v>1</x:v>
      </x:c>
      <x:c r="K14" s="33" t="n">
        <x:v>306.752228240694</x:v>
      </x:c>
      <x:c r="L14" s="32" t="n">
        <x:v>11291358.213829413</x:v>
      </x:c>
      <x:c r="M14" s="33" t="n">
        <x:v>3.372264786214011</x:v>
      </x:c>
      <x:c r="N14" s="33" t="n">
        <x:v>235.64855782673092</x:v>
      </x:c>
      <x:c r="O14" s="32" t="n">
        <x:v>8674076.450085687</x:v>
      </x:c>
      <x:c r="P14" s="32" t="n">
        <x:v>2617281.7637437265</x:v>
      </x:c>
      <x:c r="Q14" s="33" t="n">
        <x:v>1.3017360728608602</x:v>
      </x:c>
      <x:c r="R14" s="34" t="n">
        <x:v>0.30173607286086024</x:v>
      </x:c>
    </x:row>
    <x:row r="15" ht="18" customHeight="1">
      <x:c r="A15" s="25" t="str">
        <x:v>EEZ_012</x:v>
      </x:c>
      <x:c r="B15" s="25" t="str">
        <x:v>Algeria</x:v>
      </x:c>
      <x:c r="C15" s="25" t="str">
        <x:v>commercial</x:v>
      </x:c>
      <x:c r="D15" s="25" t="str">
        <x:v>Perch-likes</x:v>
      </x:c>
      <x:c r="E15" s="35" t="n">
        <x:v>56</x:v>
      </x:c>
      <x:c r="F15" s="35" t="n">
        <x:v>56</x:v>
      </x:c>
      <x:c r="G15" s="32" t="n">
        <x:v>53735.6639720045</x:v>
      </x:c>
      <x:c r="H15" s="32" t="n">
        <x:v>53735.6639720045</x:v>
      </x:c>
      <x:c r="I15" s="33" t="n">
        <x:v>0</x:v>
      </x:c>
      <x:c r="J15" s="34" t="n">
        <x:v>1</x:v>
      </x:c>
      <x:c r="K15" s="33" t="n">
        <x:v>464.04002308043</x:v>
      </x:c>
      <x:c r="L15" s="32" t="n">
        <x:v>24935498.7498112</x:v>
      </x:c>
      <x:c r="M15" s="33" t="n">
        <x:v>3.5230301224048044</x:v>
      </x:c>
      <x:c r="N15" s="33" t="n">
        <x:v>333.44953982128783</x:v>
      </x:c>
      <x:c r="O15" s="32" t="n">
        <x:v>17918132.423456255</x:v>
      </x:c>
      <x:c r="P15" s="32" t="n">
        <x:v>7017366.326354943</x:v>
      </x:c>
      <x:c r="Q15" s="33" t="n">
        <x:v>1.3916349182222056</x:v>
      </x:c>
      <x:c r="R15" s="34" t="n">
        <x:v>0.3916349182222057</x:v>
      </x:c>
    </x:row>
    <x:row r="16" ht="18" customHeight="1">
      <x:c r="A16" s="25" t="str">
        <x:v>EEZ_012</x:v>
      </x:c>
      <x:c r="B16" s="25" t="str">
        <x:v>Algeria</x:v>
      </x:c>
      <x:c r="C16" s="25" t="str">
        <x:v>commercial</x:v>
      </x:c>
      <x:c r="D16" s="25" t="str">
        <x:v>Salmon, smelts, etc</x:v>
      </x:c>
      <x:c r="E16" s="35" t="n">
        <x:v>2</x:v>
      </x:c>
      <x:c r="F16" s="35" t="n">
        <x:v>2</x:v>
      </x:c>
      <x:c r="G16" s="32" t="n">
        <x:v>339.5530731604</x:v>
      </x:c>
      <x:c r="H16" s="32" t="n">
        <x:v>339.5530731604</x:v>
      </x:c>
      <x:c r="I16" s="33" t="n">
        <x:v>0</x:v>
      </x:c>
      <x:c r="J16" s="34" t="n">
        <x:v>1</x:v>
      </x:c>
      <x:c r="K16" s="33" t="n">
        <x:v>346.59152463875927</x:v>
      </x:c>
      <x:c r="L16" s="32" t="n">
        <x:v>117686.2173224392</x:v>
      </x:c>
      <x:c r="M16" s="33" t="n">
        <x:v>3.521682433526002</x:v>
      </x:c>
      <x:c r="N16" s="33" t="n">
        <x:v>332.4163936145811</x:v>
      </x:c>
      <x:c r="O16" s="32" t="n">
        <x:v>112873.00802072819</x:v>
      </x:c>
      <x:c r="P16" s="32" t="n">
        <x:v>4813.209301711016</x:v>
      </x:c>
      <x:c r="Q16" s="33" t="n">
        <x:v>1.042642695415959</x:v>
      </x:c>
      <x:c r="R16" s="34" t="n">
        <x:v>0.04264269541595907</x:v>
      </x:c>
    </x:row>
    <x:row r="17" ht="18" customHeight="1">
      <x:c r="A17" s="25" t="str">
        <x:v>EEZ_012</x:v>
      </x:c>
      <x:c r="B17" s="25" t="str">
        <x:v>Algeria</x:v>
      </x:c>
      <x:c r="C17" s="25" t="str">
        <x:v>commercial</x:v>
      </x:c>
      <x:c r="D17" s="25" t="str">
        <x:v>Scorpionfishes</x:v>
      </x:c>
      <x:c r="E17" s="35" t="n">
        <x:v>10</x:v>
      </x:c>
      <x:c r="F17" s="35" t="n">
        <x:v>10</x:v>
      </x:c>
      <x:c r="G17" s="32" t="n">
        <x:v>5302.6204981845995</x:v>
      </x:c>
      <x:c r="H17" s="32" t="n">
        <x:v>5302.6204981845995</x:v>
      </x:c>
      <x:c r="I17" s="33" t="n">
        <x:v>0</x:v>
      </x:c>
      <x:c r="J17" s="34" t="n">
        <x:v>1</x:v>
      </x:c>
      <x:c r="K17" s="33" t="n">
        <x:v>706.0195696931145</x:v>
      </x:c>
      <x:c r="L17" s="32" t="n">
        <x:v>3743753.8423741795</x:v>
      </x:c>
      <x:c r="M17" s="33" t="n">
        <x:v>3.838393249933915</x:v>
      </x:c>
      <x:c r="N17" s="33" t="n">
        <x:v>689.2761475040745</x:v>
      </x:c>
      <x:c r="O17" s="32" t="n">
        <x:v>3654969.828664817</x:v>
      </x:c>
      <x:c r="P17" s="32" t="n">
        <x:v>88784.0137093626</x:v>
      </x:c>
      <x:c r="Q17" s="33" t="n">
        <x:v>1.024291312342186</x:v>
      </x:c>
      <x:c r="R17" s="34" t="n">
        <x:v>0.02429131234218586</x:v>
      </x:c>
    </x:row>
    <x:row r="18" ht="18" customHeight="1">
      <x:c r="A18" s="25" t="str">
        <x:v>EEZ_012</x:v>
      </x:c>
      <x:c r="B18" s="25" t="str">
        <x:v>Algeria</x:v>
      </x:c>
      <x:c r="C18" s="25" t="str">
        <x:v>commercial</x:v>
      </x:c>
      <x:c r="D18" s="25" t="str">
        <x:v>Sharks &amp; rays</x:v>
      </x:c>
      <x:c r="E18" s="35" t="n">
        <x:v>40</x:v>
      </x:c>
      <x:c r="F18" s="35" t="n">
        <x:v>40</x:v>
      </x:c>
      <x:c r="G18" s="32" t="n">
        <x:v>19304.209336284202</x:v>
      </x:c>
      <x:c r="H18" s="32" t="n">
        <x:v>19304.209336284202</x:v>
      </x:c>
      <x:c r="I18" s="33" t="n">
        <x:v>0</x:v>
      </x:c>
      <x:c r="J18" s="34" t="n">
        <x:v>1</x:v>
      </x:c>
      <x:c r="K18" s="33" t="n">
        <x:v>2084.8796074186325</x:v>
      </x:c>
      <x:c r="L18" s="32" t="n">
        <x:v>40246952.38255931</x:v>
      </x:c>
      <x:c r="M18" s="33" t="n">
        <x:v>4.293021766940148</x:v>
      </x:c>
      <x:c r="N18" s="33" t="n">
        <x:v>1963.4586833744943</x:v>
      </x:c>
      <x:c r="O18" s="32" t="n">
        <x:v>37903017.4470062</x:v>
      </x:c>
      <x:c r="P18" s="32" t="n">
        <x:v>2343934.9355531037</x:v>
      </x:c>
      <x:c r="Q18" s="33" t="n">
        <x:v>1.0618403254788424</x:v>
      </x:c>
      <x:c r="R18" s="34" t="n">
        <x:v>0.06184032547884235</x:v>
      </x:c>
    </x:row>
    <x:row r="19" ht="18" customHeight="1">
      <x:c r="A19" s="25" t="str">
        <x:v>EEZ_012</x:v>
      </x:c>
      <x:c r="B19" s="25" t="str">
        <x:v>Algeria</x:v>
      </x:c>
      <x:c r="C19" s="25" t="str">
        <x:v>commercial</x:v>
      </x:c>
      <x:c r="D19" s="25" t="str">
        <x:v>Tuna &amp; billfishes</x:v>
      </x:c>
      <x:c r="E19" s="35" t="n">
        <x:v>16</x:v>
      </x:c>
      <x:c r="F19" s="35" t="n">
        <x:v>16</x:v>
      </x:c>
      <x:c r="G19" s="32" t="n">
        <x:v>21303.7434756212</x:v>
      </x:c>
      <x:c r="H19" s="32" t="n">
        <x:v>21303.7434756212</x:v>
      </x:c>
      <x:c r="I19" s="33" t="n">
        <x:v>0</x:v>
      </x:c>
      <x:c r="J19" s="34" t="n">
        <x:v>1</x:v>
      </x:c>
      <x:c r="K19" s="33" t="n">
        <x:v>2798.795382913612</x:v>
      </x:c>
      <x:c r="L19" s="32" t="n">
        <x:v>59624818.87834459</x:v>
      </x:c>
      <x:c r="M19" s="33" t="n">
        <x:v>4.435353842266774</x:v>
      </x:c>
      <x:c r="N19" s="33" t="n">
        <x:v>2724.9205381582938</x:v>
      </x:c>
      <x:c r="O19" s="32" t="n">
        <x:v>58051008.136375956</x:v>
      </x:c>
      <x:c r="P19" s="32" t="n">
        <x:v>1573810.7419686317</x:v>
      </x:c>
      <x:c r="Q19" s="33" t="n">
        <x:v>1.0271108253326344</x:v>
      </x:c>
      <x:c r="R19" s="34" t="n">
        <x:v>0.027110825332634484</x:v>
      </x:c>
    </x:row>
    <x:row r="20" ht="18" customHeight="1">
      <x:c r="A20" s="25" t="str">
        <x:v>EEZ_016</x:v>
      </x:c>
      <x:c r="B20" s="25" t="str">
        <x:v>American Samoa</x:v>
      </x:c>
      <x:c r="C20" s="25" t="str">
        <x:v>commercial</x:v>
      </x:c>
      <x:c r="D20" s="25" t="str">
        <x:v>Crustaceans</x:v>
      </x:c>
      <x:c r="E20" s="35" t="n">
        <x:v>1</x:v>
      </x:c>
      <x:c r="F20" s="35" t="n">
        <x:v>1</x:v>
      </x:c>
      <x:c r="G20" s="32" t="n">
        <x:v>0.7596910347999999</x:v>
      </x:c>
      <x:c r="H20" s="32" t="n">
        <x:v>0.7596910347999999</x:v>
      </x:c>
      <x:c r="I20" s="33" t="n">
        <x:v>0</x:v>
      </x:c>
      <x:c r="J20" s="34" t="n">
        <x:v>1</x:v>
      </x:c>
      <x:c r="K20" s="33" t="n">
        <x:v>39.810717055349734</x:v>
      </x:c>
      <x:c r="L20" s="32" t="n">
        <x:v>30.243844835908643</x:v>
      </x:c>
      <x:c r="M20" s="33" t="n">
        <x:v>2.6</x:v>
      </x:c>
      <x:c r="N20" s="33" t="n">
        <x:v>39.810717055349734</x:v>
      </x:c>
      <x:c r="O20" s="32" t="n">
        <x:v>30.243844835908643</x:v>
      </x:c>
      <x:c r="P20" s="32" t="n">
        <x:v>0</x:v>
      </x:c>
      <x:c r="Q20" s="33" t="n">
        <x:v>1</x:v>
      </x:c>
      <x:c r="R20" s="34" t="n">
        <x:v>0</x:v>
      </x:c>
    </x:row>
    <x:row r="21" ht="18" customHeight="1">
      <x:c r="A21" s="25" t="str">
        <x:v>EEZ_016</x:v>
      </x:c>
      <x:c r="B21" s="25" t="str">
        <x:v>American Samoa</x:v>
      </x:c>
      <x:c r="C21" s="25" t="str">
        <x:v>commercial</x:v>
      </x:c>
      <x:c r="D21" s="25" t="str">
        <x:v>Flatfishes</x:v>
      </x:c>
      <x:c r="E21" s="35" t="n">
        <x:v>1</x:v>
      </x:c>
      <x:c r="F21" s="35" t="n">
        <x:v>1</x:v>
      </x:c>
      <x:c r="G21" s="32" t="n">
        <x:v>0.12472141310000001</x:v>
      </x:c>
      <x:c r="H21" s="32" t="n">
        <x:v>0.12472141310000001</x:v>
      </x:c>
      <x:c r="I21" s="33" t="n">
        <x:v>0</x:v>
      </x:c>
      <x:c r="J21" s="34" t="n">
        <x:v>1</x:v>
      </x:c>
      <x:c r="K21" s="33" t="n">
        <x:v>2398.83291901949</x:v>
      </x:c>
      <x:c r="L21" s="32" t="n">
        <x:v>299.18583145090867</x:v>
      </x:c>
      <x:c r="M21" s="33" t="n">
        <x:v>4.38</x:v>
      </x:c>
      <x:c r="N21" s="33" t="n">
        <x:v>2398.83291901949</x:v>
      </x:c>
      <x:c r="O21" s="32" t="n">
        <x:v>299.18583145090867</x:v>
      </x:c>
      <x:c r="P21" s="32" t="n">
        <x:v>0</x:v>
      </x:c>
      <x:c r="Q21" s="33" t="n">
        <x:v>1</x:v>
      </x:c>
      <x:c r="R21" s="34" t="n">
        <x:v>0</x:v>
      </x:c>
    </x:row>
    <x:row r="22" ht="18" customHeight="1">
      <x:c r="A22" s="25" t="str">
        <x:v>EEZ_016</x:v>
      </x:c>
      <x:c r="B22" s="25" t="str">
        <x:v>American Samoa</x:v>
      </x:c>
      <x:c r="C22" s="25" t="str">
        <x:v>commercial</x:v>
      </x:c>
      <x:c r="D22" s="25" t="str">
        <x:v>Herring-likes</x:v>
      </x:c>
      <x:c r="E22" s="35" t="n">
        <x:v>1</x:v>
      </x:c>
      <x:c r="F22" s="35" t="n">
        <x:v>1</x:v>
      </x:c>
      <x:c r="G22" s="32" t="n">
        <x:v>0.0157509001</x:v>
      </x:c>
      <x:c r="H22" s="32" t="n">
        <x:v>0.0157509001</x:v>
      </x:c>
      <x:c r="I22" s="33" t="n">
        <x:v>0</x:v>
      </x:c>
      <x:c r="J22" s="34" t="n">
        <x:v>1</x:v>
      </x:c>
      <x:c r="K22" s="33" t="n">
        <x:v>144.5439770745928</x:v>
      </x:c>
      <x:c r="L22" s="32" t="n">
        <x:v>2.2766977429586013</x:v>
      </x:c>
      <x:c r="M22" s="33" t="n">
        <x:v>3.16</x:v>
      </x:c>
      <x:c r="N22" s="33" t="n">
        <x:v>144.5439770745928</x:v>
      </x:c>
      <x:c r="O22" s="32" t="n">
        <x:v>2.2766977429586013</x:v>
      </x:c>
      <x:c r="P22" s="32" t="n">
        <x:v>0</x:v>
      </x:c>
      <x:c r="Q22" s="33" t="n">
        <x:v>1</x:v>
      </x:c>
      <x:c r="R22" s="34" t="n">
        <x:v>0</x:v>
      </x:c>
    </x:row>
    <x:row r="23" ht="18" customHeight="1">
      <x:c r="A23" s="25" t="str">
        <x:v>EEZ_016</x:v>
      </x:c>
      <x:c r="B23" s="25" t="str">
        <x:v>American Samoa</x:v>
      </x:c>
      <x:c r="C23" s="25" t="str">
        <x:v>commercial</x:v>
      </x:c>
      <x:c r="D23" s="25" t="str">
        <x:v>Molluscs</x:v>
      </x:c>
      <x:c r="E23" s="35" t="n">
        <x:v>1</x:v>
      </x:c>
      <x:c r="F23" s="35" t="n">
        <x:v>1</x:v>
      </x:c>
      <x:c r="G23" s="32" t="n">
        <x:v>1.8386765019000002</x:v>
      </x:c>
      <x:c r="H23" s="32" t="n">
        <x:v>1.8386765019000002</x:v>
      </x:c>
      <x:c r="I23" s="33" t="n">
        <x:v>0</x:v>
      </x:c>
      <x:c r="J23" s="34" t="n">
        <x:v>1</x:v>
      </x:c>
      <x:c r="K23" s="33" t="n">
        <x:v>16.982436524617444</x:v>
      </x:c>
      <x:c r="L23" s="32" t="n">
        <x:v>31.2252069828224</x:v>
      </x:c>
      <x:c r="M23" s="33" t="n">
        <x:v>2.23</x:v>
      </x:c>
      <x:c r="N23" s="33" t="n">
        <x:v>16.982436524617444</x:v>
      </x:c>
      <x:c r="O23" s="32" t="n">
        <x:v>31.2252069828224</x:v>
      </x:c>
      <x:c r="P23" s="32" t="n">
        <x:v>0</x:v>
      </x:c>
      <x:c r="Q23" s="33" t="n">
        <x:v>1</x:v>
      </x:c>
      <x:c r="R23" s="34" t="n">
        <x:v>0</x:v>
      </x:c>
    </x:row>
    <x:row r="24" ht="18" customHeight="1">
      <x:c r="A24" s="25" t="str">
        <x:v>EEZ_016</x:v>
      </x:c>
      <x:c r="B24" s="25" t="str">
        <x:v>American Samoa</x:v>
      </x:c>
      <x:c r="C24" s="25" t="str">
        <x:v>commercial</x:v>
      </x:c>
      <x:c r="D24" s="25" t="str">
        <x:v>Other fishes &amp; inverts</x:v>
      </x:c>
      <x:c r="E24" s="35" t="n">
        <x:v>18</x:v>
      </x:c>
      <x:c r="F24" s="35" t="n">
        <x:v>18</x:v>
      </x:c>
      <x:c r="G24" s="32" t="n">
        <x:v>526.2374961508</x:v>
      </x:c>
      <x:c r="H24" s="32" t="n">
        <x:v>526.2374961508</x:v>
      </x:c>
      <x:c r="I24" s="33" t="n">
        <x:v>0</x:v>
      </x:c>
      <x:c r="J24" s="34" t="n">
        <x:v>1</x:v>
      </x:c>
      <x:c r="K24" s="33" t="n">
        <x:v>213.34564198819098</x:v>
      </x:c>
      <x:c r="L24" s="32" t="n">
        <x:v>112270.4764545506</x:v>
      </x:c>
      <x:c r="M24" s="33" t="n">
        <x:v>3.295949467149732</x:v>
      </x:c>
      <x:c r="N24" s="33" t="n">
        <x:v>197.67396208436145</x:v>
      </x:c>
      <x:c r="O24" s="32" t="n">
        <x:v>104023.45086148255</x:v>
      </x:c>
      <x:c r="P24" s="32" t="n">
        <x:v>8247.025593068058</x:v>
      </x:c>
      <x:c r="Q24" s="33" t="n">
        <x:v>1.0792804461375713</x:v>
      </x:c>
      <x:c r="R24" s="34" t="n">
        <x:v>0.07928044613757126</x:v>
      </x:c>
    </x:row>
    <x:row r="25" ht="18" customHeight="1">
      <x:c r="A25" s="25" t="str">
        <x:v>EEZ_016</x:v>
      </x:c>
      <x:c r="B25" s="25" t="str">
        <x:v>American Samoa</x:v>
      </x:c>
      <x:c r="C25" s="25" t="str">
        <x:v>commercial</x:v>
      </x:c>
      <x:c r="D25" s="25" t="str">
        <x:v>Perch-likes</x:v>
      </x:c>
      <x:c r="E25" s="35" t="n">
        <x:v>67</x:v>
      </x:c>
      <x:c r="F25" s="35" t="n">
        <x:v>67</x:v>
      </x:c>
      <x:c r="G25" s="32" t="n">
        <x:v>226.48200646260005</x:v>
      </x:c>
      <x:c r="H25" s="32" t="n">
        <x:v>226.48200646260005</x:v>
      </x:c>
      <x:c r="I25" s="33" t="n">
        <x:v>0</x:v>
      </x:c>
      <x:c r="J25" s="34" t="n">
        <x:v>1</x:v>
      </x:c>
      <x:c r="K25" s="33" t="n">
        <x:v>1407.0403158375434</x:v>
      </x:c>
      <x:c r="L25" s="32" t="n">
        <x:v>318669.3139046573</x:v>
      </x:c>
      <x:c r="M25" s="33" t="n">
        <x:v>3.962347349284468</x:v>
      </x:c>
      <x:c r="N25" s="33" t="n">
        <x:v>916.9535775699269</x:v>
      </x:c>
      <x:c r="O25" s="32" t="n">
        <x:v>207673.48608109643</x:v>
      </x:c>
      <x:c r="P25" s="32" t="n">
        <x:v>110995.82782356089</x:v>
      </x:c>
      <x:c r="Q25" s="33" t="n">
        <x:v>1.5344727914868104</x:v>
      </x:c>
      <x:c r="R25" s="34" t="n">
        <x:v>0.5344727914868105</x:v>
      </x:c>
    </x:row>
    <x:row r="26" ht="18" customHeight="1">
      <x:c r="A26" s="25" t="str">
        <x:v>EEZ_016</x:v>
      </x:c>
      <x:c r="B26" s="25" t="str">
        <x:v>American Samoa</x:v>
      </x:c>
      <x:c r="C26" s="25" t="str">
        <x:v>commercial</x:v>
      </x:c>
      <x:c r="D26" s="25" t="str">
        <x:v>Scorpionfishes</x:v>
      </x:c>
      <x:c r="E26" s="35" t="n">
        <x:v>1</x:v>
      </x:c>
      <x:c r="F26" s="35" t="n">
        <x:v>1</x:v>
      </x:c>
      <x:c r="G26" s="32" t="n">
        <x:v>0.505636038</x:v>
      </x:c>
      <x:c r="H26" s="32" t="n">
        <x:v>0.505636038</x:v>
      </x:c>
      <x:c r="I26" s="33" t="n">
        <x:v>0</x:v>
      </x:c>
      <x:c r="J26" s="34" t="n">
        <x:v>1</x:v>
      </x:c>
      <x:c r="K26" s="33" t="n">
        <x:v>831.7637711026708</x:v>
      </x:c>
      <x:c r="L26" s="32" t="n">
        <x:v>420.56973777229337</x:v>
      </x:c>
      <x:c r="M26" s="33" t="n">
        <x:v>3.92</x:v>
      </x:c>
      <x:c r="N26" s="33" t="n">
        <x:v>831.7637711026708</x:v>
      </x:c>
      <x:c r="O26" s="32" t="n">
        <x:v>420.56973777229337</x:v>
      </x:c>
      <x:c r="P26" s="32" t="n">
        <x:v>0</x:v>
      </x:c>
      <x:c r="Q26" s="33" t="n">
        <x:v>1</x:v>
      </x:c>
      <x:c r="R26" s="34" t="n">
        <x:v>0</x:v>
      </x:c>
    </x:row>
    <x:row r="27" ht="18" customHeight="1">
      <x:c r="A27" s="25" t="str">
        <x:v>EEZ_016</x:v>
      </x:c>
      <x:c r="B27" s="25" t="str">
        <x:v>American Samoa</x:v>
      </x:c>
      <x:c r="C27" s="25" t="str">
        <x:v>commercial</x:v>
      </x:c>
      <x:c r="D27" s="25" t="str">
        <x:v>Sharks &amp; rays</x:v>
      </x:c>
      <x:c r="E27" s="35" t="n">
        <x:v>10</x:v>
      </x:c>
      <x:c r="F27" s="35" t="n">
        <x:v>10</x:v>
      </x:c>
      <x:c r="G27" s="32" t="n">
        <x:v>1883.5732064850001</x:v>
      </x:c>
      <x:c r="H27" s="32" t="n">
        <x:v>1883.5732064850001</x:v>
      </x:c>
      <x:c r="I27" s="33" t="n">
        <x:v>0</x:v>
      </x:c>
      <x:c r="J27" s="34" t="n">
        <x:v>1</x:v>
      </x:c>
      <x:c r="K27" s="33" t="n">
        <x:v>2320.1882795484526</x:v>
      </x:c>
      <x:c r="L27" s="32" t="n">
        <x:v>4370244.477357995</x:v>
      </x:c>
      <x:c r="M27" s="33" t="n">
        <x:v>4.36090699615099</x:v>
      </x:c>
      <x:c r="N27" s="33" t="n">
        <x:v>2295.6569821878725</x:v>
      </x:c>
      <x:c r="O27" s="32" t="n">
        <x:v>4324037.982929289</x:v>
      </x:c>
      <x:c r="P27" s="32" t="n">
        <x:v>46206.494428705424</x:v>
      </x:c>
      <x:c r="Q27" s="33" t="n">
        <x:v>1.0106859594229103</x:v>
      </x:c>
      <x:c r="R27" s="34" t="n">
        <x:v>0.010685959422910332</x:v>
      </x:c>
    </x:row>
    <x:row r="28" ht="18" customHeight="1">
      <x:c r="A28" s="25" t="str">
        <x:v>EEZ_016</x:v>
      </x:c>
      <x:c r="B28" s="25" t="str">
        <x:v>American Samoa</x:v>
      </x:c>
      <x:c r="C28" s="25" t="str">
        <x:v>commercial</x:v>
      </x:c>
      <x:c r="D28" s="25" t="str">
        <x:v>Tuna &amp; billfishes</x:v>
      </x:c>
      <x:c r="E28" s="35" t="n">
        <x:v>9</x:v>
      </x:c>
      <x:c r="F28" s="35" t="n">
        <x:v>9</x:v>
      </x:c>
      <x:c r="G28" s="32" t="n">
        <x:v>2959.1351610353004</x:v>
      </x:c>
      <x:c r="H28" s="32" t="n">
        <x:v>2959.1351610353004</x:v>
      </x:c>
      <x:c r="I28" s="33" t="n">
        <x:v>0</x:v>
      </x:c>
      <x:c r="J28" s="34" t="n">
        <x:v>1</x:v>
      </x:c>
      <x:c r="K28" s="33" t="n">
        <x:v>2300.4698441379082</x:v>
      </x:c>
      <x:c r="L28" s="32" t="n">
        <x:v>6807401.202689881</x:v>
      </x:c>
      <x:c r="M28" s="33" t="n">
        <x:v>4.353997688003611</x:v>
      </x:c>
      <x:c r="N28" s="33" t="n">
        <x:v>2259.4237419920805</x:v>
      </x:c>
      <x:c r="O28" s="32" t="n">
        <x:v>6685940.2386067165</x:v>
      </x:c>
      <x:c r="P28" s="32" t="n">
        <x:v>121460.96408316493</x:v>
      </x:c>
      <x:c r="Q28" s="33" t="n">
        <x:v>1.0181666242515617</x:v>
      </x:c>
      <x:c r="R28" s="34" t="n">
        <x:v>0.01816662425156169</x:v>
      </x:c>
    </x:row>
    <x:row r="29" ht="18" customHeight="1">
      <x:c r="A29" s="25" t="str">
        <x:v>EEZ_024</x:v>
      </x:c>
      <x:c r="B29" s="25" t="str">
        <x:v>Angola</x:v>
      </x:c>
      <x:c r="C29" s="25" t="str">
        <x:v>commercial</x:v>
      </x:c>
      <x:c r="D29" s="25" t="str">
        <x:v>Cod-likes</x:v>
      </x:c>
      <x:c r="E29" s="35" t="n">
        <x:v>2</x:v>
      </x:c>
      <x:c r="F29" s="35" t="n">
        <x:v>2</x:v>
      </x:c>
      <x:c r="G29" s="32" t="n">
        <x:v>12522.0648222317</x:v>
      </x:c>
      <x:c r="H29" s="32" t="n">
        <x:v>12522.0648222317</x:v>
      </x:c>
      <x:c r="I29" s="33" t="n">
        <x:v>0</x:v>
      </x:c>
      <x:c r="J29" s="34" t="n">
        <x:v>1</x:v>
      </x:c>
      <x:c r="K29" s="33" t="n">
        <x:v>2802.7787220264318</x:v>
      </x:c>
      <x:c r="L29" s="32" t="n">
        <x:v>35096576.8395867</x:v>
      </x:c>
      <x:c r="M29" s="33" t="n">
        <x:v>4.444893474717754</x:v>
      </x:c>
      <x:c r="N29" s="33" t="n">
        <x:v>2785.4378628083437</x:v>
      </x:c>
      <x:c r="O29" s="32" t="n">
        <x:v>34879433.47638461</x:v>
      </x:c>
      <x:c r="P29" s="32" t="n">
        <x:v>217143.36320208758</x:v>
      </x:c>
      <x:c r="Q29" s="33" t="n">
        <x:v>1.0062255415744956</x:v>
      </x:c>
      <x:c r="R29" s="34" t="n">
        <x:v>0.006225541574495646</x:v>
      </x:c>
    </x:row>
    <x:row r="30" ht="18" customHeight="1">
      <x:c r="A30" s="25" t="str">
        <x:v>EEZ_024</x:v>
      </x:c>
      <x:c r="B30" s="25" t="str">
        <x:v>Angola</x:v>
      </x:c>
      <x:c r="C30" s="25" t="str">
        <x:v>commercial</x:v>
      </x:c>
      <x:c r="D30" s="25" t="str">
        <x:v>Crustaceans</x:v>
      </x:c>
      <x:c r="E30" s="35" t="n">
        <x:v>7</x:v>
      </x:c>
      <x:c r="F30" s="35" t="n">
        <x:v>7</x:v>
      </x:c>
      <x:c r="G30" s="32" t="n">
        <x:v>2168.3382436945003</x:v>
      </x:c>
      <x:c r="H30" s="32" t="n">
        <x:v>2168.3382436945003</x:v>
      </x:c>
      <x:c r="I30" s="33" t="n">
        <x:v>0</x:v>
      </x:c>
      <x:c r="J30" s="34" t="n">
        <x:v>1</x:v>
      </x:c>
      <x:c r="K30" s="33" t="n">
        <x:v>393.51766914047016</x:v>
      </x:c>
      <x:c r="L30" s="32" t="n">
        <x:v>853279.4115668006</x:v>
      </x:c>
      <x:c r="M30" s="33" t="n">
        <x:v>3.435595346377362</x:v>
      </x:c>
      <x:c r="N30" s="33" t="n">
        <x:v>272.643624362085</x:v>
      </x:c>
      <x:c r="O30" s="32" t="n">
        <x:v>591183.5976037865</x:v>
      </x:c>
      <x:c r="P30" s="32" t="n">
        <x:v>262095.81396301405</x:v>
      </x:c>
      <x:c r="Q30" s="33" t="n">
        <x:v>1.4433408082114478</x:v>
      </x:c>
      <x:c r="R30" s="34" t="n">
        <x:v>0.44334080821144783</x:v>
      </x:c>
    </x:row>
    <x:row r="31" ht="18" customHeight="1">
      <x:c r="A31" s="25" t="str">
        <x:v>EEZ_024</x:v>
      </x:c>
      <x:c r="B31" s="25" t="str">
        <x:v>Angola</x:v>
      </x:c>
      <x:c r="C31" s="25" t="str">
        <x:v>commercial</x:v>
      </x:c>
      <x:c r="D31" s="25" t="str">
        <x:v>Flatfishes</x:v>
      </x:c>
      <x:c r="E31" s="35" t="n">
        <x:v>5</x:v>
      </x:c>
      <x:c r="F31" s="35" t="n">
        <x:v>5</x:v>
      </x:c>
      <x:c r="G31" s="32" t="n">
        <x:v>17609.7235197956</x:v>
      </x:c>
      <x:c r="H31" s="32" t="n">
        <x:v>17609.7235197956</x:v>
      </x:c>
      <x:c r="I31" s="33" t="n">
        <x:v>0</x:v>
      </x:c>
      <x:c r="J31" s="34" t="n">
        <x:v>1</x:v>
      </x:c>
      <x:c r="K31" s="33" t="n">
        <x:v>333.0800549446042</x:v>
      </x:c>
      <x:c r="L31" s="32" t="n">
        <x:v>5865447.677532808</x:v>
      </x:c>
      <x:c r="M31" s="33" t="n">
        <x:v>3.513285678210124</x:v>
      </x:c>
      <x:c r="N31" s="33" t="n">
        <x:v>326.0511063687083</x:v>
      </x:c>
      <x:c r="O31" s="32" t="n">
        <x:v>5741669.836476419</x:v>
      </x:c>
      <x:c r="P31" s="32" t="n">
        <x:v>123777.8410563888</x:v>
      </x:c>
      <x:c r="Q31" s="33" t="n">
        <x:v>1.0215578123754239</x:v>
      </x:c>
      <x:c r="R31" s="34" t="n">
        <x:v>0.021557812375423785</x:v>
      </x:c>
    </x:row>
    <x:row r="32" ht="18" customHeight="1">
      <x:c r="A32" s="25" t="str">
        <x:v>EEZ_024</x:v>
      </x:c>
      <x:c r="B32" s="25" t="str">
        <x:v>Angola</x:v>
      </x:c>
      <x:c r="C32" s="25" t="str">
        <x:v>commercial</x:v>
      </x:c>
      <x:c r="D32" s="25" t="str">
        <x:v>Herring-likes</x:v>
      </x:c>
      <x:c r="E32" s="35" t="n">
        <x:v>6</x:v>
      </x:c>
      <x:c r="F32" s="35" t="n">
        <x:v>6</x:v>
      </x:c>
      <x:c r="G32" s="32" t="n">
        <x:v>207170.3290474219</x:v>
      </x:c>
      <x:c r="H32" s="32" t="n">
        <x:v>207170.3290474219</x:v>
      </x:c>
      <x:c r="I32" s="33" t="n">
        <x:v>0</x:v>
      </x:c>
      <x:c r="J32" s="34" t="n">
        <x:v>1</x:v>
      </x:c>
      <x:c r="K32" s="33" t="n">
        <x:v>70.01292373766748</x:v>
      </x:c>
      <x:c r="L32" s="32" t="n">
        <x:v>14504600.448304627</x:v>
      </x:c>
      <x:c r="M32" s="33" t="n">
        <x:v>2.814896252965661</x:v>
      </x:c>
      <x:c r="N32" s="33" t="n">
        <x:v>65.29745472920558</x:v>
      </x:c>
      <x:c r="O32" s="32" t="n">
        <x:v>13527695.182208655</x:v>
      </x:c>
      <x:c r="P32" s="32" t="n">
        <x:v>976905.2660959717</x:v>
      </x:c>
      <x:c r="Q32" s="33" t="n">
        <x:v>1.072215203915947</x:v>
      </x:c>
      <x:c r="R32" s="34" t="n">
        <x:v>0.07221520391594699</x:v>
      </x:c>
    </x:row>
    <x:row r="33" ht="18" customHeight="1">
      <x:c r="A33" s="25" t="str">
        <x:v>EEZ_024</x:v>
      </x:c>
      <x:c r="B33" s="25" t="str">
        <x:v>Angola</x:v>
      </x:c>
      <x:c r="C33" s="25" t="str">
        <x:v>commercial</x:v>
      </x:c>
      <x:c r="D33" s="25" t="str">
        <x:v>Molluscs</x:v>
      </x:c>
      <x:c r="E33" s="35" t="n">
        <x:v>4</x:v>
      </x:c>
      <x:c r="F33" s="35" t="n">
        <x:v>4</x:v>
      </x:c>
      <x:c r="G33" s="32" t="n">
        <x:v>258.4002015359</x:v>
      </x:c>
      <x:c r="H33" s="32" t="n">
        <x:v>258.4002015359</x:v>
      </x:c>
      <x:c r="I33" s="33" t="n">
        <x:v>0</x:v>
      </x:c>
      <x:c r="J33" s="34" t="n">
        <x:v>1</x:v>
      </x:c>
      <x:c r="K33" s="33" t="n">
        <x:v>10.879760783226379</x:v>
      </x:c>
      <x:c r="L33" s="32" t="n">
        <x:v>2811.3323790480777</x:v>
      </x:c>
      <x:c r="M33" s="33" t="n">
        <x:v>2.0339773827964693</x:v>
      </x:c>
      <x:c r="N33" s="33" t="n">
        <x:v>10.813776338084855</x:v>
      </x:c>
      <x:c r="O33" s="32" t="n">
        <x:v>2794.2819851252734</x:v>
      </x:c>
      <x:c r="P33" s="32" t="n">
        <x:v>17.050393922804233</x:v>
      </x:c>
      <x:c r="Q33" s="33" t="n">
        <x:v>1.0061018873591028</x:v>
      </x:c>
      <x:c r="R33" s="34" t="n">
        <x:v>0.006101887359102674</x:v>
      </x:c>
    </x:row>
    <x:row r="34" ht="18" customHeight="1">
      <x:c r="A34" s="25" t="str">
        <x:v>EEZ_024</x:v>
      </x:c>
      <x:c r="B34" s="25" t="str">
        <x:v>Angola</x:v>
      </x:c>
      <x:c r="C34" s="25" t="str">
        <x:v>commercial</x:v>
      </x:c>
      <x:c r="D34" s="25" t="str">
        <x:v>Other fishes &amp; inverts</x:v>
      </x:c>
      <x:c r="E34" s="35" t="n">
        <x:v>16</x:v>
      </x:c>
      <x:c r="F34" s="35" t="n">
        <x:v>16</x:v>
      </x:c>
      <x:c r="G34" s="32" t="n">
        <x:v>209568.68603541632</x:v>
      </x:c>
      <x:c r="H34" s="32" t="n">
        <x:v>209568.68603541632</x:v>
      </x:c>
      <x:c r="I34" s="33" t="n">
        <x:v>0</x:v>
      </x:c>
      <x:c r="J34" s="34" t="n">
        <x:v>1</x:v>
      </x:c>
      <x:c r="K34" s="33" t="n">
        <x:v>270.73217772106887</x:v>
      </x:c>
      <x:c r="L34" s="32" t="n">
        <x:v>56736986.75251122</x:v>
      </x:c>
      <x:c r="M34" s="33" t="n">
        <x:v>3.320926384623894</x:v>
      </x:c>
      <x:c r="N34" s="33" t="n">
        <x:v>209.3757522003457</x:v>
      </x:c>
      <x:c r="O34" s="32" t="n">
        <x:v>43878601.27630337</x:v>
      </x:c>
      <x:c r="P34" s="32" t="n">
        <x:v>12858385.476207845</x:v>
      </x:c>
      <x:c r="Q34" s="33" t="n">
        <x:v>1.2930445616358335</x:v>
      </x:c>
      <x:c r="R34" s="34" t="n">
        <x:v>0.2930445616358335</x:v>
      </x:c>
    </x:row>
    <x:row r="35" ht="18" customHeight="1">
      <x:c r="A35" s="25" t="str">
        <x:v>EEZ_024</x:v>
      </x:c>
      <x:c r="B35" s="25" t="str">
        <x:v>Angola</x:v>
      </x:c>
      <x:c r="C35" s="25" t="str">
        <x:v>commercial</x:v>
      </x:c>
      <x:c r="D35" s="25" t="str">
        <x:v>Perch-likes</x:v>
      </x:c>
      <x:c r="E35" s="35" t="n">
        <x:v>51</x:v>
      </x:c>
      <x:c r="F35" s="35" t="n">
        <x:v>51</x:v>
      </x:c>
      <x:c r="G35" s="32" t="n">
        <x:v>157574.8295160107</x:v>
      </x:c>
      <x:c r="H35" s="32" t="n">
        <x:v>157574.8295160107</x:v>
      </x:c>
      <x:c r="I35" s="33" t="n">
        <x:v>0</x:v>
      </x:c>
      <x:c r="J35" s="34" t="n">
        <x:v>1</x:v>
      </x:c>
      <x:c r="K35" s="33" t="n">
        <x:v>630.3123035634721</x:v>
      </x:c>
      <x:c r="L35" s="32" t="n">
        <x:v>99321353.7758581</x:v>
      </x:c>
      <x:c r="M35" s="33" t="n">
        <x:v>3.645481836140419</x:v>
      </x:c>
      <x:c r="N35" s="33" t="n">
        <x:v>442.0606278194284</x:v>
      </x:c>
      <x:c r="O35" s="32" t="n">
        <x:v>69657628.0643871</x:v>
      </x:c>
      <x:c r="P35" s="32" t="n">
        <x:v>29663725.711471006</x:v>
      </x:c>
      <x:c r="Q35" s="33" t="n">
        <x:v>1.4258503560306668</x:v>
      </x:c>
      <x:c r="R35" s="34" t="n">
        <x:v>0.4258503560306667</x:v>
      </x:c>
    </x:row>
    <x:row r="36" ht="18" customHeight="1">
      <x:c r="A36" s="25" t="str">
        <x:v>EEZ_024</x:v>
      </x:c>
      <x:c r="B36" s="25" t="str">
        <x:v>Angola</x:v>
      </x:c>
      <x:c r="C36" s="25" t="str">
        <x:v>commercial</x:v>
      </x:c>
      <x:c r="D36" s="25" t="str">
        <x:v>Scorpionfishes</x:v>
      </x:c>
      <x:c r="E36" s="35" t="n">
        <x:v>3</x:v>
      </x:c>
      <x:c r="F36" s="35" t="n">
        <x:v>3</x:v>
      </x:c>
      <x:c r="G36" s="32" t="n">
        <x:v>37.713219298</x:v>
      </x:c>
      <x:c r="H36" s="32" t="n">
        <x:v>37.713219298</x:v>
      </x:c>
      <x:c r="I36" s="33" t="n">
        <x:v>0</x:v>
      </x:c>
      <x:c r="J36" s="34" t="n">
        <x:v>1</x:v>
      </x:c>
      <x:c r="K36" s="33" t="n">
        <x:v>978.2772694582146</x:v>
      </x:c>
      <x:c r="L36" s="32" t="n">
        <x:v>36893.985197326285</x:v>
      </x:c>
      <x:c r="M36" s="33" t="n">
        <x:v>3.9329066789154163</x:v>
      </x:c>
      <x:c r="N36" s="33" t="n">
        <x:v>856.8537049472545</x:v>
      </x:c>
      <x:c r="O36" s="32" t="n">
        <x:v>32314.711680979595</x:v>
      </x:c>
      <x:c r="P36" s="32" t="n">
        <x:v>4579.27351634669</x:v>
      </x:c>
      <x:c r="Q36" s="33" t="n">
        <x:v>1.1417086298511536</x:v>
      </x:c>
      <x:c r="R36" s="34" t="n">
        <x:v>0.14170862985115368</x:v>
      </x:c>
    </x:row>
    <x:row r="37" ht="18" customHeight="1">
      <x:c r="A37" s="25" t="str">
        <x:v>EEZ_024</x:v>
      </x:c>
      <x:c r="B37" s="25" t="str">
        <x:v>Angola</x:v>
      </x:c>
      <x:c r="C37" s="25" t="str">
        <x:v>commercial</x:v>
      </x:c>
      <x:c r="D37" s="25" t="str">
        <x:v>Sharks &amp; rays</x:v>
      </x:c>
      <x:c r="E37" s="35" t="n">
        <x:v>11</x:v>
      </x:c>
      <x:c r="F37" s="35" t="n">
        <x:v>11</x:v>
      </x:c>
      <x:c r="G37" s="32" t="n">
        <x:v>5201.058814432799</x:v>
      </x:c>
      <x:c r="H37" s="32" t="n">
        <x:v>5201.058814432799</x:v>
      </x:c>
      <x:c r="I37" s="33" t="n">
        <x:v>0</x:v>
      </x:c>
      <x:c r="J37" s="34" t="n">
        <x:v>1</x:v>
      </x:c>
      <x:c r="K37" s="33" t="n">
        <x:v>814.9074011487457</x:v>
      </x:c>
      <x:c r="L37" s="32" t="n">
        <x:v>4238381.321691209</x:v>
      </x:c>
      <x:c r="M37" s="33" t="n">
        <x:v>3.795818976488502</x:v>
      </x:c>
      <x:c r="N37" s="33" t="n">
        <x:v>624.912161320519</x:v>
      </x:c>
      <x:c r="O37" s="32" t="n">
        <x:v>3250204.9048823365</x:v>
      </x:c>
      <x:c r="P37" s="32" t="n">
        <x:v>988176.416808873</x:v>
      </x:c>
      <x:c r="Q37" s="33" t="n">
        <x:v>1.304035113393765</x:v>
      </x:c>
      <x:c r="R37" s="34" t="n">
        <x:v>0.30403511339376516</x:v>
      </x:c>
    </x:row>
    <x:row r="38" ht="18" customHeight="1">
      <x:c r="A38" s="25" t="str">
        <x:v>EEZ_024</x:v>
      </x:c>
      <x:c r="B38" s="25" t="str">
        <x:v>Angola</x:v>
      </x:c>
      <x:c r="C38" s="25" t="str">
        <x:v>commercial</x:v>
      </x:c>
      <x:c r="D38" s="25" t="str">
        <x:v>Tuna &amp; billfishes</x:v>
      </x:c>
      <x:c r="E38" s="35" t="n">
        <x:v>15</x:v>
      </x:c>
      <x:c r="F38" s="35" t="n">
        <x:v>15</x:v>
      </x:c>
      <x:c r="G38" s="32" t="n">
        <x:v>7625.8635972683005</x:v>
      </x:c>
      <x:c r="H38" s="32" t="n">
        <x:v>7625.8635972683005</x:v>
      </x:c>
      <x:c r="I38" s="33" t="n">
        <x:v>0</x:v>
      </x:c>
      <x:c r="J38" s="34" t="n">
        <x:v>1</x:v>
      </x:c>
      <x:c r="K38" s="33" t="n">
        <x:v>2837.0179682120493</x:v>
      </x:c>
      <x:c r="L38" s="32" t="n">
        <x:v>21634712.048584342</x:v>
      </x:c>
      <x:c r="M38" s="33" t="n">
        <x:v>4.451320732566084</x:v>
      </x:c>
      <x:c r="N38" s="33" t="n">
        <x:v>2826.9669589361765</x:v>
      </x:c>
      <x:c r="O38" s="32" t="n">
        <x:v>21558064.42283166</x:v>
      </x:c>
      <x:c r="P38" s="32" t="n">
        <x:v>76647.62575268373</x:v>
      </x:c>
      <x:c r="Q38" s="33" t="n">
        <x:v>1.0035554038734344</x:v>
      </x:c>
      <x:c r="R38" s="34" t="n">
        <x:v>0.003555403873434387</x:v>
      </x:c>
    </x:row>
    <x:row r="39" ht="18" customHeight="1">
      <x:c r="A39" s="25" t="str">
        <x:v>EEZ_028</x:v>
      </x:c>
      <x:c r="B39" s="25" t="str">
        <x:v>Antigua &amp; Barbuda</x:v>
      </x:c>
      <x:c r="C39" s="25" t="str">
        <x:v>commercial</x:v>
      </x:c>
      <x:c r="D39" s="25" t="str">
        <x:v>Crustaceans</x:v>
      </x:c>
      <x:c r="E39" s="35" t="n">
        <x:v>3</x:v>
      </x:c>
      <x:c r="F39" s="35" t="n">
        <x:v>3</x:v>
      </x:c>
      <x:c r="G39" s="32" t="n">
        <x:v>420.484673326</x:v>
      </x:c>
      <x:c r="H39" s="32" t="n">
        <x:v>420.484673326</x:v>
      </x:c>
      <x:c r="I39" s="33" t="n">
        <x:v>0</x:v>
      </x:c>
      <x:c r="J39" s="34" t="n">
        <x:v>1</x:v>
      </x:c>
      <x:c r="K39" s="33" t="n">
        <x:v>158.95392470630216</x:v>
      </x:c>
      <x:c r="L39" s="32" t="n">
        <x:v>66837.68910401507</x:v>
      </x:c>
      <x:c r="M39" s="33" t="n">
        <x:v>3.2009556523476146</x:v>
      </x:c>
      <x:c r="N39" s="33" t="n">
        <x:v>158.83845436304716</x:v>
      </x:c>
      <x:c r="O39" s="32" t="n">
        <x:v>66789.13559445264</x:v>
      </x:c>
      <x:c r="P39" s="32" t="n">
        <x:v>48.55350956242182</x:v>
      </x:c>
      <x:c r="Q39" s="33" t="n">
        <x:v>1.00072696718007</x:v>
      </x:c>
      <x:c r="R39" s="34" t="n">
        <x:v>0.0007269671800701456</x:v>
      </x:c>
    </x:row>
    <x:row r="40" ht="18" customHeight="1">
      <x:c r="A40" s="25" t="str">
        <x:v>EEZ_028</x:v>
      </x:c>
      <x:c r="B40" s="25" t="str">
        <x:v>Antigua &amp; Barbuda</x:v>
      </x:c>
      <x:c r="C40" s="25" t="str">
        <x:v>commercial</x:v>
      </x:c>
      <x:c r="D40" s="25" t="str">
        <x:v>Molluscs</x:v>
      </x:c>
      <x:c r="E40" s="35" t="n">
        <x:v>1</x:v>
      </x:c>
      <x:c r="F40" s="35" t="n">
        <x:v>1</x:v>
      </x:c>
      <x:c r="G40" s="32" t="n">
        <x:v>1583</x:v>
      </x:c>
      <x:c r="H40" s="32" t="n">
        <x:v>1583</x:v>
      </x:c>
      <x:c r="I40" s="33" t="n">
        <x:v>0</x:v>
      </x:c>
      <x:c r="J40" s="34" t="n">
        <x:v>1</x:v>
      </x:c>
      <x:c r="K40" s="33" t="n">
        <x:v>15.48816618912481</x:v>
      </x:c>
      <x:c r="L40" s="32" t="n">
        <x:v>24517.767077384575</x:v>
      </x:c>
      <x:c r="M40" s="33" t="n">
        <x:v>2.19</x:v>
      </x:c>
      <x:c r="N40" s="33" t="n">
        <x:v>15.488166189124811</x:v>
      </x:c>
      <x:c r="O40" s="32" t="n">
        <x:v>24517.767077384575</x:v>
      </x:c>
      <x:c r="P40" s="32" t="n">
        <x:v>0</x:v>
      </x:c>
      <x:c r="Q40" s="33" t="n">
        <x:v>1</x:v>
      </x:c>
      <x:c r="R40" s="34" t="n">
        <x:v>0</x:v>
      </x:c>
    </x:row>
    <x:row r="41" ht="18" customHeight="1">
      <x:c r="A41" s="25" t="str">
        <x:v>EEZ_028</x:v>
      </x:c>
      <x:c r="B41" s="25" t="str">
        <x:v>Antigua &amp; Barbuda</x:v>
      </x:c>
      <x:c r="C41" s="25" t="str">
        <x:v>commercial</x:v>
      </x:c>
      <x:c r="D41" s="25" t="str">
        <x:v>Other fishes &amp; inverts</x:v>
      </x:c>
      <x:c r="E41" s="35" t="n">
        <x:v>5</x:v>
      </x:c>
      <x:c r="F41" s="35" t="n">
        <x:v>5</x:v>
      </x:c>
      <x:c r="G41" s="32" t="n">
        <x:v>552.6201671709999</x:v>
      </x:c>
      <x:c r="H41" s="32" t="n">
        <x:v>552.6201671709999</x:v>
      </x:c>
      <x:c r="I41" s="33" t="n">
        <x:v>0</x:v>
      </x:c>
      <x:c r="J41" s="34" t="n">
        <x:v>1</x:v>
      </x:c>
      <x:c r="K41" s="33" t="n">
        <x:v>188.17583686583956</x:v>
      </x:c>
      <x:c r="L41" s="32" t="n">
        <x:v>103989.76242634306</x:v>
      </x:c>
      <x:c r="M41" s="33" t="n">
        <x:v>3.2657693795763763</x:v>
      </x:c>
      <x:c r="N41" s="33" t="n">
        <x:v>184.40359333684015</x:v>
      </x:c>
      <x:c r="O41" s="32" t="n">
        <x:v>101905.14457673769</x:v>
      </x:c>
      <x:c r="P41" s="32" t="n">
        <x:v>2084.6178496053763</x:v>
      </x:c>
      <x:c r="Q41" s="33" t="n">
        <x:v>1.0204564534819496</x:v>
      </x:c>
      <x:c r="R41" s="34" t="n">
        <x:v>0.020456453481949532</x:v>
      </x:c>
    </x:row>
    <x:row r="42" ht="18" customHeight="1">
      <x:c r="A42" s="25" t="str">
        <x:v>EEZ_028</x:v>
      </x:c>
      <x:c r="B42" s="25" t="str">
        <x:v>Antigua &amp; Barbuda</x:v>
      </x:c>
      <x:c r="C42" s="25" t="str">
        <x:v>commercial</x:v>
      </x:c>
      <x:c r="D42" s="25" t="str">
        <x:v>Perch-likes</x:v>
      </x:c>
      <x:c r="E42" s="35" t="n">
        <x:v>8</x:v>
      </x:c>
      <x:c r="F42" s="35" t="n">
        <x:v>8</x:v>
      </x:c>
      <x:c r="G42" s="32" t="n">
        <x:v>1108.99334282</x:v>
      </x:c>
      <x:c r="H42" s="32" t="n">
        <x:v>1108.99334282</x:v>
      </x:c>
      <x:c r="I42" s="33" t="n">
        <x:v>0</x:v>
      </x:c>
      <x:c r="J42" s="34" t="n">
        <x:v>1</x:v>
      </x:c>
      <x:c r="K42" s="33" t="n">
        <x:v>785.2849358071646</x:v>
      </x:c>
      <x:c r="L42" s="32" t="n">
        <x:v>870875.7660269765</x:v>
      </x:c>
      <x:c r="M42" s="33" t="n">
        <x:v>3.6534464873581305</x:v>
      </x:c>
      <x:c r="N42" s="33" t="n">
        <x:v>450.24250015464213</x:v>
      </x:c>
      <x:c r="O42" s="32" t="n">
        <x:v>499315.93532613094</x:v>
      </x:c>
      <x:c r="P42" s="32" t="n">
        <x:v>371559.8307008456</x:v>
      </x:c>
      <x:c r="Q42" s="33" t="n">
        <x:v>1.7441377380799177</x:v>
      </x:c>
      <x:c r="R42" s="34" t="n">
        <x:v>0.7441377380799178</x:v>
      </x:c>
    </x:row>
    <x:row r="43" ht="18" customHeight="1">
      <x:c r="A43" s="25" t="str">
        <x:v>EEZ_028</x:v>
      </x:c>
      <x:c r="B43" s="25" t="str">
        <x:v>Antigua &amp; Barbuda</x:v>
      </x:c>
      <x:c r="C43" s="25" t="str">
        <x:v>commercial</x:v>
      </x:c>
      <x:c r="D43" s="25" t="str">
        <x:v>Sharks &amp; rays</x:v>
      </x:c>
      <x:c r="E43" s="35" t="n">
        <x:v>1</x:v>
      </x:c>
      <x:c r="F43" s="35" t="n">
        <x:v>1</x:v>
      </x:c>
      <x:c r="G43" s="32" t="n">
        <x:v>38.467814656</x:v>
      </x:c>
      <x:c r="H43" s="32" t="n">
        <x:v>38.467814656</x:v>
      </x:c>
      <x:c r="I43" s="33" t="n">
        <x:v>0</x:v>
      </x:c>
      <x:c r="J43" s="34" t="n">
        <x:v>1</x:v>
      </x:c>
      <x:c r="K43" s="33" t="n">
        <x:v>1000</x:v>
      </x:c>
      <x:c r="L43" s="32" t="n">
        <x:v>38467.814656</x:v>
      </x:c>
      <x:c r="M43" s="33" t="n">
        <x:v>4</x:v>
      </x:c>
      <x:c r="N43" s="33" t="n">
        <x:v>1000</x:v>
      </x:c>
      <x:c r="O43" s="32" t="n">
        <x:v>38467.814656</x:v>
      </x:c>
      <x:c r="P43" s="32" t="n">
        <x:v>0</x:v>
      </x:c>
      <x:c r="Q43" s="33" t="n">
        <x:v>1</x:v>
      </x:c>
      <x:c r="R43" s="34" t="n">
        <x:v>0</x:v>
      </x:c>
    </x:row>
    <x:row r="44" ht="18" customHeight="1">
      <x:c r="A44" s="25" t="str">
        <x:v>EEZ_028</x:v>
      </x:c>
      <x:c r="B44" s="25" t="str">
        <x:v>Antigua &amp; Barbuda</x:v>
      </x:c>
      <x:c r="C44" s="25" t="str">
        <x:v>commercial</x:v>
      </x:c>
      <x:c r="D44" s="25" t="str">
        <x:v>Tuna &amp; billfishes</x:v>
      </x:c>
      <x:c r="E44" s="35" t="n">
        <x:v>1</x:v>
      </x:c>
      <x:c r="F44" s="35" t="n">
        <x:v>1</x:v>
      </x:c>
      <x:c r="G44" s="32" t="n">
        <x:v>50.752096721</x:v>
      </x:c>
      <x:c r="H44" s="32" t="n">
        <x:v>50.752096721</x:v>
      </x:c>
      <x:c r="I44" s="33" t="n">
        <x:v>0</x:v>
      </x:c>
      <x:c r="J44" s="34" t="n">
        <x:v>1</x:v>
      </x:c>
      <x:c r="K44" s="33" t="n">
        <x:v>1584.8931924611143</x:v>
      </x:c>
      <x:c r="L44" s="32" t="n">
        <x:v>80436.65259624094</x:v>
      </x:c>
      <x:c r="M44" s="33" t="n">
        <x:v>4.2</x:v>
      </x:c>
      <x:c r="N44" s="33" t="n">
        <x:v>1584.893192461114</x:v>
      </x:c>
      <x:c r="O44" s="32" t="n">
        <x:v>80436.65259624094</x:v>
      </x:c>
      <x:c r="P44" s="32" t="n">
        <x:v>0</x:v>
      </x:c>
      <x:c r="Q44" s="33" t="n">
        <x:v>1</x:v>
      </x:c>
      <x:c r="R44" s="34" t="n">
        <x:v>0</x:v>
      </x:c>
    </x:row>
    <x:row r="45" ht="18" customHeight="1">
      <x:c r="A45" s="25" t="str">
        <x:v>EEZ_032</x:v>
      </x:c>
      <x:c r="B45" s="25" t="str">
        <x:v>Argentina</x:v>
      </x:c>
      <x:c r="C45" s="25" t="str">
        <x:v>commercial</x:v>
      </x:c>
      <x:c r="D45" s="25" t="str">
        <x:v>Anchovies</x:v>
      </x:c>
      <x:c r="E45" s="35" t="n">
        <x:v>1</x:v>
      </x:c>
      <x:c r="F45" s="35" t="n">
        <x:v>1</x:v>
      </x:c>
      <x:c r="G45" s="32" t="n">
        <x:v>7768.5010574</x:v>
      </x:c>
      <x:c r="H45" s="32" t="n">
        <x:v>7768.5010574</x:v>
      </x:c>
      <x:c r="I45" s="33" t="n">
        <x:v>0</x:v>
      </x:c>
      <x:c r="J45" s="34" t="n">
        <x:v>1</x:v>
      </x:c>
      <x:c r="K45" s="33" t="n">
        <x:v>32.35936569296281</x:v>
      </x:c>
      <x:c r="L45" s="32" t="n">
        <x:v>251383.76660257488</x:v>
      </x:c>
      <x:c r="M45" s="33" t="n">
        <x:v>2.51</x:v>
      </x:c>
      <x:c r="N45" s="33" t="n">
        <x:v>32.35936569296281</x:v>
      </x:c>
      <x:c r="O45" s="32" t="n">
        <x:v>251383.76660257488</x:v>
      </x:c>
      <x:c r="P45" s="32" t="n">
        <x:v>0</x:v>
      </x:c>
      <x:c r="Q45" s="33" t="n">
        <x:v>1</x:v>
      </x:c>
      <x:c r="R45" s="34" t="n">
        <x:v>0</x:v>
      </x:c>
    </x:row>
    <x:row r="46" ht="18" customHeight="1">
      <x:c r="A46" s="25" t="str">
        <x:v>EEZ_032</x:v>
      </x:c>
      <x:c r="B46" s="25" t="str">
        <x:v>Argentina</x:v>
      </x:c>
      <x:c r="C46" s="25" t="str">
        <x:v>commercial</x:v>
      </x:c>
      <x:c r="D46" s="25" t="str">
        <x:v>Cod-likes</x:v>
      </x:c>
      <x:c r="E46" s="35" t="n">
        <x:v>12</x:v>
      </x:c>
      <x:c r="F46" s="35" t="n">
        <x:v>12</x:v>
      </x:c>
      <x:c r="G46" s="32" t="n">
        <x:v>683677.3974355531</x:v>
      </x:c>
      <x:c r="H46" s="32" t="n">
        <x:v>683677.3974355531</x:v>
      </x:c>
      <x:c r="I46" s="33" t="n">
        <x:v>0</x:v>
      </x:c>
      <x:c r="J46" s="34" t="n">
        <x:v>1</x:v>
      </x:c>
      <x:c r="K46" s="33" t="n">
        <x:v>1473.7857969223398</x:v>
      </x:c>
      <x:c r="L46" s="32" t="n">
        <x:v>1007594038.0173479</x:v>
      </x:c>
      <x:c r="M46" s="33" t="n">
        <x:v>4.1401439071631465</x:v>
      </x:c>
      <x:c r="N46" s="33" t="n">
        <x:v>1380.8417424369368</x:v>
      </x:c>
      <x:c r="O46" s="32" t="n">
        <x:v>944050288.7396593</x:v>
      </x:c>
      <x:c r="P46" s="32" t="n">
        <x:v>63543749.27768862</x:v>
      </x:c>
      <x:c r="Q46" s="33" t="n">
        <x:v>1.0673097080056209</x:v>
      </x:c>
      <x:c r="R46" s="34" t="n">
        <x:v>0.06730970800562096</x:v>
      </x:c>
    </x:row>
    <x:row r="47" ht="18" customHeight="1">
      <x:c r="A47" s="25" t="str">
        <x:v>EEZ_032</x:v>
      </x:c>
      <x:c r="B47" s="25" t="str">
        <x:v>Argentina</x:v>
      </x:c>
      <x:c r="C47" s="25" t="str">
        <x:v>commercial</x:v>
      </x:c>
      <x:c r="D47" s="25" t="str">
        <x:v>Crustaceans</x:v>
      </x:c>
      <x:c r="E47" s="35" t="n">
        <x:v>4</x:v>
      </x:c>
      <x:c r="F47" s="35" t="n">
        <x:v>4</x:v>
      </x:c>
      <x:c r="G47" s="32" t="n">
        <x:v>286211.68277646</x:v>
      </x:c>
      <x:c r="H47" s="32" t="n">
        <x:v>286211.68277646</x:v>
      </x:c>
      <x:c r="I47" s="33" t="n">
        <x:v>0</x:v>
      </x:c>
      <x:c r="J47" s="34" t="n">
        <x:v>1</x:v>
      </x:c>
      <x:c r="K47" s="33" t="n">
        <x:v>15.898348405205368</x:v>
      </x:c>
      <x:c r="L47" s="32" t="n">
        <x:v>4550293.050420278</x:v>
      </x:c>
      <x:c r="M47" s="33" t="n">
        <x:v>2.2010536481816905</x:v>
      </x:c>
      <x:c r="N47" s="33" t="n">
        <x:v>15.887429931095472</x:v>
      </x:c>
      <x:c r="O47" s="32" t="n">
        <x:v>4547168.055571933</x:v>
      </x:c>
      <x:c r="P47" s="32" t="n">
        <x:v>3124.994848344475</x:v>
      </x:c>
      <x:c r="Q47" s="33" t="n">
        <x:v>1.00068723979632</x:v>
      </x:c>
      <x:c r="R47" s="34" t="n">
        <x:v>0.00068723979632009</x:v>
      </x:c>
    </x:row>
    <x:row r="48" ht="18" customHeight="1">
      <x:c r="A48" s="25" t="str">
        <x:v>EEZ_032</x:v>
      </x:c>
      <x:c r="B48" s="25" t="str">
        <x:v>Argentina</x:v>
      </x:c>
      <x:c r="C48" s="25" t="str">
        <x:v>commercial</x:v>
      </x:c>
      <x:c r="D48" s="25" t="str">
        <x:v>Herring-likes</x:v>
      </x:c>
      <x:c r="E48" s="35" t="n">
        <x:v>1</x:v>
      </x:c>
      <x:c r="F48" s="35" t="n">
        <x:v>1</x:v>
      </x:c>
      <x:c r="G48" s="32" t="n">
        <x:v>154.897509167</x:v>
      </x:c>
      <x:c r="H48" s="32" t="n">
        <x:v>154.897509167</x:v>
      </x:c>
      <x:c r="I48" s="33" t="n">
        <x:v>0</x:v>
      </x:c>
      <x:c r="J48" s="34" t="n">
        <x:v>1</x:v>
      </x:c>
      <x:c r="K48" s="33" t="n">
        <x:v>56.23413251903491</x:v>
      </x:c>
      <x:c r="L48" s="32" t="n">
        <x:v>8710.527057365503</x:v>
      </x:c>
      <x:c r="M48" s="33" t="n">
        <x:v>2.75</x:v>
      </x:c>
      <x:c r="N48" s="33" t="n">
        <x:v>56.23413251903491</x:v>
      </x:c>
      <x:c r="O48" s="32" t="n">
        <x:v>8710.527057365503</x:v>
      </x:c>
      <x:c r="P48" s="32" t="n">
        <x:v>0</x:v>
      </x:c>
      <x:c r="Q48" s="33" t="n">
        <x:v>1</x:v>
      </x:c>
      <x:c r="R48" s="34" t="n">
        <x:v>0</x:v>
      </x:c>
    </x:row>
    <x:row r="49" ht="18" customHeight="1">
      <x:c r="A49" s="25" t="str">
        <x:v>EEZ_032</x:v>
      </x:c>
      <x:c r="B49" s="25" t="str">
        <x:v>Argentina</x:v>
      </x:c>
      <x:c r="C49" s="25" t="str">
        <x:v>commercial</x:v>
      </x:c>
      <x:c r="D49" s="25" t="str">
        <x:v>Molluscs</x:v>
      </x:c>
      <x:c r="E49" s="35" t="n">
        <x:v>4</x:v>
      </x:c>
      <x:c r="F49" s="35" t="n">
        <x:v>4</x:v>
      </x:c>
      <x:c r="G49" s="32" t="n">
        <x:v>23992.265780434</x:v>
      </x:c>
      <x:c r="H49" s="32" t="n">
        <x:v>23992.265780434</x:v>
      </x:c>
      <x:c r="I49" s="33" t="n">
        <x:v>0</x:v>
      </x:c>
      <x:c r="J49" s="34" t="n">
        <x:v>1</x:v>
      </x:c>
      <x:c r="K49" s="33" t="n">
        <x:v>10</x:v>
      </x:c>
      <x:c r="L49" s="32" t="n">
        <x:v>239922.65780434</x:v>
      </x:c>
      <x:c r="M49" s="33" t="n">
        <x:v>2</x:v>
      </x:c>
      <x:c r="N49" s="33" t="n">
        <x:v>10</x:v>
      </x:c>
      <x:c r="O49" s="32" t="n">
        <x:v>239922.65780434</x:v>
      </x:c>
      <x:c r="P49" s="32" t="n">
        <x:v>0</x:v>
      </x:c>
      <x:c r="Q49" s="33" t="n">
        <x:v>1</x:v>
      </x:c>
      <x:c r="R49" s="34" t="n">
        <x:v>0</x:v>
      </x:c>
    </x:row>
    <x:row r="50" ht="18" customHeight="1">
      <x:c r="A50" s="25" t="str">
        <x:v>EEZ_032</x:v>
      </x:c>
      <x:c r="B50" s="25" t="str">
        <x:v>Argentina</x:v>
      </x:c>
      <x:c r="C50" s="25" t="str">
        <x:v>commercial</x:v>
      </x:c>
      <x:c r="D50" s="25" t="str">
        <x:v>Other fishes &amp; inverts</x:v>
      </x:c>
      <x:c r="E50" s="35" t="n">
        <x:v>8</x:v>
      </x:c>
      <x:c r="F50" s="35" t="n">
        <x:v>8</x:v>
      </x:c>
      <x:c r="G50" s="32" t="n">
        <x:v>329952.03372476954</x:v>
      </x:c>
      <x:c r="H50" s="32" t="n">
        <x:v>329952.03372476954</x:v>
      </x:c>
      <x:c r="I50" s="33" t="n">
        <x:v>0</x:v>
      </x:c>
      <x:c r="J50" s="34" t="n">
        <x:v>1</x:v>
      </x:c>
      <x:c r="K50" s="33" t="n">
        <x:v>578.2802096172715</x:v>
      </x:c>
      <x:c r="L50" s="32" t="n">
        <x:v>190804731.22600475</x:v>
      </x:c>
      <x:c r="M50" s="33" t="n">
        <x:v>3.7118071430564346</x:v>
      </x:c>
      <x:c r="N50" s="33" t="n">
        <x:v>514.9998980365926</x:v>
      </x:c>
      <x:c r="O50" s="32" t="n">
        <x:v>169925263.72522268</x:v>
      </x:c>
      <x:c r="P50" s="32" t="n">
        <x:v>20879467.500782073</x:v>
      </x:c>
      <x:c r="Q50" s="33" t="n">
        <x:v>1.1228744157463553</x:v>
      </x:c>
      <x:c r="R50" s="34" t="n">
        <x:v>0.12287441574635527</x:v>
      </x:c>
    </x:row>
    <x:row r="51" ht="18" customHeight="1">
      <x:c r="A51" s="25" t="str">
        <x:v>EEZ_032</x:v>
      </x:c>
      <x:c r="B51" s="25" t="str">
        <x:v>Argentina</x:v>
      </x:c>
      <x:c r="C51" s="25" t="str">
        <x:v>commercial</x:v>
      </x:c>
      <x:c r="D51" s="25" t="str">
        <x:v>Perch-likes</x:v>
      </x:c>
      <x:c r="E51" s="35" t="n">
        <x:v>35</x:v>
      </x:c>
      <x:c r="F51" s="35" t="n">
        <x:v>35</x:v>
      </x:c>
      <x:c r="G51" s="32" t="n">
        <x:v>73471.96194647299</x:v>
      </x:c>
      <x:c r="H51" s="32" t="n">
        <x:v>73471.96194647299</x:v>
      </x:c>
      <x:c r="I51" s="33" t="n">
        <x:v>0</x:v>
      </x:c>
      <x:c r="J51" s="34" t="n">
        <x:v>1</x:v>
      </x:c>
      <x:c r="K51" s="33" t="n">
        <x:v>592.8683286875388</x:v>
      </x:c>
      <x:c r="L51" s="32" t="n">
        <x:v>43559199.28459989</x:v>
      </x:c>
      <x:c r="M51" s="33" t="n">
        <x:v>3.5094568323320865</x:v>
      </x:c>
      <x:c r="N51" s="33" t="n">
        <x:v>323.18919463276023</x:v>
      </x:c>
      <x:c r="O51" s="32" t="n">
        <x:v>23745344.209569413</x:v>
      </x:c>
      <x:c r="P51" s="32" t="n">
        <x:v>19813855.07503048</x:v>
      </x:c>
      <x:c r="Q51" s="33" t="n">
        <x:v>1.8344311583845334</x:v>
      </x:c>
      <x:c r="R51" s="34" t="n">
        <x:v>0.8344311583845334</x:v>
      </x:c>
    </x:row>
    <x:row r="52" ht="18" customHeight="1">
      <x:c r="A52" s="25" t="str">
        <x:v>EEZ_032</x:v>
      </x:c>
      <x:c r="B52" s="25" t="str">
        <x:v>Argentina</x:v>
      </x:c>
      <x:c r="C52" s="25" t="str">
        <x:v>commercial</x:v>
      </x:c>
      <x:c r="D52" s="25" t="str">
        <x:v>Sharks &amp; rays</x:v>
      </x:c>
      <x:c r="E52" s="35" t="n">
        <x:v>17</x:v>
      </x:c>
      <x:c r="F52" s="35" t="n">
        <x:v>17</x:v>
      </x:c>
      <x:c r="G52" s="32" t="n">
        <x:v>50136.8501762255</x:v>
      </x:c>
      <x:c r="H52" s="32" t="n">
        <x:v>50136.8501762255</x:v>
      </x:c>
      <x:c r="I52" s="33" t="n">
        <x:v>0</x:v>
      </x:c>
      <x:c r="J52" s="34" t="n">
        <x:v>1</x:v>
      </x:c>
      <x:c r="K52" s="33" t="n">
        <x:v>489.8317072339798</x:v>
      </x:c>
      <x:c r="L52" s="32" t="n">
        <x:v>24558618.917154796</x:v>
      </x:c>
      <x:c r="M52" s="33" t="n">
        <x:v>3.652680666178162</x:v>
      </x:c>
      <x:c r="N52" s="33" t="n">
        <x:v>449.44925633882144</x:v>
      </x:c>
      <x:c r="O52" s="32" t="n">
        <x:v>22533970.02687546</x:v>
      </x:c>
      <x:c r="P52" s="32" t="n">
        <x:v>2024648.8902793378</x:v>
      </x:c>
      <x:c r="Q52" s="33" t="n">
        <x:v>1.0898487433800885</x:v>
      </x:c>
      <x:c r="R52" s="34" t="n">
        <x:v>0.08984874338008844</x:v>
      </x:c>
    </x:row>
    <x:row r="53" ht="18" customHeight="1">
      <x:c r="A53" s="25" t="str">
        <x:v>EEZ_032</x:v>
      </x:c>
      <x:c r="B53" s="25" t="str">
        <x:v>Argentina</x:v>
      </x:c>
      <x:c r="C53" s="25" t="str">
        <x:v>commercial</x:v>
      </x:c>
      <x:c r="D53" s="25" t="str">
        <x:v>Tuna &amp; billfishes</x:v>
      </x:c>
      <x:c r="E53" s="35" t="n">
        <x:v>4</x:v>
      </x:c>
      <x:c r="F53" s="35" t="n">
        <x:v>4</x:v>
      </x:c>
      <x:c r="G53" s="32" t="n">
        <x:v>213.56844241209998</x:v>
      </x:c>
      <x:c r="H53" s="32" t="n">
        <x:v>213.56844241209998</x:v>
      </x:c>
      <x:c r="I53" s="33" t="n">
        <x:v>0</x:v>
      </x:c>
      <x:c r="J53" s="34" t="n">
        <x:v>1</x:v>
      </x:c>
      <x:c r="K53" s="33" t="n">
        <x:v>2175.5683338552203</x:v>
      </x:c>
      <x:c r="L53" s="32" t="n">
        <x:v>464632.7404225469</x:v>
      </x:c>
      <x:c r="M53" s="33" t="n">
        <x:v>4.33087021231159</x:v>
      </x:c>
      <x:c r="N53" s="33" t="n">
        <x:v>2142.2502999521894</x:v>
      </x:c>
      <x:c r="O53" s="32" t="n">
        <x:v>457517.0598176431</x:v>
      </x:c>
      <x:c r="P53" s="32" t="n">
        <x:v>7115.680604903842</x:v>
      </x:c>
      <x:c r="Q53" s="33" t="n">
        <x:v>1.0155528202767783</x:v>
      </x:c>
      <x:c r="R53" s="34" t="n">
        <x:v>0.015552820276778328</x:v>
      </x:c>
    </x:row>
    <x:row r="54" ht="18" customHeight="1">
      <x:c r="A54" s="25" t="str">
        <x:v>EEZ_036</x:v>
      </x:c>
      <x:c r="B54" s="25" t="str">
        <x:v>Australia</x:v>
      </x:c>
      <x:c r="C54" s="25" t="str">
        <x:v>commercial</x:v>
      </x:c>
      <x:c r="D54" s="25" t="str">
        <x:v>Anchovies</x:v>
      </x:c>
      <x:c r="E54" s="35" t="n">
        <x:v>2</x:v>
      </x:c>
      <x:c r="F54" s="35" t="n">
        <x:v>2</x:v>
      </x:c>
      <x:c r="G54" s="32" t="n">
        <x:v>343.020688264</x:v>
      </x:c>
      <x:c r="H54" s="32" t="n">
        <x:v>343.020688264</x:v>
      </x:c>
      <x:c r="I54" s="33" t="n">
        <x:v>0</x:v>
      </x:c>
      <x:c r="J54" s="34" t="n">
        <x:v>1</x:v>
      </x:c>
      <x:c r="K54" s="33" t="n">
        <x:v>158.621420645689</x:v>
      </x:c>
      <x:c r="L54" s="32" t="n">
        <x:v>54410.4288832977</x:v>
      </x:c>
      <x:c r="M54" s="33" t="n">
        <x:v>3.200223458009218</x:v>
      </x:c>
      <x:c r="N54" s="33" t="n">
        <x:v>158.57088790986657</x:v>
      </x:c>
      <x:c r="O54" s="32" t="n">
        <x:v>54393.095109476024</x:v>
      </x:c>
      <x:c r="P54" s="32" t="n">
        <x:v>17.333773821679642</x:v>
      </x:c>
      <x:c r="Q54" s="33" t="n">
        <x:v>1.0003186759971425</x:v>
      </x:c>
      <x:c r="R54" s="34" t="n">
        <x:v>0.00031867599714250976</x:v>
      </x:c>
    </x:row>
    <x:row r="55" ht="18" customHeight="1">
      <x:c r="A55" s="25" t="str">
        <x:v>EEZ_036</x:v>
      </x:c>
      <x:c r="B55" s="25" t="str">
        <x:v>Australia</x:v>
      </x:c>
      <x:c r="C55" s="25" t="str">
        <x:v>commercial</x:v>
      </x:c>
      <x:c r="D55" s="25" t="str">
        <x:v>Cod-likes</x:v>
      </x:c>
      <x:c r="E55" s="35" t="n">
        <x:v>8</x:v>
      </x:c>
      <x:c r="F55" s="35" t="n">
        <x:v>8</x:v>
      </x:c>
      <x:c r="G55" s="32" t="n">
        <x:v>2413.9171680922</x:v>
      </x:c>
      <x:c r="H55" s="32" t="n">
        <x:v>2413.9171680922</x:v>
      </x:c>
      <x:c r="I55" s="33" t="n">
        <x:v>0</x:v>
      </x:c>
      <x:c r="J55" s="34" t="n">
        <x:v>1</x:v>
      </x:c>
      <x:c r="K55" s="33" t="n">
        <x:v>2637.949588284442</x:v>
      </x:c>
      <x:c r="L55" s="32" t="n">
        <x:v>6367791.799721565</x:v>
      </x:c>
      <x:c r="M55" s="33" t="n">
        <x:v>4.334266339439726</x:v>
      </x:c>
      <x:c r="N55" s="33" t="n">
        <x:v>2159.068093237039</x:v>
      </x:c>
      <x:c r="O55" s="32" t="n">
        <x:v>5211811.53734498</x:v>
      </x:c>
      <x:c r="P55" s="32" t="n">
        <x:v>1155980.262376585</x:v>
      </x:c>
      <x:c r="Q55" s="33" t="n">
        <x:v>1.221800088912169</x:v>
      </x:c>
      <x:c r="R55" s="34" t="n">
        <x:v>0.22180008891216904</x:v>
      </x:c>
    </x:row>
    <x:row r="56" ht="18" customHeight="1">
      <x:c r="A56" s="25" t="str">
        <x:v>EEZ_036</x:v>
      </x:c>
      <x:c r="B56" s="25" t="str">
        <x:v>Australia</x:v>
      </x:c>
      <x:c r="C56" s="25" t="str">
        <x:v>commercial</x:v>
      </x:c>
      <x:c r="D56" s="25" t="str">
        <x:v>Crustaceans</x:v>
      </x:c>
      <x:c r="E56" s="35" t="n">
        <x:v>33</x:v>
      </x:c>
      <x:c r="F56" s="35" t="n">
        <x:v>33</x:v>
      </x:c>
      <x:c r="G56" s="32" t="n">
        <x:v>36196.5074032869</x:v>
      </x:c>
      <x:c r="H56" s="32" t="n">
        <x:v>36196.5074032869</x:v>
      </x:c>
      <x:c r="I56" s="33" t="n">
        <x:v>0</x:v>
      </x:c>
      <x:c r="J56" s="34" t="n">
        <x:v>1</x:v>
      </x:c>
      <x:c r="K56" s="33" t="n">
        <x:v>153.16209873819452</x:v>
      </x:c>
      <x:c r="L56" s="32" t="n">
        <x:v>5543933.040880017</x:v>
      </x:c>
      <x:c r="M56" s="33" t="n">
        <x:v>2.9775924870266106</x:v>
      </x:c>
      <x:c r="N56" s="33" t="n">
        <x:v>94.97132278837559</x:v>
      </x:c>
      <x:c r="O56" s="32" t="n">
        <x:v>3437630.188409387</x:v>
      </x:c>
      <x:c r="P56" s="32" t="n">
        <x:v>2106302.85247063</x:v>
      </x:c>
      <x:c r="Q56" s="33" t="n">
        <x:v>1.6127194424730222</x:v>
      </x:c>
      <x:c r="R56" s="34" t="n">
        <x:v>0.6127194424730221</x:v>
      </x:c>
    </x:row>
    <x:row r="57" ht="18" customHeight="1">
      <x:c r="A57" s="25" t="str">
        <x:v>EEZ_036</x:v>
      </x:c>
      <x:c r="B57" s="25" t="str">
        <x:v>Australia</x:v>
      </x:c>
      <x:c r="C57" s="25" t="str">
        <x:v>commercial</x:v>
      </x:c>
      <x:c r="D57" s="25" t="str">
        <x:v>Flatfishes</x:v>
      </x:c>
      <x:c r="E57" s="35" t="n">
        <x:v>6</x:v>
      </x:c>
      <x:c r="F57" s="35" t="n">
        <x:v>6</x:v>
      </x:c>
      <x:c r="G57" s="32" t="n">
        <x:v>194.4130665186</x:v>
      </x:c>
      <x:c r="H57" s="32" t="n">
        <x:v>194.4130665186</x:v>
      </x:c>
      <x:c r="I57" s="33" t="n">
        <x:v>0</x:v>
      </x:c>
      <x:c r="J57" s="34" t="n">
        <x:v>1</x:v>
      </x:c>
      <x:c r="K57" s="33" t="n">
        <x:v>547.5518392733687</x:v>
      </x:c>
      <x:c r="L57" s="32" t="n">
        <x:v>106451.2321510352</x:v>
      </x:c>
      <x:c r="M57" s="33" t="n">
        <x:v>3.7065692163964754</x:v>
      </x:c>
      <x:c r="N57" s="33" t="n">
        <x:v>508.8259081476797</x:v>
      </x:c>
      <x:c r="O57" s="32" t="n">
        <x:v>98922.40512710191</x:v>
      </x:c>
      <x:c r="P57" s="32" t="n">
        <x:v>7528.827023933292</x:v>
      </x:c>
      <x:c r="Q57" s="33" t="n">
        <x:v>1.0761084105694738</x:v>
      </x:c>
      <x:c r="R57" s="34" t="n">
        <x:v>0.0761084105694738</x:v>
      </x:c>
    </x:row>
    <x:row r="58" ht="18" customHeight="1">
      <x:c r="A58" s="25" t="str">
        <x:v>EEZ_036</x:v>
      </x:c>
      <x:c r="B58" s="25" t="str">
        <x:v>Australia</x:v>
      </x:c>
      <x:c r="C58" s="25" t="str">
        <x:v>commercial</x:v>
      </x:c>
      <x:c r="D58" s="25" t="str">
        <x:v>Herring-likes</x:v>
      </x:c>
      <x:c r="E58" s="35" t="n">
        <x:v>10</x:v>
      </x:c>
      <x:c r="F58" s="35" t="n">
        <x:v>10</x:v>
      </x:c>
      <x:c r="G58" s="32" t="n">
        <x:v>37432.296731388305</x:v>
      </x:c>
      <x:c r="H58" s="32" t="n">
        <x:v>37432.296731388305</x:v>
      </x:c>
      <x:c r="I58" s="33" t="n">
        <x:v>0</x:v>
      </x:c>
      <x:c r="J58" s="34" t="n">
        <x:v>1</x:v>
      </x:c>
      <x:c r="K58" s="33" t="n">
        <x:v>69.41405129282681</x:v>
      </x:c>
      <x:c r="L58" s="32" t="n">
        <x:v>2598327.3653209014</x:v>
      </x:c>
      <x:c r="M58" s="33" t="n">
        <x:v>2.8357252486860083</x:v>
      </x:c>
      <x:c r="N58" s="33" t="n">
        <x:v>68.50546975081642</x:v>
      </x:c>
      <x:c r="O58" s="32" t="n">
        <x:v>2564317.0714357058</x:v>
      </x:c>
      <x:c r="P58" s="32" t="n">
        <x:v>34010.29388519563</x:v>
      </x:c>
      <x:c r="Q58" s="33" t="n">
        <x:v>1.0132629050689719</x:v>
      </x:c>
      <x:c r="R58" s="34" t="n">
        <x:v>0.013262905068971834</x:v>
      </x:c>
    </x:row>
    <x:row r="59" ht="18" customHeight="1">
      <x:c r="A59" s="25" t="str">
        <x:v>EEZ_036</x:v>
      </x:c>
      <x:c r="B59" s="25" t="str">
        <x:v>Australia</x:v>
      </x:c>
      <x:c r="C59" s="25" t="str">
        <x:v>commercial</x:v>
      </x:c>
      <x:c r="D59" s="25" t="str">
        <x:v>Molluscs</x:v>
      </x:c>
      <x:c r="E59" s="35" t="n">
        <x:v>17</x:v>
      </x:c>
      <x:c r="F59" s="35" t="n">
        <x:v>17</x:v>
      </x:c>
      <x:c r="G59" s="32" t="n">
        <x:v>6303.2453657001</x:v>
      </x:c>
      <x:c r="H59" s="32" t="n">
        <x:v>6303.2453657001</x:v>
      </x:c>
      <x:c r="I59" s="33" t="n">
        <x:v>0</x:v>
      </x:c>
      <x:c r="J59" s="34" t="n">
        <x:v>1</x:v>
      </x:c>
      <x:c r="K59" s="33" t="n">
        <x:v>10.688051417099839</x:v>
      </x:c>
      <x:c r="L59" s="32" t="n">
        <x:v>67369.41056319894</x:v>
      </x:c>
      <x:c r="M59" s="33" t="n">
        <x:v>2.012134631716994</x:v>
      </x:c>
      <x:c r="N59" s="33" t="n">
        <x:v>10.283350335926734</x:v>
      </x:c>
      <x:c r="O59" s="32" t="n">
        <x:v>64818.48034880075</x:v>
      </x:c>
      <x:c r="P59" s="32" t="n">
        <x:v>2550.930214398184</x:v>
      </x:c>
      <x:c r="Q59" s="33" t="n">
        <x:v>1.0393549833422682</x:v>
      </x:c>
      <x:c r="R59" s="34" t="n">
        <x:v>0.03935498334226807</x:v>
      </x:c>
    </x:row>
    <x:row r="60" ht="18" customHeight="1">
      <x:c r="A60" s="25" t="str">
        <x:v>EEZ_036</x:v>
      </x:c>
      <x:c r="B60" s="25" t="str">
        <x:v>Australia</x:v>
      </x:c>
      <x:c r="C60" s="25" t="str">
        <x:v>commercial</x:v>
      </x:c>
      <x:c r="D60" s="25" t="str">
        <x:v>Other fishes &amp; inverts</x:v>
      </x:c>
      <x:c r="E60" s="35" t="n">
        <x:v>81</x:v>
      </x:c>
      <x:c r="F60" s="35" t="n">
        <x:v>81</x:v>
      </x:c>
      <x:c r="G60" s="32" t="n">
        <x:v>32455.537807257602</x:v>
      </x:c>
      <x:c r="H60" s="32" t="n">
        <x:v>32455.537807257602</x:v>
      </x:c>
      <x:c r="I60" s="33" t="n">
        <x:v>0</x:v>
      </x:c>
      <x:c r="J60" s="34" t="n">
        <x:v>1</x:v>
      </x:c>
      <x:c r="K60" s="33" t="n">
        <x:v>469.5219093899336</x:v>
      </x:c>
      <x:c r="L60" s="32" t="n">
        <x:v>15238586.081540769</x:v>
      </x:c>
      <x:c r="M60" s="33" t="n">
        <x:v>3.4717389270780448</x:v>
      </x:c>
      <x:c r="N60" s="33" t="n">
        <x:v>296.30496386169483</x:v>
      </x:c>
      <x:c r="O60" s="32" t="n">
        <x:v>9616736.957091333</x:v>
      </x:c>
      <x:c r="P60" s="32" t="n">
        <x:v>5621849.124449436</x:v>
      </x:c>
      <x:c r="Q60" s="33" t="n">
        <x:v>1.5845900901244796</x:v>
      </x:c>
      <x:c r="R60" s="34" t="n">
        <x:v>0.5845900901244795</x:v>
      </x:c>
    </x:row>
    <x:row r="61" ht="18" customHeight="1">
      <x:c r="A61" s="25" t="str">
        <x:v>EEZ_036</x:v>
      </x:c>
      <x:c r="B61" s="25" t="str">
        <x:v>Australia</x:v>
      </x:c>
      <x:c r="C61" s="25" t="str">
        <x:v>commercial</x:v>
      </x:c>
      <x:c r="D61" s="25" t="str">
        <x:v>Perch-likes</x:v>
      </x:c>
      <x:c r="E61" s="35" t="n">
        <x:v>267</x:v>
      </x:c>
      <x:c r="F61" s="35" t="n">
        <x:v>267</x:v>
      </x:c>
      <x:c r="G61" s="32" t="n">
        <x:v>78758.3402441443</x:v>
      </x:c>
      <x:c r="H61" s="32" t="n">
        <x:v>78758.3402441443</x:v>
      </x:c>
      <x:c r="I61" s="33" t="n">
        <x:v>0</x:v>
      </x:c>
      <x:c r="J61" s="34" t="n">
        <x:v>1</x:v>
      </x:c>
      <x:c r="K61" s="33" t="n">
        <x:v>1025.1007973811716</x:v>
      </x:c>
      <x:c r="L61" s="32" t="n">
        <x:v>80735237.38468994</x:v>
      </x:c>
      <x:c r="M61" s="33" t="n">
        <x:v>3.749978639551373</x:v>
      </x:c>
      <x:c r="N61" s="33" t="n">
        <x:v>562.3136675338607</x:v>
      </x:c>
      <x:c r="O61" s="32" t="n">
        <x:v>44286891.15156444</x:v>
      </x:c>
      <x:c r="P61" s="32" t="n">
        <x:v>36448346.2331255</x:v>
      </x:c>
      <x:c r="Q61" s="33" t="n">
        <x:v>1.823005302142053</x:v>
      </x:c>
      <x:c r="R61" s="34" t="n">
        <x:v>0.8230053021420528</x:v>
      </x:c>
    </x:row>
    <x:row r="62" ht="18" customHeight="1">
      <x:c r="A62" s="25" t="str">
        <x:v>EEZ_036</x:v>
      </x:c>
      <x:c r="B62" s="25" t="str">
        <x:v>Australia</x:v>
      </x:c>
      <x:c r="C62" s="25" t="str">
        <x:v>commercial</x:v>
      </x:c>
      <x:c r="D62" s="25" t="str">
        <x:v>Scorpionfishes</x:v>
      </x:c>
      <x:c r="E62" s="35" t="n">
        <x:v>11</x:v>
      </x:c>
      <x:c r="F62" s="35" t="n">
        <x:v>11</x:v>
      </x:c>
      <x:c r="G62" s="32" t="n">
        <x:v>6616.788501606</x:v>
      </x:c>
      <x:c r="H62" s="32" t="n">
        <x:v>6616.788501606</x:v>
      </x:c>
      <x:c r="I62" s="33" t="n">
        <x:v>0</x:v>
      </x:c>
      <x:c r="J62" s="34" t="n">
        <x:v>1</x:v>
      </x:c>
      <x:c r="K62" s="33" t="n">
        <x:v>716.3362003042201</x:v>
      </x:c>
      <x:c r="L62" s="32" t="n">
        <x:v>4739845.133457096</x:v>
      </x:c>
      <x:c r="M62" s="33" t="n">
        <x:v>3.840420282542166</x:v>
      </x:c>
      <x:c r="N62" s="33" t="n">
        <x:v>692.5008049334059</x:v>
      </x:c>
      <x:c r="O62" s="32" t="n">
        <x:v>4582131.363436259</x:v>
      </x:c>
      <x:c r="P62" s="32" t="n">
        <x:v>157713.77002083696</x:v>
      </x:c>
      <x:c r="Q62" s="33" t="n">
        <x:v>1.0344193034881837</x:v>
      </x:c>
      <x:c r="R62" s="34" t="n">
        <x:v>0.03441930348818357</x:v>
      </x:c>
    </x:row>
    <x:row r="63" ht="18" customHeight="1">
      <x:c r="A63" s="25" t="str">
        <x:v>EEZ_036</x:v>
      </x:c>
      <x:c r="B63" s="25" t="str">
        <x:v>Australia</x:v>
      </x:c>
      <x:c r="C63" s="25" t="str">
        <x:v>commercial</x:v>
      </x:c>
      <x:c r="D63" s="25" t="str">
        <x:v>Sharks &amp; rays</x:v>
      </x:c>
      <x:c r="E63" s="35" t="n">
        <x:v>74</x:v>
      </x:c>
      <x:c r="F63" s="35" t="n">
        <x:v>74</x:v>
      </x:c>
      <x:c r="G63" s="32" t="n">
        <x:v>10731.3688560147</x:v>
      </x:c>
      <x:c r="H63" s="32" t="n">
        <x:v>10731.3688560147</x:v>
      </x:c>
      <x:c r="I63" s="33" t="n">
        <x:v>0</x:v>
      </x:c>
      <x:c r="J63" s="34" t="n">
        <x:v>1</x:v>
      </x:c>
      <x:c r="K63" s="33" t="n">
        <x:v>1568.622804891219</x:v>
      </x:c>
      <x:c r="L63" s="32" t="n">
        <x:v>16833469.91524405</x:v>
      </x:c>
      <x:c r="M63" s="33" t="n">
        <x:v>4.135224784652136</x:v>
      </x:c>
      <x:c r="N63" s="33" t="n">
        <x:v>1365.2896082425991</x:v>
      </x:c>
      <x:c r="O63" s="32" t="n">
        <x:v>14651426.38133514</x:v>
      </x:c>
      <x:c r="P63" s="32" t="n">
        <x:v>2182043.533908911</x:v>
      </x:c>
      <x:c r="Q63" s="33" t="n">
        <x:v>1.1489304506685218</x:v>
      </x:c>
      <x:c r="R63" s="34" t="n">
        <x:v>0.14893045066852176</x:v>
      </x:c>
    </x:row>
    <x:row r="64" ht="18" customHeight="1">
      <x:c r="A64" s="25" t="str">
        <x:v>EEZ_036</x:v>
      </x:c>
      <x:c r="B64" s="25" t="str">
        <x:v>Australia</x:v>
      </x:c>
      <x:c r="C64" s="25" t="str">
        <x:v>commercial</x:v>
      </x:c>
      <x:c r="D64" s="25" t="str">
        <x:v>Tuna &amp; billfishes</x:v>
      </x:c>
      <x:c r="E64" s="35" t="n">
        <x:v>20</x:v>
      </x:c>
      <x:c r="F64" s="35" t="n">
        <x:v>20</x:v>
      </x:c>
      <x:c r="G64" s="32" t="n">
        <x:v>17359.3177119627</x:v>
      </x:c>
      <x:c r="H64" s="32" t="n">
        <x:v>17359.3177119627</x:v>
      </x:c>
      <x:c r="I64" s="33" t="n">
        <x:v>0</x:v>
      </x:c>
      <x:c r="J64" s="34" t="n">
        <x:v>1</x:v>
      </x:c>
      <x:c r="K64" s="33" t="n">
        <x:v>1546.7405771098022</x:v>
      </x:c>
      <x:c r="L64" s="32" t="n">
        <x:v>26850361.096033596</x:v>
      </x:c>
      <x:c r="M64" s="33" t="n">
        <x:v>4.11850350540575</x:v>
      </x:c>
      <x:c r="N64" s="33" t="n">
        <x:v>1313.7220986186514</x:v>
      </x:c>
      <x:c r="O64" s="32" t="n">
        <x:v>22805319.295147564</x:v>
      </x:c>
      <x:c r="P64" s="32" t="n">
        <x:v>4045041.8008860312</x:v>
      </x:c>
      <x:c r="Q64" s="33" t="n">
        <x:v>1.1773727325864156</x:v>
      </x:c>
      <x:c r="R64" s="34" t="n">
        <x:v>0.17737273258641553</x:v>
      </x:c>
    </x:row>
    <x:row r="65" ht="18" customHeight="1">
      <x:c r="A65" s="25" t="str">
        <x:v>EEZ_037</x:v>
      </x:c>
      <x:c r="B65" s="25" t="str">
        <x:v>Macquarie Isl. (Australia)</x:v>
      </x:c>
      <x:c r="C65" s="25" t="str">
        <x:v>commercial</x:v>
      </x:c>
      <x:c r="D65" s="25" t="str">
        <x:v>Perch-likes</x:v>
      </x:c>
      <x:c r="E65" s="35" t="n">
        <x:v>1</x:v>
      </x:c>
      <x:c r="F65" s="35" t="n">
        <x:v>1</x:v>
      </x:c>
      <x:c r="G65" s="32" t="n">
        <x:v>434.33</x:v>
      </x:c>
      <x:c r="H65" s="32" t="n">
        <x:v>434.33</x:v>
      </x:c>
      <x:c r="I65" s="33" t="n">
        <x:v>0</x:v>
      </x:c>
      <x:c r="J65" s="34" t="n">
        <x:v>1</x:v>
      </x:c>
      <x:c r="K65" s="33" t="n">
        <x:v>912.0108393559096</x:v>
      </x:c>
      <x:c r="L65" s="32" t="n">
        <x:v>396113.66785745224</x:v>
      </x:c>
      <x:c r="M65" s="33" t="n">
        <x:v>3.96</x:v>
      </x:c>
      <x:c r="N65" s="33" t="n">
        <x:v>912.0108393559096</x:v>
      </x:c>
      <x:c r="O65" s="32" t="n">
        <x:v>396113.66785745224</x:v>
      </x:c>
      <x:c r="P65" s="32" t="n">
        <x:v>0</x:v>
      </x:c>
      <x:c r="Q65" s="33" t="n">
        <x:v>1</x:v>
      </x:c>
      <x:c r="R65" s="34" t="n">
        <x:v>0</x:v>
      </x:c>
    </x:row>
    <x:row r="66" ht="18" customHeight="1">
      <x:c r="A66" s="25" t="str">
        <x:v>EEZ_038</x:v>
      </x:c>
      <x:c r="B66" s="25" t="str">
        <x:v>Lord Howe Isl. (Australia)</x:v>
      </x:c>
      <x:c r="C66" s="25" t="str">
        <x:v>commercial</x:v>
      </x:c>
      <x:c r="D66" s="25" t="str">
        <x:v>Other fishes &amp; inverts</x:v>
      </x:c>
      <x:c r="E66" s="35" t="n">
        <x:v>3</x:v>
      </x:c>
      <x:c r="F66" s="35" t="n">
        <x:v>3</x:v>
      </x:c>
      <x:c r="G66" s="32" t="n">
        <x:v>16.449823614</x:v>
      </x:c>
      <x:c r="H66" s="32" t="n">
        <x:v>16.449823614</x:v>
      </x:c>
      <x:c r="I66" s="33" t="n">
        <x:v>0</x:v>
      </x:c>
      <x:c r="J66" s="34" t="n">
        <x:v>1</x:v>
      </x:c>
      <x:c r="K66" s="33" t="n">
        <x:v>297.91572453840905</x:v>
      </x:c>
      <x:c r="L66" s="32" t="n">
        <x:v>4900.66112049384</x:v>
      </x:c>
      <x:c r="M66" s="33" t="n">
        <x:v>3.405060538423352</x:v>
      </x:c>
      <x:c r="N66" s="33" t="n">
        <x:v>254.13269288001035</x:v>
      </x:c>
      <x:c r="O66" s="32" t="n">
        <x:v>4180.437972427004</x:v>
      </x:c>
      <x:c r="P66" s="32" t="n">
        <x:v>720.2231480668361</x:v>
      </x:c>
      <x:c r="Q66" s="33" t="n">
        <x:v>1.1722841369294859</x:v>
      </x:c>
      <x:c r="R66" s="34" t="n">
        <x:v>0.17228413692948583</x:v>
      </x:c>
    </x:row>
    <x:row r="67" ht="18" customHeight="1">
      <x:c r="A67" s="25" t="str">
        <x:v>EEZ_038</x:v>
      </x:c>
      <x:c r="B67" s="25" t="str">
        <x:v>Lord Howe Isl. (Australia)</x:v>
      </x:c>
      <x:c r="C67" s="25" t="str">
        <x:v>commercial</x:v>
      </x:c>
      <x:c r="D67" s="25" t="str">
        <x:v>Perch-likes</x:v>
      </x:c>
      <x:c r="E67" s="35" t="n">
        <x:v>2</x:v>
      </x:c>
      <x:c r="F67" s="35" t="n">
        <x:v>2</x:v>
      </x:c>
      <x:c r="G67" s="32" t="n">
        <x:v>15.52</x:v>
      </x:c>
      <x:c r="H67" s="32" t="n">
        <x:v>15.52</x:v>
      </x:c>
      <x:c r="I67" s="33" t="n">
        <x:v>0</x:v>
      </x:c>
      <x:c r="J67" s="34" t="n">
        <x:v>1</x:v>
      </x:c>
      <x:c r="K67" s="33" t="n">
        <x:v>1292.0207708351138</x:v>
      </x:c>
      <x:c r="L67" s="32" t="n">
        <x:v>20052.162363360967</x:v>
      </x:c>
      <x:c r="M67" s="33" t="n">
        <x:v>4.1000000000000005</x:v>
      </x:c>
      <x:c r="N67" s="33" t="n">
        <x:v>1258.9254117941687</x:v>
      </x:c>
      <x:c r="O67" s="32" t="n">
        <x:v>19538.5223910455</x:v>
      </x:c>
      <x:c r="P67" s="32" t="n">
        <x:v>513.6399723154682</x:v>
      </x:c>
      <x:c r="Q67" s="33" t="n">
        <x:v>1.02628857812456</x:v>
      </x:c>
      <x:c r="R67" s="34" t="n">
        <x:v>0.026288578124560192</x:v>
      </x:c>
    </x:row>
    <x:row r="68" ht="18" customHeight="1">
      <x:c r="A68" s="25" t="str">
        <x:v>EEZ_038</x:v>
      </x:c>
      <x:c r="B68" s="25" t="str">
        <x:v>Lord Howe Isl. (Australia)</x:v>
      </x:c>
      <x:c r="C68" s="25" t="str">
        <x:v>commercial</x:v>
      </x:c>
      <x:c r="D68" s="25" t="str">
        <x:v>Sharks &amp; rays</x:v>
      </x:c>
      <x:c r="E68" s="35" t="n">
        <x:v>5</x:v>
      </x:c>
      <x:c r="F68" s="35" t="n">
        <x:v>5</x:v>
      </x:c>
      <x:c r="G68" s="32" t="n">
        <x:v>24.663061953600007</x:v>
      </x:c>
      <x:c r="H68" s="32" t="n">
        <x:v>24.663061953600007</x:v>
      </x:c>
      <x:c r="I68" s="33" t="n">
        <x:v>0</x:v>
      </x:c>
      <x:c r="J68" s="34" t="n">
        <x:v>1</x:v>
      </x:c>
      <x:c r="K68" s="33" t="n">
        <x:v>2311.1321314207826</x:v>
      </x:c>
      <x:c r="L68" s="32" t="n">
        <x:v>56999.59494018639</x:v>
      </x:c>
      <x:c r="M68" s="33" t="n">
        <x:v>4.360939977001663</x:v>
      </x:c>
      <x:c r="N68" s="33" t="n">
        <x:v>2295.831323788356</x:v>
      </x:c>
      <x:c r="O68" s="32" t="n">
        <x:v>56622.230173607735</x:v>
      </x:c>
      <x:c r="P68" s="32" t="n">
        <x:v>377.3647665786557</x:v>
      </x:c>
      <x:c r="Q68" s="33" t="n">
        <x:v>1.00666460443931</x:v>
      </x:c>
      <x:c r="R68" s="34" t="n">
        <x:v>0.006664604439309946</x:v>
      </x:c>
    </x:row>
    <x:row r="69" ht="18" customHeight="1">
      <x:c r="A69" s="25" t="str">
        <x:v>EEZ_038</x:v>
      </x:c>
      <x:c r="B69" s="25" t="str">
        <x:v>Lord Howe Isl. (Australia)</x:v>
      </x:c>
      <x:c r="C69" s="25" t="str">
        <x:v>commercial</x:v>
      </x:c>
      <x:c r="D69" s="25" t="str">
        <x:v>Tuna &amp; billfishes</x:v>
      </x:c>
      <x:c r="E69" s="35" t="n">
        <x:v>8</x:v>
      </x:c>
      <x:c r="F69" s="35" t="n">
        <x:v>8</x:v>
      </x:c>
      <x:c r="G69" s="32" t="n">
        <x:v>54.9317669135</x:v>
      </x:c>
      <x:c r="H69" s="32" t="n">
        <x:v>54.9317669135</x:v>
      </x:c>
      <x:c r="I69" s="33" t="n">
        <x:v>0</x:v>
      </x:c>
      <x:c r="J69" s="34" t="n">
        <x:v>1</x:v>
      </x:c>
      <x:c r="K69" s="33" t="n">
        <x:v>2823.8389684907734</x:v>
      </x:c>
      <x:c r="L69" s="32" t="n">
        <x:v>155118.46401839342</x:v>
      </x:c>
      <x:c r="M69" s="33" t="n">
        <x:v>4.4335834031598145</x:v>
      </x:c>
      <x:c r="N69" s="33" t="n">
        <x:v>2713.834774735781</x:v>
      </x:c>
      <x:c r="O69" s="32" t="n">
        <x:v>149075.7392875367</x:v>
      </x:c>
      <x:c r="P69" s="32" t="n">
        <x:v>6042.724730856717</x:v>
      </x:c>
      <x:c r="Q69" s="33" t="n">
        <x:v>1.0405345950973386</x:v>
      </x:c>
      <x:c r="R69" s="34" t="n">
        <x:v>0.04053459509733862</x:v>
      </x:c>
    </x:row>
    <x:row r="70" ht="18" customHeight="1">
      <x:c r="A70" s="25" t="str">
        <x:v>EEZ_044</x:v>
      </x:c>
      <x:c r="B70" s="25" t="str">
        <x:v>Bahamas</x:v>
      </x:c>
      <x:c r="C70" s="25" t="str">
        <x:v>commercial</x:v>
      </x:c>
      <x:c r="D70" s="25" t="str">
        <x:v>Crustaceans</x:v>
      </x:c>
      <x:c r="E70" s="35" t="n">
        <x:v>2</x:v>
      </x:c>
      <x:c r="F70" s="35" t="n">
        <x:v>2</x:v>
      </x:c>
      <x:c r="G70" s="32" t="n">
        <x:v>7362.380663529</x:v>
      </x:c>
      <x:c r="H70" s="32" t="n">
        <x:v>7362.380663529</x:v>
      </x:c>
      <x:c r="I70" s="33" t="n">
        <x:v>0</x:v>
      </x:c>
      <x:c r="J70" s="34" t="n">
        <x:v>1</x:v>
      </x:c>
      <x:c r="K70" s="33" t="n">
        <x:v>157.8222673765657</x:v>
      </x:c>
      <x:c r="L70" s="32" t="n">
        <x:v>1161947.609607531</x:v>
      </x:c>
      <x:c r="M70" s="33" t="n">
        <x:v>3.1966276050245</x:v>
      </x:c>
      <x:c r="N70" s="33" t="n">
        <x:v>157.2633798093065</x:v>
      </x:c>
      <x:c r="O70" s="32" t="n">
        <x:v>1157832.8665892552</x:v>
      </x:c>
      <x:c r="P70" s="32" t="n">
        <x:v>4114.743018275825</x:v>
      </x:c>
      <x:c r="Q70" s="33" t="n">
        <x:v>1.0035538315909074</x:v>
      </x:c>
      <x:c r="R70" s="34" t="n">
        <x:v>0.003553831590907449</x:v>
      </x:c>
    </x:row>
    <x:row r="71" ht="18" customHeight="1">
      <x:c r="A71" s="25" t="str">
        <x:v>EEZ_044</x:v>
      </x:c>
      <x:c r="B71" s="25" t="str">
        <x:v>Bahamas</x:v>
      </x:c>
      <x:c r="C71" s="25" t="str">
        <x:v>commercial</x:v>
      </x:c>
      <x:c r="D71" s="25" t="str">
        <x:v>Molluscs</x:v>
      </x:c>
      <x:c r="E71" s="35" t="n">
        <x:v>1</x:v>
      </x:c>
      <x:c r="F71" s="35" t="n">
        <x:v>1</x:v>
      </x:c>
      <x:c r="G71" s="32" t="n">
        <x:v>4204.345815</x:v>
      </x:c>
      <x:c r="H71" s="32" t="n">
        <x:v>4204.345815</x:v>
      </x:c>
      <x:c r="I71" s="33" t="n">
        <x:v>0</x:v>
      </x:c>
      <x:c r="J71" s="34" t="n">
        <x:v>1</x:v>
      </x:c>
      <x:c r="K71" s="33" t="n">
        <x:v>15.488166189124811</x:v>
      </x:c>
      <x:c r="L71" s="32" t="n">
        <x:v>65117.6066992714</x:v>
      </x:c>
      <x:c r="M71" s="33" t="n">
        <x:v>2.19</x:v>
      </x:c>
      <x:c r="N71" s="33" t="n">
        <x:v>15.488166189124811</x:v>
      </x:c>
      <x:c r="O71" s="32" t="n">
        <x:v>65117.6066992714</x:v>
      </x:c>
      <x:c r="P71" s="32" t="n">
        <x:v>0</x:v>
      </x:c>
      <x:c r="Q71" s="33" t="n">
        <x:v>1</x:v>
      </x:c>
      <x:c r="R71" s="34" t="n">
        <x:v>0</x:v>
      </x:c>
    </x:row>
    <x:row r="72" ht="18" customHeight="1">
      <x:c r="A72" s="25" t="str">
        <x:v>EEZ_044</x:v>
      </x:c>
      <x:c r="B72" s="25" t="str">
        <x:v>Bahamas</x:v>
      </x:c>
      <x:c r="C72" s="25" t="str">
        <x:v>commercial</x:v>
      </x:c>
      <x:c r="D72" s="25" t="str">
        <x:v>Other fishes &amp; inverts</x:v>
      </x:c>
      <x:c r="E72" s="35" t="n">
        <x:v>4</x:v>
      </x:c>
      <x:c r="F72" s="35" t="n">
        <x:v>4</x:v>
      </x:c>
      <x:c r="G72" s="32" t="n">
        <x:v>490.334480986</x:v>
      </x:c>
      <x:c r="H72" s="32" t="n">
        <x:v>490.334480986</x:v>
      </x:c>
      <x:c r="I72" s="33" t="n">
        <x:v>0</x:v>
      </x:c>
      <x:c r="J72" s="34" t="n">
        <x:v>1</x:v>
      </x:c>
      <x:c r="K72" s="33" t="n">
        <x:v>22.97082940458963</x:v>
      </x:c>
      <x:c r="L72" s="32" t="n">
        <x:v>11263.389713917404</x:v>
      </x:c>
      <x:c r="M72" s="33" t="n">
        <x:v>2.0451615436372954</x:v>
      </x:c>
      <x:c r="N72" s="33" t="n">
        <x:v>11.095874695103582</x:v>
      </x:c>
      <x:c r="O72" s="32" t="n">
        <x:v>5440.689959709306</x:v>
      </x:c>
      <x:c r="P72" s="32" t="n">
        <x:v>5822.699754208098</x:v>
      </x:c>
      <x:c r="Q72" s="33" t="n">
        <x:v>2.0702134834603223</x:v>
      </x:c>
      <x:c r="R72" s="34" t="n">
        <x:v>1.0702134834603225</x:v>
      </x:c>
    </x:row>
    <x:row r="73" ht="18" customHeight="1">
      <x:c r="A73" s="25" t="str">
        <x:v>EEZ_044</x:v>
      </x:c>
      <x:c r="B73" s="25" t="str">
        <x:v>Bahamas</x:v>
      </x:c>
      <x:c r="C73" s="25" t="str">
        <x:v>commercial</x:v>
      </x:c>
      <x:c r="D73" s="25" t="str">
        <x:v>Perch-likes</x:v>
      </x:c>
      <x:c r="E73" s="35" t="n">
        <x:v>29</x:v>
      </x:c>
      <x:c r="F73" s="35" t="n">
        <x:v>29</x:v>
      </x:c>
      <x:c r="G73" s="32" t="n">
        <x:v>4470.7633598526</x:v>
      </x:c>
      <x:c r="H73" s="32" t="n">
        <x:v>4470.7633598526</x:v>
      </x:c>
      <x:c r="I73" s="33" t="n">
        <x:v>0</x:v>
      </x:c>
      <x:c r="J73" s="34" t="n">
        <x:v>1</x:v>
      </x:c>
      <x:c r="K73" s="33" t="n">
        <x:v>2083.0209140970546</x:v>
      </x:c>
      <x:c r="L73" s="32" t="n">
        <x:v>9312693.580551783</x:v>
      </x:c>
      <x:c r="M73" s="33" t="n">
        <x:v>4.257034141425067</x:v>
      </x:c>
      <x:c r="N73" s="33" t="n">
        <x:v>1807.3161999442814</x:v>
      </x:c>
      <x:c r="O73" s="32" t="n">
        <x:v>8080083.046378929</x:v>
      </x:c>
      <x:c r="P73" s="32" t="n">
        <x:v>1232610.5341728535</x:v>
      </x:c>
      <x:c r="Q73" s="33" t="n">
        <x:v>1.1525492407810394</x:v>
      </x:c>
      <x:c r="R73" s="34" t="n">
        <x:v>0.15254924078103937</x:v>
      </x:c>
    </x:row>
    <x:row r="74" ht="18" customHeight="1">
      <x:c r="A74" s="25" t="str">
        <x:v>EEZ_044</x:v>
      </x:c>
      <x:c r="B74" s="25" t="str">
        <x:v>Bahamas</x:v>
      </x:c>
      <x:c r="C74" s="25" t="str">
        <x:v>commercial</x:v>
      </x:c>
      <x:c r="D74" s="25" t="str">
        <x:v>Sharks &amp; rays</x:v>
      </x:c>
      <x:c r="E74" s="35" t="n">
        <x:v>2</x:v>
      </x:c>
      <x:c r="F74" s="35" t="n">
        <x:v>2</x:v>
      </x:c>
      <x:c r="G74" s="32" t="n">
        <x:v>580.4332877103</x:v>
      </x:c>
      <x:c r="H74" s="32" t="n">
        <x:v>580.4332877103</x:v>
      </x:c>
      <x:c r="I74" s="33" t="n">
        <x:v>0</x:v>
      </x:c>
      <x:c r="J74" s="34" t="n">
        <x:v>1</x:v>
      </x:c>
      <x:c r="K74" s="33" t="n">
        <x:v>433.36224162101513</x:v>
      </x:c>
      <x:c r="L74" s="32" t="n">
        <x:v>251537.8706735912</x:v>
      </x:c>
      <x:c r="M74" s="33" t="n">
        <x:v>3.6259969960399556</x:v>
      </x:c>
      <x:c r="N74" s="33" t="n">
        <x:v>422.6656907303266</x:v>
      </x:c>
      <x:c r="O74" s="32" t="n">
        <x:v>245329.23647294834</x:v>
      </x:c>
      <x:c r="P74" s="32" t="n">
        <x:v>6208.634200642875</x:v>
      </x:c>
      <x:c r="Q74" s="33" t="n">
        <x:v>1.025307355494613</x:v>
      </x:c>
      <x:c r="R74" s="34" t="n">
        <x:v>0.025307355494612976</x:v>
      </x:c>
    </x:row>
    <x:row r="75" ht="18" customHeight="1">
      <x:c r="A75" s="25" t="str">
        <x:v>EEZ_044</x:v>
      </x:c>
      <x:c r="B75" s="25" t="str">
        <x:v>Bahamas</x:v>
      </x:c>
      <x:c r="C75" s="25" t="str">
        <x:v>commercial</x:v>
      </x:c>
      <x:c r="D75" s="25" t="str">
        <x:v>Tuna &amp; billfishes</x:v>
      </x:c>
      <x:c r="E75" s="35" t="n">
        <x:v>5</x:v>
      </x:c>
      <x:c r="F75" s="35" t="n">
        <x:v>5</x:v>
      </x:c>
      <x:c r="G75" s="32" t="n">
        <x:v>1284.455960759</x:v>
      </x:c>
      <x:c r="H75" s="32" t="n">
        <x:v>1284.455960759</x:v>
      </x:c>
      <x:c r="I75" s="33" t="n">
        <x:v>0</x:v>
      </x:c>
      <x:c r="J75" s="34" t="n">
        <x:v>1</x:v>
      </x:c>
      <x:c r="K75" s="33" t="n">
        <x:v>2542.6227586244536</x:v>
      </x:c>
      <x:c r="L75" s="32" t="n">
        <x:v>3265886.9582766714</x:v>
      </x:c>
      <x:c r="M75" s="33" t="n">
        <x:v>4.403748282855463</x:v>
      </x:c>
      <x:c r="N75" s="33" t="n">
        <x:v>2533.6596953155777</x:v>
      </x:c>
      <x:c r="O75" s="32" t="n">
        <x:v>3254374.298182925</x:v>
      </x:c>
      <x:c r="P75" s="32" t="n">
        <x:v>11512.660093746148</x:v>
      </x:c>
      <x:c r="Q75" s="33" t="n">
        <x:v>1.0035375955679635</x:v>
      </x:c>
      <x:c r="R75" s="34" t="n">
        <x:v>0.003537595567963471</x:v>
      </x:c>
    </x:row>
    <x:row r="76" ht="18" customHeight="1">
      <x:c r="A76" s="25" t="str">
        <x:v>EEZ_048</x:v>
      </x:c>
      <x:c r="B76" s="25" t="str">
        <x:v>Bahrain</x:v>
      </x:c>
      <x:c r="C76" s="25" t="str">
        <x:v>commercial</x:v>
      </x:c>
      <x:c r="D76" s="25" t="str">
        <x:v>Crustaceans</x:v>
      </x:c>
      <x:c r="E76" s="35" t="n">
        <x:v>2</x:v>
      </x:c>
      <x:c r="F76" s="35" t="n">
        <x:v>2</x:v>
      </x:c>
      <x:c r="G76" s="32" t="n">
        <x:v>2804</x:v>
      </x:c>
      <x:c r="H76" s="32" t="n">
        <x:v>2804</x:v>
      </x:c>
      <x:c r="I76" s="33" t="n">
        <x:v>0</x:v>
      </x:c>
      <x:c r="J76" s="34" t="n">
        <x:v>1</x:v>
      </x:c>
      <x:c r="K76" s="33" t="n">
        <x:v>10.03084561569427</x:v>
      </x:c>
      <x:c r="L76" s="32" t="n">
        <x:v>28126.491106406735</x:v>
      </x:c>
      <x:c r="M76" s="33" t="n">
        <x:v>2.000713266761769</x:v>
      </x:c>
      <x:c r="N76" s="33" t="n">
        <x:v>10.016437068205486</x:v>
      </x:c>
      <x:c r="O76" s="32" t="n">
        <x:v>28086.08953924818</x:v>
      </x:c>
      <x:c r="P76" s="32" t="n">
        <x:v>40.401567158554826</x:v>
      </x:c>
      <x:c r="Q76" s="33" t="n">
        <x:v>1.0014384902925733</x:v>
      </x:c>
      <x:c r="R76" s="34" t="n">
        <x:v>0.0014384902925733646</x:v>
      </x:c>
    </x:row>
    <x:row r="77" ht="18" customHeight="1">
      <x:c r="A77" s="25" t="str">
        <x:v>EEZ_048</x:v>
      </x:c>
      <x:c r="B77" s="25" t="str">
        <x:v>Bahrain</x:v>
      </x:c>
      <x:c r="C77" s="25" t="str">
        <x:v>commercial</x:v>
      </x:c>
      <x:c r="D77" s="25" t="str">
        <x:v>Flatfishes</x:v>
      </x:c>
      <x:c r="E77" s="35" t="n">
        <x:v>1</x:v>
      </x:c>
      <x:c r="F77" s="35" t="n">
        <x:v>1</x:v>
      </x:c>
      <x:c r="G77" s="32" t="n">
        <x:v>4</x:v>
      </x:c>
      <x:c r="H77" s="32" t="n">
        <x:v>4</x:v>
      </x:c>
      <x:c r="I77" s="33" t="n">
        <x:v>0</x:v>
      </x:c>
      <x:c r="J77" s="34" t="n">
        <x:v>1</x:v>
      </x:c>
      <x:c r="K77" s="33" t="n">
        <x:v>316.22776601683796</x:v>
      </x:c>
      <x:c r="L77" s="32" t="n">
        <x:v>1264.9110640673518</x:v>
      </x:c>
      <x:c r="M77" s="33" t="n">
        <x:v>3.5</x:v>
      </x:c>
      <x:c r="N77" s="33" t="n">
        <x:v>316.22776601683796</x:v>
      </x:c>
      <x:c r="O77" s="32" t="n">
        <x:v>1264.9110640673518</x:v>
      </x:c>
      <x:c r="P77" s="32" t="n">
        <x:v>0</x:v>
      </x:c>
      <x:c r="Q77" s="33" t="n">
        <x:v>1</x:v>
      </x:c>
      <x:c r="R77" s="34" t="n">
        <x:v>0</x:v>
      </x:c>
    </x:row>
    <x:row r="78" ht="18" customHeight="1">
      <x:c r="A78" s="25" t="str">
        <x:v>EEZ_048</x:v>
      </x:c>
      <x:c r="B78" s="25" t="str">
        <x:v>Bahrain</x:v>
      </x:c>
      <x:c r="C78" s="25" t="str">
        <x:v>commercial</x:v>
      </x:c>
      <x:c r="D78" s="25" t="str">
        <x:v>Herring-likes</x:v>
      </x:c>
      <x:c r="E78" s="35" t="n">
        <x:v>2</x:v>
      </x:c>
      <x:c r="F78" s="35" t="n">
        <x:v>2</x:v>
      </x:c>
      <x:c r="G78" s="32" t="n">
        <x:v>380.000000037</x:v>
      </x:c>
      <x:c r="H78" s="32" t="n">
        <x:v>380.000000037</x:v>
      </x:c>
      <x:c r="I78" s="33" t="n">
        <x:v>0</x:v>
      </x:c>
      <x:c r="J78" s="34" t="n">
        <x:v>1</x:v>
      </x:c>
      <x:c r="K78" s="33" t="n">
        <x:v>71.21612986177895</x:v>
      </x:c>
      <x:c r="L78" s="32" t="n">
        <x:v>27062.129350111</x:v>
      </x:c>
      <x:c r="M78" s="33" t="n">
        <x:v>2.792499999982914</x:v>
      </x:c>
      <x:c r="N78" s="33" t="n">
        <x:v>62.015464362938744</x:v>
      </x:c>
      <x:c r="O78" s="32" t="n">
        <x:v>23565.876460211297</x:v>
      </x:c>
      <x:c r="P78" s="32" t="n">
        <x:v>3496.2528898997043</x:v>
      </x:c>
      <x:c r="Q78" s="33" t="n">
        <x:v>1.1483608256965443</x:v>
      </x:c>
      <x:c r="R78" s="34" t="n">
        <x:v>0.1483608256965443</x:v>
      </x:c>
    </x:row>
    <x:row r="79" ht="18" customHeight="1">
      <x:c r="A79" s="25" t="str">
        <x:v>EEZ_048</x:v>
      </x:c>
      <x:c r="B79" s="25" t="str">
        <x:v>Bahrain</x:v>
      </x:c>
      <x:c r="C79" s="25" t="str">
        <x:v>commercial</x:v>
      </x:c>
      <x:c r="D79" s="25" t="str">
        <x:v>Other fishes &amp; inverts</x:v>
      </x:c>
      <x:c r="E79" s="35" t="n">
        <x:v>9</x:v>
      </x:c>
      <x:c r="F79" s="35" t="n">
        <x:v>9</x:v>
      </x:c>
      <x:c r="G79" s="32" t="n">
        <x:v>20843.308453511</x:v>
      </x:c>
      <x:c r="H79" s="32" t="n">
        <x:v>20843.308453511</x:v>
      </x:c>
      <x:c r="I79" s="33" t="n">
        <x:v>0</x:v>
      </x:c>
      <x:c r="J79" s="34" t="n">
        <x:v>1</x:v>
      </x:c>
      <x:c r="K79" s="33" t="n">
        <x:v>210.86773179607832</x:v>
      </x:c>
      <x:c r="L79" s="32" t="n">
        <x:v>4395181.1767178895</x:v>
      </x:c>
      <x:c r="M79" s="33" t="n">
        <x:v>3.3099258625058665</x:v>
      </x:c>
      <x:c r="N79" s="33" t="n">
        <x:v>204.13894336431008</x:v>
      </x:c>
      <x:c r="O79" s="32" t="n">
        <x:v>4254930.963916128</x:v>
      </x:c>
      <x:c r="P79" s="32" t="n">
        <x:v>140250.21280176193</x:v>
      </x:c>
      <x:c r="Q79" s="33" t="n">
        <x:v>1.0329618068991369</x:v>
      </x:c>
      <x:c r="R79" s="34" t="n">
        <x:v>0.03296180689913692</x:v>
      </x:c>
    </x:row>
    <x:row r="80" ht="18" customHeight="1">
      <x:c r="A80" s="25" t="str">
        <x:v>EEZ_048</x:v>
      </x:c>
      <x:c r="B80" s="25" t="str">
        <x:v>Bahrain</x:v>
      </x:c>
      <x:c r="C80" s="25" t="str">
        <x:v>commercial</x:v>
      </x:c>
      <x:c r="D80" s="25" t="str">
        <x:v>Perch-likes</x:v>
      </x:c>
      <x:c r="E80" s="35" t="n">
        <x:v>38</x:v>
      </x:c>
      <x:c r="F80" s="35" t="n">
        <x:v>38</x:v>
      </x:c>
      <x:c r="G80" s="32" t="n">
        <x:v>16764.518022955002</x:v>
      </x:c>
      <x:c r="H80" s="32" t="n">
        <x:v>16764.518022955002</x:v>
      </x:c>
      <x:c r="I80" s="33" t="n">
        <x:v>0</x:v>
      </x:c>
      <x:c r="J80" s="34" t="n">
        <x:v>1</x:v>
      </x:c>
      <x:c r="K80" s="33" t="n">
        <x:v>280.0569007661272</x:v>
      </x:c>
      <x:c r="L80" s="32" t="n">
        <x:v>4695018.960346661</x:v>
      </x:c>
      <x:c r="M80" s="33" t="n">
        <x:v>2.9752394306126955</x:v>
      </x:c>
      <x:c r="N80" s="33" t="n">
        <x:v>94.45814893793002</x:v>
      </x:c>
      <x:c r="O80" s="32" t="n">
        <x:v>1583545.3402848956</x:v>
      </x:c>
      <x:c r="P80" s="32" t="n">
        <x:v>3111473.620061765</x:v>
      </x:c>
      <x:c r="Q80" s="33" t="n">
        <x:v>2.964878138255252</x:v>
      </x:c>
      <x:c r="R80" s="34" t="n">
        <x:v>1.9648781382552518</x:v>
      </x:c>
    </x:row>
    <x:row r="81" ht="18" customHeight="1">
      <x:c r="A81" s="25" t="str">
        <x:v>EEZ_048</x:v>
      </x:c>
      <x:c r="B81" s="25" t="str">
        <x:v>Bahrain</x:v>
      </x:c>
      <x:c r="C81" s="25" t="str">
        <x:v>commercial</x:v>
      </x:c>
      <x:c r="D81" s="25" t="str">
        <x:v>Scorpionfishes</x:v>
      </x:c>
      <x:c r="E81" s="35" t="n">
        <x:v>1</x:v>
      </x:c>
      <x:c r="F81" s="35" t="n">
        <x:v>1</x:v>
      </x:c>
      <x:c r="G81" s="32" t="n">
        <x:v>2</x:v>
      </x:c>
      <x:c r="H81" s="32" t="n">
        <x:v>2</x:v>
      </x:c>
      <x:c r="I81" s="33" t="n">
        <x:v>0</x:v>
      </x:c>
      <x:c r="J81" s="34" t="n">
        <x:v>1</x:v>
      </x:c>
      <x:c r="K81" s="33" t="n">
        <x:v>794.3282347242813</x:v>
      </x:c>
      <x:c r="L81" s="32" t="n">
        <x:v>1588.6564694485626</x:v>
      </x:c>
      <x:c r="M81" s="33" t="n">
        <x:v>3.9</x:v>
      </x:c>
      <x:c r="N81" s="33" t="n">
        <x:v>794.3282347242813</x:v>
      </x:c>
      <x:c r="O81" s="32" t="n">
        <x:v>1588.6564694485626</x:v>
      </x:c>
      <x:c r="P81" s="32" t="n">
        <x:v>0</x:v>
      </x:c>
      <x:c r="Q81" s="33" t="n">
        <x:v>1</x:v>
      </x:c>
      <x:c r="R81" s="34" t="n">
        <x:v>0</x:v>
      </x:c>
    </x:row>
    <x:row r="82" ht="18" customHeight="1">
      <x:c r="A82" s="25" t="str">
        <x:v>EEZ_048</x:v>
      </x:c>
      <x:c r="B82" s="25" t="str">
        <x:v>Bahrain</x:v>
      </x:c>
      <x:c r="C82" s="25" t="str">
        <x:v>commercial</x:v>
      </x:c>
      <x:c r="D82" s="25" t="str">
        <x:v>Sharks &amp; rays</x:v>
      </x:c>
      <x:c r="E82" s="35" t="n">
        <x:v>1</x:v>
      </x:c>
      <x:c r="F82" s="35" t="n">
        <x:v>1</x:v>
      </x:c>
      <x:c r="G82" s="32" t="n">
        <x:v>18</x:v>
      </x:c>
      <x:c r="H82" s="32" t="n">
        <x:v>18</x:v>
      </x:c>
      <x:c r="I82" s="33" t="n">
        <x:v>0</x:v>
      </x:c>
      <x:c r="J82" s="34" t="n">
        <x:v>1</x:v>
      </x:c>
      <x:c r="K82" s="33" t="n">
        <x:v>1737.8008287493763</x:v>
      </x:c>
      <x:c r="L82" s="32" t="n">
        <x:v>31280.41491748877</x:v>
      </x:c>
      <x:c r="M82" s="33" t="n">
        <x:v>4.24</x:v>
      </x:c>
      <x:c r="N82" s="33" t="n">
        <x:v>1737.8008287493763</x:v>
      </x:c>
      <x:c r="O82" s="32" t="n">
        <x:v>31280.41491748877</x:v>
      </x:c>
      <x:c r="P82" s="32" t="n">
        <x:v>0</x:v>
      </x:c>
      <x:c r="Q82" s="33" t="n">
        <x:v>1</x:v>
      </x:c>
      <x:c r="R82" s="34" t="n">
        <x:v>0</x:v>
      </x:c>
    </x:row>
    <x:row r="83" ht="18" customHeight="1">
      <x:c r="A83" s="25" t="str">
        <x:v>EEZ_048</x:v>
      </x:c>
      <x:c r="B83" s="25" t="str">
        <x:v>Bahrain</x:v>
      </x:c>
      <x:c r="C83" s="25" t="str">
        <x:v>commercial</x:v>
      </x:c>
      <x:c r="D83" s="25" t="str">
        <x:v>Tuna &amp; billfishes</x:v>
      </x:c>
      <x:c r="E83" s="35" t="n">
        <x:v>1</x:v>
      </x:c>
      <x:c r="F83" s="35" t="n">
        <x:v>1</x:v>
      </x:c>
      <x:c r="G83" s="32" t="n">
        <x:v>5</x:v>
      </x:c>
      <x:c r="H83" s="32" t="n">
        <x:v>5</x:v>
      </x:c>
      <x:c r="I83" s="33" t="n">
        <x:v>0</x:v>
      </x:c>
      <x:c r="J83" s="34" t="n">
        <x:v>1</x:v>
      </x:c>
      <x:c r="K83" s="33" t="n">
        <x:v>1584.893192461114</x:v>
      </x:c>
      <x:c r="L83" s="32" t="n">
        <x:v>7924.46596230557</x:v>
      </x:c>
      <x:c r="M83" s="33" t="n">
        <x:v>4.2</x:v>
      </x:c>
      <x:c r="N83" s="33" t="n">
        <x:v>1584.893192461114</x:v>
      </x:c>
      <x:c r="O83" s="32" t="n">
        <x:v>7924.46596230557</x:v>
      </x:c>
      <x:c r="P83" s="32" t="n">
        <x:v>0</x:v>
      </x:c>
      <x:c r="Q83" s="33" t="n">
        <x:v>1</x:v>
      </x:c>
      <x:c r="R83" s="34" t="n">
        <x:v>0</x:v>
      </x:c>
    </x:row>
    <x:row r="84" ht="18" customHeight="1">
      <x:c r="A84" s="25" t="str">
        <x:v>EEZ_050</x:v>
      </x:c>
      <x:c r="B84" s="25" t="str">
        <x:v>Bangladesh</x:v>
      </x:c>
      <x:c r="C84" s="25" t="str">
        <x:v>commercial</x:v>
      </x:c>
      <x:c r="D84" s="25" t="str">
        <x:v>Anchovies</x:v>
      </x:c>
      <x:c r="E84" s="35" t="n">
        <x:v>6</x:v>
      </x:c>
      <x:c r="F84" s="35" t="n">
        <x:v>6</x:v>
      </x:c>
      <x:c r="G84" s="32" t="n">
        <x:v>37522.603502586295</x:v>
      </x:c>
      <x:c r="H84" s="32" t="n">
        <x:v>37522.603502586295</x:v>
      </x:c>
      <x:c r="I84" s="33" t="n">
        <x:v>0</x:v>
      </x:c>
      <x:c r="J84" s="34" t="n">
        <x:v>1</x:v>
      </x:c>
      <x:c r="K84" s="33" t="n">
        <x:v>179.94043614356468</x:v>
      </x:c>
      <x:c r="L84" s="32" t="n">
        <x:v>6751833.639497425</x:v>
      </x:c>
      <x:c r="M84" s="33" t="n">
        <x:v>3.2516298302384485</x:v>
      </x:c>
      <x:c r="N84" s="33" t="n">
        <x:v>178.49655156112138</x:v>
      </x:c>
      <x:c r="O84" s="32" t="n">
        <x:v>6697655.330806908</x:v>
      </x:c>
      <x:c r="P84" s="32" t="n">
        <x:v>54178.30869051721</x:v>
      </x:c>
      <x:c r="Q84" s="33" t="n">
        <x:v>1.008089145531469</x:v>
      </x:c>
      <x:c r="R84" s="34" t="n">
        <x:v>0.008089145531469147</x:v>
      </x:c>
    </x:row>
    <x:row r="85" ht="18" customHeight="1">
      <x:c r="A85" s="25" t="str">
        <x:v>EEZ_050</x:v>
      </x:c>
      <x:c r="B85" s="25" t="str">
        <x:v>Bangladesh</x:v>
      </x:c>
      <x:c r="C85" s="25" t="str">
        <x:v>commercial</x:v>
      </x:c>
      <x:c r="D85" s="25" t="str">
        <x:v>Crustaceans</x:v>
      </x:c>
      <x:c r="E85" s="35" t="n">
        <x:v>20</x:v>
      </x:c>
      <x:c r="F85" s="35" t="n">
        <x:v>20</x:v>
      </x:c>
      <x:c r="G85" s="32" t="n">
        <x:v>95881.4546342342</x:v>
      </x:c>
      <x:c r="H85" s="32" t="n">
        <x:v>95881.4546342342</x:v>
      </x:c>
      <x:c r="I85" s="33" t="n">
        <x:v>0</x:v>
      </x:c>
      <x:c r="J85" s="34" t="n">
        <x:v>1</x:v>
      </x:c>
      <x:c r="K85" s="33" t="n">
        <x:v>74.04477201066464</x:v>
      </x:c>
      <x:c r="L85" s="32" t="n">
        <x:v>7099520.448442755</x:v>
      </x:c>
      <x:c r="M85" s="33" t="n">
        <x:v>2.78009626913578</x:v>
      </x:c>
      <x:c r="N85" s="33" t="n">
        <x:v>60.26931689835189</x:v>
      </x:c>
      <x:c r="O85" s="32" t="n">
        <x:v>5778709.774025611</x:v>
      </x:c>
      <x:c r="P85" s="32" t="n">
        <x:v>1320810.6744171446</x:v>
      </x:c>
      <x:c r="Q85" s="33" t="n">
        <x:v>1.2285649783545074</x:v>
      </x:c>
      <x:c r="R85" s="34" t="n">
        <x:v>0.2285649783545075</x:v>
      </x:c>
    </x:row>
    <x:row r="86" ht="18" customHeight="1">
      <x:c r="A86" s="25" t="str">
        <x:v>EEZ_050</x:v>
      </x:c>
      <x:c r="B86" s="25" t="str">
        <x:v>Bangladesh</x:v>
      </x:c>
      <x:c r="C86" s="25" t="str">
        <x:v>commercial</x:v>
      </x:c>
      <x:c r="D86" s="25" t="str">
        <x:v>Flatfishes</x:v>
      </x:c>
      <x:c r="E86" s="35" t="n">
        <x:v>2</x:v>
      </x:c>
      <x:c r="F86" s="35" t="n">
        <x:v>2</x:v>
      </x:c>
      <x:c r="G86" s="32" t="n">
        <x:v>7682.9327970996</x:v>
      </x:c>
      <x:c r="H86" s="32" t="n">
        <x:v>7682.9327970996</x:v>
      </x:c>
      <x:c r="I86" s="33" t="n">
        <x:v>0</x:v>
      </x:c>
      <x:c r="J86" s="34" t="n">
        <x:v>1</x:v>
      </x:c>
      <x:c r="K86" s="33" t="n">
        <x:v>316.34462282851786</x:v>
      </x:c>
      <x:c r="L86" s="32" t="n">
        <x:v>2430454.477915323</x:v>
      </x:c>
      <x:c r="M86" s="33" t="n">
        <x:v>3.5000486338457604</x:v>
      </x:c>
      <x:c r="N86" s="33" t="n">
        <x:v>316.2631803133329</x:v>
      </x:c>
      <x:c r="O86" s="32" t="n">
        <x:v>2429828.76054433</x:v>
      </x:c>
      <x:c r="P86" s="32" t="n">
        <x:v>625.7173709929921</x:v>
      </x:c>
      <x:c r="Q86" s="33" t="n">
        <x:v>1.0002575150072932</x:v>
      </x:c>
      <x:c r="R86" s="34" t="n">
        <x:v>0.000257515007293279</x:v>
      </x:c>
    </x:row>
    <x:row r="87" ht="18" customHeight="1">
      <x:c r="A87" s="25" t="str">
        <x:v>EEZ_050</x:v>
      </x:c>
      <x:c r="B87" s="25" t="str">
        <x:v>Bangladesh</x:v>
      </x:c>
      <x:c r="C87" s="25" t="str">
        <x:v>commercial</x:v>
      </x:c>
      <x:c r="D87" s="25" t="str">
        <x:v>Herring-likes</x:v>
      </x:c>
      <x:c r="E87" s="35" t="n">
        <x:v>8</x:v>
      </x:c>
      <x:c r="F87" s="35" t="n">
        <x:v>8</x:v>
      </x:c>
      <x:c r="G87" s="32" t="n">
        <x:v>342617.76890162524</x:v>
      </x:c>
      <x:c r="H87" s="32" t="n">
        <x:v>342617.76890162524</x:v>
      </x:c>
      <x:c r="I87" s="33" t="n">
        <x:v>0</x:v>
      </x:c>
      <x:c r="J87" s="34" t="n">
        <x:v>1</x:v>
      </x:c>
      <x:c r="K87" s="33" t="n">
        <x:v>21.825504688323367</x:v>
      </x:c>
      <x:c r="L87" s="32" t="n">
        <x:v>7477805.721465314</x:v>
      </x:c>
      <x:c r="M87" s="33" t="n">
        <x:v>2.2280989641010085</x:v>
      </x:c>
      <x:c r="N87" s="33" t="n">
        <x:v>16.908261818279314</x:v>
      </x:c>
      <x:c r="O87" s="32" t="n">
        <x:v>5793070.9401833955</x:v>
      </x:c>
      <x:c r="P87" s="32" t="n">
        <x:v>1684734.7812819183</x:v>
      </x:c>
      <x:c r="Q87" s="33" t="n">
        <x:v>1.290818945370723</x:v>
      </x:c>
      <x:c r="R87" s="34" t="n">
        <x:v>0.29081894537072306</x:v>
      </x:c>
    </x:row>
    <x:row r="88" ht="18" customHeight="1">
      <x:c r="A88" s="25" t="str">
        <x:v>EEZ_050</x:v>
      </x:c>
      <x:c r="B88" s="25" t="str">
        <x:v>Bangladesh</x:v>
      </x:c>
      <x:c r="C88" s="25" t="str">
        <x:v>commercial</x:v>
      </x:c>
      <x:c r="D88" s="25" t="str">
        <x:v>Molluscs</x:v>
      </x:c>
      <x:c r="E88" s="35" t="n">
        <x:v>2</x:v>
      </x:c>
      <x:c r="F88" s="35" t="n">
        <x:v>2</x:v>
      </x:c>
      <x:c r="G88" s="32" t="n">
        <x:v>25928.1030295987</x:v>
      </x:c>
      <x:c r="H88" s="32" t="n">
        <x:v>25928.1030295987</x:v>
      </x:c>
      <x:c r="I88" s="33" t="n">
        <x:v>0</x:v>
      </x:c>
      <x:c r="J88" s="34" t="n">
        <x:v>1</x:v>
      </x:c>
      <x:c r="K88" s="33" t="n">
        <x:v>16.982423142543826</x:v>
      </x:c>
      <x:c r="L88" s="32" t="n">
        <x:v>440322.0169321177</x:v>
      </x:c>
      <x:c r="M88" s="33" t="n">
        <x:v>2.22999960400698</x:v>
      </x:c>
      <x:c r="N88" s="33" t="n">
        <x:v>16.982421039909386</x:v>
      </x:c>
      <x:c r="O88" s="32" t="n">
        <x:v>440321.9624147953</x:v>
      </x:c>
      <x:c r="P88" s="32" t="n">
        <x:v>0.05451732239453122</x:v>
      </x:c>
      <x:c r="Q88" s="33" t="n">
        <x:v>1.0000001238124079</x:v>
      </x:c>
      <x:c r="R88" s="34" t="n">
        <x:v>1.2381240784708898e-7</x:v>
      </x:c>
    </x:row>
    <x:row r="89" ht="18" customHeight="1">
      <x:c r="A89" s="25" t="str">
        <x:v>EEZ_050</x:v>
      </x:c>
      <x:c r="B89" s="25" t="str">
        <x:v>Bangladesh</x:v>
      </x:c>
      <x:c r="C89" s="25" t="str">
        <x:v>commercial</x:v>
      </x:c>
      <x:c r="D89" s="25" t="str">
        <x:v>Other fishes &amp; inverts</x:v>
      </x:c>
      <x:c r="E89" s="35" t="n">
        <x:v>17</x:v>
      </x:c>
      <x:c r="F89" s="35" t="n">
        <x:v>17</x:v>
      </x:c>
      <x:c r="G89" s="32" t="n">
        <x:v>449921.12758548575</x:v>
      </x:c>
      <x:c r="H89" s="32" t="n">
        <x:v>449921.12758548575</x:v>
      </x:c>
      <x:c r="I89" s="33" t="n">
        <x:v>0</x:v>
      </x:c>
      <x:c r="J89" s="34" t="n">
        <x:v>1</x:v>
      </x:c>
      <x:c r="K89" s="33" t="n">
        <x:v>553.2008301575094</x:v>
      </x:c>
      <x:c r="L89" s="32" t="n">
        <x:v>248896741.2856934</x:v>
      </x:c>
      <x:c r="M89" s="33" t="n">
        <x:v>3.5202865940037515</x:v>
      </x:c>
      <x:c r="N89" s="33" t="n">
        <x:v>331.34970937023894</x:v>
      </x:c>
      <x:c r="O89" s="32" t="n">
        <x:v>149081234.8649809</x:v>
      </x:c>
      <x:c r="P89" s="32" t="n">
        <x:v>99815506.4207125</x:v>
      </x:c>
      <x:c r="Q89" s="33" t="n">
        <x:v>1.6695376954122554</x:v>
      </x:c>
      <x:c r="R89" s="34" t="n">
        <x:v>0.6695376954122554</x:v>
      </x:c>
    </x:row>
    <x:row r="90" ht="18" customHeight="1">
      <x:c r="A90" s="25" t="str">
        <x:v>EEZ_050</x:v>
      </x:c>
      <x:c r="B90" s="25" t="str">
        <x:v>Bangladesh</x:v>
      </x:c>
      <x:c r="C90" s="25" t="str">
        <x:v>commercial</x:v>
      </x:c>
      <x:c r="D90" s="25" t="str">
        <x:v>Perch-likes</x:v>
      </x:c>
      <x:c r="E90" s="35" t="n">
        <x:v>46</x:v>
      </x:c>
      <x:c r="F90" s="35" t="n">
        <x:v>46</x:v>
      </x:c>
      <x:c r="G90" s="32" t="n">
        <x:v>148702.73694241012</x:v>
      </x:c>
      <x:c r="H90" s="32" t="n">
        <x:v>148702.73694241012</x:v>
      </x:c>
      <x:c r="I90" s="33" t="n">
        <x:v>0</x:v>
      </x:c>
      <x:c r="J90" s="34" t="n">
        <x:v>1</x:v>
      </x:c>
      <x:c r="K90" s="33" t="n">
        <x:v>538.3771870104862</x:v>
      </x:c>
      <x:c r="L90" s="32" t="n">
        <x:v>80058161.21581507</x:v>
      </x:c>
      <x:c r="M90" s="33" t="n">
        <x:v>3.5827936590900316</x:v>
      </x:c>
      <x:c r="N90" s="33" t="n">
        <x:v>382.64289978249417</x:v>
      </x:c>
      <x:c r="O90" s="32" t="n">
        <x:v>56900046.46923723</x:v>
      </x:c>
      <x:c r="P90" s="32" t="n">
        <x:v>23158114.746577837</x:v>
      </x:c>
      <x:c r="Q90" s="33" t="n">
        <x:v>1.406996411841213</x:v>
      </x:c>
      <x:c r="R90" s="34" t="n">
        <x:v>0.40699641184121305</x:v>
      </x:c>
    </x:row>
    <x:row r="91" ht="18" customHeight="1">
      <x:c r="A91" s="25" t="str">
        <x:v>EEZ_050</x:v>
      </x:c>
      <x:c r="B91" s="25" t="str">
        <x:v>Bangladesh</x:v>
      </x:c>
      <x:c r="C91" s="25" t="str">
        <x:v>commercial</x:v>
      </x:c>
      <x:c r="D91" s="25" t="str">
        <x:v>Scorpionfishes</x:v>
      </x:c>
      <x:c r="E91" s="35" t="n">
        <x:v>2</x:v>
      </x:c>
      <x:c r="F91" s="35" t="n">
        <x:v>2</x:v>
      </x:c>
      <x:c r="G91" s="32" t="n">
        <x:v>608.7624733998999</x:v>
      </x:c>
      <x:c r="H91" s="32" t="n">
        <x:v>608.7624733998999</x:v>
      </x:c>
      <x:c r="I91" s="33" t="n">
        <x:v>0</x:v>
      </x:c>
      <x:c r="J91" s="34" t="n">
        <x:v>1</x:v>
      </x:c>
      <x:c r="K91" s="33" t="n">
        <x:v>439.38650431959434</x:v>
      </x:c>
      <x:c r="L91" s="32" t="n">
        <x:v>267482.01514813205</x:v>
      </x:c>
      <x:c r="M91" s="33" t="n">
        <x:v>3.631254774795343</x:v>
      </x:c>
      <x:c r="N91" s="33" t="n">
        <x:v>427.81378550593433</x:v>
      </x:c>
      <x:c r="O91" s="32" t="n">
        <x:v>260436.97821916683</x:v>
      </x:c>
      <x:c r="P91" s="32" t="n">
        <x:v>7045.036928965215</x:v>
      </x:c>
      <x:c r="Q91" s="33" t="n">
        <x:v>1.0270508319407567</x:v>
      </x:c>
      <x:c r="R91" s="34" t="n">
        <x:v>0.02705083194075678</x:v>
      </x:c>
    </x:row>
    <x:row r="92" ht="18" customHeight="1">
      <x:c r="A92" s="25" t="str">
        <x:v>EEZ_050</x:v>
      </x:c>
      <x:c r="B92" s="25" t="str">
        <x:v>Bangladesh</x:v>
      </x:c>
      <x:c r="C92" s="25" t="str">
        <x:v>commercial</x:v>
      </x:c>
      <x:c r="D92" s="25" t="str">
        <x:v>Sharks &amp; rays</x:v>
      </x:c>
      <x:c r="E92" s="35" t="n">
        <x:v>3</x:v>
      </x:c>
      <x:c r="F92" s="35" t="n">
        <x:v>3</x:v>
      </x:c>
      <x:c r="G92" s="32" t="n">
        <x:v>5583.7850035044</x:v>
      </x:c>
      <x:c r="H92" s="32" t="n">
        <x:v>5583.7850035044</x:v>
      </x:c>
      <x:c r="I92" s="33" t="n">
        <x:v>0</x:v>
      </x:c>
      <x:c r="J92" s="34" t="n">
        <x:v>1</x:v>
      </x:c>
      <x:c r="K92" s="33" t="n">
        <x:v>1121.795879049499</x:v>
      </x:c>
      <x:c r="L92" s="32" t="n">
        <x:v>6263867.0064296285</x:v>
      </x:c>
      <x:c r="M92" s="33" t="n">
        <x:v>4.049877011115237</x:v>
      </x:c>
      <x:c r="N92" s="33" t="n">
        <x:v>1121.7007522212489</x:v>
      </x:c>
      <x:c r="O92" s="32" t="n">
        <x:v>6263335.838672615</x:v>
      </x:c>
      <x:c r="P92" s="32" t="n">
        <x:v>531.1677570138127</x:v>
      </x:c>
      <x:c r="Q92" s="33" t="n">
        <x:v>1.0000848058879</x:v>
      </x:c>
      <x:c r="R92" s="34" t="n">
        <x:v>0.00008480588789988671</x:v>
      </x:c>
    </x:row>
    <x:row r="93" ht="18" customHeight="1">
      <x:c r="A93" s="25" t="str">
        <x:v>EEZ_050</x:v>
      </x:c>
      <x:c r="B93" s="25" t="str">
        <x:v>Bangladesh</x:v>
      </x:c>
      <x:c r="C93" s="25" t="str">
        <x:v>commercial</x:v>
      </x:c>
      <x:c r="D93" s="25" t="str">
        <x:v>Tuna &amp; billfishes</x:v>
      </x:c>
      <x:c r="E93" s="35" t="n">
        <x:v>10</x:v>
      </x:c>
      <x:c r="F93" s="35" t="n">
        <x:v>10</x:v>
      </x:c>
      <x:c r="G93" s="32" t="n">
        <x:v>133.4450531133</x:v>
      </x:c>
      <x:c r="H93" s="32" t="n">
        <x:v>133.4450531133</x:v>
      </x:c>
      <x:c r="I93" s="33" t="n">
        <x:v>0</x:v>
      </x:c>
      <x:c r="J93" s="34" t="n">
        <x:v>1</x:v>
      </x:c>
      <x:c r="K93" s="33" t="n">
        <x:v>2896.5320494179145</x:v>
      </x:c>
      <x:c r="L93" s="32" t="n">
        <x:v>386527.8731789493</x:v>
      </x:c>
      <x:c r="M93" s="33" t="n">
        <x:v>4.451594501725834</x:v>
      </x:c>
      <x:c r="N93" s="33" t="n">
        <x:v>2828.7495750832254</x:v>
      </x:c>
      <x:c r="O93" s="32" t="n">
        <x:v>377482.6372912058</x:v>
      </x:c>
      <x:c r="P93" s="32" t="n">
        <x:v>9045.235887743474</x:v>
      </x:c>
      <x:c r="Q93" s="33" t="n">
        <x:v>1.0239619918750478</x:v>
      </x:c>
      <x:c r="R93" s="34" t="n">
        <x:v>0.023961991875047762</x:v>
      </x:c>
    </x:row>
    <x:row r="94" ht="18" customHeight="1">
      <x:c r="A94" s="25" t="str">
        <x:v>EEZ_052</x:v>
      </x:c>
      <x:c r="B94" s="25" t="str">
        <x:v>Barbados</x:v>
      </x:c>
      <x:c r="C94" s="25" t="str">
        <x:v>commercial</x:v>
      </x:c>
      <x:c r="D94" s="25" t="str">
        <x:v>Crustaceans</x:v>
      </x:c>
      <x:c r="E94" s="35" t="n">
        <x:v>2</x:v>
      </x:c>
      <x:c r="F94" s="35" t="n">
        <x:v>2</x:v>
      </x:c>
      <x:c r="G94" s="32" t="n">
        <x:v>0.6915086949999999</x:v>
      </x:c>
      <x:c r="H94" s="32" t="n">
        <x:v>0.6915086949999999</x:v>
      </x:c>
      <x:c r="I94" s="33" t="n">
        <x:v>0</x:v>
      </x:c>
      <x:c r="J94" s="34" t="n">
        <x:v>1</x:v>
      </x:c>
      <x:c r="K94" s="33" t="n">
        <x:v>52.86384216170652</x:v>
      </x:c>
      <x:c r="L94" s="32" t="n">
        <x:v>36.55580650592765</x:v>
      </x:c>
      <x:c r="M94" s="33" t="n">
        <x:v>2.7137381295545393</x:v>
      </x:c>
      <x:c r="N94" s="33" t="n">
        <x:v>51.72948199867017</x:v>
      </x:c>
      <x:c r="O94" s="32" t="n">
        <x:v>35.771386589926394</x:v>
      </x:c>
      <x:c r="P94" s="32" t="n">
        <x:v>0.784419916001255</x:v>
      </x:c>
      <x:c r="Q94" s="33" t="n">
        <x:v>1.0219286975088115</x:v>
      </x:c>
      <x:c r="R94" s="34" t="n">
        <x:v>0.021928697508811584</x:v>
      </x:c>
    </x:row>
    <x:row r="95" ht="18" customHeight="1">
      <x:c r="A95" s="25" t="str">
        <x:v>EEZ_052</x:v>
      </x:c>
      <x:c r="B95" s="25" t="str">
        <x:v>Barbados</x:v>
      </x:c>
      <x:c r="C95" s="25" t="str">
        <x:v>commercial</x:v>
      </x:c>
      <x:c r="D95" s="25" t="str">
        <x:v>Molluscs</x:v>
      </x:c>
      <x:c r="E95" s="35" t="n">
        <x:v>1</x:v>
      </x:c>
      <x:c r="F95" s="35" t="n">
        <x:v>1</x:v>
      </x:c>
      <x:c r="G95" s="32" t="n">
        <x:v>0.669917704</x:v>
      </x:c>
      <x:c r="H95" s="32" t="n">
        <x:v>0.669917704</x:v>
      </x:c>
      <x:c r="I95" s="33" t="n">
        <x:v>0</x:v>
      </x:c>
      <x:c r="J95" s="34" t="n">
        <x:v>1</x:v>
      </x:c>
      <x:c r="K95" s="33" t="n">
        <x:v>12.589254117941673</x:v>
      </x:c>
      <x:c r="L95" s="32" t="n">
        <x:v>8.43376421376403</x:v>
      </x:c>
      <x:c r="M95" s="33" t="n">
        <x:v>2.1</x:v>
      </x:c>
      <x:c r="N95" s="33" t="n">
        <x:v>12.589254117941675</x:v>
      </x:c>
      <x:c r="O95" s="32" t="n">
        <x:v>8.43376421376403</x:v>
      </x:c>
      <x:c r="P95" s="32" t="n">
        <x:v>0</x:v>
      </x:c>
      <x:c r="Q95" s="33" t="n">
        <x:v>1</x:v>
      </x:c>
      <x:c r="R95" s="34" t="n">
        <x:v>0</x:v>
      </x:c>
    </x:row>
    <x:row r="96" ht="18" customHeight="1">
      <x:c r="A96" s="25" t="str">
        <x:v>EEZ_052</x:v>
      </x:c>
      <x:c r="B96" s="25" t="str">
        <x:v>Barbados</x:v>
      </x:c>
      <x:c r="C96" s="25" t="str">
        <x:v>commercial</x:v>
      </x:c>
      <x:c r="D96" s="25" t="str">
        <x:v>Other fishes &amp; inverts</x:v>
      </x:c>
      <x:c r="E96" s="35" t="n">
        <x:v>5</x:v>
      </x:c>
      <x:c r="F96" s="35" t="n">
        <x:v>5</x:v>
      </x:c>
      <x:c r="G96" s="32" t="n">
        <x:v>1817.7580013601</x:v>
      </x:c>
      <x:c r="H96" s="32" t="n">
        <x:v>1817.7580013601</x:v>
      </x:c>
      <x:c r="I96" s="33" t="n">
        <x:v>0</x:v>
      </x:c>
      <x:c r="J96" s="34" t="n">
        <x:v>1</x:v>
      </x:c>
      <x:c r="K96" s="33" t="n">
        <x:v>190.65713585471818</x:v>
      </x:c>
      <x:c r="L96" s="32" t="n">
        <x:v>346568.53421631356</x:v>
      </x:c>
      <x:c r="M96" s="33" t="n">
        <x:v>3.2795976659115618</x:v>
      </x:c>
      <x:c r="N96" s="33" t="n">
        <x:v>190.36963004182843</x:v>
      </x:c>
      <x:c r="O96" s="32" t="n">
        <x:v>346045.9182244957</x:v>
      </x:c>
      <x:c r="P96" s="32" t="n">
        <x:v>522.6159918178455</x:v>
      </x:c>
      <x:c r="Q96" s="33" t="n">
        <x:v>1.0015102504156075</x:v>
      </x:c>
      <x:c r="R96" s="34" t="n">
        <x:v>0.0015102504156075632</x:v>
      </x:c>
    </x:row>
    <x:row r="97" ht="18" customHeight="1">
      <x:c r="A97" s="25" t="str">
        <x:v>EEZ_052</x:v>
      </x:c>
      <x:c r="B97" s="25" t="str">
        <x:v>Barbados</x:v>
      </x:c>
      <x:c r="C97" s="25" t="str">
        <x:v>commercial</x:v>
      </x:c>
      <x:c r="D97" s="25" t="str">
        <x:v>Perch-likes</x:v>
      </x:c>
      <x:c r="E97" s="35" t="n">
        <x:v>21</x:v>
      </x:c>
      <x:c r="F97" s="35" t="n">
        <x:v>21</x:v>
      </x:c>
      <x:c r="G97" s="32" t="n">
        <x:v>951.9559914292998</x:v>
      </x:c>
      <x:c r="H97" s="32" t="n">
        <x:v>951.9559914292998</x:v>
      </x:c>
      <x:c r="I97" s="33" t="n">
        <x:v>0</x:v>
      </x:c>
      <x:c r="J97" s="34" t="n">
        <x:v>1</x:v>
      </x:c>
      <x:c r="K97" s="33" t="n">
        <x:v>1831.8803946729292</x:v>
      </x:c>
      <x:c r="L97" s="32" t="n">
        <x:v>1743869.5172907654</x:v>
      </x:c>
      <x:c r="M97" s="33" t="n">
        <x:v>3.8943755211877935</x:v>
      </x:c>
      <x:c r="N97" s="33" t="n">
        <x:v>784.1073434264995</x:v>
      </x:c>
      <x:c r="O97" s="32" t="n">
        <x:v>746435.6834985678</x:v>
      </x:c>
      <x:c r="P97" s="32" t="n">
        <x:v>997433.8337921976</x:v>
      </x:c>
      <x:c r="Q97" s="33" t="n">
        <x:v>2.3362622605569894</x:v>
      </x:c>
      <x:c r="R97" s="34" t="n">
        <x:v>1.3362622605569894</x:v>
      </x:c>
    </x:row>
    <x:row r="98" ht="18" customHeight="1">
      <x:c r="A98" s="25" t="str">
        <x:v>EEZ_052</x:v>
      </x:c>
      <x:c r="B98" s="25" t="str">
        <x:v>Barbados</x:v>
      </x:c>
      <x:c r="C98" s="25" t="str">
        <x:v>commercial</x:v>
      </x:c>
      <x:c r="D98" s="25" t="str">
        <x:v>Sharks &amp; rays</x:v>
      </x:c>
      <x:c r="E98" s="35" t="n">
        <x:v>4</x:v>
      </x:c>
      <x:c r="F98" s="35" t="n">
        <x:v>4</x:v>
      </x:c>
      <x:c r="G98" s="32" t="n">
        <x:v>101.93314386499998</x:v>
      </x:c>
      <x:c r="H98" s="32" t="n">
        <x:v>101.93314386499998</x:v>
      </x:c>
      <x:c r="I98" s="33" t="n">
        <x:v>0</x:v>
      </x:c>
      <x:c r="J98" s="34" t="n">
        <x:v>1</x:v>
      </x:c>
      <x:c r="K98" s="33" t="n">
        <x:v>1750.1942034870438</x:v>
      </x:c>
      <x:c r="L98" s="32" t="n">
        <x:v>178402.79753573387</x:v>
      </x:c>
      <x:c r="M98" s="33" t="n">
        <x:v>4.242526800723042</x:v>
      </x:c>
      <x:c r="N98" s="33" t="n">
        <x:v>1747.9411261893251</x:v>
      </x:c>
      <x:c r="O98" s="32" t="n">
        <x:v>178173.13428340654</x:v>
      </x:c>
      <x:c r="P98" s="32" t="n">
        <x:v>229.66325232732925</x:v>
      </x:c>
      <x:c r="Q98" s="33" t="n">
        <x:v>1.0012889892365142</x:v>
      </x:c>
      <x:c r="R98" s="34" t="n">
        <x:v>0.0012889892365143068</x:v>
      </x:c>
    </x:row>
    <x:row r="99" ht="18" customHeight="1">
      <x:c r="A99" s="25" t="str">
        <x:v>EEZ_052</x:v>
      </x:c>
      <x:c r="B99" s="25" t="str">
        <x:v>Barbados</x:v>
      </x:c>
      <x:c r="C99" s="25" t="str">
        <x:v>commercial</x:v>
      </x:c>
      <x:c r="D99" s="25" t="str">
        <x:v>Tuna &amp; billfishes</x:v>
      </x:c>
      <x:c r="E99" s="35" t="n">
        <x:v>14</x:v>
      </x:c>
      <x:c r="F99" s="35" t="n">
        <x:v>14</x:v>
      </x:c>
      <x:c r="G99" s="32" t="n">
        <x:v>236.87493889709998</x:v>
      </x:c>
      <x:c r="H99" s="32" t="n">
        <x:v>236.87493889709998</x:v>
      </x:c>
      <x:c r="I99" s="33" t="n">
        <x:v>0</x:v>
      </x:c>
      <x:c r="J99" s="34" t="n">
        <x:v>1</x:v>
      </x:c>
      <x:c r="K99" s="33" t="n">
        <x:v>2659.048184390984</x:v>
      </x:c>
      <x:c r="L99" s="32" t="n">
        <x:v>629861.876202059</x:v>
      </x:c>
      <x:c r="M99" s="33" t="n">
        <x:v>4.414667376286347</x:v>
      </x:c>
      <x:c r="N99" s="33" t="n">
        <x:v>2598.168877929339</x:v>
      </x:c>
      <x:c r="O99" s="32" t="n">
        <x:v>615441.094203859</x:v>
      </x:c>
      <x:c r="P99" s="32" t="n">
        <x:v>14420.781998199993</x:v>
      </x:c>
      <x:c r="Q99" s="33" t="n">
        <x:v>1.0234316202379286</x:v>
      </x:c>
      <x:c r="R99" s="34" t="n">
        <x:v>0.023431620237928483</x:v>
      </x:c>
    </x:row>
    <x:row r="100" ht="18" customHeight="1">
      <x:c r="A100" s="25" t="str">
        <x:v>EEZ_056</x:v>
      </x:c>
      <x:c r="B100" s="25" t="str">
        <x:v>Belgium</x:v>
      </x:c>
      <x:c r="C100" s="25" t="str">
        <x:v>commercial</x:v>
      </x:c>
      <x:c r="D100" s="25" t="str">
        <x:v>Anchovies</x:v>
      </x:c>
      <x:c r="E100" s="35" t="n">
        <x:v>1</x:v>
      </x:c>
      <x:c r="F100" s="35" t="n">
        <x:v>1</x:v>
      </x:c>
      <x:c r="G100" s="32" t="n">
        <x:v>0.0028653886999999998</x:v>
      </x:c>
      <x:c r="H100" s="32" t="n">
        <x:v>0.0028653886999999998</x:v>
      </x:c>
      <x:c r="I100" s="33" t="n">
        <x:v>0</x:v>
      </x:c>
      <x:c r="J100" s="34" t="n">
        <x:v>1</x:v>
      </x:c>
      <x:c r="K100" s="33" t="n">
        <x:v>128.82495516931337</x:v>
      </x:c>
      <x:c r="L100" s="32" t="n">
        <x:v>0.3691335708201571</x:v>
      </x:c>
      <x:c r="M100" s="33" t="n">
        <x:v>3.1099999999999994</x:v>
      </x:c>
      <x:c r="N100" s="33" t="n">
        <x:v>128.82495516931323</x:v>
      </x:c>
      <x:c r="O100" s="32" t="n">
        <x:v>0.3691335708201567</x:v>
      </x:c>
      <x:c r="P100" s="32" t="n">
        <x:v>3.885780586188048e-16</x:v>
      </x:c>
      <x:c r="Q100" s="33" t="n">
        <x:v>1.000000000000001</x:v>
      </x:c>
      <x:c r="R100" s="34" t="n">
        <x:v>1.0526760211905017e-15</x:v>
      </x:c>
    </x:row>
    <x:row r="101" ht="18" customHeight="1">
      <x:c r="A101" s="25" t="str">
        <x:v>EEZ_056</x:v>
      </x:c>
      <x:c r="B101" s="25" t="str">
        <x:v>Belgium</x:v>
      </x:c>
      <x:c r="C101" s="25" t="str">
        <x:v>commercial</x:v>
      </x:c>
      <x:c r="D101" s="25" t="str">
        <x:v>Cod-likes</x:v>
      </x:c>
      <x:c r="E101" s="35" t="n">
        <x:v>9</x:v>
      </x:c>
      <x:c r="F101" s="35" t="n">
        <x:v>9</x:v>
      </x:c>
      <x:c r="G101" s="32" t="n">
        <x:v>484.4840169687</x:v>
      </x:c>
      <x:c r="H101" s="32" t="n">
        <x:v>484.4840169687</x:v>
      </x:c>
      <x:c r="I101" s="33" t="n">
        <x:v>0</x:v>
      </x:c>
      <x:c r="J101" s="34" t="n">
        <x:v>1</x:v>
      </x:c>
      <x:c r="K101" s="33" t="n">
        <x:v>2000.5417189715936</x:v>
      </x:c>
      <x:c r="L101" s="32" t="n">
        <x:v>969230.4881208258</x:v>
      </x:c>
      <x:c r="M101" s="33" t="n">
        <x:v>4.276903698238854</x:v>
      </x:c>
      <x:c r="N101" s="33" t="n">
        <x:v>1891.9240512144104</x:v>
      </x:c>
      <x:c r="O101" s="32" t="n">
        <x:v>916606.9641320541</x:v>
      </x:c>
      <x:c r="P101" s="32" t="n">
        <x:v>52623.52398877172</x:v>
      </x:c>
      <x:c r="Q101" s="33" t="n">
        <x:v>1.0574112199099441</x:v>
      </x:c>
      <x:c r="R101" s="34" t="n">
        <x:v>0.057411219909944224</x:v>
      </x:c>
    </x:row>
    <x:row r="102" ht="18" customHeight="1">
      <x:c r="A102" s="25" t="str">
        <x:v>EEZ_056</x:v>
      </x:c>
      <x:c r="B102" s="25" t="str">
        <x:v>Belgium</x:v>
      </x:c>
      <x:c r="C102" s="25" t="str">
        <x:v>commercial</x:v>
      </x:c>
      <x:c r="D102" s="25" t="str">
        <x:v>Crustaceans</x:v>
      </x:c>
      <x:c r="E102" s="35" t="n">
        <x:v>12</x:v>
      </x:c>
      <x:c r="F102" s="35" t="n">
        <x:v>12</x:v>
      </x:c>
      <x:c r="G102" s="32" t="n">
        <x:v>1407.2283228161998</x:v>
      </x:c>
      <x:c r="H102" s="32" t="n">
        <x:v>1407.2283228161998</x:v>
      </x:c>
      <x:c r="I102" s="33" t="n">
        <x:v>0</x:v>
      </x:c>
      <x:c r="J102" s="34" t="n">
        <x:v>1</x:v>
      </x:c>
      <x:c r="K102" s="33" t="n">
        <x:v>144.4669398550154</x:v>
      </x:c>
      <x:c r="L102" s="32" t="n">
        <x:v>203297.96947456212</x:v>
      </x:c>
      <x:c r="M102" s="33" t="n">
        <x:v>3.1545620920530646</x:v>
      </x:c>
      <x:c r="N102" s="33" t="n">
        <x:v>142.7453901852074</x:v>
      </x:c>
      <x:c r="O102" s="32" t="n">
        <x:v>200875.35602007346</x:v>
      </x:c>
      <x:c r="P102" s="32" t="n">
        <x:v>2422.613454488659</x:v>
      </x:c>
      <x:c r="Q102" s="33" t="n">
        <x:v>1.012060282069875</x:v>
      </x:c>
      <x:c r="R102" s="34" t="n">
        <x:v>0.012060282069875049</x:v>
      </x:c>
    </x:row>
    <x:row r="103" ht="18" customHeight="1">
      <x:c r="A103" s="25" t="str">
        <x:v>EEZ_056</x:v>
      </x:c>
      <x:c r="B103" s="25" t="str">
        <x:v>Belgium</x:v>
      </x:c>
      <x:c r="C103" s="25" t="str">
        <x:v>commercial</x:v>
      </x:c>
      <x:c r="D103" s="25" t="str">
        <x:v>Flatfishes</x:v>
      </x:c>
      <x:c r="E103" s="35" t="n">
        <x:v>18</x:v>
      </x:c>
      <x:c r="F103" s="35" t="n">
        <x:v>18</x:v>
      </x:c>
      <x:c r="G103" s="32" t="n">
        <x:v>1745.0309281759</x:v>
      </x:c>
      <x:c r="H103" s="32" t="n">
        <x:v>1745.0309281759</x:v>
      </x:c>
      <x:c r="I103" s="33" t="n">
        <x:v>0</x:v>
      </x:c>
      <x:c r="J103" s="34" t="n">
        <x:v>1</x:v>
      </x:c>
      <x:c r="K103" s="33" t="n">
        <x:v>261.91815415315887</x:v>
      </x:c>
      <x:c r="L103" s="32" t="n">
        <x:v>457055.2796480053</x:v>
      </x:c>
      <x:c r="M103" s="33" t="n">
        <x:v>3.302035674545842</x:v>
      </x:c>
      <x:c r="N103" s="33" t="n">
        <x:v>200.4636688831701</x:v>
      </x:c>
      <x:c r="O103" s="32" t="n">
        <x:v>349815.3021767446</x:v>
      </x:c>
      <x:c r="P103" s="32" t="n">
        <x:v>107239.9774712607</x:v>
      </x:c>
      <x:c r="Q103" s="33" t="n">
        <x:v>1.306561710719783</x:v>
      </x:c>
      <x:c r="R103" s="34" t="n">
        <x:v>0.3065617107197831</x:v>
      </x:c>
    </x:row>
    <x:row r="104" ht="18" customHeight="1">
      <x:c r="A104" s="25" t="str">
        <x:v>EEZ_056</x:v>
      </x:c>
      <x:c r="B104" s="25" t="str">
        <x:v>Belgium</x:v>
      </x:c>
      <x:c r="C104" s="25" t="str">
        <x:v>commercial</x:v>
      </x:c>
      <x:c r="D104" s="25" t="str">
        <x:v>Herring-likes</x:v>
      </x:c>
      <x:c r="E104" s="35" t="n">
        <x:v>7</x:v>
      </x:c>
      <x:c r="F104" s="35" t="n">
        <x:v>7</x:v>
      </x:c>
      <x:c r="G104" s="32" t="n">
        <x:v>54.692053183999995</x:v>
      </x:c>
      <x:c r="H104" s="32" t="n">
        <x:v>54.692053183999995</x:v>
      </x:c>
      <x:c r="I104" s="33" t="n">
        <x:v>0</x:v>
      </x:c>
      <x:c r="J104" s="34" t="n">
        <x:v>1</x:v>
      </x:c>
      <x:c r="K104" s="33" t="n">
        <x:v>219.41524031695076</x:v>
      </x:c>
      <x:c r="L104" s="32" t="n">
        <x:v>12000.26999279481</x:v>
      </x:c>
      <x:c r="M104" s="33" t="n">
        <x:v>3.3297437086904043</x:v>
      </x:c>
      <x:c r="N104" s="33" t="n">
        <x:v>213.67007806911158</x:v>
      </x:c>
      <x:c r="O104" s="32" t="n">
        <x:v>11686.055273585282</x:v>
      </x:c>
      <x:c r="P104" s="32" t="n">
        <x:v>314.214719209529</x:v>
      </x:c>
      <x:c r="Q104" s="33" t="n">
        <x:v>1.0268880055633287</x:v>
      </x:c>
      <x:c r="R104" s="34" t="n">
        <x:v>0.026888005563328807</x:v>
      </x:c>
    </x:row>
    <x:row r="105" ht="18" customHeight="1">
      <x:c r="A105" s="25" t="str">
        <x:v>EEZ_056</x:v>
      </x:c>
      <x:c r="B105" s="25" t="str">
        <x:v>Belgium</x:v>
      </x:c>
      <x:c r="C105" s="25" t="str">
        <x:v>commercial</x:v>
      </x:c>
      <x:c r="D105" s="25" t="str">
        <x:v>Molluscs</x:v>
      </x:c>
      <x:c r="E105" s="35" t="n">
        <x:v>14</x:v>
      </x:c>
      <x:c r="F105" s="35" t="n">
        <x:v>14</x:v>
      </x:c>
      <x:c r="G105" s="32" t="n">
        <x:v>255.0159570159</x:v>
      </x:c>
      <x:c r="H105" s="32" t="n">
        <x:v>255.0159570159</x:v>
      </x:c>
      <x:c r="I105" s="33" t="n">
        <x:v>0</x:v>
      </x:c>
      <x:c r="J105" s="34" t="n">
        <x:v>1</x:v>
      </x:c>
      <x:c r="K105" s="33" t="n">
        <x:v>79.89073214707221</x:v>
      </x:c>
      <x:c r="L105" s="32" t="n">
        <x:v>20373.411515186548</x:v>
      </x:c>
      <x:c r="M105" s="33" t="n">
        <x:v>2.229200298738944</x:v>
      </x:c>
      <x:c r="N105" s="33" t="n">
        <x:v>16.9511941755591</x:v>
      </x:c>
      <x:c r="O105" s="32" t="n">
        <x:v>4322.825005242554</x:v>
      </x:c>
      <x:c r="P105" s="32" t="n">
        <x:v>16050.586509943994</x:v>
      </x:c>
      <x:c r="Q105" s="33" t="n">
        <x:v>4.712985487610178</x:v>
      </x:c>
      <x:c r="R105" s="34" t="n">
        <x:v>3.712985487610178</x:v>
      </x:c>
    </x:row>
    <x:row r="106" ht="18" customHeight="1">
      <x:c r="A106" s="25" t="str">
        <x:v>EEZ_056</x:v>
      </x:c>
      <x:c r="B106" s="25" t="str">
        <x:v>Belgium</x:v>
      </x:c>
      <x:c r="C106" s="25" t="str">
        <x:v>commercial</x:v>
      </x:c>
      <x:c r="D106" s="25" t="str">
        <x:v>Other fishes &amp; inverts</x:v>
      </x:c>
      <x:c r="E106" s="35" t="n">
        <x:v>27</x:v>
      </x:c>
      <x:c r="F106" s="35" t="n">
        <x:v>27</x:v>
      </x:c>
      <x:c r="G106" s="32" t="n">
        <x:v>197.01412378570004</x:v>
      </x:c>
      <x:c r="H106" s="32" t="n">
        <x:v>197.01412378570004</x:v>
      </x:c>
      <x:c r="I106" s="33" t="n">
        <x:v>0</x:v>
      </x:c>
      <x:c r="J106" s="34" t="n">
        <x:v>1</x:v>
      </x:c>
      <x:c r="K106" s="33" t="n">
        <x:v>982.9634705501848</x:v>
      </x:c>
      <x:c r="L106" s="32" t="n">
        <x:v>193657.68686379542</x:v>
      </x:c>
      <x:c r="M106" s="33" t="n">
        <x:v>3.6897705837824324</x:v>
      </x:c>
      <x:c r="N106" s="33" t="n">
        <x:v>489.5201618534684</x:v>
      </x:c>
      <x:c r="O106" s="32" t="n">
        <x:v>96442.38576299514</x:v>
      </x:c>
      <x:c r="P106" s="32" t="n">
        <x:v>97215.30110080028</x:v>
      </x:c>
      <x:c r="Q106" s="33" t="n">
        <x:v>2.008014270195519</x:v>
      </x:c>
      <x:c r="R106" s="34" t="n">
        <x:v>1.0080142701955193</x:v>
      </x:c>
    </x:row>
    <x:row r="107" ht="18" customHeight="1">
      <x:c r="A107" s="25" t="str">
        <x:v>EEZ_056</x:v>
      </x:c>
      <x:c r="B107" s="25" t="str">
        <x:v>Belgium</x:v>
      </x:c>
      <x:c r="C107" s="25" t="str">
        <x:v>commercial</x:v>
      </x:c>
      <x:c r="D107" s="25" t="str">
        <x:v>Perch-likes</x:v>
      </x:c>
      <x:c r="E107" s="35" t="n">
        <x:v>30</x:v>
      </x:c>
      <x:c r="F107" s="35" t="n">
        <x:v>30</x:v>
      </x:c>
      <x:c r="G107" s="32" t="n">
        <x:v>112.719001407</x:v>
      </x:c>
      <x:c r="H107" s="32" t="n">
        <x:v>112.719001407</x:v>
      </x:c>
      <x:c r="I107" s="33" t="n">
        <x:v>0</x:v>
      </x:c>
      <x:c r="J107" s="34" t="n">
        <x:v>1</x:v>
      </x:c>
      <x:c r="K107" s="33" t="n">
        <x:v>539.8929899717633</x:v>
      </x:c>
      <x:c r="L107" s="32" t="n">
        <x:v>60856.19869625662</x:v>
      </x:c>
      <x:c r="M107" s="33" t="n">
        <x:v>3.6398002235507683</x:v>
      </x:c>
      <x:c r="N107" s="33" t="n">
        <x:v>436.315080141479</x:v>
      </x:c>
      <x:c r="O107" s="32" t="n">
        <x:v>49181.000132362686</x:v>
      </x:c>
      <x:c r="P107" s="32" t="n">
        <x:v>11675.198563893937</x:v>
      </x:c>
      <x:c r="Q107" s="33" t="n">
        <x:v>1.2373924591299899</x:v>
      </x:c>
      <x:c r="R107" s="34" t="n">
        <x:v>0.2373924591299899</x:v>
      </x:c>
    </x:row>
    <x:row r="108" ht="18" customHeight="1">
      <x:c r="A108" s="25" t="str">
        <x:v>EEZ_056</x:v>
      </x:c>
      <x:c r="B108" s="25" t="str">
        <x:v>Belgium</x:v>
      </x:c>
      <x:c r="C108" s="25" t="str">
        <x:v>commercial</x:v>
      </x:c>
      <x:c r="D108" s="25" t="str">
        <x:v>Salmon, smelts, etc</x:v>
      </x:c>
      <x:c r="E108" s="35" t="n">
        <x:v>3</x:v>
      </x:c>
      <x:c r="F108" s="35" t="n">
        <x:v>3</x:v>
      </x:c>
      <x:c r="G108" s="32" t="n">
        <x:v>0.293067018</x:v>
      </x:c>
      <x:c r="H108" s="32" t="n">
        <x:v>0.293067018</x:v>
      </x:c>
      <x:c r="I108" s="33" t="n">
        <x:v>0</x:v>
      </x:c>
      <x:c r="J108" s="34" t="n">
        <x:v>1</x:v>
      </x:c>
      <x:c r="K108" s="33" t="n">
        <x:v>293.4370656709694</x:v>
      </x:c>
      <x:c r="L108" s="32" t="n">
        <x:v>85.99672580686118</x:v>
      </x:c>
      <x:c r="M108" s="33" t="n">
        <x:v>3.4634531077393356</x:v>
      </x:c>
      <x:c r="N108" s="33" t="n">
        <x:v>290.70540579281516</x:v>
      </x:c>
      <x:c r="O108" s="32" t="n">
        <x:v>85.19616639218027</x:v>
      </x:c>
      <x:c r="P108" s="32" t="n">
        <x:v>0.8005594146809045</x:v>
      </x:c>
      <x:c r="Q108" s="33" t="n">
        <x:v>1.0093966600679627</x:v>
      </x:c>
      <x:c r="R108" s="34" t="n">
        <x:v>0.00939666006796268</x:v>
      </x:c>
    </x:row>
    <x:row r="109" ht="18" customHeight="1">
      <x:c r="A109" s="25" t="str">
        <x:v>EEZ_056</x:v>
      </x:c>
      <x:c r="B109" s="25" t="str">
        <x:v>Belgium</x:v>
      </x:c>
      <x:c r="C109" s="25" t="str">
        <x:v>commercial</x:v>
      </x:c>
      <x:c r="D109" s="25" t="str">
        <x:v>Scorpionfishes</x:v>
      </x:c>
      <x:c r="E109" s="35" t="n">
        <x:v>8</x:v>
      </x:c>
      <x:c r="F109" s="35" t="n">
        <x:v>8</x:v>
      </x:c>
      <x:c r="G109" s="32" t="n">
        <x:v>109.4550018143</x:v>
      </x:c>
      <x:c r="H109" s="32" t="n">
        <x:v>109.4550018143</x:v>
      </x:c>
      <x:c r="I109" s="33" t="n">
        <x:v>0</x:v>
      </x:c>
      <x:c r="J109" s="34" t="n">
        <x:v>1</x:v>
      </x:c>
      <x:c r="K109" s="33" t="n">
        <x:v>800.5568848203887</x:v>
      </x:c>
      <x:c r="L109" s="32" t="n">
        <x:v>87624.955280466</x:v>
      </x:c>
      <x:c r="M109" s="33" t="n">
        <x:v>3.8937614704679055</x:v>
      </x:c>
      <x:c r="N109" s="33" t="n">
        <x:v>782.9994742854618</x:v>
      </x:c>
      <x:c r="O109" s="32" t="n">
        <x:v>85703.20887851117</x:v>
      </x:c>
      <x:c r="P109" s="32" t="n">
        <x:v>1921.7464019548352</x:v>
      </x:c>
      <x:c r="Q109" s="33" t="n">
        <x:v>1.0224232724433808</x:v>
      </x:c>
      <x:c r="R109" s="34" t="n">
        <x:v>0.02242327244338088</x:v>
      </x:c>
    </x:row>
    <x:row r="110" ht="18" customHeight="1">
      <x:c r="A110" s="25" t="str">
        <x:v>EEZ_056</x:v>
      </x:c>
      <x:c r="B110" s="25" t="str">
        <x:v>Belgium</x:v>
      </x:c>
      <x:c r="C110" s="25" t="str">
        <x:v>commercial</x:v>
      </x:c>
      <x:c r="D110" s="25" t="str">
        <x:v>Sharks &amp; rays</x:v>
      </x:c>
      <x:c r="E110" s="35" t="n">
        <x:v>24</x:v>
      </x:c>
      <x:c r="F110" s="35" t="n">
        <x:v>24</x:v>
      </x:c>
      <x:c r="G110" s="32" t="n">
        <x:v>116.8869654519</x:v>
      </x:c>
      <x:c r="H110" s="32" t="n">
        <x:v>116.8869654519</x:v>
      </x:c>
      <x:c r="I110" s="33" t="n">
        <x:v>0</x:v>
      </x:c>
      <x:c r="J110" s="34" t="n">
        <x:v>1</x:v>
      </x:c>
      <x:c r="K110" s="33" t="n">
        <x:v>891.6753404048351</x:v>
      </x:c>
      <x:c r="L110" s="32" t="n">
        <x:v>104225.22470821113</x:v>
      </x:c>
      <x:c r="M110" s="33" t="n">
        <x:v>3.9203122040458225</x:v>
      </x:c>
      <x:c r="N110" s="33" t="n">
        <x:v>832.361921405326</x:v>
      </x:c>
      <x:c r="O110" s="32" t="n">
        <x:v>97292.25915078145</x:v>
      </x:c>
      <x:c r="P110" s="32" t="n">
        <x:v>6932.965557429678</x:v>
      </x:c>
      <x:c r="Q110" s="33" t="n">
        <x:v>1.0712591692077487</x:v>
      </x:c>
      <x:c r="R110" s="34" t="n">
        <x:v>0.07125916920774876</x:v>
      </x:c>
    </x:row>
    <x:row r="111" ht="18" customHeight="1">
      <x:c r="A111" s="25" t="str">
        <x:v>EEZ_060</x:v>
      </x:c>
      <x:c r="B111" s="25" t="str">
        <x:v>Bermuda (UK)</x:v>
      </x:c>
      <x:c r="C111" s="25" t="str">
        <x:v>commercial</x:v>
      </x:c>
      <x:c r="D111" s="25" t="str">
        <x:v>Crustaceans</x:v>
      </x:c>
      <x:c r="E111" s="35" t="n">
        <x:v>2</x:v>
      </x:c>
      <x:c r="F111" s="35" t="n">
        <x:v>2</x:v>
      </x:c>
      <x:c r="G111" s="32" t="n">
        <x:v>43.625462769</x:v>
      </x:c>
      <x:c r="H111" s="32" t="n">
        <x:v>43.625462769</x:v>
      </x:c>
      <x:c r="I111" s="33" t="n">
        <x:v>0</x:v>
      </x:c>
      <x:c r="J111" s="34" t="n">
        <x:v>1</x:v>
      </x:c>
      <x:c r="K111" s="33" t="n">
        <x:v>157.0829690445712</x:v>
      </x:c>
      <x:c r="L111" s="32" t="n">
        <x:v>6852.817217697921</x:v>
      </x:c>
      <x:c r="M111" s="33" t="n">
        <x:v>3.1958739692698934</x:v>
      </x:c>
      <x:c r="N111" s="33" t="n">
        <x:v>156.99071566916484</x:v>
      </x:c>
      <x:c r="O111" s="32" t="n">
        <x:v>6848.792621503816</x:v>
      </x:c>
      <x:c r="P111" s="32" t="n">
        <x:v>4.024596194104561</x:v>
      </x:c>
      <x:c r="Q111" s="33" t="n">
        <x:v>1.0005876358675934</x:v>
      </x:c>
      <x:c r="R111" s="34" t="n">
        <x:v>0.0005876358675933838</x:v>
      </x:c>
    </x:row>
    <x:row r="112" ht="18" customHeight="1">
      <x:c r="A112" s="25" t="str">
        <x:v>EEZ_060</x:v>
      </x:c>
      <x:c r="B112" s="25" t="str">
        <x:v>Bermuda (UK)</x:v>
      </x:c>
      <x:c r="C112" s="25" t="str">
        <x:v>commercial</x:v>
      </x:c>
      <x:c r="D112" s="25" t="str">
        <x:v>Herring-likes</x:v>
      </x:c>
      <x:c r="E112" s="35" t="n">
        <x:v>1</x:v>
      </x:c>
      <x:c r="F112" s="35" t="n">
        <x:v>1</x:v>
      </x:c>
      <x:c r="G112" s="32" t="n">
        <x:v>34</x:v>
      </x:c>
      <x:c r="H112" s="32" t="n">
        <x:v>34</x:v>
      </x:c>
      <x:c r="I112" s="33" t="n">
        <x:v>0</x:v>
      </x:c>
      <x:c r="J112" s="34" t="n">
        <x:v>1</x:v>
      </x:c>
      <x:c r="K112" s="33" t="n">
        <x:v>144.5439770745928</x:v>
      </x:c>
      <x:c r="L112" s="32" t="n">
        <x:v>4914.495220536155</x:v>
      </x:c>
      <x:c r="M112" s="33" t="n">
        <x:v>3.16</x:v>
      </x:c>
      <x:c r="N112" s="33" t="n">
        <x:v>144.5439770745928</x:v>
      </x:c>
      <x:c r="O112" s="32" t="n">
        <x:v>4914.495220536155</x:v>
      </x:c>
      <x:c r="P112" s="32" t="n">
        <x:v>0</x:v>
      </x:c>
      <x:c r="Q112" s="33" t="n">
        <x:v>1</x:v>
      </x:c>
      <x:c r="R112" s="34" t="n">
        <x:v>0</x:v>
      </x:c>
    </x:row>
    <x:row r="113" ht="18" customHeight="1">
      <x:c r="A113" s="25" t="str">
        <x:v>EEZ_060</x:v>
      </x:c>
      <x:c r="B113" s="25" t="str">
        <x:v>Bermuda (UK)</x:v>
      </x:c>
      <x:c r="C113" s="25" t="str">
        <x:v>commercial</x:v>
      </x:c>
      <x:c r="D113" s="25" t="str">
        <x:v>Other fishes &amp; inverts</x:v>
      </x:c>
      <x:c r="E113" s="35" t="n">
        <x:v>2</x:v>
      </x:c>
      <x:c r="F113" s="35" t="n">
        <x:v>2</x:v>
      </x:c>
      <x:c r="G113" s="32" t="n">
        <x:v>65.7202265973</x:v>
      </x:c>
      <x:c r="H113" s="32" t="n">
        <x:v>65.7202265973</x:v>
      </x:c>
      <x:c r="I113" s="33" t="n">
        <x:v>0</x:v>
      </x:c>
      <x:c r="J113" s="34" t="n">
        <x:v>1</x:v>
      </x:c>
      <x:c r="K113" s="33" t="n">
        <x:v>187.9591376204614</x:v>
      </x:c>
      <x:c r="L113" s="32" t="n">
        <x:v>12352.71711544982</x:v>
      </x:c>
      <x:c r="M113" s="33" t="n">
        <x:v>3.2738978434376476</x:v>
      </x:c>
      <x:c r="N113" s="33" t="n">
        <x:v>187.88748080381527</x:v>
      </x:c>
      <x:c r="O113" s="32" t="n">
        <x:v>12348.007813222594</x:v>
      </x:c>
      <x:c r="P113" s="32" t="n">
        <x:v>4.709302227225635</x:v>
      </x:c>
      <x:c r="Q113" s="33" t="n">
        <x:v>1.0003813815393106</x:v>
      </x:c>
      <x:c r="R113" s="34" t="n">
        <x:v>0.0003813815393105584</x:v>
      </x:c>
    </x:row>
    <x:row r="114" ht="18" customHeight="1">
      <x:c r="A114" s="25" t="str">
        <x:v>EEZ_060</x:v>
      </x:c>
      <x:c r="B114" s="25" t="str">
        <x:v>Bermuda (UK)</x:v>
      </x:c>
      <x:c r="C114" s="25" t="str">
        <x:v>commercial</x:v>
      </x:c>
      <x:c r="D114" s="25" t="str">
        <x:v>Perch-likes</x:v>
      </x:c>
      <x:c r="E114" s="35" t="n">
        <x:v>17</x:v>
      </x:c>
      <x:c r="F114" s="35" t="n">
        <x:v>17</x:v>
      </x:c>
      <x:c r="G114" s="32" t="n">
        <x:v>590.3791828012</x:v>
      </x:c>
      <x:c r="H114" s="32" t="n">
        <x:v>590.3791828012</x:v>
      </x:c>
      <x:c r="I114" s="33" t="n">
        <x:v>0</x:v>
      </x:c>
      <x:c r="J114" s="34" t="n">
        <x:v>1</x:v>
      </x:c>
      <x:c r="K114" s="33" t="n">
        <x:v>1612.3804554907751</x:v>
      </x:c>
      <x:c r="L114" s="32" t="n">
        <x:v>951915.8556772706</x:v>
      </x:c>
      <x:c r="M114" s="33" t="n">
        <x:v>4.169108176195705</x:v>
      </x:c>
      <x:c r="N114" s="33" t="n">
        <x:v>1476.0741552663824</x:v>
      </x:c>
      <x:c r="O114" s="32" t="n">
        <x:v>871443.4535401386</x:v>
      </x:c>
      <x:c r="P114" s="32" t="n">
        <x:v>80472.40213713201</x:v>
      </x:c>
      <x:c r="Q114" s="33" t="n">
        <x:v>1.0923438024695948</x:v>
      </x:c>
      <x:c r="R114" s="34" t="n">
        <x:v>0.09234380246959474</x:v>
      </x:c>
    </x:row>
    <x:row r="115" ht="18" customHeight="1">
      <x:c r="A115" s="25" t="str">
        <x:v>EEZ_060</x:v>
      </x:c>
      <x:c r="B115" s="25" t="str">
        <x:v>Bermuda (UK)</x:v>
      </x:c>
      <x:c r="C115" s="25" t="str">
        <x:v>commercial</x:v>
      </x:c>
      <x:c r="D115" s="25" t="str">
        <x:v>Sharks &amp; rays</x:v>
      </x:c>
      <x:c r="E115" s="35" t="n">
        <x:v>3</x:v>
      </x:c>
      <x:c r="F115" s="35" t="n">
        <x:v>3</x:v>
      </x:c>
      <x:c r="G115" s="32" t="n">
        <x:v>4.11</x:v>
      </x:c>
      <x:c r="H115" s="32" t="n">
        <x:v>4.11</x:v>
      </x:c>
      <x:c r="I115" s="33" t="n">
        <x:v>0</x:v>
      </x:c>
      <x:c r="J115" s="34" t="n">
        <x:v>1</x:v>
      </x:c>
      <x:c r="K115" s="33" t="n">
        <x:v>1788.735417453616</x:v>
      </x:c>
      <x:c r="L115" s="32" t="n">
        <x:v>7351.702565734363</x:v>
      </x:c>
      <x:c r="M115" s="33" t="n">
        <x:v>4.2480048661800485</x:v>
      </x:c>
      <x:c r="N115" s="33" t="n">
        <x:v>1770.128792134135</x:v>
      </x:c>
      <x:c r="O115" s="32" t="n">
        <x:v>7275.229335671295</x:v>
      </x:c>
      <x:c r="P115" s="32" t="n">
        <x:v>76.4732300630676</x:v>
      </x:c>
      <x:c r="Q115" s="33" t="n">
        <x:v>1.010511452840134</x:v>
      </x:c>
      <x:c r="R115" s="34" t="n">
        <x:v>0.010511452840133913</x:v>
      </x:c>
    </x:row>
    <x:row r="116" ht="18" customHeight="1">
      <x:c r="A116" s="25" t="str">
        <x:v>EEZ_060</x:v>
      </x:c>
      <x:c r="B116" s="25" t="str">
        <x:v>Bermuda (UK)</x:v>
      </x:c>
      <x:c r="C116" s="25" t="str">
        <x:v>commercial</x:v>
      </x:c>
      <x:c r="D116" s="25" t="str">
        <x:v>Tuna &amp; billfishes</x:v>
      </x:c>
      <x:c r="E116" s="35" t="n">
        <x:v>12</x:v>
      </x:c>
      <x:c r="F116" s="35" t="n">
        <x:v>12</x:v>
      </x:c>
      <x:c r="G116" s="32" t="n">
        <x:v>135.92593751709998</x:v>
      </x:c>
      <x:c r="H116" s="32" t="n">
        <x:v>135.92593751709998</x:v>
      </x:c>
      <x:c r="I116" s="33" t="n">
        <x:v>0</x:v>
      </x:c>
      <x:c r="J116" s="34" t="n">
        <x:v>1</x:v>
      </x:c>
      <x:c r="K116" s="33" t="n">
        <x:v>2578.9007336238537</x:v>
      </x:c>
      <x:c r="L116" s="32" t="n">
        <x:v>350539.49998135923</x:v>
      </x:c>
      <x:c r="M116" s="33" t="n">
        <x:v>4.409665694465678</x:v>
      </x:c>
      <x:c r="N116" s="33" t="n">
        <x:v>2568.4179384102604</x:v>
      </x:c>
      <x:c r="O116" s="32" t="n">
        <x:v>349114.6162141518</x:v>
      </x:c>
      <x:c r="P116" s="32" t="n">
        <x:v>1424.8837672074442</x:v>
      </x:c>
      <x:c r="Q116" s="33" t="n">
        <x:v>1.0040814211179672</x:v>
      </x:c>
      <x:c r="R116" s="34" t="n">
        <x:v>0.004081421117967173</x:v>
      </x:c>
    </x:row>
    <x:row r="117" ht="18" customHeight="1">
      <x:c r="A117" s="25" t="str">
        <x:v>EEZ_070</x:v>
      </x:c>
      <x:c r="B117" s="25" t="str">
        <x:v>Bosnia &amp; Herzegovina</x:v>
      </x:c>
      <x:c r="C117" s="25" t="str">
        <x:v>commercial</x:v>
      </x:c>
      <x:c r="D117" s="25" t="str">
        <x:v>Anchovies</x:v>
      </x:c>
      <x:c r="E117" s="35" t="n">
        <x:v>2</x:v>
      </x:c>
      <x:c r="F117" s="35" t="n">
        <x:v>2</x:v>
      </x:c>
      <x:c r="G117" s="32" t="n">
        <x:v>6.278275087</x:v>
      </x:c>
      <x:c r="H117" s="32" t="n">
        <x:v>6.278275087</x:v>
      </x:c>
      <x:c r="I117" s="33" t="n">
        <x:v>0</x:v>
      </x:c>
      <x:c r="J117" s="34" t="n">
        <x:v>1</x:v>
      </x:c>
      <x:c r="K117" s="33" t="n">
        <x:v>157.81368182535644</x:v>
      </x:c>
      <x:c r="L117" s="32" t="n">
        <x:v>990.7977069918801</x:v>
      </x:c>
      <x:c r="M117" s="33" t="n">
        <x:v>3.1979501543430864</x:v>
      </x:c>
      <x:c r="N117" s="33" t="n">
        <x:v>157.74302115445678</x:v>
      </x:c>
      <x:c r="O117" s="32" t="n">
        <x:v>990.35407986214</x:v>
      </x:c>
      <x:c r="P117" s="32" t="n">
        <x:v>0.44362712974009355</x:v>
      </x:c>
      <x:c r="Q117" s="33" t="n">
        <x:v>1.0004479480003776</x:v>
      </x:c>
      <x:c r="R117" s="34" t="n">
        <x:v>0.0004479480003776504</x:v>
      </x:c>
    </x:row>
    <x:row r="118" ht="18" customHeight="1">
      <x:c r="A118" s="25" t="str">
        <x:v>EEZ_070</x:v>
      </x:c>
      <x:c r="B118" s="25" t="str">
        <x:v>Bosnia &amp; Herzegovina</x:v>
      </x:c>
      <x:c r="C118" s="25" t="str">
        <x:v>commercial</x:v>
      </x:c>
      <x:c r="D118" s="25" t="str">
        <x:v>Crustaceans</x:v>
      </x:c>
      <x:c r="E118" s="35" t="n">
        <x:v>5</x:v>
      </x:c>
      <x:c r="F118" s="35" t="n">
        <x:v>5</x:v>
      </x:c>
      <x:c r="G118" s="32" t="n">
        <x:v>0.35611281799999994</x:v>
      </x:c>
      <x:c r="H118" s="32" t="n">
        <x:v>0.35611281799999994</x:v>
      </x:c>
      <x:c r="I118" s="33" t="n">
        <x:v>0</x:v>
      </x:c>
      <x:c r="J118" s="34" t="n">
        <x:v>1</x:v>
      </x:c>
      <x:c r="K118" s="33" t="n">
        <x:v>85.23885285979273</x:v>
      </x:c>
      <x:c r="L118" s="32" t="n">
        <x:v>30.354648094988143</x:v>
      </x:c>
      <x:c r="M118" s="33" t="n">
        <x:v>2.90111195607118</x:v>
      </x:c>
      <x:c r="N118" s="33" t="n">
        <x:v>79.63646175035365</x:v>
      </x:c>
      <x:c r="O118" s="32" t="n">
        <x:v>28.359564809467646</x:v>
      </x:c>
      <x:c r="P118" s="32" t="n">
        <x:v>1.9950832855204972</x:v>
      </x:c>
      <x:c r="Q118" s="33" t="n">
        <x:v>1.0703495733776018</x:v>
      </x:c>
      <x:c r="R118" s="34" t="n">
        <x:v>0.07034957337760177</x:v>
      </x:c>
    </x:row>
    <x:row r="119" ht="18" customHeight="1">
      <x:c r="A119" s="25" t="str">
        <x:v>EEZ_070</x:v>
      </x:c>
      <x:c r="B119" s="25" t="str">
        <x:v>Bosnia &amp; Herzegovina</x:v>
      </x:c>
      <x:c r="C119" s="25" t="str">
        <x:v>commercial</x:v>
      </x:c>
      <x:c r="D119" s="25" t="str">
        <x:v>Flatfishes</x:v>
      </x:c>
      <x:c r="E119" s="35" t="n">
        <x:v>2</x:v>
      </x:c>
      <x:c r="F119" s="35" t="n">
        <x:v>2</x:v>
      </x:c>
      <x:c r="G119" s="32" t="n">
        <x:v>0.22387113300000003</x:v>
      </x:c>
      <x:c r="H119" s="32" t="n">
        <x:v>0.22387113300000003</x:v>
      </x:c>
      <x:c r="I119" s="33" t="n">
        <x:v>0</x:v>
      </x:c>
      <x:c r="J119" s="34" t="n">
        <x:v>1</x:v>
      </x:c>
      <x:c r="K119" s="33" t="n">
        <x:v>176.42718569086227</x:v>
      </x:c>
      <x:c r="L119" s="32" t="n">
        <x:v>39.49695395261473</x:v>
      </x:c>
      <x:c r="M119" s="33" t="n">
        <x:v>3.2141512355235187</x:v>
      </x:c>
      <x:c r="N119" s="33" t="n">
        <x:v>163.73866136588535</x:v>
      </x:c>
      <x:c r="O119" s="32" t="n">
        <x:v>36.65635963588409</x:v>
      </x:c>
      <x:c r="P119" s="32" t="n">
        <x:v>2.8405943167306447</x:v>
      </x:c>
      <x:c r="Q119" s="33" t="n">
        <x:v>1.0774925373099487</x:v>
      </x:c>
      <x:c r="R119" s="34" t="n">
        <x:v>0.07749253730994869</x:v>
      </x:c>
    </x:row>
    <x:row r="120" ht="18" customHeight="1">
      <x:c r="A120" s="25" t="str">
        <x:v>EEZ_070</x:v>
      </x:c>
      <x:c r="B120" s="25" t="str">
        <x:v>Bosnia &amp; Herzegovina</x:v>
      </x:c>
      <x:c r="C120" s="25" t="str">
        <x:v>commercial</x:v>
      </x:c>
      <x:c r="D120" s="25" t="str">
        <x:v>Herring-likes</x:v>
      </x:c>
      <x:c r="E120" s="35" t="n">
        <x:v>3</x:v>
      </x:c>
      <x:c r="F120" s="35" t="n">
        <x:v>3</x:v>
      </x:c>
      <x:c r="G120" s="32" t="n">
        <x:v>42.205026589</x:v>
      </x:c>
      <x:c r="H120" s="32" t="n">
        <x:v>42.205026589</x:v>
      </x:c>
      <x:c r="I120" s="33" t="n">
        <x:v>0</x:v>
      </x:c>
      <x:c r="J120" s="34" t="n">
        <x:v>1</x:v>
      </x:c>
      <x:c r="K120" s="33" t="n">
        <x:v>140.49206639238125</x:v>
      </x:c>
      <x:c r="L120" s="32" t="n">
        <x:v>5929.471397634004</x:v>
      </x:c>
      <x:c r="M120" s="33" t="n">
        <x:v>3.1461757839448428</x:v>
      </x:c>
      <x:c r="N120" s="33" t="n">
        <x:v>140.01539306874176</x:v>
      </x:c>
      <x:c r="O120" s="32" t="n">
        <x:v>5909.353387335532</x:v>
      </x:c>
      <x:c r="P120" s="32" t="n">
        <x:v>20.118010298471745</x:v>
      </x:c>
      <x:c r="Q120" s="33" t="n">
        <x:v>1.0034044351352531</x:v>
      </x:c>
      <x:c r="R120" s="34" t="n">
        <x:v>0.003404435135253056</x:v>
      </x:c>
    </x:row>
    <x:row r="121" ht="18" customHeight="1">
      <x:c r="A121" s="25" t="str">
        <x:v>EEZ_070</x:v>
      </x:c>
      <x:c r="B121" s="25" t="str">
        <x:v>Bosnia &amp; Herzegovina</x:v>
      </x:c>
      <x:c r="C121" s="25" t="str">
        <x:v>commercial</x:v>
      </x:c>
      <x:c r="D121" s="25" t="str">
        <x:v>Molluscs</x:v>
      </x:c>
      <x:c r="E121" s="35" t="n">
        <x:v>1</x:v>
      </x:c>
      <x:c r="F121" s="35" t="n">
        <x:v>1</x:v>
      </x:c>
      <x:c r="G121" s="32" t="n">
        <x:v>0.094984194</x:v>
      </x:c>
      <x:c r="H121" s="32" t="n">
        <x:v>0.094984194</x:v>
      </x:c>
      <x:c r="I121" s="33" t="n">
        <x:v>0</x:v>
      </x:c>
      <x:c r="J121" s="34" t="n">
        <x:v>1</x:v>
      </x:c>
      <x:c r="K121" s="33" t="n">
        <x:v>12.589254117941673</x:v>
      </x:c>
      <x:c r="L121" s="32" t="n">
        <x:v>1.1957801554538707</x:v>
      </x:c>
      <x:c r="M121" s="33" t="n">
        <x:v>2.1</x:v>
      </x:c>
      <x:c r="N121" s="33" t="n">
        <x:v>12.589254117941675</x:v>
      </x:c>
      <x:c r="O121" s="32" t="n">
        <x:v>1.1957801554538707</x:v>
      </x:c>
      <x:c r="P121" s="32" t="n">
        <x:v>0</x:v>
      </x:c>
      <x:c r="Q121" s="33" t="n">
        <x:v>1</x:v>
      </x:c>
      <x:c r="R121" s="34" t="n">
        <x:v>0</x:v>
      </x:c>
    </x:row>
    <x:row r="122" ht="18" customHeight="1">
      <x:c r="A122" s="25" t="str">
        <x:v>EEZ_070</x:v>
      </x:c>
      <x:c r="B122" s="25" t="str">
        <x:v>Bosnia &amp; Herzegovina</x:v>
      </x:c>
      <x:c r="C122" s="25" t="str">
        <x:v>commercial</x:v>
      </x:c>
      <x:c r="D122" s="25" t="str">
        <x:v>Other fishes &amp; inverts</x:v>
      </x:c>
      <x:c r="E122" s="35" t="n">
        <x:v>8</x:v>
      </x:c>
      <x:c r="F122" s="35" t="n">
        <x:v>8</x:v>
      </x:c>
      <x:c r="G122" s="32" t="n">
        <x:v>8.381166937</x:v>
      </x:c>
      <x:c r="H122" s="32" t="n">
        <x:v>8.381166937</x:v>
      </x:c>
      <x:c r="I122" s="33" t="n">
        <x:v>0</x:v>
      </x:c>
      <x:c r="J122" s="34" t="n">
        <x:v>1</x:v>
      </x:c>
      <x:c r="K122" s="33" t="n">
        <x:v>264.28954722527106</x:v>
      </x:c>
      <x:c r="L122" s="32" t="n">
        <x:v>2215.054814999142</x:v>
      </x:c>
      <x:c r="M122" s="33" t="n">
        <x:v>3.3601201604427606</x:v>
      </x:c>
      <x:c r="N122" s="33" t="n">
        <x:v>229.1501576907915</x:v>
      </x:c>
      <x:c r="O122" s="32" t="n">
        <x:v>1920.545725246398</x:v>
      </x:c>
      <x:c r="P122" s="32" t="n">
        <x:v>294.5090897527439</x:v>
      </x:c>
      <x:c r="Q122" s="33" t="n">
        <x:v>1.1533465649275076</x:v>
      </x:c>
      <x:c r="R122" s="34" t="n">
        <x:v>0.15334656492750756</x:v>
      </x:c>
    </x:row>
    <x:row r="123" ht="18" customHeight="1">
      <x:c r="A123" s="25" t="str">
        <x:v>EEZ_070</x:v>
      </x:c>
      <x:c r="B123" s="25" t="str">
        <x:v>Bosnia &amp; Herzegovina</x:v>
      </x:c>
      <x:c r="C123" s="25" t="str">
        <x:v>commercial</x:v>
      </x:c>
      <x:c r="D123" s="25" t="str">
        <x:v>Perch-likes</x:v>
      </x:c>
      <x:c r="E123" s="35" t="n">
        <x:v>17</x:v>
      </x:c>
      <x:c r="F123" s="35" t="n">
        <x:v>17</x:v>
      </x:c>
      <x:c r="G123" s="32" t="n">
        <x:v>2.8397357519999997</x:v>
      </x:c>
      <x:c r="H123" s="32" t="n">
        <x:v>2.8397357519999997</x:v>
      </x:c>
      <x:c r="I123" s="33" t="n">
        <x:v>0</x:v>
      </x:c>
      <x:c r="J123" s="34" t="n">
        <x:v>1</x:v>
      </x:c>
      <x:c r="K123" s="33" t="n">
        <x:v>804.9995775371605</x:v>
      </x:c>
      <x:c r="L123" s="32" t="n">
        <x:v>2285.9860806771703</x:v>
      </x:c>
      <x:c r="M123" s="33" t="n">
        <x:v>3.6612665458740197</x:v>
      </x:c>
      <x:c r="N123" s="33" t="n">
        <x:v>458.4231551080772</x:v>
      </x:c>
      <x:c r="O123" s="32" t="n">
        <x:v>1301.800623105048</x:v>
      </x:c>
      <x:c r="P123" s="32" t="n">
        <x:v>984.1854575721222</x:v>
      </x:c>
      <x:c r="Q123" s="33" t="n">
        <x:v>1.7560185792695722</x:v>
      </x:c>
      <x:c r="R123" s="34" t="n">
        <x:v>0.7560185792695722</x:v>
      </x:c>
    </x:row>
    <x:row r="124" ht="18" customHeight="1">
      <x:c r="A124" s="25" t="str">
        <x:v>EEZ_070</x:v>
      </x:c>
      <x:c r="B124" s="25" t="str">
        <x:v>Bosnia &amp; Herzegovina</x:v>
      </x:c>
      <x:c r="C124" s="25" t="str">
        <x:v>commercial</x:v>
      </x:c>
      <x:c r="D124" s="25" t="str">
        <x:v>Scorpionfishes</x:v>
      </x:c>
      <x:c r="E124" s="35" t="n">
        <x:v>1</x:v>
      </x:c>
      <x:c r="F124" s="35" t="n">
        <x:v>1</x:v>
      </x:c>
      <x:c r="G124" s="32" t="n">
        <x:v>0.057494260000000005</x:v>
      </x:c>
      <x:c r="H124" s="32" t="n">
        <x:v>0.057494260000000005</x:v>
      </x:c>
      <x:c r="I124" s="33" t="n">
        <x:v>0</x:v>
      </x:c>
      <x:c r="J124" s="34" t="n">
        <x:v>1</x:v>
      </x:c>
      <x:c r="K124" s="33" t="n">
        <x:v>831.7637711026708</x:v>
      </x:c>
      <x:c r="L124" s="32" t="n">
        <x:v>47.82164251435745</x:v>
      </x:c>
      <x:c r="M124" s="33" t="n">
        <x:v>3.92</x:v>
      </x:c>
      <x:c r="N124" s="33" t="n">
        <x:v>831.7637711026708</x:v>
      </x:c>
      <x:c r="O124" s="32" t="n">
        <x:v>47.82164251435745</x:v>
      </x:c>
      <x:c r="P124" s="32" t="n">
        <x:v>0</x:v>
      </x:c>
      <x:c r="Q124" s="33" t="n">
        <x:v>1</x:v>
      </x:c>
      <x:c r="R124" s="34" t="n">
        <x:v>0</x:v>
      </x:c>
    </x:row>
    <x:row r="125" ht="18" customHeight="1">
      <x:c r="A125" s="25" t="str">
        <x:v>EEZ_070</x:v>
      </x:c>
      <x:c r="B125" s="25" t="str">
        <x:v>Bosnia &amp; Herzegovina</x:v>
      </x:c>
      <x:c r="C125" s="25" t="str">
        <x:v>commercial</x:v>
      </x:c>
      <x:c r="D125" s="25" t="str">
        <x:v>Sharks &amp; rays</x:v>
      </x:c>
      <x:c r="E125" s="35" t="n">
        <x:v>2</x:v>
      </x:c>
      <x:c r="F125" s="35" t="n">
        <x:v>2</x:v>
      </x:c>
      <x:c r="G125" s="32" t="n">
        <x:v>0.11778040099999998</x:v>
      </x:c>
      <x:c r="H125" s="32" t="n">
        <x:v>0.11778040099999998</x:v>
      </x:c>
      <x:c r="I125" s="33" t="n">
        <x:v>0</x:v>
      </x:c>
      <x:c r="J125" s="34" t="n">
        <x:v>1</x:v>
      </x:c>
      <x:c r="K125" s="33" t="n">
        <x:v>1116.6126329984943</x:v>
      </x:c>
      <x:c r="L125" s="32" t="n">
        <x:v>131.51508367622847</x:v>
      </x:c>
      <x:c r="M125" s="33" t="n">
        <x:v>3.8855718512114765</x:v>
      </x:c>
      <x:c r="N125" s="33" t="n">
        <x:v>768.3725674327959</x:v>
      </x:c>
      <x:c r="O125" s="32" t="n">
        <x:v>90.49922910963423</x:v>
      </x:c>
      <x:c r="P125" s="32" t="n">
        <x:v>41.01585456659424</x:v>
      </x:c>
      <x:c r="Q125" s="33" t="n">
        <x:v>1.453217723179786</x:v>
      </x:c>
      <x:c r="R125" s="34" t="n">
        <x:v>0.4532177231797861</x:v>
      </x:c>
    </x:row>
    <x:row r="126" ht="18" customHeight="1">
      <x:c r="A126" s="25" t="str">
        <x:v>EEZ_070</x:v>
      </x:c>
      <x:c r="B126" s="25" t="str">
        <x:v>Bosnia &amp; Herzegovina</x:v>
      </x:c>
      <x:c r="C126" s="25" t="str">
        <x:v>commercial</x:v>
      </x:c>
      <x:c r="D126" s="25" t="str">
        <x:v>Tuna &amp; billfishes</x:v>
      </x:c>
      <x:c r="E126" s="35" t="n">
        <x:v>4</x:v>
      </x:c>
      <x:c r="F126" s="35" t="n">
        <x:v>4</x:v>
      </x:c>
      <x:c r="G126" s="32" t="n">
        <x:v>0.466110122</x:v>
      </x:c>
      <x:c r="H126" s="32" t="n">
        <x:v>0.466110122</x:v>
      </x:c>
      <x:c r="I126" s="33" t="n">
        <x:v>0</x:v>
      </x:c>
      <x:c r="J126" s="34" t="n">
        <x:v>1</x:v>
      </x:c>
      <x:c r="K126" s="33" t="n">
        <x:v>2814.120547564521</x:v>
      </x:c>
      <x:c r="L126" s="32" t="n">
        <x:v>1311.6900717480057</x:v>
      </x:c>
      <x:c r="M126" s="33" t="n">
        <x:v>4.447932553136017</x:v>
      </x:c>
      <x:c r="N126" s="33" t="n">
        <x:v>2804.99798192411</x:v>
      </x:c>
      <x:c r="O126" s="32" t="n">
        <x:v>1307.4379515644007</x:v>
      </x:c>
      <x:c r="P126" s="32" t="n">
        <x:v>4.2521201836050295</x:v>
      </x:c>
      <x:c r="Q126" s="33" t="n">
        <x:v>1.0032522539050646</x:v>
      </x:c>
      <x:c r="R126" s="34" t="n">
        <x:v>0.0032522539050646353</x:v>
      </x:c>
    </x:row>
    <x:row r="127" ht="18" customHeight="1">
      <x:c r="A127" s="25" t="str">
        <x:v>EEZ_074</x:v>
      </x:c>
      <x:c r="B127" s="25" t="str">
        <x:v>Bouvet Isl. (Norway)</x:v>
      </x:c>
      <x:c r="C127" s="25" t="str">
        <x:v>commercial</x:v>
      </x:c>
      <x:c r="D127" s="25" t="str">
        <x:v>Cod-likes</x:v>
      </x:c>
      <x:c r="E127" s="35" t="n">
        <x:v>3</x:v>
      </x:c>
      <x:c r="F127" s="35" t="n">
        <x:v>3</x:v>
      </x:c>
      <x:c r="G127" s="32" t="n">
        <x:v>2.8166171412</x:v>
      </x:c>
      <x:c r="H127" s="32" t="n">
        <x:v>2.8166171412</x:v>
      </x:c>
      <x:c r="I127" s="33" t="n">
        <x:v>0</x:v>
      </x:c>
      <x:c r="J127" s="34" t="n">
        <x:v>1</x:v>
      </x:c>
      <x:c r="K127" s="33" t="n">
        <x:v>380.105120054244</x:v>
      </x:c>
      <x:c r="L127" s="32" t="n">
        <x:v>1070.6105966026676</x:v>
      </x:c>
      <x:c r="M127" s="33" t="n">
        <x:v>3.579882405896366</x:v>
      </x:c>
      <x:c r="N127" s="33" t="n">
        <x:v>380.08646621006227</x:v>
      </x:c>
      <x:c r="O127" s="32" t="n">
        <x:v>1070.558055865396</x:v>
      </x:c>
      <x:c r="P127" s="32" t="n">
        <x:v>0.05254073727155628</x:v>
      </x:c>
      <x:c r="Q127" s="33" t="n">
        <x:v>1.0000490778963211</x:v>
      </x:c>
      <x:c r="R127" s="34" t="n">
        <x:v>0.00004907789632117099</x:v>
      </x:c>
    </x:row>
    <x:row r="128" ht="18" customHeight="1">
      <x:c r="A128" s="25" t="str">
        <x:v>EEZ_074</x:v>
      </x:c>
      <x:c r="B128" s="25" t="str">
        <x:v>Bouvet Isl. (Norway)</x:v>
      </x:c>
      <x:c r="C128" s="25" t="str">
        <x:v>commercial</x:v>
      </x:c>
      <x:c r="D128" s="25" t="str">
        <x:v>Crustaceans</x:v>
      </x:c>
      <x:c r="E128" s="35" t="n">
        <x:v>1</x:v>
      </x:c>
      <x:c r="F128" s="35" t="n">
        <x:v>1</x:v>
      </x:c>
      <x:c r="G128" s="32" t="n">
        <x:v>0.001864322</x:v>
      </x:c>
      <x:c r="H128" s="32" t="n">
        <x:v>0.001864322</x:v>
      </x:c>
      <x:c r="I128" s="33" t="n">
        <x:v>0</x:v>
      </x:c>
      <x:c r="J128" s="34" t="n">
        <x:v>1</x:v>
      </x:c>
      <x:c r="K128" s="33" t="n">
        <x:v>66.06934480075958</x:v>
      </x:c>
      <x:c r="L128" s="32" t="n">
        <x:v>0.12317453303764171</x:v>
      </x:c>
      <x:c r="M128" s="33" t="n">
        <x:v>2.82</x:v>
      </x:c>
      <x:c r="N128" s="33" t="n">
        <x:v>66.06934480075958</x:v>
      </x:c>
      <x:c r="O128" s="32" t="n">
        <x:v>0.12317453303764171</x:v>
      </x:c>
      <x:c r="P128" s="32" t="n">
        <x:v>0</x:v>
      </x:c>
      <x:c r="Q128" s="33" t="n">
        <x:v>1</x:v>
      </x:c>
      <x:c r="R128" s="34" t="n">
        <x:v>0</x:v>
      </x:c>
    </x:row>
    <x:row r="129" ht="18" customHeight="1">
      <x:c r="A129" s="25" t="str">
        <x:v>EEZ_074</x:v>
      </x:c>
      <x:c r="B129" s="25" t="str">
        <x:v>Bouvet Isl. (Norway)</x:v>
      </x:c>
      <x:c r="C129" s="25" t="str">
        <x:v>commercial</x:v>
      </x:c>
      <x:c r="D129" s="25" t="str">
        <x:v>Other fishes &amp; inverts</x:v>
      </x:c>
      <x:c r="E129" s="35" t="n">
        <x:v>2</x:v>
      </x:c>
      <x:c r="F129" s="35" t="n">
        <x:v>2</x:v>
      </x:c>
      <x:c r="G129" s="32" t="n">
        <x:v>130.7328650218</x:v>
      </x:c>
      <x:c r="H129" s="32" t="n">
        <x:v>130.7328650218</x:v>
      </x:c>
      <x:c r="I129" s="33" t="n">
        <x:v>0</x:v>
      </x:c>
      <x:c r="J129" s="34" t="n">
        <x:v>1</x:v>
      </x:c>
      <x:c r="K129" s="33" t="n">
        <x:v>190.546071689592</x:v>
      </x:c>
      <x:c r="L129" s="32" t="n">
        <x:v>24910.633870629656</x:v>
      </x:c>
      <x:c r="M129" s="33" t="n">
        <x:v>3.2799999994761526</x:v>
      </x:c>
      <x:c r="N129" s="33" t="n">
        <x:v>190.54607156648746</x:v>
      </x:c>
      <x:c r="O129" s="32" t="n">
        <x:v>24910.633854535845</x:v>
      </x:c>
      <x:c r="P129" s="32" t="n">
        <x:v>0.000016093810700112954</x:v>
      </x:c>
      <x:c r="Q129" s="33" t="n">
        <x:v>1.0000000006460619</x:v>
      </x:c>
      <x:c r="R129" s="34" t="n">
        <x:v>6.460618703679641e-10</x:v>
      </x:c>
    </x:row>
    <x:row r="130" ht="18" customHeight="1">
      <x:c r="A130" s="25" t="str">
        <x:v>EEZ_074</x:v>
      </x:c>
      <x:c r="B130" s="25" t="str">
        <x:v>Bouvet Isl. (Norway)</x:v>
      </x:c>
      <x:c r="C130" s="25" t="str">
        <x:v>commercial</x:v>
      </x:c>
      <x:c r="D130" s="25" t="str">
        <x:v>Perch-likes</x:v>
      </x:c>
      <x:c r="E130" s="35" t="n">
        <x:v>3</x:v>
      </x:c>
      <x:c r="F130" s="35" t="n">
        <x:v>3</x:v>
      </x:c>
      <x:c r="G130" s="32" t="n">
        <x:v>0.0086515706</x:v>
      </x:c>
      <x:c r="H130" s="32" t="n">
        <x:v>0.0086515706</x:v>
      </x:c>
      <x:c r="I130" s="33" t="n">
        <x:v>0</x:v>
      </x:c>
      <x:c r="J130" s="34" t="n">
        <x:v>1</x:v>
      </x:c>
      <x:c r="K130" s="33" t="n">
        <x:v>213.47378097258022</x:v>
      </x:c>
      <x:c r="L130" s="32" t="n">
        <x:v>1.8468834873332145</x:v>
      </x:c>
      <x:c r="M130" s="33" t="n">
        <x:v>3.326083401781406</x:v>
      </x:c>
      <x:c r="N130" s="33" t="n">
        <x:v>211.8767983746711</x:v>
      </x:c>
      <x:c r="O130" s="32" t="n">
        <x:v>1.8330670796404323</x:v>
      </x:c>
      <x:c r="P130" s="32" t="n">
        <x:v>0.013816407692782251</x:v>
      </x:c>
      <x:c r="Q130" s="33" t="n">
        <x:v>1.0075373170170578</x:v>
      </x:c>
      <x:c r="R130" s="34" t="n">
        <x:v>0.007537317017057787</x:v>
      </x:c>
    </x:row>
    <x:row r="131" ht="18" customHeight="1">
      <x:c r="A131" s="25" t="str">
        <x:v>EEZ_074</x:v>
      </x:c>
      <x:c r="B131" s="25" t="str">
        <x:v>Bouvet Isl. (Norway)</x:v>
      </x:c>
      <x:c r="C131" s="25" t="str">
        <x:v>commercial</x:v>
      </x:c>
      <x:c r="D131" s="25" t="str">
        <x:v>Sharks &amp; rays</x:v>
      </x:c>
      <x:c r="E131" s="35" t="n">
        <x:v>1</x:v>
      </x:c>
      <x:c r="F131" s="35" t="n">
        <x:v>1</x:v>
      </x:c>
      <x:c r="G131" s="32" t="n">
        <x:v>0.0011025999</x:v>
      </x:c>
      <x:c r="H131" s="32" t="n">
        <x:v>0.0011025999</x:v>
      </x:c>
      <x:c r="I131" s="33" t="n">
        <x:v>0</x:v>
      </x:c>
      <x:c r="J131" s="34" t="n">
        <x:v>1</x:v>
      </x:c>
      <x:c r="K131" s="33" t="n">
        <x:v>407.3802778041126</x:v>
      </x:c>
      <x:c r="L131" s="32" t="n">
        <x:v>0.4491774535687868</x:v>
      </x:c>
      <x:c r="M131" s="33" t="n">
        <x:v>3.61</x:v>
      </x:c>
      <x:c r="N131" s="33" t="n">
        <x:v>407.3802778041126</x:v>
      </x:c>
      <x:c r="O131" s="32" t="n">
        <x:v>0.4491774535687868</x:v>
      </x:c>
      <x:c r="P131" s="32" t="n">
        <x:v>0</x:v>
      </x:c>
      <x:c r="Q131" s="33" t="n">
        <x:v>1</x:v>
      </x:c>
      <x:c r="R131" s="34" t="n">
        <x:v>0</x:v>
      </x:c>
    </x:row>
    <x:row r="132" ht="18" customHeight="1">
      <x:c r="A132" s="25" t="str">
        <x:v>EEZ_076</x:v>
      </x:c>
      <x:c r="B132" s="25" t="str">
        <x:v>Brazil (mainland)</x:v>
      </x:c>
      <x:c r="C132" s="25" t="str">
        <x:v>commercial</x:v>
      </x:c>
      <x:c r="D132" s="25" t="str">
        <x:v>Anchovies</x:v>
      </x:c>
      <x:c r="E132" s="35" t="n">
        <x:v>6</x:v>
      </x:c>
      <x:c r="F132" s="35" t="n">
        <x:v>6</x:v>
      </x:c>
      <x:c r="G132" s="32" t="n">
        <x:v>5196.9037109835</x:v>
      </x:c>
      <x:c r="H132" s="32" t="n">
        <x:v>5196.9037109835</x:v>
      </x:c>
      <x:c r="I132" s="33" t="n">
        <x:v>0</x:v>
      </x:c>
      <x:c r="J132" s="34" t="n">
        <x:v>1</x:v>
      </x:c>
      <x:c r="K132" s="33" t="n">
        <x:v>95.75082162911798</x:v>
      </x:c>
      <x:c r="L132" s="32" t="n">
        <x:v>497607.8002540824</x:v>
      </x:c>
      <x:c r="M132" s="33" t="n">
        <x:v>2.735290060339056</x:v>
      </x:c>
      <x:c r="N132" s="33" t="n">
        <x:v>54.36132833949548</x:v>
      </x:c>
      <x:c r="O132" s="32" t="n">
        <x:v>282510.58898151654</x:v>
      </x:c>
      <x:c r="P132" s="32" t="n">
        <x:v>215097.21127256588</x:v>
      </x:c>
      <x:c r="Q132" s="33" t="n">
        <x:v>1.7613775187967866</x:v>
      </x:c>
      <x:c r="R132" s="34" t="n">
        <x:v>0.7613775187967866</x:v>
      </x:c>
    </x:row>
    <x:row r="133" ht="18" customHeight="1">
      <x:c r="A133" s="25" t="str">
        <x:v>EEZ_076</x:v>
      </x:c>
      <x:c r="B133" s="25" t="str">
        <x:v>Brazil (mainland)</x:v>
      </x:c>
      <x:c r="C133" s="25" t="str">
        <x:v>commercial</x:v>
      </x:c>
      <x:c r="D133" s="25" t="str">
        <x:v>Cod-likes</x:v>
      </x:c>
      <x:c r="E133" s="35" t="n">
        <x:v>4</x:v>
      </x:c>
      <x:c r="F133" s="35" t="n">
        <x:v>4</x:v>
      </x:c>
      <x:c r="G133" s="32" t="n">
        <x:v>9844.4945104906</x:v>
      </x:c>
      <x:c r="H133" s="32" t="n">
        <x:v>9844.4945104906</x:v>
      </x:c>
      <x:c r="I133" s="33" t="n">
        <x:v>0</x:v>
      </x:c>
      <x:c r="J133" s="34" t="n">
        <x:v>1</x:v>
      </x:c>
      <x:c r="K133" s="33" t="n">
        <x:v>871.926661548373</x:v>
      </x:c>
      <x:c r="L133" s="32" t="n">
        <x:v>8583677.233163353</x:v>
      </x:c>
      <x:c r="M133" s="33" t="n">
        <x:v>3.904573524987479</x:v>
      </x:c>
      <x:c r="N133" s="33" t="n">
        <x:v>802.7374508451829</x:v>
      </x:c>
      <x:c r="O133" s="32" t="n">
        <x:v>7902544.428210622</x:v>
      </x:c>
      <x:c r="P133" s="32" t="n">
        <x:v>681132.8049527314</x:v>
      </x:c>
      <x:c r="Q133" s="33" t="n">
        <x:v>1.0861915818557393</x:v>
      </x:c>
      <x:c r="R133" s="34" t="n">
        <x:v>0.08619158185573918</x:v>
      </x:c>
    </x:row>
    <x:row r="134" ht="18" customHeight="1">
      <x:c r="A134" s="25" t="str">
        <x:v>EEZ_076</x:v>
      </x:c>
      <x:c r="B134" s="25" t="str">
        <x:v>Brazil (mainland)</x:v>
      </x:c>
      <x:c r="C134" s="25" t="str">
        <x:v>commercial</x:v>
      </x:c>
      <x:c r="D134" s="25" t="str">
        <x:v>Crustaceans</x:v>
      </x:c>
      <x:c r="E134" s="35" t="n">
        <x:v>16</x:v>
      </x:c>
      <x:c r="F134" s="35" t="n">
        <x:v>16</x:v>
      </x:c>
      <x:c r="G134" s="32" t="n">
        <x:v>46215.9448781056</x:v>
      </x:c>
      <x:c r="H134" s="32" t="n">
        <x:v>46215.9448781056</x:v>
      </x:c>
      <x:c r="I134" s="33" t="n">
        <x:v>0</x:v>
      </x:c>
      <x:c r="J134" s="34" t="n">
        <x:v>1</x:v>
      </x:c>
      <x:c r="K134" s="33" t="n">
        <x:v>98.2731162402302</x:v>
      </x:c>
      <x:c r="L134" s="32" t="n">
        <x:v>4541784.923158143</x:v>
      </x:c>
      <x:c r="M134" s="33" t="n">
        <x:v>2.845014812367079</x:v>
      </x:c>
      <x:c r="N134" s="33" t="n">
        <x:v>69.98658657352694</x:v>
      </x:c>
      <x:c r="O134" s="32" t="n">
        <x:v>3234496.227288886</x:v>
      </x:c>
      <x:c r="P134" s="32" t="n">
        <x:v>1307288.6958692567</x:v>
      </x:c>
      <x:c r="Q134" s="33" t="n">
        <x:v>1.4041707283007128</x:v>
      </x:c>
      <x:c r="R134" s="34" t="n">
        <x:v>0.40417072830071277</x:v>
      </x:c>
    </x:row>
    <x:row r="135" ht="18" customHeight="1">
      <x:c r="A135" s="25" t="str">
        <x:v>EEZ_076</x:v>
      </x:c>
      <x:c r="B135" s="25" t="str">
        <x:v>Brazil (mainland)</x:v>
      </x:c>
      <x:c r="C135" s="25" t="str">
        <x:v>commercial</x:v>
      </x:c>
      <x:c r="D135" s="25" t="str">
        <x:v>Flatfishes</x:v>
      </x:c>
      <x:c r="E135" s="35" t="n">
        <x:v>2</x:v>
      </x:c>
      <x:c r="F135" s="35" t="n">
        <x:v>2</x:v>
      </x:c>
      <x:c r="G135" s="32" t="n">
        <x:v>5074.6609571516</x:v>
      </x:c>
      <x:c r="H135" s="32" t="n">
        <x:v>5074.6609571516</x:v>
      </x:c>
      <x:c r="I135" s="33" t="n">
        <x:v>0</x:v>
      </x:c>
      <x:c r="J135" s="34" t="n">
        <x:v>1</x:v>
      </x:c>
      <x:c r="K135" s="33" t="n">
        <x:v>228.74721413132335</x:v>
      </x:c>
      <x:c r="L135" s="32" t="n">
        <x:v>1160814.5566094234</x:v>
      </x:c>
      <x:c r="M135" s="33" t="n">
        <x:v>3.343545907562977</x:v>
      </x:c>
      <x:c r="N135" s="33" t="n">
        <x:v>220.56972796616128</x:v>
      </x:c>
      <x:c r="O135" s="32" t="n">
        <x:v>1119316.5868394282</x:v>
      </x:c>
      <x:c r="P135" s="32" t="n">
        <x:v>41497.969769995194</x:v>
      </x:c>
      <x:c r="Q135" s="33" t="n">
        <x:v>1.0370743811517806</x:v>
      </x:c>
      <x:c r="R135" s="34" t="n">
        <x:v>0.037074381151780696</x:v>
      </x:c>
    </x:row>
    <x:row r="136" ht="18" customHeight="1">
      <x:c r="A136" s="25" t="str">
        <x:v>EEZ_076</x:v>
      </x:c>
      <x:c r="B136" s="25" t="str">
        <x:v>Brazil (mainland)</x:v>
      </x:c>
      <x:c r="C136" s="25" t="str">
        <x:v>commercial</x:v>
      </x:c>
      <x:c r="D136" s="25" t="str">
        <x:v>Herring-likes</x:v>
      </x:c>
      <x:c r="E136" s="35" t="n">
        <x:v>9</x:v>
      </x:c>
      <x:c r="F136" s="35" t="n">
        <x:v>9</x:v>
      </x:c>
      <x:c r="G136" s="32" t="n">
        <x:v>156684.62195074902</x:v>
      </x:c>
      <x:c r="H136" s="32" t="n">
        <x:v>156684.62195074902</x:v>
      </x:c>
      <x:c r="I136" s="33" t="n">
        <x:v>0</x:v>
      </x:c>
      <x:c r="J136" s="34" t="n">
        <x:v>1</x:v>
      </x:c>
      <x:c r="K136" s="33" t="n">
        <x:v>312.7482295157343</x:v>
      </x:c>
      <x:c r="L136" s="32" t="n">
        <x:v>49002838.107438914</x:v>
      </x:c>
      <x:c r="M136" s="33" t="n">
        <x:v>3.211663081238834</x:v>
      </x:c>
      <x:c r="N136" s="33" t="n">
        <x:v>162.80325408175042</x:v>
      </x:c>
      <x:c r="O136" s="32" t="n">
        <x:v>25508766.318150803</x:v>
      </x:c>
      <x:c r="P136" s="32" t="n">
        <x:v>23494071.78928811</x:v>
      </x:c>
      <x:c r="Q136" s="33" t="n">
        <x:v>1.9210195231029603</x:v>
      </x:c>
      <x:c r="R136" s="34" t="n">
        <x:v>0.9210195231029603</x:v>
      </x:c>
    </x:row>
    <x:row r="137" ht="18" customHeight="1">
      <x:c r="A137" s="25" t="str">
        <x:v>EEZ_076</x:v>
      </x:c>
      <x:c r="B137" s="25" t="str">
        <x:v>Brazil (mainland)</x:v>
      </x:c>
      <x:c r="C137" s="25" t="str">
        <x:v>commercial</x:v>
      </x:c>
      <x:c r="D137" s="25" t="str">
        <x:v>Molluscs</x:v>
      </x:c>
      <x:c r="E137" s="35" t="n">
        <x:v>9</x:v>
      </x:c>
      <x:c r="F137" s="35" t="n">
        <x:v>9</x:v>
      </x:c>
      <x:c r="G137" s="32" t="n">
        <x:v>11955.165390640399</x:v>
      </x:c>
      <x:c r="H137" s="32" t="n">
        <x:v>11955.165390640399</x:v>
      </x:c>
      <x:c r="I137" s="33" t="n">
        <x:v>0</x:v>
      </x:c>
      <x:c r="J137" s="34" t="n">
        <x:v>1</x:v>
      </x:c>
      <x:c r="K137" s="33" t="n">
        <x:v>12.268183678545524</x:v>
      </x:c>
      <x:c r="L137" s="32" t="n">
        <x:v>146668.16491976686</x:v>
      </x:c>
      <x:c r="M137" s="33" t="n">
        <x:v>2.0746681614807865</x:v>
      </x:c>
      <x:c r="N137" s="33" t="n">
        <x:v>11.875944558679679</x:v>
      </x:c>
      <x:c r="O137" s="32" t="n">
        <x:v>141978.88136909145</x:v>
      </x:c>
      <x:c r="P137" s="32" t="n">
        <x:v>4689.283550675405</x:v>
      </x:c>
      <x:c r="Q137" s="33" t="n">
        <x:v>1.0330280356166848</x:v>
      </x:c>
      <x:c r="R137" s="34" t="n">
        <x:v>0.03302803561668471</x:v>
      </x:c>
    </x:row>
    <x:row r="138" ht="18" customHeight="1">
      <x:c r="A138" s="25" t="str">
        <x:v>EEZ_076</x:v>
      </x:c>
      <x:c r="B138" s="25" t="str">
        <x:v>Brazil (mainland)</x:v>
      </x:c>
      <x:c r="C138" s="25" t="str">
        <x:v>commercial</x:v>
      </x:c>
      <x:c r="D138" s="25" t="str">
        <x:v>Other fishes &amp; inverts</x:v>
      </x:c>
      <x:c r="E138" s="35" t="n">
        <x:v>47</x:v>
      </x:c>
      <x:c r="F138" s="35" t="n">
        <x:v>47</x:v>
      </x:c>
      <x:c r="G138" s="32" t="n">
        <x:v>136077.0068477063</x:v>
      </x:c>
      <x:c r="H138" s="32" t="n">
        <x:v>136077.0068477063</x:v>
      </x:c>
      <x:c r="I138" s="33" t="n">
        <x:v>0</x:v>
      </x:c>
      <x:c r="J138" s="34" t="n">
        <x:v>1</x:v>
      </x:c>
      <x:c r="K138" s="33" t="n">
        <x:v>533.6882228577646</x:v>
      </x:c>
      <x:c r="L138" s="32" t="n">
        <x:v>72622695.95635624</x:v>
      </x:c>
      <x:c r="M138" s="33" t="n">
        <x:v>3.538187169154539</x:v>
      </x:c>
      <x:c r="N138" s="33" t="n">
        <x:v>345.2925189935761</x:v>
      </x:c>
      <x:c r="O138" s="32" t="n">
        <x:v>46986372.47155061</x:v>
      </x:c>
      <x:c r="P138" s="32" t="n">
        <x:v>25636323.48480563</x:v>
      </x:c>
      <x:c r="Q138" s="33" t="n">
        <x:v>1.545611889922508</x:v>
      </x:c>
      <x:c r="R138" s="34" t="n">
        <x:v>0.5456118899225079</x:v>
      </x:c>
    </x:row>
    <x:row r="139" ht="18" customHeight="1">
      <x:c r="A139" s="25" t="str">
        <x:v>EEZ_076</x:v>
      </x:c>
      <x:c r="B139" s="25" t="str">
        <x:v>Brazil (mainland)</x:v>
      </x:c>
      <x:c r="C139" s="25" t="str">
        <x:v>commercial</x:v>
      </x:c>
      <x:c r="D139" s="25" t="str">
        <x:v>Perch-likes</x:v>
      </x:c>
      <x:c r="E139" s="35" t="n">
        <x:v>129</x:v>
      </x:c>
      <x:c r="F139" s="35" t="n">
        <x:v>129</x:v>
      </x:c>
      <x:c r="G139" s="32" t="n">
        <x:v>405526.75004661235</x:v>
      </x:c>
      <x:c r="H139" s="32" t="n">
        <x:v>405526.75004661235</x:v>
      </x:c>
      <x:c r="I139" s="33" t="n">
        <x:v>0</x:v>
      </x:c>
      <x:c r="J139" s="34" t="n">
        <x:v>1</x:v>
      </x:c>
      <x:c r="K139" s="33" t="n">
        <x:v>739.912459357172</x:v>
      </x:c>
      <x:c r="L139" s="32" t="n">
        <x:v>300054294.9621101</x:v>
      </x:c>
      <x:c r="M139" s="33" t="n">
        <x:v>3.6345912414202477</x:v>
      </x:c>
      <x:c r="N139" s="33" t="n">
        <x:v>431.11312153600517</x:v>
      </x:c>
      <x:c r="O139" s="32" t="n">
        <x:v>174827903.07894638</x:v>
      </x:c>
      <x:c r="P139" s="32" t="n">
        <x:v>125226391.88316372</x:v>
      </x:c>
      <x:c r="Q139" s="33" t="n">
        <x:v>1.7162837835251945</x:v>
      </x:c>
      <x:c r="R139" s="34" t="n">
        <x:v>0.7162837835251945</x:v>
      </x:c>
    </x:row>
    <x:row r="140" ht="18" customHeight="1">
      <x:c r="A140" s="25" t="str">
        <x:v>EEZ_076</x:v>
      </x:c>
      <x:c r="B140" s="25" t="str">
        <x:v>Brazil (mainland)</x:v>
      </x:c>
      <x:c r="C140" s="25" t="str">
        <x:v>commercial</x:v>
      </x:c>
      <x:c r="D140" s="25" t="str">
        <x:v>Scorpionfishes</x:v>
      </x:c>
      <x:c r="E140" s="35" t="n">
        <x:v>1</x:v>
      </x:c>
      <x:c r="F140" s="35" t="n">
        <x:v>1</x:v>
      </x:c>
      <x:c r="G140" s="32" t="n">
        <x:v>124.99305446509999</x:v>
      </x:c>
      <x:c r="H140" s="32" t="n">
        <x:v>124.99305446509999</x:v>
      </x:c>
      <x:c r="I140" s="33" t="n">
        <x:v>0</x:v>
      </x:c>
      <x:c r="J140" s="34" t="n">
        <x:v>1</x:v>
      </x:c>
      <x:c r="K140" s="33" t="n">
        <x:v>602.5595860743575</x:v>
      </x:c>
      <x:c r="L140" s="32" t="n">
        <x:v>75315.76316066028</x:v>
      </x:c>
      <x:c r="M140" s="33" t="n">
        <x:v>3.78</x:v>
      </x:c>
      <x:c r="N140" s="33" t="n">
        <x:v>602.5595860743575</x:v>
      </x:c>
      <x:c r="O140" s="32" t="n">
        <x:v>75315.76316066028</x:v>
      </x:c>
      <x:c r="P140" s="32" t="n">
        <x:v>0</x:v>
      </x:c>
      <x:c r="Q140" s="33" t="n">
        <x:v>1</x:v>
      </x:c>
      <x:c r="R140" s="34" t="n">
        <x:v>0</x:v>
      </x:c>
    </x:row>
    <x:row r="141" ht="18" customHeight="1">
      <x:c r="A141" s="25" t="str">
        <x:v>EEZ_076</x:v>
      </x:c>
      <x:c r="B141" s="25" t="str">
        <x:v>Brazil (mainland)</x:v>
      </x:c>
      <x:c r="C141" s="25" t="str">
        <x:v>commercial</x:v>
      </x:c>
      <x:c r="D141" s="25" t="str">
        <x:v>Sharks &amp; rays</x:v>
      </x:c>
      <x:c r="E141" s="35" t="n">
        <x:v>38</x:v>
      </x:c>
      <x:c r="F141" s="35" t="n">
        <x:v>38</x:v>
      </x:c>
      <x:c r="G141" s="32" t="n">
        <x:v>83512.76020118038</x:v>
      </x:c>
      <x:c r="H141" s="32" t="n">
        <x:v>83512.76020118038</x:v>
      </x:c>
      <x:c r="I141" s="33" t="n">
        <x:v>0</x:v>
      </x:c>
      <x:c r="J141" s="34" t="n">
        <x:v>1</x:v>
      </x:c>
      <x:c r="K141" s="33" t="n">
        <x:v>899.5356856677236</x:v>
      </x:c>
      <x:c r="L141" s="32" t="n">
        <x:v>75122708.00957297</x:v>
      </x:c>
      <x:c r="M141" s="33" t="n">
        <x:v>3.8627485061677787</x:v>
      </x:c>
      <x:c r="N141" s="33" t="n">
        <x:v>729.03521394468</x:v>
      </x:c>
      <x:c r="O141" s="32" t="n">
        <x:v>60883743.000378296</x:v>
      </x:c>
      <x:c r="P141" s="32" t="n">
        <x:v>14238965.009194672</x:v>
      </x:c>
      <x:c r="Q141" s="33" t="n">
        <x:v>1.2338713802320957</x:v>
      </x:c>
      <x:c r="R141" s="34" t="n">
        <x:v>0.23387138023209578</x:v>
      </x:c>
    </x:row>
    <x:row r="142" ht="18" customHeight="1">
      <x:c r="A142" s="25" t="str">
        <x:v>EEZ_076</x:v>
      </x:c>
      <x:c r="B142" s="25" t="str">
        <x:v>Brazil (mainland)</x:v>
      </x:c>
      <x:c r="C142" s="25" t="str">
        <x:v>commercial</x:v>
      </x:c>
      <x:c r="D142" s="25" t="str">
        <x:v>Tuna &amp; billfishes</x:v>
      </x:c>
      <x:c r="E142" s="35" t="n">
        <x:v>13</x:v>
      </x:c>
      <x:c r="F142" s="35" t="n">
        <x:v>13</x:v>
      </x:c>
      <x:c r="G142" s="32" t="n">
        <x:v>43895.87808098191</x:v>
      </x:c>
      <x:c r="H142" s="32" t="n">
        <x:v>43895.87808098191</x:v>
      </x:c>
      <x:c r="I142" s="33" t="n">
        <x:v>0</x:v>
      </x:c>
      <x:c r="J142" s="34" t="n">
        <x:v>1</x:v>
      </x:c>
      <x:c r="K142" s="33" t="n">
        <x:v>2752.0396371349248</x:v>
      </x:c>
      <x:c r="L142" s="32" t="n">
        <x:v>120803196.38570435</x:v>
      </x:c>
      <x:c r="M142" s="33" t="n">
        <x:v>4.437731298509538</x:v>
      </x:c>
      <x:c r="N142" s="33" t="n">
        <x:v>2739.878462556511</x:v>
      </x:c>
      <x:c r="O142" s="32" t="n">
        <x:v>120269370.94908875</x:v>
      </x:c>
      <x:c r="P142" s="32" t="n">
        <x:v>533825.4366156012</x:v>
      </x:c>
      <x:c r="Q142" s="33" t="n">
        <x:v>1.004438581763611</x:v>
      </x:c>
      <x:c r="R142" s="34" t="n">
        <x:v>0.004438581763611077</x:v>
      </x:c>
    </x:row>
    <x:row r="143" ht="18" customHeight="1">
      <x:c r="A143" s="25" t="str">
        <x:v>EEZ_077</x:v>
      </x:c>
      <x:c r="B143" s="25" t="str">
        <x:v>Trindade &amp; Martim Vaz Isl. (Brazil)</x:v>
      </x:c>
      <x:c r="C143" s="25" t="str">
        <x:v>commercial</x:v>
      </x:c>
      <x:c r="D143" s="25" t="str">
        <x:v>Other fishes &amp; inverts</x:v>
      </x:c>
      <x:c r="E143" s="35" t="n">
        <x:v>2</x:v>
      </x:c>
      <x:c r="F143" s="35" t="n">
        <x:v>2</x:v>
      </x:c>
      <x:c r="G143" s="32" t="n">
        <x:v>5341.9598983473</x:v>
      </x:c>
      <x:c r="H143" s="32" t="n">
        <x:v>5341.9598983473</x:v>
      </x:c>
      <x:c r="I143" s="33" t="n">
        <x:v>0</x:v>
      </x:c>
      <x:c r="J143" s="34" t="n">
        <x:v>1</x:v>
      </x:c>
      <x:c r="K143" s="33" t="n">
        <x:v>190.85963010032455</x:v>
      </x:c>
      <x:c r="L143" s="32" t="n">
        <x:v>1019564.490209333</x:v>
      </x:c>
      <x:c r="M143" s="33" t="n">
        <x:v>3.280658616502978</x:v>
      </x:c>
      <x:c r="N143" s="33" t="n">
        <x:v>190.8352580513796</x:v>
      </x:c>
      <x:c r="O143" s="32" t="n">
        <x:v>1019434.2957012285</x:v>
      </x:c>
      <x:c r="P143" s="32" t="n">
        <x:v>130.1945081044687</x:v>
      </x:c>
      <x:c r="Q143" s="33" t="n">
        <x:v>1.0001277125055077</x:v>
      </x:c>
      <x:c r="R143" s="34" t="n">
        <x:v>0.0001277125055076875</x:v>
      </x:c>
    </x:row>
    <x:row r="144" ht="18" customHeight="1">
      <x:c r="A144" s="25" t="str">
        <x:v>EEZ_077</x:v>
      </x:c>
      <x:c r="B144" s="25" t="str">
        <x:v>Trindade &amp; Martim Vaz Isl. (Brazil)</x:v>
      </x:c>
      <x:c r="C144" s="25" t="str">
        <x:v>commercial</x:v>
      </x:c>
      <x:c r="D144" s="25" t="str">
        <x:v>Perch-likes</x:v>
      </x:c>
      <x:c r="E144" s="35" t="n">
        <x:v>5</x:v>
      </x:c>
      <x:c r="F144" s="35" t="n">
        <x:v>5</x:v>
      </x:c>
      <x:c r="G144" s="32" t="n">
        <x:v>49.06831864810001</x:v>
      </x:c>
      <x:c r="H144" s="32" t="n">
        <x:v>49.06831864810001</x:v>
      </x:c>
      <x:c r="I144" s="33" t="n">
        <x:v>0</x:v>
      </x:c>
      <x:c r="J144" s="34" t="n">
        <x:v>1</x:v>
      </x:c>
      <x:c r="K144" s="33" t="n">
        <x:v>2296.835323829351</x:v>
      </x:c>
      <x:c r="L144" s="32" t="n">
        <x:v>112701.84755187058</x:v>
      </x:c>
      <x:c r="M144" s="33" t="n">
        <x:v>4.349270300318606</x:v>
      </x:c>
      <x:c r="N144" s="33" t="n">
        <x:v>2234.9628073920585</x:v>
      </x:c>
      <x:c r="O144" s="32" t="n">
        <x:v>109665.8671997657</x:v>
      </x:c>
      <x:c r="P144" s="32" t="n">
        <x:v>3035.980352104889</x:v>
      </x:c>
      <x:c r="Q144" s="33" t="n">
        <x:v>1.027683913232315</x:v>
      </x:c>
      <x:c r="R144" s="34" t="n">
        <x:v>0.027683913232314963</x:v>
      </x:c>
    </x:row>
    <x:row r="145" ht="18" customHeight="1">
      <x:c r="A145" s="25" t="str">
        <x:v>EEZ_077</x:v>
      </x:c>
      <x:c r="B145" s="25" t="str">
        <x:v>Trindade &amp; Martim Vaz Isl. (Brazil)</x:v>
      </x:c>
      <x:c r="C145" s="25" t="str">
        <x:v>commercial</x:v>
      </x:c>
      <x:c r="D145" s="25" t="str">
        <x:v>Sharks &amp; rays</x:v>
      </x:c>
      <x:c r="E145" s="35" t="n">
        <x:v>3</x:v>
      </x:c>
      <x:c r="F145" s="35" t="n">
        <x:v>3</x:v>
      </x:c>
      <x:c r="G145" s="32" t="n">
        <x:v>706.8860049515998</x:v>
      </x:c>
      <x:c r="H145" s="32" t="n">
        <x:v>706.8860049515998</x:v>
      </x:c>
      <x:c r="I145" s="33" t="n">
        <x:v>0</x:v>
      </x:c>
      <x:c r="J145" s="34" t="n">
        <x:v>1</x:v>
      </x:c>
      <x:c r="K145" s="33" t="n">
        <x:v>2272.805071894825</x:v>
      </x:c>
      <x:c r="L145" s="32" t="n">
        <x:v>1606614.0973054662</x:v>
      </x:c>
      <x:c r="M145" s="33" t="n">
        <x:v>4.3552751351740095</x:v>
      </x:c>
      <x:c r="N145" s="33" t="n">
        <x:v>2266.0794644781563</x:v>
      </x:c>
      <x:c r="O145" s="32" t="n">
        <x:v>1601859.8595478246</x:v>
      </x:c>
      <x:c r="P145" s="32" t="n">
        <x:v>4754.237757641589</x:v>
      </x:c>
      <x:c r="Q145" s="33" t="n">
        <x:v>1.002967948618791</x:v>
      </x:c>
      <x:c r="R145" s="34" t="n">
        <x:v>0.0029679486187909236</x:v>
      </x:c>
    </x:row>
    <x:row r="146" ht="18" customHeight="1">
      <x:c r="A146" s="25" t="str">
        <x:v>EEZ_077</x:v>
      </x:c>
      <x:c r="B146" s="25" t="str">
        <x:v>Trindade &amp; Martim Vaz Isl. (Brazil)</x:v>
      </x:c>
      <x:c r="C146" s="25" t="str">
        <x:v>commercial</x:v>
      </x:c>
      <x:c r="D146" s="25" t="str">
        <x:v>Tuna &amp; billfishes</x:v>
      </x:c>
      <x:c r="E146" s="35" t="n">
        <x:v>7</x:v>
      </x:c>
      <x:c r="F146" s="35" t="n">
        <x:v>7</x:v>
      </x:c>
      <x:c r="G146" s="32" t="n">
        <x:v>373.94739876750003</x:v>
      </x:c>
      <x:c r="H146" s="32" t="n">
        <x:v>373.94739876750003</x:v>
      </x:c>
      <x:c r="I146" s="33" t="n">
        <x:v>0</x:v>
      </x:c>
      <x:c r="J146" s="34" t="n">
        <x:v>1</x:v>
      </x:c>
      <x:c r="K146" s="33" t="n">
        <x:v>3264.8997101101227</x:v>
      </x:c>
      <x:c r="L146" s="32" t="n">
        <x:v>1220900.7538324452</x:v>
      </x:c>
      <x:c r="M146" s="33" t="n">
        <x:v>4.512952216169418</x:v>
      </x:c>
      <x:c r="N146" s="33" t="n">
        <x:v>3258.0085235585193</x:v>
      </x:c>
      <x:c r="O146" s="32" t="n">
        <x:v>1218323.8125470516</x:v>
      </x:c>
      <x:c r="P146" s="32" t="n">
        <x:v>2576.9412853936665</x:v>
      </x:c>
      <x:c r="Q146" s="33" t="n">
        <x:v>1.0021151530150316</x:v>
      </x:c>
      <x:c r="R146" s="34" t="n">
        <x:v>0.002115153015031581</x:v>
      </x:c>
    </x:row>
    <x:row r="147" ht="18" customHeight="1">
      <x:c r="A147" s="25" t="str">
        <x:v>EEZ_084</x:v>
      </x:c>
      <x:c r="B147" s="25" t="str">
        <x:v>Belize</x:v>
      </x:c>
      <x:c r="C147" s="25" t="str">
        <x:v>commercial</x:v>
      </x:c>
      <x:c r="D147" s="25" t="str">
        <x:v>Crustaceans</x:v>
      </x:c>
      <x:c r="E147" s="35" t="n">
        <x:v>1</x:v>
      </x:c>
      <x:c r="F147" s="35" t="n">
        <x:v>1</x:v>
      </x:c>
      <x:c r="G147" s="32" t="n">
        <x:v>1059.7048062417</x:v>
      </x:c>
      <x:c r="H147" s="32" t="n">
        <x:v>1059.7048062417</x:v>
      </x:c>
      <x:c r="I147" s="33" t="n">
        <x:v>0</x:v>
      </x:c>
      <x:c r="J147" s="34" t="n">
        <x:v>1</x:v>
      </x:c>
      <x:c r="K147" s="33" t="n">
        <x:v>158.48931924611142</x:v>
      </x:c>
      <x:c r="L147" s="32" t="n">
        <x:v>167951.89334307943</x:v>
      </x:c>
      <x:c r="M147" s="33" t="n">
        <x:v>3.2</x:v>
      </x:c>
      <x:c r="N147" s="33" t="n">
        <x:v>158.48931924611142</x:v>
      </x:c>
      <x:c r="O147" s="32" t="n">
        <x:v>167951.89334307943</x:v>
      </x:c>
      <x:c r="P147" s="32" t="n">
        <x:v>0</x:v>
      </x:c>
      <x:c r="Q147" s="33" t="n">
        <x:v>1</x:v>
      </x:c>
      <x:c r="R147" s="34" t="n">
        <x:v>0</x:v>
      </x:c>
    </x:row>
    <x:row r="148" ht="18" customHeight="1">
      <x:c r="A148" s="25" t="str">
        <x:v>EEZ_084</x:v>
      </x:c>
      <x:c r="B148" s="25" t="str">
        <x:v>Belize</x:v>
      </x:c>
      <x:c r="C148" s="25" t="str">
        <x:v>commercial</x:v>
      </x:c>
      <x:c r="D148" s="25" t="str">
        <x:v>Molluscs</x:v>
      </x:c>
      <x:c r="E148" s="35" t="n">
        <x:v>1</x:v>
      </x:c>
      <x:c r="F148" s="35" t="n">
        <x:v>1</x:v>
      </x:c>
      <x:c r="G148" s="32" t="n">
        <x:v>4288</x:v>
      </x:c>
      <x:c r="H148" s="32" t="n">
        <x:v>4288</x:v>
      </x:c>
      <x:c r="I148" s="33" t="n">
        <x:v>0</x:v>
      </x:c>
      <x:c r="J148" s="34" t="n">
        <x:v>1</x:v>
      </x:c>
      <x:c r="K148" s="33" t="n">
        <x:v>15.488166189124811</x:v>
      </x:c>
      <x:c r="L148" s="32" t="n">
        <x:v>66413.25661896719</x:v>
      </x:c>
      <x:c r="M148" s="33" t="n">
        <x:v>2.19</x:v>
      </x:c>
      <x:c r="N148" s="33" t="n">
        <x:v>15.488166189124811</x:v>
      </x:c>
      <x:c r="O148" s="32" t="n">
        <x:v>66413.25661896719</x:v>
      </x:c>
      <x:c r="P148" s="32" t="n">
        <x:v>0</x:v>
      </x:c>
      <x:c r="Q148" s="33" t="n">
        <x:v>1</x:v>
      </x:c>
      <x:c r="R148" s="34" t="n">
        <x:v>0</x:v>
      </x:c>
    </x:row>
    <x:row r="149" ht="18" customHeight="1">
      <x:c r="A149" s="25" t="str">
        <x:v>EEZ_084</x:v>
      </x:c>
      <x:c r="B149" s="25" t="str">
        <x:v>Belize</x:v>
      </x:c>
      <x:c r="C149" s="25" t="str">
        <x:v>commercial</x:v>
      </x:c>
      <x:c r="D149" s="25" t="str">
        <x:v>Other fishes &amp; inverts</x:v>
      </x:c>
      <x:c r="E149" s="35" t="n">
        <x:v>4</x:v>
      </x:c>
      <x:c r="F149" s="35" t="n">
        <x:v>4</x:v>
      </x:c>
      <x:c r="G149" s="32" t="n">
        <x:v>254.126625137</x:v>
      </x:c>
      <x:c r="H149" s="32" t="n">
        <x:v>254.126625137</x:v>
      </x:c>
      <x:c r="I149" s="33" t="n">
        <x:v>0</x:v>
      </x:c>
      <x:c r="J149" s="34" t="n">
        <x:v>1</x:v>
      </x:c>
      <x:c r="K149" s="33" t="n">
        <x:v>148.19033759254586</x:v>
      </x:c>
      <x:c r="L149" s="32" t="n">
        <x:v>37659.11037030638</x:v>
      </x:c>
      <x:c r="M149" s="33" t="n">
        <x:v>3.014290332126259</x:v>
      </x:c>
      <x:c r="N149" s="33" t="n">
        <x:v>103.34520524876324</x:v>
      </x:c>
      <x:c r="O149" s="32" t="n">
        <x:v>26262.768233958777</x:v>
      </x:c>
      <x:c r="P149" s="32" t="n">
        <x:v>11396.3421363476</x:v>
      </x:c>
      <x:c r="Q149" s="33" t="n">
        <x:v>1.4339352971029036</x:v>
      </x:c>
      <x:c r="R149" s="34" t="n">
        <x:v>0.4339352971029036</x:v>
      </x:c>
    </x:row>
    <x:row r="150" ht="18" customHeight="1">
      <x:c r="A150" s="25" t="str">
        <x:v>EEZ_084</x:v>
      </x:c>
      <x:c r="B150" s="25" t="str">
        <x:v>Belize</x:v>
      </x:c>
      <x:c r="C150" s="25" t="str">
        <x:v>commercial</x:v>
      </x:c>
      <x:c r="D150" s="25" t="str">
        <x:v>Perch-likes</x:v>
      </x:c>
      <x:c r="E150" s="35" t="n">
        <x:v>39</x:v>
      </x:c>
      <x:c r="F150" s="35" t="n">
        <x:v>39</x:v>
      </x:c>
      <x:c r="G150" s="32" t="n">
        <x:v>1482.7190905122002</x:v>
      </x:c>
      <x:c r="H150" s="32" t="n">
        <x:v>1482.7190905122002</x:v>
      </x:c>
      <x:c r="I150" s="33" t="n">
        <x:v>0</x:v>
      </x:c>
      <x:c r="J150" s="34" t="n">
        <x:v>1</x:v>
      </x:c>
      <x:c r="K150" s="33" t="n">
        <x:v>1055.4814335695557</x:v>
      </x:c>
      <x:c r="L150" s="32" t="n">
        <x:v>1564982.471234765</x:v>
      </x:c>
      <x:c r="M150" s="33" t="n">
        <x:v>3.880776786596558</x:v>
      </x:c>
      <x:c r="N150" s="33" t="n">
        <x:v>759.9355940820938</x:v>
      </x:c>
      <x:c r="O150" s="32" t="n">
        <x:v>1126771.0129052505</x:v>
      </x:c>
      <x:c r="P150" s="32" t="n">
        <x:v>438211.45832951437</x:v>
      </x:c>
      <x:c r="Q150" s="33" t="n">
        <x:v>1.3889090625429172</x:v>
      </x:c>
      <x:c r="R150" s="34" t="n">
        <x:v>0.3889090625429173</x:v>
      </x:c>
    </x:row>
    <x:row r="151" ht="18" customHeight="1">
      <x:c r="A151" s="25" t="str">
        <x:v>EEZ_084</x:v>
      </x:c>
      <x:c r="B151" s="25" t="str">
        <x:v>Belize</x:v>
      </x:c>
      <x:c r="C151" s="25" t="str">
        <x:v>commercial</x:v>
      </x:c>
      <x:c r="D151" s="25" t="str">
        <x:v>Sharks &amp; rays</x:v>
      </x:c>
      <x:c r="E151" s="35" t="n">
        <x:v>7</x:v>
      </x:c>
      <x:c r="F151" s="35" t="n">
        <x:v>7</x:v>
      </x:c>
      <x:c r="G151" s="32" t="n">
        <x:v>800.0000000000999</x:v>
      </x:c>
      <x:c r="H151" s="32" t="n">
        <x:v>800.0000000000999</x:v>
      </x:c>
      <x:c r="I151" s="33" t="n">
        <x:v>0</x:v>
      </x:c>
      <x:c r="J151" s="34" t="n">
        <x:v>1</x:v>
      </x:c>
      <x:c r="K151" s="33" t="n">
        <x:v>1555.669861065905</x:v>
      </x:c>
      <x:c r="L151" s="32" t="n">
        <x:v>1244535.8888528794</x:v>
      </x:c>
      <x:c r="M151" s="33" t="n">
        <x:v>4.181017517136287</x:v>
      </x:c>
      <x:c r="N151" s="33" t="n">
        <x:v>1517.1115584601225</x:v>
      </x:c>
      <x:c r="O151" s="32" t="n">
        <x:v>1213689.2467682497</x:v>
      </x:c>
      <x:c r="P151" s="32" t="n">
        <x:v>30846.64208462974</x:v>
      </x:c>
      <x:c r="Q151" s="33" t="n">
        <x:v>1.0254156013714109</x:v>
      </x:c>
      <x:c r="R151" s="34" t="n">
        <x:v>0.02541560137141086</x:v>
      </x:c>
    </x:row>
    <x:row r="152" ht="18" customHeight="1">
      <x:c r="A152" s="25" t="str">
        <x:v>EEZ_084</x:v>
      </x:c>
      <x:c r="B152" s="25" t="str">
        <x:v>Belize</x:v>
      </x:c>
      <x:c r="C152" s="25" t="str">
        <x:v>commercial</x:v>
      </x:c>
      <x:c r="D152" s="25" t="str">
        <x:v>Tuna &amp; billfishes</x:v>
      </x:c>
      <x:c r="E152" s="35" t="n">
        <x:v>2</x:v>
      </x:c>
      <x:c r="F152" s="35" t="n">
        <x:v>2</x:v>
      </x:c>
      <x:c r="G152" s="32" t="n">
        <x:v>34.1402953215</x:v>
      </x:c>
      <x:c r="H152" s="32" t="n">
        <x:v>34.1402953215</x:v>
      </x:c>
      <x:c r="I152" s="33" t="n">
        <x:v>0</x:v>
      </x:c>
      <x:c r="J152" s="34" t="n">
        <x:v>1</x:v>
      </x:c>
      <x:c r="K152" s="33" t="n">
        <x:v>2345.109387497672</x:v>
      </x:c>
      <x:c r="L152" s="32" t="n">
        <x:v>80062.7270503925</x:v>
      </x:c>
      <x:c r="M152" s="33" t="n">
        <x:v>4.37014163435127</x:v>
      </x:c>
      <x:c r="N152" s="33" t="n">
        <x:v>2344.993451961157</x:v>
      </x:c>
      <x:c r="O152" s="32" t="n">
        <x:v>80058.76897693762</x:v>
      </x:c>
      <x:c r="P152" s="32" t="n">
        <x:v>3.958073454879923</x:v>
      </x:c>
      <x:c r="Q152" s="33" t="n">
        <x:v>1.0000494395992527</x:v>
      </x:c>
      <x:c r="R152" s="34" t="n">
        <x:v>0.00004943959925264549</x:v>
      </x:c>
    </x:row>
    <x:row r="153" ht="18" customHeight="1">
      <x:c r="A153" s="25" t="str">
        <x:v>EEZ_086</x:v>
      </x:c>
      <x:c r="B153" s="25" t="str">
        <x:v>Chagos Archipelago (UK)</x:v>
      </x:c>
      <x:c r="C153" s="25" t="str">
        <x:v>commercial</x:v>
      </x:c>
      <x:c r="D153" s="25" t="str">
        <x:v>Other fishes &amp; inverts</x:v>
      </x:c>
      <x:c r="E153" s="35" t="n">
        <x:v>2</x:v>
      </x:c>
      <x:c r="F153" s="35" t="n">
        <x:v>2</x:v>
      </x:c>
      <x:c r="G153" s="32" t="n">
        <x:v>16.3638533112</x:v>
      </x:c>
      <x:c r="H153" s="32" t="n">
        <x:v>16.3638533112</x:v>
      </x:c>
      <x:c r="I153" s="33" t="n">
        <x:v>0</x:v>
      </x:c>
      <x:c r="J153" s="34" t="n">
        <x:v>1</x:v>
      </x:c>
      <x:c r="K153" s="33" t="n">
        <x:v>194.2031310621532</x:v>
      </x:c>
      <x:c r="L153" s="32" t="n">
        <x:v>3177.9115492768233</x:v>
      </x:c>
      <x:c r="M153" s="33" t="n">
        <x:v>3.287681504696633</x:v>
      </x:c>
      <x:c r="N153" s="33" t="n">
        <x:v>193.94630263968108</x:v>
      </x:c>
      <x:c r="O153" s="32" t="n">
        <x:v>3173.7088466453424</x:v>
      </x:c>
      <x:c r="P153" s="32" t="n">
        <x:v>4.202702631480861</x:v>
      </x:c>
      <x:c r="Q153" s="33" t="n">
        <x:v>1.0013242243805456</x:v>
      </x:c>
      <x:c r="R153" s="34" t="n">
        <x:v>0.00132422438054555</x:v>
      </x:c>
    </x:row>
    <x:row r="154" ht="18" customHeight="1">
      <x:c r="A154" s="25" t="str">
        <x:v>EEZ_086</x:v>
      </x:c>
      <x:c r="B154" s="25" t="str">
        <x:v>Chagos Archipelago (UK)</x:v>
      </x:c>
      <x:c r="C154" s="25" t="str">
        <x:v>commercial</x:v>
      </x:c>
      <x:c r="D154" s="25" t="str">
        <x:v>Perch-likes</x:v>
      </x:c>
      <x:c r="E154" s="35" t="n">
        <x:v>7</x:v>
      </x:c>
      <x:c r="F154" s="35" t="n">
        <x:v>7</x:v>
      </x:c>
      <x:c r="G154" s="32" t="n">
        <x:v>52.489898872400005</x:v>
      </x:c>
      <x:c r="H154" s="32" t="n">
        <x:v>52.489898872400005</x:v>
      </x:c>
      <x:c r="I154" s="33" t="n">
        <x:v>0</x:v>
      </x:c>
      <x:c r="J154" s="34" t="n">
        <x:v>1</x:v>
      </x:c>
      <x:c r="K154" s="33" t="n">
        <x:v>1392.9206294478124</x:v>
      </x:c>
      <x:c r="L154" s="32" t="n">
        <x:v>73114.26297699544</x:v>
      </x:c>
      <x:c r="M154" s="33" t="n">
        <x:v>4.128629359882386</x:v>
      </x:c>
      <x:c r="N154" s="33" t="n">
        <x:v>1344.7122458875072</x:v>
      </x:c>
      <x:c r="O154" s="32" t="n">
        <x:v>70583.80979911314</x:v>
      </x:c>
      <x:c r="P154" s="32" t="n">
        <x:v>2530.4531778823</x:v>
      </x:c>
      <x:c r="Q154" s="33" t="n">
        <x:v>1.0358503343059005</x:v>
      </x:c>
      <x:c r="R154" s="34" t="n">
        <x:v>0.03585033430590048</x:v>
      </x:c>
    </x:row>
    <x:row r="155" ht="18" customHeight="1">
      <x:c r="A155" s="25" t="str">
        <x:v>EEZ_086</x:v>
      </x:c>
      <x:c r="B155" s="25" t="str">
        <x:v>Chagos Archipelago (UK)</x:v>
      </x:c>
      <x:c r="C155" s="25" t="str">
        <x:v>commercial</x:v>
      </x:c>
      <x:c r="D155" s="25" t="str">
        <x:v>Sharks &amp; rays</x:v>
      </x:c>
      <x:c r="E155" s="35" t="n">
        <x:v>3</x:v>
      </x:c>
      <x:c r="F155" s="35" t="n">
        <x:v>3</x:v>
      </x:c>
      <x:c r="G155" s="32" t="n">
        <x:v>1.4862236768000001</x:v>
      </x:c>
      <x:c r="H155" s="32" t="n">
        <x:v>1.4862236768000001</x:v>
      </x:c>
      <x:c r="I155" s="33" t="n">
        <x:v>0</x:v>
      </x:c>
      <x:c r="J155" s="34" t="n">
        <x:v>1</x:v>
      </x:c>
      <x:c r="K155" s="33" t="n">
        <x:v>2247.5517788636353</x:v>
      </x:c>
      <x:c r="L155" s="32" t="n">
        <x:v>3340.3646685810927</x:v>
      </x:c>
      <x:c r="M155" s="33" t="n">
        <x:v>4.35046894691215</x:v>
      </x:c>
      <x:c r="N155" s="33" t="n">
        <x:v>2241.1397932303803</x:v>
      </x:c>
      <x:c r="O155" s="32" t="n">
        <x:v>3330.835023717648</x:v>
      </x:c>
      <x:c r="P155" s="32" t="n">
        <x:v>9.5296448634449</x:v>
      </x:c>
      <x:c r="Q155" s="33" t="n">
        <x:v>1.0028610377864973</x:v>
      </x:c>
      <x:c r="R155" s="34" t="n">
        <x:v>0.002861037786497324</x:v>
      </x:c>
    </x:row>
    <x:row r="156" ht="18" customHeight="1">
      <x:c r="A156" s="25" t="str">
        <x:v>EEZ_086</x:v>
      </x:c>
      <x:c r="B156" s="25" t="str">
        <x:v>Chagos Archipelago (UK)</x:v>
      </x:c>
      <x:c r="C156" s="25" t="str">
        <x:v>commercial</x:v>
      </x:c>
      <x:c r="D156" s="25" t="str">
        <x:v>Tuna &amp; billfishes</x:v>
      </x:c>
      <x:c r="E156" s="35" t="n">
        <x:v>10</x:v>
      </x:c>
      <x:c r="F156" s="35" t="n">
        <x:v>10</x:v>
      </x:c>
      <x:c r="G156" s="32" t="n">
        <x:v>64.9089997722</x:v>
      </x:c>
      <x:c r="H156" s="32" t="n">
        <x:v>64.9089997722</x:v>
      </x:c>
      <x:c r="I156" s="33" t="n">
        <x:v>0</x:v>
      </x:c>
      <x:c r="J156" s="34" t="n">
        <x:v>1</x:v>
      </x:c>
      <x:c r="K156" s="33" t="n">
        <x:v>2825.3896579781094</x:v>
      </x:c>
      <x:c r="L156" s="32" t="n">
        <x:v>183393.21666607735</x:v>
      </x:c>
      <x:c r="M156" s="33" t="n">
        <x:v>4.4480603143367965</x:v>
      </x:c>
      <x:c r="N156" s="33" t="n">
        <x:v>2805.8232805251187</x:v>
      </x:c>
      <x:c r="O156" s="32" t="n">
        <x:v>182123.1826764384</x:v>
      </x:c>
      <x:c r="P156" s="32" t="n">
        <x:v>1270.0339896389632</x:v>
      </x:c>
      <x:c r="Q156" s="33" t="n">
        <x:v>1.0069734888824962</x:v>
      </x:c>
      <x:c r="R156" s="34" t="n">
        <x:v>0.006973488882496176</x:v>
      </x:c>
    </x:row>
    <x:row r="157" ht="18" customHeight="1">
      <x:c r="A157" s="25" t="str">
        <x:v>EEZ_090</x:v>
      </x:c>
      <x:c r="B157" s="25" t="str">
        <x:v>Solomon Isl.</x:v>
      </x:c>
      <x:c r="C157" s="25" t="str">
        <x:v>commercial</x:v>
      </x:c>
      <x:c r="D157" s="25" t="str">
        <x:v>Anchovies</x:v>
      </x:c>
      <x:c r="E157" s="35" t="n">
        <x:v>5</x:v>
      </x:c>
      <x:c r="F157" s="35" t="n">
        <x:v>5</x:v>
      </x:c>
      <x:c r="G157" s="32" t="n">
        <x:v>35.319549658</x:v>
      </x:c>
      <x:c r="H157" s="32" t="n">
        <x:v>35.319549658</x:v>
      </x:c>
      <x:c r="I157" s="33" t="n">
        <x:v>0</x:v>
      </x:c>
      <x:c r="J157" s="34" t="n">
        <x:v>1</x:v>
      </x:c>
      <x:c r="K157" s="33" t="n">
        <x:v>204.7083885547631</x:v>
      </x:c>
      <x:c r="L157" s="32" t="n">
        <x:v>7230.208094969114</x:v>
      </x:c>
      <x:c r="M157" s="33" t="n">
        <x:v>3.3042105263141806</x:v>
      </x:c>
      <x:c r="N157" s="33" t="n">
        <x:v>201.4700648901084</x:v>
      </x:c>
      <x:c r="O157" s="32" t="n">
        <x:v>7115.831961486666</x:v>
      </x:c>
      <x:c r="P157" s="32" t="n">
        <x:v>114.3761334824485</x:v>
      </x:c>
      <x:c r="Q157" s="33" t="n">
        <x:v>1.0160734730810805</x:v>
      </x:c>
      <x:c r="R157" s="34" t="n">
        <x:v>0.016073473081080543</x:v>
      </x:c>
    </x:row>
    <x:row r="158" ht="18" customHeight="1">
      <x:c r="A158" s="25" t="str">
        <x:v>EEZ_090</x:v>
      </x:c>
      <x:c r="B158" s="25" t="str">
        <x:v>Solomon Isl.</x:v>
      </x:c>
      <x:c r="C158" s="25" t="str">
        <x:v>commercial</x:v>
      </x:c>
      <x:c r="D158" s="25" t="str">
        <x:v>Crustaceans</x:v>
      </x:c>
      <x:c r="E158" s="35" t="n">
        <x:v>4</x:v>
      </x:c>
      <x:c r="F158" s="35" t="n">
        <x:v>4</x:v>
      </x:c>
      <x:c r="G158" s="32" t="n">
        <x:v>4513.105996222</x:v>
      </x:c>
      <x:c r="H158" s="32" t="n">
        <x:v>4513.105996222</x:v>
      </x:c>
      <x:c r="I158" s="33" t="n">
        <x:v>0</x:v>
      </x:c>
      <x:c r="J158" s="34" t="n">
        <x:v>1</x:v>
      </x:c>
      <x:c r="K158" s="33" t="n">
        <x:v>142.09632052976139</x:v>
      </x:c>
      <x:c r="L158" s="32" t="n">
        <x:v>641295.7562239494</x:v>
      </x:c>
      <x:c r="M158" s="33" t="n">
        <x:v>2.979937445256556</x:v>
      </x:c>
      <x:c r="N158" s="33" t="n">
        <x:v>95.48550410685282</x:v>
      </x:c>
      <x:c r="O158" s="32" t="n">
        <x:v>430936.2011369178</x:v>
      </x:c>
      <x:c r="P158" s="32" t="n">
        <x:v>210359.55508703156</x:v>
      </x:c>
      <x:c r="Q158" s="33" t="n">
        <x:v>1.4881454714921845</x:v>
      </x:c>
      <x:c r="R158" s="34" t="n">
        <x:v>0.4881454714921844</x:v>
      </x:c>
    </x:row>
    <x:row r="159" ht="18" customHeight="1">
      <x:c r="A159" s="25" t="str">
        <x:v>EEZ_090</x:v>
      </x:c>
      <x:c r="B159" s="25" t="str">
        <x:v>Solomon Isl.</x:v>
      </x:c>
      <x:c r="C159" s="25" t="str">
        <x:v>commercial</x:v>
      </x:c>
      <x:c r="D159" s="25" t="str">
        <x:v>Herring-likes</x:v>
      </x:c>
      <x:c r="E159" s="35" t="n">
        <x:v>2</x:v>
      </x:c>
      <x:c r="F159" s="35" t="n">
        <x:v>2</x:v>
      </x:c>
      <x:c r="G159" s="32" t="n">
        <x:v>1.858923666</x:v>
      </x:c>
      <x:c r="H159" s="32" t="n">
        <x:v>1.858923666</x:v>
      </x:c>
      <x:c r="I159" s="33" t="n">
        <x:v>0</x:v>
      </x:c>
      <x:c r="J159" s="34" t="n">
        <x:v>1</x:v>
      </x:c>
      <x:c r="K159" s="33" t="n">
        <x:v>248.7138851382946</x:v>
      </x:c>
      <x:c r="L159" s="32" t="n">
        <x:v>462.34012714638146</x:v>
      </x:c>
      <x:c r="M159" s="33" t="n">
        <x:v>3.335</x:v>
      </x:c>
      <x:c r="N159" s="33" t="n">
        <x:v>216.271852372702</x:v>
      </x:c>
      <x:c r="O159" s="32" t="n">
        <x:v>402.03286466527396</x:v>
      </x:c>
      <x:c r="P159" s="32" t="n">
        <x:v>60.3072624811075</x:v>
      </x:c>
      <x:c r="Q159" s="33" t="n">
        <x:v>1.1500058024642297</x:v>
      </x:c>
      <x:c r="R159" s="34" t="n">
        <x:v>0.15000580246422976</x:v>
      </x:c>
    </x:row>
    <x:row r="160" ht="18" customHeight="1">
      <x:c r="A160" s="25" t="str">
        <x:v>EEZ_090</x:v>
      </x:c>
      <x:c r="B160" s="25" t="str">
        <x:v>Solomon Isl.</x:v>
      </x:c>
      <x:c r="C160" s="25" t="str">
        <x:v>commercial</x:v>
      </x:c>
      <x:c r="D160" s="25" t="str">
        <x:v>Molluscs</x:v>
      </x:c>
      <x:c r="E160" s="35" t="n">
        <x:v>3</x:v>
      </x:c>
      <x:c r="F160" s="35" t="n">
        <x:v>3</x:v>
      </x:c>
      <x:c r="G160" s="32" t="n">
        <x:v>2414.697152011</x:v>
      </x:c>
      <x:c r="H160" s="32" t="n">
        <x:v>2414.697152011</x:v>
      </x:c>
      <x:c r="I160" s="33" t="n">
        <x:v>0</x:v>
      </x:c>
      <x:c r="J160" s="34" t="n">
        <x:v>1</x:v>
      </x:c>
      <x:c r="K160" s="33" t="n">
        <x:v>13.150963852128825</x:v>
      </x:c>
      <x:c r="L160" s="32" t="n">
        <x:v>31755.594959935086</x:v>
      </x:c>
      <x:c r="M160" s="33" t="n">
        <x:v>2.118897218611542</x:v>
      </x:c>
      <x:c r="N160" s="33" t="n">
        <x:v>13.149136041081583</x:v>
      </x:c>
      <x:c r="O160" s="32" t="n">
        <x:v>31751.181349804894</x:v>
      </x:c>
      <x:c r="P160" s="32" t="n">
        <x:v>4.413610130191955</x:v>
      </x:c>
      <x:c r="Q160" s="33" t="n">
        <x:v>1.00013900617056</x:v>
      </x:c>
      <x:c r="R160" s="34" t="n">
        <x:v>0.00013900617055998378</x:v>
      </x:c>
    </x:row>
    <x:row r="161" ht="18" customHeight="1">
      <x:c r="A161" s="25" t="str">
        <x:v>EEZ_090</x:v>
      </x:c>
      <x:c r="B161" s="25" t="str">
        <x:v>Solomon Isl.</x:v>
      </x:c>
      <x:c r="C161" s="25" t="str">
        <x:v>commercial</x:v>
      </x:c>
      <x:c r="D161" s="25" t="str">
        <x:v>Other fishes &amp; inverts</x:v>
      </x:c>
      <x:c r="E161" s="35" t="n">
        <x:v>3</x:v>
      </x:c>
      <x:c r="F161" s="35" t="n">
        <x:v>3</x:v>
      </x:c>
      <x:c r="G161" s="32" t="n">
        <x:v>6452.9560205107</x:v>
      </x:c>
      <x:c r="H161" s="32" t="n">
        <x:v>6452.9560205107</x:v>
      </x:c>
      <x:c r="I161" s="33" t="n">
        <x:v>0</x:v>
      </x:c>
      <x:c r="J161" s="34" t="n">
        <x:v>1</x:v>
      </x:c>
      <x:c r="K161" s="33" t="n">
        <x:v>193.22897958641104</x:v>
      </x:c>
      <x:c r="L161" s="32" t="n">
        <x:v>1246898.1071592702</x:v>
      </x:c>
      <x:c r="M161" s="33" t="n">
        <x:v>3.271676305452227</x:v>
      </x:c>
      <x:c r="N161" s="33" t="n">
        <x:v>186.92883763882378</x:v>
      </x:c>
      <x:c r="O161" s="32" t="n">
        <x:v>1206243.568248515</x:v>
      </x:c>
      <x:c r="P161" s="32" t="n">
        <x:v>40654.53891075519</x:v>
      </x:c>
      <x:c r="Q161" s="33" t="n">
        <x:v>1.033703424400253</x:v>
      </x:c>
      <x:c r="R161" s="34" t="n">
        <x:v>0.03370342440025295</x:v>
      </x:c>
    </x:row>
    <x:row r="162" ht="18" customHeight="1">
      <x:c r="A162" s="25" t="str">
        <x:v>EEZ_090</x:v>
      </x:c>
      <x:c r="B162" s="25" t="str">
        <x:v>Solomon Isl.</x:v>
      </x:c>
      <x:c r="C162" s="25" t="str">
        <x:v>commercial</x:v>
      </x:c>
      <x:c r="D162" s="25" t="str">
        <x:v>Perch-likes</x:v>
      </x:c>
      <x:c r="E162" s="35" t="n">
        <x:v>10</x:v>
      </x:c>
      <x:c r="F162" s="35" t="n">
        <x:v>10</x:v>
      </x:c>
      <x:c r="G162" s="32" t="n">
        <x:v>24026.858785578697</x:v>
      </x:c>
      <x:c r="H162" s="32" t="n">
        <x:v>24026.858785578697</x:v>
      </x:c>
      <x:c r="I162" s="33" t="n">
        <x:v>0</x:v>
      </x:c>
      <x:c r="J162" s="34" t="n">
        <x:v>1</x:v>
      </x:c>
      <x:c r="K162" s="33" t="n">
        <x:v>1343.6270277016974</x:v>
      </x:c>
      <x:c r="L162" s="32" t="n">
        <x:v>32283136.855075523</x:v>
      </x:c>
      <x:c r="M162" s="33" t="n">
        <x:v>4.094776318025945</x:v>
      </x:c>
      <x:c r="N162" s="33" t="n">
        <x:v>1243.8737935689765</x:v>
      </x:c>
      <x:c r="O162" s="32" t="n">
        <x:v>29886379.985163864</x:v>
      </x:c>
      <x:c r="P162" s="32" t="n">
        <x:v>2396756.8699116595</x:v>
      </x:c>
      <x:c r="Q162" s="33" t="n">
        <x:v>1.0801956232605439</x:v>
      </x:c>
      <x:c r="R162" s="34" t="n">
        <x:v>0.08019562326054386</x:v>
      </x:c>
    </x:row>
    <x:row r="163" ht="18" customHeight="1">
      <x:c r="A163" s="25" t="str">
        <x:v>EEZ_090</x:v>
      </x:c>
      <x:c r="B163" s="25" t="str">
        <x:v>Solomon Isl.</x:v>
      </x:c>
      <x:c r="C163" s="25" t="str">
        <x:v>commercial</x:v>
      </x:c>
      <x:c r="D163" s="25" t="str">
        <x:v>Sharks &amp; rays</x:v>
      </x:c>
      <x:c r="E163" s="35" t="n">
        <x:v>15</x:v>
      </x:c>
      <x:c r="F163" s="35" t="n">
        <x:v>15</x:v>
      </x:c>
      <x:c r="G163" s="32" t="n">
        <x:v>12566.0513253922</x:v>
      </x:c>
      <x:c r="H163" s="32" t="n">
        <x:v>12566.0513253922</x:v>
      </x:c>
      <x:c r="I163" s="33" t="n">
        <x:v>0</x:v>
      </x:c>
      <x:c r="J163" s="34" t="n">
        <x:v>1</x:v>
      </x:c>
      <x:c r="K163" s="33" t="n">
        <x:v>2300.4093239721005</x:v>
      </x:c>
      <x:c r="L163" s="32" t="n">
        <x:v>28907061.63444419</x:v>
      </x:c>
      <x:c r="M163" s="33" t="n">
        <x:v>4.3530633318829</x:v>
      </x:c>
      <x:c r="N163" s="33" t="n">
        <x:v>2254.5679651755136</x:v>
      </x:c>
      <x:c r="O163" s="32" t="n">
        <x:v>28331016.76698056</x:v>
      </x:c>
      <x:c r="P163" s="32" t="n">
        <x:v>576044.8674636297</x:v>
      </x:c>
      <x:c r="Q163" s="33" t="n">
        <x:v>1.0203326577440384</x:v>
      </x:c>
      <x:c r="R163" s="34" t="n">
        <x:v>0.020332657744038425</x:v>
      </x:c>
    </x:row>
    <x:row r="164" ht="18" customHeight="1">
      <x:c r="A164" s="25" t="str">
        <x:v>EEZ_090</x:v>
      </x:c>
      <x:c r="B164" s="25" t="str">
        <x:v>Solomon Isl.</x:v>
      </x:c>
      <x:c r="C164" s="25" t="str">
        <x:v>commercial</x:v>
      </x:c>
      <x:c r="D164" s="25" t="str">
        <x:v>Tuna &amp; billfishes</x:v>
      </x:c>
      <x:c r="E164" s="35" t="n">
        <x:v>10</x:v>
      </x:c>
      <x:c r="F164" s="35" t="n">
        <x:v>10</x:v>
      </x:c>
      <x:c r="G164" s="32" t="n">
        <x:v>92750.13375085029</x:v>
      </x:c>
      <x:c r="H164" s="32" t="n">
        <x:v>92750.13375085029</x:v>
      </x:c>
      <x:c r="I164" s="33" t="n">
        <x:v>0</x:v>
      </x:c>
      <x:c r="J164" s="34" t="n">
        <x:v>1</x:v>
      </x:c>
      <x:c r="K164" s="33" t="n">
        <x:v>2605.0572437045134</x:v>
      </x:c>
      <x:c r="L164" s="32" t="n">
        <x:v>241619407.78221503</x:v>
      </x:c>
      <x:c r="M164" s="33" t="n">
        <x:v>4.413785142146215</x:v>
      </x:c>
      <x:c r="N164" s="33" t="n">
        <x:v>2592.8962650954877</x:v>
      </x:c>
      <x:c r="O164" s="32" t="n">
        <x:v>240491475.38968664</x:v>
      </x:c>
      <x:c r="P164" s="32" t="n">
        <x:v>1127932.392528385</x:v>
      </x:c>
      <x:c r="Q164" s="33" t="n">
        <x:v>1.0046901138208775</x:v>
      </x:c>
      <x:c r="R164" s="34" t="n">
        <x:v>0.004690113820877477</x:v>
      </x:c>
    </x:row>
    <x:row r="165" ht="18" customHeight="1">
      <x:c r="A165" s="25" t="str">
        <x:v>EEZ_092</x:v>
      </x:c>
      <x:c r="B165" s="25" t="str">
        <x:v>British Virgin Isl. (UK)</x:v>
      </x:c>
      <x:c r="C165" s="25" t="str">
        <x:v>commercial</x:v>
      </x:c>
      <x:c r="D165" s="25" t="str">
        <x:v>Crustaceans</x:v>
      </x:c>
      <x:c r="E165" s="35" t="n">
        <x:v>2</x:v>
      </x:c>
      <x:c r="F165" s="35" t="n">
        <x:v>2</x:v>
      </x:c>
      <x:c r="G165" s="32" t="n">
        <x:v>410.469969721</x:v>
      </x:c>
      <x:c r="H165" s="32" t="n">
        <x:v>410.469969721</x:v>
      </x:c>
      <x:c r="I165" s="33" t="n">
        <x:v>0</x:v>
      </x:c>
      <x:c r="J165" s="34" t="n">
        <x:v>1</x:v>
      </x:c>
      <x:c r="K165" s="33" t="n">
        <x:v>248.8352732667452</x:v>
      </x:c>
      <x:c r="L165" s="32" t="n">
        <x:v>102139.40708331765</x:v>
      </x:c>
      <x:c r="M165" s="33" t="n">
        <x:v>3.3877714447880027</x:v>
      </x:c>
      <x:c r="N165" s="33" t="n">
        <x:v>244.2144992117991</x:v>
      </x:c>
      <x:c r="O165" s="32" t="n">
        <x:v>100242.71809689635</x:v>
      </x:c>
      <x:c r="P165" s="32" t="n">
        <x:v>1896.6889864213008</x:v>
      </x:c>
      <x:c r="Q165" s="33" t="n">
        <x:v>1.0189209652574258</x:v>
      </x:c>
      <x:c r="R165" s="34" t="n">
        <x:v>0.018920965257425763</x:v>
      </x:c>
    </x:row>
    <x:row r="166" ht="18" customHeight="1">
      <x:c r="A166" s="25" t="str">
        <x:v>EEZ_092</x:v>
      </x:c>
      <x:c r="B166" s="25" t="str">
        <x:v>British Virgin Isl. (UK)</x:v>
      </x:c>
      <x:c r="C166" s="25" t="str">
        <x:v>commercial</x:v>
      </x:c>
      <x:c r="D166" s="25" t="str">
        <x:v>Herring-likes</x:v>
      </x:c>
      <x:c r="E166" s="35" t="n">
        <x:v>1</x:v>
      </x:c>
      <x:c r="F166" s="35" t="n">
        <x:v>1</x:v>
      </x:c>
      <x:c r="G166" s="32" t="n">
        <x:v>82.1252333601</x:v>
      </x:c>
      <x:c r="H166" s="32" t="n">
        <x:v>82.1252333601</x:v>
      </x:c>
      <x:c r="I166" s="33" t="n">
        <x:v>0</x:v>
      </x:c>
      <x:c r="J166" s="34" t="n">
        <x:v>1</x:v>
      </x:c>
      <x:c r="K166" s="33" t="n">
        <x:v>144.5439770745928</x:v>
      </x:c>
      <x:c r="L166" s="32" t="n">
        <x:v>11870.707848047878</x:v>
      </x:c>
      <x:c r="M166" s="33" t="n">
        <x:v>3.16</x:v>
      </x:c>
      <x:c r="N166" s="33" t="n">
        <x:v>144.5439770745928</x:v>
      </x:c>
      <x:c r="O166" s="32" t="n">
        <x:v>11870.707848047878</x:v>
      </x:c>
      <x:c r="P166" s="32" t="n">
        <x:v>0</x:v>
      </x:c>
      <x:c r="Q166" s="33" t="n">
        <x:v>1</x:v>
      </x:c>
      <x:c r="R166" s="34" t="n">
        <x:v>0</x:v>
      </x:c>
    </x:row>
    <x:row r="167" ht="18" customHeight="1">
      <x:c r="A167" s="25" t="str">
        <x:v>EEZ_092</x:v>
      </x:c>
      <x:c r="B167" s="25" t="str">
        <x:v>British Virgin Isl. (UK)</x:v>
      </x:c>
      <x:c r="C167" s="25" t="str">
        <x:v>commercial</x:v>
      </x:c>
      <x:c r="D167" s="25" t="str">
        <x:v>Molluscs</x:v>
      </x:c>
      <x:c r="E167" s="35" t="n">
        <x:v>2</x:v>
      </x:c>
      <x:c r="F167" s="35" t="n">
        <x:v>2</x:v>
      </x:c>
      <x:c r="G167" s="32" t="n">
        <x:v>14.855028002000001</x:v>
      </x:c>
      <x:c r="H167" s="32" t="n">
        <x:v>14.855028002000001</x:v>
      </x:c>
      <x:c r="I167" s="33" t="n">
        <x:v>0</x:v>
      </x:c>
      <x:c r="J167" s="34" t="n">
        <x:v>1</x:v>
      </x:c>
      <x:c r="K167" s="33" t="n">
        <x:v>67.19592379126382</x:v>
      </x:c>
      <x:c r="L167" s="32" t="n">
        <x:v>998.1973295394822</x:v>
      </x:c>
      <x:c r="M167" s="33" t="n">
        <x:v>2.6429046519316013</x:v>
      </x:c>
      <x:c r="N167" s="33" t="n">
        <x:v>43.94451259691611</x:v>
      </x:c>
      <x:c r="O167" s="32" t="n">
        <x:v>652.7969651614306</x:v>
      </x:c>
      <x:c r="P167" s="32" t="n">
        <x:v>345.40036437805156</x:v>
      </x:c>
      <x:c r="Q167" s="33" t="n">
        <x:v>1.529108410135818</x:v>
      </x:c>
      <x:c r="R167" s="34" t="n">
        <x:v>0.529108410135818</x:v>
      </x:c>
    </x:row>
    <x:row r="168" ht="18" customHeight="1">
      <x:c r="A168" s="25" t="str">
        <x:v>EEZ_092</x:v>
      </x:c>
      <x:c r="B168" s="25" t="str">
        <x:v>British Virgin Isl. (UK)</x:v>
      </x:c>
      <x:c r="C168" s="25" t="str">
        <x:v>commercial</x:v>
      </x:c>
      <x:c r="D168" s="25" t="str">
        <x:v>Other fishes &amp; inverts</x:v>
      </x:c>
      <x:c r="E168" s="35" t="n">
        <x:v>7</x:v>
      </x:c>
      <x:c r="F168" s="35" t="n">
        <x:v>7</x:v>
      </x:c>
      <x:c r="G168" s="32" t="n">
        <x:v>766.9608942570001</x:v>
      </x:c>
      <x:c r="H168" s="32" t="n">
        <x:v>766.9608942570001</x:v>
      </x:c>
      <x:c r="I168" s="33" t="n">
        <x:v>0</x:v>
      </x:c>
      <x:c r="J168" s="34" t="n">
        <x:v>1</x:v>
      </x:c>
      <x:c r="K168" s="33" t="n">
        <x:v>209.83280775090256</x:v>
      </x:c>
      <x:c r="L168" s="32" t="n">
        <x:v>160933.5578770894</x:v>
      </x:c>
      <x:c r="M168" s="33" t="n">
        <x:v>3.215992498132166</x:v>
      </x:c>
      <x:c r="N168" s="33" t="n">
        <x:v>164.4343319094435</x:v>
      </x:c>
      <x:c r="O168" s="32" t="n">
        <x:v>126114.70224781915</x:v>
      </x:c>
      <x:c r="P168" s="32" t="n">
        <x:v>34818.85562927024</x:v>
      </x:c>
      <x:c r="Q168" s="33" t="n">
        <x:v>1.2760887906697045</x:v>
      </x:c>
      <x:c r="R168" s="34" t="n">
        <x:v>0.27608879066970443</x:v>
      </x:c>
    </x:row>
    <x:row r="169" ht="18" customHeight="1">
      <x:c r="A169" s="25" t="str">
        <x:v>EEZ_092</x:v>
      </x:c>
      <x:c r="B169" s="25" t="str">
        <x:v>British Virgin Isl. (UK)</x:v>
      </x:c>
      <x:c r="C169" s="25" t="str">
        <x:v>commercial</x:v>
      </x:c>
      <x:c r="D169" s="25" t="str">
        <x:v>Perch-likes</x:v>
      </x:c>
      <x:c r="E169" s="35" t="n">
        <x:v>18</x:v>
      </x:c>
      <x:c r="F169" s="35" t="n">
        <x:v>18</x:v>
      </x:c>
      <x:c r="G169" s="32" t="n">
        <x:v>2800.3785499749997</x:v>
      </x:c>
      <x:c r="H169" s="32" t="n">
        <x:v>2800.3785499749997</x:v>
      </x:c>
      <x:c r="I169" s="33" t="n">
        <x:v>0</x:v>
      </x:c>
      <x:c r="J169" s="34" t="n">
        <x:v>1</x:v>
      </x:c>
      <x:c r="K169" s="33" t="n">
        <x:v>821.5521306781179</x:v>
      </x:c>
      <x:c r="L169" s="32" t="n">
        <x:v>2300656.9644372594</x:v>
      </x:c>
      <x:c r="M169" s="33" t="n">
        <x:v>3.789961539423186</x:v>
      </x:c>
      <x:c r="N169" s="33" t="n">
        <x:v>616.540399396142</x:v>
      </x:c>
      <x:c r="O169" s="32" t="n">
        <x:v>1726546.5096619753</x:v>
      </x:c>
      <x:c r="P169" s="32" t="n">
        <x:v>574110.454775284</x:v>
      </x:c>
      <x:c r="Q169" s="33" t="n">
        <x:v>1.3325195420815417</x:v>
      </x:c>
      <x:c r="R169" s="34" t="n">
        <x:v>0.33251954208154166</x:v>
      </x:c>
    </x:row>
    <x:row r="170" ht="18" customHeight="1">
      <x:c r="A170" s="25" t="str">
        <x:v>EEZ_092</x:v>
      </x:c>
      <x:c r="B170" s="25" t="str">
        <x:v>British Virgin Isl. (UK)</x:v>
      </x:c>
      <x:c r="C170" s="25" t="str">
        <x:v>commercial</x:v>
      </x:c>
      <x:c r="D170" s="25" t="str">
        <x:v>Sharks &amp; rays</x:v>
      </x:c>
      <x:c r="E170" s="35" t="n">
        <x:v>1</x:v>
      </x:c>
      <x:c r="F170" s="35" t="n">
        <x:v>1</x:v>
      </x:c>
      <x:c r="G170" s="32" t="n">
        <x:v>0.657001867</x:v>
      </x:c>
      <x:c r="H170" s="32" t="n">
        <x:v>0.657001867</x:v>
      </x:c>
      <x:c r="I170" s="33" t="n">
        <x:v>0</x:v>
      </x:c>
      <x:c r="J170" s="34" t="n">
        <x:v>1</x:v>
      </x:c>
      <x:c r="K170" s="33" t="n">
        <x:v>1737.800828749376</x:v>
      </x:c>
      <x:c r="L170" s="32" t="n">
        <x:v>1141.7383889624873</x:v>
      </x:c>
      <x:c r="M170" s="33" t="n">
        <x:v>4.24</x:v>
      </x:c>
      <x:c r="N170" s="33" t="n">
        <x:v>1737.8008287493763</x:v>
      </x:c>
      <x:c r="O170" s="32" t="n">
        <x:v>1141.7383889624873</x:v>
      </x:c>
      <x:c r="P170" s="32" t="n">
        <x:v>0</x:v>
      </x:c>
      <x:c r="Q170" s="33" t="n">
        <x:v>1</x:v>
      </x:c>
      <x:c r="R170" s="34" t="n">
        <x:v>0</x:v>
      </x:c>
    </x:row>
    <x:row r="171" ht="18" customHeight="1">
      <x:c r="A171" s="25" t="str">
        <x:v>EEZ_092</x:v>
      </x:c>
      <x:c r="B171" s="25" t="str">
        <x:v>British Virgin Isl. (UK)</x:v>
      </x:c>
      <x:c r="C171" s="25" t="str">
        <x:v>commercial</x:v>
      </x:c>
      <x:c r="D171" s="25" t="str">
        <x:v>Tuna &amp; billfishes</x:v>
      </x:c>
      <x:c r="E171" s="35" t="n">
        <x:v>1</x:v>
      </x:c>
      <x:c r="F171" s="35" t="n">
        <x:v>1</x:v>
      </x:c>
      <x:c r="G171" s="32" t="n">
        <x:v>26.94448192</x:v>
      </x:c>
      <x:c r="H171" s="32" t="n">
        <x:v>26.94448192</x:v>
      </x:c>
      <x:c r="I171" s="33" t="n">
        <x:v>0</x:v>
      </x:c>
      <x:c r="J171" s="34" t="n">
        <x:v>1</x:v>
      </x:c>
      <x:c r="K171" s="33" t="n">
        <x:v>2187.761623949552</x:v>
      </x:c>
      <x:c r="L171" s="32" t="n">
        <x:v>58948.10352177854</x:v>
      </x:c>
      <x:c r="M171" s="33" t="n">
        <x:v>4.34</x:v>
      </x:c>
      <x:c r="N171" s="33" t="n">
        <x:v>2187.761623949552</x:v>
      </x:c>
      <x:c r="O171" s="32" t="n">
        <x:v>58948.10352177854</x:v>
      </x:c>
      <x:c r="P171" s="32" t="n">
        <x:v>0</x:v>
      </x:c>
      <x:c r="Q171" s="33" t="n">
        <x:v>1</x:v>
      </x:c>
      <x:c r="R171" s="34" t="n">
        <x:v>0</x:v>
      </x:c>
    </x:row>
    <x:row r="172" ht="18" customHeight="1">
      <x:c r="A172" s="25" t="str">
        <x:v>EEZ_096</x:v>
      </x:c>
      <x:c r="B172" s="25" t="str">
        <x:v>Brunei Darussalam</x:v>
      </x:c>
      <x:c r="C172" s="25" t="str">
        <x:v>commercial</x:v>
      </x:c>
      <x:c r="D172" s="25" t="str">
        <x:v>Anchovies</x:v>
      </x:c>
      <x:c r="E172" s="35" t="n">
        <x:v>1</x:v>
      </x:c>
      <x:c r="F172" s="35" t="n">
        <x:v>1</x:v>
      </x:c>
      <x:c r="G172" s="32" t="n">
        <x:v>370.0370501311</x:v>
      </x:c>
      <x:c r="H172" s="32" t="n">
        <x:v>370.0370501311</x:v>
      </x:c>
      <x:c r="I172" s="33" t="n">
        <x:v>0</x:v>
      </x:c>
      <x:c r="J172" s="34" t="n">
        <x:v>1</x:v>
      </x:c>
      <x:c r="K172" s="33" t="n">
        <x:v>275.4228703338166</x:v>
      </x:c>
      <x:c r="L172" s="32" t="n">
        <x:v>101916.66647696594</x:v>
      </x:c>
      <x:c r="M172" s="33" t="n">
        <x:v>3.44</x:v>
      </x:c>
      <x:c r="N172" s="33" t="n">
        <x:v>275.4228703338166</x:v>
      </x:c>
      <x:c r="O172" s="32" t="n">
        <x:v>101916.66647696594</x:v>
      </x:c>
      <x:c r="P172" s="32" t="n">
        <x:v>0</x:v>
      </x:c>
      <x:c r="Q172" s="33" t="n">
        <x:v>1</x:v>
      </x:c>
      <x:c r="R172" s="34" t="n">
        <x:v>0</x:v>
      </x:c>
    </x:row>
    <x:row r="173" ht="18" customHeight="1">
      <x:c r="A173" s="25" t="str">
        <x:v>EEZ_096</x:v>
      </x:c>
      <x:c r="B173" s="25" t="str">
        <x:v>Brunei Darussalam</x:v>
      </x:c>
      <x:c r="C173" s="25" t="str">
        <x:v>commercial</x:v>
      </x:c>
      <x:c r="D173" s="25" t="str">
        <x:v>Crustaceans</x:v>
      </x:c>
      <x:c r="E173" s="35" t="n">
        <x:v>10</x:v>
      </x:c>
      <x:c r="F173" s="35" t="n">
        <x:v>10</x:v>
      </x:c>
      <x:c r="G173" s="32" t="n">
        <x:v>3117.9177139594003</x:v>
      </x:c>
      <x:c r="H173" s="32" t="n">
        <x:v>3117.9177139594003</x:v>
      </x:c>
      <x:c r="I173" s="33" t="n">
        <x:v>0</x:v>
      </x:c>
      <x:c r="J173" s="34" t="n">
        <x:v>1</x:v>
      </x:c>
      <x:c r="K173" s="33" t="n">
        <x:v>86.02270930982459</x:v>
      </x:c>
      <x:c r="L173" s="32" t="n">
        <x:v>268211.7291598823</x:v>
      </x:c>
      <x:c r="M173" s="33" t="n">
        <x:v>2.846623379821355</x:v>
      </x:c>
      <x:c r="N173" s="33" t="n">
        <x:v>70.24628798530476</x:v>
      </x:c>
      <x:c r="O173" s="32" t="n">
        <x:v>219022.1456492751</x:v>
      </x:c>
      <x:c r="P173" s="32" t="n">
        <x:v>49189.58351060719</x:v>
      </x:c>
      <x:c r="Q173" s="33" t="n">
        <x:v>1.2245872597256697</x:v>
      </x:c>
      <x:c r="R173" s="34" t="n">
        <x:v>0.22458725972566962</x:v>
      </x:c>
    </x:row>
    <x:row r="174" ht="18" customHeight="1">
      <x:c r="A174" s="25" t="str">
        <x:v>EEZ_096</x:v>
      </x:c>
      <x:c r="B174" s="25" t="str">
        <x:v>Brunei Darussalam</x:v>
      </x:c>
      <x:c r="C174" s="25" t="str">
        <x:v>commercial</x:v>
      </x:c>
      <x:c r="D174" s="25" t="str">
        <x:v>Flatfishes</x:v>
      </x:c>
      <x:c r="E174" s="35" t="n">
        <x:v>3</x:v>
      </x:c>
      <x:c r="F174" s="35" t="n">
        <x:v>3</x:v>
      </x:c>
      <x:c r="G174" s="32" t="n">
        <x:v>15.4558671537</x:v>
      </x:c>
      <x:c r="H174" s="32" t="n">
        <x:v>15.4558671537</x:v>
      </x:c>
      <x:c r="I174" s="33" t="n">
        <x:v>0</x:v>
      </x:c>
      <x:c r="J174" s="34" t="n">
        <x:v>1</x:v>
      </x:c>
      <x:c r="K174" s="33" t="n">
        <x:v>2427.562700139313</x:v>
      </x:c>
      <x:c r="L174" s="32" t="n">
        <x:v>37520.08660063049</x:v>
      </x:c>
      <x:c r="M174" s="33" t="n">
        <x:v>4.379906951211427</x:v>
      </x:c>
      <x:c r="N174" s="33" t="n">
        <x:v>2398.319017515802</x:v>
      </x:c>
      <x:c r="O174" s="32" t="n">
        <x:v>37068.100126916535</x:v>
      </x:c>
      <x:c r="P174" s="32" t="n">
        <x:v>451.9864737139578</x:v>
      </x:c>
      <x:c r="Q174" s="33" t="n">
        <x:v>1.0121934081370885</x:v>
      </x:c>
      <x:c r="R174" s="34" t="n">
        <x:v>0.012193408137088567</x:v>
      </x:c>
    </x:row>
    <x:row r="175" ht="18" customHeight="1">
      <x:c r="A175" s="25" t="str">
        <x:v>EEZ_096</x:v>
      </x:c>
      <x:c r="B175" s="25" t="str">
        <x:v>Brunei Darussalam</x:v>
      </x:c>
      <x:c r="C175" s="25" t="str">
        <x:v>commercial</x:v>
      </x:c>
      <x:c r="D175" s="25" t="str">
        <x:v>Herring-likes</x:v>
      </x:c>
      <x:c r="E175" s="35" t="n">
        <x:v>7</x:v>
      </x:c>
      <x:c r="F175" s="35" t="n">
        <x:v>7</x:v>
      </x:c>
      <x:c r="G175" s="32" t="n">
        <x:v>1316.8157937692001</x:v>
      </x:c>
      <x:c r="H175" s="32" t="n">
        <x:v>1316.8157937692001</x:v>
      </x:c>
      <x:c r="I175" s="33" t="n">
        <x:v>0</x:v>
      </x:c>
      <x:c r="J175" s="34" t="n">
        <x:v>1</x:v>
      </x:c>
      <x:c r="K175" s="33" t="n">
        <x:v>261.14858456635255</x:v>
      </x:c>
      <x:c r="L175" s="32" t="n">
        <x:v>343884.58067744464</x:v>
      </x:c>
      <x:c r="M175" s="33" t="n">
        <x:v>3.089401225621146</x:v>
      </x:c>
      <x:c r="N175" s="33" t="n">
        <x:v>122.85737323987159</x:v>
      </x:c>
      <x:c r="O175" s="32" t="n">
        <x:v>161780.5294632604</x:v>
      </x:c>
      <x:c r="P175" s="32" t="n">
        <x:v>182104.05121418423</x:v>
      </x:c>
      <x:c r="Q175" s="33" t="n">
        <x:v>2.1256240279244434</x:v>
      </x:c>
      <x:c r="R175" s="34" t="n">
        <x:v>1.1256240279244432</x:v>
      </x:c>
    </x:row>
    <x:row r="176" ht="18" customHeight="1">
      <x:c r="A176" s="25" t="str">
        <x:v>EEZ_096</x:v>
      </x:c>
      <x:c r="B176" s="25" t="str">
        <x:v>Brunei Darussalam</x:v>
      </x:c>
      <x:c r="C176" s="25" t="str">
        <x:v>commercial</x:v>
      </x:c>
      <x:c r="D176" s="25" t="str">
        <x:v>Molluscs</x:v>
      </x:c>
      <x:c r="E176" s="35" t="n">
        <x:v>1</x:v>
      </x:c>
      <x:c r="F176" s="35" t="n">
        <x:v>1</x:v>
      </x:c>
      <x:c r="G176" s="32" t="n">
        <x:v>0.3521378622</x:v>
      </x:c>
      <x:c r="H176" s="32" t="n">
        <x:v>0.3521378622</x:v>
      </x:c>
      <x:c r="I176" s="33" t="n">
        <x:v>0</x:v>
      </x:c>
      <x:c r="J176" s="34" t="n">
        <x:v>1</x:v>
      </x:c>
      <x:c r="K176" s="33" t="n">
        <x:v>12.589254117941675</x:v>
      </x:c>
      <x:c r="L176" s="32" t="n">
        <x:v>4.433153031784528</x:v>
      </x:c>
      <x:c r="M176" s="33" t="n">
        <x:v>2.1</x:v>
      </x:c>
      <x:c r="N176" s="33" t="n">
        <x:v>12.589254117941675</x:v>
      </x:c>
      <x:c r="O176" s="32" t="n">
        <x:v>4.433153031784528</x:v>
      </x:c>
      <x:c r="P176" s="32" t="n">
        <x:v>0</x:v>
      </x:c>
      <x:c r="Q176" s="33" t="n">
        <x:v>1</x:v>
      </x:c>
      <x:c r="R176" s="34" t="n">
        <x:v>0</x:v>
      </x:c>
    </x:row>
    <x:row r="177" ht="18" customHeight="1">
      <x:c r="A177" s="25" t="str">
        <x:v>EEZ_096</x:v>
      </x:c>
      <x:c r="B177" s="25" t="str">
        <x:v>Brunei Darussalam</x:v>
      </x:c>
      <x:c r="C177" s="25" t="str">
        <x:v>commercial</x:v>
      </x:c>
      <x:c r="D177" s="25" t="str">
        <x:v>Other fishes &amp; inverts</x:v>
      </x:c>
      <x:c r="E177" s="35" t="n">
        <x:v>17</x:v>
      </x:c>
      <x:c r="F177" s="35" t="n">
        <x:v>17</x:v>
      </x:c>
      <x:c r="G177" s="32" t="n">
        <x:v>4978.7644926692</x:v>
      </x:c>
      <x:c r="H177" s="32" t="n">
        <x:v>4978.7644926692</x:v>
      </x:c>
      <x:c r="I177" s="33" t="n">
        <x:v>0</x:v>
      </x:c>
      <x:c r="J177" s="34" t="n">
        <x:v>1</x:v>
      </x:c>
      <x:c r="K177" s="33" t="n">
        <x:v>351.1933227320069</x:v>
      </x:c>
      <x:c r="L177" s="32" t="n">
        <x:v>1748508.845280631</x:v>
      </x:c>
      <x:c r="M177" s="33" t="n">
        <x:v>3.3354533617752793</x:v>
      </x:c>
      <x:c r="N177" s="33" t="n">
        <x:v>216.49773731923935</x:v>
      </x:c>
      <x:c r="O177" s="32" t="n">
        <x:v>1077891.2473082524</x:v>
      </x:c>
      <x:c r="P177" s="32" t="n">
        <x:v>670617.5979723786</x:v>
      </x:c>
      <x:c r="Q177" s="33" t="n">
        <x:v>1.6221570122654472</x:v>
      </x:c>
      <x:c r="R177" s="34" t="n">
        <x:v>0.6221570122654473</x:v>
      </x:c>
    </x:row>
    <x:row r="178" ht="18" customHeight="1">
      <x:c r="A178" s="25" t="str">
        <x:v>EEZ_096</x:v>
      </x:c>
      <x:c r="B178" s="25" t="str">
        <x:v>Brunei Darussalam</x:v>
      </x:c>
      <x:c r="C178" s="25" t="str">
        <x:v>commercial</x:v>
      </x:c>
      <x:c r="D178" s="25" t="str">
        <x:v>Perch-likes</x:v>
      </x:c>
      <x:c r="E178" s="35" t="n">
        <x:v>51</x:v>
      </x:c>
      <x:c r="F178" s="35" t="n">
        <x:v>51</x:v>
      </x:c>
      <x:c r="G178" s="32" t="n">
        <x:v>5833.6187834547</x:v>
      </x:c>
      <x:c r="H178" s="32" t="n">
        <x:v>5833.6187834547</x:v>
      </x:c>
      <x:c r="I178" s="33" t="n">
        <x:v>0</x:v>
      </x:c>
      <x:c r="J178" s="34" t="n">
        <x:v>1</x:v>
      </x:c>
      <x:c r="K178" s="33" t="n">
        <x:v>775.7403720645141</x:v>
      </x:c>
      <x:c r="L178" s="32" t="n">
        <x:v>4525373.605559687</x:v>
      </x:c>
      <x:c r="M178" s="33" t="n">
        <x:v>3.6227230276068165</x:v>
      </x:c>
      <x:c r="N178" s="33" t="n">
        <x:v>419.49136699378596</x:v>
      </x:c>
      <x:c r="O178" s="32" t="n">
        <x:v>2447152.717992039</x:v>
      </x:c>
      <x:c r="P178" s="32" t="n">
        <x:v>2078220.8875676482</x:v>
      </x:c>
      <x:c r="Q178" s="33" t="n">
        <x:v>1.8492403732256195</x:v>
      </x:c>
      <x:c r="R178" s="34" t="n">
        <x:v>0.8492403732256194</x:v>
      </x:c>
    </x:row>
    <x:row r="179" ht="18" customHeight="1">
      <x:c r="A179" s="25" t="str">
        <x:v>EEZ_096</x:v>
      </x:c>
      <x:c r="B179" s="25" t="str">
        <x:v>Brunei Darussalam</x:v>
      </x:c>
      <x:c r="C179" s="25" t="str">
        <x:v>commercial</x:v>
      </x:c>
      <x:c r="D179" s="25" t="str">
        <x:v>Sharks &amp; rays</x:v>
      </x:c>
      <x:c r="E179" s="35" t="n">
        <x:v>1</x:v>
      </x:c>
      <x:c r="F179" s="35" t="n">
        <x:v>1</x:v>
      </x:c>
      <x:c r="G179" s="32" t="n">
        <x:v>114.5800142749</x:v>
      </x:c>
      <x:c r="H179" s="32" t="n">
        <x:v>114.5800142749</x:v>
      </x:c>
      <x:c r="I179" s="33" t="n">
        <x:v>0</x:v>
      </x:c>
      <x:c r="J179" s="34" t="n">
        <x:v>1</x:v>
      </x:c>
      <x:c r="K179" s="33" t="n">
        <x:v>1122.018454301963</x:v>
      </x:c>
      <x:c r="L179" s="32" t="n">
        <x:v>128560.89051062014</x:v>
      </x:c>
      <x:c r="M179" s="33" t="n">
        <x:v>4.05</x:v>
      </x:c>
      <x:c r="N179" s="33" t="n">
        <x:v>1122.018454301963</x:v>
      </x:c>
      <x:c r="O179" s="32" t="n">
        <x:v>128560.89051062014</x:v>
      </x:c>
      <x:c r="P179" s="32" t="n">
        <x:v>0</x:v>
      </x:c>
      <x:c r="Q179" s="33" t="n">
        <x:v>1</x:v>
      </x:c>
      <x:c r="R179" s="34" t="n">
        <x:v>0</x:v>
      </x:c>
    </x:row>
    <x:row r="180" ht="18" customHeight="1">
      <x:c r="A180" s="25" t="str">
        <x:v>EEZ_096</x:v>
      </x:c>
      <x:c r="B180" s="25" t="str">
        <x:v>Brunei Darussalam</x:v>
      </x:c>
      <x:c r="C180" s="25" t="str">
        <x:v>commercial</x:v>
      </x:c>
      <x:c r="D180" s="25" t="str">
        <x:v>Tuna &amp; billfishes</x:v>
      </x:c>
      <x:c r="E180" s="35" t="n">
        <x:v>6</x:v>
      </x:c>
      <x:c r="F180" s="35" t="n">
        <x:v>6</x:v>
      </x:c>
      <x:c r="G180" s="32" t="n">
        <x:v>944.9191326857999</x:v>
      </x:c>
      <x:c r="H180" s="32" t="n">
        <x:v>944.9191326857999</x:v>
      </x:c>
      <x:c r="I180" s="33" t="n">
        <x:v>0</x:v>
      </x:c>
      <x:c r="J180" s="34" t="n">
        <x:v>1</x:v>
      </x:c>
      <x:c r="K180" s="33" t="n">
        <x:v>2437.47005575684</x:v>
      </x:c>
      <x:c r="L180" s="32" t="n">
        <x:v>2303212.0910333614</x:v>
      </x:c>
      <x:c r="M180" s="33" t="n">
        <x:v>4.382025973137981</x:v>
      </x:c>
      <x:c r="N180" s="33" t="n">
        <x:v>2410.0495582589465</x:v>
      </x:c>
      <x:c r="O180" s="32" t="n">
        <x:v>2277301.938319839</x:v>
      </x:c>
      <x:c r="P180" s="32" t="n">
        <x:v>25910.152713522315</x:v>
      </x:c>
      <x:c r="Q180" s="33" t="n">
        <x:v>1.0113775658280248</x:v>
      </x:c>
      <x:c r="R180" s="34" t="n">
        <x:v>0.011377565828024743</x:v>
      </x:c>
    </x:row>
    <x:row r="181" ht="18" customHeight="1">
      <x:c r="A181" s="25" t="str">
        <x:v>EEZ_100</x:v>
      </x:c>
      <x:c r="B181" s="25" t="str">
        <x:v>Bulgaria</x:v>
      </x:c>
      <x:c r="C181" s="25" t="str">
        <x:v>commercial</x:v>
      </x:c>
      <x:c r="D181" s="25" t="str">
        <x:v>Anchovies</x:v>
      </x:c>
      <x:c r="E181" s="35" t="n">
        <x:v>1</x:v>
      </x:c>
      <x:c r="F181" s="35" t="n">
        <x:v>1</x:v>
      </x:c>
      <x:c r="G181" s="32" t="n">
        <x:v>180.302791154</x:v>
      </x:c>
      <x:c r="H181" s="32" t="n">
        <x:v>180.302791154</x:v>
      </x:c>
      <x:c r="I181" s="33" t="n">
        <x:v>0</x:v>
      </x:c>
      <x:c r="J181" s="34" t="n">
        <x:v>1</x:v>
      </x:c>
      <x:c r="K181" s="33" t="n">
        <x:v>128.82495516931337</x:v>
      </x:c>
      <x:c r="L181" s="32" t="n">
        <x:v>23227.49898731612</x:v>
      </x:c>
      <x:c r="M181" s="33" t="n">
        <x:v>3.11</x:v>
      </x:c>
      <x:c r="N181" s="33" t="n">
        <x:v>128.82495516931337</x:v>
      </x:c>
      <x:c r="O181" s="32" t="n">
        <x:v>23227.49898731612</x:v>
      </x:c>
      <x:c r="P181" s="32" t="n">
        <x:v>0</x:v>
      </x:c>
      <x:c r="Q181" s="33" t="n">
        <x:v>1</x:v>
      </x:c>
      <x:c r="R181" s="34" t="n">
        <x:v>0</x:v>
      </x:c>
    </x:row>
    <x:row r="182" ht="18" customHeight="1">
      <x:c r="A182" s="25" t="str">
        <x:v>EEZ_100</x:v>
      </x:c>
      <x:c r="B182" s="25" t="str">
        <x:v>Bulgaria</x:v>
      </x:c>
      <x:c r="C182" s="25" t="str">
        <x:v>commercial</x:v>
      </x:c>
      <x:c r="D182" s="25" t="str">
        <x:v>Cod-likes</x:v>
      </x:c>
      <x:c r="E182" s="35" t="n">
        <x:v>1</x:v>
      </x:c>
      <x:c r="F182" s="35" t="n">
        <x:v>1</x:v>
      </x:c>
      <x:c r="G182" s="32" t="n">
        <x:v>4.275577426</x:v>
      </x:c>
      <x:c r="H182" s="32" t="n">
        <x:v>4.275577426</x:v>
      </x:c>
      <x:c r="I182" s="33" t="n">
        <x:v>0</x:v>
      </x:c>
      <x:c r="J182" s="34" t="n">
        <x:v>1</x:v>
      </x:c>
      <x:c r="K182" s="33" t="n">
        <x:v>2290.867652767775</x:v>
      </x:c>
      <x:c r="L182" s="32" t="n">
        <x:v>9794.782022127505</x:v>
      </x:c>
      <x:c r="M182" s="33" t="n">
        <x:v>4.36</x:v>
      </x:c>
      <x:c r="N182" s="33" t="n">
        <x:v>2290.867652767775</x:v>
      </x:c>
      <x:c r="O182" s="32" t="n">
        <x:v>9794.782022127505</x:v>
      </x:c>
      <x:c r="P182" s="32" t="n">
        <x:v>0</x:v>
      </x:c>
      <x:c r="Q182" s="33" t="n">
        <x:v>1</x:v>
      </x:c>
      <x:c r="R182" s="34" t="n">
        <x:v>0</x:v>
      </x:c>
    </x:row>
    <x:row r="183" ht="18" customHeight="1">
      <x:c r="A183" s="25" t="str">
        <x:v>EEZ_100</x:v>
      </x:c>
      <x:c r="B183" s="25" t="str">
        <x:v>Bulgaria</x:v>
      </x:c>
      <x:c r="C183" s="25" t="str">
        <x:v>commercial</x:v>
      </x:c>
      <x:c r="D183" s="25" t="str">
        <x:v>Crustaceans</x:v>
      </x:c>
      <x:c r="E183" s="35" t="n">
        <x:v>2</x:v>
      </x:c>
      <x:c r="F183" s="35" t="n">
        <x:v>2</x:v>
      </x:c>
      <x:c r="G183" s="32" t="n">
        <x:v>0.477928138</x:v>
      </x:c>
      <x:c r="H183" s="32" t="n">
        <x:v>0.477928138</x:v>
      </x:c>
      <x:c r="I183" s="33" t="n">
        <x:v>0</x:v>
      </x:c>
      <x:c r="J183" s="34" t="n">
        <x:v>1</x:v>
      </x:c>
      <x:c r="K183" s="33" t="n">
        <x:v>136.89004143746882</x:v>
      </x:c>
      <x:c r="L183" s="32" t="n">
        <x:v>65.42360261495232</x:v>
      </x:c>
      <x:c r="M183" s="33" t="n">
        <x:v>3.12</x:v>
      </x:c>
      <x:c r="N183" s="33" t="n">
        <x:v>131.82567385564073</x:v>
      </x:c>
      <x:c r="O183" s="32" t="n">
        <x:v>63.003198846421654</x:v>
      </x:c>
      <x:c r="P183" s="32" t="n">
        <x:v>2.4204037685306616</x:v>
      </x:c>
      <x:c r="Q183" s="33" t="n">
        <x:v>1.0384171567927956</x:v>
      </x:c>
      <x:c r="R183" s="34" t="n">
        <x:v>0.038417156792795636</x:v>
      </x:c>
    </x:row>
    <x:row r="184" ht="18" customHeight="1">
      <x:c r="A184" s="25" t="str">
        <x:v>EEZ_100</x:v>
      </x:c>
      <x:c r="B184" s="25" t="str">
        <x:v>Bulgaria</x:v>
      </x:c>
      <x:c r="C184" s="25" t="str">
        <x:v>commercial</x:v>
      </x:c>
      <x:c r="D184" s="25" t="str">
        <x:v>Flatfishes</x:v>
      </x:c>
      <x:c r="E184" s="35" t="n">
        <x:v>2</x:v>
      </x:c>
      <x:c r="F184" s="35" t="n">
        <x:v>2</x:v>
      </x:c>
      <x:c r="G184" s="32" t="n">
        <x:v>496.59050111109997</x:v>
      </x:c>
      <x:c r="H184" s="32" t="n">
        <x:v>496.59050111109997</x:v>
      </x:c>
      <x:c r="I184" s="33" t="n">
        <x:v>0</x:v>
      </x:c>
      <x:c r="J184" s="34" t="n">
        <x:v>1</x:v>
      </x:c>
      <x:c r="K184" s="33" t="n">
        <x:v>2281.3526253952227</x:v>
      </x:c>
      <x:c r="L184" s="32" t="n">
        <x:v>1132898.0434561372</x:v>
      </x:c>
      <x:c r="M184" s="33" t="n">
        <x:v>4.355246914999947</x:v>
      </x:c>
      <x:c r="N184" s="33" t="n">
        <x:v>2265.932220886655</x:v>
      </x:c>
      <x:c r="O184" s="32" t="n">
        <x:v>1125240.4170538918</x:v>
      </x:c>
      <x:c r="P184" s="32" t="n">
        <x:v>7657.626402245369</x:v>
      </x:c>
      <x:c r="Q184" s="33" t="n">
        <x:v>1.0068053246987827</x:v>
      </x:c>
      <x:c r="R184" s="34" t="n">
        <x:v>0.006805324698782676</x:v>
      </x:c>
    </x:row>
    <x:row r="185" ht="18" customHeight="1">
      <x:c r="A185" s="25" t="str">
        <x:v>EEZ_100</x:v>
      </x:c>
      <x:c r="B185" s="25" t="str">
        <x:v>Bulgaria</x:v>
      </x:c>
      <x:c r="C185" s="25" t="str">
        <x:v>commercial</x:v>
      </x:c>
      <x:c r="D185" s="25" t="str">
        <x:v>Herring-likes</x:v>
      </x:c>
      <x:c r="E185" s="35" t="n">
        <x:v>3</x:v>
      </x:c>
      <x:c r="F185" s="35" t="n">
        <x:v>3</x:v>
      </x:c>
      <x:c r="G185" s="32" t="n">
        <x:v>2801.7682567741</x:v>
      </x:c>
      <x:c r="H185" s="32" t="n">
        <x:v>2801.7682567741</x:v>
      </x:c>
      <x:c r="I185" s="33" t="n">
        <x:v>0</x:v>
      </x:c>
      <x:c r="J185" s="34" t="n">
        <x:v>1</x:v>
      </x:c>
      <x:c r="K185" s="33" t="n">
        <x:v>109.62591823046601</x:v>
      </x:c>
      <x:c r="L185" s="32" t="n">
        <x:v>307146.4178178328</x:v>
      </x:c>
      <x:c r="M185" s="33" t="n">
        <x:v>3.0183216475475425</x:v>
      </x:c>
      <x:c r="N185" s="33" t="n">
        <x:v>104.30896773480914</x:v>
      </x:c>
      <x:c r="O185" s="32" t="n">
        <x:v>292249.55469626206</x:v>
      </x:c>
      <x:c r="P185" s="32" t="n">
        <x:v>14896.863121570728</x:v>
      </x:c>
      <x:c r="Q185" s="33" t="n">
        <x:v>1.0509730909155814</x:v>
      </x:c>
      <x:c r="R185" s="34" t="n">
        <x:v>0.050973090915581346</x:v>
      </x:c>
    </x:row>
    <x:row r="186" ht="18" customHeight="1">
      <x:c r="A186" s="25" t="str">
        <x:v>EEZ_100</x:v>
      </x:c>
      <x:c r="B186" s="25" t="str">
        <x:v>Bulgaria</x:v>
      </x:c>
      <x:c r="C186" s="25" t="str">
        <x:v>commercial</x:v>
      </x:c>
      <x:c r="D186" s="25" t="str">
        <x:v>Molluscs</x:v>
      </x:c>
      <x:c r="E186" s="35" t="n">
        <x:v>5</x:v>
      </x:c>
      <x:c r="F186" s="35" t="n">
        <x:v>5</x:v>
      </x:c>
      <x:c r="G186" s="32" t="n">
        <x:v>1227.869364885</x:v>
      </x:c>
      <x:c r="H186" s="32" t="n">
        <x:v>1227.869364885</x:v>
      </x:c>
      <x:c r="I186" s="33" t="n">
        <x:v>0</x:v>
      </x:c>
      <x:c r="J186" s="34" t="n">
        <x:v>1</x:v>
      </x:c>
      <x:c r="K186" s="33" t="n">
        <x:v>12.709856502836065</x:v>
      </x:c>
      <x:c r="L186" s="32" t="n">
        <x:v>15606.043431916807</x:v>
      </x:c>
      <x:c r="M186" s="33" t="n">
        <x:v>2.0878200967708556</x:v>
      </x:c>
      <x:c r="N186" s="33" t="n">
        <x:v>12.241090162525811</x:v>
      </x:c>
      <x:c r="O186" s="32" t="n">
        <x:v>15030.45960336059</x:v>
      </x:c>
      <x:c r="P186" s="32" t="n">
        <x:v>575.5838285562168</x:v>
      </x:c>
      <x:c r="Q186" s="33" t="n">
        <x:v>1.0382944928994404</x:v>
      </x:c>
      <x:c r="R186" s="34" t="n">
        <x:v>0.03829449289944033</x:v>
      </x:c>
    </x:row>
    <x:row r="187" ht="18" customHeight="1">
      <x:c r="A187" s="25" t="str">
        <x:v>EEZ_100</x:v>
      </x:c>
      <x:c r="B187" s="25" t="str">
        <x:v>Bulgaria</x:v>
      </x:c>
      <x:c r="C187" s="25" t="str">
        <x:v>commercial</x:v>
      </x:c>
      <x:c r="D187" s="25" t="str">
        <x:v>Other fishes &amp; inverts</x:v>
      </x:c>
      <x:c r="E187" s="35" t="n">
        <x:v>6</x:v>
      </x:c>
      <x:c r="F187" s="35" t="n">
        <x:v>6</x:v>
      </x:c>
      <x:c r="G187" s="32" t="n">
        <x:v>11471.566739350399</x:v>
      </x:c>
      <x:c r="H187" s="32" t="n">
        <x:v>11471.566739350399</x:v>
      </x:c>
      <x:c r="I187" s="33" t="n">
        <x:v>0</x:v>
      </x:c>
      <x:c r="J187" s="34" t="n">
        <x:v>1</x:v>
      </x:c>
      <x:c r="K187" s="33" t="n">
        <x:v>191.34598524586318</x:v>
      </x:c>
      <x:c r="L187" s="32" t="n">
        <x:v>2195038.2400546763</x:v>
      </x:c>
      <x:c r="M187" s="33" t="n">
        <x:v>3.28040611580267</x:v>
      </x:c>
      <x:c r="N187" s="33" t="n">
        <x:v>190.72433785036958</x:v>
      </x:c>
      <x:c r="O187" s="32" t="n">
        <x:v>2187906.970468928</x:v>
      </x:c>
      <x:c r="P187" s="32" t="n">
        <x:v>7131.269585748203</x:v>
      </x:c>
      <x:c r="Q187" s="33" t="n">
        <x:v>1.0032594025623585</x:v>
      </x:c>
      <x:c r="R187" s="34" t="n">
        <x:v>0.0032594025623583884</x:v>
      </x:c>
    </x:row>
    <x:row r="188" ht="18" customHeight="1">
      <x:c r="A188" s="25" t="str">
        <x:v>EEZ_100</x:v>
      </x:c>
      <x:c r="B188" s="25" t="str">
        <x:v>Bulgaria</x:v>
      </x:c>
      <x:c r="C188" s="25" t="str">
        <x:v>commercial</x:v>
      </x:c>
      <x:c r="D188" s="25" t="str">
        <x:v>Perch-likes</x:v>
      </x:c>
      <x:c r="E188" s="35" t="n">
        <x:v>9</x:v>
      </x:c>
      <x:c r="F188" s="35" t="n">
        <x:v>9</x:v>
      </x:c>
      <x:c r="G188" s="32" t="n">
        <x:v>707.1811479651002</x:v>
      </x:c>
      <x:c r="H188" s="32" t="n">
        <x:v>707.1811479651002</x:v>
      </x:c>
      <x:c r="I188" s="33" t="n">
        <x:v>0</x:v>
      </x:c>
      <x:c r="J188" s="34" t="n">
        <x:v>1</x:v>
      </x:c>
      <x:c r="K188" s="33" t="n">
        <x:v>1429.4082470887256</x:v>
      </x:c>
      <x:c r="L188" s="32" t="n">
        <x:v>1010850.5650869866</x:v>
      </x:c>
      <x:c r="M188" s="33" t="n">
        <x:v>3.7699237778499244</x:v>
      </x:c>
      <x:c r="N188" s="33" t="n">
        <x:v>588.7403176598231</x:v>
      </x:c>
      <x:c r="O188" s="32" t="n">
        <x:v>416346.0536960114</x:v>
      </x:c>
      <x:c r="P188" s="32" t="n">
        <x:v>594504.5113909752</x:v>
      </x:c>
      <x:c r="Q188" s="33" t="n">
        <x:v>2.427909562522342</x:v>
      </x:c>
      <x:c r="R188" s="34" t="n">
        <x:v>1.4279095625223421</x:v>
      </x:c>
    </x:row>
    <x:row r="189" ht="18" customHeight="1">
      <x:c r="A189" s="25" t="str">
        <x:v>EEZ_100</x:v>
      </x:c>
      <x:c r="B189" s="25" t="str">
        <x:v>Bulgaria</x:v>
      </x:c>
      <x:c r="C189" s="25" t="str">
        <x:v>commercial</x:v>
      </x:c>
      <x:c r="D189" s="25" t="str">
        <x:v>Sharks &amp; rays</x:v>
      </x:c>
      <x:c r="E189" s="35" t="n">
        <x:v>4</x:v>
      </x:c>
      <x:c r="F189" s="35" t="n">
        <x:v>4</x:v>
      </x:c>
      <x:c r="G189" s="32" t="n">
        <x:v>138.90320218899998</x:v>
      </x:c>
      <x:c r="H189" s="32" t="n">
        <x:v>138.90320218899998</x:v>
      </x:c>
      <x:c r="I189" s="33" t="n">
        <x:v>0</x:v>
      </x:c>
      <x:c r="J189" s="34" t="n">
        <x:v>1</x:v>
      </x:c>
      <x:c r="K189" s="33" t="n">
        <x:v>1307.028294976967</x:v>
      </x:c>
      <x:c r="L189" s="32" t="n">
        <x:v>181550.41552392955</x:v>
      </x:c>
      <x:c r="M189" s="33" t="n">
        <x:v>4.057187935723047</x:v>
      </x:c>
      <x:c r="N189" s="33" t="n">
        <x:v>1140.7433237455007</x:v>
      </x:c>
      <x:c r="O189" s="32" t="n">
        <x:v>158452.90054397314</x:v>
      </x:c>
      <x:c r="P189" s="32" t="n">
        <x:v>23097.51497995641</x:v>
      </x:c>
      <x:c r="Q189" s="33" t="n">
        <x:v>1.1457689628947278</x:v>
      </x:c>
      <x:c r="R189" s="34" t="n">
        <x:v>0.14576896289472777</x:v>
      </x:c>
    </x:row>
    <x:row r="190" ht="18" customHeight="1">
      <x:c r="A190" s="25" t="str">
        <x:v>EEZ_100</x:v>
      </x:c>
      <x:c r="B190" s="25" t="str">
        <x:v>Bulgaria</x:v>
      </x:c>
      <x:c r="C190" s="25" t="str">
        <x:v>commercial</x:v>
      </x:c>
      <x:c r="D190" s="25" t="str">
        <x:v>Tuna &amp; billfishes</x:v>
      </x:c>
      <x:c r="E190" s="35" t="n">
        <x:v>1</x:v>
      </x:c>
      <x:c r="F190" s="35" t="n">
        <x:v>1</x:v>
      </x:c>
      <x:c r="G190" s="32" t="n">
        <x:v>22.5771444939</x:v>
      </x:c>
      <x:c r="H190" s="32" t="n">
        <x:v>22.5771444939</x:v>
      </x:c>
      <x:c r="I190" s="33" t="n">
        <x:v>0</x:v>
      </x:c>
      <x:c r="J190" s="34" t="n">
        <x:v>1</x:v>
      </x:c>
      <x:c r="K190" s="33" t="n">
        <x:v>3162.2776601683795</x:v>
      </x:c>
      <x:c r="L190" s="32" t="n">
        <x:v>71395.1996634535</x:v>
      </x:c>
      <x:c r="M190" s="33" t="n">
        <x:v>4.5</x:v>
      </x:c>
      <x:c r="N190" s="33" t="n">
        <x:v>3162.2776601683795</x:v>
      </x:c>
      <x:c r="O190" s="32" t="n">
        <x:v>71395.1996634535</x:v>
      </x:c>
      <x:c r="P190" s="32" t="n">
        <x:v>0</x:v>
      </x:c>
      <x:c r="Q190" s="33" t="n">
        <x:v>1</x:v>
      </x:c>
      <x:c r="R190" s="34" t="n">
        <x:v>0</x:v>
      </x:c>
    </x:row>
    <x:row r="191" ht="18" customHeight="1">
      <x:c r="A191" s="25" t="str">
        <x:v>EEZ_104</x:v>
      </x:c>
      <x:c r="B191" s="25" t="str">
        <x:v>Myanmar</x:v>
      </x:c>
      <x:c r="C191" s="25" t="str">
        <x:v>commercial</x:v>
      </x:c>
      <x:c r="D191" s="25" t="str">
        <x:v>Anchovies</x:v>
      </x:c>
      <x:c r="E191" s="35" t="n">
        <x:v>1</x:v>
      </x:c>
      <x:c r="F191" s="35" t="n">
        <x:v>1</x:v>
      </x:c>
      <x:c r="G191" s="32" t="n">
        <x:v>41179.7022503415</x:v>
      </x:c>
      <x:c r="H191" s="32" t="n">
        <x:v>41179.7022503415</x:v>
      </x:c>
      <x:c r="I191" s="33" t="n">
        <x:v>0</x:v>
      </x:c>
      <x:c r="J191" s="34" t="n">
        <x:v>1</x:v>
      </x:c>
      <x:c r="K191" s="33" t="n">
        <x:v>158.48931924611142</x:v>
      </x:c>
      <x:c r="L191" s="32" t="n">
        <x:v>6526542.976414187</x:v>
      </x:c>
      <x:c r="M191" s="33" t="n">
        <x:v>3.1999999999999997</x:v>
      </x:c>
      <x:c r="N191" s="33" t="n">
        <x:v>158.48931924611125</x:v>
      </x:c>
      <x:c r="O191" s="32" t="n">
        <x:v>6526542.976414179</x:v>
      </x:c>
      <x:c r="P191" s="32" t="n">
        <x:v>7.450580596923828e-9</x:v>
      </x:c>
      <x:c r="Q191" s="33" t="n">
        <x:v>1.000000000000001</x:v>
      </x:c>
      <x:c r="R191" s="34" t="n">
        <x:v>1.1415814810151352e-15</x:v>
      </x:c>
    </x:row>
    <x:row r="192" ht="18" customHeight="1">
      <x:c r="A192" s="25" t="str">
        <x:v>EEZ_104</x:v>
      </x:c>
      <x:c r="B192" s="25" t="str">
        <x:v>Myanmar</x:v>
      </x:c>
      <x:c r="C192" s="25" t="str">
        <x:v>commercial</x:v>
      </x:c>
      <x:c r="D192" s="25" t="str">
        <x:v>Crustaceans</x:v>
      </x:c>
      <x:c r="E192" s="35" t="n">
        <x:v>14</x:v>
      </x:c>
      <x:c r="F192" s="35" t="n">
        <x:v>14</x:v>
      </x:c>
      <x:c r="G192" s="32" t="n">
        <x:v>67646.75445076262</x:v>
      </x:c>
      <x:c r="H192" s="32" t="n">
        <x:v>67646.75445076262</x:v>
      </x:c>
      <x:c r="I192" s="33" t="n">
        <x:v>0</x:v>
      </x:c>
      <x:c r="J192" s="34" t="n">
        <x:v>1</x:v>
      </x:c>
      <x:c r="K192" s="33" t="n">
        <x:v>261.18079435140993</x:v>
      </x:c>
      <x:c r="L192" s="32" t="n">
        <x:v>17668033.062744956</x:v>
      </x:c>
      <x:c r="M192" s="33" t="n">
        <x:v>3.3822613977072176</x:v>
      </x:c>
      <x:c r="N192" s="33" t="n">
        <x:v>241.13563643915992</x:v>
      </x:c>
      <x:c r="O192" s="32" t="n">
        <x:v>16312043.187528217</x:v>
      </x:c>
      <x:c r="P192" s="32" t="n">
        <x:v>1355989.8752167393</x:v>
      </x:c>
      <x:c r="Q192" s="33" t="n">
        <x:v>1.0831281440116278</x:v>
      </x:c>
      <x:c r="R192" s="34" t="n">
        <x:v>0.0831281440116279</x:v>
      </x:c>
    </x:row>
    <x:row r="193" ht="18" customHeight="1">
      <x:c r="A193" s="25" t="str">
        <x:v>EEZ_104</x:v>
      </x:c>
      <x:c r="B193" s="25" t="str">
        <x:v>Myanmar</x:v>
      </x:c>
      <x:c r="C193" s="25" t="str">
        <x:v>commercial</x:v>
      </x:c>
      <x:c r="D193" s="25" t="str">
        <x:v>Flatfishes</x:v>
      </x:c>
      <x:c r="E193" s="35" t="n">
        <x:v>1</x:v>
      </x:c>
      <x:c r="F193" s="35" t="n">
        <x:v>1</x:v>
      </x:c>
      <x:c r="G193" s="32" t="n">
        <x:v>3958.0456304902</x:v>
      </x:c>
      <x:c r="H193" s="32" t="n">
        <x:v>3958.0456304902</x:v>
      </x:c>
      <x:c r="I193" s="33" t="n">
        <x:v>0</x:v>
      </x:c>
      <x:c r="J193" s="34" t="n">
        <x:v>1</x:v>
      </x:c>
      <x:c r="K193" s="33" t="n">
        <x:v>2454.7089156850284</x:v>
      </x:c>
      <x:c r="L193" s="32" t="n">
        <x:v>9715849.897852464</x:v>
      </x:c>
      <x:c r="M193" s="33" t="n">
        <x:v>4.39</x:v>
      </x:c>
      <x:c r="N193" s="33" t="n">
        <x:v>2454.7089156850284</x:v>
      </x:c>
      <x:c r="O193" s="32" t="n">
        <x:v>9715849.897852464</x:v>
      </x:c>
      <x:c r="P193" s="32" t="n">
        <x:v>0</x:v>
      </x:c>
      <x:c r="Q193" s="33" t="n">
        <x:v>1</x:v>
      </x:c>
      <x:c r="R193" s="34" t="n">
        <x:v>0</x:v>
      </x:c>
    </x:row>
    <x:row r="194" ht="18" customHeight="1">
      <x:c r="A194" s="25" t="str">
        <x:v>EEZ_104</x:v>
      </x:c>
      <x:c r="B194" s="25" t="str">
        <x:v>Myanmar</x:v>
      </x:c>
      <x:c r="C194" s="25" t="str">
        <x:v>commercial</x:v>
      </x:c>
      <x:c r="D194" s="25" t="str">
        <x:v>Herring-likes</x:v>
      </x:c>
      <x:c r="E194" s="35" t="n">
        <x:v>4</x:v>
      </x:c>
      <x:c r="F194" s="35" t="n">
        <x:v>4</x:v>
      </x:c>
      <x:c r="G194" s="32" t="n">
        <x:v>101108.6879279575</x:v>
      </x:c>
      <x:c r="H194" s="32" t="n">
        <x:v>101108.6879279575</x:v>
      </x:c>
      <x:c r="I194" s="33" t="n">
        <x:v>0</x:v>
      </x:c>
      <x:c r="J194" s="34" t="n">
        <x:v>1</x:v>
      </x:c>
      <x:c r="K194" s="33" t="n">
        <x:v>452.73175897628164</x:v>
      </x:c>
      <x:c r="L194" s="32" t="n">
        <x:v>45775114.13340813</x:v>
      </x:c>
      <x:c r="M194" s="33" t="n">
        <x:v>3.344526299619275</x:v>
      </x:c>
      <x:c r="N194" s="33" t="n">
        <x:v>221.0682124769484</x:v>
      </x:c>
      <x:c r="O194" s="32" t="n">
        <x:v>22351916.906123172</x:v>
      </x:c>
      <x:c r="P194" s="32" t="n">
        <x:v>23423197.227284957</x:v>
      </x:c>
      <x:c r="Q194" s="33" t="n">
        <x:v>2.047927894760038</x:v>
      </x:c>
      <x:c r="R194" s="34" t="n">
        <x:v>1.047927894760038</x:v>
      </x:c>
    </x:row>
    <x:row r="195" ht="18" customHeight="1">
      <x:c r="A195" s="25" t="str">
        <x:v>EEZ_104</x:v>
      </x:c>
      <x:c r="B195" s="25" t="str">
        <x:v>Myanmar</x:v>
      </x:c>
      <x:c r="C195" s="25" t="str">
        <x:v>commercial</x:v>
      </x:c>
      <x:c r="D195" s="25" t="str">
        <x:v>Molluscs</x:v>
      </x:c>
      <x:c r="E195" s="35" t="n">
        <x:v>1</x:v>
      </x:c>
      <x:c r="F195" s="35" t="n">
        <x:v>1</x:v>
      </x:c>
      <x:c r="G195" s="32" t="n">
        <x:v>944.193114489</x:v>
      </x:c>
      <x:c r="H195" s="32" t="n">
        <x:v>944.193114489</x:v>
      </x:c>
      <x:c r="I195" s="33" t="n">
        <x:v>0</x:v>
      </x:c>
      <x:c r="J195" s="34" t="n">
        <x:v>1</x:v>
      </x:c>
      <x:c r="K195" s="33" t="n">
        <x:v>12.589254117941675</x:v>
      </x:c>
      <x:c r="L195" s="32" t="n">
        <x:v>11886.687054712818</x:v>
      </x:c>
      <x:c r="M195" s="33" t="n">
        <x:v>2.1</x:v>
      </x:c>
      <x:c r="N195" s="33" t="n">
        <x:v>12.589254117941675</x:v>
      </x:c>
      <x:c r="O195" s="32" t="n">
        <x:v>11886.687054712818</x:v>
      </x:c>
      <x:c r="P195" s="32" t="n">
        <x:v>0</x:v>
      </x:c>
      <x:c r="Q195" s="33" t="n">
        <x:v>1</x:v>
      </x:c>
      <x:c r="R195" s="34" t="n">
        <x:v>0</x:v>
      </x:c>
    </x:row>
    <x:row r="196" ht="18" customHeight="1">
      <x:c r="A196" s="25" t="str">
        <x:v>EEZ_104</x:v>
      </x:c>
      <x:c r="B196" s="25" t="str">
        <x:v>Myanmar</x:v>
      </x:c>
      <x:c r="C196" s="25" t="str">
        <x:v>commercial</x:v>
      </x:c>
      <x:c r="D196" s="25" t="str">
        <x:v>Other fishes &amp; inverts</x:v>
      </x:c>
      <x:c r="E196" s="35" t="n">
        <x:v>15</x:v>
      </x:c>
      <x:c r="F196" s="35" t="n">
        <x:v>15</x:v>
      </x:c>
      <x:c r="G196" s="32" t="n">
        <x:v>632764.6121292852</x:v>
      </x:c>
      <x:c r="H196" s="32" t="n">
        <x:v>632764.6121292852</x:v>
      </x:c>
      <x:c r="I196" s="33" t="n">
        <x:v>0</x:v>
      </x:c>
      <x:c r="J196" s="34" t="n">
        <x:v>1</x:v>
      </x:c>
      <x:c r="K196" s="33" t="n">
        <x:v>322.3893493530029</x:v>
      </x:c>
      <x:c r="L196" s="32" t="n">
        <x:v>203996571.5979655</x:v>
      </x:c>
      <x:c r="M196" s="33" t="n">
        <x:v>3.407046702402432</x:v>
      </x:c>
      <x:c r="N196" s="33" t="n">
        <x:v>255.29758253614273</x:v>
      </x:c>
      <x:c r="O196" s="32" t="n">
        <x:v>161543275.79102653</x:v>
      </x:c>
      <x:c r="P196" s="32" t="n">
        <x:v>42453295.806938976</x:v>
      </x:c>
      <x:c r="Q196" s="33" t="n">
        <x:v>1.2627982848500414</x:v>
      </x:c>
      <x:c r="R196" s="34" t="n">
        <x:v>0.2627982848500413</x:v>
      </x:c>
    </x:row>
    <x:row r="197" ht="18" customHeight="1">
      <x:c r="A197" s="25" t="str">
        <x:v>EEZ_104</x:v>
      </x:c>
      <x:c r="B197" s="25" t="str">
        <x:v>Myanmar</x:v>
      </x:c>
      <x:c r="C197" s="25" t="str">
        <x:v>commercial</x:v>
      </x:c>
      <x:c r="D197" s="25" t="str">
        <x:v>Perch-likes</x:v>
      </x:c>
      <x:c r="E197" s="35" t="n">
        <x:v>29</x:v>
      </x:c>
      <x:c r="F197" s="35" t="n">
        <x:v>29</x:v>
      </x:c>
      <x:c r="G197" s="32" t="n">
        <x:v>425467.6478529367</x:v>
      </x:c>
      <x:c r="H197" s="32" t="n">
        <x:v>425467.6478529367</x:v>
      </x:c>
      <x:c r="I197" s="33" t="n">
        <x:v>0</x:v>
      </x:c>
      <x:c r="J197" s="34" t="n">
        <x:v>1</x:v>
      </x:c>
      <x:c r="K197" s="33" t="n">
        <x:v>815.7705197410392</x:v>
      </x:c>
      <x:c r="L197" s="32" t="n">
        <x:v>347083964.2219876</x:v>
      </x:c>
      <x:c r="M197" s="33" t="n">
        <x:v>3.731359863392143</x:v>
      </x:c>
      <x:c r="N197" s="33" t="n">
        <x:v>538.7159863549853</x:v>
      </x:c>
      <x:c r="O197" s="32" t="n">
        <x:v>229206223.57523033</x:v>
      </x:c>
      <x:c r="P197" s="32" t="n">
        <x:v>117877740.64675727</x:v>
      </x:c>
      <x:c r="Q197" s="33" t="n">
        <x:v>1.5142868234904945</x:v>
      </x:c>
      <x:c r="R197" s="34" t="n">
        <x:v>0.5142868234904944</x:v>
      </x:c>
    </x:row>
    <x:row r="198" ht="18" customHeight="1">
      <x:c r="A198" s="25" t="str">
        <x:v>EEZ_104</x:v>
      </x:c>
      <x:c r="B198" s="25" t="str">
        <x:v>Myanmar</x:v>
      </x:c>
      <x:c r="C198" s="25" t="str">
        <x:v>commercial</x:v>
      </x:c>
      <x:c r="D198" s="25" t="str">
        <x:v>Scorpionfishes</x:v>
      </x:c>
      <x:c r="E198" s="35" t="n">
        <x:v>1</x:v>
      </x:c>
      <x:c r="F198" s="35" t="n">
        <x:v>1</x:v>
      </x:c>
      <x:c r="G198" s="32" t="n">
        <x:v>1427.0050507493</x:v>
      </x:c>
      <x:c r="H198" s="32" t="n">
        <x:v>1427.0050507493</x:v>
      </x:c>
      <x:c r="I198" s="33" t="n">
        <x:v>0</x:v>
      </x:c>
      <x:c r="J198" s="34" t="n">
        <x:v>1</x:v>
      </x:c>
      <x:c r="K198" s="33" t="n">
        <x:v>794.3282347242814</x:v>
      </x:c>
      <x:c r="L198" s="32" t="n">
        <x:v>1133510.402904325</x:v>
      </x:c>
      <x:c r="M198" s="33" t="n">
        <x:v>3.9</x:v>
      </x:c>
      <x:c r="N198" s="33" t="n">
        <x:v>794.3282347242813</x:v>
      </x:c>
      <x:c r="O198" s="32" t="n">
        <x:v>1133510.402904325</x:v>
      </x:c>
      <x:c r="P198" s="32" t="n">
        <x:v>0</x:v>
      </x:c>
      <x:c r="Q198" s="33" t="n">
        <x:v>1</x:v>
      </x:c>
      <x:c r="R198" s="34" t="n">
        <x:v>0</x:v>
      </x:c>
    </x:row>
    <x:row r="199" ht="18" customHeight="1">
      <x:c r="A199" s="25" t="str">
        <x:v>EEZ_104</x:v>
      </x:c>
      <x:c r="B199" s="25" t="str">
        <x:v>Myanmar</x:v>
      </x:c>
      <x:c r="C199" s="25" t="str">
        <x:v>commercial</x:v>
      </x:c>
      <x:c r="D199" s="25" t="str">
        <x:v>Sharks &amp; rays</x:v>
      </x:c>
      <x:c r="E199" s="35" t="n">
        <x:v>3</x:v>
      </x:c>
      <x:c r="F199" s="35" t="n">
        <x:v>3</x:v>
      </x:c>
      <x:c r="G199" s="32" t="n">
        <x:v>46574.4813220033</x:v>
      </x:c>
      <x:c r="H199" s="32" t="n">
        <x:v>46574.4813220033</x:v>
      </x:c>
      <x:c r="I199" s="33" t="n">
        <x:v>0</x:v>
      </x:c>
      <x:c r="J199" s="34" t="n">
        <x:v>1</x:v>
      </x:c>
      <x:c r="K199" s="33" t="n">
        <x:v>1121.4179614128932</x:v>
      </x:c>
      <x:c r="L199" s="32" t="n">
        <x:v>52229459.89798382</x:v>
      </x:c>
      <x:c r="M199" s="33" t="n">
        <x:v>4.0496681698055585</x:v>
      </x:c>
      <x:c r="N199" s="33" t="n">
        <x:v>1121.1614841699973</x:v>
      </x:c>
      <x:c r="O199" s="32" t="n">
        <x:v>52217514.60342504</x:v>
      </x:c>
      <x:c r="P199" s="32" t="n">
        <x:v>11945.294558778405</x:v>
      </x:c>
      <x:c r="Q199" s="33" t="n">
        <x:v>1.000228760304842</x:v>
      </x:c>
      <x:c r="R199" s="34" t="n">
        <x:v>0.00022876030484213992</x:v>
      </x:c>
    </x:row>
    <x:row r="200" ht="18" customHeight="1">
      <x:c r="A200" s="25" t="str">
        <x:v>EEZ_104</x:v>
      </x:c>
      <x:c r="B200" s="25" t="str">
        <x:v>Myanmar</x:v>
      </x:c>
      <x:c r="C200" s="25" t="str">
        <x:v>commercial</x:v>
      </x:c>
      <x:c r="D200" s="25" t="str">
        <x:v>Tuna &amp; billfishes</x:v>
      </x:c>
      <x:c r="E200" s="35" t="n">
        <x:v>12</x:v>
      </x:c>
      <x:c r="F200" s="35" t="n">
        <x:v>12</x:v>
      </x:c>
      <x:c r="G200" s="32" t="n">
        <x:v>12863.7695078624</x:v>
      </x:c>
      <x:c r="H200" s="32" t="n">
        <x:v>12863.7695078624</x:v>
      </x:c>
      <x:c r="I200" s="33" t="n">
        <x:v>0</x:v>
      </x:c>
      <x:c r="J200" s="34" t="n">
        <x:v>1</x:v>
      </x:c>
      <x:c r="K200" s="33" t="n">
        <x:v>2775.6589779740457</x:v>
      </x:c>
      <x:c r="L200" s="32" t="n">
        <x:v>35705437.32508704</x:v>
      </x:c>
      <x:c r="M200" s="33" t="n">
        <x:v>4.432932392367037</x:v>
      </x:c>
      <x:c r="N200" s="33" t="n">
        <x:v>2709.7697628881474</x:v>
      </x:c>
      <x:c r="O200" s="32" t="n">
        <x:v>34857853.649168074</x:v>
      </x:c>
      <x:c r="P200" s="32" t="n">
        <x:v>847583.6759189665</x:v>
      </x:c>
      <x:c r="Q200" s="33" t="n">
        <x:v>1.024315429298935</x:v>
      </x:c>
      <x:c r="R200" s="34" t="n">
        <x:v>0.024315429298934908</x:v>
      </x:c>
    </x:row>
    <x:row r="201" ht="18" customHeight="1">
      <x:c r="A201" s="25" t="str">
        <x:v>EEZ_111</x:v>
      </x:c>
      <x:c r="B201" s="25" t="str">
        <x:v>Eritrea</x:v>
      </x:c>
      <x:c r="C201" s="25" t="str">
        <x:v>commercial</x:v>
      </x:c>
      <x:c r="D201" s="25" t="str">
        <x:v>Crustaceans</x:v>
      </x:c>
      <x:c r="E201" s="35" t="n">
        <x:v>3</x:v>
      </x:c>
      <x:c r="F201" s="35" t="n">
        <x:v>3</x:v>
      </x:c>
      <x:c r="G201" s="32" t="n">
        <x:v>226.0434681606</x:v>
      </x:c>
      <x:c r="H201" s="32" t="n">
        <x:v>226.0434681606</x:v>
      </x:c>
      <x:c r="I201" s="33" t="n">
        <x:v>0</x:v>
      </x:c>
      <x:c r="J201" s="34" t="n">
        <x:v>1</x:v>
      </x:c>
      <x:c r="K201" s="33" t="n">
        <x:v>203.74289440209938</x:v>
      </x:c>
      <x:c r="L201" s="32" t="n">
        <x:v>46054.75046372944</x:v>
      </x:c>
      <x:c r="M201" s="33" t="n">
        <x:v>3.3089357644670443</x:v>
      </x:c>
      <x:c r="N201" s="33" t="n">
        <x:v>203.6740805613759</x:v>
      </x:c>
      <x:c r="O201" s="32" t="n">
        <x:v>46039.195544514856</x:v>
      </x:c>
      <x:c r="P201" s="32" t="n">
        <x:v>15.554919214584515</x:v>
      </x:c>
      <x:c r="Q201" s="33" t="n">
        <x:v>1.0003378625327966</x:v>
      </x:c>
      <x:c r="R201" s="34" t="n">
        <x:v>0.0003378625327965302</x:v>
      </x:c>
    </x:row>
    <x:row r="202" ht="18" customHeight="1">
      <x:c r="A202" s="25" t="str">
        <x:v>EEZ_111</x:v>
      </x:c>
      <x:c r="B202" s="25" t="str">
        <x:v>Eritrea</x:v>
      </x:c>
      <x:c r="C202" s="25" t="str">
        <x:v>commercial</x:v>
      </x:c>
      <x:c r="D202" s="25" t="str">
        <x:v>Flatfishes</x:v>
      </x:c>
      <x:c r="E202" s="35" t="n">
        <x:v>2</x:v>
      </x:c>
      <x:c r="F202" s="35" t="n">
        <x:v>2</x:v>
      </x:c>
      <x:c r="G202" s="32" t="n">
        <x:v>66.0216905205</x:v>
      </x:c>
      <x:c r="H202" s="32" t="n">
        <x:v>66.0216905205</x:v>
      </x:c>
      <x:c r="I202" s="33" t="n">
        <x:v>0</x:v>
      </x:c>
      <x:c r="J202" s="34" t="n">
        <x:v>1</x:v>
      </x:c>
      <x:c r="K202" s="33" t="n">
        <x:v>241.95613283475043</x:v>
      </x:c>
      <x:c r="L202" s="32" t="n">
        <x:v>15974.352921552882</x:v>
      </x:c>
      <x:c r="M202" s="33" t="n">
        <x:v>3.2894925901284275</x:v>
      </x:c>
      <x:c r="N202" s="33" t="n">
        <x:v>194.75678205297925</x:v>
      </x:c>
      <x:c r="O202" s="32" t="n">
        <x:v>12858.171991470264</x:v>
      </x:c>
      <x:c r="P202" s="32" t="n">
        <x:v>3116.180930082617</x:v>
      </x:c>
      <x:c r="Q202" s="33" t="n">
        <x:v>1.2423502292666329</x:v>
      </x:c>
      <x:c r="R202" s="34" t="n">
        <x:v>0.24235022926663297</x:v>
      </x:c>
    </x:row>
    <x:row r="203" ht="18" customHeight="1">
      <x:c r="A203" s="25" t="str">
        <x:v>EEZ_111</x:v>
      </x:c>
      <x:c r="B203" s="25" t="str">
        <x:v>Eritrea</x:v>
      </x:c>
      <x:c r="C203" s="25" t="str">
        <x:v>commercial</x:v>
      </x:c>
      <x:c r="D203" s="25" t="str">
        <x:v>Herring-likes</x:v>
      </x:c>
      <x:c r="E203" s="35" t="n">
        <x:v>1</x:v>
      </x:c>
      <x:c r="F203" s="35" t="n">
        <x:v>1</x:v>
      </x:c>
      <x:c r="G203" s="32" t="n">
        <x:v>110.0784333186</x:v>
      </x:c>
      <x:c r="H203" s="32" t="n">
        <x:v>110.0784333186</x:v>
      </x:c>
      <x:c r="I203" s="33" t="n">
        <x:v>0</x:v>
      </x:c>
      <x:c r="J203" s="34" t="n">
        <x:v>1</x:v>
      </x:c>
      <x:c r="K203" s="33" t="n">
        <x:v>144.5439770745928</x:v>
      </x:c>
      <x:c r="L203" s="32" t="n">
        <x:v>15911.174542010811</x:v>
      </x:c>
      <x:c r="M203" s="33" t="n">
        <x:v>3.16</x:v>
      </x:c>
      <x:c r="N203" s="33" t="n">
        <x:v>144.5439770745928</x:v>
      </x:c>
      <x:c r="O203" s="32" t="n">
        <x:v>15911.174542010811</x:v>
      </x:c>
      <x:c r="P203" s="32" t="n">
        <x:v>0</x:v>
      </x:c>
      <x:c r="Q203" s="33" t="n">
        <x:v>1</x:v>
      </x:c>
      <x:c r="R203" s="34" t="n">
        <x:v>0</x:v>
      </x:c>
    </x:row>
    <x:row r="204" ht="18" customHeight="1">
      <x:c r="A204" s="25" t="str">
        <x:v>EEZ_111</x:v>
      </x:c>
      <x:c r="B204" s="25" t="str">
        <x:v>Eritrea</x:v>
      </x:c>
      <x:c r="C204" s="25" t="str">
        <x:v>commercial</x:v>
      </x:c>
      <x:c r="D204" s="25" t="str">
        <x:v>Molluscs</x:v>
      </x:c>
      <x:c r="E204" s="35" t="n">
        <x:v>1</x:v>
      </x:c>
      <x:c r="F204" s="35" t="n">
        <x:v>1</x:v>
      </x:c>
      <x:c r="G204" s="32" t="n">
        <x:v>0.9893937235</x:v>
      </x:c>
      <x:c r="H204" s="32" t="n">
        <x:v>0.9893937235</x:v>
      </x:c>
      <x:c r="I204" s="33" t="n">
        <x:v>0</x:v>
      </x:c>
      <x:c r="J204" s="34" t="n">
        <x:v>1</x:v>
      </x:c>
      <x:c r="K204" s="33" t="n">
        <x:v>12.589254117941675</x:v>
      </x:c>
      <x:c r="L204" s="32" t="n">
        <x:v>12.455729007838022</x:v>
      </x:c>
      <x:c r="M204" s="33" t="n">
        <x:v>2.1</x:v>
      </x:c>
      <x:c r="N204" s="33" t="n">
        <x:v>12.589254117941675</x:v>
      </x:c>
      <x:c r="O204" s="32" t="n">
        <x:v>12.455729007838022</x:v>
      </x:c>
      <x:c r="P204" s="32" t="n">
        <x:v>0</x:v>
      </x:c>
      <x:c r="Q204" s="33" t="n">
        <x:v>1</x:v>
      </x:c>
      <x:c r="R204" s="34" t="n">
        <x:v>0</x:v>
      </x:c>
    </x:row>
    <x:row r="205" ht="18" customHeight="1">
      <x:c r="A205" s="25" t="str">
        <x:v>EEZ_111</x:v>
      </x:c>
      <x:c r="B205" s="25" t="str">
        <x:v>Eritrea</x:v>
      </x:c>
      <x:c r="C205" s="25" t="str">
        <x:v>commercial</x:v>
      </x:c>
      <x:c r="D205" s="25" t="str">
        <x:v>Other fishes &amp; inverts</x:v>
      </x:c>
      <x:c r="E205" s="35" t="n">
        <x:v>9</x:v>
      </x:c>
      <x:c r="F205" s="35" t="n">
        <x:v>9</x:v>
      </x:c>
      <x:c r="G205" s="32" t="n">
        <x:v>5833.2350708291</x:v>
      </x:c>
      <x:c r="H205" s="32" t="n">
        <x:v>5833.2350708291</x:v>
      </x:c>
      <x:c r="I205" s="33" t="n">
        <x:v>0</x:v>
      </x:c>
      <x:c r="J205" s="34" t="n">
        <x:v>1</x:v>
      </x:c>
      <x:c r="K205" s="33" t="n">
        <x:v>960.3751607689026</x:v>
      </x:c>
      <x:c r="L205" s="32" t="n">
        <x:v>5602094.068950297</x:v>
      </x:c>
      <x:c r="M205" s="33" t="n">
        <x:v>3.2431199401914066</x:v>
      </x:c>
      <x:c r="N205" s="33" t="n">
        <x:v>175.0330014891282</x:v>
      </x:c>
      <x:c r="O205" s="32" t="n">
        <x:v>1021008.6428388646</x:v>
      </x:c>
      <x:c r="P205" s="32" t="n">
        <x:v>4581085.426111433</x:v>
      </x:c>
      <x:c r="Q205" s="33" t="n">
        <x:v>5.486823356728841</x:v>
      </x:c>
      <x:c r="R205" s="34" t="n">
        <x:v>4.486823356728841</x:v>
      </x:c>
    </x:row>
    <x:row r="206" ht="18" customHeight="1">
      <x:c r="A206" s="25" t="str">
        <x:v>EEZ_111</x:v>
      </x:c>
      <x:c r="B206" s="25" t="str">
        <x:v>Eritrea</x:v>
      </x:c>
      <x:c r="C206" s="25" t="str">
        <x:v>commercial</x:v>
      </x:c>
      <x:c r="D206" s="25" t="str">
        <x:v>Perch-likes</x:v>
      </x:c>
      <x:c r="E206" s="35" t="n">
        <x:v>36</x:v>
      </x:c>
      <x:c r="F206" s="35" t="n">
        <x:v>36</x:v>
      </x:c>
      <x:c r="G206" s="32" t="n">
        <x:v>4280.418335885201</x:v>
      </x:c>
      <x:c r="H206" s="32" t="n">
        <x:v>4280.418335885201</x:v>
      </x:c>
      <x:c r="I206" s="33" t="n">
        <x:v>0</x:v>
      </x:c>
      <x:c r="J206" s="34" t="n">
        <x:v>1</x:v>
      </x:c>
      <x:c r="K206" s="33" t="n">
        <x:v>678.3974512347337</x:v>
      </x:c>
      <x:c r="L206" s="32" t="n">
        <x:v>2903824.8892829404</x:v>
      </x:c>
      <x:c r="M206" s="33" t="n">
        <x:v>3.5697679488597607</x:v>
      </x:c>
      <x:c r="N206" s="33" t="n">
        <x:v>371.336764350079</x:v>
      </x:c>
      <x:c r="O206" s="32" t="n">
        <x:v>1589476.69491236</x:v>
      </x:c>
      <x:c r="P206" s="32" t="n">
        <x:v>1314348.1943705804</x:v>
      </x:c>
      <x:c r="Q206" s="33" t="n">
        <x:v>1.8269062381207486</x:v>
      </x:c>
      <x:c r="R206" s="34" t="n">
        <x:v>0.8269062381207485</x:v>
      </x:c>
    </x:row>
    <x:row r="207" ht="18" customHeight="1">
      <x:c r="A207" s="25" t="str">
        <x:v>EEZ_111</x:v>
      </x:c>
      <x:c r="B207" s="25" t="str">
        <x:v>Eritrea</x:v>
      </x:c>
      <x:c r="C207" s="25" t="str">
        <x:v>commercial</x:v>
      </x:c>
      <x:c r="D207" s="25" t="str">
        <x:v>Scorpionfishes</x:v>
      </x:c>
      <x:c r="E207" s="35" t="n">
        <x:v>1</x:v>
      </x:c>
      <x:c r="F207" s="35" t="n">
        <x:v>1</x:v>
      </x:c>
      <x:c r="G207" s="32" t="n">
        <x:v>51.1675992054</x:v>
      </x:c>
      <x:c r="H207" s="32" t="n">
        <x:v>51.1675992054</x:v>
      </x:c>
      <x:c r="I207" s="33" t="n">
        <x:v>0</x:v>
      </x:c>
      <x:c r="J207" s="34" t="n">
        <x:v>1</x:v>
      </x:c>
      <x:c r="K207" s="33" t="n">
        <x:v>794.3282347242813</x:v>
      </x:c>
      <x:c r="L207" s="32" t="n">
        <x:v>40643.86875190492</x:v>
      </x:c>
      <x:c r="M207" s="33" t="n">
        <x:v>3.9</x:v>
      </x:c>
      <x:c r="N207" s="33" t="n">
        <x:v>794.3282347242813</x:v>
      </x:c>
      <x:c r="O207" s="32" t="n">
        <x:v>40643.86875190492</x:v>
      </x:c>
      <x:c r="P207" s="32" t="n">
        <x:v>0</x:v>
      </x:c>
      <x:c r="Q207" s="33" t="n">
        <x:v>1</x:v>
      </x:c>
      <x:c r="R207" s="34" t="n">
        <x:v>0</x:v>
      </x:c>
    </x:row>
    <x:row r="208" ht="18" customHeight="1">
      <x:c r="A208" s="25" t="str">
        <x:v>EEZ_111</x:v>
      </x:c>
      <x:c r="B208" s="25" t="str">
        <x:v>Eritrea</x:v>
      </x:c>
      <x:c r="C208" s="25" t="str">
        <x:v>commercial</x:v>
      </x:c>
      <x:c r="D208" s="25" t="str">
        <x:v>Sharks &amp; rays</x:v>
      </x:c>
      <x:c r="E208" s="35" t="n">
        <x:v>2</x:v>
      </x:c>
      <x:c r="F208" s="35" t="n">
        <x:v>2</x:v>
      </x:c>
      <x:c r="G208" s="32" t="n">
        <x:v>78.8782129338</x:v>
      </x:c>
      <x:c r="H208" s="32" t="n">
        <x:v>78.8782129338</x:v>
      </x:c>
      <x:c r="I208" s="33" t="n">
        <x:v>0</x:v>
      </x:c>
      <x:c r="J208" s="34" t="n">
        <x:v>1</x:v>
      </x:c>
      <x:c r="K208" s="33" t="n">
        <x:v>1119.4846502295416</x:v>
      </x:c>
      <x:c r="L208" s="32" t="n">
        <x:v>88302.9486169264</x:v>
      </x:c>
      <x:c r="M208" s="33" t="n">
        <x:v>4.04857154183647</x:v>
      </x:c>
      <x:c r="N208" s="33" t="n">
        <x:v>1118.3340338808775</x:v>
      </x:c>
      <x:c r="O208" s="32" t="n">
        <x:v>88212.19005557137</x:v>
      </x:c>
      <x:c r="P208" s="32" t="n">
        <x:v>90.75856135503273</x:v>
      </x:c>
      <x:c r="Q208" s="33" t="n">
        <x:v>1.0010288664332885</x:v>
      </x:c>
      <x:c r="R208" s="34" t="n">
        <x:v>0.0010288664332883835</x:v>
      </x:c>
    </x:row>
    <x:row r="209" ht="18" customHeight="1">
      <x:c r="A209" s="25" t="str">
        <x:v>EEZ_111</x:v>
      </x:c>
      <x:c r="B209" s="25" t="str">
        <x:v>Eritrea</x:v>
      </x:c>
      <x:c r="C209" s="25" t="str">
        <x:v>commercial</x:v>
      </x:c>
      <x:c r="D209" s="25" t="str">
        <x:v>Tuna &amp; billfishes</x:v>
      </x:c>
      <x:c r="E209" s="35" t="n">
        <x:v>3</x:v>
      </x:c>
      <x:c r="F209" s="35" t="n">
        <x:v>3</x:v>
      </x:c>
      <x:c r="G209" s="32" t="n">
        <x:v>26.6092893966</x:v>
      </x:c>
      <x:c r="H209" s="32" t="n">
        <x:v>26.6092893966</x:v>
      </x:c>
      <x:c r="I209" s="33" t="n">
        <x:v>0</x:v>
      </x:c>
      <x:c r="J209" s="34" t="n">
        <x:v>1</x:v>
      </x:c>
      <x:c r="K209" s="33" t="n">
        <x:v>3151.790017117126</x:v>
      </x:c>
      <x:c r="L209" s="32" t="n">
        <x:v>83866.89268278447</x:v>
      </x:c>
      <x:c r="M209" s="33" t="n">
        <x:v>4.498526249948748</x:v>
      </x:c>
      <x:c r="N209" s="33" t="n">
        <x:v>3151.5648636655646</x:v>
      </x:c>
      <x:c r="O209" s="32" t="n">
        <x:v>83860.90150943324</x:v>
      </x:c>
      <x:c r="P209" s="32" t="n">
        <x:v>5.991173351227189</x:v>
      </x:c>
      <x:c r="Q209" s="33" t="n">
        <x:v>1.0000714417952037</x:v>
      </x:c>
      <x:c r="R209" s="34" t="n">
        <x:v>0.0000714417952036118</x:v>
      </x:c>
    </x:row>
    <x:row r="210" ht="18" customHeight="1">
      <x:c r="A210" s="25" t="str">
        <x:v>EEZ_116</x:v>
      </x:c>
      <x:c r="B210" s="25" t="str">
        <x:v>Cambodia</x:v>
      </x:c>
      <x:c r="C210" s="25" t="str">
        <x:v>commercial</x:v>
      </x:c>
      <x:c r="D210" s="25" t="str">
        <x:v>Anchovies</x:v>
      </x:c>
      <x:c r="E210" s="35" t="n">
        <x:v>2</x:v>
      </x:c>
      <x:c r="F210" s="35" t="n">
        <x:v>2</x:v>
      </x:c>
      <x:c r="G210" s="32" t="n">
        <x:v>8609.3782384851</x:v>
      </x:c>
      <x:c r="H210" s="32" t="n">
        <x:v>8609.3782384851</x:v>
      </x:c>
      <x:c r="I210" s="33" t="n">
        <x:v>0</x:v>
      </x:c>
      <x:c r="J210" s="34" t="n">
        <x:v>1</x:v>
      </x:c>
      <x:c r="K210" s="33" t="n">
        <x:v>261.6090204236103</x:v>
      </x:c>
      <x:c r="L210" s="32" t="n">
        <x:v>2252291.0074264347</x:v>
      </x:c>
      <x:c r="M210" s="33" t="n">
        <x:v>3.4116477952853503</x:v>
      </x:c>
      <x:c r="N210" s="33" t="n">
        <x:v>258.01668747768264</x:v>
      </x:c>
      <x:c r="O210" s="32" t="n">
        <x:v>2221363.254336372</x:v>
      </x:c>
      <x:c r="P210" s="32" t="n">
        <x:v>30927.753090062644</x:v>
      </x:c>
      <x:c r="Q210" s="33" t="n">
        <x:v>1.0139228705749443</x:v>
      </x:c>
      <x:c r="R210" s="34" t="n">
        <x:v>0.013922870574944417</x:v>
      </x:c>
    </x:row>
    <x:row r="211" ht="18" customHeight="1">
      <x:c r="A211" s="25" t="str">
        <x:v>EEZ_116</x:v>
      </x:c>
      <x:c r="B211" s="25" t="str">
        <x:v>Cambodia</x:v>
      </x:c>
      <x:c r="C211" s="25" t="str">
        <x:v>commercial</x:v>
      </x:c>
      <x:c r="D211" s="25" t="str">
        <x:v>Crustaceans</x:v>
      </x:c>
      <x:c r="E211" s="35" t="n">
        <x:v>24</x:v>
      </x:c>
      <x:c r="F211" s="35" t="n">
        <x:v>24</x:v>
      </x:c>
      <x:c r="G211" s="32" t="n">
        <x:v>35904.8160475086</x:v>
      </x:c>
      <x:c r="H211" s="32" t="n">
        <x:v>35904.8160475086</x:v>
      </x:c>
      <x:c r="I211" s="33" t="n">
        <x:v>0</x:v>
      </x:c>
      <x:c r="J211" s="34" t="n">
        <x:v>1</x:v>
      </x:c>
      <x:c r="K211" s="33" t="n">
        <x:v>251.62013841280995</x:v>
      </x:c>
      <x:c r="L211" s="32" t="n">
        <x:v>9034374.783560593</x:v>
      </x:c>
      <x:c r="M211" s="33" t="n">
        <x:v>3.2924875681142374</x:v>
      </x:c>
      <x:c r="N211" s="33" t="n">
        <x:v>196.10450388271735</x:v>
      </x:c>
      <x:c r="O211" s="32" t="n">
        <x:v>7041096.137996902</x:v>
      </x:c>
      <x:c r="P211" s="32" t="n">
        <x:v>1993278.645563691</x:v>
      </x:c>
      <x:c r="Q211" s="33" t="n">
        <x:v>1.2830920934039045</x:v>
      </x:c>
      <x:c r="R211" s="34" t="n">
        <x:v>0.2830920934039046</x:v>
      </x:c>
    </x:row>
    <x:row r="212" ht="18" customHeight="1">
      <x:c r="A212" s="25" t="str">
        <x:v>EEZ_116</x:v>
      </x:c>
      <x:c r="B212" s="25" t="str">
        <x:v>Cambodia</x:v>
      </x:c>
      <x:c r="C212" s="25" t="str">
        <x:v>commercial</x:v>
      </x:c>
      <x:c r="D212" s="25" t="str">
        <x:v>Flatfishes</x:v>
      </x:c>
      <x:c r="E212" s="35" t="n">
        <x:v>3</x:v>
      </x:c>
      <x:c r="F212" s="35" t="n">
        <x:v>3</x:v>
      </x:c>
      <x:c r="G212" s="32" t="n">
        <x:v>20.8492273084</x:v>
      </x:c>
      <x:c r="H212" s="32" t="n">
        <x:v>20.8492273084</x:v>
      </x:c>
      <x:c r="I212" s="33" t="n">
        <x:v>0</x:v>
      </x:c>
      <x:c r="J212" s="34" t="n">
        <x:v>1</x:v>
      </x:c>
      <x:c r="K212" s="33" t="n">
        <x:v>769.2953672222228</x:v>
      </x:c>
      <x:c r="L212" s="32" t="n">
        <x:v>16039.213978515174</x:v>
      </x:c>
      <x:c r="M212" s="33" t="n">
        <x:v>3.832775892726762</x:v>
      </x:c>
      <x:c r="N212" s="33" t="n">
        <x:v>680.4181545823517</x:v>
      </x:c>
      <x:c r="O212" s="32" t="n">
        <x:v>14186.192769649499</x:v>
      </x:c>
      <x:c r="P212" s="32" t="n">
        <x:v>1853.0212088656754</x:v>
      </x:c>
      <x:c r="Q212" s="33" t="n">
        <x:v>1.130621459820432</x:v>
      </x:c>
      <x:c r="R212" s="34" t="n">
        <x:v>0.13062145982043202</x:v>
      </x:c>
    </x:row>
    <x:row r="213" ht="18" customHeight="1">
      <x:c r="A213" s="25" t="str">
        <x:v>EEZ_116</x:v>
      </x:c>
      <x:c r="B213" s="25" t="str">
        <x:v>Cambodia</x:v>
      </x:c>
      <x:c r="C213" s="25" t="str">
        <x:v>commercial</x:v>
      </x:c>
      <x:c r="D213" s="25" t="str">
        <x:v>Herring-likes</x:v>
      </x:c>
      <x:c r="E213" s="35" t="n">
        <x:v>6</x:v>
      </x:c>
      <x:c r="F213" s="35" t="n">
        <x:v>6</x:v>
      </x:c>
      <x:c r="G213" s="32" t="n">
        <x:v>8141.025148114799</x:v>
      </x:c>
      <x:c r="H213" s="32" t="n">
        <x:v>8141.025148114799</x:v>
      </x:c>
      <x:c r="I213" s="33" t="n">
        <x:v>0</x:v>
      </x:c>
      <x:c r="J213" s="34" t="n">
        <x:v>1</x:v>
      </x:c>
      <x:c r="K213" s="33" t="n">
        <x:v>145.96402562924504</x:v>
      </x:c>
      <x:c r="L213" s="32" t="n">
        <x:v>1188296.803367757</x:v>
      </x:c>
      <x:c r="M213" s="33" t="n">
        <x:v>3.135569587093262</x:v>
      </x:c>
      <x:c r="N213" s="33" t="n">
        <x:v>136.63739925344268</x:v>
      </x:c>
      <x:c r="O213" s="32" t="n">
        <x:v>1112368.503495279</x:v>
      </x:c>
      <x:c r="P213" s="32" t="n">
        <x:v>75928.299872478</x:v>
      </x:c>
      <x:c r="Q213" s="33" t="n">
        <x:v>1.0682582252499027</x:v>
      </x:c>
      <x:c r="R213" s="34" t="n">
        <x:v>0.06825822524990277</x:v>
      </x:c>
    </x:row>
    <x:row r="214" ht="18" customHeight="1">
      <x:c r="A214" s="25" t="str">
        <x:v>EEZ_116</x:v>
      </x:c>
      <x:c r="B214" s="25" t="str">
        <x:v>Cambodia</x:v>
      </x:c>
      <x:c r="C214" s="25" t="str">
        <x:v>commercial</x:v>
      </x:c>
      <x:c r="D214" s="25" t="str">
        <x:v>Molluscs</x:v>
      </x:c>
      <x:c r="E214" s="35" t="n">
        <x:v>3</x:v>
      </x:c>
      <x:c r="F214" s="35" t="n">
        <x:v>3</x:v>
      </x:c>
      <x:c r="G214" s="32" t="n">
        <x:v>11575.5589500022</x:v>
      </x:c>
      <x:c r="H214" s="32" t="n">
        <x:v>11575.5589500022</x:v>
      </x:c>
      <x:c r="I214" s="33" t="n">
        <x:v>0</x:v>
      </x:c>
      <x:c r="J214" s="34" t="n">
        <x:v>1</x:v>
      </x:c>
      <x:c r="K214" s="33" t="n">
        <x:v>12.564283615897414</x:v>
      </x:c>
      <x:c r="L214" s="32" t="n">
        <x:v>145438.60566036732</x:v>
      </x:c>
      <x:c r="M214" s="33" t="n">
        <x:v>2.0990356102218306</x:v>
      </x:c>
      <x:c r="N214" s="33" t="n">
        <x:v>12.561329568050239</x:v>
      </x:c>
      <x:c r="O214" s="32" t="n">
        <x:v>145404.41090537122</x:v>
      </x:c>
      <x:c r="P214" s="32" t="n">
        <x:v>34.194754996104166</x:v>
      </x:c>
      <x:c r="Q214" s="33" t="n">
        <x:v>1.0002351699978231</x:v>
      </x:c>
      <x:c r="R214" s="34" t="n">
        <x:v>0.00023516999782322983</x:v>
      </x:c>
    </x:row>
    <x:row r="215" ht="18" customHeight="1">
      <x:c r="A215" s="25" t="str">
        <x:v>EEZ_116</x:v>
      </x:c>
      <x:c r="B215" s="25" t="str">
        <x:v>Cambodia</x:v>
      </x:c>
      <x:c r="C215" s="25" t="str">
        <x:v>commercial</x:v>
      </x:c>
      <x:c r="D215" s="25" t="str">
        <x:v>Other fishes &amp; inverts</x:v>
      </x:c>
      <x:c r="E215" s="35" t="n">
        <x:v>21</x:v>
      </x:c>
      <x:c r="F215" s="35" t="n">
        <x:v>21</x:v>
      </x:c>
      <x:c r="G215" s="32" t="n">
        <x:v>32083.8489645257</x:v>
      </x:c>
      <x:c r="H215" s="32" t="n">
        <x:v>32083.8489645257</x:v>
      </x:c>
      <x:c r="I215" s="33" t="n">
        <x:v>0</x:v>
      </x:c>
      <x:c r="J215" s="34" t="n">
        <x:v>1</x:v>
      </x:c>
      <x:c r="K215" s="33" t="n">
        <x:v>578.520052923559</x:v>
      </x:c>
      <x:c r="L215" s="32" t="n">
        <x:v>18561150.00094888</x:v>
      </x:c>
      <x:c r="M215" s="33" t="n">
        <x:v>3.4998210623088726</x:v>
      </x:c>
      <x:c r="N215" s="33" t="n">
        <x:v>316.09750092434643</x:v>
      </x:c>
      <x:c r="O215" s="32" t="n">
        <x:v>10141624.477720754</x:v>
      </x:c>
      <x:c r="P215" s="32" t="n">
        <x:v>8419525.523228126</x:v>
      </x:c>
      <x:c r="Q215" s="33" t="n">
        <x:v>1.8301949595673004</x:v>
      </x:c>
      <x:c r="R215" s="34" t="n">
        <x:v>0.8301949595673004</x:v>
      </x:c>
    </x:row>
    <x:row r="216" ht="18" customHeight="1">
      <x:c r="A216" s="25" t="str">
        <x:v>EEZ_116</x:v>
      </x:c>
      <x:c r="B216" s="25" t="str">
        <x:v>Cambodia</x:v>
      </x:c>
      <x:c r="C216" s="25" t="str">
        <x:v>commercial</x:v>
      </x:c>
      <x:c r="D216" s="25" t="str">
        <x:v>Perch-likes</x:v>
      </x:c>
      <x:c r="E216" s="35" t="n">
        <x:v>46</x:v>
      </x:c>
      <x:c r="F216" s="35" t="n">
        <x:v>46</x:v>
      </x:c>
      <x:c r="G216" s="32" t="n">
        <x:v>114812.8541388191</x:v>
      </x:c>
      <x:c r="H216" s="32" t="n">
        <x:v>114812.8541388191</x:v>
      </x:c>
      <x:c r="I216" s="33" t="n">
        <x:v>0</x:v>
      </x:c>
      <x:c r="J216" s="34" t="n">
        <x:v>1</x:v>
      </x:c>
      <x:c r="K216" s="33" t="n">
        <x:v>1098.023793369539</x:v>
      </x:c>
      <x:c r="L216" s="32" t="n">
        <x:v>126067245.62908971</x:v>
      </x:c>
      <x:c r="M216" s="33" t="n">
        <x:v>3.810765087578992</x:v>
      </x:c>
      <x:c r="N216" s="33" t="n">
        <x:v>646.7926671823502</x:v>
      </x:c>
      <x:c r="O216" s="32" t="n">
        <x:v>74260112.15526494</x:v>
      </x:c>
      <x:c r="P216" s="32" t="n">
        <x:v>51807133.47382477</x:v>
      </x:c>
      <x:c r="Q216" s="33" t="n">
        <x:v>1.6976441587578683</x:v>
      </x:c>
      <x:c r="R216" s="34" t="n">
        <x:v>0.6976441587578684</x:v>
      </x:c>
    </x:row>
    <x:row r="217" ht="18" customHeight="1">
      <x:c r="A217" s="25" t="str">
        <x:v>EEZ_116</x:v>
      </x:c>
      <x:c r="B217" s="25" t="str">
        <x:v>Cambodia</x:v>
      </x:c>
      <x:c r="C217" s="25" t="str">
        <x:v>commercial</x:v>
      </x:c>
      <x:c r="D217" s="25" t="str">
        <x:v>Scorpionfishes</x:v>
      </x:c>
      <x:c r="E217" s="35" t="n">
        <x:v>3</x:v>
      </x:c>
      <x:c r="F217" s="35" t="n">
        <x:v>3</x:v>
      </x:c>
      <x:c r="G217" s="32" t="n">
        <x:v>589.4981629456998</x:v>
      </x:c>
      <x:c r="H217" s="32" t="n">
        <x:v>589.4981629456998</x:v>
      </x:c>
      <x:c r="I217" s="33" t="n">
        <x:v>0</x:v>
      </x:c>
      <x:c r="J217" s="34" t="n">
        <x:v>1</x:v>
      </x:c>
      <x:c r="K217" s="33" t="n">
        <x:v>790.302610930591</x:v>
      </x:c>
      <x:c r="L217" s="32" t="n">
        <x:v>465881.93731477356</x:v>
      </x:c>
      <x:c r="M217" s="33" t="n">
        <x:v>3.8968287828698633</x:v>
      </x:c>
      <x:c r="N217" s="33" t="n">
        <x:v>788.5491771159102</x:v>
      </x:c>
      <x:c r="O217" s="32" t="n">
        <x:v>464848.29130217235</x:v>
      </x:c>
      <x:c r="P217" s="32" t="n">
        <x:v>1033.6460126012098</x:v>
      </x:c>
      <x:c r="Q217" s="33" t="n">
        <x:v>1.0022236201185244</x:v>
      </x:c>
      <x:c r="R217" s="34" t="n">
        <x:v>0.002223620118524418</x:v>
      </x:c>
    </x:row>
    <x:row r="218" ht="18" customHeight="1">
      <x:c r="A218" s="25" t="str">
        <x:v>EEZ_116</x:v>
      </x:c>
      <x:c r="B218" s="25" t="str">
        <x:v>Cambodia</x:v>
      </x:c>
      <x:c r="C218" s="25" t="str">
        <x:v>commercial</x:v>
      </x:c>
      <x:c r="D218" s="25" t="str">
        <x:v>Sharks &amp; rays</x:v>
      </x:c>
      <x:c r="E218" s="35" t="n">
        <x:v>2</x:v>
      </x:c>
      <x:c r="F218" s="35" t="n">
        <x:v>2</x:v>
      </x:c>
      <x:c r="G218" s="32" t="n">
        <x:v>9.155609932399999</x:v>
      </x:c>
      <x:c r="H218" s="32" t="n">
        <x:v>9.155609932399999</x:v>
      </x:c>
      <x:c r="I218" s="33" t="n">
        <x:v>0</x:v>
      </x:c>
      <x:c r="J218" s="34" t="n">
        <x:v>1</x:v>
      </x:c>
      <x:c r="K218" s="33" t="n">
        <x:v>665.0615354216444</x:v>
      </x:c>
      <x:c r="L218" s="32" t="n">
        <x:v>6089.043999363601</x:v>
      </x:c>
      <x:c r="M218" s="33" t="n">
        <x:v>3.7974999878898297</x:v>
      </x:c>
      <x:c r="N218" s="33" t="n">
        <x:v>627.3356784909721</x:v>
      </x:c>
      <x:c r="O218" s="32" t="n">
        <x:v>5743.640768940837</x:v>
      </x:c>
      <x:c r="P218" s="32" t="n">
        <x:v>345.40323042276395</x:v>
      </x:c>
      <x:c r="Q218" s="33" t="n">
        <x:v>1.0601366353359976</x:v>
      </x:c>
      <x:c r="R218" s="34" t="n">
        <x:v>0.0601366353359976</x:v>
      </x:c>
    </x:row>
    <x:row r="219" ht="18" customHeight="1">
      <x:c r="A219" s="25" t="str">
        <x:v>EEZ_120</x:v>
      </x:c>
      <x:c r="B219" s="25" t="str">
        <x:v>Cameroon</x:v>
      </x:c>
      <x:c r="C219" s="25" t="str">
        <x:v>commercial</x:v>
      </x:c>
      <x:c r="D219" s="25" t="str">
        <x:v>Crustaceans</x:v>
      </x:c>
      <x:c r="E219" s="35" t="n">
        <x:v>3</x:v>
      </x:c>
      <x:c r="F219" s="35" t="n">
        <x:v>3</x:v>
      </x:c>
      <x:c r="G219" s="32" t="n">
        <x:v>1263.2975894018</x:v>
      </x:c>
      <x:c r="H219" s="32" t="n">
        <x:v>1263.2975894018</x:v>
      </x:c>
      <x:c r="I219" s="33" t="n">
        <x:v>0</x:v>
      </x:c>
      <x:c r="J219" s="34" t="n">
        <x:v>1</x:v>
      </x:c>
      <x:c r="K219" s="33" t="n">
        <x:v>264.3117455674025</x:v>
      </x:c>
      <x:c r="L219" s="32" t="n">
        <x:v>333904.39102588146</x:v>
      </x:c>
      <x:c r="M219" s="33" t="n">
        <x:v>3.324739632748912</x:v>
      </x:c>
      <x:c r="N219" s="33" t="n">
        <x:v>211.22223453814414</x:v>
      </x:c>
      <x:c r="O219" s="32" t="n">
        <x:v>266836.5397200991</x:v>
      </x:c>
      <x:c r="P219" s="32" t="n">
        <x:v>67067.85130578233</x:v>
      </x:c>
      <x:c r="Q219" s="33" t="n">
        <x:v>1.251344330038659</x:v>
      </x:c>
      <x:c r="R219" s="34" t="n">
        <x:v>0.25134433003865897</x:v>
      </x:c>
    </x:row>
    <x:row r="220" ht="18" customHeight="1">
      <x:c r="A220" s="25" t="str">
        <x:v>EEZ_120</x:v>
      </x:c>
      <x:c r="B220" s="25" t="str">
        <x:v>Cameroon</x:v>
      </x:c>
      <x:c r="C220" s="25" t="str">
        <x:v>commercial</x:v>
      </x:c>
      <x:c r="D220" s="25" t="str">
        <x:v>Flatfishes</x:v>
      </x:c>
      <x:c r="E220" s="35" t="n">
        <x:v>1</x:v>
      </x:c>
      <x:c r="F220" s="35" t="n">
        <x:v>1</x:v>
      </x:c>
      <x:c r="G220" s="32" t="n">
        <x:v>72.1580872775</x:v>
      </x:c>
      <x:c r="H220" s="32" t="n">
        <x:v>72.1580872775</x:v>
      </x:c>
      <x:c r="I220" s="33" t="n">
        <x:v>0</x:v>
      </x:c>
      <x:c r="J220" s="34" t="n">
        <x:v>1</x:v>
      </x:c>
      <x:c r="K220" s="33" t="n">
        <x:v>229.08676527677727</x:v>
      </x:c>
      <x:c r="L220" s="32" t="n">
        <x:v>16530.46280296185</x:v>
      </x:c>
      <x:c r="M220" s="33" t="n">
        <x:v>3.36</x:v>
      </x:c>
      <x:c r="N220" s="33" t="n">
        <x:v>229.08676527677724</x:v>
      </x:c>
      <x:c r="O220" s="32" t="n">
        <x:v>16530.46280296185</x:v>
      </x:c>
      <x:c r="P220" s="32" t="n">
        <x:v>0</x:v>
      </x:c>
      <x:c r="Q220" s="33" t="n">
        <x:v>1</x:v>
      </x:c>
      <x:c r="R220" s="34" t="n">
        <x:v>0</x:v>
      </x:c>
    </x:row>
    <x:row r="221" ht="18" customHeight="1">
      <x:c r="A221" s="25" t="str">
        <x:v>EEZ_120</x:v>
      </x:c>
      <x:c r="B221" s="25" t="str">
        <x:v>Cameroon</x:v>
      </x:c>
      <x:c r="C221" s="25" t="str">
        <x:v>commercial</x:v>
      </x:c>
      <x:c r="D221" s="25" t="str">
        <x:v>Herring-likes</x:v>
      </x:c>
      <x:c r="E221" s="35" t="n">
        <x:v>5</x:v>
      </x:c>
      <x:c r="F221" s="35" t="n">
        <x:v>5</x:v>
      </x:c>
      <x:c r="G221" s="32" t="n">
        <x:v>104544.0000000002</x:v>
      </x:c>
      <x:c r="H221" s="32" t="n">
        <x:v>104544.0000000002</x:v>
      </x:c>
      <x:c r="I221" s="33" t="n">
        <x:v>0</x:v>
      </x:c>
      <x:c r="J221" s="34" t="n">
        <x:v>1</x:v>
      </x:c>
      <x:c r="K221" s="33" t="n">
        <x:v>35.12880717486664</x:v>
      </x:c>
      <x:c r="L221" s="32" t="n">
        <x:v>3672506.0172892646</x:v>
      </x:c>
      <x:c r="M221" s="33" t="n">
        <x:v>2.5173948767982863</x:v>
      </x:c>
      <x:c r="N221" s="33" t="n">
        <x:v>32.9150771061581</x:v>
      </x:c>
      <x:c r="O221" s="32" t="n">
        <x:v>3441073.820986199</x:v>
      </x:c>
      <x:c r="P221" s="32" t="n">
        <x:v>231432.1963030654</x:v>
      </x:c>
      <x:c r="Q221" s="33" t="n">
        <x:v>1.0672558068622713</x:v>
      </x:c>
      <x:c r="R221" s="34" t="n">
        <x:v>0.0672558068622712</x:v>
      </x:c>
    </x:row>
    <x:row r="222" ht="18" customHeight="1">
      <x:c r="A222" s="25" t="str">
        <x:v>EEZ_120</x:v>
      </x:c>
      <x:c r="B222" s="25" t="str">
        <x:v>Cameroon</x:v>
      </x:c>
      <x:c r="C222" s="25" t="str">
        <x:v>commercial</x:v>
      </x:c>
      <x:c r="D222" s="25" t="str">
        <x:v>Molluscs</x:v>
      </x:c>
      <x:c r="E222" s="35" t="n">
        <x:v>2</x:v>
      </x:c>
      <x:c r="F222" s="35" t="n">
        <x:v>2</x:v>
      </x:c>
      <x:c r="G222" s="32" t="n">
        <x:v>1853.0583000202</x:v>
      </x:c>
      <x:c r="H222" s="32" t="n">
        <x:v>1853.0583000202</x:v>
      </x:c>
      <x:c r="I222" s="33" t="n">
        <x:v>0</x:v>
      </x:c>
      <x:c r="J222" s="34" t="n">
        <x:v>1</x:v>
      </x:c>
      <x:c r="K222" s="33" t="n">
        <x:v>10</x:v>
      </x:c>
      <x:c r="L222" s="32" t="n">
        <x:v>18530.583000202</x:v>
      </x:c>
      <x:c r="M222" s="33" t="n">
        <x:v>2</x:v>
      </x:c>
      <x:c r="N222" s="33" t="n">
        <x:v>10</x:v>
      </x:c>
      <x:c r="O222" s="32" t="n">
        <x:v>18530.583000202</x:v>
      </x:c>
      <x:c r="P222" s="32" t="n">
        <x:v>0</x:v>
      </x:c>
      <x:c r="Q222" s="33" t="n">
        <x:v>1</x:v>
      </x:c>
      <x:c r="R222" s="34" t="n">
        <x:v>0</x:v>
      </x:c>
    </x:row>
    <x:row r="223" ht="18" customHeight="1">
      <x:c r="A223" s="25" t="str">
        <x:v>EEZ_120</x:v>
      </x:c>
      <x:c r="B223" s="25" t="str">
        <x:v>Cameroon</x:v>
      </x:c>
      <x:c r="C223" s="25" t="str">
        <x:v>commercial</x:v>
      </x:c>
      <x:c r="D223" s="25" t="str">
        <x:v>Other fishes &amp; inverts</x:v>
      </x:c>
      <x:c r="E223" s="35" t="n">
        <x:v>3</x:v>
      </x:c>
      <x:c r="F223" s="35" t="n">
        <x:v>3</x:v>
      </x:c>
      <x:c r="G223" s="32" t="n">
        <x:v>80885.74663630538</x:v>
      </x:c>
      <x:c r="H223" s="32" t="n">
        <x:v>80885.74663630538</x:v>
      </x:c>
      <x:c r="I223" s="33" t="n">
        <x:v>0</x:v>
      </x:c>
      <x:c r="J223" s="34" t="n">
        <x:v>1</x:v>
      </x:c>
      <x:c r="K223" s="33" t="n">
        <x:v>203.3117932744453</x:v>
      </x:c>
      <x:c r="L223" s="32" t="n">
        <x:v>16445026.19896968</x:v>
      </x:c>
      <x:c r="M223" s="33" t="n">
        <x:v>3.2875612735681523</x:v>
      </x:c>
      <x:c r="N223" s="33" t="n">
        <x:v>193.89261751048463</x:v>
      </x:c>
      <x:c r="O223" s="32" t="n">
        <x:v>15683149.134603128</x:v>
      </x:c>
      <x:c r="P223" s="32" t="n">
        <x:v>761877.064366553</x:v>
      </x:c>
      <x:c r="Q223" s="33" t="n">
        <x:v>1.048579341931115</x:v>
      </x:c>
      <x:c r="R223" s="34" t="n">
        <x:v>0.04857934193111483</x:v>
      </x:c>
    </x:row>
    <x:row r="224" ht="18" customHeight="1">
      <x:c r="A224" s="25" t="str">
        <x:v>EEZ_120</x:v>
      </x:c>
      <x:c r="B224" s="25" t="str">
        <x:v>Cameroon</x:v>
      </x:c>
      <x:c r="C224" s="25" t="str">
        <x:v>commercial</x:v>
      </x:c>
      <x:c r="D224" s="25" t="str">
        <x:v>Perch-likes</x:v>
      </x:c>
      <x:c r="E224" s="35" t="n">
        <x:v>36</x:v>
      </x:c>
      <x:c r="F224" s="35" t="n">
        <x:v>36</x:v>
      </x:c>
      <x:c r="G224" s="32" t="n">
        <x:v>86405.6483346829</x:v>
      </x:c>
      <x:c r="H224" s="32" t="n">
        <x:v>86405.6483346829</x:v>
      </x:c>
      <x:c r="I224" s="33" t="n">
        <x:v>0</x:v>
      </x:c>
      <x:c r="J224" s="34" t="n">
        <x:v>1</x:v>
      </x:c>
      <x:c r="K224" s="33" t="n">
        <x:v>872.0389000058067</x:v>
      </x:c>
      <x:c r="L224" s="32" t="n">
        <x:v>75349086.52806544</x:v>
      </x:c>
      <x:c r="M224" s="33" t="n">
        <x:v>3.8001965438137373</x:v>
      </x:c>
      <x:c r="N224" s="33" t="n">
        <x:v>631.2429544367465</x:v>
      </x:c>
      <x:c r="O224" s="32" t="n">
        <x:v>54542956.73480778</x:v>
      </x:c>
      <x:c r="P224" s="32" t="n">
        <x:v>20806129.79325766</x:v>
      </x:c>
      <x:c r="Q224" s="33" t="n">
        <x:v>1.3814631812943095</x:v>
      </x:c>
      <x:c r="R224" s="34" t="n">
        <x:v>0.3814631812943095</x:v>
      </x:c>
    </x:row>
    <x:row r="225" ht="18" customHeight="1">
      <x:c r="A225" s="25" t="str">
        <x:v>EEZ_120</x:v>
      </x:c>
      <x:c r="B225" s="25" t="str">
        <x:v>Cameroon</x:v>
      </x:c>
      <x:c r="C225" s="25" t="str">
        <x:v>commercial</x:v>
      </x:c>
      <x:c r="D225" s="25" t="str">
        <x:v>Sharks &amp; rays</x:v>
      </x:c>
      <x:c r="E225" s="35" t="n">
        <x:v>5</x:v>
      </x:c>
      <x:c r="F225" s="35" t="n">
        <x:v>5</x:v>
      </x:c>
      <x:c r="G225" s="32" t="n">
        <x:v>4198.509545645599</x:v>
      </x:c>
      <x:c r="H225" s="32" t="n">
        <x:v>4198.509545645599</x:v>
      </x:c>
      <x:c r="I225" s="33" t="n">
        <x:v>0</x:v>
      </x:c>
      <x:c r="J225" s="34" t="n">
        <x:v>1</x:v>
      </x:c>
      <x:c r="K225" s="33" t="n">
        <x:v>320.96297544620114</x:v>
      </x:c>
      <x:c r="L225" s="32" t="n">
        <x:v>1347566.1162096895</x:v>
      </x:c>
      <x:c r="M225" s="33" t="n">
        <x:v>3.460716450475769</x:v>
      </x:c>
      <x:c r="N225" s="33" t="n">
        <x:v>288.8793182386671</x:v>
      </x:c>
      <x:c r="O225" s="32" t="n">
        <x:v>1212862.5751646368</x:v>
      </x:c>
      <x:c r="P225" s="32" t="n">
        <x:v>134703.5410450527</x:v>
      </x:c>
      <x:c r="Q225" s="33" t="n">
        <x:v>1.111062492819327</x:v>
      </x:c>
      <x:c r="R225" s="34" t="n">
        <x:v>0.11106249281932681</x:v>
      </x:c>
    </x:row>
    <x:row r="226" ht="18" customHeight="1">
      <x:c r="A226" s="25" t="str">
        <x:v>EEZ_120</x:v>
      </x:c>
      <x:c r="B226" s="25" t="str">
        <x:v>Cameroon</x:v>
      </x:c>
      <x:c r="C226" s="25" t="str">
        <x:v>commercial</x:v>
      </x:c>
      <x:c r="D226" s="25" t="str">
        <x:v>Tuna &amp; billfishes</x:v>
      </x:c>
      <x:c r="E226" s="35" t="n">
        <x:v>8</x:v>
      </x:c>
      <x:c r="F226" s="35" t="n">
        <x:v>8</x:v>
      </x:c>
      <x:c r="G226" s="32" t="n">
        <x:v>1287.4998010243</x:v>
      </x:c>
      <x:c r="H226" s="32" t="n">
        <x:v>1287.4998010243</x:v>
      </x:c>
      <x:c r="I226" s="33" t="n">
        <x:v>0</x:v>
      </x:c>
      <x:c r="J226" s="34" t="n">
        <x:v>1</x:v>
      </x:c>
      <x:c r="K226" s="33" t="n">
        <x:v>3060.420699679489</x:v>
      </x:c>
      <x:c r="L226" s="32" t="n">
        <x:v>3940291.0418879916</x:v>
      </x:c>
      <x:c r="M226" s="33" t="n">
        <x:v>4.485731074414817</x:v>
      </x:c>
      <x:c r="N226" s="33" t="n">
        <x:v>3060.067979228066</x:v>
      </x:c>
      <x:c r="O226" s="32" t="n">
        <x:v>3939836.914376967</x:v>
      </x:c>
      <x:c r="P226" s="32" t="n">
        <x:v>454.1275110244751</x:v>
      </x:c>
      <x:c r="Q226" s="33" t="n">
        <x:v>1.0001152655607057</x:v>
      </x:c>
      <x:c r="R226" s="34" t="n">
        <x:v>0.00011526556070564899</x:v>
      </x:c>
    </x:row>
    <x:row r="227" ht="18" customHeight="1">
      <x:c r="A227" s="25" t="str">
        <x:v>EEZ_132</x:v>
      </x:c>
      <x:c r="B227" s="25" t="str">
        <x:v>Cape Verde</x:v>
      </x:c>
      <x:c r="C227" s="25" t="str">
        <x:v>commercial</x:v>
      </x:c>
      <x:c r="D227" s="25" t="str">
        <x:v>Flatfishes</x:v>
      </x:c>
      <x:c r="E227" s="35" t="n">
        <x:v>1</x:v>
      </x:c>
      <x:c r="F227" s="35" t="n">
        <x:v>1</x:v>
      </x:c>
      <x:c r="G227" s="32" t="n">
        <x:v>435.9650325393</x:v>
      </x:c>
      <x:c r="H227" s="32" t="n">
        <x:v>435.9650325393</x:v>
      </x:c>
      <x:c r="I227" s="33" t="n">
        <x:v>0</x:v>
      </x:c>
      <x:c r="J227" s="34" t="n">
        <x:v>1</x:v>
      </x:c>
      <x:c r="K227" s="33" t="n">
        <x:v>141.2537544622754</x:v>
      </x:c>
      <x:c r="L227" s="32" t="n">
        <x:v>61581.69766044419</x:v>
      </x:c>
      <x:c r="M227" s="33" t="n">
        <x:v>3.15</x:v>
      </x:c>
      <x:c r="N227" s="33" t="n">
        <x:v>141.2537544622754</x:v>
      </x:c>
      <x:c r="O227" s="32" t="n">
        <x:v>61581.69766044419</x:v>
      </x:c>
      <x:c r="P227" s="32" t="n">
        <x:v>0</x:v>
      </x:c>
      <x:c r="Q227" s="33" t="n">
        <x:v>1</x:v>
      </x:c>
      <x:c r="R227" s="34" t="n">
        <x:v>0</x:v>
      </x:c>
    </x:row>
    <x:row r="228" ht="18" customHeight="1">
      <x:c r="A228" s="25" t="str">
        <x:v>EEZ_132</x:v>
      </x:c>
      <x:c r="B228" s="25" t="str">
        <x:v>Cape Verde</x:v>
      </x:c>
      <x:c r="C228" s="25" t="str">
        <x:v>commercial</x:v>
      </x:c>
      <x:c r="D228" s="25" t="str">
        <x:v>Molluscs</x:v>
      </x:c>
      <x:c r="E228" s="35" t="n">
        <x:v>4</x:v>
      </x:c>
      <x:c r="F228" s="35" t="n">
        <x:v>4</x:v>
      </x:c>
      <x:c r="G228" s="32" t="n">
        <x:v>544.0629211914</x:v>
      </x:c>
      <x:c r="H228" s="32" t="n">
        <x:v>544.0629211914</x:v>
      </x:c>
      <x:c r="I228" s="33" t="n">
        <x:v>0</x:v>
      </x:c>
      <x:c r="J228" s="34" t="n">
        <x:v>1</x:v>
      </x:c>
      <x:c r="K228" s="33" t="n">
        <x:v>10.005731664254416</x:v>
      </x:c>
      <x:c r="L228" s="32" t="n">
        <x:v>5443.747597911546</x:v>
      </x:c>
      <x:c r="M228" s="33" t="n">
        <x:v>2.000221363527616</x:v>
      </x:c>
      <x:c r="N228" s="33" t="n">
        <x:v>10.005098382821997</x:v>
      </x:c>
      <x:c r="O228" s="32" t="n">
        <x:v>5443.403052965488</x:v>
      </x:c>
      <x:c r="P228" s="32" t="n">
        <x:v>0.34454494605779473</x:v>
      </x:c>
      <x:c r="Q228" s="33" t="n">
        <x:v>1.0000632958725828</x:v>
      </x:c>
      <x:c r="R228" s="34" t="n">
        <x:v>0.00006329587258288573</x:v>
      </x:c>
    </x:row>
    <x:row r="229" ht="18" customHeight="1">
      <x:c r="A229" s="25" t="str">
        <x:v>EEZ_132</x:v>
      </x:c>
      <x:c r="B229" s="25" t="str">
        <x:v>Cape Verde</x:v>
      </x:c>
      <x:c r="C229" s="25" t="str">
        <x:v>commercial</x:v>
      </x:c>
      <x:c r="D229" s="25" t="str">
        <x:v>Other fishes &amp; inverts</x:v>
      </x:c>
      <x:c r="E229" s="35" t="n">
        <x:v>10</x:v>
      </x:c>
      <x:c r="F229" s="35" t="n">
        <x:v>10</x:v>
      </x:c>
      <x:c r="G229" s="32" t="n">
        <x:v>8313.0531041546</x:v>
      </x:c>
      <x:c r="H229" s="32" t="n">
        <x:v>8313.0531041546</x:v>
      </x:c>
      <x:c r="I229" s="33" t="n">
        <x:v>0</x:v>
      </x:c>
      <x:c r="J229" s="34" t="n">
        <x:v>1</x:v>
      </x:c>
      <x:c r="K229" s="33" t="n">
        <x:v>346.0268214831709</x:v>
      </x:c>
      <x:c r="L229" s="32" t="n">
        <x:v>2876539.342451424</x:v>
      </x:c>
      <x:c r="M229" s="33" t="n">
        <x:v>3.4508938404566374</x:v>
      </x:c>
      <x:c r="N229" s="33" t="n">
        <x:v>282.41895417392396</x:v>
      </x:c>
      <x:c r="O229" s="32" t="n">
        <x:v>2347763.763667634</x:v>
      </x:c>
      <x:c r="P229" s="32" t="n">
        <x:v>528775.5787837896</x:v>
      </x:c>
      <x:c r="Q229" s="33" t="n">
        <x:v>1.225225206627155</x:v>
      </x:c>
      <x:c r="R229" s="34" t="n">
        <x:v>0.22522520662715484</x:v>
      </x:c>
    </x:row>
    <x:row r="230" ht="18" customHeight="1">
      <x:c r="A230" s="25" t="str">
        <x:v>EEZ_132</x:v>
      </x:c>
      <x:c r="B230" s="25" t="str">
        <x:v>Cape Verde</x:v>
      </x:c>
      <x:c r="C230" s="25" t="str">
        <x:v>commercial</x:v>
      </x:c>
      <x:c r="D230" s="25" t="str">
        <x:v>Perch-likes</x:v>
      </x:c>
      <x:c r="E230" s="35" t="n">
        <x:v>48</x:v>
      </x:c>
      <x:c r="F230" s="35" t="n">
        <x:v>48</x:v>
      </x:c>
      <x:c r="G230" s="32" t="n">
        <x:v>10442.1602921342</x:v>
      </x:c>
      <x:c r="H230" s="32" t="n">
        <x:v>10442.1602921342</x:v>
      </x:c>
      <x:c r="I230" s="33" t="n">
        <x:v>0</x:v>
      </x:c>
      <x:c r="J230" s="34" t="n">
        <x:v>1</x:v>
      </x:c>
      <x:c r="K230" s="33" t="n">
        <x:v>812.9926760403084</x:v>
      </x:c>
      <x:c r="L230" s="32" t="n">
        <x:v>8489399.839544032</x:v>
      </x:c>
      <x:c r="M230" s="33" t="n">
        <x:v>3.794983410579218</x:v>
      </x:c>
      <x:c r="N230" s="33" t="n">
        <x:v>623.711010169301</x:v>
      </x:c>
      <x:c r="O230" s="32" t="n">
        <x:v>6512890.344156785</x:v>
      </x:c>
      <x:c r="P230" s="32" t="n">
        <x:v>1976509.4953872468</x:v>
      </x:c>
      <x:c r="Q230" s="33" t="n">
        <x:v>1.3034765504935186</x:v>
      </x:c>
      <x:c r="R230" s="34" t="n">
        <x:v>0.3034765504935187</x:v>
      </x:c>
    </x:row>
    <x:row r="231" ht="18" customHeight="1">
      <x:c r="A231" s="25" t="str">
        <x:v>EEZ_132</x:v>
      </x:c>
      <x:c r="B231" s="25" t="str">
        <x:v>Cape Verde</x:v>
      </x:c>
      <x:c r="C231" s="25" t="str">
        <x:v>commercial</x:v>
      </x:c>
      <x:c r="D231" s="25" t="str">
        <x:v>Scorpionfishes</x:v>
      </x:c>
      <x:c r="E231" s="35" t="n">
        <x:v>2</x:v>
      </x:c>
      <x:c r="F231" s="35" t="n">
        <x:v>2</x:v>
      </x:c>
      <x:c r="G231" s="32" t="n">
        <x:v>71.6080721665</x:v>
      </x:c>
      <x:c r="H231" s="32" t="n">
        <x:v>71.6080721665</x:v>
      </x:c>
      <x:c r="I231" s="33" t="n">
        <x:v>0</x:v>
      </x:c>
      <x:c r="J231" s="34" t="n">
        <x:v>1</x:v>
      </x:c>
      <x:c r="K231" s="33" t="n">
        <x:v>804.4035451401755</x:v>
      </x:c>
      <x:c r="L231" s="32" t="n">
        <x:v>57601.787111386126</x:v>
      </x:c>
      <x:c r="M231" s="33" t="n">
        <x:v>3.9048760871894888</x:v>
      </x:c>
      <x:c r="N231" s="33" t="n">
        <x:v>803.2968929842922</x:v>
      </x:c>
      <x:c r="O231" s="32" t="n">
        <x:v>57522.54188394442</x:v>
      </x:c>
      <x:c r="P231" s="32" t="n">
        <x:v>79.24522744170827</x:v>
      </x:c>
      <x:c r="Q231" s="33" t="n">
        <x:v>1.0013776377894008</x:v>
      </x:c>
      <x:c r="R231" s="34" t="n">
        <x:v>0.001377637789400733</x:v>
      </x:c>
    </x:row>
    <x:row r="232" ht="18" customHeight="1">
      <x:c r="A232" s="25" t="str">
        <x:v>EEZ_132</x:v>
      </x:c>
      <x:c r="B232" s="25" t="str">
        <x:v>Cape Verde</x:v>
      </x:c>
      <x:c r="C232" s="25" t="str">
        <x:v>commercial</x:v>
      </x:c>
      <x:c r="D232" s="25" t="str">
        <x:v>Sharks &amp; rays</x:v>
      </x:c>
      <x:c r="E232" s="35" t="n">
        <x:v>9</x:v>
      </x:c>
      <x:c r="F232" s="35" t="n">
        <x:v>9</x:v>
      </x:c>
      <x:c r="G232" s="32" t="n">
        <x:v>313.2030214356</x:v>
      </x:c>
      <x:c r="H232" s="32" t="n">
        <x:v>313.2030214356</x:v>
      </x:c>
      <x:c r="I232" s="33" t="n">
        <x:v>0</x:v>
      </x:c>
      <x:c r="J232" s="34" t="n">
        <x:v>1</x:v>
      </x:c>
      <x:c r="K232" s="33" t="n">
        <x:v>2820.577390714845</x:v>
      </x:c>
      <x:c r="L232" s="32" t="n">
        <x:v>883413.3609648304</x:v>
      </x:c>
      <x:c r="M232" s="33" t="n">
        <x:v>4.327501843530968</x:v>
      </x:c>
      <x:c r="N232" s="33" t="n">
        <x:v>2125.6993685514103</x:v>
      </x:c>
      <x:c r="O232" s="32" t="n">
        <x:v>665775.4648940488</x:v>
      </x:c>
      <x:c r="P232" s="32" t="n">
        <x:v>217637.89607078163</x:v>
      </x:c>
      <x:c r="Q232" s="33" t="n">
        <x:v>1.3268938366562013</x:v>
      </x:c>
      <x:c r="R232" s="34" t="n">
        <x:v>0.32689383665620125</x:v>
      </x:c>
    </x:row>
    <x:row r="233" ht="18" customHeight="1">
      <x:c r="A233" s="25" t="str">
        <x:v>EEZ_132</x:v>
      </x:c>
      <x:c r="B233" s="25" t="str">
        <x:v>Cape Verde</x:v>
      </x:c>
      <x:c r="C233" s="25" t="str">
        <x:v>commercial</x:v>
      </x:c>
      <x:c r="D233" s="25" t="str">
        <x:v>Tuna &amp; billfishes</x:v>
      </x:c>
      <x:c r="E233" s="35" t="n">
        <x:v>17</x:v>
      </x:c>
      <x:c r="F233" s="35" t="n">
        <x:v>17</x:v>
      </x:c>
      <x:c r="G233" s="32" t="n">
        <x:v>20993.646538951903</x:v>
      </x:c>
      <x:c r="H233" s="32" t="n">
        <x:v>20993.646538951903</x:v>
      </x:c>
      <x:c r="I233" s="33" t="n">
        <x:v>0</x:v>
      </x:c>
      <x:c r="J233" s="34" t="n">
        <x:v>1</x:v>
      </x:c>
      <x:c r="K233" s="33" t="n">
        <x:v>2663.5116426640775</x:v>
      </x:c>
      <x:c r="L233" s="32" t="n">
        <x:v>55916821.97847281</x:v>
      </x:c>
      <x:c r="M233" s="33" t="n">
        <x:v>4.424565201011772</x:v>
      </x:c>
      <x:c r="N233" s="33" t="n">
        <x:v>2658.062576868192</x:v>
      </x:c>
      <x:c r="O233" s="32" t="n">
        <x:v>55802426.217186496</x:v>
      </x:c>
      <x:c r="P233" s="32" t="n">
        <x:v>114395.76128631085</x:v>
      </x:c>
      <x:c r="Q233" s="33" t="n">
        <x:v>1.0020500141130257</x:v>
      </x:c>
      <x:c r="R233" s="34" t="n">
        <x:v>0.0020500141130257573</x:v>
      </x:c>
    </x:row>
    <x:row r="234" ht="18" customHeight="1">
      <x:c r="A234" s="25" t="str">
        <x:v>EEZ_136</x:v>
      </x:c>
      <x:c r="B234" s="25" t="str">
        <x:v>Cayman Isl. (UK)</x:v>
      </x:c>
      <x:c r="C234" s="25" t="str">
        <x:v>commercial</x:v>
      </x:c>
      <x:c r="D234" s="25" t="str">
        <x:v>Other fishes &amp; inverts</x:v>
      </x:c>
      <x:c r="E234" s="35" t="n">
        <x:v>2</x:v>
      </x:c>
      <x:c r="F234" s="35" t="n">
        <x:v>2</x:v>
      </x:c>
      <x:c r="G234" s="32" t="n">
        <x:v>0.25</x:v>
      </x:c>
      <x:c r="H234" s="32" t="n">
        <x:v>0.25</x:v>
      </x:c>
      <x:c r="I234" s="33" t="n">
        <x:v>0</x:v>
      </x:c>
      <x:c r="J234" s="34" t="n">
        <x:v>1</x:v>
      </x:c>
      <x:c r="K234" s="33" t="n">
        <x:v>208.80451606234882</x:v>
      </x:c>
      <x:c r="L234" s="32" t="n">
        <x:v>52.201129015587206</x:v>
      </x:c>
      <x:c r="M234" s="33" t="n">
        <x:v>3.314</x:v>
      </x:c>
      <x:c r="N234" s="33" t="n">
        <x:v>206.06299132700005</x:v>
      </x:c>
      <x:c r="O234" s="32" t="n">
        <x:v>51.51574783175001</x:v>
      </x:c>
      <x:c r="P234" s="32" t="n">
        <x:v>0.6853811838371939</x:v>
      </x:c>
      <x:c r="Q234" s="33" t="n">
        <x:v>1.0133043042697476</x:v>
      </x:c>
      <x:c r="R234" s="34" t="n">
        <x:v>0.01330430426974763</x:v>
      </x:c>
    </x:row>
    <x:row r="235" ht="18" customHeight="1">
      <x:c r="A235" s="25" t="str">
        <x:v>EEZ_136</x:v>
      </x:c>
      <x:c r="B235" s="25" t="str">
        <x:v>Cayman Isl. (UK)</x:v>
      </x:c>
      <x:c r="C235" s="25" t="str">
        <x:v>commercial</x:v>
      </x:c>
      <x:c r="D235" s="25" t="str">
        <x:v>Perch-likes</x:v>
      </x:c>
      <x:c r="E235" s="35" t="n">
        <x:v>5</x:v>
      </x:c>
      <x:c r="F235" s="35" t="n">
        <x:v>5</x:v>
      </x:c>
      <x:c r="G235" s="32" t="n">
        <x:v>85.4987994943</x:v>
      </x:c>
      <x:c r="H235" s="32" t="n">
        <x:v>85.4987994943</x:v>
      </x:c>
      <x:c r="I235" s="33" t="n">
        <x:v>0</x:v>
      </x:c>
      <x:c r="J235" s="34" t="n">
        <x:v>1</x:v>
      </x:c>
      <x:c r="K235" s="33" t="n">
        <x:v>473.00418198743125</x:v>
      </x:c>
      <x:c r="L235" s="32" t="n">
        <x:v>40441.28971570877</x:v>
      </x:c>
      <x:c r="M235" s="33" t="n">
        <x:v>3.6291093880969862</x:v>
      </x:c>
      <x:c r="N235" s="33" t="n">
        <x:v>425.7056244062911</x:v>
      </x:c>
      <x:c r="O235" s="32" t="n">
        <x:v>36397.31982470927</x:v>
      </x:c>
      <x:c r="P235" s="32" t="n">
        <x:v>4043.9698909994986</x:v>
      </x:c>
      <x:c r="Q235" s="33" t="n">
        <x:v>1.111106254814239</x:v>
      </x:c>
      <x:c r="R235" s="34" t="n">
        <x:v>0.11110625481423893</x:v>
      </x:c>
    </x:row>
    <x:row r="236" ht="18" customHeight="1">
      <x:c r="A236" s="25" t="str">
        <x:v>EEZ_136</x:v>
      </x:c>
      <x:c r="B236" s="25" t="str">
        <x:v>Cayman Isl. (UK)</x:v>
      </x:c>
      <x:c r="C236" s="25" t="str">
        <x:v>commercial</x:v>
      </x:c>
      <x:c r="D236" s="25" t="str">
        <x:v>Sharks &amp; rays</x:v>
      </x:c>
      <x:c r="E236" s="35" t="n">
        <x:v>2</x:v>
      </x:c>
      <x:c r="F236" s="35" t="n">
        <x:v>2</x:v>
      </x:c>
      <x:c r="G236" s="32" t="n">
        <x:v>134.8835198468</x:v>
      </x:c>
      <x:c r="H236" s="32" t="n">
        <x:v>134.8835198468</x:v>
      </x:c>
      <x:c r="I236" s="33" t="n">
        <x:v>0</x:v>
      </x:c>
      <x:c r="J236" s="34" t="n">
        <x:v>1</x:v>
      </x:c>
      <x:c r="K236" s="33" t="n">
        <x:v>449.69504656854264</x:v>
      </x:c>
      <x:c r="L236" s="32" t="n">
        <x:v>60656.45073883567</x:v>
      </x:c>
      <x:c r="M236" s="33" t="n">
        <x:v>3.6360530417610644</x:v>
      </x:c>
      <x:c r="N236" s="33" t="n">
        <x:v>432.5666585454708</x:v>
      </x:c>
      <x:c r="O236" s="32" t="n">
        <x:v>58346.11347298197</x:v>
      </x:c>
      <x:c r="P236" s="32" t="n">
        <x:v>2310.3372658537046</x:v>
      </x:c>
      <x:c r="Q236" s="33" t="n">
        <x:v>1.0395971064452054</x:v>
      </x:c>
      <x:c r="R236" s="34" t="n">
        <x:v>0.039597106445205484</x:v>
      </x:c>
    </x:row>
    <x:row r="237" ht="18" customHeight="1">
      <x:c r="A237" s="25" t="str">
        <x:v>EEZ_136</x:v>
      </x:c>
      <x:c r="B237" s="25" t="str">
        <x:v>Cayman Isl. (UK)</x:v>
      </x:c>
      <x:c r="C237" s="25" t="str">
        <x:v>commercial</x:v>
      </x:c>
      <x:c r="D237" s="25" t="str">
        <x:v>Tuna &amp; billfishes</x:v>
      </x:c>
      <x:c r="E237" s="35" t="n">
        <x:v>4</x:v>
      </x:c>
      <x:c r="F237" s="35" t="n">
        <x:v>4</x:v>
      </x:c>
      <x:c r="G237" s="32" t="n">
        <x:v>23.74733337</x:v>
      </x:c>
      <x:c r="H237" s="32" t="n">
        <x:v>23.74733337</x:v>
      </x:c>
      <x:c r="I237" s="33" t="n">
        <x:v>0</x:v>
      </x:c>
      <x:c r="J237" s="34" t="n">
        <x:v>1</x:v>
      </x:c>
      <x:c r="K237" s="33" t="n">
        <x:v>3089.56558306124</x:v>
      </x:c>
      <x:c r="L237" s="32" t="n">
        <x:v>73368.94386943369</x:v>
      </x:c>
      <x:c r="M237" s="33" t="n">
        <x:v>4.489874371860894</x:v>
      </x:c>
      <x:c r="N237" s="33" t="n">
        <x:v>3089.4016336402533</x:v>
      </x:c>
      <x:c r="O237" s="32" t="n">
        <x:v>73365.0505078777</x:v>
      </x:c>
      <x:c r="P237" s="32" t="n">
        <x:v>3.8933615559799364</x:v>
      </x:c>
      <x:c r="Q237" s="33" t="n">
        <x:v>1.0000530683415199</x:v>
      </x:c>
      <x:c r="R237" s="34" t="n">
        <x:v>0.0000530683415199432</x:v>
      </x:c>
    </x:row>
    <x:row r="238" ht="18" customHeight="1">
      <x:c r="A238" s="25" t="str">
        <x:v>EEZ_144</x:v>
      </x:c>
      <x:c r="B238" s="25" t="str">
        <x:v>Sri Lanka</x:v>
      </x:c>
      <x:c r="C238" s="25" t="str">
        <x:v>commercial</x:v>
      </x:c>
      <x:c r="D238" s="25" t="str">
        <x:v>Crustaceans</x:v>
      </x:c>
      <x:c r="E238" s="35" t="n">
        <x:v>15</x:v>
      </x:c>
      <x:c r="F238" s="35" t="n">
        <x:v>15</x:v>
      </x:c>
      <x:c r="G238" s="32" t="n">
        <x:v>35714.415130705</x:v>
      </x:c>
      <x:c r="H238" s="32" t="n">
        <x:v>35714.415130705</x:v>
      </x:c>
      <x:c r="I238" s="33" t="n">
        <x:v>0</x:v>
      </x:c>
      <x:c r="J238" s="34" t="n">
        <x:v>1</x:v>
      </x:c>
      <x:c r="K238" s="33" t="n">
        <x:v>123.81236975276909</x:v>
      </x:c>
      <x:c r="L238" s="32" t="n">
        <x:v>4421886.371666738</x:v>
      </x:c>
      <x:c r="M238" s="33" t="n">
        <x:v>2.8353007883682175</x:v>
      </x:c>
      <x:c r="N238" s="33" t="n">
        <x:v>68.43854822730461</x:v>
      </x:c>
      <x:c r="O238" s="32" t="n">
        <x:v>2444242.7223327314</x:v>
      </x:c>
      <x:c r="P238" s="32" t="n">
        <x:v>1977643.6493340065</x:v>
      </x:c>
      <x:c r="Q238" s="33" t="n">
        <x:v>1.8091028076976687</x:v>
      </x:c>
      <x:c r="R238" s="34" t="n">
        <x:v>0.8091028076976688</x:v>
      </x:c>
    </x:row>
    <x:row r="239" ht="18" customHeight="1">
      <x:c r="A239" s="25" t="str">
        <x:v>EEZ_144</x:v>
      </x:c>
      <x:c r="B239" s="25" t="str">
        <x:v>Sri Lanka</x:v>
      </x:c>
      <x:c r="C239" s="25" t="str">
        <x:v>commercial</x:v>
      </x:c>
      <x:c r="D239" s="25" t="str">
        <x:v>Herring-likes</x:v>
      </x:c>
      <x:c r="E239" s="35" t="n">
        <x:v>5</x:v>
      </x:c>
      <x:c r="F239" s="35" t="n">
        <x:v>5</x:v>
      </x:c>
      <x:c r="G239" s="32" t="n">
        <x:v>18601.5931037664</x:v>
      </x:c>
      <x:c r="H239" s="32" t="n">
        <x:v>18601.5931037664</x:v>
      </x:c>
      <x:c r="I239" s="33" t="n">
        <x:v>0</x:v>
      </x:c>
      <x:c r="J239" s="34" t="n">
        <x:v>1</x:v>
      </x:c>
      <x:c r="K239" s="33" t="n">
        <x:v>96.6311887119006</x:v>
      </x:c>
      <x:c r="L239" s="32" t="n">
        <x:v>1797494.0535520401</x:v>
      </x:c>
      <x:c r="M239" s="33" t="n">
        <x:v>2.9071004231897066</x:v>
      </x:c>
      <x:c r="N239" s="33" t="n">
        <x:v>80.74217111603944</x:v>
      </x:c>
      <x:c r="O239" s="32" t="n">
        <x:v>1501933.013415246</x:v>
      </x:c>
      <x:c r="P239" s="32" t="n">
        <x:v>295561.0401367941</x:v>
      </x:c>
      <x:c r="Q239" s="33" t="n">
        <x:v>1.1967870986900526</x:v>
      </x:c>
      <x:c r="R239" s="34" t="n">
        <x:v>0.1967870986900526</x:v>
      </x:c>
    </x:row>
    <x:row r="240" ht="18" customHeight="1">
      <x:c r="A240" s="25" t="str">
        <x:v>EEZ_144</x:v>
      </x:c>
      <x:c r="B240" s="25" t="str">
        <x:v>Sri Lanka</x:v>
      </x:c>
      <x:c r="C240" s="25" t="str">
        <x:v>commercial</x:v>
      </x:c>
      <x:c r="D240" s="25" t="str">
        <x:v>Molluscs</x:v>
      </x:c>
      <x:c r="E240" s="35" t="n">
        <x:v>1</x:v>
      </x:c>
      <x:c r="F240" s="35" t="n">
        <x:v>1</x:v>
      </x:c>
      <x:c r="G240" s="32" t="n">
        <x:v>1590</x:v>
      </x:c>
      <x:c r="H240" s="32" t="n">
        <x:v>1590</x:v>
      </x:c>
      <x:c r="I240" s="33" t="n">
        <x:v>0</x:v>
      </x:c>
      <x:c r="J240" s="34" t="n">
        <x:v>1</x:v>
      </x:c>
      <x:c r="K240" s="33" t="n">
        <x:v>12.589254117941675</x:v>
      </x:c>
      <x:c r="L240" s="32" t="n">
        <x:v>20016.91404752726</x:v>
      </x:c>
      <x:c r="M240" s="33" t="n">
        <x:v>2.1</x:v>
      </x:c>
      <x:c r="N240" s="33" t="n">
        <x:v>12.589254117941675</x:v>
      </x:c>
      <x:c r="O240" s="32" t="n">
        <x:v>20016.91404752726</x:v>
      </x:c>
      <x:c r="P240" s="32" t="n">
        <x:v>0</x:v>
      </x:c>
      <x:c r="Q240" s="33" t="n">
        <x:v>1</x:v>
      </x:c>
      <x:c r="R240" s="34" t="n">
        <x:v>0</x:v>
      </x:c>
    </x:row>
    <x:row r="241" ht="18" customHeight="1">
      <x:c r="A241" s="25" t="str">
        <x:v>EEZ_144</x:v>
      </x:c>
      <x:c r="B241" s="25" t="str">
        <x:v>Sri Lanka</x:v>
      </x:c>
      <x:c r="C241" s="25" t="str">
        <x:v>commercial</x:v>
      </x:c>
      <x:c r="D241" s="25" t="str">
        <x:v>Other fishes &amp; inverts</x:v>
      </x:c>
      <x:c r="E241" s="35" t="n">
        <x:v>8</x:v>
      </x:c>
      <x:c r="F241" s="35" t="n">
        <x:v>8</x:v>
      </x:c>
      <x:c r="G241" s="32" t="n">
        <x:v>165782.6439062556</x:v>
      </x:c>
      <x:c r="H241" s="32" t="n">
        <x:v>165782.6439062556</x:v>
      </x:c>
      <x:c r="I241" s="33" t="n">
        <x:v>0</x:v>
      </x:c>
      <x:c r="J241" s="34" t="n">
        <x:v>1</x:v>
      </x:c>
      <x:c r="K241" s="33" t="n">
        <x:v>208.51513679550686</x:v>
      </x:c>
      <x:c r="L241" s="32" t="n">
        <x:v>34568190.67243369</x:v>
      </x:c>
      <x:c r="M241" s="33" t="n">
        <x:v>3.2740536774242504</x:v>
      </x:c>
      <x:c r="N241" s="33" t="n">
        <x:v>187.95491087723562</x:v>
      </x:c>
      <x:c r="O241" s="32" t="n">
        <x:v>31159662.06039276</x:v>
      </x:c>
      <x:c r="P241" s="32" t="n">
        <x:v>3408528.6120409295</x:v>
      </x:c>
      <x:c r="Q241" s="33" t="n">
        <x:v>1.1093891392478716</x:v>
      </x:c>
      <x:c r="R241" s="34" t="n">
        <x:v>0.10938913924787173</x:v>
      </x:c>
    </x:row>
    <x:row r="242" ht="18" customHeight="1">
      <x:c r="A242" s="25" t="str">
        <x:v>EEZ_144</x:v>
      </x:c>
      <x:c r="B242" s="25" t="str">
        <x:v>Sri Lanka</x:v>
      </x:c>
      <x:c r="C242" s="25" t="str">
        <x:v>commercial</x:v>
      </x:c>
      <x:c r="D242" s="25" t="str">
        <x:v>Perch-likes</x:v>
      </x:c>
      <x:c r="E242" s="35" t="n">
        <x:v>20</x:v>
      </x:c>
      <x:c r="F242" s="35" t="n">
        <x:v>20</x:v>
      </x:c>
      <x:c r="G242" s="32" t="n">
        <x:v>77820.51613914469</x:v>
      </x:c>
      <x:c r="H242" s="32" t="n">
        <x:v>77820.51613914469</x:v>
      </x:c>
      <x:c r="I242" s="33" t="n">
        <x:v>0</x:v>
      </x:c>
      <x:c r="J242" s="34" t="n">
        <x:v>1</x:v>
      </x:c>
      <x:c r="K242" s="33" t="n">
        <x:v>761.3027447255876</x:v>
      </x:c>
      <x:c r="L242" s="32" t="n">
        <x:v>59244972.53269274</x:v>
      </x:c>
      <x:c r="M242" s="33" t="n">
        <x:v>3.6733529558086357</x:v>
      </x:c>
      <x:c r="N242" s="33" t="n">
        <x:v>471.3602503310048</x:v>
      </x:c>
      <x:c r="O242" s="32" t="n">
        <x:v>36681497.96823524</x:v>
      </x:c>
      <x:c r="P242" s="32" t="n">
        <x:v>22563474.5644575</x:v>
      </x:c>
      <x:c r="Q242" s="33" t="n">
        <x:v>1.61511867874089</x:v>
      </x:c>
      <x:c r="R242" s="34" t="n">
        <x:v>0.6151186787408899</x:v>
      </x:c>
    </x:row>
    <x:row r="243" ht="18" customHeight="1">
      <x:c r="A243" s="25" t="str">
        <x:v>EEZ_144</x:v>
      </x:c>
      <x:c r="B243" s="25" t="str">
        <x:v>Sri Lanka</x:v>
      </x:c>
      <x:c r="C243" s="25" t="str">
        <x:v>commercial</x:v>
      </x:c>
      <x:c r="D243" s="25" t="str">
        <x:v>Sharks &amp; rays</x:v>
      </x:c>
      <x:c r="E243" s="35" t="n">
        <x:v>14</x:v>
      </x:c>
      <x:c r="F243" s="35" t="n">
        <x:v>14</x:v>
      </x:c>
      <x:c r="G243" s="32" t="n">
        <x:v>5918.993790298701</x:v>
      </x:c>
      <x:c r="H243" s="32" t="n">
        <x:v>5918.993790298701</x:v>
      </x:c>
      <x:c r="I243" s="33" t="n">
        <x:v>0</x:v>
      </x:c>
      <x:c r="J243" s="34" t="n">
        <x:v>1</x:v>
      </x:c>
      <x:c r="K243" s="33" t="n">
        <x:v>928.290189258393</x:v>
      </x:c>
      <x:c r="L243" s="32" t="n">
        <x:v>5494543.865815634</x:v>
      </x:c>
      <x:c r="M243" s="33" t="n">
        <x:v>3.793615936301537</x:v>
      </x:c>
      <x:c r="N243" s="33" t="n">
        <x:v>621.7502038065802</x:v>
      </x:c>
      <x:c r="O243" s="32" t="n">
        <x:v>3680135.5954481</x:v>
      </x:c>
      <x:c r="P243" s="32" t="n">
        <x:v>1814408.270367534</x:v>
      </x:c>
      <x:c r="Q243" s="33" t="n">
        <x:v>1.4930275592594322</x:v>
      </x:c>
      <x:c r="R243" s="34" t="n">
        <x:v>0.4930275592594322</x:v>
      </x:c>
    </x:row>
    <x:row r="244" ht="18" customHeight="1">
      <x:c r="A244" s="25" t="str">
        <x:v>EEZ_144</x:v>
      </x:c>
      <x:c r="B244" s="25" t="str">
        <x:v>Sri Lanka</x:v>
      </x:c>
      <x:c r="C244" s="25" t="str">
        <x:v>commercial</x:v>
      </x:c>
      <x:c r="D244" s="25" t="str">
        <x:v>Tuna &amp; billfishes</x:v>
      </x:c>
      <x:c r="E244" s="35" t="n">
        <x:v>16</x:v>
      </x:c>
      <x:c r="F244" s="35" t="n">
        <x:v>16</x:v>
      </x:c>
      <x:c r="G244" s="32" t="n">
        <x:v>7293.619994689299</x:v>
      </x:c>
      <x:c r="H244" s="32" t="n">
        <x:v>7293.619994689299</x:v>
      </x:c>
      <x:c r="I244" s="33" t="n">
        <x:v>0</x:v>
      </x:c>
      <x:c r="J244" s="34" t="n">
        <x:v>1</x:v>
      </x:c>
      <x:c r="K244" s="33" t="n">
        <x:v>2530.03969012129</x:v>
      </x:c>
      <x:c r="L244" s="32" t="n">
        <x:v>18453148.071226157</x:v>
      </x:c>
      <x:c r="M244" s="33" t="n">
        <x:v>4.3963644012955525</x:v>
      </x:c>
      <x:c r="N244" s="33" t="n">
        <x:v>2490.946507686046</x:v>
      </x:c>
      <x:c r="O244" s="32" t="n">
        <x:v>18168017.254160427</x:v>
      </x:c>
      <x:c r="P244" s="32" t="n">
        <x:v>285130.8170657307</x:v>
      </x:c>
      <x:c r="Q244" s="33" t="n">
        <x:v>1.0156941075669903</x:v>
      </x:c>
      <x:c r="R244" s="34" t="n">
        <x:v>0.015694107566990367</x:v>
      </x:c>
    </x:row>
    <x:row r="245" ht="18" customHeight="1">
      <x:c r="A245" s="25" t="str">
        <x:v>EEZ_152</x:v>
      </x:c>
      <x:c r="B245" s="25" t="str">
        <x:v>Chile (mainland)</x:v>
      </x:c>
      <x:c r="C245" s="25" t="str">
        <x:v>commercial</x:v>
      </x:c>
      <x:c r="D245" s="25" t="str">
        <x:v>Anchovies</x:v>
      </x:c>
      <x:c r="E245" s="35" t="n">
        <x:v>1</x:v>
      </x:c>
      <x:c r="F245" s="35" t="n">
        <x:v>1</x:v>
      </x:c>
      <x:c r="G245" s="32" t="n">
        <x:v>656453.6225315363</x:v>
      </x:c>
      <x:c r="H245" s="32" t="n">
        <x:v>656453.6225315363</x:v>
      </x:c>
      <x:c r="I245" s="33" t="n">
        <x:v>0</x:v>
      </x:c>
      <x:c r="J245" s="34" t="n">
        <x:v>1</x:v>
      </x:c>
      <x:c r="K245" s="33" t="n">
        <x:v>50.11872336272725</x:v>
      </x:c>
      <x:c r="L245" s="32" t="n">
        <x:v>32900617.508118242</x:v>
      </x:c>
      <x:c r="M245" s="33" t="n">
        <x:v>2.7</x:v>
      </x:c>
      <x:c r="N245" s="33" t="n">
        <x:v>50.11872336272725</x:v>
      </x:c>
      <x:c r="O245" s="32" t="n">
        <x:v>32900617.508118242</x:v>
      </x:c>
      <x:c r="P245" s="32" t="n">
        <x:v>0</x:v>
      </x:c>
      <x:c r="Q245" s="33" t="n">
        <x:v>1</x:v>
      </x:c>
      <x:c r="R245" s="34" t="n">
        <x:v>0</x:v>
      </x:c>
    </x:row>
    <x:row r="246" ht="18" customHeight="1">
      <x:c r="A246" s="25" t="str">
        <x:v>EEZ_152</x:v>
      </x:c>
      <x:c r="B246" s="25" t="str">
        <x:v>Chile (mainland)</x:v>
      </x:c>
      <x:c r="C246" s="25" t="str">
        <x:v>commercial</x:v>
      </x:c>
      <x:c r="D246" s="25" t="str">
        <x:v>Cod-likes</x:v>
      </x:c>
      <x:c r="E246" s="35" t="n">
        <x:v>7</x:v>
      </x:c>
      <x:c r="F246" s="35" t="n">
        <x:v>7</x:v>
      </x:c>
      <x:c r="G246" s="32" t="n">
        <x:v>33878.09256881639</x:v>
      </x:c>
      <x:c r="H246" s="32" t="n">
        <x:v>33878.09256881639</x:v>
      </x:c>
      <x:c r="I246" s="33" t="n">
        <x:v>0</x:v>
      </x:c>
      <x:c r="J246" s="34" t="n">
        <x:v>1</x:v>
      </x:c>
      <x:c r="K246" s="33" t="n">
        <x:v>2012.8542861702638</x:v>
      </x:c>
      <x:c r="L246" s="32" t="n">
        <x:v>68191663.83441503</x:v>
      </x:c>
      <x:c r="M246" s="33" t="n">
        <x:v>4.286168448889089</x:v>
      </x:c>
      <x:c r="N246" s="33" t="n">
        <x:v>1932.7178108556495</x:v>
      </x:c>
      <x:c r="O246" s="32" t="n">
        <x:v>65476792.90556786</x:v>
      </x:c>
      <x:c r="P246" s="32" t="n">
        <x:v>2714870.9288471714</x:v>
      </x:c>
      <x:c r="Q246" s="33" t="n">
        <x:v>1.0414631017857368</x:v>
      </x:c>
      <x:c r="R246" s="34" t="n">
        <x:v>0.04146310178573683</x:v>
      </x:c>
    </x:row>
    <x:row r="247" ht="18" customHeight="1">
      <x:c r="A247" s="25" t="str">
        <x:v>EEZ_152</x:v>
      </x:c>
      <x:c r="B247" s="25" t="str">
        <x:v>Chile (mainland)</x:v>
      </x:c>
      <x:c r="C247" s="25" t="str">
        <x:v>commercial</x:v>
      </x:c>
      <x:c r="D247" s="25" t="str">
        <x:v>Crustaceans</x:v>
      </x:c>
      <x:c r="E247" s="35" t="n">
        <x:v>18</x:v>
      </x:c>
      <x:c r="F247" s="35" t="n">
        <x:v>18</x:v>
      </x:c>
      <x:c r="G247" s="32" t="n">
        <x:v>24123.142213002</x:v>
      </x:c>
      <x:c r="H247" s="32" t="n">
        <x:v>24123.142213002</x:v>
      </x:c>
      <x:c r="I247" s="33" t="n">
        <x:v>0</x:v>
      </x:c>
      <x:c r="J247" s="34" t="n">
        <x:v>1</x:v>
      </x:c>
      <x:c r="K247" s="33" t="n">
        <x:v>100.105561275146</x:v>
      </x:c>
      <x:c r="L247" s="32" t="n">
        <x:v>2414860.6909527327</x:v>
      </x:c>
      <x:c r="M247" s="33" t="n">
        <x:v>2.714021171400725</x:v>
      </x:c>
      <x:c r="N247" s="33" t="n">
        <x:v>51.76320653560677</x:v>
      </x:c>
      <x:c r="O247" s="32" t="n">
        <x:v>1248691.1926594367</x:v>
      </x:c>
      <x:c r="P247" s="32" t="n">
        <x:v>1166169.498293296</x:v>
      </x:c>
      <x:c r="Q247" s="33" t="n">
        <x:v>1.9339134488564882</x:v>
      </x:c>
      <x:c r="R247" s="34" t="n">
        <x:v>0.9339134488564881</x:v>
      </x:c>
    </x:row>
    <x:row r="248" ht="18" customHeight="1">
      <x:c r="A248" s="25" t="str">
        <x:v>EEZ_152</x:v>
      </x:c>
      <x:c r="B248" s="25" t="str">
        <x:v>Chile (mainland)</x:v>
      </x:c>
      <x:c r="C248" s="25" t="str">
        <x:v>commercial</x:v>
      </x:c>
      <x:c r="D248" s="25" t="str">
        <x:v>Flatfishes</x:v>
      </x:c>
      <x:c r="E248" s="35" t="n">
        <x:v>4</x:v>
      </x:c>
      <x:c r="F248" s="35" t="n">
        <x:v>4</x:v>
      </x:c>
      <x:c r="G248" s="32" t="n">
        <x:v>462.6312098438</x:v>
      </x:c>
      <x:c r="H248" s="32" t="n">
        <x:v>462.6312098438</x:v>
      </x:c>
      <x:c r="I248" s="33" t="n">
        <x:v>0</x:v>
      </x:c>
      <x:c r="J248" s="34" t="n">
        <x:v>1</x:v>
      </x:c>
      <x:c r="K248" s="33" t="n">
        <x:v>805.6496637063337</x:v>
      </x:c>
      <x:c r="L248" s="32" t="n">
        <x:v>372718.67863071174</x:v>
      </x:c>
      <x:c r="M248" s="33" t="n">
        <x:v>3.8747905927350694</x:v>
      </x:c>
      <x:c r="N248" s="33" t="n">
        <x:v>749.5327139670163</x:v>
      </x:c>
      <x:c r="O248" s="32" t="n">
        <x:v>346757.22628006764</x:v>
      </x:c>
      <x:c r="P248" s="32" t="n">
        <x:v>25961.452350644104</x:v>
      </x:c>
      <x:c r="Q248" s="33" t="n">
        <x:v>1.07486924679019</x:v>
      </x:c>
      <x:c r="R248" s="34" t="n">
        <x:v>0.07486924679018989</x:v>
      </x:c>
    </x:row>
    <x:row r="249" ht="18" customHeight="1">
      <x:c r="A249" s="25" t="str">
        <x:v>EEZ_152</x:v>
      </x:c>
      <x:c r="B249" s="25" t="str">
        <x:v>Chile (mainland)</x:v>
      </x:c>
      <x:c r="C249" s="25" t="str">
        <x:v>commercial</x:v>
      </x:c>
      <x:c r="D249" s="25" t="str">
        <x:v>Herring-likes</x:v>
      </x:c>
      <x:c r="E249" s="35" t="n">
        <x:v>5</x:v>
      </x:c>
      <x:c r="F249" s="35" t="n">
        <x:v>5</x:v>
      </x:c>
      <x:c r="G249" s="32" t="n">
        <x:v>368387.87866607716</x:v>
      </x:c>
      <x:c r="H249" s="32" t="n">
        <x:v>368387.87866607716</x:v>
      </x:c>
      <x:c r="I249" s="33" t="n">
        <x:v>0</x:v>
      </x:c>
      <x:c r="J249" s="34" t="n">
        <x:v>1</x:v>
      </x:c>
      <x:c r="K249" s="33" t="n">
        <x:v>26.642787012093965</x:v>
      </x:c>
      <x:c r="L249" s="32" t="n">
        <x:v>9814879.789137408</x:v>
      </x:c>
      <x:c r="M249" s="33" t="n">
        <x:v>2.1220631729885557</x:v>
      </x:c>
      <x:c r="N249" s="33" t="n">
        <x:v>13.245341894909071</x:v>
      </x:c>
      <x:c r="O249" s="32" t="n">
        <x:v>4879423.402872471</x:v>
      </x:c>
      <x:c r="P249" s="32" t="n">
        <x:v>4935456.386264937</x:v>
      </x:c>
      <x:c r="Q249" s="33" t="n">
        <x:v>2.0114835255656396</x:v>
      </x:c>
      <x:c r="R249" s="34" t="n">
        <x:v>1.0114835255656396</x:v>
      </x:c>
    </x:row>
    <x:row r="250" ht="18" customHeight="1">
      <x:c r="A250" s="25" t="str">
        <x:v>EEZ_152</x:v>
      </x:c>
      <x:c r="B250" s="25" t="str">
        <x:v>Chile (mainland)</x:v>
      </x:c>
      <x:c r="C250" s="25" t="str">
        <x:v>commercial</x:v>
      </x:c>
      <x:c r="D250" s="25" t="str">
        <x:v>Molluscs</x:v>
      </x:c>
      <x:c r="E250" s="35" t="n">
        <x:v>26</x:v>
      </x:c>
      <x:c r="F250" s="35" t="n">
        <x:v>26</x:v>
      </x:c>
      <x:c r="G250" s="32" t="n">
        <x:v>42955.968478907496</x:v>
      </x:c>
      <x:c r="H250" s="32" t="n">
        <x:v>42955.968478907496</x:v>
      </x:c>
      <x:c r="I250" s="33" t="n">
        <x:v>0</x:v>
      </x:c>
      <x:c r="J250" s="34" t="n">
        <x:v>1</x:v>
      </x:c>
      <x:c r="K250" s="33" t="n">
        <x:v>20.12885419453367</x:v>
      </x:c>
      <x:c r="L250" s="32" t="n">
        <x:v>864654.4262969133</x:v>
      </x:c>
      <x:c r="M250" s="33" t="n">
        <x:v>2.089445667642728</x:v>
      </x:c>
      <x:c r="N250" s="33" t="n">
        <x:v>12.286994606692046</x:v>
      </x:c>
      <x:c r="O250" s="32" t="n">
        <x:v>527799.75302557</x:v>
      </x:c>
      <x:c r="P250" s="32" t="n">
        <x:v>336854.67327134334</x:v>
      </x:c>
      <x:c r="Q250" s="33" t="n">
        <x:v>1.6382243859349135</x:v>
      </x:c>
      <x:c r="R250" s="34" t="n">
        <x:v>0.6382243859349134</x:v>
      </x:c>
    </x:row>
    <x:row r="251" ht="18" customHeight="1">
      <x:c r="A251" s="25" t="str">
        <x:v>EEZ_152</x:v>
      </x:c>
      <x:c r="B251" s="25" t="str">
        <x:v>Chile (mainland)</x:v>
      </x:c>
      <x:c r="C251" s="25" t="str">
        <x:v>commercial</x:v>
      </x:c>
      <x:c r="D251" s="25" t="str">
        <x:v>Other fishes &amp; inverts</x:v>
      </x:c>
      <x:c r="E251" s="35" t="n">
        <x:v>17</x:v>
      </x:c>
      <x:c r="F251" s="35" t="n">
        <x:v>17</x:v>
      </x:c>
      <x:c r="G251" s="32" t="n">
        <x:v>80999.87387526801</x:v>
      </x:c>
      <x:c r="H251" s="32" t="n">
        <x:v>80999.87387526801</x:v>
      </x:c>
      <x:c r="I251" s="33" t="n">
        <x:v>0</x:v>
      </x:c>
      <x:c r="J251" s="34" t="n">
        <x:v>1</x:v>
      </x:c>
      <x:c r="K251" s="33" t="n">
        <x:v>638.0989381271477</x:v>
      </x:c>
      <x:c r="L251" s="32" t="n">
        <x:v>51685933.50824141</x:v>
      </x:c>
      <x:c r="M251" s="33" t="n">
        <x:v>3.0945230458365995</x:v>
      </x:c>
      <x:c r="N251" s="33" t="n">
        <x:v>124.31486017746823</x:v>
      </x:c>
      <x:c r="O251" s="32" t="n">
        <x:v>10069487.995196505</x:v>
      </x:c>
      <x:c r="P251" s="32" t="n">
        <x:v>41616445.5130449</x:v>
      </x:c>
      <x:c r="Q251" s="33" t="n">
        <x:v>5.132925679329216</x:v>
      </x:c>
      <x:c r="R251" s="34" t="n">
        <x:v>4.132925679329216</x:v>
      </x:c>
    </x:row>
    <x:row r="252" ht="18" customHeight="1">
      <x:c r="A252" s="25" t="str">
        <x:v>EEZ_152</x:v>
      </x:c>
      <x:c r="B252" s="25" t="str">
        <x:v>Chile (mainland)</x:v>
      </x:c>
      <x:c r="C252" s="25" t="str">
        <x:v>commercial</x:v>
      </x:c>
      <x:c r="D252" s="25" t="str">
        <x:v>Perch-likes</x:v>
      </x:c>
      <x:c r="E252" s="35" t="n">
        <x:v>26</x:v>
      </x:c>
      <x:c r="F252" s="35" t="n">
        <x:v>26</x:v>
      </x:c>
      <x:c r="G252" s="32" t="n">
        <x:v>426498.32474615483</x:v>
      </x:c>
      <x:c r="H252" s="32" t="n">
        <x:v>426498.32474615483</x:v>
      </x:c>
      <x:c r="I252" s="33" t="n">
        <x:v>0</x:v>
      </x:c>
      <x:c r="J252" s="34" t="n">
        <x:v>1</x:v>
      </x:c>
      <x:c r="K252" s="33" t="n">
        <x:v>358.0729296323541</x:v>
      </x:c>
      <x:c r="L252" s="32" t="n">
        <x:v>152717504.6251468</x:v>
      </x:c>
      <x:c r="M252" s="33" t="n">
        <x:v>3.4301377449739543</x:v>
      </x:c>
      <x:c r="N252" s="33" t="n">
        <x:v>269.238861213241</x:v>
      </x:c>
      <x:c r="O252" s="32" t="n">
        <x:v>114829923.26400977</x:v>
      </x:c>
      <x:c r="P252" s="32" t="n">
        <x:v>37887581.36113703</x:v>
      </x:c>
      <x:c r="Q252" s="33" t="n">
        <x:v>1.3299451944597078</x:v>
      </x:c>
      <x:c r="R252" s="34" t="n">
        <x:v>0.3299451944597078</x:v>
      </x:c>
    </x:row>
    <x:row r="253" ht="18" customHeight="1">
      <x:c r="A253" s="25" t="str">
        <x:v>EEZ_152</x:v>
      </x:c>
      <x:c r="B253" s="25" t="str">
        <x:v>Chile (mainland)</x:v>
      </x:c>
      <x:c r="C253" s="25" t="str">
        <x:v>commercial</x:v>
      </x:c>
      <x:c r="D253" s="25" t="str">
        <x:v>Salmon, smelts, etc</x:v>
      </x:c>
      <x:c r="E253" s="35" t="n">
        <x:v>1</x:v>
      </x:c>
      <x:c r="F253" s="35" t="n">
        <x:v>1</x:v>
      </x:c>
      <x:c r="G253" s="32" t="n">
        <x:v>1</x:v>
      </x:c>
      <x:c r="H253" s="32" t="n">
        <x:v>1</x:v>
      </x:c>
      <x:c r="I253" s="33" t="n">
        <x:v>0</x:v>
      </x:c>
      <x:c r="J253" s="34" t="n">
        <x:v>1</x:v>
      </x:c>
      <x:c r="K253" s="33" t="n">
        <x:v>144.5439770745928</x:v>
      </x:c>
      <x:c r="L253" s="32" t="n">
        <x:v>144.5439770745928</x:v>
      </x:c>
      <x:c r="M253" s="33" t="n">
        <x:v>3.16</x:v>
      </x:c>
      <x:c r="N253" s="33" t="n">
        <x:v>144.5439770745928</x:v>
      </x:c>
      <x:c r="O253" s="32" t="n">
        <x:v>144.5439770745928</x:v>
      </x:c>
      <x:c r="P253" s="32" t="n">
        <x:v>0</x:v>
      </x:c>
      <x:c r="Q253" s="33" t="n">
        <x:v>1</x:v>
      </x:c>
      <x:c r="R253" s="34" t="n">
        <x:v>0</x:v>
      </x:c>
    </x:row>
    <x:row r="254" ht="18" customHeight="1">
      <x:c r="A254" s="25" t="str">
        <x:v>EEZ_152</x:v>
      </x:c>
      <x:c r="B254" s="25" t="str">
        <x:v>Chile (mainland)</x:v>
      </x:c>
      <x:c r="C254" s="25" t="str">
        <x:v>commercial</x:v>
      </x:c>
      <x:c r="D254" s="25" t="str">
        <x:v>Scorpionfishes</x:v>
      </x:c>
      <x:c r="E254" s="35" t="n">
        <x:v>2</x:v>
      </x:c>
      <x:c r="F254" s="35" t="n">
        <x:v>2</x:v>
      </x:c>
      <x:c r="G254" s="32" t="n">
        <x:v>11987.664587635301</x:v>
      </x:c>
      <x:c r="H254" s="32" t="n">
        <x:v>11987.664587635301</x:v>
      </x:c>
      <x:c r="I254" s="33" t="n">
        <x:v>0</x:v>
      </x:c>
      <x:c r="J254" s="34" t="n">
        <x:v>1</x:v>
      </x:c>
      <x:c r="K254" s="33" t="n">
        <x:v>56.357519479654286</x:v>
      </x:c>
      <x:c r="L254" s="32" t="n">
        <x:v>675595.0405132184</x:v>
      </x:c>
      <x:c r="M254" s="33" t="n">
        <x:v>2.7502476209643554</x:v>
      </x:c>
      <x:c r="N254" s="33" t="n">
        <x:v>56.26620458346324</x:v>
      </x:c>
      <x:c r="O254" s="32" t="n">
        <x:v>674500.3881658254</x:v>
      </x:c>
      <x:c r="P254" s="32" t="n">
        <x:v>1094.6523473929847</x:v>
      </x:c>
      <x:c r="Q254" s="33" t="n">
        <x:v>1.0016229084024246</x:v>
      </x:c>
      <x:c r="R254" s="34" t="n">
        <x:v>0.0016229084024246183</x:v>
      </x:c>
    </x:row>
    <x:row r="255" ht="18" customHeight="1">
      <x:c r="A255" s="25" t="str">
        <x:v>EEZ_152</x:v>
      </x:c>
      <x:c r="B255" s="25" t="str">
        <x:v>Chile (mainland)</x:v>
      </x:c>
      <x:c r="C255" s="25" t="str">
        <x:v>commercial</x:v>
      </x:c>
      <x:c r="D255" s="25" t="str">
        <x:v>Sharks &amp; rays</x:v>
      </x:c>
      <x:c r="E255" s="35" t="n">
        <x:v>13</x:v>
      </x:c>
      <x:c r="F255" s="35" t="n">
        <x:v>13</x:v>
      </x:c>
      <x:c r="G255" s="32" t="n">
        <x:v>1819.9267933051</x:v>
      </x:c>
      <x:c r="H255" s="32" t="n">
        <x:v>1819.9267933051</x:v>
      </x:c>
      <x:c r="I255" s="33" t="n">
        <x:v>0</x:v>
      </x:c>
      <x:c r="J255" s="34" t="n">
        <x:v>1</x:v>
      </x:c>
      <x:c r="K255" s="33" t="n">
        <x:v>1927.6332508158819</x:v>
      </x:c>
      <x:c r="L255" s="32" t="n">
        <x:v>3508151.4008256337</x:v>
      </x:c>
      <x:c r="M255" s="33" t="n">
        <x:v>4.0447585408542235</x:v>
      </x:c>
      <x:c r="N255" s="33" t="n">
        <x:v>1108.5583073928838</x:v>
      </x:c>
      <x:c r="O255" s="32" t="n">
        <x:v>2017494.9655652603</x:v>
      </x:c>
      <x:c r="P255" s="32" t="n">
        <x:v>1490656.4352603734</x:v>
      </x:c>
      <x:c r="Q255" s="33" t="n">
        <x:v>1.7388650086880006</x:v>
      </x:c>
      <x:c r="R255" s="34" t="n">
        <x:v>0.7388650086880005</x:v>
      </x:c>
    </x:row>
    <x:row r="256" ht="18" customHeight="1">
      <x:c r="A256" s="25" t="str">
        <x:v>EEZ_152</x:v>
      </x:c>
      <x:c r="B256" s="25" t="str">
        <x:v>Chile (mainland)</x:v>
      </x:c>
      <x:c r="C256" s="25" t="str">
        <x:v>commercial</x:v>
      </x:c>
      <x:c r="D256" s="25" t="str">
        <x:v>Tuna &amp; billfishes</x:v>
      </x:c>
      <x:c r="E256" s="35" t="n">
        <x:v>9</x:v>
      </x:c>
      <x:c r="F256" s="35" t="n">
        <x:v>9</x:v>
      </x:c>
      <x:c r="G256" s="32" t="n">
        <x:v>6647.4144558419</x:v>
      </x:c>
      <x:c r="H256" s="32" t="n">
        <x:v>6647.4144558419</x:v>
      </x:c>
      <x:c r="I256" s="33" t="n">
        <x:v>0</x:v>
      </x:c>
      <x:c r="J256" s="34" t="n">
        <x:v>1</x:v>
      </x:c>
      <x:c r="K256" s="33" t="n">
        <x:v>3374.1017478161443</x:v>
      </x:c>
      <x:c r="L256" s="32" t="n">
        <x:v>22429052.73391446</x:v>
      </x:c>
      <x:c r="M256" s="33" t="n">
        <x:v>4.527897234448304</x:v>
      </x:c>
      <x:c r="N256" s="33" t="n">
        <x:v>3372.0750700997237</x:v>
      </x:c>
      <x:c r="O256" s="32" t="n">
        <x:v>22415580.56716499</x:v>
      </x:c>
      <x:c r="P256" s="32" t="n">
        <x:v>13472.166749469936</x:v>
      </x:c>
      <x:c r="Q256" s="33" t="n">
        <x:v>1.00060101797092</x:v>
      </x:c>
      <x:c r="R256" s="34" t="n">
        <x:v>0.0006010179709199397</x:v>
      </x:c>
    </x:row>
    <x:row r="257" ht="18" customHeight="1">
      <x:c r="A257" s="25" t="str">
        <x:v>EEZ_153</x:v>
      </x:c>
      <x:c r="B257" s="25" t="str">
        <x:v>Easter Isl. (Chile)</x:v>
      </x:c>
      <x:c r="C257" s="25" t="str">
        <x:v>commercial</x:v>
      </x:c>
      <x:c r="D257" s="25" t="str">
        <x:v>Crustaceans</x:v>
      </x:c>
      <x:c r="E257" s="35" t="n">
        <x:v>1</x:v>
      </x:c>
      <x:c r="F257" s="35" t="n">
        <x:v>1</x:v>
      </x:c>
      <x:c r="G257" s="32" t="n">
        <x:v>0.9931841333</x:v>
      </x:c>
      <x:c r="H257" s="32" t="n">
        <x:v>0.9931841333</x:v>
      </x:c>
      <x:c r="I257" s="33" t="n">
        <x:v>0</x:v>
      </x:c>
      <x:c r="J257" s="34" t="n">
        <x:v>1</x:v>
      </x:c>
      <x:c r="K257" s="33" t="n">
        <x:v>39.810717055349734</x:v>
      </x:c>
      <x:c r="L257" s="32" t="n">
        <x:v>39.539372514669054</x:v>
      </x:c>
      <x:c r="M257" s="33" t="n">
        <x:v>2.6</x:v>
      </x:c>
      <x:c r="N257" s="33" t="n">
        <x:v>39.810717055349734</x:v>
      </x:c>
      <x:c r="O257" s="32" t="n">
        <x:v>39.539372514669054</x:v>
      </x:c>
      <x:c r="P257" s="32" t="n">
        <x:v>0</x:v>
      </x:c>
      <x:c r="Q257" s="33" t="n">
        <x:v>1</x:v>
      </x:c>
      <x:c r="R257" s="34" t="n">
        <x:v>0</x:v>
      </x:c>
    </x:row>
    <x:row r="258" ht="18" customHeight="1">
      <x:c r="A258" s="25" t="str">
        <x:v>EEZ_153</x:v>
      </x:c>
      <x:c r="B258" s="25" t="str">
        <x:v>Easter Isl. (Chile)</x:v>
      </x:c>
      <x:c r="C258" s="25" t="str">
        <x:v>commercial</x:v>
      </x:c>
      <x:c r="D258" s="25" t="str">
        <x:v>Other fishes &amp; inverts</x:v>
      </x:c>
      <x:c r="E258" s="35" t="n">
        <x:v>3</x:v>
      </x:c>
      <x:c r="F258" s="35" t="n">
        <x:v>3</x:v>
      </x:c>
      <x:c r="G258" s="32" t="n">
        <x:v>39.626221381499995</x:v>
      </x:c>
      <x:c r="H258" s="32" t="n">
        <x:v>39.626221381499995</x:v>
      </x:c>
      <x:c r="I258" s="33" t="n">
        <x:v>0</x:v>
      </x:c>
      <x:c r="J258" s="34" t="n">
        <x:v>1</x:v>
      </x:c>
      <x:c r="K258" s="33" t="n">
        <x:v>193.33930525411253</x:v>
      </x:c>
      <x:c r="L258" s="32" t="n">
        <x:v>7661.306111744869</x:v>
      </x:c>
      <x:c r="M258" s="33" t="n">
        <x:v>3.2854191654625757</x:v>
      </x:c>
      <x:c r="N258" s="33" t="n">
        <x:v>192.93861892008934</x:v>
      </x:c>
      <x:c r="O258" s="32" t="n">
        <x:v>7645.428426368324</x:v>
      </x:c>
      <x:c r="P258" s="32" t="n">
        <x:v>15.877685376544832</x:v>
      </x:c>
      <x:c r="Q258" s="33" t="n">
        <x:v>1.002076755479364</x:v>
      </x:c>
      <x:c r="R258" s="34" t="n">
        <x:v>0.0020767554793638863</x:v>
      </x:c>
    </x:row>
    <x:row r="259" ht="18" customHeight="1">
      <x:c r="A259" s="25" t="str">
        <x:v>EEZ_153</x:v>
      </x:c>
      <x:c r="B259" s="25" t="str">
        <x:v>Easter Isl. (Chile)</x:v>
      </x:c>
      <x:c r="C259" s="25" t="str">
        <x:v>commercial</x:v>
      </x:c>
      <x:c r="D259" s="25" t="str">
        <x:v>Perch-likes</x:v>
      </x:c>
      <x:c r="E259" s="35" t="n">
        <x:v>11</x:v>
      </x:c>
      <x:c r="F259" s="35" t="n">
        <x:v>11</x:v>
      </x:c>
      <x:c r="G259" s="32" t="n">
        <x:v>804.7632251612</x:v>
      </x:c>
      <x:c r="H259" s="32" t="n">
        <x:v>804.7632251612</x:v>
      </x:c>
      <x:c r="I259" s="33" t="n">
        <x:v>0</x:v>
      </x:c>
      <x:c r="J259" s="34" t="n">
        <x:v>1</x:v>
      </x:c>
      <x:c r="K259" s="33" t="n">
        <x:v>975.6695202850333</x:v>
      </x:c>
      <x:c r="L259" s="32" t="n">
        <x:v>785182.9498360642</x:v>
      </x:c>
      <x:c r="M259" s="33" t="n">
        <x:v>3.767408236535786</x:v>
      </x:c>
      <x:c r="N259" s="33" t="n">
        <x:v>585.3400448911949</x:v>
      </x:c>
      <x:c r="O259" s="32" t="n">
        <x:v>471060.1423426396</x:v>
      </x:c>
      <x:c r="P259" s="32" t="n">
        <x:v>314122.8074934246</x:v>
      </x:c>
      <x:c r="Q259" s="33" t="n">
        <x:v>1.6668422548578479</x:v>
      </x:c>
      <x:c r="R259" s="34" t="n">
        <x:v>0.666842254857848</x:v>
      </x:c>
    </x:row>
    <x:row r="260" ht="18" customHeight="1">
      <x:c r="A260" s="25" t="str">
        <x:v>EEZ_153</x:v>
      </x:c>
      <x:c r="B260" s="25" t="str">
        <x:v>Easter Isl. (Chile)</x:v>
      </x:c>
      <x:c r="C260" s="25" t="str">
        <x:v>commercial</x:v>
      </x:c>
      <x:c r="D260" s="25" t="str">
        <x:v>Sharks &amp; rays</x:v>
      </x:c>
      <x:c r="E260" s="35" t="n">
        <x:v>9</x:v>
      </x:c>
      <x:c r="F260" s="35" t="n">
        <x:v>9</x:v>
      </x:c>
      <x:c r="G260" s="32" t="n">
        <x:v>2593.7592628191996</x:v>
      </x:c>
      <x:c r="H260" s="32" t="n">
        <x:v>2593.7592628191996</x:v>
      </x:c>
      <x:c r="I260" s="33" t="n">
        <x:v>0</x:v>
      </x:c>
      <x:c r="J260" s="34" t="n">
        <x:v>1</x:v>
      </x:c>
      <x:c r="K260" s="33" t="n">
        <x:v>2384.29453391245</x:v>
      </x:c>
      <x:c r="L260" s="32" t="n">
        <x:v>6184286.032624603</x:v>
      </x:c>
      <x:c r="M260" s="33" t="n">
        <x:v>4.373117102216697</x:v>
      </x:c>
      <x:c r="N260" s="33" t="n">
        <x:v>2361.114793198514</x:v>
      </x:c>
      <x:c r="O260" s="32" t="n">
        <x:v>6124163.365438084</x:v>
      </x:c>
      <x:c r="P260" s="32" t="n">
        <x:v>60122.66718651913</x:v>
      </x:c>
      <x:c r="Q260" s="33" t="n">
        <x:v>1.009817286639645</x:v>
      </x:c>
      <x:c r="R260" s="34" t="n">
        <x:v>0.009817286639645076</x:v>
      </x:c>
    </x:row>
    <x:row r="261" ht="18" customHeight="1">
      <x:c r="A261" s="25" t="str">
        <x:v>EEZ_153</x:v>
      </x:c>
      <x:c r="B261" s="25" t="str">
        <x:v>Easter Isl. (Chile)</x:v>
      </x:c>
      <x:c r="C261" s="25" t="str">
        <x:v>commercial</x:v>
      </x:c>
      <x:c r="D261" s="25" t="str">
        <x:v>Tuna &amp; billfishes</x:v>
      </x:c>
      <x:c r="E261" s="35" t="n">
        <x:v>12</x:v>
      </x:c>
      <x:c r="F261" s="35" t="n">
        <x:v>12</x:v>
      </x:c>
      <x:c r="G261" s="32" t="n">
        <x:v>143.26203601839998</x:v>
      </x:c>
      <x:c r="H261" s="32" t="n">
        <x:v>143.26203601839998</x:v>
      </x:c>
      <x:c r="I261" s="33" t="n">
        <x:v>0</x:v>
      </x:c>
      <x:c r="J261" s="34" t="n">
        <x:v>1</x:v>
      </x:c>
      <x:c r="K261" s="33" t="n">
        <x:v>2234.743049793453</x:v>
      </x:c>
      <x:c r="L261" s="32" t="n">
        <x:v>320153.8392913787</x:v>
      </x:c>
      <x:c r="M261" s="33" t="n">
        <x:v>4.341249417224918</x:v>
      </x:c>
      <x:c r="N261" s="33" t="n">
        <x:v>2194.064634528905</x:v>
      </x:c>
      <x:c r="O261" s="32" t="n">
        <x:v>314326.1666985776</x:v>
      </x:c>
      <x:c r="P261" s="32" t="n">
        <x:v>5827.6725928011</x:v>
      </x:c>
      <x:c r="Q261" s="33" t="n">
        <x:v>1.0185402082620425</x:v>
      </x:c>
      <x:c r="R261" s="34" t="n">
        <x:v>0.01854020826204245</x:v>
      </x:c>
    </x:row>
    <x:row r="262" ht="18" customHeight="1">
      <x:c r="A262" s="25" t="str">
        <x:v>EEZ_154</x:v>
      </x:c>
      <x:c r="B262" s="25" t="str">
        <x:v>Desventuradas Isl. (Chile)</x:v>
      </x:c>
      <x:c r="C262" s="25" t="str">
        <x:v>commercial</x:v>
      </x:c>
      <x:c r="D262" s="25" t="str">
        <x:v>Crustaceans</x:v>
      </x:c>
      <x:c r="E262" s="35" t="n">
        <x:v>1</x:v>
      </x:c>
      <x:c r="F262" s="35" t="n">
        <x:v>1</x:v>
      </x:c>
      <x:c r="G262" s="32" t="n">
        <x:v>0.096</x:v>
      </x:c>
      <x:c r="H262" s="32" t="n">
        <x:v>0.096</x:v>
      </x:c>
      <x:c r="I262" s="33" t="n">
        <x:v>0</x:v>
      </x:c>
      <x:c r="J262" s="34" t="n">
        <x:v>1</x:v>
      </x:c>
      <x:c r="K262" s="33" t="n">
        <x:v>100</x:v>
      </x:c>
      <x:c r="L262" s="32" t="n">
        <x:v>9.6</x:v>
      </x:c>
      <x:c r="M262" s="33" t="n">
        <x:v>3.0000000000000004</x:v>
      </x:c>
      <x:c r="N262" s="33" t="n">
        <x:v>100.0000000000001</x:v>
      </x:c>
      <x:c r="O262" s="32" t="n">
        <x:v>9.60000000000001</x:v>
      </x:c>
      <x:c r="P262" s="32" t="n">
        <x:v>-1.0658141036401503e-14</x:v>
      </x:c>
      <x:c r="Q262" s="33" t="n">
        <x:v>0.9999999999999989</x:v>
      </x:c>
      <x:c r="R262" s="34" t="n">
        <x:v>-1.1102230246251554e-15</x:v>
      </x:c>
    </x:row>
    <x:row r="263" ht="18" customHeight="1">
      <x:c r="A263" s="25" t="str">
        <x:v>EEZ_154</x:v>
      </x:c>
      <x:c r="B263" s="25" t="str">
        <x:v>Desventuradas Isl. (Chile)</x:v>
      </x:c>
      <x:c r="C263" s="25" t="str">
        <x:v>commercial</x:v>
      </x:c>
      <x:c r="D263" s="25" t="str">
        <x:v>Other fishes &amp; inverts</x:v>
      </x:c>
      <x:c r="E263" s="35" t="n">
        <x:v>2</x:v>
      </x:c>
      <x:c r="F263" s="35" t="n">
        <x:v>2</x:v>
      </x:c>
      <x:c r="G263" s="32" t="n">
        <x:v>21.0724629515</x:v>
      </x:c>
      <x:c r="H263" s="32" t="n">
        <x:v>21.0724629515</x:v>
      </x:c>
      <x:c r="I263" s="33" t="n">
        <x:v>0</x:v>
      </x:c>
      <x:c r="J263" s="34" t="n">
        <x:v>1</x:v>
      </x:c>
      <x:c r="K263" s="33" t="n">
        <x:v>190.581596892191</x:v>
      </x:c>
      <x:c r="L263" s="32" t="n">
        <x:v>4016.0236397484023</x:v>
      </x:c>
      <x:c r="M263" s="33" t="n">
        <x:v>3.280074619023349</x:v>
      </x:c>
      <x:c r="N263" s="33" t="n">
        <x:v>190.57881359691982</x:v>
      </x:c>
      <x:c r="O263" s="32" t="n">
        <x:v>4015.9649888619174</x:v>
      </x:c>
      <x:c r="P263" s="32" t="n">
        <x:v>0.05865088648488381</x:v>
      </x:c>
      <x:c r="Q263" s="33" t="n">
        <x:v>1.0000146044317237</x:v>
      </x:c>
      <x:c r="R263" s="34" t="n">
        <x:v>0.000014604431723769799</x:v>
      </x:c>
    </x:row>
    <x:row r="264" ht="18" customHeight="1">
      <x:c r="A264" s="25" t="str">
        <x:v>EEZ_154</x:v>
      </x:c>
      <x:c r="B264" s="25" t="str">
        <x:v>Desventuradas Isl. (Chile)</x:v>
      </x:c>
      <x:c r="C264" s="25" t="str">
        <x:v>commercial</x:v>
      </x:c>
      <x:c r="D264" s="25" t="str">
        <x:v>Perch-likes</x:v>
      </x:c>
      <x:c r="E264" s="35" t="n">
        <x:v>6</x:v>
      </x:c>
      <x:c r="F264" s="35" t="n">
        <x:v>6</x:v>
      </x:c>
      <x:c r="G264" s="32" t="n">
        <x:v>0.2020511056</x:v>
      </x:c>
      <x:c r="H264" s="32" t="n">
        <x:v>0.2020511056</x:v>
      </x:c>
      <x:c r="I264" s="33" t="n">
        <x:v>0</x:v>
      </x:c>
      <x:c r="J264" s="34" t="n">
        <x:v>1</x:v>
      </x:c>
      <x:c r="K264" s="33" t="n">
        <x:v>1050.7079508804945</x:v>
      </x:c>
      <x:c r="L264" s="32" t="n">
        <x:v>212.29670313811442</x:v>
      </x:c>
      <x:c r="M264" s="33" t="n">
        <x:v>3.723308232449484</x:v>
      </x:c>
      <x:c r="N264" s="33" t="n">
        <x:v>528.8204391118348</x:v>
      </x:c>
      <x:c r="O264" s="32" t="n">
        <x:v>106.8487543864237</x:v>
      </x:c>
      <x:c r="P264" s="32" t="n">
        <x:v>105.44794875169072</x:v>
      </x:c>
      <x:c r="Q264" s="33" t="n">
        <x:v>1.986889827188187</x:v>
      </x:c>
      <x:c r="R264" s="34" t="n">
        <x:v>0.9868898271881869</x:v>
      </x:c>
    </x:row>
    <x:row r="265" ht="18" customHeight="1">
      <x:c r="A265" s="25" t="str">
        <x:v>EEZ_154</x:v>
      </x:c>
      <x:c r="B265" s="25" t="str">
        <x:v>Desventuradas Isl. (Chile)</x:v>
      </x:c>
      <x:c r="C265" s="25" t="str">
        <x:v>commercial</x:v>
      </x:c>
      <x:c r="D265" s="25" t="str">
        <x:v>Tuna &amp; billfishes</x:v>
      </x:c>
      <x:c r="E265" s="35" t="n">
        <x:v>3</x:v>
      </x:c>
      <x:c r="F265" s="35" t="n">
        <x:v>3</x:v>
      </x:c>
      <x:c r="G265" s="32" t="n">
        <x:v>0.1653193709</x:v>
      </x:c>
      <x:c r="H265" s="32" t="n">
        <x:v>0.1653193709</x:v>
      </x:c>
      <x:c r="I265" s="33" t="n">
        <x:v>0</x:v>
      </x:c>
      <x:c r="J265" s="34" t="n">
        <x:v>1</x:v>
      </x:c>
      <x:c r="K265" s="33" t="n">
        <x:v>3040.812892153688</x:v>
      </x:c>
      <x:c r="L265" s="32" t="n">
        <x:v>502.70527435545733</x:v>
      </x:c>
      <x:c r="M265" s="33" t="n">
        <x:v>4.482392040574841</x:v>
      </x:c>
      <x:c r="N265" s="33" t="n">
        <x:v>3036.6311348465365</x:v>
      </x:c>
      <x:c r="O265" s="32" t="n">
        <x:v>502.0139488681825</x:v>
      </x:c>
      <x:c r="P265" s="32" t="n">
        <x:v>0.6913254872748098</x:v>
      </x:c>
      <x:c r="Q265" s="33" t="n">
        <x:v>1.0013771041399018</x:v>
      </x:c>
      <x:c r="R265" s="34" t="n">
        <x:v>0.0013771041399017704</x:v>
      </x:c>
    </x:row>
    <x:row r="266" ht="18" customHeight="1">
      <x:c r="A266" s="25" t="str">
        <x:v>EEZ_155</x:v>
      </x:c>
      <x:c r="B266" s="25" t="str">
        <x:v>Juan Fernandez Islands (Chile)</x:v>
      </x:c>
      <x:c r="C266" s="25" t="str">
        <x:v>commercial</x:v>
      </x:c>
      <x:c r="D266" s="25" t="str">
        <x:v>Crustaceans</x:v>
      </x:c>
      <x:c r="E266" s="35" t="n">
        <x:v>4</x:v>
      </x:c>
      <x:c r="F266" s="35" t="n">
        <x:v>4</x:v>
      </x:c>
      <x:c r="G266" s="32" t="n">
        <x:v>104.1908897862</x:v>
      </x:c>
      <x:c r="H266" s="32" t="n">
        <x:v>104.1908897862</x:v>
      </x:c>
      <x:c r="I266" s="33" t="n">
        <x:v>0</x:v>
      </x:c>
      <x:c r="J266" s="34" t="n">
        <x:v>1</x:v>
      </x:c>
      <x:c r="K266" s="33" t="n">
        <x:v>217.47281458524662</x:v>
      </x:c>
      <x:c r="L266" s="32" t="n">
        <x:v>22658.68605594614</x:v>
      </x:c>
      <x:c r="M266" s="33" t="n">
        <x:v>3.335895167018771</x:v>
      </x:c>
      <x:c r="N266" s="33" t="n">
        <x:v>216.7180912681182</x:v>
      </x:c>
      <x:c r="O266" s="32" t="n">
        <x:v>22580.050761992137</x:v>
      </x:c>
      <x:c r="P266" s="32" t="n">
        <x:v>78.6352939540011</x:v>
      </x:c>
      <x:c r="Q266" s="33" t="n">
        <x:v>1.0034825118323634</x:v>
      </x:c>
      <x:c r="R266" s="34" t="n">
        <x:v>0.003482511832363279</x:v>
      </x:c>
    </x:row>
    <x:row r="267" ht="18" customHeight="1">
      <x:c r="A267" s="25" t="str">
        <x:v>EEZ_155</x:v>
      </x:c>
      <x:c r="B267" s="25" t="str">
        <x:v>Juan Fernandez Islands (Chile)</x:v>
      </x:c>
      <x:c r="C267" s="25" t="str">
        <x:v>commercial</x:v>
      </x:c>
      <x:c r="D267" s="25" t="str">
        <x:v>Flatfishes</x:v>
      </x:c>
      <x:c r="E267" s="35" t="n">
        <x:v>1</x:v>
      </x:c>
      <x:c r="F267" s="35" t="n">
        <x:v>1</x:v>
      </x:c>
      <x:c r="G267" s="32" t="n">
        <x:v>269.8377443331</x:v>
      </x:c>
      <x:c r="H267" s="32" t="n">
        <x:v>269.8377443331</x:v>
      </x:c>
      <x:c r="I267" s="33" t="n">
        <x:v>0</x:v>
      </x:c>
      <x:c r="J267" s="34" t="n">
        <x:v>1</x:v>
      </x:c>
      <x:c r="K267" s="33" t="n">
        <x:v>371.5352290971724</x:v>
      </x:c>
      <x:c r="L267" s="32" t="n">
        <x:v>100254.22815986254</x:v>
      </x:c>
      <x:c r="M267" s="33" t="n">
        <x:v>3.57</x:v>
      </x:c>
      <x:c r="N267" s="33" t="n">
        <x:v>371.5352290971724</x:v>
      </x:c>
      <x:c r="O267" s="32" t="n">
        <x:v>100254.22815986254</x:v>
      </x:c>
      <x:c r="P267" s="32" t="n">
        <x:v>0</x:v>
      </x:c>
      <x:c r="Q267" s="33" t="n">
        <x:v>1</x:v>
      </x:c>
      <x:c r="R267" s="34" t="n">
        <x:v>0</x:v>
      </x:c>
    </x:row>
    <x:row r="268" ht="18" customHeight="1">
      <x:c r="A268" s="25" t="str">
        <x:v>EEZ_155</x:v>
      </x:c>
      <x:c r="B268" s="25" t="str">
        <x:v>Juan Fernandez Islands (Chile)</x:v>
      </x:c>
      <x:c r="C268" s="25" t="str">
        <x:v>commercial</x:v>
      </x:c>
      <x:c r="D268" s="25" t="str">
        <x:v>Other fishes &amp; inverts</x:v>
      </x:c>
      <x:c r="E268" s="35" t="n">
        <x:v>3</x:v>
      </x:c>
      <x:c r="F268" s="35" t="n">
        <x:v>3</x:v>
      </x:c>
      <x:c r="G268" s="32" t="n">
        <x:v>1130.7367425952998</x:v>
      </x:c>
      <x:c r="H268" s="32" t="n">
        <x:v>1130.7367425952998</x:v>
      </x:c>
      <x:c r="I268" s="33" t="n">
        <x:v>0</x:v>
      </x:c>
      <x:c r="J268" s="34" t="n">
        <x:v>1</x:v>
      </x:c>
      <x:c r="K268" s="33" t="n">
        <x:v>200.93983903364744</x:v>
      </x:c>
      <x:c r="L268" s="32" t="n">
        <x:v>227210.0590465304</x:v>
      </x:c>
      <x:c r="M268" s="33" t="n">
        <x:v>3.2879773313326766</x:v>
      </x:c>
      <x:c r="N268" s="33" t="n">
        <x:v>194.07845727181552</x:v>
      </x:c>
      <x:c r="O268" s="32" t="n">
        <x:v>219451.64258345377</x:v>
      </x:c>
      <x:c r="P268" s="32" t="n">
        <x:v>7758.416463076632</x:v>
      </x:c>
      <x:c r="Q268" s="33" t="n">
        <x:v>1.035353649540929</x:v>
      </x:c>
      <x:c r="R268" s="34" t="n">
        <x:v>0.03535364954092898</x:v>
      </x:c>
    </x:row>
    <x:row r="269" ht="18" customHeight="1">
      <x:c r="A269" s="25" t="str">
        <x:v>EEZ_155</x:v>
      </x:c>
      <x:c r="B269" s="25" t="str">
        <x:v>Juan Fernandez Islands (Chile)</x:v>
      </x:c>
      <x:c r="C269" s="25" t="str">
        <x:v>commercial</x:v>
      </x:c>
      <x:c r="D269" s="25" t="str">
        <x:v>Perch-likes</x:v>
      </x:c>
      <x:c r="E269" s="35" t="n">
        <x:v>8</x:v>
      </x:c>
      <x:c r="F269" s="35" t="n">
        <x:v>8</x:v>
      </x:c>
      <x:c r="G269" s="32" t="n">
        <x:v>40853.302015303</x:v>
      </x:c>
      <x:c r="H269" s="32" t="n">
        <x:v>40853.302015303</x:v>
      </x:c>
      <x:c r="I269" s="33" t="n">
        <x:v>0</x:v>
      </x:c>
      <x:c r="J269" s="34" t="n">
        <x:v>1</x:v>
      </x:c>
      <x:c r="K269" s="33" t="n">
        <x:v>223.12961194334792</x:v>
      </x:c>
      <x:c r="L269" s="32" t="n">
        <x:v>9115581.425278952</x:v>
      </x:c>
      <x:c r="M269" s="33" t="n">
        <x:v>3.33629924072851</x:v>
      </x:c>
      <x:c r="N269" s="33" t="n">
        <x:v>216.91982266838775</x:v>
      </x:c>
      <x:c r="O269" s="32" t="n">
        <x:v>8861891.028577615</x:v>
      </x:c>
      <x:c r="P269" s="32" t="n">
        <x:v>253690.39670133777</x:v>
      </x:c>
      <x:c r="Q269" s="33" t="n">
        <x:v>1.0286271176076576</x:v>
      </x:c>
      <x:c r="R269" s="34" t="n">
        <x:v>0.02862711760765767</x:v>
      </x:c>
    </x:row>
    <x:row r="270" ht="18" customHeight="1">
      <x:c r="A270" s="25" t="str">
        <x:v>EEZ_155</x:v>
      </x:c>
      <x:c r="B270" s="25" t="str">
        <x:v>Juan Fernandez Islands (Chile)</x:v>
      </x:c>
      <x:c r="C270" s="25" t="str">
        <x:v>commercial</x:v>
      </x:c>
      <x:c r="D270" s="25" t="str">
        <x:v>Scorpionfishes</x:v>
      </x:c>
      <x:c r="E270" s="35" t="n">
        <x:v>1</x:v>
      </x:c>
      <x:c r="F270" s="35" t="n">
        <x:v>1</x:v>
      </x:c>
      <x:c r="G270" s="32" t="n">
        <x:v>0.0016191257000000001</x:v>
      </x:c>
      <x:c r="H270" s="32" t="n">
        <x:v>0.0016191257000000001</x:v>
      </x:c>
      <x:c r="I270" s="33" t="n">
        <x:v>0</x:v>
      </x:c>
      <x:c r="J270" s="34" t="n">
        <x:v>1</x:v>
      </x:c>
      <x:c r="K270" s="33" t="n">
        <x:v>549.5408738576248</x:v>
      </x:c>
      <x:c r="L270" s="32" t="n">
        <x:v>0.8897757520633385</x:v>
      </x:c>
      <x:c r="M270" s="33" t="n">
        <x:v>3.74</x:v>
      </x:c>
      <x:c r="N270" s="33" t="n">
        <x:v>549.5408738576248</x:v>
      </x:c>
      <x:c r="O270" s="32" t="n">
        <x:v>0.8897757520633385</x:v>
      </x:c>
      <x:c r="P270" s="32" t="n">
        <x:v>0</x:v>
      </x:c>
      <x:c r="Q270" s="33" t="n">
        <x:v>1</x:v>
      </x:c>
      <x:c r="R270" s="34" t="n">
        <x:v>0</x:v>
      </x:c>
    </x:row>
    <x:row r="271" ht="18" customHeight="1">
      <x:c r="A271" s="25" t="str">
        <x:v>EEZ_155</x:v>
      </x:c>
      <x:c r="B271" s="25" t="str">
        <x:v>Juan Fernandez Islands (Chile)</x:v>
      </x:c>
      <x:c r="C271" s="25" t="str">
        <x:v>commercial</x:v>
      </x:c>
      <x:c r="D271" s="25" t="str">
        <x:v>Sharks &amp; rays</x:v>
      </x:c>
      <x:c r="E271" s="35" t="n">
        <x:v>1</x:v>
      </x:c>
      <x:c r="F271" s="35" t="n">
        <x:v>1</x:v>
      </x:c>
      <x:c r="G271" s="32" t="n">
        <x:v>1.9992893415</x:v>
      </x:c>
      <x:c r="H271" s="32" t="n">
        <x:v>1.9992893415</x:v>
      </x:c>
      <x:c r="I271" s="33" t="n">
        <x:v>0</x:v>
      </x:c>
      <x:c r="J271" s="34" t="n">
        <x:v>1</x:v>
      </x:c>
      <x:c r="K271" s="33" t="n">
        <x:v>3162.2776601683795</x:v>
      </x:c>
      <x:c r="L271" s="32" t="n">
        <x:v>6322.3080208382</x:v>
      </x:c>
      <x:c r="M271" s="33" t="n">
        <x:v>4.5</x:v>
      </x:c>
      <x:c r="N271" s="33" t="n">
        <x:v>3162.2776601683795</x:v>
      </x:c>
      <x:c r="O271" s="32" t="n">
        <x:v>6322.3080208382</x:v>
      </x:c>
      <x:c r="P271" s="32" t="n">
        <x:v>0</x:v>
      </x:c>
      <x:c r="Q271" s="33" t="n">
        <x:v>1</x:v>
      </x:c>
      <x:c r="R271" s="34" t="n">
        <x:v>0</x:v>
      </x:c>
    </x:row>
    <x:row r="272" ht="18" customHeight="1">
      <x:c r="A272" s="25" t="str">
        <x:v>EEZ_155</x:v>
      </x:c>
      <x:c r="B272" s="25" t="str">
        <x:v>Juan Fernandez Islands (Chile)</x:v>
      </x:c>
      <x:c r="C272" s="25" t="str">
        <x:v>commercial</x:v>
      </x:c>
      <x:c r="D272" s="25" t="str">
        <x:v>Tuna &amp; billfishes</x:v>
      </x:c>
      <x:c r="E272" s="35" t="n">
        <x:v>4</x:v>
      </x:c>
      <x:c r="F272" s="35" t="n">
        <x:v>4</x:v>
      </x:c>
      <x:c r="G272" s="32" t="n">
        <x:v>195.45964446009998</x:v>
      </x:c>
      <x:c r="H272" s="32" t="n">
        <x:v>195.45964446009998</x:v>
      </x:c>
      <x:c r="I272" s="33" t="n">
        <x:v>0</x:v>
      </x:c>
      <x:c r="J272" s="34" t="n">
        <x:v>1</x:v>
      </x:c>
      <x:c r="K272" s="33" t="n">
        <x:v>3386.749835322646</x:v>
      </x:c>
      <x:c r="L272" s="32" t="n">
        <x:v>661972.9186874665</x:v>
      </x:c>
      <x:c r="M272" s="33" t="n">
        <x:v>4.529749825024244</x:v>
      </x:c>
      <x:c r="N272" s="33" t="n">
        <x:v>3386.490214533447</x:v>
      </x:c>
      <x:c r="O272" s="32" t="n">
        <x:v>661922.1733003153</x:v>
      </x:c>
      <x:c r="P272" s="32" t="n">
        <x:v>50.74538715125527</x:v>
      </x:c>
      <x:c r="Q272" s="33" t="n">
        <x:v>1.0000766636761815</x:v>
      </x:c>
      <x:c r="R272" s="34" t="n">
        <x:v>0.00007666367618150782</x:v>
      </x:c>
    </x:row>
    <x:row r="273" ht="18" customHeight="1">
      <x:c r="A273" s="25" t="str">
        <x:v>EEZ_156</x:v>
      </x:c>
      <x:c r="B273" s="25" t="str">
        <x:v>China</x:v>
      </x:c>
      <x:c r="C273" s="25" t="str">
        <x:v>commercial</x:v>
      </x:c>
      <x:c r="D273" s="25" t="str">
        <x:v>Anchovies</x:v>
      </x:c>
      <x:c r="E273" s="35" t="n">
        <x:v>1</x:v>
      </x:c>
      <x:c r="F273" s="35" t="n">
        <x:v>1</x:v>
      </x:c>
      <x:c r="G273" s="32" t="n">
        <x:v>700510.9995925244</x:v>
      </x:c>
      <x:c r="H273" s="32" t="n">
        <x:v>700510.9995925244</x:v>
      </x:c>
      <x:c r="I273" s="33" t="n">
        <x:v>0</x:v>
      </x:c>
      <x:c r="J273" s="34" t="n">
        <x:v>1</x:v>
      </x:c>
      <x:c r="K273" s="33" t="n">
        <x:v>138.03842646028852</x:v>
      </x:c>
      <x:c r="L273" s="32" t="n">
        <x:v>96697436.10187587</x:v>
      </x:c>
      <x:c r="M273" s="33" t="n">
        <x:v>3.14</x:v>
      </x:c>
      <x:c r="N273" s="33" t="n">
        <x:v>138.03842646028852</x:v>
      </x:c>
      <x:c r="O273" s="32" t="n">
        <x:v>96697436.10187587</x:v>
      </x:c>
      <x:c r="P273" s="32" t="n">
        <x:v>0</x:v>
      </x:c>
      <x:c r="Q273" s="33" t="n">
        <x:v>1</x:v>
      </x:c>
      <x:c r="R273" s="34" t="n">
        <x:v>0</x:v>
      </x:c>
    </x:row>
    <x:row r="274" ht="18" customHeight="1">
      <x:c r="A274" s="25" t="str">
        <x:v>EEZ_156</x:v>
      </x:c>
      <x:c r="B274" s="25" t="str">
        <x:v>China</x:v>
      </x:c>
      <x:c r="C274" s="25" t="str">
        <x:v>commercial</x:v>
      </x:c>
      <x:c r="D274" s="25" t="str">
        <x:v>Cod-likes</x:v>
      </x:c>
      <x:c r="E274" s="35" t="n">
        <x:v>1</x:v>
      </x:c>
      <x:c r="F274" s="35" t="n">
        <x:v>1</x:v>
      </x:c>
      <x:c r="G274" s="32" t="n">
        <x:v>14412.5391618758</x:v>
      </x:c>
      <x:c r="H274" s="32" t="n">
        <x:v>14412.5391618758</x:v>
      </x:c>
      <x:c r="I274" s="33" t="n">
        <x:v>0</x:v>
      </x:c>
      <x:c r="J274" s="34" t="n">
        <x:v>1</x:v>
      </x:c>
      <x:c r="K274" s="33" t="n">
        <x:v>1445.439770745928</x:v>
      </x:c>
      <x:c r="L274" s="32" t="n">
        <x:v>20832457.302008465</x:v>
      </x:c>
      <x:c r="M274" s="33" t="n">
        <x:v>4.16</x:v>
      </x:c>
      <x:c r="N274" s="33" t="n">
        <x:v>1445.439770745928</x:v>
      </x:c>
      <x:c r="O274" s="32" t="n">
        <x:v>20832457.302008465</x:v>
      </x:c>
      <x:c r="P274" s="32" t="n">
        <x:v>0</x:v>
      </x:c>
      <x:c r="Q274" s="33" t="n">
        <x:v>1</x:v>
      </x:c>
      <x:c r="R274" s="34" t="n">
        <x:v>0</x:v>
      </x:c>
    </x:row>
    <x:row r="275" ht="18" customHeight="1">
      <x:c r="A275" s="25" t="str">
        <x:v>EEZ_156</x:v>
      </x:c>
      <x:c r="B275" s="25" t="str">
        <x:v>China</x:v>
      </x:c>
      <x:c r="C275" s="25" t="str">
        <x:v>commercial</x:v>
      </x:c>
      <x:c r="D275" s="25" t="str">
        <x:v>Crustaceans</x:v>
      </x:c>
      <x:c r="E275" s="35" t="n">
        <x:v>23</x:v>
      </x:c>
      <x:c r="F275" s="35" t="n">
        <x:v>23</x:v>
      </x:c>
      <x:c r="G275" s="32" t="n">
        <x:v>1787743.256493882</x:v>
      </x:c>
      <x:c r="H275" s="32" t="n">
        <x:v>1787743.256493882</x:v>
      </x:c>
      <x:c r="I275" s="33" t="n">
        <x:v>0</x:v>
      </x:c>
      <x:c r="J275" s="34" t="n">
        <x:v>1</x:v>
      </x:c>
      <x:c r="K275" s="33" t="n">
        <x:v>167.94829922745112</x:v>
      </x:c>
      <x:c r="L275" s="32" t="n">
        <x:v>300248439.3834924</x:v>
      </x:c>
      <x:c r="M275" s="33" t="n">
        <x:v>2.8975556871432246</x:v>
      </x:c>
      <x:c r="N275" s="33" t="n">
        <x:v>78.98701235183387</x:v>
      </x:c>
      <x:c r="O275" s="32" t="n">
        <x:v>141208498.68258998</x:v>
      </x:c>
      <x:c r="P275" s="32" t="n">
        <x:v>159039940.70090243</x:v>
      </x:c>
      <x:c r="Q275" s="33" t="n">
        <x:v>2.1262773996230506</x:v>
      </x:c>
      <x:c r="R275" s="34" t="n">
        <x:v>1.1262773996230508</x:v>
      </x:c>
    </x:row>
    <x:row r="276" ht="18" customHeight="1">
      <x:c r="A276" s="25" t="str">
        <x:v>EEZ_156</x:v>
      </x:c>
      <x:c r="B276" s="25" t="str">
        <x:v>China</x:v>
      </x:c>
      <x:c r="C276" s="25" t="str">
        <x:v>commercial</x:v>
      </x:c>
      <x:c r="D276" s="25" t="str">
        <x:v>Flatfishes</x:v>
      </x:c>
      <x:c r="E276" s="35" t="n">
        <x:v>3</x:v>
      </x:c>
      <x:c r="F276" s="35" t="n">
        <x:v>3</x:v>
      </x:c>
      <x:c r="G276" s="32" t="n">
        <x:v>30904.1105627735</x:v>
      </x:c>
      <x:c r="H276" s="32" t="n">
        <x:v>30904.1105627735</x:v>
      </x:c>
      <x:c r="I276" s="33" t="n">
        <x:v>0</x:v>
      </x:c>
      <x:c r="J276" s="34" t="n">
        <x:v>1</x:v>
      </x:c>
      <x:c r="K276" s="33" t="n">
        <x:v>450.56851195157714</x:v>
      </x:c>
      <x:c r="L276" s="32" t="n">
        <x:v>13924419.109455874</x:v>
      </x:c>
      <x:c r="M276" s="33" t="n">
        <x:v>3.3663189598857493</x:v>
      </x:c>
      <x:c r="N276" s="33" t="n">
        <x:v>232.4443315818871</x:v>
      </x:c>
      <x:c r="O276" s="32" t="n">
        <x:v>7183485.322896623</x:v>
      </x:c>
      <x:c r="P276" s="32" t="n">
        <x:v>6740933.786559251</x:v>
      </x:c>
      <x:c r="Q276" s="33" t="n">
        <x:v>1.9383932010097127</x:v>
      </x:c>
      <x:c r="R276" s="34" t="n">
        <x:v>0.9383932010097126</x:v>
      </x:c>
    </x:row>
    <x:row r="277" ht="18" customHeight="1">
      <x:c r="A277" s="25" t="str">
        <x:v>EEZ_156</x:v>
      </x:c>
      <x:c r="B277" s="25" t="str">
        <x:v>China</x:v>
      </x:c>
      <x:c r="C277" s="25" t="str">
        <x:v>commercial</x:v>
      </x:c>
      <x:c r="D277" s="25" t="str">
        <x:v>Herring-likes</x:v>
      </x:c>
      <x:c r="E277" s="35" t="n">
        <x:v>8</x:v>
      </x:c>
      <x:c r="F277" s="35" t="n">
        <x:v>8</x:v>
      </x:c>
      <x:c r="G277" s="32" t="n">
        <x:v>150299.49554733242</x:v>
      </x:c>
      <x:c r="H277" s="32" t="n">
        <x:v>150299.49554733242</x:v>
      </x:c>
      <x:c r="I277" s="33" t="n">
        <x:v>0</x:v>
      </x:c>
      <x:c r="J277" s="34" t="n">
        <x:v>1</x:v>
      </x:c>
      <x:c r="K277" s="33" t="n">
        <x:v>248.96971020067437</x:v>
      </x:c>
      <x:c r="L277" s="32" t="n">
        <x:v>37420021.8497269</x:v>
      </x:c>
      <x:c r="M277" s="33" t="n">
        <x:v>3.1879615889443507</x:v>
      </x:c>
      <x:c r="N277" s="33" t="n">
        <x:v>154.15641037080596</x:v>
      </x:c>
      <x:c r="O277" s="32" t="n">
        <x:v>23169630.7141197</x:v>
      </x:c>
      <x:c r="P277" s="32" t="n">
        <x:v>14250391.135607202</x:v>
      </x:c>
      <x:c r="Q277" s="33" t="n">
        <x:v>1.6150461054574743</x:v>
      </x:c>
      <x:c r="R277" s="34" t="n">
        <x:v>0.6150461054574744</x:v>
      </x:c>
    </x:row>
    <x:row r="278" ht="18" customHeight="1">
      <x:c r="A278" s="25" t="str">
        <x:v>EEZ_156</x:v>
      </x:c>
      <x:c r="B278" s="25" t="str">
        <x:v>China</x:v>
      </x:c>
      <x:c r="C278" s="25" t="str">
        <x:v>commercial</x:v>
      </x:c>
      <x:c r="D278" s="25" t="str">
        <x:v>Molluscs</x:v>
      </x:c>
      <x:c r="E278" s="35" t="n">
        <x:v>11</x:v>
      </x:c>
      <x:c r="F278" s="35" t="n">
        <x:v>11</x:v>
      </x:c>
      <x:c r="G278" s="32" t="n">
        <x:v>51889.752628545706</x:v>
      </x:c>
      <x:c r="H278" s="32" t="n">
        <x:v>51889.752628545706</x:v>
      </x:c>
      <x:c r="I278" s="33" t="n">
        <x:v>0</x:v>
      </x:c>
      <x:c r="J278" s="34" t="n">
        <x:v>1</x:v>
      </x:c>
      <x:c r="K278" s="33" t="n">
        <x:v>39.56336004404221</x:v>
      </x:c>
      <x:c r="L278" s="32" t="n">
        <x:v>2052932.9658394395</x:v>
      </x:c>
      <x:c r="M278" s="33" t="n">
        <x:v>2.325219611598117</x:v>
      </x:c>
      <x:c r="N278" s="33" t="n">
        <x:v>21.14558047384111</x:v>
      </x:c>
      <x:c r="O278" s="32" t="n">
        <x:v>1097238.9399746216</x:v>
      </x:c>
      <x:c r="P278" s="32" t="n">
        <x:v>955694.0258648179</x:v>
      </x:c>
      <x:c r="Q278" s="33" t="n">
        <x:v>1.870999005819938</x:v>
      </x:c>
      <x:c r="R278" s="34" t="n">
        <x:v>0.8709990058199378</x:v>
      </x:c>
    </x:row>
    <x:row r="279" ht="18" customHeight="1">
      <x:c r="A279" s="25" t="str">
        <x:v>EEZ_156</x:v>
      </x:c>
      <x:c r="B279" s="25" t="str">
        <x:v>China</x:v>
      </x:c>
      <x:c r="C279" s="25" t="str">
        <x:v>commercial</x:v>
      </x:c>
      <x:c r="D279" s="25" t="str">
        <x:v>Other fishes &amp; inverts</x:v>
      </x:c>
      <x:c r="E279" s="35" t="n">
        <x:v>37</x:v>
      </x:c>
      <x:c r="F279" s="35" t="n">
        <x:v>37</x:v>
      </x:c>
      <x:c r="G279" s="32" t="n">
        <x:v>3500048.5447079586</x:v>
      </x:c>
      <x:c r="H279" s="32" t="n">
        <x:v>3500048.5447079586</x:v>
      </x:c>
      <x:c r="I279" s="33" t="n">
        <x:v>0</x:v>
      </x:c>
      <x:c r="J279" s="34" t="n">
        <x:v>1</x:v>
      </x:c>
      <x:c r="K279" s="33" t="n">
        <x:v>626.0528545119383</x:v>
      </x:c>
      <x:c r="L279" s="32" t="n">
        <x:v>2191215382.3447733</x:v>
      </x:c>
      <x:c r="M279" s="33" t="n">
        <x:v>3.6076133634036305</x:v>
      </x:c>
      <x:c r="N279" s="33" t="n">
        <x:v>405.1476865833035</x:v>
      </x:c>
      <x:c r="O279" s="32" t="n">
        <x:v>1418036570.8176875</x:v>
      </x:c>
      <x:c r="P279" s="32" t="n">
        <x:v>773178811.5270858</x:v>
      </x:c>
      <x:c r="Q279" s="33" t="n">
        <x:v>1.5452460306303983</x:v>
      </x:c>
      <x:c r="R279" s="34" t="n">
        <x:v>0.5452460306303982</x:v>
      </x:c>
    </x:row>
    <x:row r="280" ht="18" customHeight="1">
      <x:c r="A280" s="25" t="str">
        <x:v>EEZ_156</x:v>
      </x:c>
      <x:c r="B280" s="25" t="str">
        <x:v>China</x:v>
      </x:c>
      <x:c r="C280" s="25" t="str">
        <x:v>commercial</x:v>
      </x:c>
      <x:c r="D280" s="25" t="str">
        <x:v>Perch-likes</x:v>
      </x:c>
      <x:c r="E280" s="35" t="n">
        <x:v>75</x:v>
      </x:c>
      <x:c r="F280" s="35" t="n">
        <x:v>75</x:v>
      </x:c>
      <x:c r="G280" s="32" t="n">
        <x:v>3288991.4931474067</x:v>
      </x:c>
      <x:c r="H280" s="32" t="n">
        <x:v>3288991.4931474067</x:v>
      </x:c>
      <x:c r="I280" s="33" t="n">
        <x:v>0</x:v>
      </x:c>
      <x:c r="J280" s="34" t="n">
        <x:v>1</x:v>
      </x:c>
      <x:c r="K280" s="33" t="n">
        <x:v>1048.874322240767</x:v>
      </x:c>
      <x:c r="L280" s="32" t="n">
        <x:v>3449738723.2306347</x:v>
      </x:c>
      <x:c r="M280" s="33" t="n">
        <x:v>3.754724876427865</x:v>
      </x:c>
      <x:c r="N280" s="33" t="n">
        <x:v>568.4926792293614</x:v>
      </x:c>
      <x:c r="O280" s="32" t="n">
        <x:v>1869767585.9019473</x:v>
      </x:c>
      <x:c r="P280" s="32" t="n">
        <x:v>1579971137.3286874</x:v>
      </x:c>
      <x:c r="Q280" s="33" t="n">
        <x:v>1.8450093740214957</x:v>
      </x:c>
      <x:c r="R280" s="34" t="n">
        <x:v>0.8450093740214956</x:v>
      </x:c>
    </x:row>
    <x:row r="281" ht="18" customHeight="1">
      <x:c r="A281" s="25" t="str">
        <x:v>EEZ_156</x:v>
      </x:c>
      <x:c r="B281" s="25" t="str">
        <x:v>China</x:v>
      </x:c>
      <x:c r="C281" s="25" t="str">
        <x:v>commercial</x:v>
      </x:c>
      <x:c r="D281" s="25" t="str">
        <x:v>Scorpionfishes</x:v>
      </x:c>
      <x:c r="E281" s="35" t="n">
        <x:v>3</x:v>
      </x:c>
      <x:c r="F281" s="35" t="n">
        <x:v>3</x:v>
      </x:c>
      <x:c r="G281" s="32" t="n">
        <x:v>6541.1110847639</x:v>
      </x:c>
      <x:c r="H281" s="32" t="n">
        <x:v>6541.1110847639</x:v>
      </x:c>
      <x:c r="I281" s="33" t="n">
        <x:v>0</x:v>
      </x:c>
      <x:c r="J281" s="34" t="n">
        <x:v>1</x:v>
      </x:c>
      <x:c r="K281" s="33" t="n">
        <x:v>508.7423111431647</x:v>
      </x:c>
      <x:c r="L281" s="32" t="n">
        <x:v>3327739.9707069597</x:v>
      </x:c>
      <x:c r="M281" s="33" t="n">
        <x:v>3.6990077443420564</x:v>
      </x:c>
      <x:c r="N281" s="33" t="n">
        <x:v>500.04345167559455</x:v>
      </x:c>
      <x:c r="O281" s="32" t="n">
        <x:v>3270839.764618833</x:v>
      </x:c>
      <x:c r="P281" s="32" t="n">
        <x:v>56900.20608812664</x:v>
      </x:c>
      <x:c r="Q281" s="33" t="n">
        <x:v>1.0173962071464413</x:v>
      </x:c>
      <x:c r="R281" s="34" t="n">
        <x:v>0.017396207146441335</x:v>
      </x:c>
    </x:row>
    <x:row r="282" ht="18" customHeight="1">
      <x:c r="A282" s="25" t="str">
        <x:v>EEZ_156</x:v>
      </x:c>
      <x:c r="B282" s="25" t="str">
        <x:v>China</x:v>
      </x:c>
      <x:c r="C282" s="25" t="str">
        <x:v>commercial</x:v>
      </x:c>
      <x:c r="D282" s="25" t="str">
        <x:v>Sharks &amp; rays</x:v>
      </x:c>
      <x:c r="E282" s="35" t="n">
        <x:v>9</x:v>
      </x:c>
      <x:c r="F282" s="35" t="n">
        <x:v>9</x:v>
      </x:c>
      <x:c r="G282" s="32" t="n">
        <x:v>29378.0798257328</x:v>
      </x:c>
      <x:c r="H282" s="32" t="n">
        <x:v>29378.0798257328</x:v>
      </x:c>
      <x:c r="I282" s="33" t="n">
        <x:v>0</x:v>
      </x:c>
      <x:c r="J282" s="34" t="n">
        <x:v>1</x:v>
      </x:c>
      <x:c r="K282" s="33" t="n">
        <x:v>1200.3591656608537</x:v>
      </x:c>
      <x:c r="L282" s="32" t="n">
        <x:v>35264247.38833458</x:v>
      </x:c>
      <x:c r="M282" s="33" t="n">
        <x:v>4.0672932190245294</x:v>
      </x:c>
      <x:c r="N282" s="33" t="n">
        <x:v>1167.5976682906992</x:v>
      </x:c>
      <x:c r="O282" s="32" t="n">
        <x:v>34301777.503383644</x:v>
      </x:c>
      <x:c r="P282" s="32" t="n">
        <x:v>962469.8849509358</x:v>
      </x:c>
      <x:c r="Q282" s="33" t="n">
        <x:v>1.0280588924249185</x:v>
      </x:c>
      <x:c r="R282" s="34" t="n">
        <x:v>0.028058892424918637</x:v>
      </x:c>
    </x:row>
    <x:row r="283" ht="18" customHeight="1">
      <x:c r="A283" s="25" t="str">
        <x:v>EEZ_156</x:v>
      </x:c>
      <x:c r="B283" s="25" t="str">
        <x:v>China</x:v>
      </x:c>
      <x:c r="C283" s="25" t="str">
        <x:v>commercial</x:v>
      </x:c>
      <x:c r="D283" s="25" t="str">
        <x:v>Tuna &amp; billfishes</x:v>
      </x:c>
      <x:c r="E283" s="35" t="n">
        <x:v>9</x:v>
      </x:c>
      <x:c r="F283" s="35" t="n">
        <x:v>9</x:v>
      </x:c>
      <x:c r="G283" s="32" t="n">
        <x:v>7421.214977494699</x:v>
      </x:c>
      <x:c r="H283" s="32" t="n">
        <x:v>7421.214977494699</x:v>
      </x:c>
      <x:c r="I283" s="33" t="n">
        <x:v>0</x:v>
      </x:c>
      <x:c r="J283" s="34" t="n">
        <x:v>1</x:v>
      </x:c>
      <x:c r="K283" s="33" t="n">
        <x:v>2035.6245368649898</x:v>
      </x:c>
      <x:c r="L283" s="32" t="n">
        <x:v>15106807.301538173</x:v>
      </x:c>
      <x:c r="M283" s="33" t="n">
        <x:v>4.300614530549541</x:v>
      </x:c>
      <x:c r="N283" s="33" t="n">
        <x:v>1998.0876273172207</x:v>
      </x:c>
      <x:c r="O283" s="32" t="n">
        <x:v>14828237.826193405</x:v>
      </x:c>
      <x:c r="P283" s="32" t="n">
        <x:v>278569.4753447678</x:v>
      </x:c>
      <x:c r="Q283" s="33" t="n">
        <x:v>1.0187864180902662</x:v>
      </x:c>
      <x:c r="R283" s="34" t="n">
        <x:v>0.018786418090266096</x:v>
      </x:c>
    </x:row>
    <x:row r="284" ht="18" customHeight="1">
      <x:c r="A284" s="25" t="str">
        <x:v>EEZ_157</x:v>
      </x:c>
      <x:c r="B284" s="25" t="str">
        <x:v>Taiwan</x:v>
      </x:c>
      <x:c r="C284" s="25" t="str">
        <x:v>commercial</x:v>
      </x:c>
      <x:c r="D284" s="25" t="str">
        <x:v>Anchovies</x:v>
      </x:c>
      <x:c r="E284" s="35" t="n">
        <x:v>2</x:v>
      </x:c>
      <x:c r="F284" s="35" t="n">
        <x:v>2</x:v>
      </x:c>
      <x:c r="G284" s="32" t="n">
        <x:v>87817.24889998531</x:v>
      </x:c>
      <x:c r="H284" s="32" t="n">
        <x:v>87817.24889998531</x:v>
      </x:c>
      <x:c r="I284" s="33" t="n">
        <x:v>0</x:v>
      </x:c>
      <x:c r="J284" s="34" t="n">
        <x:v>1</x:v>
      </x:c>
      <x:c r="K284" s="33" t="n">
        <x:v>138.04414417612517</x:v>
      </x:c>
      <x:c r="L284" s="32" t="n">
        <x:v>12122656.968300242</x:v>
      </x:c>
      <x:c r="M284" s="33" t="n">
        <x:v>3.1400158068965975</x:v>
      </x:c>
      <x:c r="N284" s="33" t="n">
        <x:v>138.04345069829526</x:v>
      </x:c>
      <x:c r="O284" s="32" t="n">
        <x:v>12122596.068985045</x:v>
      </x:c>
      <x:c r="P284" s="32" t="n">
        <x:v>60.89931519702077</x:v>
      </x:c>
      <x:c r="Q284" s="33" t="n">
        <x:v>1.0000050236199285</x:v>
      </x:c>
      <x:c r="R284" s="34" t="n">
        <x:v>0.000005023619928476221</x:v>
      </x:c>
    </x:row>
    <x:row r="285" ht="18" customHeight="1">
      <x:c r="A285" s="25" t="str">
        <x:v>EEZ_157</x:v>
      </x:c>
      <x:c r="B285" s="25" t="str">
        <x:v>Taiwan</x:v>
      </x:c>
      <x:c r="C285" s="25" t="str">
        <x:v>commercial</x:v>
      </x:c>
      <x:c r="D285" s="25" t="str">
        <x:v>Crustaceans</x:v>
      </x:c>
      <x:c r="E285" s="35" t="n">
        <x:v>21</x:v>
      </x:c>
      <x:c r="F285" s="35" t="n">
        <x:v>21</x:v>
      </x:c>
      <x:c r="G285" s="32" t="n">
        <x:v>93507.70411843601</x:v>
      </x:c>
      <x:c r="H285" s="32" t="n">
        <x:v>93507.70411843601</x:v>
      </x:c>
      <x:c r="I285" s="33" t="n">
        <x:v>0</x:v>
      </x:c>
      <x:c r="J285" s="34" t="n">
        <x:v>1</x:v>
      </x:c>
      <x:c r="K285" s="33" t="n">
        <x:v>222.5816826047746</x:v>
      </x:c>
      <x:c r="L285" s="32" t="n">
        <x:v>20813102.1191909</x:v>
      </x:c>
      <x:c r="M285" s="33" t="n">
        <x:v>3.067222012226361</x:v>
      </x:c>
      <x:c r="N285" s="33" t="n">
        <x:v>116.74062450065767</x:v>
      </x:c>
      <x:c r="O285" s="32" t="n">
        <x:v>10916147.77440894</x:v>
      </x:c>
      <x:c r="P285" s="32" t="n">
        <x:v>9896954.344781961</x:v>
      </x:c>
      <x:c r="Q285" s="33" t="n">
        <x:v>1.906634331937471</x:v>
      </x:c>
      <x:c r="R285" s="34" t="n">
        <x:v>0.9066343319374711</x:v>
      </x:c>
    </x:row>
    <x:row r="286" ht="18" customHeight="1">
      <x:c r="A286" s="25" t="str">
        <x:v>EEZ_157</x:v>
      </x:c>
      <x:c r="B286" s="25" t="str">
        <x:v>Taiwan</x:v>
      </x:c>
      <x:c r="C286" s="25" t="str">
        <x:v>commercial</x:v>
      </x:c>
      <x:c r="D286" s="25" t="str">
        <x:v>Flatfishes</x:v>
      </x:c>
      <x:c r="E286" s="35" t="n">
        <x:v>2</x:v>
      </x:c>
      <x:c r="F286" s="35" t="n">
        <x:v>2</x:v>
      </x:c>
      <x:c r="G286" s="32" t="n">
        <x:v>438.59408739</x:v>
      </x:c>
      <x:c r="H286" s="32" t="n">
        <x:v>438.59408739</x:v>
      </x:c>
      <x:c r="I286" s="33" t="n">
        <x:v>0</x:v>
      </x:c>
      <x:c r="J286" s="34" t="n">
        <x:v>1</x:v>
      </x:c>
      <x:c r="K286" s="33" t="n">
        <x:v>550.3240317398725</x:v>
      </x:c>
      <x:c r="L286" s="32" t="n">
        <x:v>241368.86646973476</x:v>
      </x:c>
      <x:c r="M286" s="33" t="n">
        <x:v>3.6403766657148733</x:v>
      </x:c>
      <x:c r="N286" s="33" t="n">
        <x:v>436.89458876792884</x:v>
      </x:c>
      <x:c r="O286" s="32" t="n">
        <x:v>191619.3834462991</x:v>
      </x:c>
      <x:c r="P286" s="32" t="n">
        <x:v>49749.48302343566</x:v>
      </x:c>
      <x:c r="Q286" s="33" t="n">
        <x:v>1.2596265687149435</x:v>
      </x:c>
      <x:c r="R286" s="34" t="n">
        <x:v>0.25962656871494344</x:v>
      </x:c>
    </x:row>
    <x:row r="287" ht="18" customHeight="1">
      <x:c r="A287" s="25" t="str">
        <x:v>EEZ_157</x:v>
      </x:c>
      <x:c r="B287" s="25" t="str">
        <x:v>Taiwan</x:v>
      </x:c>
      <x:c r="C287" s="25" t="str">
        <x:v>commercial</x:v>
      </x:c>
      <x:c r="D287" s="25" t="str">
        <x:v>Herring-likes</x:v>
      </x:c>
      <x:c r="E287" s="35" t="n">
        <x:v>5</x:v>
      </x:c>
      <x:c r="F287" s="35" t="n">
        <x:v>5</x:v>
      </x:c>
      <x:c r="G287" s="32" t="n">
        <x:v>10841.8946353881</x:v>
      </x:c>
      <x:c r="H287" s="32" t="n">
        <x:v>10841.8946353881</x:v>
      </x:c>
      <x:c r="I287" s="33" t="n">
        <x:v>0</x:v>
      </x:c>
      <x:c r="J287" s="34" t="n">
        <x:v>1</x:v>
      </x:c>
      <x:c r="K287" s="33" t="n">
        <x:v>388.37177951793325</x:v>
      </x:c>
      <x:c r="L287" s="32" t="n">
        <x:v>4210685.9128916105</x:v>
      </x:c>
      <x:c r="M287" s="33" t="n">
        <x:v>3.395743652666805</x:v>
      </x:c>
      <x:c r="N287" s="33" t="n">
        <x:v>248.73886749933132</x:v>
      </x:c>
      <x:c r="O287" s="32" t="n">
        <x:v>2696800.5931535116</x:v>
      </x:c>
      <x:c r="P287" s="32" t="n">
        <x:v>1513885.319738099</x:v>
      </x:c>
      <x:c r="Q287" s="33" t="n">
        <x:v>1.5613634629054396</x:v>
      </x:c>
      <x:c r="R287" s="34" t="n">
        <x:v>0.5613634629054396</x:v>
      </x:c>
    </x:row>
    <x:row r="288" ht="18" customHeight="1">
      <x:c r="A288" s="25" t="str">
        <x:v>EEZ_157</x:v>
      </x:c>
      <x:c r="B288" s="25" t="str">
        <x:v>Taiwan</x:v>
      </x:c>
      <x:c r="C288" s="25" t="str">
        <x:v>commercial</x:v>
      </x:c>
      <x:c r="D288" s="25" t="str">
        <x:v>Molluscs</x:v>
      </x:c>
      <x:c r="E288" s="35" t="n">
        <x:v>5</x:v>
      </x:c>
      <x:c r="F288" s="35" t="n">
        <x:v>5</x:v>
      </x:c>
      <x:c r="G288" s="32" t="n">
        <x:v>5949.4582267377</x:v>
      </x:c>
      <x:c r="H288" s="32" t="n">
        <x:v>5949.4582267377</x:v>
      </x:c>
      <x:c r="I288" s="33" t="n">
        <x:v>0</x:v>
      </x:c>
      <x:c r="J288" s="34" t="n">
        <x:v>1</x:v>
      </x:c>
      <x:c r="K288" s="33" t="n">
        <x:v>38.10585759385926</x:v>
      </x:c>
      <x:c r="L288" s="32" t="n">
        <x:v>226709.20794868123</x:v>
      </x:c>
      <x:c r="M288" s="33" t="n">
        <x:v>2.3969608250956194</x:v>
      </x:c>
      <x:c r="N288" s="33" t="n">
        <x:v>24.94369715789217</x:v>
      </x:c>
      <x:c r="O288" s="32" t="n">
        <x:v>148401.48426127536</x:v>
      </x:c>
      <x:c r="P288" s="32" t="n">
        <x:v>78307.72368740587</x:v>
      </x:c>
      <x:c r="Q288" s="33" t="n">
        <x:v>1.527674801079061</x:v>
      </x:c>
      <x:c r="R288" s="34" t="n">
        <x:v>0.527674801079061</x:v>
      </x:c>
    </x:row>
    <x:row r="289" ht="18" customHeight="1">
      <x:c r="A289" s="25" t="str">
        <x:v>EEZ_157</x:v>
      </x:c>
      <x:c r="B289" s="25" t="str">
        <x:v>Taiwan</x:v>
      </x:c>
      <x:c r="C289" s="25" t="str">
        <x:v>commercial</x:v>
      </x:c>
      <x:c r="D289" s="25" t="str">
        <x:v>Other fishes &amp; inverts</x:v>
      </x:c>
      <x:c r="E289" s="35" t="n">
        <x:v>27</x:v>
      </x:c>
      <x:c r="F289" s="35" t="n">
        <x:v>27</x:v>
      </x:c>
      <x:c r="G289" s="32" t="n">
        <x:v>265931.11996955157</x:v>
      </x:c>
      <x:c r="H289" s="32" t="n">
        <x:v>265931.11996955157</x:v>
      </x:c>
      <x:c r="I289" s="33" t="n">
        <x:v>0</x:v>
      </x:c>
      <x:c r="J289" s="34" t="n">
        <x:v>1</x:v>
      </x:c>
      <x:c r="K289" s="33" t="n">
        <x:v>506.54985381271354</x:v>
      </x:c>
      <x:c r="L289" s="32" t="n">
        <x:v>134707369.94482753</x:v>
      </x:c>
      <x:c r="M289" s="33" t="n">
        <x:v>3.5357122146732554</x:v>
      </x:c>
      <x:c r="N289" s="33" t="n">
        <x:v>343.33036456823635</x:v>
      </x:c>
      <x:c r="O289" s="32" t="n">
        <x:v>91302228.36918554</x:v>
      </x:c>
      <x:c r="P289" s="32" t="n">
        <x:v>43405141.57564199</x:v>
      </x:c>
      <x:c r="Q289" s="33" t="n">
        <x:v>1.4754006813517293</x:v>
      </x:c>
      <x:c r="R289" s="34" t="n">
        <x:v>0.47540068135172925</x:v>
      </x:c>
    </x:row>
    <x:row r="290" ht="18" customHeight="1">
      <x:c r="A290" s="25" t="str">
        <x:v>EEZ_157</x:v>
      </x:c>
      <x:c r="B290" s="25" t="str">
        <x:v>Taiwan</x:v>
      </x:c>
      <x:c r="C290" s="25" t="str">
        <x:v>commercial</x:v>
      </x:c>
      <x:c r="D290" s="25" t="str">
        <x:v>Perch-likes</x:v>
      </x:c>
      <x:c r="E290" s="35" t="n">
        <x:v>64</x:v>
      </x:c>
      <x:c r="F290" s="35" t="n">
        <x:v>64</x:v>
      </x:c>
      <x:c r="G290" s="32" t="n">
        <x:v>483101.31797672884</x:v>
      </x:c>
      <x:c r="H290" s="32" t="n">
        <x:v>483101.31797672884</x:v>
      </x:c>
      <x:c r="I290" s="33" t="n">
        <x:v>0</x:v>
      </x:c>
      <x:c r="J290" s="34" t="n">
        <x:v>1</x:v>
      </x:c>
      <x:c r="K290" s="33" t="n">
        <x:v>918.8390880486719</x:v>
      </x:c>
      <x:c r="L290" s="32" t="n">
        <x:v>443892374.444849</x:v>
      </x:c>
      <x:c r="M290" s="33" t="n">
        <x:v>3.6977033521100138</x:v>
      </x:c>
      <x:c r="N290" s="33" t="n">
        <x:v>498.54383726899147</x:v>
      </x:c>
      <x:c r="O290" s="32" t="n">
        <x:v>240847184.8538256</x:v>
      </x:c>
      <x:c r="P290" s="32" t="n">
        <x:v>203045189.59102342</x:v>
      </x:c>
      <x:c r="Q290" s="33" t="n">
        <x:v>1.8430457250901857</x:v>
      </x:c>
      <x:c r="R290" s="34" t="n">
        <x:v>0.8430457250901858</x:v>
      </x:c>
    </x:row>
    <x:row r="291" ht="18" customHeight="1">
      <x:c r="A291" s="25" t="str">
        <x:v>EEZ_157</x:v>
      </x:c>
      <x:c r="B291" s="25" t="str">
        <x:v>Taiwan</x:v>
      </x:c>
      <x:c r="C291" s="25" t="str">
        <x:v>commercial</x:v>
      </x:c>
      <x:c r="D291" s="25" t="str">
        <x:v>Sharks &amp; rays</x:v>
      </x:c>
      <x:c r="E291" s="35" t="n">
        <x:v>9</x:v>
      </x:c>
      <x:c r="F291" s="35" t="n">
        <x:v>9</x:v>
      </x:c>
      <x:c r="G291" s="32" t="n">
        <x:v>20514.115936836595</x:v>
      </x:c>
      <x:c r="H291" s="32" t="n">
        <x:v>20514.115936836595</x:v>
      </x:c>
      <x:c r="I291" s="33" t="n">
        <x:v>0</x:v>
      </x:c>
      <x:c r="J291" s="34" t="n">
        <x:v>1</x:v>
      </x:c>
      <x:c r="K291" s="33" t="n">
        <x:v>1125.7495501222356</x:v>
      </x:c>
      <x:c r="L291" s="32" t="n">
        <x:v>23093756.78704918</x:v>
      </x:c>
      <x:c r="M291" s="33" t="n">
        <x:v>4.050764617126698</x:v>
      </x:c>
      <x:c r="N291" s="33" t="n">
        <x:v>1123.99561548236</x:v>
      </x:c>
      <x:c r="O291" s="32" t="n">
        <x:v>23057776.36850114</x:v>
      </x:c>
      <x:c r="P291" s="32" t="n">
        <x:v>35980.41854804009</x:v>
      </x:c>
      <x:c r="Q291" s="33" t="n">
        <x:v>1.0015604461580776</x:v>
      </x:c>
      <x:c r="R291" s="34" t="n">
        <x:v>0.0015604461580776003</x:v>
      </x:c>
    </x:row>
    <x:row r="292" ht="18" customHeight="1">
      <x:c r="A292" s="25" t="str">
        <x:v>EEZ_157</x:v>
      </x:c>
      <x:c r="B292" s="25" t="str">
        <x:v>Taiwan</x:v>
      </x:c>
      <x:c r="C292" s="25" t="str">
        <x:v>commercial</x:v>
      </x:c>
      <x:c r="D292" s="25" t="str">
        <x:v>Tuna &amp; billfishes</x:v>
      </x:c>
      <x:c r="E292" s="35" t="n">
        <x:v>14</x:v>
      </x:c>
      <x:c r="F292" s="35" t="n">
        <x:v>14</x:v>
      </x:c>
      <x:c r="G292" s="32" t="n">
        <x:v>6741.1298863431</x:v>
      </x:c>
      <x:c r="H292" s="32" t="n">
        <x:v>6741.1298863431</x:v>
      </x:c>
      <x:c r="I292" s="33" t="n">
        <x:v>0</x:v>
      </x:c>
      <x:c r="J292" s="34" t="n">
        <x:v>1</x:v>
      </x:c>
      <x:c r="K292" s="33" t="n">
        <x:v>1848.6802673161549</x:v>
      </x:c>
      <x:c r="L292" s="32" t="n">
        <x:v>12462193.800297683</x:v>
      </x:c>
      <x:c r="M292" s="33" t="n">
        <x:v>4.259665762940855</x:v>
      </x:c>
      <x:c r="N292" s="33" t="n">
        <x:v>1818.3009387254872</x:v>
      </x:c>
      <x:c r="O292" s="32" t="n">
        <x:v>12257402.800408095</x:v>
      </x:c>
      <x:c r="P292" s="32" t="n">
        <x:v>204790.99988958798</x:v>
      </x:c>
      <x:c r="Q292" s="33" t="n">
        <x:v>1.0167075361089357</x:v>
      </x:c>
      <x:c r="R292" s="34" t="n">
        <x:v>0.016707536108935713</x:v>
      </x:c>
    </x:row>
    <x:row r="293" ht="18" customHeight="1">
      <x:c r="A293" s="25" t="str">
        <x:v>EEZ_162</x:v>
      </x:c>
      <x:c r="B293" s="25" t="str">
        <x:v>Christmas Isl. (Australia)</x:v>
      </x:c>
      <x:c r="C293" s="25" t="str">
        <x:v>commercial</x:v>
      </x:c>
      <x:c r="D293" s="25" t="str">
        <x:v>Crustaceans</x:v>
      </x:c>
      <x:c r="E293" s="35" t="n">
        <x:v>1</x:v>
      </x:c>
      <x:c r="F293" s="35" t="n">
        <x:v>1</x:v>
      </x:c>
      <x:c r="G293" s="32" t="n">
        <x:v>4.821975983</x:v>
      </x:c>
      <x:c r="H293" s="32" t="n">
        <x:v>4.821975983</x:v>
      </x:c>
      <x:c r="I293" s="33" t="n">
        <x:v>0</x:v>
      </x:c>
      <x:c r="J293" s="34" t="n">
        <x:v>1</x:v>
      </x:c>
      <x:c r="K293" s="33" t="n">
        <x:v>50.11872336272725</x:v>
      </x:c>
      <x:c r="L293" s="32" t="n">
        <x:v>241.6712803536918</x:v>
      </x:c>
      <x:c r="M293" s="33" t="n">
        <x:v>2.7</x:v>
      </x:c>
      <x:c r="N293" s="33" t="n">
        <x:v>50.11872336272725</x:v>
      </x:c>
      <x:c r="O293" s="32" t="n">
        <x:v>241.6712803536918</x:v>
      </x:c>
      <x:c r="P293" s="32" t="n">
        <x:v>0</x:v>
      </x:c>
      <x:c r="Q293" s="33" t="n">
        <x:v>1</x:v>
      </x:c>
      <x:c r="R293" s="34" t="n">
        <x:v>0</x:v>
      </x:c>
    </x:row>
    <x:row r="294" ht="18" customHeight="1">
      <x:c r="A294" s="25" t="str">
        <x:v>EEZ_162</x:v>
      </x:c>
      <x:c r="B294" s="25" t="str">
        <x:v>Christmas Isl. (Australia)</x:v>
      </x:c>
      <x:c r="C294" s="25" t="str">
        <x:v>commercial</x:v>
      </x:c>
      <x:c r="D294" s="25" t="str">
        <x:v>Other fishes &amp; inverts</x:v>
      </x:c>
      <x:c r="E294" s="35" t="n">
        <x:v>1</x:v>
      </x:c>
      <x:c r="F294" s="35" t="n">
        <x:v>1</x:v>
      </x:c>
      <x:c r="G294" s="32" t="n">
        <x:v>2.8931855890000002</x:v>
      </x:c>
      <x:c r="H294" s="32" t="n">
        <x:v>2.8931855890000002</x:v>
      </x:c>
      <x:c r="I294" s="33" t="n">
        <x:v>0</x:v>
      </x:c>
      <x:c r="J294" s="34" t="n">
        <x:v>1</x:v>
      </x:c>
      <x:c r="K294" s="33" t="n">
        <x:v>26.915348039269166</x:v>
      </x:c>
      <x:c r="L294" s="32" t="n">
        <x:v>77.87109707013296</x:v>
      </x:c>
      <x:c r="M294" s="33" t="n">
        <x:v>2.43</x:v>
      </x:c>
      <x:c r="N294" s="33" t="n">
        <x:v>26.915348039269166</x:v>
      </x:c>
      <x:c r="O294" s="32" t="n">
        <x:v>77.87109707013296</x:v>
      </x:c>
      <x:c r="P294" s="32" t="n">
        <x:v>0</x:v>
      </x:c>
      <x:c r="Q294" s="33" t="n">
        <x:v>1</x:v>
      </x:c>
      <x:c r="R294" s="34" t="n">
        <x:v>0</x:v>
      </x:c>
    </x:row>
    <x:row r="295" ht="18" customHeight="1">
      <x:c r="A295" s="25" t="str">
        <x:v>EEZ_162</x:v>
      </x:c>
      <x:c r="B295" s="25" t="str">
        <x:v>Christmas Isl. (Australia)</x:v>
      </x:c>
      <x:c r="C295" s="25" t="str">
        <x:v>commercial</x:v>
      </x:c>
      <x:c r="D295" s="25" t="str">
        <x:v>Perch-likes</x:v>
      </x:c>
      <x:c r="E295" s="35" t="n">
        <x:v>11</x:v>
      </x:c>
      <x:c r="F295" s="35" t="n">
        <x:v>11</x:v>
      </x:c>
      <x:c r="G295" s="32" t="n">
        <x:v>17.914742359</x:v>
      </x:c>
      <x:c r="H295" s="32" t="n">
        <x:v>17.914742359</x:v>
      </x:c>
      <x:c r="I295" s="33" t="n">
        <x:v>0</x:v>
      </x:c>
      <x:c r="J295" s="34" t="n">
        <x:v>1</x:v>
      </x:c>
      <x:c r="K295" s="33" t="n">
        <x:v>1240.1425264897293</x:v>
      </x:c>
      <x:c r="L295" s="32" t="n">
        <x:v>22216.833850502837</x:v>
      </x:c>
      <x:c r="M295" s="33" t="n">
        <x:v>3.957541765070493</x:v>
      </x:c>
      <x:c r="N295" s="33" t="n">
        <x:v>906.863171271367</x:v>
      </x:c>
      <x:c r="O295" s="32" t="n">
        <x:v>16246.220068192233</x:v>
      </x:c>
      <x:c r="P295" s="32" t="n">
        <x:v>5970.613782310604</x:v>
      </x:c>
      <x:c r="Q295" s="33" t="n">
        <x:v>1.3675078730467407</x:v>
      </x:c>
      <x:c r="R295" s="34" t="n">
        <x:v>0.36750787304674076</x:v>
      </x:c>
    </x:row>
    <x:row r="296" ht="18" customHeight="1">
      <x:c r="A296" s="25" t="str">
        <x:v>EEZ_166</x:v>
      </x:c>
      <x:c r="B296" s="25" t="str">
        <x:v>Cocos (Keeling) Isl. (Australia)</x:v>
      </x:c>
      <x:c r="C296" s="25" t="str">
        <x:v>commercial</x:v>
      </x:c>
      <x:c r="D296" s="25" t="str">
        <x:v>Molluscs</x:v>
      </x:c>
      <x:c r="E296" s="35" t="n">
        <x:v>2</x:v>
      </x:c>
      <x:c r="F296" s="35" t="n">
        <x:v>2</x:v>
      </x:c>
      <x:c r="G296" s="32" t="n">
        <x:v>11.985318688000001</x:v>
      </x:c>
      <x:c r="H296" s="32" t="n">
        <x:v>11.985318688000001</x:v>
      </x:c>
      <x:c r="I296" s="33" t="n">
        <x:v>0</x:v>
      </x:c>
      <x:c r="J296" s="34" t="n">
        <x:v>1</x:v>
      </x:c>
      <x:c r="K296" s="33" t="n">
        <x:v>10.212171159073009</x:v>
      </x:c>
      <x:c r="L296" s="32" t="n">
        <x:v>122.39612583789237</x:v>
      </x:c>
      <x:c r="M296" s="33" t="n">
        <x:v>2.008000000001335</x:v>
      </x:c>
      <x:c r="N296" s="33" t="n">
        <x:v>10.185913880572478</x:v>
      </x:c>
      <x:c r="O296" s="32" t="n">
        <x:v>122.08142398718394</x:v>
      </x:c>
      <x:c r="P296" s="32" t="n">
        <x:v>0.31470185070843115</x:v>
      </x:c>
      <x:c r="Q296" s="33" t="n">
        <x:v>1.002577802915712</x:v>
      </x:c>
      <x:c r="R296" s="34" t="n">
        <x:v>0.002577802915711963</x:v>
      </x:c>
    </x:row>
    <x:row r="297" ht="18" customHeight="1">
      <x:c r="A297" s="25" t="str">
        <x:v>EEZ_166</x:v>
      </x:c>
      <x:c r="B297" s="25" t="str">
        <x:v>Cocos (Keeling) Isl. (Australia)</x:v>
      </x:c>
      <x:c r="C297" s="25" t="str">
        <x:v>commercial</x:v>
      </x:c>
      <x:c r="D297" s="25" t="str">
        <x:v>Other fishes &amp; inverts</x:v>
      </x:c>
      <x:c r="E297" s="35" t="n">
        <x:v>1</x:v>
      </x:c>
      <x:c r="F297" s="35" t="n">
        <x:v>1</x:v>
      </x:c>
      <x:c r="G297" s="32" t="n">
        <x:v>23.995106229</x:v>
      </x:c>
      <x:c r="H297" s="32" t="n">
        <x:v>23.995106229</x:v>
      </x:c>
      <x:c r="I297" s="33" t="n">
        <x:v>0</x:v>
      </x:c>
      <x:c r="J297" s="34" t="n">
        <x:v>1</x:v>
      </x:c>
      <x:c r="K297" s="33" t="n">
        <x:v>190.5460717963246</x:v>
      </x:c>
      <x:c r="L297" s="32" t="n">
        <x:v>4572.17323427147</x:v>
      </x:c>
      <x:c r="M297" s="33" t="n">
        <x:v>3.28</x:v>
      </x:c>
      <x:c r="N297" s="33" t="n">
        <x:v>190.54607179632464</x:v>
      </x:c>
      <x:c r="O297" s="32" t="n">
        <x:v>4572.17323427147</x:v>
      </x:c>
      <x:c r="P297" s="32" t="n">
        <x:v>0</x:v>
      </x:c>
      <x:c r="Q297" s="33" t="n">
        <x:v>1</x:v>
      </x:c>
      <x:c r="R297" s="34" t="n">
        <x:v>0</x:v>
      </x:c>
    </x:row>
    <x:row r="298" ht="18" customHeight="1">
      <x:c r="A298" s="25" t="str">
        <x:v>EEZ_166</x:v>
      </x:c>
      <x:c r="B298" s="25" t="str">
        <x:v>Cocos (Keeling) Isl. (Australia)</x:v>
      </x:c>
      <x:c r="C298" s="25" t="str">
        <x:v>commercial</x:v>
      </x:c>
      <x:c r="D298" s="25" t="str">
        <x:v>Perch-likes</x:v>
      </x:c>
      <x:c r="E298" s="35" t="n">
        <x:v>7</x:v>
      </x:c>
      <x:c r="F298" s="35" t="n">
        <x:v>7</x:v>
      </x:c>
      <x:c r="G298" s="32" t="n">
        <x:v>232.61429519</x:v>
      </x:c>
      <x:c r="H298" s="32" t="n">
        <x:v>232.61429519</x:v>
      </x:c>
      <x:c r="I298" s="33" t="n">
        <x:v>0</x:v>
      </x:c>
      <x:c r="J298" s="34" t="n">
        <x:v>1</x:v>
      </x:c>
      <x:c r="K298" s="33" t="n">
        <x:v>807.4166701910973</x:v>
      </x:c>
      <x:c r="L298" s="32" t="n">
        <x:v>187816.65966115877</x:v>
      </x:c>
      <x:c r="M298" s="33" t="n">
        <x:v>3.7296194550088257</x:v>
      </x:c>
      <x:c r="N298" s="33" t="n">
        <x:v>536.5614352239273</x:v>
      </x:c>
      <x:c r="O298" s="32" t="n">
        <x:v>124811.8600807487</x:v>
      </x:c>
      <x:c r="P298" s="32" t="n">
        <x:v>63004.79958041008</x:v>
      </x:c>
      <x:c r="Q298" s="33" t="n">
        <x:v>1.504798178151085</x:v>
      </x:c>
      <x:c r="R298" s="34" t="n">
        <x:v>0.5047981781510851</x:v>
      </x:c>
    </x:row>
    <x:row r="299" ht="18" customHeight="1">
      <x:c r="A299" s="25" t="str">
        <x:v>EEZ_174</x:v>
      </x:c>
      <x:c r="B299" s="25" t="str">
        <x:v>Comoros Isl.</x:v>
      </x:c>
      <x:c r="C299" s="25" t="str">
        <x:v>commercial</x:v>
      </x:c>
      <x:c r="D299" s="25" t="str">
        <x:v>Crustaceans</x:v>
      </x:c>
      <x:c r="E299" s="35" t="n">
        <x:v>1</x:v>
      </x:c>
      <x:c r="F299" s="35" t="n">
        <x:v>1</x:v>
      </x:c>
      <x:c r="G299" s="32" t="n">
        <x:v>1.3940792185</x:v>
      </x:c>
      <x:c r="H299" s="32" t="n">
        <x:v>1.3940792185</x:v>
      </x:c>
      <x:c r="I299" s="33" t="n">
        <x:v>0</x:v>
      </x:c>
      <x:c r="J299" s="34" t="n">
        <x:v>1</x:v>
      </x:c>
      <x:c r="K299" s="33" t="n">
        <x:v>39.810717055349734</x:v>
      </x:c>
      <x:c r="L299" s="32" t="n">
        <x:v>55.499293320446576</x:v>
      </x:c>
      <x:c r="M299" s="33" t="n">
        <x:v>2.6</x:v>
      </x:c>
      <x:c r="N299" s="33" t="n">
        <x:v>39.810717055349734</x:v>
      </x:c>
      <x:c r="O299" s="32" t="n">
        <x:v>55.499293320446576</x:v>
      </x:c>
      <x:c r="P299" s="32" t="n">
        <x:v>0</x:v>
      </x:c>
      <x:c r="Q299" s="33" t="n">
        <x:v>1</x:v>
      </x:c>
      <x:c r="R299" s="34" t="n">
        <x:v>0</x:v>
      </x:c>
    </x:row>
    <x:row r="300" ht="18" customHeight="1">
      <x:c r="A300" s="25" t="str">
        <x:v>EEZ_174</x:v>
      </x:c>
      <x:c r="B300" s="25" t="str">
        <x:v>Comoros Isl.</x:v>
      </x:c>
      <x:c r="C300" s="25" t="str">
        <x:v>commercial</x:v>
      </x:c>
      <x:c r="D300" s="25" t="str">
        <x:v>Herring-likes</x:v>
      </x:c>
      <x:c r="E300" s="35" t="n">
        <x:v>1</x:v>
      </x:c>
      <x:c r="F300" s="35" t="n">
        <x:v>1</x:v>
      </x:c>
      <x:c r="G300" s="32" t="n">
        <x:v>59</x:v>
      </x:c>
      <x:c r="H300" s="32" t="n">
        <x:v>59</x:v>
      </x:c>
      <x:c r="I300" s="33" t="n">
        <x:v>0</x:v>
      </x:c>
      <x:c r="J300" s="34" t="n">
        <x:v>1</x:v>
      </x:c>
      <x:c r="K300" s="33" t="n">
        <x:v>58.8843655355589</x:v>
      </x:c>
      <x:c r="L300" s="32" t="n">
        <x:v>3474.177566597975</x:v>
      </x:c>
      <x:c r="M300" s="33" t="n">
        <x:v>2.77</x:v>
      </x:c>
      <x:c r="N300" s="33" t="n">
        <x:v>58.8843655355589</x:v>
      </x:c>
      <x:c r="O300" s="32" t="n">
        <x:v>3474.177566597975</x:v>
      </x:c>
      <x:c r="P300" s="32" t="n">
        <x:v>0</x:v>
      </x:c>
      <x:c r="Q300" s="33" t="n">
        <x:v>1</x:v>
      </x:c>
      <x:c r="R300" s="34" t="n">
        <x:v>0</x:v>
      </x:c>
    </x:row>
    <x:row r="301" ht="18" customHeight="1">
      <x:c r="A301" s="25" t="str">
        <x:v>EEZ_174</x:v>
      </x:c>
      <x:c r="B301" s="25" t="str">
        <x:v>Comoros Isl.</x:v>
      </x:c>
      <x:c r="C301" s="25" t="str">
        <x:v>commercial</x:v>
      </x:c>
      <x:c r="D301" s="25" t="str">
        <x:v>Other fishes &amp; inverts</x:v>
      </x:c>
      <x:c r="E301" s="35" t="n">
        <x:v>4</x:v>
      </x:c>
      <x:c r="F301" s="35" t="n">
        <x:v>4</x:v>
      </x:c>
      <x:c r="G301" s="32" t="n">
        <x:v>3444.57641388</x:v>
      </x:c>
      <x:c r="H301" s="32" t="n">
        <x:v>3444.57641388</x:v>
      </x:c>
      <x:c r="I301" s="33" t="n">
        <x:v>0</x:v>
      </x:c>
      <x:c r="J301" s="34" t="n">
        <x:v>1</x:v>
      </x:c>
      <x:c r="K301" s="33" t="n">
        <x:v>187.95855973526662</x:v>
      </x:c>
      <x:c r="L301" s="32" t="n">
        <x:v>647437.6216509545</x:v>
      </x:c>
      <x:c r="M301" s="33" t="n">
        <x:v>3.2640865956114626</x:v>
      </x:c>
      <x:c r="N301" s="33" t="n">
        <x:v>183.69045741523462</x:v>
      </x:c>
      <x:c r="O301" s="32" t="n">
        <x:v>632735.8170673457</x:v>
      </x:c>
      <x:c r="P301" s="32" t="n">
        <x:v>14701.804583608755</x:v>
      </x:c>
      <x:c r="Q301" s="33" t="n">
        <x:v>1.0232352969233667</x:v>
      </x:c>
      <x:c r="R301" s="34" t="n">
        <x:v>0.023235296923366608</x:v>
      </x:c>
    </x:row>
    <x:row r="302" ht="18" customHeight="1">
      <x:c r="A302" s="25" t="str">
        <x:v>EEZ_174</x:v>
      </x:c>
      <x:c r="B302" s="25" t="str">
        <x:v>Comoros Isl.</x:v>
      </x:c>
      <x:c r="C302" s="25" t="str">
        <x:v>commercial</x:v>
      </x:c>
      <x:c r="D302" s="25" t="str">
        <x:v>Perch-likes</x:v>
      </x:c>
      <x:c r="E302" s="35" t="n">
        <x:v>22</x:v>
      </x:c>
      <x:c r="F302" s="35" t="n">
        <x:v>22</x:v>
      </x:c>
      <x:c r="G302" s="32" t="n">
        <x:v>2507.8862691702</x:v>
      </x:c>
      <x:c r="H302" s="32" t="n">
        <x:v>2507.8862691702</x:v>
      </x:c>
      <x:c r="I302" s="33" t="n">
        <x:v>0</x:v>
      </x:c>
      <x:c r="J302" s="34" t="n">
        <x:v>1</x:v>
      </x:c>
      <x:c r="K302" s="33" t="n">
        <x:v>1391.0217989972714</x:v>
      </x:c>
      <x:c r="L302" s="32" t="n">
        <x:v>3488524.4698216873</x:v>
      </x:c>
      <x:c r="M302" s="33" t="n">
        <x:v>4.000979557553039</x:v>
      </x:c>
      <x:c r="N302" s="33" t="n">
        <x:v>1002.2580602059667</x:v>
      </x:c>
      <x:c r="O302" s="32" t="n">
        <x:v>2513549.2273557037</x:v>
      </x:c>
      <x:c r="P302" s="32" t="n">
        <x:v>974975.2424659836</x:v>
      </x:c>
      <x:c r="Q302" s="33" t="n">
        <x:v>1.3878878646397843</x:v>
      </x:c>
      <x:c r="R302" s="34" t="n">
        <x:v>0.3878878646397843</x:v>
      </x:c>
    </x:row>
    <x:row r="303" ht="18" customHeight="1">
      <x:c r="A303" s="25" t="str">
        <x:v>EEZ_174</x:v>
      </x:c>
      <x:c r="B303" s="25" t="str">
        <x:v>Comoros Isl.</x:v>
      </x:c>
      <x:c r="C303" s="25" t="str">
        <x:v>commercial</x:v>
      </x:c>
      <x:c r="D303" s="25" t="str">
        <x:v>Sharks &amp; rays</x:v>
      </x:c>
      <x:c r="E303" s="35" t="n">
        <x:v>3</x:v>
      </x:c>
      <x:c r="F303" s="35" t="n">
        <x:v>3</x:v>
      </x:c>
      <x:c r="G303" s="32" t="n">
        <x:v>149.46800412610003</x:v>
      </x:c>
      <x:c r="H303" s="32" t="n">
        <x:v>149.46800412610003</x:v>
      </x:c>
      <x:c r="I303" s="33" t="n">
        <x:v>0</x:v>
      </x:c>
      <x:c r="J303" s="34" t="n">
        <x:v>1</x:v>
      </x:c>
      <x:c r="K303" s="33" t="n">
        <x:v>1000.053408055981</x:v>
      </x:c>
      <x:c r="L303" s="32" t="n">
        <x:v>149475.98692163176</x:v>
      </x:c>
      <x:c r="M303" s="33" t="n">
        <x:v>4.000013175864617</x:v>
      </x:c>
      <x:c r="N303" s="33" t="n">
        <x:v>1000.0303390096732</x:v>
      </x:c>
      <x:c r="O303" s="32" t="n">
        <x:v>149472.53883732305</x:v>
      </x:c>
      <x:c r="P303" s="32" t="n">
        <x:v>3.448084308707621</x:v>
      </x:c>
      <x:c r="Q303" s="33" t="n">
        <x:v>1.0000230683464368</x:v>
      </x:c>
      <x:c r="R303" s="34" t="n">
        <x:v>0.00002306834643693521</x:v>
      </x:c>
    </x:row>
    <x:row r="304" ht="18" customHeight="1">
      <x:c r="A304" s="25" t="str">
        <x:v>EEZ_174</x:v>
      </x:c>
      <x:c r="B304" s="25" t="str">
        <x:v>Comoros Isl.</x:v>
      </x:c>
      <x:c r="C304" s="25" t="str">
        <x:v>commercial</x:v>
      </x:c>
      <x:c r="D304" s="25" t="str">
        <x:v>Tuna &amp; billfishes</x:v>
      </x:c>
      <x:c r="E304" s="35" t="n">
        <x:v>11</x:v>
      </x:c>
      <x:c r="F304" s="35" t="n">
        <x:v>11</x:v>
      </x:c>
      <x:c r="G304" s="32" t="n">
        <x:v>14103.1155267128</x:v>
      </x:c>
      <x:c r="H304" s="32" t="n">
        <x:v>14103.1155267128</x:v>
      </x:c>
      <x:c r="I304" s="33" t="n">
        <x:v>0</x:v>
      </x:c>
      <x:c r="J304" s="34" t="n">
        <x:v>1</x:v>
      </x:c>
      <x:c r="K304" s="33" t="n">
        <x:v>2719.7485764190674</x:v>
      </x:c>
      <x:c r="L304" s="32" t="n">
        <x:v>38356928.376850784</x:v>
      </x:c>
      <x:c r="M304" s="33" t="n">
        <x:v>4.433306516191181</x:v>
      </x:c>
      <x:c r="N304" s="33" t="n">
        <x:v>2712.1051050565497</x:v>
      </x:c>
      <x:c r="O304" s="32" t="n">
        <x:v>38249131.61720008</x:v>
      </x:c>
      <x:c r="P304" s="32" t="n">
        <x:v>107796.75965070724</x:v>
      </x:c>
      <x:c r="Q304" s="33" t="n">
        <x:v>1.0028182799214775</x:v>
      </x:c>
      <x:c r="R304" s="34" t="n">
        <x:v>0.0028182799214775535</x:v>
      </x:c>
    </x:row>
    <x:row r="305" ht="18" customHeight="1">
      <x:c r="A305" s="25" t="str">
        <x:v>EEZ_175</x:v>
      </x:c>
      <x:c r="B305" s="25" t="str">
        <x:v>Mayotte (France)</x:v>
      </x:c>
      <x:c r="C305" s="25" t="str">
        <x:v>commercial</x:v>
      </x:c>
      <x:c r="D305" s="25" t="str">
        <x:v>Anchovies</x:v>
      </x:c>
      <x:c r="E305" s="35" t="n">
        <x:v>1</x:v>
      </x:c>
      <x:c r="F305" s="35" t="n">
        <x:v>1</x:v>
      </x:c>
      <x:c r="G305" s="32" t="n">
        <x:v>6.8355996107</x:v>
      </x:c>
      <x:c r="H305" s="32" t="n">
        <x:v>6.8355996107</x:v>
      </x:c>
      <x:c r="I305" s="33" t="n">
        <x:v>0</x:v>
      </x:c>
      <x:c r="J305" s="34" t="n">
        <x:v>1</x:v>
      </x:c>
      <x:c r="K305" s="33" t="n">
        <x:v>158.48931924611142</x:v>
      </x:c>
      <x:c r="L305" s="32" t="n">
        <x:v>1083.3695289388272</x:v>
      </x:c>
      <x:c r="M305" s="33" t="n">
        <x:v>3.2</x:v>
      </x:c>
      <x:c r="N305" s="33" t="n">
        <x:v>158.48931924611142</x:v>
      </x:c>
      <x:c r="O305" s="32" t="n">
        <x:v>1083.3695289388272</x:v>
      </x:c>
      <x:c r="P305" s="32" t="n">
        <x:v>0</x:v>
      </x:c>
      <x:c r="Q305" s="33" t="n">
        <x:v>1</x:v>
      </x:c>
      <x:c r="R305" s="34" t="n">
        <x:v>0</x:v>
      </x:c>
    </x:row>
    <x:row r="306" ht="18" customHeight="1">
      <x:c r="A306" s="25" t="str">
        <x:v>EEZ_175</x:v>
      </x:c>
      <x:c r="B306" s="25" t="str">
        <x:v>Mayotte (France)</x:v>
      </x:c>
      <x:c r="C306" s="25" t="str">
        <x:v>commercial</x:v>
      </x:c>
      <x:c r="D306" s="25" t="str">
        <x:v>Crustaceans</x:v>
      </x:c>
      <x:c r="E306" s="35" t="n">
        <x:v>1</x:v>
      </x:c>
      <x:c r="F306" s="35" t="n">
        <x:v>1</x:v>
      </x:c>
      <x:c r="G306" s="32" t="n">
        <x:v>0.12237250930000002</x:v>
      </x:c>
      <x:c r="H306" s="32" t="n">
        <x:v>0.12237250930000002</x:v>
      </x:c>
      <x:c r="I306" s="33" t="n">
        <x:v>0</x:v>
      </x:c>
      <x:c r="J306" s="34" t="n">
        <x:v>1</x:v>
      </x:c>
      <x:c r="K306" s="33" t="n">
        <x:v>147.91083881682073</x:v>
      </x:c>
      <x:c r="L306" s="32" t="n">
        <x:v>18.100220498682198</x:v>
      </x:c>
      <x:c r="M306" s="33" t="n">
        <x:v>3.17</x:v>
      </x:c>
      <x:c r="N306" s="33" t="n">
        <x:v>147.91083881682073</x:v>
      </x:c>
      <x:c r="O306" s="32" t="n">
        <x:v>18.100220498682198</x:v>
      </x:c>
      <x:c r="P306" s="32" t="n">
        <x:v>0</x:v>
      </x:c>
      <x:c r="Q306" s="33" t="n">
        <x:v>1</x:v>
      </x:c>
      <x:c r="R306" s="34" t="n">
        <x:v>0</x:v>
      </x:c>
    </x:row>
    <x:row r="307" ht="18" customHeight="1">
      <x:c r="A307" s="25" t="str">
        <x:v>EEZ_175</x:v>
      </x:c>
      <x:c r="B307" s="25" t="str">
        <x:v>Mayotte (France)</x:v>
      </x:c>
      <x:c r="C307" s="25" t="str">
        <x:v>commercial</x:v>
      </x:c>
      <x:c r="D307" s="25" t="str">
        <x:v>Flatfishes</x:v>
      </x:c>
      <x:c r="E307" s="35" t="n">
        <x:v>1</x:v>
      </x:c>
      <x:c r="F307" s="35" t="n">
        <x:v>1</x:v>
      </x:c>
      <x:c r="G307" s="32" t="n">
        <x:v>0.10543927789999999</x:v>
      </x:c>
      <x:c r="H307" s="32" t="n">
        <x:v>0.10543927789999999</x:v>
      </x:c>
      <x:c r="I307" s="33" t="n">
        <x:v>0</x:v>
      </x:c>
      <x:c r="J307" s="34" t="n">
        <x:v>1</x:v>
      </x:c>
      <x:c r="K307" s="33" t="n">
        <x:v>316.2277660168379</x:v>
      </x:c>
      <x:c r="L307" s="32" t="n">
        <x:v>33.34282730074555</x:v>
      </x:c>
      <x:c r="M307" s="33" t="n">
        <x:v>3.5</x:v>
      </x:c>
      <x:c r="N307" s="33" t="n">
        <x:v>316.22776601683796</x:v>
      </x:c>
      <x:c r="O307" s="32" t="n">
        <x:v>33.34282730074555</x:v>
      </x:c>
      <x:c r="P307" s="32" t="n">
        <x:v>0</x:v>
      </x:c>
      <x:c r="Q307" s="33" t="n">
        <x:v>1</x:v>
      </x:c>
      <x:c r="R307" s="34" t="n">
        <x:v>0</x:v>
      </x:c>
    </x:row>
    <x:row r="308" ht="18" customHeight="1">
      <x:c r="A308" s="25" t="str">
        <x:v>EEZ_175</x:v>
      </x:c>
      <x:c r="B308" s="25" t="str">
        <x:v>Mayotte (France)</x:v>
      </x:c>
      <x:c r="C308" s="25" t="str">
        <x:v>commercial</x:v>
      </x:c>
      <x:c r="D308" s="25" t="str">
        <x:v>Herring-likes</x:v>
      </x:c>
      <x:c r="E308" s="35" t="n">
        <x:v>2</x:v>
      </x:c>
      <x:c r="F308" s="35" t="n">
        <x:v>2</x:v>
      </x:c>
      <x:c r="G308" s="32" t="n">
        <x:v>12.7381198897</x:v>
      </x:c>
      <x:c r="H308" s="32" t="n">
        <x:v>12.7381198897</x:v>
      </x:c>
      <x:c r="I308" s="33" t="n">
        <x:v>0</x:v>
      </x:c>
      <x:c r="J308" s="34" t="n">
        <x:v>1</x:v>
      </x:c>
      <x:c r="K308" s="33" t="n">
        <x:v>370.986793812878</x:v>
      </x:c>
      <x:c r="L308" s="32" t="n">
        <x:v>4725.674257083854</x:v>
      </x:c>
      <x:c r="M308" s="33" t="n">
        <x:v>3.3235023832360127</x:v>
      </x:c>
      <x:c r="N308" s="33" t="n">
        <x:v>210.62134570243248</x:v>
      </x:c>
      <x:c r="O308" s="32" t="n">
        <x:v>2682.9199528875347</x:v>
      </x:c>
      <x:c r="P308" s="32" t="n">
        <x:v>2042.7543041963195</x:v>
      </x:c>
      <x:c r="Q308" s="33" t="n">
        <x:v>1.7613921921143316</x:v>
      </x:c>
      <x:c r="R308" s="34" t="n">
        <x:v>0.7613921921143316</x:v>
      </x:c>
    </x:row>
    <x:row r="309" ht="18" customHeight="1">
      <x:c r="A309" s="25" t="str">
        <x:v>EEZ_175</x:v>
      </x:c>
      <x:c r="B309" s="25" t="str">
        <x:v>Mayotte (France)</x:v>
      </x:c>
      <x:c r="C309" s="25" t="str">
        <x:v>commercial</x:v>
      </x:c>
      <x:c r="D309" s="25" t="str">
        <x:v>Molluscs</x:v>
      </x:c>
      <x:c r="E309" s="35" t="n">
        <x:v>1</x:v>
      </x:c>
      <x:c r="F309" s="35" t="n">
        <x:v>1</x:v>
      </x:c>
      <x:c r="G309" s="32" t="n">
        <x:v>4.840103997</x:v>
      </x:c>
      <x:c r="H309" s="32" t="n">
        <x:v>4.840103997</x:v>
      </x:c>
      <x:c r="I309" s="33" t="n">
        <x:v>0</x:v>
      </x:c>
      <x:c r="J309" s="34" t="n">
        <x:v>1</x:v>
      </x:c>
      <x:c r="K309" s="33" t="n">
        <x:v>12.589254117941675</x:v>
      </x:c>
      <x:c r="L309" s="32" t="n">
        <x:v>60.933299175498206</x:v>
      </x:c>
      <x:c r="M309" s="33" t="n">
        <x:v>2.1</x:v>
      </x:c>
      <x:c r="N309" s="33" t="n">
        <x:v>12.589254117941675</x:v>
      </x:c>
      <x:c r="O309" s="32" t="n">
        <x:v>60.933299175498206</x:v>
      </x:c>
      <x:c r="P309" s="32" t="n">
        <x:v>0</x:v>
      </x:c>
      <x:c r="Q309" s="33" t="n">
        <x:v>1</x:v>
      </x:c>
      <x:c r="R309" s="34" t="n">
        <x:v>0</x:v>
      </x:c>
    </x:row>
    <x:row r="310" ht="18" customHeight="1">
      <x:c r="A310" s="25" t="str">
        <x:v>EEZ_175</x:v>
      </x:c>
      <x:c r="B310" s="25" t="str">
        <x:v>Mayotte (France)</x:v>
      </x:c>
      <x:c r="C310" s="25" t="str">
        <x:v>commercial</x:v>
      </x:c>
      <x:c r="D310" s="25" t="str">
        <x:v>Other fishes &amp; inverts</x:v>
      </x:c>
      <x:c r="E310" s="35" t="n">
        <x:v>11</x:v>
      </x:c>
      <x:c r="F310" s="35" t="n">
        <x:v>11</x:v>
      </x:c>
      <x:c r="G310" s="32" t="n">
        <x:v>150.2241701022</x:v>
      </x:c>
      <x:c r="H310" s="32" t="n">
        <x:v>150.2241701022</x:v>
      </x:c>
      <x:c r="I310" s="33" t="n">
        <x:v>0</x:v>
      </x:c>
      <x:c r="J310" s="34" t="n">
        <x:v>1</x:v>
      </x:c>
      <x:c r="K310" s="33" t="n">
        <x:v>234.87807180727563</x:v>
      </x:c>
      <x:c r="L310" s="32" t="n">
        <x:v>35284.36341245292</x:v>
      </x:c>
      <x:c r="M310" s="33" t="n">
        <x:v>3.354026691243236</x:v>
      </x:c>
      <x:c r="N310" s="33" t="n">
        <x:v>225.95746368321707</x:v>
      </x:c>
      <x:c r="O310" s="32" t="n">
        <x:v>33944.27246020928</x:v>
      </x:c>
      <x:c r="P310" s="32" t="n">
        <x:v>1340.0909522436414</x:v>
      </x:c>
      <x:c r="Q310" s="33" t="n">
        <x:v>1.0394791478831824</x:v>
      </x:c>
      <x:c r="R310" s="34" t="n">
        <x:v>0.039479147883182505</x:v>
      </x:c>
    </x:row>
    <x:row r="311" ht="18" customHeight="1">
      <x:c r="A311" s="25" t="str">
        <x:v>EEZ_175</x:v>
      </x:c>
      <x:c r="B311" s="25" t="str">
        <x:v>Mayotte (France)</x:v>
      </x:c>
      <x:c r="C311" s="25" t="str">
        <x:v>commercial</x:v>
      </x:c>
      <x:c r="D311" s="25" t="str">
        <x:v>Perch-likes</x:v>
      </x:c>
      <x:c r="E311" s="35" t="n">
        <x:v>65</x:v>
      </x:c>
      <x:c r="F311" s="35" t="n">
        <x:v>65</x:v>
      </x:c>
      <x:c r="G311" s="32" t="n">
        <x:v>1572.6467617203</x:v>
      </x:c>
      <x:c r="H311" s="32" t="n">
        <x:v>1572.6467617203</x:v>
      </x:c>
      <x:c r="I311" s="33" t="n">
        <x:v>0</x:v>
      </x:c>
      <x:c r="J311" s="34" t="n">
        <x:v>1</x:v>
      </x:c>
      <x:c r="K311" s="33" t="n">
        <x:v>1262.9176158888004</x:v>
      </x:c>
      <x:c r="L311" s="32" t="n">
        <x:v>1986123.2989470435</x:v>
      </x:c>
      <x:c r="M311" s="33" t="n">
        <x:v>3.927583855835971</x:v>
      </x:c>
      <x:c r="N311" s="33" t="n">
        <x:v>846.4159834279274</x:v>
      </x:c>
      <x:c r="O311" s="32" t="n">
        <x:v>1331113.355406233</x:v>
      </x:c>
      <x:c r="P311" s="32" t="n">
        <x:v>655009.9435408104</x:v>
      </x:c>
      <x:c r="Q311" s="33" t="n">
        <x:v>1.4920767573103588</x:v>
      </x:c>
      <x:c r="R311" s="34" t="n">
        <x:v>0.4920767573103588</x:v>
      </x:c>
    </x:row>
    <x:row r="312" ht="18" customHeight="1">
      <x:c r="A312" s="25" t="str">
        <x:v>EEZ_175</x:v>
      </x:c>
      <x:c r="B312" s="25" t="str">
        <x:v>Mayotte (France)</x:v>
      </x:c>
      <x:c r="C312" s="25" t="str">
        <x:v>commercial</x:v>
      </x:c>
      <x:c r="D312" s="25" t="str">
        <x:v>Scorpionfishes</x:v>
      </x:c>
      <x:c r="E312" s="35" t="n">
        <x:v>1</x:v>
      </x:c>
      <x:c r="F312" s="35" t="n">
        <x:v>1</x:v>
      </x:c>
      <x:c r="G312" s="32" t="n">
        <x:v>0.07249220640000001</x:v>
      </x:c>
      <x:c r="H312" s="32" t="n">
        <x:v>0.07249220640000001</x:v>
      </x:c>
      <x:c r="I312" s="33" t="n">
        <x:v>0</x:v>
      </x:c>
      <x:c r="J312" s="34" t="n">
        <x:v>1</x:v>
      </x:c>
      <x:c r="K312" s="33" t="n">
        <x:v>398.1071705534973</x:v>
      </x:c>
      <x:c r="L312" s="32" t="n">
        <x:v>28.859667177084134</x:v>
      </x:c>
      <x:c r="M312" s="33" t="n">
        <x:v>3.6</x:v>
      </x:c>
      <x:c r="N312" s="33" t="n">
        <x:v>398.1071705534973</x:v>
      </x:c>
      <x:c r="O312" s="32" t="n">
        <x:v>28.859667177084134</x:v>
      </x:c>
      <x:c r="P312" s="32" t="n">
        <x:v>0</x:v>
      </x:c>
      <x:c r="Q312" s="33" t="n">
        <x:v>1</x:v>
      </x:c>
      <x:c r="R312" s="34" t="n">
        <x:v>0</x:v>
      </x:c>
    </x:row>
    <x:row r="313" ht="18" customHeight="1">
      <x:c r="A313" s="25" t="str">
        <x:v>EEZ_175</x:v>
      </x:c>
      <x:c r="B313" s="25" t="str">
        <x:v>Mayotte (France)</x:v>
      </x:c>
      <x:c r="C313" s="25" t="str">
        <x:v>commercial</x:v>
      </x:c>
      <x:c r="D313" s="25" t="str">
        <x:v>Sharks &amp; rays</x:v>
      </x:c>
      <x:c r="E313" s="35" t="n">
        <x:v>10</x:v>
      </x:c>
      <x:c r="F313" s="35" t="n">
        <x:v>10</x:v>
      </x:c>
      <x:c r="G313" s="32" t="n">
        <x:v>13.852317241000002</x:v>
      </x:c>
      <x:c r="H313" s="32" t="n">
        <x:v>13.852317241000002</x:v>
      </x:c>
      <x:c r="I313" s="33" t="n">
        <x:v>0</x:v>
      </x:c>
      <x:c r="J313" s="34" t="n">
        <x:v>1</x:v>
      </x:c>
      <x:c r="K313" s="33" t="n">
        <x:v>1551.8147003374802</x:v>
      </x:c>
      <x:c r="L313" s="32" t="n">
        <x:v>21496.22952832213</x:v>
      </x:c>
      <x:c r="M313" s="33" t="n">
        <x:v>4.174484760000379</x:v>
      </x:c>
      <x:c r="N313" s="33" t="n">
        <x:v>1494.461598702618</x:v>
      </x:c>
      <x:c r="O313" s="32" t="n">
        <x:v>20701.7561697207</x:v>
      </x:c>
      <x:c r="P313" s="32" t="n">
        <x:v>794.4733586014299</x:v>
      </x:c>
      <x:c r="Q313" s="33" t="n">
        <x:v>1.0383770996087502</x:v>
      </x:c>
      <x:c r="R313" s="34" t="n">
        <x:v>0.03837709960875019</x:v>
      </x:c>
    </x:row>
    <x:row r="314" ht="18" customHeight="1">
      <x:c r="A314" s="25" t="str">
        <x:v>EEZ_175</x:v>
      </x:c>
      <x:c r="B314" s="25" t="str">
        <x:v>Mayotte (France)</x:v>
      </x:c>
      <x:c r="C314" s="25" t="str">
        <x:v>commercial</x:v>
      </x:c>
      <x:c r="D314" s="25" t="str">
        <x:v>Tuna &amp; billfishes</x:v>
      </x:c>
      <x:c r="E314" s="35" t="n">
        <x:v>11</x:v>
      </x:c>
      <x:c r="F314" s="35" t="n">
        <x:v>11</x:v>
      </x:c>
      <x:c r="G314" s="32" t="n">
        <x:v>912.8002530722001</x:v>
      </x:c>
      <x:c r="H314" s="32" t="n">
        <x:v>912.8002530722001</x:v>
      </x:c>
      <x:c r="I314" s="33" t="n">
        <x:v>0</x:v>
      </x:c>
      <x:c r="J314" s="34" t="n">
        <x:v>1</x:v>
      </x:c>
      <x:c r="K314" s="33" t="n">
        <x:v>2597.670987477106</x:v>
      </x:c>
      <x:c r="L314" s="32" t="n">
        <x:v>2371154.734767414</x:v>
      </x:c>
      <x:c r="M314" s="33" t="n">
        <x:v>4.411655499035915</x:v>
      </x:c>
      <x:c r="N314" s="33" t="n">
        <x:v>2580.212643579201</x:v>
      </x:c>
      <x:c r="O314" s="32" t="n">
        <x:v>2355218.754039185</x:v>
      </x:c>
      <x:c r="P314" s="32" t="n">
        <x:v>15935.980728229042</x:v>
      </x:c>
      <x:c r="Q314" s="33" t="n">
        <x:v>1.0067662422867936</x:v>
      </x:c>
      <x:c r="R314" s="34" t="n">
        <x:v>0.0067662422867935034</x:v>
      </x:c>
    </x:row>
    <x:row r="315" ht="18" customHeight="1">
      <x:c r="A315" s="25" t="str">
        <x:v>EEZ_178</x:v>
      </x:c>
      <x:c r="B315" s="25" t="str">
        <x:v>Congo, R. of</x:v>
      </x:c>
      <x:c r="C315" s="25" t="str">
        <x:v>commercial</x:v>
      </x:c>
      <x:c r="D315" s="25" t="str">
        <x:v>Crustaceans</x:v>
      </x:c>
      <x:c r="E315" s="35" t="n">
        <x:v>4</x:v>
      </x:c>
      <x:c r="F315" s="35" t="n">
        <x:v>4</x:v>
      </x:c>
      <x:c r="G315" s="32" t="n">
        <x:v>2762.5795248788</x:v>
      </x:c>
      <x:c r="H315" s="32" t="n">
        <x:v>2762.5795248788</x:v>
      </x:c>
      <x:c r="I315" s="33" t="n">
        <x:v>0</x:v>
      </x:c>
      <x:c r="J315" s="34" t="n">
        <x:v>1</x:v>
      </x:c>
      <x:c r="K315" s="33" t="n">
        <x:v>192.2804244197121</x:v>
      </x:c>
      <x:c r="L315" s="32" t="n">
        <x:v>531189.9635369022</x:v>
      </x:c>
      <x:c r="M315" s="33" t="n">
        <x:v>3.2695690600213534</x:v>
      </x:c>
      <x:c r="N315" s="33" t="n">
        <x:v>186.02403487547713</x:v>
      </x:c>
      <x:c r="O315" s="32" t="n">
        <x:v>513906.1898823329</x:v>
      </x:c>
      <x:c r="P315" s="32" t="n">
        <x:v>17283.77365456929</x:v>
      </x:c>
      <x:c r="Q315" s="33" t="n">
        <x:v>1.033632156986719</x:v>
      </x:c>
      <x:c r="R315" s="34" t="n">
        <x:v>0.033632156986719085</x:v>
      </x:c>
    </x:row>
    <x:row r="316" ht="18" customHeight="1">
      <x:c r="A316" s="25" t="str">
        <x:v>EEZ_178</x:v>
      </x:c>
      <x:c r="B316" s="25" t="str">
        <x:v>Congo, R. of</x:v>
      </x:c>
      <x:c r="C316" s="25" t="str">
        <x:v>commercial</x:v>
      </x:c>
      <x:c r="D316" s="25" t="str">
        <x:v>Flatfishes</x:v>
      </x:c>
      <x:c r="E316" s="35" t="n">
        <x:v>1</x:v>
      </x:c>
      <x:c r="F316" s="35" t="n">
        <x:v>1</x:v>
      </x:c>
      <x:c r="G316" s="32" t="n">
        <x:v>25.3274183154</x:v>
      </x:c>
      <x:c r="H316" s="32" t="n">
        <x:v>25.3274183154</x:v>
      </x:c>
      <x:c r="I316" s="33" t="n">
        <x:v>0</x:v>
      </x:c>
      <x:c r="J316" s="34" t="n">
        <x:v>1</x:v>
      </x:c>
      <x:c r="K316" s="33" t="n">
        <x:v>229.08676527677724</x:v>
      </x:c>
      <x:c r="L316" s="32" t="n">
        <x:v>5802.176334686788</x:v>
      </x:c>
      <x:c r="M316" s="33" t="n">
        <x:v>3.36</x:v>
      </x:c>
      <x:c r="N316" s="33" t="n">
        <x:v>229.08676527677724</x:v>
      </x:c>
      <x:c r="O316" s="32" t="n">
        <x:v>5802.176334686788</x:v>
      </x:c>
      <x:c r="P316" s="32" t="n">
        <x:v>0</x:v>
      </x:c>
      <x:c r="Q316" s="33" t="n">
        <x:v>1</x:v>
      </x:c>
      <x:c r="R316" s="34" t="n">
        <x:v>0</x:v>
      </x:c>
    </x:row>
    <x:row r="317" ht="18" customHeight="1">
      <x:c r="A317" s="25" t="str">
        <x:v>EEZ_178</x:v>
      </x:c>
      <x:c r="B317" s="25" t="str">
        <x:v>Congo, R. of</x:v>
      </x:c>
      <x:c r="C317" s="25" t="str">
        <x:v>commercial</x:v>
      </x:c>
      <x:c r="D317" s="25" t="str">
        <x:v>Herring-likes</x:v>
      </x:c>
      <x:c r="E317" s="35" t="n">
        <x:v>5</x:v>
      </x:c>
      <x:c r="F317" s="35" t="n">
        <x:v>5</x:v>
      </x:c>
      <x:c r="G317" s="32" t="n">
        <x:v>24843.4398733278</x:v>
      </x:c>
      <x:c r="H317" s="32" t="n">
        <x:v>24843.4398733278</x:v>
      </x:c>
      <x:c r="I317" s="33" t="n">
        <x:v>0</x:v>
      </x:c>
      <x:c r="J317" s="34" t="n">
        <x:v>1</x:v>
      </x:c>
      <x:c r="K317" s="33" t="n">
        <x:v>205.32768180115386</x:v>
      </x:c>
      <x:c r="L317" s="32" t="n">
        <x:v>5101045.9171567485</x:v>
      </x:c>
      <x:c r="M317" s="33" t="n">
        <x:v>3.2753789110448404</x:v>
      </x:c>
      <x:c r="N317" s="33" t="n">
        <x:v>188.52932432220587</x:v>
      </x:c>
      <x:c r="O317" s="32" t="n">
        <x:v>4683716.933157838</x:v>
      </x:c>
      <x:c r="P317" s="32" t="n">
        <x:v>417328.9839989105</x:v>
      </x:c>
      <x:c r="Q317" s="33" t="n">
        <x:v>1.0891020934771865</x:v>
      </x:c>
      <x:c r="R317" s="34" t="n">
        <x:v>0.08910209347718641</x:v>
      </x:c>
    </x:row>
    <x:row r="318" ht="18" customHeight="1">
      <x:c r="A318" s="25" t="str">
        <x:v>EEZ_178</x:v>
      </x:c>
      <x:c r="B318" s="25" t="str">
        <x:v>Congo, R. of</x:v>
      </x:c>
      <x:c r="C318" s="25" t="str">
        <x:v>commercial</x:v>
      </x:c>
      <x:c r="D318" s="25" t="str">
        <x:v>Other fishes &amp; inverts</x:v>
      </x:c>
      <x:c r="E318" s="35" t="n">
        <x:v>5</x:v>
      </x:c>
      <x:c r="F318" s="35" t="n">
        <x:v>5</x:v>
      </x:c>
      <x:c r="G318" s="32" t="n">
        <x:v>4466.3614927642</x:v>
      </x:c>
      <x:c r="H318" s="32" t="n">
        <x:v>4466.3614927642</x:v>
      </x:c>
      <x:c r="I318" s="33" t="n">
        <x:v>0</x:v>
      </x:c>
      <x:c r="J318" s="34" t="n">
        <x:v>1</x:v>
      </x:c>
      <x:c r="K318" s="33" t="n">
        <x:v>263.28916997408885</x:v>
      </x:c>
      <x:c r="L318" s="32" t="n">
        <x:v>1175944.6102341188</x:v>
      </x:c>
      <x:c r="M318" s="33" t="n">
        <x:v>3.366080345738392</x:v>
      </x:c>
      <x:c r="N318" s="33" t="n">
        <x:v>232.31665491507547</x:v>
      </x:c>
      <x:c r="O318" s="32" t="n">
        <x:v>1037610.161640482</x:v>
      </x:c>
      <x:c r="P318" s="32" t="n">
        <x:v>138334.44859363674</x:v>
      </x:c>
      <x:c r="Q318" s="33" t="n">
        <x:v>1.1333202523527017</x:v>
      </x:c>
      <x:c r="R318" s="34" t="n">
        <x:v>0.13332025235270178</x:v>
      </x:c>
    </x:row>
    <x:row r="319" ht="18" customHeight="1">
      <x:c r="A319" s="25" t="str">
        <x:v>EEZ_178</x:v>
      </x:c>
      <x:c r="B319" s="25" t="str">
        <x:v>Congo, R. of</x:v>
      </x:c>
      <x:c r="C319" s="25" t="str">
        <x:v>commercial</x:v>
      </x:c>
      <x:c r="D319" s="25" t="str">
        <x:v>Perch-likes</x:v>
      </x:c>
      <x:c r="E319" s="35" t="n">
        <x:v>28</x:v>
      </x:c>
      <x:c r="F319" s="35" t="n">
        <x:v>28</x:v>
      </x:c>
      <x:c r="G319" s="32" t="n">
        <x:v>9853.3743219841</x:v>
      </x:c>
      <x:c r="H319" s="32" t="n">
        <x:v>9853.3743219841</x:v>
      </x:c>
      <x:c r="I319" s="33" t="n">
        <x:v>0</x:v>
      </x:c>
      <x:c r="J319" s="34" t="n">
        <x:v>1</x:v>
      </x:c>
      <x:c r="K319" s="33" t="n">
        <x:v>1116.476292735788</x:v>
      </x:c>
      <x:c r="L319" s="32" t="n">
        <x:v>11001058.833946818</x:v>
      </x:c>
      <x:c r="M319" s="33" t="n">
        <x:v>3.8493553053038028</x:v>
      </x:c>
      <x:c r="N319" s="33" t="n">
        <x:v>706.8956437132789</x:v>
      </x:c>
      <x:c r="O319" s="32" t="n">
        <x:v>6965307.384086844</x:v>
      </x:c>
      <x:c r="P319" s="32" t="n">
        <x:v>4035751.449859975</x:v>
      </x:c>
      <x:c r="Q319" s="33" t="n">
        <x:v>1.5794075160387289</x:v>
      </x:c>
      <x:c r="R319" s="34" t="n">
        <x:v>0.579407516038729</x:v>
      </x:c>
    </x:row>
    <x:row r="320" ht="18" customHeight="1">
      <x:c r="A320" s="25" t="str">
        <x:v>EEZ_178</x:v>
      </x:c>
      <x:c r="B320" s="25" t="str">
        <x:v>Congo, R. of</x:v>
      </x:c>
      <x:c r="C320" s="25" t="str">
        <x:v>commercial</x:v>
      </x:c>
      <x:c r="D320" s="25" t="str">
        <x:v>Sharks &amp; rays</x:v>
      </x:c>
      <x:c r="E320" s="35" t="n">
        <x:v>5</x:v>
      </x:c>
      <x:c r="F320" s="35" t="n">
        <x:v>5</x:v>
      </x:c>
      <x:c r="G320" s="32" t="n">
        <x:v>1255.780456148</x:v>
      </x:c>
      <x:c r="H320" s="32" t="n">
        <x:v>1255.780456148</x:v>
      </x:c>
      <x:c r="I320" s="33" t="n">
        <x:v>0</x:v>
      </x:c>
      <x:c r="J320" s="34" t="n">
        <x:v>1</x:v>
      </x:c>
      <x:c r="K320" s="33" t="n">
        <x:v>1216.0695196908227</x:v>
      </x:c>
      <x:c r="L320" s="32" t="n">
        <x:v>1527116.3361450206</x:v>
      </x:c>
      <x:c r="M320" s="33" t="n">
        <x:v>3.9543678888608085</x:v>
      </x:c>
      <x:c r="N320" s="33" t="n">
        <x:v>900.2598646174239</x:v>
      </x:c>
      <x:c r="O320" s="32" t="n">
        <x:v>1130528.7434410052</x:v>
      </x:c>
      <x:c r="P320" s="32" t="n">
        <x:v>396587.5927040153</x:v>
      </x:c>
      <x:c r="Q320" s="33" t="n">
        <x:v>1.3507983277779532</x:v>
      </x:c>
      <x:c r="R320" s="34" t="n">
        <x:v>0.3507983277779532</x:v>
      </x:c>
    </x:row>
    <x:row r="321" ht="18" customHeight="1">
      <x:c r="A321" s="25" t="str">
        <x:v>EEZ_178</x:v>
      </x:c>
      <x:c r="B321" s="25" t="str">
        <x:v>Congo, R. of</x:v>
      </x:c>
      <x:c r="C321" s="25" t="str">
        <x:v>commercial</x:v>
      </x:c>
      <x:c r="D321" s="25" t="str">
        <x:v>Tuna &amp; billfishes</x:v>
      </x:c>
      <x:c r="E321" s="35" t="n">
        <x:v>8</x:v>
      </x:c>
      <x:c r="F321" s="35" t="n">
        <x:v>8</x:v>
      </x:c>
      <x:c r="G321" s="32" t="n">
        <x:v>237.51791673120002</x:v>
      </x:c>
      <x:c r="H321" s="32" t="n">
        <x:v>237.51791673120002</x:v>
      </x:c>
      <x:c r="I321" s="33" t="n">
        <x:v>0</x:v>
      </x:c>
      <x:c r="J321" s="34" t="n">
        <x:v>1</x:v>
      </x:c>
      <x:c r="K321" s="33" t="n">
        <x:v>2734.541965754669</x:v>
      </x:c>
      <x:c r="L321" s="32" t="n">
        <x:v>649502.7109200895</x:v>
      </x:c>
      <x:c r="M321" s="33" t="n">
        <x:v>4.4317937953828</x:v>
      </x:c>
      <x:c r="N321" s="33" t="n">
        <x:v>2702.6748194732672</x:v>
      </x:c>
      <x:c r="O321" s="32" t="n">
        <x:v>641933.6927231625</x:v>
      </x:c>
      <x:c r="P321" s="32" t="n">
        <x:v>7569.018196927034</x:v>
      </x:c>
      <x:c r="Q321" s="33" t="n">
        <x:v>1.0117909657690942</x:v>
      </x:c>
      <x:c r="R321" s="34" t="n">
        <x:v>0.011790965769094186</x:v>
      </x:c>
    </x:row>
    <x:row r="322" ht="18" customHeight="1">
      <x:c r="A322" s="25" t="str">
        <x:v>EEZ_180</x:v>
      </x:c>
      <x:c r="B322" s="25" t="str">
        <x:v>Congo (ex-Zaire)</x:v>
      </x:c>
      <x:c r="C322" s="25" t="str">
        <x:v>commercial</x:v>
      </x:c>
      <x:c r="D322" s="25" t="str">
        <x:v>Crustaceans</x:v>
      </x:c>
      <x:c r="E322" s="35" t="n">
        <x:v>2</x:v>
      </x:c>
      <x:c r="F322" s="35" t="n">
        <x:v>2</x:v>
      </x:c>
      <x:c r="G322" s="32" t="n">
        <x:v>453.59074320189995</x:v>
      </x:c>
      <x:c r="H322" s="32" t="n">
        <x:v>453.59074320189995</x:v>
      </x:c>
      <x:c r="I322" s="33" t="n">
        <x:v>0</x:v>
      </x:c>
      <x:c r="J322" s="34" t="n">
        <x:v>1</x:v>
      </x:c>
      <x:c r="K322" s="33" t="n">
        <x:v>50.11872336272725</x:v>
      </x:c>
      <x:c r="L322" s="32" t="n">
        <x:v>22733.38897842988</x:v>
      </x:c>
      <x:c r="M322" s="33" t="n">
        <x:v>2.7</x:v>
      </x:c>
      <x:c r="N322" s="33" t="n">
        <x:v>50.11872336272725</x:v>
      </x:c>
      <x:c r="O322" s="32" t="n">
        <x:v>22733.38897842988</x:v>
      </x:c>
      <x:c r="P322" s="32" t="n">
        <x:v>0</x:v>
      </x:c>
      <x:c r="Q322" s="33" t="n">
        <x:v>1</x:v>
      </x:c>
      <x:c r="R322" s="34" t="n">
        <x:v>0</x:v>
      </x:c>
    </x:row>
    <x:row r="323" ht="18" customHeight="1">
      <x:c r="A323" s="25" t="str">
        <x:v>EEZ_180</x:v>
      </x:c>
      <x:c r="B323" s="25" t="str">
        <x:v>Congo (ex-Zaire)</x:v>
      </x:c>
      <x:c r="C323" s="25" t="str">
        <x:v>commercial</x:v>
      </x:c>
      <x:c r="D323" s="25" t="str">
        <x:v>Flatfishes</x:v>
      </x:c>
      <x:c r="E323" s="35" t="n">
        <x:v>1</x:v>
      </x:c>
      <x:c r="F323" s="35" t="n">
        <x:v>1</x:v>
      </x:c>
      <x:c r="G323" s="32" t="n">
        <x:v>922.96370603</x:v>
      </x:c>
      <x:c r="H323" s="32" t="n">
        <x:v>922.96370603</x:v>
      </x:c>
      <x:c r="I323" s="33" t="n">
        <x:v>0</x:v>
      </x:c>
      <x:c r="J323" s="34" t="n">
        <x:v>1</x:v>
      </x:c>
      <x:c r="K323" s="33" t="n">
        <x:v>229.08676527677724</x:v>
      </x:c>
      <x:c r="L323" s="32" t="n">
        <x:v>211438.76988227904</x:v>
      </x:c>
      <x:c r="M323" s="33" t="n">
        <x:v>3.36</x:v>
      </x:c>
      <x:c r="N323" s="33" t="n">
        <x:v>229.08676527677724</x:v>
      </x:c>
      <x:c r="O323" s="32" t="n">
        <x:v>211438.76988227904</x:v>
      </x:c>
      <x:c r="P323" s="32" t="n">
        <x:v>0</x:v>
      </x:c>
      <x:c r="Q323" s="33" t="n">
        <x:v>1</x:v>
      </x:c>
      <x:c r="R323" s="34" t="n">
        <x:v>0</x:v>
      </x:c>
    </x:row>
    <x:row r="324" ht="18" customHeight="1">
      <x:c r="A324" s="25" t="str">
        <x:v>EEZ_180</x:v>
      </x:c>
      <x:c r="B324" s="25" t="str">
        <x:v>Congo (ex-Zaire)</x:v>
      </x:c>
      <x:c r="C324" s="25" t="str">
        <x:v>commercial</x:v>
      </x:c>
      <x:c r="D324" s="25" t="str">
        <x:v>Herring-likes</x:v>
      </x:c>
      <x:c r="E324" s="35" t="n">
        <x:v>2</x:v>
      </x:c>
      <x:c r="F324" s="35" t="n">
        <x:v>2</x:v>
      </x:c>
      <x:c r="G324" s="32" t="n">
        <x:v>1306.3372938815</x:v>
      </x:c>
      <x:c r="H324" s="32" t="n">
        <x:v>1306.3372938815</x:v>
      </x:c>
      <x:c r="I324" s="33" t="n">
        <x:v>0</x:v>
      </x:c>
      <x:c r="J324" s="34" t="n">
        <x:v>1</x:v>
      </x:c>
      <x:c r="K324" s="33" t="n">
        <x:v>45.8420512293717</x:v>
      </x:c>
      <x:c r="L324" s="32" t="n">
        <x:v>59885.181148954514</x:v>
      </x:c>
      <x:c r="M324" s="33" t="n">
        <x:v>2.640828333916559</x:v>
      </x:c>
      <x:c r="N324" s="33" t="n">
        <x:v>43.73491974489254</x:v>
      </x:c>
      <x:c r="O324" s="32" t="n">
        <x:v>57132.5567076675</x:v>
      </x:c>
      <x:c r="P324" s="32" t="n">
        <x:v>2752.6244412870146</x:v>
      </x:c>
      <x:c r="Q324" s="33" t="n">
        <x:v>1.0481796124645968</x:v>
      </x:c>
      <x:c r="R324" s="34" t="n">
        <x:v>0.0481796124645967</x:v>
      </x:c>
    </x:row>
    <x:row r="325" ht="18" customHeight="1">
      <x:c r="A325" s="25" t="str">
        <x:v>EEZ_180</x:v>
      </x:c>
      <x:c r="B325" s="25" t="str">
        <x:v>Congo (ex-Zaire)</x:v>
      </x:c>
      <x:c r="C325" s="25" t="str">
        <x:v>commercial</x:v>
      </x:c>
      <x:c r="D325" s="25" t="str">
        <x:v>Other fishes &amp; inverts</x:v>
      </x:c>
      <x:c r="E325" s="35" t="n">
        <x:v>2</x:v>
      </x:c>
      <x:c r="F325" s="35" t="n">
        <x:v>2</x:v>
      </x:c>
      <x:c r="G325" s="32" t="n">
        <x:v>9962.4571169192</x:v>
      </x:c>
      <x:c r="H325" s="32" t="n">
        <x:v>9962.4571169192</x:v>
      </x:c>
      <x:c r="I325" s="33" t="n">
        <x:v>0</x:v>
      </x:c>
      <x:c r="J325" s="34" t="n">
        <x:v>1</x:v>
      </x:c>
      <x:c r="K325" s="33" t="n">
        <x:v>222.41809279145878</x:v>
      </x:c>
      <x:c r="L325" s="32" t="n">
        <x:v>2215830.7114618635</x:v>
      </x:c>
      <x:c r="M325" s="33" t="n">
        <x:v>3.301681398219839</x:v>
      </x:c>
      <x:c r="N325" s="33" t="n">
        <x:v>200.30020704839848</x:v>
      </x:c>
      <x:c r="O325" s="32" t="n">
        <x:v>1995482.2232297068</x:v>
      </x:c>
      <x:c r="P325" s="32" t="n">
        <x:v>220348.48823215673</x:v>
      </x:c>
      <x:c r="Q325" s="33" t="n">
        <x:v>1.1104236788817494</x:v>
      </x:c>
      <x:c r="R325" s="34" t="n">
        <x:v>0.1104236788817495</x:v>
      </x:c>
    </x:row>
    <x:row r="326" ht="18" customHeight="1">
      <x:c r="A326" s="25" t="str">
        <x:v>EEZ_180</x:v>
      </x:c>
      <x:c r="B326" s="25" t="str">
        <x:v>Congo (ex-Zaire)</x:v>
      </x:c>
      <x:c r="C326" s="25" t="str">
        <x:v>commercial</x:v>
      </x:c>
      <x:c r="D326" s="25" t="str">
        <x:v>Perch-likes</x:v>
      </x:c>
      <x:c r="E326" s="35" t="n">
        <x:v>18</x:v>
      </x:c>
      <x:c r="F326" s="35" t="n">
        <x:v>18</x:v>
      </x:c>
      <x:c r="G326" s="32" t="n">
        <x:v>9516.552513498098</x:v>
      </x:c>
      <x:c r="H326" s="32" t="n">
        <x:v>9516.552513498098</x:v>
      </x:c>
      <x:c r="I326" s="33" t="n">
        <x:v>0</x:v>
      </x:c>
      <x:c r="J326" s="34" t="n">
        <x:v>1</x:v>
      </x:c>
      <x:c r="K326" s="33" t="n">
        <x:v>1035.853144344283</x:v>
      </x:c>
      <x:c r="L326" s="32" t="n">
        <x:v>9857750.844424494</x:v>
      </x:c>
      <x:c r="M326" s="33" t="n">
        <x:v>3.8582737905745406</x:v>
      </x:c>
      <x:c r="N326" s="33" t="n">
        <x:v>721.5622274830016</x:v>
      </x:c>
      <x:c r="O326" s="32" t="n">
        <x:v>6866784.829598646</x:v>
      </x:c>
      <x:c r="P326" s="32" t="n">
        <x:v>2990966.014825848</x:v>
      </x:c>
      <x:c r="Q326" s="33" t="n">
        <x:v>1.4355700796002175</x:v>
      </x:c>
      <x:c r="R326" s="34" t="n">
        <x:v>0.4355700796002175</x:v>
      </x:c>
    </x:row>
    <x:row r="327" ht="18" customHeight="1">
      <x:c r="A327" s="25" t="str">
        <x:v>EEZ_180</x:v>
      </x:c>
      <x:c r="B327" s="25" t="str">
        <x:v>Congo (ex-Zaire)</x:v>
      </x:c>
      <x:c r="C327" s="25" t="str">
        <x:v>commercial</x:v>
      </x:c>
      <x:c r="D327" s="25" t="str">
        <x:v>Sharks &amp; rays</x:v>
      </x:c>
      <x:c r="E327" s="35" t="n">
        <x:v>6</x:v>
      </x:c>
      <x:c r="F327" s="35" t="n">
        <x:v>6</x:v>
      </x:c>
      <x:c r="G327" s="32" t="n">
        <x:v>1214.7262757323</x:v>
      </x:c>
      <x:c r="H327" s="32" t="n">
        <x:v>1214.7262757323</x:v>
      </x:c>
      <x:c r="I327" s="33" t="n">
        <x:v>0</x:v>
      </x:c>
      <x:c r="J327" s="34" t="n">
        <x:v>1</x:v>
      </x:c>
      <x:c r="K327" s="33" t="n">
        <x:v>1102.701215086411</x:v>
      </x:c>
      <x:c r="L327" s="32" t="n">
        <x:v>1339480.140247398</x:v>
      </x:c>
      <x:c r="M327" s="33" t="n">
        <x:v>4.010221852512872</x:v>
      </x:c>
      <x:c r="N327" s="33" t="n">
        <x:v>1023.8158589666328</x:v>
      </x:c>
      <x:c r="O327" s="32" t="n">
        <x:v>1243656.0253982036</x:v>
      </x:c>
      <x:c r="P327" s="32" t="n">
        <x:v>95824.11484919442</x:v>
      </x:c>
      <x:c r="Q327" s="33" t="n">
        <x:v>1.0770503361799841</x:v>
      </x:c>
      <x:c r="R327" s="34" t="n">
        <x:v>0.0770503361799841</x:v>
      </x:c>
    </x:row>
    <x:row r="328" ht="18" customHeight="1">
      <x:c r="A328" s="25" t="str">
        <x:v>EEZ_180</x:v>
      </x:c>
      <x:c r="B328" s="25" t="str">
        <x:v>Congo (ex-Zaire)</x:v>
      </x:c>
      <x:c r="C328" s="25" t="str">
        <x:v>commercial</x:v>
      </x:c>
      <x:c r="D328" s="25" t="str">
        <x:v>Tuna &amp; billfishes</x:v>
      </x:c>
      <x:c r="E328" s="35" t="n">
        <x:v>3</x:v>
      </x:c>
      <x:c r="F328" s="35" t="n">
        <x:v>3</x:v>
      </x:c>
      <x:c r="G328" s="32" t="n">
        <x:v>1.7282347285</x:v>
      </x:c>
      <x:c r="H328" s="32" t="n">
        <x:v>1.7282347285</x:v>
      </x:c>
      <x:c r="I328" s="33" t="n">
        <x:v>0</x:v>
      </x:c>
      <x:c r="J328" s="34" t="n">
        <x:v>1</x:v>
      </x:c>
      <x:c r="K328" s="33" t="n">
        <x:v>2625.2525857427363</x:v>
      </x:c>
      <x:c r="L328" s="32" t="n">
        <x:v>4537.052689765021</x:v>
      </x:c>
      <x:c r="M328" s="33" t="n">
        <x:v>4.418431878244137</x:v>
      </x:c>
      <x:c r="N328" s="33" t="n">
        <x:v>2620.7879197171333</x:v>
      </x:c>
      <x:c r="O328" s="32" t="n">
        <x:v>4529.336698888419</x:v>
      </x:c>
      <x:c r="P328" s="32" t="n">
        <x:v>7.715990876601609</x:v>
      </x:c>
      <x:c r="Q328" s="33" t="n">
        <x:v>1.0017035586863072</x:v>
      </x:c>
      <x:c r="R328" s="34" t="n">
        <x:v>0.0017035586863072582</x:v>
      </x:c>
    </x:row>
    <x:row r="329" ht="18" customHeight="1">
      <x:c r="A329" s="25" t="str">
        <x:v>EEZ_184</x:v>
      </x:c>
      <x:c r="B329" s="25" t="str">
        <x:v>Cook Islands</x:v>
      </x:c>
      <x:c r="C329" s="25" t="str">
        <x:v>commercial</x:v>
      </x:c>
      <x:c r="D329" s="25" t="str">
        <x:v>Crustaceans</x:v>
      </x:c>
      <x:c r="E329" s="35" t="n">
        <x:v>1</x:v>
      </x:c>
      <x:c r="F329" s="35" t="n">
        <x:v>1</x:v>
      </x:c>
      <x:c r="G329" s="32" t="n">
        <x:v>10</x:v>
      </x:c>
      <x:c r="H329" s="32" t="n">
        <x:v>10</x:v>
      </x:c>
      <x:c r="I329" s="33" t="n">
        <x:v>0</x:v>
      </x:c>
      <x:c r="J329" s="34" t="n">
        <x:v>1</x:v>
      </x:c>
      <x:c r="K329" s="33" t="n">
        <x:v>100</x:v>
      </x:c>
      <x:c r="L329" s="32" t="n">
        <x:v>1000</x:v>
      </x:c>
      <x:c r="M329" s="33" t="n">
        <x:v>3</x:v>
      </x:c>
      <x:c r="N329" s="33" t="n">
        <x:v>100</x:v>
      </x:c>
      <x:c r="O329" s="32" t="n">
        <x:v>1000</x:v>
      </x:c>
      <x:c r="P329" s="32" t="n">
        <x:v>0</x:v>
      </x:c>
      <x:c r="Q329" s="33" t="n">
        <x:v>1</x:v>
      </x:c>
      <x:c r="R329" s="34" t="n">
        <x:v>0</x:v>
      </x:c>
    </x:row>
    <x:row r="330" ht="18" customHeight="1">
      <x:c r="A330" s="25" t="str">
        <x:v>EEZ_184</x:v>
      </x:c>
      <x:c r="B330" s="25" t="str">
        <x:v>Cook Islands</x:v>
      </x:c>
      <x:c r="C330" s="25" t="str">
        <x:v>commercial</x:v>
      </x:c>
      <x:c r="D330" s="25" t="str">
        <x:v>Molluscs</x:v>
      </x:c>
      <x:c r="E330" s="35" t="n">
        <x:v>1</x:v>
      </x:c>
      <x:c r="F330" s="35" t="n">
        <x:v>1</x:v>
      </x:c>
      <x:c r="G330" s="32" t="n">
        <x:v>40</x:v>
      </x:c>
      <x:c r="H330" s="32" t="n">
        <x:v>40</x:v>
      </x:c>
      <x:c r="I330" s="33" t="n">
        <x:v>0</x:v>
      </x:c>
      <x:c r="J330" s="34" t="n">
        <x:v>1</x:v>
      </x:c>
      <x:c r="K330" s="33" t="n">
        <x:v>12.589254117941675</x:v>
      </x:c>
      <x:c r="L330" s="32" t="n">
        <x:v>503.570164717667</x:v>
      </x:c>
      <x:c r="M330" s="33" t="n">
        <x:v>2.1</x:v>
      </x:c>
      <x:c r="N330" s="33" t="n">
        <x:v>12.589254117941675</x:v>
      </x:c>
      <x:c r="O330" s="32" t="n">
        <x:v>503.570164717667</x:v>
      </x:c>
      <x:c r="P330" s="32" t="n">
        <x:v>0</x:v>
      </x:c>
      <x:c r="Q330" s="33" t="n">
        <x:v>1</x:v>
      </x:c>
      <x:c r="R330" s="34" t="n">
        <x:v>0</x:v>
      </x:c>
    </x:row>
    <x:row r="331" ht="18" customHeight="1">
      <x:c r="A331" s="25" t="str">
        <x:v>EEZ_184</x:v>
      </x:c>
      <x:c r="B331" s="25" t="str">
        <x:v>Cook Islands</x:v>
      </x:c>
      <x:c r="C331" s="25" t="str">
        <x:v>commercial</x:v>
      </x:c>
      <x:c r="D331" s="25" t="str">
        <x:v>Other fishes &amp; inverts</x:v>
      </x:c>
      <x:c r="E331" s="35" t="n">
        <x:v>4</x:v>
      </x:c>
      <x:c r="F331" s="35" t="n">
        <x:v>4</x:v>
      </x:c>
      <x:c r="G331" s="32" t="n">
        <x:v>3300.8515240135</x:v>
      </x:c>
      <x:c r="H331" s="32" t="n">
        <x:v>3300.8515240135</x:v>
      </x:c>
      <x:c r="I331" s="33" t="n">
        <x:v>0</x:v>
      </x:c>
      <x:c r="J331" s="34" t="n">
        <x:v>1</x:v>
      </x:c>
      <x:c r="K331" s="33" t="n">
        <x:v>198.22237868741365</x:v>
      </x:c>
      <x:c r="L331" s="32" t="n">
        <x:v>654302.6407839304</x:v>
      </x:c>
      <x:c r="M331" s="33" t="n">
        <x:v>3.295368478243929</x:v>
      </x:c>
      <x:c r="N331" s="33" t="n">
        <x:v>197.4096953285623</x:v>
      </x:c>
      <x:c r="O331" s="32" t="n">
        <x:v>651620.0936803255</x:v>
      </x:c>
      <x:c r="P331" s="32" t="n">
        <x:v>2682.547103604884</x:v>
      </x:c>
      <x:c r="Q331" s="33" t="n">
        <x:v>1.0041167347809272</x:v>
      </x:c>
      <x:c r="R331" s="34" t="n">
        <x:v>0.004116734780927273</x:v>
      </x:c>
    </x:row>
    <x:row r="332" ht="18" customHeight="1">
      <x:c r="A332" s="25" t="str">
        <x:v>EEZ_184</x:v>
      </x:c>
      <x:c r="B332" s="25" t="str">
        <x:v>Cook Islands</x:v>
      </x:c>
      <x:c r="C332" s="25" t="str">
        <x:v>commercial</x:v>
      </x:c>
      <x:c r="D332" s="25" t="str">
        <x:v>Perch-likes</x:v>
      </x:c>
      <x:c r="E332" s="35" t="n">
        <x:v>14</x:v>
      </x:c>
      <x:c r="F332" s="35" t="n">
        <x:v>14</x:v>
      </x:c>
      <x:c r="G332" s="32" t="n">
        <x:v>1561.6402784210002</x:v>
      </x:c>
      <x:c r="H332" s="32" t="n">
        <x:v>1561.6402784210002</x:v>
      </x:c>
      <x:c r="I332" s="33" t="n">
        <x:v>0</x:v>
      </x:c>
      <x:c r="J332" s="34" t="n">
        <x:v>1</x:v>
      </x:c>
      <x:c r="K332" s="33" t="n">
        <x:v>1733.3138621719027</x:v>
      </x:c>
      <x:c r="L332" s="32" t="n">
        <x:v>2706812.7423131093</x:v>
      </x:c>
      <x:c r="M332" s="33" t="n">
        <x:v>4.097698787317283</x:v>
      </x:c>
      <x:c r="N332" s="33" t="n">
        <x:v>1252.2723378657643</x:v>
      </x:c>
      <x:c r="O332" s="32" t="n">
        <x:v>1955598.9223636088</x:v>
      </x:c>
      <x:c r="P332" s="32" t="n">
        <x:v>751213.8199495005</x:v>
      </x:c>
      <x:c r="Q332" s="33" t="n">
        <x:v>1.384134912000031</x:v>
      </x:c>
      <x:c r="R332" s="34" t="n">
        <x:v>0.3841349120000311</x:v>
      </x:c>
    </x:row>
    <x:row r="333" ht="18" customHeight="1">
      <x:c r="A333" s="25" t="str">
        <x:v>EEZ_184</x:v>
      </x:c>
      <x:c r="B333" s="25" t="str">
        <x:v>Cook Islands</x:v>
      </x:c>
      <x:c r="C333" s="25" t="str">
        <x:v>commercial</x:v>
      </x:c>
      <x:c r="D333" s="25" t="str">
        <x:v>Sharks &amp; rays</x:v>
      </x:c>
      <x:c r="E333" s="35" t="n">
        <x:v>8</x:v>
      </x:c>
      <x:c r="F333" s="35" t="n">
        <x:v>8</x:v>
      </x:c>
      <x:c r="G333" s="32" t="n">
        <x:v>8517.985396859202</x:v>
      </x:c>
      <x:c r="H333" s="32" t="n">
        <x:v>8517.985396859202</x:v>
      </x:c>
      <x:c r="I333" s="33" t="n">
        <x:v>0</x:v>
      </x:c>
      <x:c r="J333" s="34" t="n">
        <x:v>1</x:v>
      </x:c>
      <x:c r="K333" s="33" t="n">
        <x:v>2289.4530435557804</x:v>
      </x:c>
      <x:c r="L333" s="32" t="n">
        <x:v>19501527.591802992</x:v>
      </x:c>
      <x:c r="M333" s="33" t="n">
        <x:v>4.352384675828266</x:v>
      </x:c>
      <x:c r="N333" s="33" t="n">
        <x:v>2251.047585826105</x:v>
      </x:c>
      <x:c r="O333" s="32" t="n">
        <x:v>19174390.463701922</x:v>
      </x:c>
      <x:c r="P333" s="32" t="n">
        <x:v>327137.1281010695</x:v>
      </x:c>
      <x:c r="Q333" s="33" t="n">
        <x:v>1.017061148760914</x:v>
      </x:c>
      <x:c r="R333" s="34" t="n">
        <x:v>0.01706114876091401</x:v>
      </x:c>
    </x:row>
    <x:row r="334" ht="18" customHeight="1">
      <x:c r="A334" s="25" t="str">
        <x:v>EEZ_184</x:v>
      </x:c>
      <x:c r="B334" s="25" t="str">
        <x:v>Cook Islands</x:v>
      </x:c>
      <x:c r="C334" s="25" t="str">
        <x:v>commercial</x:v>
      </x:c>
      <x:c r="D334" s="25" t="str">
        <x:v>Tuna &amp; billfishes</x:v>
      </x:c>
      <x:c r="E334" s="35" t="n">
        <x:v>10</x:v>
      </x:c>
      <x:c r="F334" s="35" t="n">
        <x:v>10</x:v>
      </x:c>
      <x:c r="G334" s="32" t="n">
        <x:v>44419.7318059818</x:v>
      </x:c>
      <x:c r="H334" s="32" t="n">
        <x:v>44419.7318059818</x:v>
      </x:c>
      <x:c r="I334" s="33" t="n">
        <x:v>0</x:v>
      </x:c>
      <x:c r="J334" s="34" t="n">
        <x:v>1</x:v>
      </x:c>
      <x:c r="K334" s="33" t="n">
        <x:v>2578.0939993354955</x:v>
      </x:c>
      <x:c r="L334" s="32" t="n">
        <x:v>114518244.02109373</x:v>
      </x:c>
      <x:c r="M334" s="33" t="n">
        <x:v>4.4077749329967855</x:v>
      </x:c>
      <x:c r="N334" s="33" t="n">
        <x:v>2557.260279296359</x:v>
      </x:c>
      <x:c r="O334" s="32" t="n">
        <x:v>113592815.76443437</x:v>
      </x:c>
      <x:c r="P334" s="32" t="n">
        <x:v>925428.2566593587</x:v>
      </x:c>
      <x:c r="Q334" s="33" t="n">
        <x:v>1.008146890720435</x:v>
      </x:c>
      <x:c r="R334" s="34" t="n">
        <x:v>0.00814689072043505</x:v>
      </x:c>
    </x:row>
    <x:row r="335" ht="18" customHeight="1">
      <x:c r="A335" s="25" t="str">
        <x:v>EEZ_191</x:v>
      </x:c>
      <x:c r="B335" s="25" t="str">
        <x:v>Croatia</x:v>
      </x:c>
      <x:c r="C335" s="25" t="str">
        <x:v>commercial</x:v>
      </x:c>
      <x:c r="D335" s="25" t="str">
        <x:v>Anchovies</x:v>
      </x:c>
      <x:c r="E335" s="35" t="n">
        <x:v>2</x:v>
      </x:c>
      <x:c r="F335" s="35" t="n">
        <x:v>2</x:v>
      </x:c>
      <x:c r="G335" s="32" t="n">
        <x:v>10154.0682814682</x:v>
      </x:c>
      <x:c r="H335" s="32" t="n">
        <x:v>10154.0682814682</x:v>
      </x:c>
      <x:c r="I335" s="33" t="n">
        <x:v>0</x:v>
      </x:c>
      <x:c r="J335" s="34" t="n">
        <x:v>1</x:v>
      </x:c>
      <x:c r="K335" s="33" t="n">
        <x:v>131.74167306394332</x:v>
      </x:c>
      <x:c r="L335" s="32" t="n">
        <x:v>1337713.9438061405</x:v>
      </x:c>
      <x:c r="M335" s="33" t="n">
        <x:v>3.118849156848166</x:v>
      </x:c>
      <x:c r="N335" s="33" t="n">
        <x:v>131.476809553651</x:v>
      </x:c>
      <x:c r="O335" s="32" t="n">
        <x:v>1335024.5016373629</x:v>
      </x:c>
      <x:c r="P335" s="32" t="n">
        <x:v>2689.4421687775757</x:v>
      </x:c>
      <x:c r="Q335" s="33" t="n">
        <x:v>1.0020145264491245</x:v>
      </x:c>
      <x:c r="R335" s="34" t="n">
        <x:v>0.0020145264491243904</x:v>
      </x:c>
    </x:row>
    <x:row r="336" ht="18" customHeight="1">
      <x:c r="A336" s="25" t="str">
        <x:v>EEZ_191</x:v>
      </x:c>
      <x:c r="B336" s="25" t="str">
        <x:v>Croatia</x:v>
      </x:c>
      <x:c r="C336" s="25" t="str">
        <x:v>commercial</x:v>
      </x:c>
      <x:c r="D336" s="25" t="str">
        <x:v>Cod-likes</x:v>
      </x:c>
      <x:c r="E336" s="35" t="n">
        <x:v>2</x:v>
      </x:c>
      <x:c r="F336" s="35" t="n">
        <x:v>2</x:v>
      </x:c>
      <x:c r="G336" s="32" t="n">
        <x:v>1783.6560895068</x:v>
      </x:c>
      <x:c r="H336" s="32" t="n">
        <x:v>1783.6560895068</x:v>
      </x:c>
      <x:c r="I336" s="33" t="n">
        <x:v>0</x:v>
      </x:c>
      <x:c r="J336" s="34" t="n">
        <x:v>1</x:v>
      </x:c>
      <x:c r="K336" s="33" t="n">
        <x:v>2063.9950174909727</x:v>
      </x:c>
      <x:c r="L336" s="32" t="n">
        <x:v>3681457.281659468</x:v>
      </x:c>
      <x:c r="M336" s="33" t="n">
        <x:v>4.261095376978488</x:v>
      </x:c>
      <x:c r="N336" s="33" t="n">
        <x:v>1824.2962986236357</x:v>
      </x:c>
      <x:c r="O336" s="32" t="n">
        <x:v>3253917.2021047636</x:v>
      </x:c>
      <x:c r="P336" s="32" t="n">
        <x:v>427540.0795547045</x:v>
      </x:c>
      <x:c r="Q336" s="33" t="n">
        <x:v>1.131392427342083</x:v>
      </x:c>
      <x:c r="R336" s="34" t="n">
        <x:v>0.1313924273420831</x:v>
      </x:c>
    </x:row>
    <x:row r="337" ht="18" customHeight="1">
      <x:c r="A337" s="25" t="str">
        <x:v>EEZ_191</x:v>
      </x:c>
      <x:c r="B337" s="25" t="str">
        <x:v>Croatia</x:v>
      </x:c>
      <x:c r="C337" s="25" t="str">
        <x:v>commercial</x:v>
      </x:c>
      <x:c r="D337" s="25" t="str">
        <x:v>Crustaceans</x:v>
      </x:c>
      <x:c r="E337" s="35" t="n">
        <x:v>4</x:v>
      </x:c>
      <x:c r="F337" s="35" t="n">
        <x:v>4</x:v>
      </x:c>
      <x:c r="G337" s="32" t="n">
        <x:v>483.6534921858001</x:v>
      </x:c>
      <x:c r="H337" s="32" t="n">
        <x:v>483.6534921858001</x:v>
      </x:c>
      <x:c r="I337" s="33" t="n">
        <x:v>0</x:v>
      </x:c>
      <x:c r="J337" s="34" t="n">
        <x:v>1</x:v>
      </x:c>
      <x:c r="K337" s="33" t="n">
        <x:v>81.77335388387966</x:v>
      </x:c>
      <x:c r="L337" s="32" t="n">
        <x:v>39549.96817368366</x:v>
      </x:c>
      <x:c r="M337" s="33" t="n">
        <x:v>2.8975407676048075</x:v>
      </x:c>
      <x:c r="N337" s="33" t="n">
        <x:v>78.98429891757985</x:v>
      </x:c>
      <x:c r="O337" s="32" t="n">
        <x:v>38201.031999334606</x:v>
      </x:c>
      <x:c r="P337" s="32" t="n">
        <x:v>1348.9361743490517</x:v>
      </x:c>
      <x:c r="Q337" s="33" t="n">
        <x:v>1.0353115113322737</x:v>
      </x:c>
      <x:c r="R337" s="34" t="n">
        <x:v>0.035311511332273636</x:v>
      </x:c>
    </x:row>
    <x:row r="338" ht="18" customHeight="1">
      <x:c r="A338" s="25" t="str">
        <x:v>EEZ_191</x:v>
      </x:c>
      <x:c r="B338" s="25" t="str">
        <x:v>Croatia</x:v>
      </x:c>
      <x:c r="C338" s="25" t="str">
        <x:v>commercial</x:v>
      </x:c>
      <x:c r="D338" s="25" t="str">
        <x:v>Flatfishes</x:v>
      </x:c>
      <x:c r="E338" s="35" t="n">
        <x:v>1</x:v>
      </x:c>
      <x:c r="F338" s="35" t="n">
        <x:v>1</x:v>
      </x:c>
      <x:c r="G338" s="32" t="n">
        <x:v>709.3718302606</x:v>
      </x:c>
      <x:c r="H338" s="32" t="n">
        <x:v>709.3718302606</x:v>
      </x:c>
      <x:c r="I338" s="33" t="n">
        <x:v>0</x:v>
      </x:c>
      <x:c r="J338" s="34" t="n">
        <x:v>1</x:v>
      </x:c>
      <x:c r="K338" s="33" t="n">
        <x:v>141.2537544622754</x:v>
      </x:c>
      <x:c r="L338" s="32" t="n">
        <x:v>100201.43433408569</x:v>
      </x:c>
      <x:c r="M338" s="33" t="n">
        <x:v>3.1499999999999995</x:v>
      </x:c>
      <x:c r="N338" s="33" t="n">
        <x:v>141.25375446227525</x:v>
      </x:c>
      <x:c r="O338" s="32" t="n">
        <x:v>100201.43433408558</x:v>
      </x:c>
      <x:c r="P338" s="32" t="n">
        <x:v>1.0186340659856796e-10</x:v>
      </x:c>
      <x:c r="Q338" s="33" t="n">
        <x:v>1.000000000000001</x:v>
      </x:c>
      <x:c r="R338" s="34" t="n">
        <x:v>1.0165863121174605e-15</x:v>
      </x:c>
    </x:row>
    <x:row r="339" ht="18" customHeight="1">
      <x:c r="A339" s="25" t="str">
        <x:v>EEZ_191</x:v>
      </x:c>
      <x:c r="B339" s="25" t="str">
        <x:v>Croatia</x:v>
      </x:c>
      <x:c r="C339" s="25" t="str">
        <x:v>commercial</x:v>
      </x:c>
      <x:c r="D339" s="25" t="str">
        <x:v>Herring-likes</x:v>
      </x:c>
      <x:c r="E339" s="35" t="n">
        <x:v>3</x:v>
      </x:c>
      <x:c r="F339" s="35" t="n">
        <x:v>3</x:v>
      </x:c>
      <x:c r="G339" s="32" t="n">
        <x:v>48353.411555478306</x:v>
      </x:c>
      <x:c r="H339" s="32" t="n">
        <x:v>48353.411555478306</x:v>
      </x:c>
      <x:c r="I339" s="33" t="n">
        <x:v>0</x:v>
      </x:c>
      <x:c r="J339" s="34" t="n">
        <x:v>1</x:v>
      </x:c>
      <x:c r="K339" s="33" t="n">
        <x:v>114.93329487298627</x:v>
      </x:c>
      <x:c r="L339" s="32" t="n">
        <x:v>5557416.908420649</x:v>
      </x:c>
      <x:c r="M339" s="33" t="n">
        <x:v>3.0603869905112795</x:v>
      </x:c>
      <x:c r="N339" s="33" t="n">
        <x:v>114.91771725627959</x:v>
      </x:c>
      <x:c r="O339" s="32" t="n">
        <x:v>5556663.677508978</x:v>
      </x:c>
      <x:c r="P339" s="32" t="n">
        <x:v>753.230911671184</x:v>
      </x:c>
      <x:c r="Q339" s="33" t="n">
        <x:v>1.0001355545261306</x:v>
      </x:c>
      <x:c r="R339" s="34" t="n">
        <x:v>0.00013555452613048073</x:v>
      </x:c>
    </x:row>
    <x:row r="340" ht="18" customHeight="1">
      <x:c r="A340" s="25" t="str">
        <x:v>EEZ_191</x:v>
      </x:c>
      <x:c r="B340" s="25" t="str">
        <x:v>Croatia</x:v>
      </x:c>
      <x:c r="C340" s="25" t="str">
        <x:v>commercial</x:v>
      </x:c>
      <x:c r="D340" s="25" t="str">
        <x:v>Other fishes &amp; inverts</x:v>
      </x:c>
      <x:c r="E340" s="35" t="n">
        <x:v>7</x:v>
      </x:c>
      <x:c r="F340" s="35" t="n">
        <x:v>7</x:v>
      </x:c>
      <x:c r="G340" s="32" t="n">
        <x:v>9185.236562752098</x:v>
      </x:c>
      <x:c r="H340" s="32" t="n">
        <x:v>9185.236562752098</x:v>
      </x:c>
      <x:c r="I340" s="33" t="n">
        <x:v>0</x:v>
      </x:c>
      <x:c r="J340" s="34" t="n">
        <x:v>1</x:v>
      </x:c>
      <x:c r="K340" s="33" t="n">
        <x:v>277.7374900928293</x:v>
      </x:c>
      <x:c r="L340" s="32" t="n">
        <x:v>2551084.5488476544</x:v>
      </x:c>
      <x:c r="M340" s="33" t="n">
        <x:v>3.376480866171637</x:v>
      </x:c>
      <x:c r="N340" s="33" t="n">
        <x:v>237.94734655469566</x:v>
      </x:c>
      <x:c r="O340" s="32" t="n">
        <x:v>2185602.667584035</x:v>
      </x:c>
      <x:c r="P340" s="32" t="n">
        <x:v>365481.8812636193</x:v>
      </x:c>
      <x:c r="Q340" s="33" t="n">
        <x:v>1.1672224721740585</x:v>
      </x:c>
      <x:c r="R340" s="34" t="n">
        <x:v>0.16722247217405847</x:v>
      </x:c>
    </x:row>
    <x:row r="341" ht="18" customHeight="1">
      <x:c r="A341" s="25" t="str">
        <x:v>EEZ_191</x:v>
      </x:c>
      <x:c r="B341" s="25" t="str">
        <x:v>Croatia</x:v>
      </x:c>
      <x:c r="C341" s="25" t="str">
        <x:v>commercial</x:v>
      </x:c>
      <x:c r="D341" s="25" t="str">
        <x:v>Perch-likes</x:v>
      </x:c>
      <x:c r="E341" s="35" t="n">
        <x:v>13</x:v>
      </x:c>
      <x:c r="F341" s="35" t="n">
        <x:v>13</x:v>
      </x:c>
      <x:c r="G341" s="32" t="n">
        <x:v>4079.9934932567007</x:v>
      </x:c>
      <x:c r="H341" s="32" t="n">
        <x:v>4079.9934932567007</x:v>
      </x:c>
      <x:c r="I341" s="33" t="n">
        <x:v>0</x:v>
      </x:c>
      <x:c r="J341" s="34" t="n">
        <x:v>1</x:v>
      </x:c>
      <x:c r="K341" s="33" t="n">
        <x:v>421.3897340973889</x:v>
      </x:c>
      <x:c r="L341" s="32" t="n">
        <x:v>1719267.373242518</x:v>
      </x:c>
      <x:c r="M341" s="33" t="n">
        <x:v>3.475377853896406</x:v>
      </x:c>
      <x:c r="N341" s="33" t="n">
        <x:v>298.798115370001</x:v>
      </x:c>
      <x:c r="O341" s="32" t="n">
        <x:v>1219094.366506969</x:v>
      </x:c>
      <x:c r="P341" s="32" t="n">
        <x:v>500173.00673554884</x:v>
      </x:c>
      <x:c r="Q341" s="33" t="n">
        <x:v>1.410282436271671</x:v>
      </x:c>
      <x:c r="R341" s="34" t="n">
        <x:v>0.41028243627167116</x:v>
      </x:c>
    </x:row>
    <x:row r="342" ht="18" customHeight="1">
      <x:c r="A342" s="25" t="str">
        <x:v>EEZ_191</x:v>
      </x:c>
      <x:c r="B342" s="25" t="str">
        <x:v>Croatia</x:v>
      </x:c>
      <x:c r="C342" s="25" t="str">
        <x:v>commercial</x:v>
      </x:c>
      <x:c r="D342" s="25" t="str">
        <x:v>Scorpionfishes</x:v>
      </x:c>
      <x:c r="E342" s="35" t="n">
        <x:v>2</x:v>
      </x:c>
      <x:c r="F342" s="35" t="n">
        <x:v>2</x:v>
      </x:c>
      <x:c r="G342" s="32" t="n">
        <x:v>84.85119619400001</x:v>
      </x:c>
      <x:c r="H342" s="32" t="n">
        <x:v>84.85119619400001</x:v>
      </x:c>
      <x:c r="I342" s="33" t="n">
        <x:v>0</x:v>
      </x:c>
      <x:c r="J342" s="34" t="n">
        <x:v>1</x:v>
      </x:c>
      <x:c r="K342" s="33" t="n">
        <x:v>1460.616485945727</x:v>
      </x:c>
      <x:c r="L342" s="32" t="n">
        <x:v>123935.05601317174</x:v>
      </x:c>
      <x:c r="M342" s="33" t="n">
        <x:v>4.139247720123708</x:v>
      </x:c>
      <x:c r="N342" s="33" t="n">
        <x:v>1377.9952486625252</x:v>
      </x:c>
      <x:c r="O342" s="32" t="n">
        <x:v>116924.54519866376</x:v>
      </x:c>
      <x:c r="P342" s="32" t="n">
        <x:v>7010.510814507972</x:v>
      </x:c>
      <x:c r="Q342" s="33" t="n">
        <x:v>1.0599575632524085</x:v>
      </x:c>
      <x:c r="R342" s="34" t="n">
        <x:v>0.05995756325240844</x:v>
      </x:c>
    </x:row>
    <x:row r="343" ht="18" customHeight="1">
      <x:c r="A343" s="25" t="str">
        <x:v>EEZ_191</x:v>
      </x:c>
      <x:c r="B343" s="25" t="str">
        <x:v>Croatia</x:v>
      </x:c>
      <x:c r="C343" s="25" t="str">
        <x:v>commercial</x:v>
      </x:c>
      <x:c r="D343" s="25" t="str">
        <x:v>Sharks &amp; rays</x:v>
      </x:c>
      <x:c r="E343" s="35" t="n">
        <x:v>4</x:v>
      </x:c>
      <x:c r="F343" s="35" t="n">
        <x:v>4</x:v>
      </x:c>
      <x:c r="G343" s="32" t="n">
        <x:v>0.36677227149999997</x:v>
      </x:c>
      <x:c r="H343" s="32" t="n">
        <x:v>0.36677227149999997</x:v>
      </x:c>
      <x:c r="I343" s="33" t="n">
        <x:v>0</x:v>
      </x:c>
      <x:c r="J343" s="34" t="n">
        <x:v>1</x:v>
      </x:c>
      <x:c r="K343" s="33" t="n">
        <x:v>3034.520370421456</x:v>
      </x:c>
      <x:c r="L343" s="32" t="n">
        <x:v>1112.9779291724988</x:v>
      </x:c>
      <x:c r="M343" s="33" t="n">
        <x:v>4.440404012815347</x:v>
      </x:c>
      <x:c r="N343" s="33" t="n">
        <x:v>2756.792082514434</x:v>
      </x:c>
      <x:c r="O343" s="32" t="n">
        <x:v>1011.1148941570342</x:v>
      </x:c>
      <x:c r="P343" s="32" t="n">
        <x:v>101.86303501546456</x:v>
      </x:c>
      <x:c r="Q343" s="33" t="n">
        <x:v>1.1007432840759286</x:v>
      </x:c>
      <x:c r="R343" s="34" t="n">
        <x:v>0.10074328407592859</x:v>
      </x:c>
    </x:row>
    <x:row r="344" ht="18" customHeight="1">
      <x:c r="A344" s="25" t="str">
        <x:v>EEZ_191</x:v>
      </x:c>
      <x:c r="B344" s="25" t="str">
        <x:v>Croatia</x:v>
      </x:c>
      <x:c r="C344" s="25" t="str">
        <x:v>commercial</x:v>
      </x:c>
      <x:c r="D344" s="25" t="str">
        <x:v>Tuna &amp; billfishes</x:v>
      </x:c>
      <x:c r="E344" s="35" t="n">
        <x:v>7</x:v>
      </x:c>
      <x:c r="F344" s="35" t="n">
        <x:v>7</x:v>
      </x:c>
      <x:c r="G344" s="32" t="n">
        <x:v>2238.3641143326995</x:v>
      </x:c>
      <x:c r="H344" s="32" t="n">
        <x:v>2238.3641143326995</x:v>
      </x:c>
      <x:c r="I344" s="33" t="n">
        <x:v>0</x:v>
      </x:c>
      <x:c r="J344" s="34" t="n">
        <x:v>1</x:v>
      </x:c>
      <x:c r="K344" s="33" t="n">
        <x:v>2680.091539797133</x:v>
      </x:c>
      <x:c r="L344" s="32" t="n">
        <x:v>5999020.72580857</x:v>
      </x:c>
      <x:c r="M344" s="33" t="n">
        <x:v>4.4239359082894385</x:v>
      </x:c>
      <x:c r="N344" s="33" t="n">
        <x:v>2654.213833172092</x:v>
      </x:c>
      <x:c r="O344" s="32" t="n">
        <x:v>5941096.995937849</x:v>
      </x:c>
      <x:c r="P344" s="32" t="n">
        <x:v>57923.72987072077</x:v>
      </x:c>
      <x:c r="Q344" s="33" t="n">
        <x:v>1.0097496691116683</x:v>
      </x:c>
      <x:c r="R344" s="34" t="n">
        <x:v>0.009749669111668332</x:v>
      </x:c>
    </x:row>
    <x:row r="345" ht="18" customHeight="1">
      <x:c r="A345" s="25" t="str">
        <x:v>EEZ_192</x:v>
      </x:c>
      <x:c r="B345" s="25" t="str">
        <x:v>Cuba</x:v>
      </x:c>
      <x:c r="C345" s="25" t="str">
        <x:v>commercial</x:v>
      </x:c>
      <x:c r="D345" s="25" t="str">
        <x:v>Crustaceans</x:v>
      </x:c>
      <x:c r="E345" s="35" t="n">
        <x:v>6</x:v>
      </x:c>
      <x:c r="F345" s="35" t="n">
        <x:v>6</x:v>
      </x:c>
      <x:c r="G345" s="32" t="n">
        <x:v>5123.1808172041</x:v>
      </x:c>
      <x:c r="H345" s="32" t="n">
        <x:v>5123.1808172041</x:v>
      </x:c>
      <x:c r="I345" s="33" t="n">
        <x:v>0</x:v>
      </x:c>
      <x:c r="J345" s="34" t="n">
        <x:v>1</x:v>
      </x:c>
      <x:c r="K345" s="33" t="n">
        <x:v>175.48993820878877</x:v>
      </x:c>
      <x:c r="L345" s="32" t="n">
        <x:v>899066.6850435995</x:v>
      </x:c>
      <x:c r="M345" s="33" t="n">
        <x:v>3.0562726165854968</x:v>
      </x:c>
      <x:c r="N345" s="33" t="n">
        <x:v>113.83416246862998</x:v>
      </x:c>
      <x:c r="O345" s="32" t="n">
        <x:v>583192.99750178</x:v>
      </x:c>
      <x:c r="P345" s="32" t="n">
        <x:v>315873.6875418194</x:v>
      </x:c>
      <x:c r="Q345" s="33" t="n">
        <x:v>1.5416280526256751</x:v>
      </x:c>
      <x:c r="R345" s="34" t="n">
        <x:v>0.5416280526256753</x:v>
      </x:c>
    </x:row>
    <x:row r="346" ht="18" customHeight="1">
      <x:c r="A346" s="25" t="str">
        <x:v>EEZ_192</x:v>
      </x:c>
      <x:c r="B346" s="25" t="str">
        <x:v>Cuba</x:v>
      </x:c>
      <x:c r="C346" s="25" t="str">
        <x:v>commercial</x:v>
      </x:c>
      <x:c r="D346" s="25" t="str">
        <x:v>Herring-likes</x:v>
      </x:c>
      <x:c r="E346" s="35" t="n">
        <x:v>3</x:v>
      </x:c>
      <x:c r="F346" s="35" t="n">
        <x:v>3</x:v>
      </x:c>
      <x:c r="G346" s="32" t="n">
        <x:v>2712.0468893899997</x:v>
      </x:c>
      <x:c r="H346" s="32" t="n">
        <x:v>2712.0468893899997</x:v>
      </x:c>
      <x:c r="I346" s="33" t="n">
        <x:v>0</x:v>
      </x:c>
      <x:c r="J346" s="34" t="n">
        <x:v>1</x:v>
      </x:c>
      <x:c r="K346" s="33" t="n">
        <x:v>1616.7781008631214</x:v>
      </x:c>
      <x:c r="L346" s="32" t="n">
        <x:v>4384778.0192797</x:v>
      </x:c>
      <x:c r="M346" s="33" t="n">
        <x:v>3.855599692132984</x:v>
      </x:c>
      <x:c r="N346" s="33" t="n">
        <x:v>717.1329742891456</x:v>
      </x:c>
      <x:c r="O346" s="32" t="n">
        <x:v>1944898.2521998761</x:v>
      </x:c>
      <x:c r="P346" s="32" t="n">
        <x:v>2439879.7670798237</x:v>
      </x:c>
      <x:c r="Q346" s="33" t="n">
        <x:v>2.2545025243968797</x:v>
      </x:c>
      <x:c r="R346" s="34" t="n">
        <x:v>1.2545025243968797</x:v>
      </x:c>
    </x:row>
    <x:row r="347" ht="18" customHeight="1">
      <x:c r="A347" s="25" t="str">
        <x:v>EEZ_192</x:v>
      </x:c>
      <x:c r="B347" s="25" t="str">
        <x:v>Cuba</x:v>
      </x:c>
      <x:c r="C347" s="25" t="str">
        <x:v>commercial</x:v>
      </x:c>
      <x:c r="D347" s="25" t="str">
        <x:v>Molluscs</x:v>
      </x:c>
      <x:c r="E347" s="35" t="n">
        <x:v>2</x:v>
      </x:c>
      <x:c r="F347" s="35" t="n">
        <x:v>2</x:v>
      </x:c>
      <x:c r="G347" s="32" t="n">
        <x:v>4886.8078463299</x:v>
      </x:c>
      <x:c r="H347" s="32" t="n">
        <x:v>4886.8078463299</x:v>
      </x:c>
      <x:c r="I347" s="33" t="n">
        <x:v>0</x:v>
      </x:c>
      <x:c r="J347" s="34" t="n">
        <x:v>1</x:v>
      </x:c>
      <x:c r="K347" s="33" t="n">
        <x:v>10.642846594819098</x:v>
      </x:c>
      <x:c r="L347" s="32" t="n">
        <x:v>52009.54624684742</x:v>
      </x:c>
      <x:c r="M347" s="33" t="n">
        <x:v>2.022255312395178</x:v>
      </x:c>
      <x:c r="N347" s="33" t="n">
        <x:v>10.525804814228891</x:v>
      </x:c>
      <x:c r="O347" s="32" t="n">
        <x:v>51437.58555511078</x:v>
      </x:c>
      <x:c r="P347" s="32" t="n">
        <x:v>571.96069173664</x:v>
      </x:c>
      <x:c r="Q347" s="33" t="n">
        <x:v>1.0111195089264802</x:v>
      </x:c>
      <x:c r="R347" s="34" t="n">
        <x:v>0.011119508926480136</x:v>
      </x:c>
    </x:row>
    <x:row r="348" ht="18" customHeight="1">
      <x:c r="A348" s="25" t="str">
        <x:v>EEZ_192</x:v>
      </x:c>
      <x:c r="B348" s="25" t="str">
        <x:v>Cuba</x:v>
      </x:c>
      <x:c r="C348" s="25" t="str">
        <x:v>commercial</x:v>
      </x:c>
      <x:c r="D348" s="25" t="str">
        <x:v>Other fishes &amp; inverts</x:v>
      </x:c>
      <x:c r="E348" s="35" t="n">
        <x:v>4</x:v>
      </x:c>
      <x:c r="F348" s="35" t="n">
        <x:v>4</x:v>
      </x:c>
      <x:c r="G348" s="32" t="n">
        <x:v>1493.826375077</x:v>
      </x:c>
      <x:c r="H348" s="32" t="n">
        <x:v>1493.826375077</x:v>
      </x:c>
      <x:c r="I348" s="33" t="n">
        <x:v>0</x:v>
      </x:c>
      <x:c r="J348" s="34" t="n">
        <x:v>1</x:v>
      </x:c>
      <x:c r="K348" s="33" t="n">
        <x:v>156.52348447005136</x:v>
      </x:c>
      <x:c r="L348" s="32" t="n">
        <x:v>233818.9094203179</x:v>
      </x:c>
      <x:c r="M348" s="33" t="n">
        <x:v>3.0395014197358394</x:v>
      </x:c>
      <x:c r="N348" s="33" t="n">
        <x:v>109.52201357040462</x:v>
      </x:c>
      <x:c r="O348" s="32" t="n">
        <x:v>163606.87252301155</x:v>
      </x:c>
      <x:c r="P348" s="32" t="n">
        <x:v>70212.03689730636</x:v>
      </x:c>
      <x:c r="Q348" s="33" t="n">
        <x:v>1.4291509018817712</x:v>
      </x:c>
      <x:c r="R348" s="34" t="n">
        <x:v>0.4291509018817711</x:v>
      </x:c>
    </x:row>
    <x:row r="349" ht="18" customHeight="1">
      <x:c r="A349" s="25" t="str">
        <x:v>EEZ_192</x:v>
      </x:c>
      <x:c r="B349" s="25" t="str">
        <x:v>Cuba</x:v>
      </x:c>
      <x:c r="C349" s="25" t="str">
        <x:v>commercial</x:v>
      </x:c>
      <x:c r="D349" s="25" t="str">
        <x:v>Perch-likes</x:v>
      </x:c>
      <x:c r="E349" s="35" t="n">
        <x:v>16</x:v>
      </x:c>
      <x:c r="F349" s="35" t="n">
        <x:v>16</x:v>
      </x:c>
      <x:c r="G349" s="32" t="n">
        <x:v>8671.026495647598</x:v>
      </x:c>
      <x:c r="H349" s="32" t="n">
        <x:v>8671.026495647598</x:v>
      </x:c>
      <x:c r="I349" s="33" t="n">
        <x:v>0</x:v>
      </x:c>
      <x:c r="J349" s="34" t="n">
        <x:v>1</x:v>
      </x:c>
      <x:c r="K349" s="33" t="n">
        <x:v>711.3665522437617</x:v>
      </x:c>
      <x:c r="L349" s="32" t="n">
        <x:v>6168278.22262314</x:v>
      </x:c>
      <x:c r="M349" s="33" t="n">
        <x:v>3.6464991681513186</x:v>
      </x:c>
      <x:c r="N349" s="33" t="n">
        <x:v>443.0973657787399</x:v>
      </x:c>
      <x:c r="O349" s="32" t="n">
        <x:v>3842108.998819109</x:v>
      </x:c>
      <x:c r="P349" s="32" t="n">
        <x:v>2326169.2238040306</x:v>
      </x:c>
      <x:c r="Q349" s="33" t="n">
        <x:v>1.6054407161584927</x:v>
      </x:c>
      <x:c r="R349" s="34" t="n">
        <x:v>0.6054407161584926</x:v>
      </x:c>
    </x:row>
    <x:row r="350" ht="18" customHeight="1">
      <x:c r="A350" s="25" t="str">
        <x:v>EEZ_192</x:v>
      </x:c>
      <x:c r="B350" s="25" t="str">
        <x:v>Cuba</x:v>
      </x:c>
      <x:c r="C350" s="25" t="str">
        <x:v>commercial</x:v>
      </x:c>
      <x:c r="D350" s="25" t="str">
        <x:v>Sharks &amp; rays</x:v>
      </x:c>
      <x:c r="E350" s="35" t="n">
        <x:v>2</x:v>
      </x:c>
      <x:c r="F350" s="35" t="n">
        <x:v>2</x:v>
      </x:c>
      <x:c r="G350" s="32" t="n">
        <x:v>1419.9509521299</x:v>
      </x:c>
      <x:c r="H350" s="32" t="n">
        <x:v>1419.9509521299</x:v>
      </x:c>
      <x:c r="I350" s="33" t="n">
        <x:v>0</x:v>
      </x:c>
      <x:c r="J350" s="34" t="n">
        <x:v>1</x:v>
      </x:c>
      <x:c r="K350" s="33" t="n">
        <x:v>704.2080009994377</x:v>
      </x:c>
      <x:c r="L350" s="32" t="n">
        <x:v>999940.8215166451</x:v>
      </x:c>
      <x:c r="M350" s="33" t="n">
        <x:v>3.7927556972200684</x:v>
      </x:c>
      <x:c r="N350" s="33" t="n">
        <x:v>620.5198762664577</x:v>
      </x:c>
      <x:c r="O350" s="32" t="n">
        <x:v>881107.7891200844</x:v>
      </x:c>
      <x:c r="P350" s="32" t="n">
        <x:v>118833.03239656077</x:v>
      </x:c>
      <x:c r="Q350" s="33" t="n">
        <x:v>1.134867758364993</x:v>
      </x:c>
      <x:c r="R350" s="34" t="n">
        <x:v>0.134867758364993</x:v>
      </x:c>
    </x:row>
    <x:row r="351" ht="18" customHeight="1">
      <x:c r="A351" s="25" t="str">
        <x:v>EEZ_197</x:v>
      </x:c>
      <x:c r="B351" s="25" t="str">
        <x:v>Cyprus (North)</x:v>
      </x:c>
      <x:c r="C351" s="25" t="str">
        <x:v>commercial</x:v>
      </x:c>
      <x:c r="D351" s="25" t="str">
        <x:v>Herring-likes</x:v>
      </x:c>
      <x:c r="E351" s="35" t="n">
        <x:v>1</x:v>
      </x:c>
      <x:c r="F351" s="35" t="n">
        <x:v>1</x:v>
      </x:c>
      <x:c r="G351" s="32" t="n">
        <x:v>1.6509106772</x:v>
      </x:c>
      <x:c r="H351" s="32" t="n">
        <x:v>1.6509106772</x:v>
      </x:c>
      <x:c r="I351" s="33" t="n">
        <x:v>0</x:v>
      </x:c>
      <x:c r="J351" s="34" t="n">
        <x:v>1</x:v>
      </x:c>
      <x:c r="K351" s="33" t="n">
        <x:v>158.48931924611142</x:v>
      </x:c>
      <x:c r="L351" s="32" t="n">
        <x:v>261.6517093655648</x:v>
      </x:c>
      <x:c r="M351" s="33" t="n">
        <x:v>3.2</x:v>
      </x:c>
      <x:c r="N351" s="33" t="n">
        <x:v>158.48931924611142</x:v>
      </x:c>
      <x:c r="O351" s="32" t="n">
        <x:v>261.6517093655648</x:v>
      </x:c>
      <x:c r="P351" s="32" t="n">
        <x:v>0</x:v>
      </x:c>
      <x:c r="Q351" s="33" t="n">
        <x:v>1</x:v>
      </x:c>
      <x:c r="R351" s="34" t="n">
        <x:v>0</x:v>
      </x:c>
    </x:row>
    <x:row r="352" ht="18" customHeight="1">
      <x:c r="A352" s="25" t="str">
        <x:v>EEZ_197</x:v>
      </x:c>
      <x:c r="B352" s="25" t="str">
        <x:v>Cyprus (North)</x:v>
      </x:c>
      <x:c r="C352" s="25" t="str">
        <x:v>commercial</x:v>
      </x:c>
      <x:c r="D352" s="25" t="str">
        <x:v>Other fishes &amp; inverts</x:v>
      </x:c>
      <x:c r="E352" s="35" t="n">
        <x:v>13</x:v>
      </x:c>
      <x:c r="F352" s="35" t="n">
        <x:v>13</x:v>
      </x:c>
      <x:c r="G352" s="32" t="n">
        <x:v>273.09715138070015</x:v>
      </x:c>
      <x:c r="H352" s="32" t="n">
        <x:v>273.09715138070015</x:v>
      </x:c>
      <x:c r="I352" s="33" t="n">
        <x:v>0</x:v>
      </x:c>
      <x:c r="J352" s="34" t="n">
        <x:v>1</x:v>
      </x:c>
      <x:c r="K352" s="33" t="n">
        <x:v>272.24271495481804</x:v>
      </x:c>
      <x:c r="L352" s="32" t="n">
        <x:v>74348.70993830875</x:v>
      </x:c>
      <x:c r="M352" s="33" t="n">
        <x:v>3.371497144554059</x:v>
      </x:c>
      <x:c r="N352" s="33" t="n">
        <x:v>235.23240270257853</x:v>
      </x:c>
      <x:c r="O352" s="32" t="n">
        <x:v>64241.29909051191</x:v>
      </x:c>
      <x:c r="P352" s="32" t="n">
        <x:v>10107.41084779684</x:v>
      </x:c>
      <x:c r="Q352" s="33" t="n">
        <x:v>1.157335094260098</x:v>
      </x:c>
      <x:c r="R352" s="34" t="n">
        <x:v>0.157335094260098</x:v>
      </x:c>
    </x:row>
    <x:row r="353" ht="18" customHeight="1">
      <x:c r="A353" s="25" t="str">
        <x:v>EEZ_197</x:v>
      </x:c>
      <x:c r="B353" s="25" t="str">
        <x:v>Cyprus (North)</x:v>
      </x:c>
      <x:c r="C353" s="25" t="str">
        <x:v>commercial</x:v>
      </x:c>
      <x:c r="D353" s="25" t="str">
        <x:v>Perch-likes</x:v>
      </x:c>
      <x:c r="E353" s="35" t="n">
        <x:v>21</x:v>
      </x:c>
      <x:c r="F353" s="35" t="n">
        <x:v>21</x:v>
      </x:c>
      <x:c r="G353" s="32" t="n">
        <x:v>522.6743695101001</x:v>
      </x:c>
      <x:c r="H353" s="32" t="n">
        <x:v>522.6743695101001</x:v>
      </x:c>
      <x:c r="I353" s="33" t="n">
        <x:v>0</x:v>
      </x:c>
      <x:c r="J353" s="34" t="n">
        <x:v>1</x:v>
      </x:c>
      <x:c r="K353" s="33" t="n">
        <x:v>1277.117956296107</x:v>
      </x:c>
      <x:c r="L353" s="32" t="n">
        <x:v>667516.8225970953</x:v>
      </x:c>
      <x:c r="M353" s="33" t="n">
        <x:v>3.7255137973771753</x:v>
      </x:c>
      <x:c r="N353" s="33" t="n">
        <x:v>531.5128852087844</x:v>
      </x:c>
      <x:c r="O353" s="32" t="n">
        <x:v>277808.16216299555</x:v>
      </x:c>
      <x:c r="P353" s="32" t="n">
        <x:v>389708.66043409973</x:v>
      </x:c>
      <x:c r="Q353" s="33" t="n">
        <x:v>2.4027977342344964</x:v>
      </x:c>
      <x:c r="R353" s="34" t="n">
        <x:v>1.4027977342344964</x:v>
      </x:c>
    </x:row>
    <x:row r="354" ht="18" customHeight="1">
      <x:c r="A354" s="25" t="str">
        <x:v>EEZ_197</x:v>
      </x:c>
      <x:c r="B354" s="25" t="str">
        <x:v>Cyprus (North)</x:v>
      </x:c>
      <x:c r="C354" s="25" t="str">
        <x:v>commercial</x:v>
      </x:c>
      <x:c r="D354" s="25" t="str">
        <x:v>Scorpionfishes</x:v>
      </x:c>
      <x:c r="E354" s="35" t="n">
        <x:v>1</x:v>
      </x:c>
      <x:c r="F354" s="35" t="n">
        <x:v>1</x:v>
      </x:c>
      <x:c r="G354" s="32" t="n">
        <x:v>0.2013305703</x:v>
      </x:c>
      <x:c r="H354" s="32" t="n">
        <x:v>0.2013305703</x:v>
      </x:c>
      <x:c r="I354" s="33" t="n">
        <x:v>0</x:v>
      </x:c>
      <x:c r="J354" s="34" t="n">
        <x:v>1</x:v>
      </x:c>
      <x:c r="K354" s="33" t="n">
        <x:v>1778.2794100389228</x:v>
      </x:c>
      <x:c r="L354" s="32" t="n">
        <x:v>358.0220077758839</x:v>
      </x:c>
      <x:c r="M354" s="33" t="n">
        <x:v>4.25</x:v>
      </x:c>
      <x:c r="N354" s="33" t="n">
        <x:v>1778.2794100389228</x:v>
      </x:c>
      <x:c r="O354" s="32" t="n">
        <x:v>358.0220077758839</x:v>
      </x:c>
      <x:c r="P354" s="32" t="n">
        <x:v>0</x:v>
      </x:c>
      <x:c r="Q354" s="33" t="n">
        <x:v>1</x:v>
      </x:c>
      <x:c r="R354" s="34" t="n">
        <x:v>0</x:v>
      </x:c>
    </x:row>
    <x:row r="355" ht="18" customHeight="1">
      <x:c r="A355" s="25" t="str">
        <x:v>EEZ_197</x:v>
      </x:c>
      <x:c r="B355" s="25" t="str">
        <x:v>Cyprus (North)</x:v>
      </x:c>
      <x:c r="C355" s="25" t="str">
        <x:v>commercial</x:v>
      </x:c>
      <x:c r="D355" s="25" t="str">
        <x:v>Sharks &amp; rays</x:v>
      </x:c>
      <x:c r="E355" s="35" t="n">
        <x:v>3</x:v>
      </x:c>
      <x:c r="F355" s="35" t="n">
        <x:v>3</x:v>
      </x:c>
      <x:c r="G355" s="32" t="n">
        <x:v>3.0145640695</x:v>
      </x:c>
      <x:c r="H355" s="32" t="n">
        <x:v>3.0145640695</x:v>
      </x:c>
      <x:c r="I355" s="33" t="n">
        <x:v>0</x:v>
      </x:c>
      <x:c r="J355" s="34" t="n">
        <x:v>1</x:v>
      </x:c>
      <x:c r="K355" s="33" t="n">
        <x:v>915.4030217147789</x:v>
      </x:c>
      <x:c r="L355" s="32" t="n">
        <x:v>2759.541058373101</x:v>
      </x:c>
      <x:c r="M355" s="33" t="n">
        <x:v>3.915223367979242</x:v>
      </x:c>
      <x:c r="N355" s="33" t="n">
        <x:v>822.6656576663958</x:v>
      </x:c>
      <x:c r="O355" s="32" t="n">
        <x:v>2479.9783328127037</x:v>
      </x:c>
      <x:c r="P355" s="32" t="n">
        <x:v>279.5627255603972</x:v>
      </x:c>
      <x:c r="Q355" s="33" t="n">
        <x:v>1.1127278903454478</x:v>
      </x:c>
      <x:c r="R355" s="34" t="n">
        <x:v>0.11272789034544792</x:v>
      </x:c>
    </x:row>
    <x:row r="356" ht="18" customHeight="1">
      <x:c r="A356" s="25" t="str">
        <x:v>EEZ_197</x:v>
      </x:c>
      <x:c r="B356" s="25" t="str">
        <x:v>Cyprus (North)</x:v>
      </x:c>
      <x:c r="C356" s="25" t="str">
        <x:v>commercial</x:v>
      </x:c>
      <x:c r="D356" s="25" t="str">
        <x:v>Tuna &amp; billfishes</x:v>
      </x:c>
      <x:c r="E356" s="35" t="n">
        <x:v>6</x:v>
      </x:c>
      <x:c r="F356" s="35" t="n">
        <x:v>6</x:v>
      </x:c>
      <x:c r="G356" s="32" t="n">
        <x:v>3915.2892854908</x:v>
      </x:c>
      <x:c r="H356" s="32" t="n">
        <x:v>3915.2892854908</x:v>
      </x:c>
      <x:c r="I356" s="33" t="n">
        <x:v>0</x:v>
      </x:c>
      <x:c r="J356" s="34" t="n">
        <x:v>1</x:v>
      </x:c>
      <x:c r="K356" s="33" t="n">
        <x:v>2764.559583466874</x:v>
      </x:c>
      <x:c r="L356" s="32" t="n">
        <x:v>10824050.51624876</x:v>
      </x:c>
      <x:c r="M356" s="33" t="n">
        <x:v>4.429401040960251</x:v>
      </x:c>
      <x:c r="N356" s="33" t="n">
        <x:v>2687.825321077731</x:v>
      </x:c>
      <x:c r="O356" s="32" t="n">
        <x:v>10523613.68088651</x:v>
      </x:c>
      <x:c r="P356" s="32" t="n">
        <x:v>300436.83536225</x:v>
      </x:c>
      <x:c r="Q356" s="33" t="n">
        <x:v>1.0285488278525388</x:v>
      </x:c>
      <x:c r="R356" s="34" t="n">
        <x:v>0.028548827852538688</x:v>
      </x:c>
    </x:row>
    <x:row r="357" ht="18" customHeight="1">
      <x:c r="A357" s="25" t="str">
        <x:v>EEZ_198</x:v>
      </x:c>
      <x:c r="B357" s="25" t="str">
        <x:v>Cyprus (South)</x:v>
      </x:c>
      <x:c r="C357" s="25" t="str">
        <x:v>commercial</x:v>
      </x:c>
      <x:c r="D357" s="25" t="str">
        <x:v>Anchovies</x:v>
      </x:c>
      <x:c r="E357" s="35" t="n">
        <x:v>1</x:v>
      </x:c>
      <x:c r="F357" s="35" t="n">
        <x:v>1</x:v>
      </x:c>
      <x:c r="G357" s="32" t="n">
        <x:v>0.18474450209999999</x:v>
      </x:c>
      <x:c r="H357" s="32" t="n">
        <x:v>0.18474450209999999</x:v>
      </x:c>
      <x:c r="I357" s="33" t="n">
        <x:v>0</x:v>
      </x:c>
      <x:c r="J357" s="34" t="n">
        <x:v>1</x:v>
      </x:c>
      <x:c r="K357" s="33" t="n">
        <x:v>128.82495516931337</x:v>
      </x:c>
      <x:c r="L357" s="32" t="n">
        <x:v>23.79970220080962</x:v>
      </x:c>
      <x:c r="M357" s="33" t="n">
        <x:v>3.11</x:v>
      </x:c>
      <x:c r="N357" s="33" t="n">
        <x:v>128.82495516931337</x:v>
      </x:c>
      <x:c r="O357" s="32" t="n">
        <x:v>23.79970220080962</x:v>
      </x:c>
      <x:c r="P357" s="32" t="n">
        <x:v>0</x:v>
      </x:c>
      <x:c r="Q357" s="33" t="n">
        <x:v>1</x:v>
      </x:c>
      <x:c r="R357" s="34" t="n">
        <x:v>0</x:v>
      </x:c>
    </x:row>
    <x:row r="358" ht="18" customHeight="1">
      <x:c r="A358" s="25" t="str">
        <x:v>EEZ_198</x:v>
      </x:c>
      <x:c r="B358" s="25" t="str">
        <x:v>Cyprus (South)</x:v>
      </x:c>
      <x:c r="C358" s="25" t="str">
        <x:v>commercial</x:v>
      </x:c>
      <x:c r="D358" s="25" t="str">
        <x:v>Crustaceans</x:v>
      </x:c>
      <x:c r="E358" s="35" t="n">
        <x:v>7</x:v>
      </x:c>
      <x:c r="F358" s="35" t="n">
        <x:v>7</x:v>
      </x:c>
      <x:c r="G358" s="32" t="n">
        <x:v>13.650335744</x:v>
      </x:c>
      <x:c r="H358" s="32" t="n">
        <x:v>13.650335744</x:v>
      </x:c>
      <x:c r="I358" s="33" t="n">
        <x:v>0</x:v>
      </x:c>
      <x:c r="J358" s="34" t="n">
        <x:v>1</x:v>
      </x:c>
      <x:c r="K358" s="33" t="n">
        <x:v>145.12819113873178</x:v>
      </x:c>
      <x:c r="L358" s="32" t="n">
        <x:v>1981.0485349630944</x:v>
      </x:c>
      <x:c r="M358" s="33" t="n">
        <x:v>3.0764897717847672</x:v>
      </x:c>
      <x:c r="N358" s="33" t="n">
        <x:v>119.2586178527368</x:v>
      </x:c>
      <x:c r="O358" s="32" t="n">
        <x:v>1627.9201740552496</x:v>
      </x:c>
      <x:c r="P358" s="32" t="n">
        <x:v>353.1283609078448</x:v>
      </x:c>
      <x:c r="Q358" s="33" t="n">
        <x:v>1.2169199488622222</x:v>
      </x:c>
      <x:c r="R358" s="34" t="n">
        <x:v>0.21691994886222232</x:v>
      </x:c>
    </x:row>
    <x:row r="359" ht="18" customHeight="1">
      <x:c r="A359" s="25" t="str">
        <x:v>EEZ_198</x:v>
      </x:c>
      <x:c r="B359" s="25" t="str">
        <x:v>Cyprus (South)</x:v>
      </x:c>
      <x:c r="C359" s="25" t="str">
        <x:v>commercial</x:v>
      </x:c>
      <x:c r="D359" s="25" t="str">
        <x:v>Flatfishes</x:v>
      </x:c>
      <x:c r="E359" s="35" t="n">
        <x:v>2</x:v>
      </x:c>
      <x:c r="F359" s="35" t="n">
        <x:v>2</x:v>
      </x:c>
      <x:c r="G359" s="32" t="n">
        <x:v>1.077885798</x:v>
      </x:c>
      <x:c r="H359" s="32" t="n">
        <x:v>1.077885798</x:v>
      </x:c>
      <x:c r="I359" s="33" t="n">
        <x:v>0</x:v>
      </x:c>
      <x:c r="J359" s="34" t="n">
        <x:v>1</x:v>
      </x:c>
      <x:c r="K359" s="33" t="n">
        <x:v>354.89556611076415</x:v>
      </x:c>
      <x:c r="L359" s="32" t="n">
        <x:v>382.5368904839628</x:v>
      </x:c>
      <x:c r="M359" s="33" t="n">
        <x:v>3.539651668831061</x:v>
      </x:c>
      <x:c r="N359" s="33" t="n">
        <x:v>346.45885744507626</x:v>
      </x:c>
      <x:c r="O359" s="32" t="n">
        <x:v>373.44308203135427</x:v>
      </x:c>
      <x:c r="P359" s="32" t="n">
        <x:v>9.093808452608528</x:v>
      </x:c>
      <x:c r="Q359" s="33" t="n">
        <x:v>1.0243512569657</x:v>
      </x:c>
      <x:c r="R359" s="34" t="n">
        <x:v>0.024351256965700094</x:v>
      </x:c>
    </x:row>
    <x:row r="360" ht="18" customHeight="1">
      <x:c r="A360" s="25" t="str">
        <x:v>EEZ_198</x:v>
      </x:c>
      <x:c r="B360" s="25" t="str">
        <x:v>Cyprus (South)</x:v>
      </x:c>
      <x:c r="C360" s="25" t="str">
        <x:v>commercial</x:v>
      </x:c>
      <x:c r="D360" s="25" t="str">
        <x:v>Herring-likes</x:v>
      </x:c>
      <x:c r="E360" s="35" t="n">
        <x:v>1</x:v>
      </x:c>
      <x:c r="F360" s="35" t="n">
        <x:v>1</x:v>
      </x:c>
      <x:c r="G360" s="32" t="n">
        <x:v>0.4673147882</x:v>
      </x:c>
      <x:c r="H360" s="32" t="n">
        <x:v>0.4673147882</x:v>
      </x:c>
      <x:c r="I360" s="33" t="n">
        <x:v>0</x:v>
      </x:c>
      <x:c r="J360" s="34" t="n">
        <x:v>1</x:v>
      </x:c>
      <x:c r="K360" s="33" t="n">
        <x:v>144.5439770745928</x:v>
      </x:c>
      <x:c r="L360" s="32" t="n">
        <x:v>67.54753803219899</x:v>
      </x:c>
      <x:c r="M360" s="33" t="n">
        <x:v>3.16</x:v>
      </x:c>
      <x:c r="N360" s="33" t="n">
        <x:v>144.5439770745928</x:v>
      </x:c>
      <x:c r="O360" s="32" t="n">
        <x:v>67.54753803219899</x:v>
      </x:c>
      <x:c r="P360" s="32" t="n">
        <x:v>0</x:v>
      </x:c>
      <x:c r="Q360" s="33" t="n">
        <x:v>1</x:v>
      </x:c>
      <x:c r="R360" s="34" t="n">
        <x:v>0</x:v>
      </x:c>
    </x:row>
    <x:row r="361" ht="18" customHeight="1">
      <x:c r="A361" s="25" t="str">
        <x:v>EEZ_198</x:v>
      </x:c>
      <x:c r="B361" s="25" t="str">
        <x:v>Cyprus (South)</x:v>
      </x:c>
      <x:c r="C361" s="25" t="str">
        <x:v>commercial</x:v>
      </x:c>
      <x:c r="D361" s="25" t="str">
        <x:v>Molluscs</x:v>
      </x:c>
      <x:c r="E361" s="35" t="n">
        <x:v>2</x:v>
      </x:c>
      <x:c r="F361" s="35" t="n">
        <x:v>2</x:v>
      </x:c>
      <x:c r="G361" s="32" t="n">
        <x:v>9.9832795396</x:v>
      </x:c>
      <x:c r="H361" s="32" t="n">
        <x:v>9.9832795396</x:v>
      </x:c>
      <x:c r="I361" s="33" t="n">
        <x:v>0</x:v>
      </x:c>
      <x:c r="J361" s="34" t="n">
        <x:v>1</x:v>
      </x:c>
      <x:c r="K361" s="33" t="n">
        <x:v>109.89022349610913</x:v>
      </x:c>
      <x:c r="L361" s="32" t="n">
        <x:v>1097.0648198307774</x:v>
      </x:c>
      <x:c r="M361" s="33" t="n">
        <x:v>2.7687499631922057</x:v>
      </x:c>
      <x:c r="N361" s="33" t="n">
        <x:v>58.71512140296415</x:v>
      </x:c>
      <x:c r="O361" s="32" t="n">
        <x:v>586.1694701673421</x:v>
      </x:c>
      <x:c r="P361" s="32" t="n">
        <x:v>510.89534966343535</x:v>
      </x:c>
      <x:c r="Q361" s="33" t="n">
        <x:v>1.8715830074152153</x:v>
      </x:c>
      <x:c r="R361" s="34" t="n">
        <x:v>0.8715830074152153</x:v>
      </x:c>
    </x:row>
    <x:row r="362" ht="18" customHeight="1">
      <x:c r="A362" s="25" t="str">
        <x:v>EEZ_198</x:v>
      </x:c>
      <x:c r="B362" s="25" t="str">
        <x:v>Cyprus (South)</x:v>
      </x:c>
      <x:c r="C362" s="25" t="str">
        <x:v>commercial</x:v>
      </x:c>
      <x:c r="D362" s="25" t="str">
        <x:v>Other fishes &amp; inverts</x:v>
      </x:c>
      <x:c r="E362" s="35" t="n">
        <x:v>15</x:v>
      </x:c>
      <x:c r="F362" s="35" t="n">
        <x:v>15</x:v>
      </x:c>
      <x:c r="G362" s="32" t="n">
        <x:v>719.0743559684001</x:v>
      </x:c>
      <x:c r="H362" s="32" t="n">
        <x:v>719.0743559684001</x:v>
      </x:c>
      <x:c r="I362" s="33" t="n">
        <x:v>0</x:v>
      </x:c>
      <x:c r="J362" s="34" t="n">
        <x:v>1</x:v>
      </x:c>
      <x:c r="K362" s="33" t="n">
        <x:v>347.4292464191512</x:v>
      </x:c>
      <x:c r="L362" s="32" t="n">
        <x:v>249827.4616134377</x:v>
      </x:c>
      <x:c r="M362" s="33" t="n">
        <x:v>3.4599383005216233</x:v>
      </x:c>
      <x:c r="N362" s="33" t="n">
        <x:v>288.362180277965</x:v>
      </x:c>
      <x:c r="O362" s="32" t="n">
        <x:v>207353.8490690214</x:v>
      </x:c>
      <x:c r="P362" s="32" t="n">
        <x:v>42473.612544416304</x:v>
      </x:c>
      <x:c r="Q362" s="33" t="n">
        <x:v>1.2048363834822193</x:v>
      </x:c>
      <x:c r="R362" s="34" t="n">
        <x:v>0.20483638348221936</x:v>
      </x:c>
    </x:row>
    <x:row r="363" ht="18" customHeight="1">
      <x:c r="A363" s="25" t="str">
        <x:v>EEZ_198</x:v>
      </x:c>
      <x:c r="B363" s="25" t="str">
        <x:v>Cyprus (South)</x:v>
      </x:c>
      <x:c r="C363" s="25" t="str">
        <x:v>commercial</x:v>
      </x:c>
      <x:c r="D363" s="25" t="str">
        <x:v>Perch-likes</x:v>
      </x:c>
      <x:c r="E363" s="35" t="n">
        <x:v>46</x:v>
      </x:c>
      <x:c r="F363" s="35" t="n">
        <x:v>46</x:v>
      </x:c>
      <x:c r="G363" s="32" t="n">
        <x:v>758.8191626294</x:v>
      </x:c>
      <x:c r="H363" s="32" t="n">
        <x:v>758.8191626294</x:v>
      </x:c>
      <x:c r="I363" s="33" t="n">
        <x:v>0</x:v>
      </x:c>
      <x:c r="J363" s="34" t="n">
        <x:v>1</x:v>
      </x:c>
      <x:c r="K363" s="33" t="n">
        <x:v>575.6654867066858</x:v>
      </x:c>
      <x:c r="L363" s="32" t="n">
        <x:v>436826.00257741334</x:v>
      </x:c>
      <x:c r="M363" s="33" t="n">
        <x:v>3.385985719270885</x:v>
      </x:c>
      <x:c r="N363" s="33" t="n">
        <x:v>243.21240332118285</x:v>
      </x:c>
      <x:c r="O363" s="32" t="n">
        <x:v>184554.23222926387</x:v>
      </x:c>
      <x:c r="P363" s="32" t="n">
        <x:v>252271.77034814947</x:v>
      </x:c>
      <x:c r="Q363" s="33" t="n">
        <x:v>2.3669248724394625</x:v>
      </x:c>
      <x:c r="R363" s="34" t="n">
        <x:v>1.3669248724394625</x:v>
      </x:c>
    </x:row>
    <x:row r="364" ht="18" customHeight="1">
      <x:c r="A364" s="25" t="str">
        <x:v>EEZ_198</x:v>
      </x:c>
      <x:c r="B364" s="25" t="str">
        <x:v>Cyprus (South)</x:v>
      </x:c>
      <x:c r="C364" s="25" t="str">
        <x:v>commercial</x:v>
      </x:c>
      <x:c r="D364" s="25" t="str">
        <x:v>Scorpionfishes</x:v>
      </x:c>
      <x:c r="E364" s="35" t="n">
        <x:v>2</x:v>
      </x:c>
      <x:c r="F364" s="35" t="n">
        <x:v>2</x:v>
      </x:c>
      <x:c r="G364" s="32" t="n">
        <x:v>20.1434932779</x:v>
      </x:c>
      <x:c r="H364" s="32" t="n">
        <x:v>20.1434932779</x:v>
      </x:c>
      <x:c r="I364" s="33" t="n">
        <x:v>0</x:v>
      </x:c>
      <x:c r="J364" s="34" t="n">
        <x:v>1</x:v>
      </x:c>
      <x:c r="K364" s="33" t="n">
        <x:v>695.9331991261172</x:v>
      </x:c>
      <x:c r="L364" s="32" t="n">
        <x:v>14018.525718464383</x:v>
      </x:c>
      <x:c r="M364" s="33" t="n">
        <x:v>3.8392390105814562</x:v>
      </x:c>
      <x:c r="N364" s="33" t="n">
        <x:v>690.6197764816461</x:v>
      </x:c>
      <x:c r="O364" s="32" t="n">
        <x:v>13911.494825142838</x:v>
      </x:c>
      <x:c r="P364" s="32" t="n">
        <x:v>107.03089332154559</x:v>
      </x:c>
      <x:c r="Q364" s="33" t="n">
        <x:v>1.0076937018391514</x:v>
      </x:c>
      <x:c r="R364" s="34" t="n">
        <x:v>0.007693701839151325</x:v>
      </x:c>
    </x:row>
    <x:row r="365" ht="18" customHeight="1">
      <x:c r="A365" s="25" t="str">
        <x:v>EEZ_198</x:v>
      </x:c>
      <x:c r="B365" s="25" t="str">
        <x:v>Cyprus (South)</x:v>
      </x:c>
      <x:c r="C365" s="25" t="str">
        <x:v>commercial</x:v>
      </x:c>
      <x:c r="D365" s="25" t="str">
        <x:v>Sharks &amp; rays</x:v>
      </x:c>
      <x:c r="E365" s="35" t="n">
        <x:v>7</x:v>
      </x:c>
      <x:c r="F365" s="35" t="n">
        <x:v>7</x:v>
      </x:c>
      <x:c r="G365" s="32" t="n">
        <x:v>32.3608653682</x:v>
      </x:c>
      <x:c r="H365" s="32" t="n">
        <x:v>32.3608653682</x:v>
      </x:c>
      <x:c r="I365" s="33" t="n">
        <x:v>0</x:v>
      </x:c>
      <x:c r="J365" s="34" t="n">
        <x:v>1</x:v>
      </x:c>
      <x:c r="K365" s="33" t="n">
        <x:v>774.116025779808</x:v>
      </x:c>
      <x:c r="L365" s="32" t="n">
        <x:v>25051.06448962641</x:v>
      </x:c>
      <x:c r="M365" s="33" t="n">
        <x:v>3.7318388068936335</x:v>
      </x:c>
      <x:c r="N365" s="33" t="n">
        <x:v>539.3104144542236</x:v>
      </x:c>
      <x:c r="O365" s="32" t="n">
        <x:v>17452.551713821274</x:v>
      </x:c>
      <x:c r="P365" s="32" t="n">
        <x:v>7598.512775805135</x:v>
      </x:c>
      <x:c r="Q365" s="33" t="n">
        <x:v>1.4353811924125464</x:v>
      </x:c>
      <x:c r="R365" s="34" t="n">
        <x:v>0.4353811924125463</x:v>
      </x:c>
    </x:row>
    <x:row r="366" ht="18" customHeight="1">
      <x:c r="A366" s="25" t="str">
        <x:v>EEZ_198</x:v>
      </x:c>
      <x:c r="B366" s="25" t="str">
        <x:v>Cyprus (South)</x:v>
      </x:c>
      <x:c r="C366" s="25" t="str">
        <x:v>commercial</x:v>
      </x:c>
      <x:c r="D366" s="25" t="str">
        <x:v>Tuna &amp; billfishes</x:v>
      </x:c>
      <x:c r="E366" s="35" t="n">
        <x:v>7</x:v>
      </x:c>
      <x:c r="F366" s="35" t="n">
        <x:v>7</x:v>
      </x:c>
      <x:c r="G366" s="32" t="n">
        <x:v>680.4472126390999</x:v>
      </x:c>
      <x:c r="H366" s="32" t="n">
        <x:v>680.4472126390999</x:v>
      </x:c>
      <x:c r="I366" s="33" t="n">
        <x:v>0</x:v>
      </x:c>
      <x:c r="J366" s="34" t="n">
        <x:v>1</x:v>
      </x:c>
      <x:c r="K366" s="33" t="n">
        <x:v>2096.3456503511106</x:v>
      </x:c>
      <x:c r="L366" s="32" t="n">
        <x:v>1426452.5545095142</x:v>
      </x:c>
      <x:c r="M366" s="33" t="n">
        <x:v>4.3172602012408055</x:v>
      </x:c>
      <x:c r="N366" s="33" t="n">
        <x:v>2076.157044282365</x:v>
      </x:c>
      <x:c r="O366" s="32" t="n">
        <x:v>1412715.2737829676</x:v>
      </x:c>
      <x:c r="P366" s="32" t="n">
        <x:v>13737.280726546654</x:v>
      </x:c>
      <x:c r="Q366" s="33" t="n">
        <x:v>1.0097240264768717</x:v>
      </x:c>
      <x:c r="R366" s="34" t="n">
        <x:v>0.009724026476871718</x:v>
      </x:c>
    </x:row>
    <x:row r="367" ht="18" customHeight="1">
      <x:c r="A367" s="25" t="str">
        <x:v>EEZ_204</x:v>
      </x:c>
      <x:c r="B367" s="25" t="str">
        <x:v>Benin</x:v>
      </x:c>
      <x:c r="C367" s="25" t="str">
        <x:v>commercial</x:v>
      </x:c>
      <x:c r="D367" s="25" t="str">
        <x:v>Cod-likes</x:v>
      </x:c>
      <x:c r="E367" s="35" t="n">
        <x:v>1</x:v>
      </x:c>
      <x:c r="F367" s="35" t="n">
        <x:v>1</x:v>
      </x:c>
      <x:c r="G367" s="32" t="n">
        <x:v>0.0000116032</x:v>
      </x:c>
      <x:c r="H367" s="32" t="n">
        <x:v>0.0000116032</x:v>
      </x:c>
      <x:c r="I367" s="33" t="n">
        <x:v>0</x:v>
      </x:c>
      <x:c r="J367" s="34" t="n">
        <x:v>1</x:v>
      </x:c>
      <x:c r="K367" s="33" t="n">
        <x:v>812.8305161640995</x:v>
      </x:c>
      <x:c r="L367" s="32" t="n">
        <x:v>0.009431435045155279</x:v>
      </x:c>
      <x:c r="M367" s="33" t="n">
        <x:v>3.91</x:v>
      </x:c>
      <x:c r="N367" s="33" t="n">
        <x:v>812.8305161640995</x:v>
      </x:c>
      <x:c r="O367" s="32" t="n">
        <x:v>0.009431435045155279</x:v>
      </x:c>
      <x:c r="P367" s="32" t="n">
        <x:v>0</x:v>
      </x:c>
      <x:c r="Q367" s="33" t="n">
        <x:v>1</x:v>
      </x:c>
      <x:c r="R367" s="34" t="n">
        <x:v>0</x:v>
      </x:c>
    </x:row>
    <x:row r="368" ht="18" customHeight="1">
      <x:c r="A368" s="25" t="str">
        <x:v>EEZ_204</x:v>
      </x:c>
      <x:c r="B368" s="25" t="str">
        <x:v>Benin</x:v>
      </x:c>
      <x:c r="C368" s="25" t="str">
        <x:v>commercial</x:v>
      </x:c>
      <x:c r="D368" s="25" t="str">
        <x:v>Flatfishes</x:v>
      </x:c>
      <x:c r="E368" s="35" t="n">
        <x:v>6</x:v>
      </x:c>
      <x:c r="F368" s="35" t="n">
        <x:v>6</x:v>
      </x:c>
      <x:c r="G368" s="32" t="n">
        <x:v>149.9124923242</x:v>
      </x:c>
      <x:c r="H368" s="32" t="n">
        <x:v>149.9124923242</x:v>
      </x:c>
      <x:c r="I368" s="33" t="n">
        <x:v>0</x:v>
      </x:c>
      <x:c r="J368" s="34" t="n">
        <x:v>1</x:v>
      </x:c>
      <x:c r="K368" s="33" t="n">
        <x:v>369.8035434709194</x:v>
      </x:c>
      <x:c r="L368" s="32" t="n">
        <x:v>55438.17087204617</x:v>
      </x:c>
      <x:c r="M368" s="33" t="n">
        <x:v>3.555588606036035</x:v>
      </x:c>
      <x:c r="N368" s="33" t="n">
        <x:v>359.40871689790487</x:v>
      </x:c>
      <x:c r="O368" s="32" t="n">
        <x:v>53879.856513207735</x:v>
      </x:c>
      <x:c r="P368" s="32" t="n">
        <x:v>1558.3143588384337</x:v>
      </x:c>
      <x:c r="Q368" s="33" t="n">
        <x:v>1.0289220213208332</x:v>
      </x:c>
      <x:c r="R368" s="34" t="n">
        <x:v>0.02892202132083331</x:v>
      </x:c>
    </x:row>
    <x:row r="369" ht="18" customHeight="1">
      <x:c r="A369" s="25" t="str">
        <x:v>EEZ_204</x:v>
      </x:c>
      <x:c r="B369" s="25" t="str">
        <x:v>Benin</x:v>
      </x:c>
      <x:c r="C369" s="25" t="str">
        <x:v>commercial</x:v>
      </x:c>
      <x:c r="D369" s="25" t="str">
        <x:v>Herring-likes</x:v>
      </x:c>
      <x:c r="E369" s="35" t="n">
        <x:v>4</x:v>
      </x:c>
      <x:c r="F369" s="35" t="n">
        <x:v>4</x:v>
      </x:c>
      <x:c r="G369" s="32" t="n">
        <x:v>6766.1208021531</x:v>
      </x:c>
      <x:c r="H369" s="32" t="n">
        <x:v>6766.1208021531</x:v>
      </x:c>
      <x:c r="I369" s="33" t="n">
        <x:v>0</x:v>
      </x:c>
      <x:c r="J369" s="34" t="n">
        <x:v>1</x:v>
      </x:c>
      <x:c r="K369" s="33" t="n">
        <x:v>152.47006194525002</x:v>
      </x:c>
      <x:c r="L369" s="32" t="n">
        <x:v>1031630.857833328</x:v>
      </x:c>
      <x:c r="M369" s="33" t="n">
        <x:v>2.90193190432382</x:v>
      </x:c>
      <x:c r="N369" s="33" t="n">
        <x:v>79.7869574630917</x:v>
      </x:c>
      <x:c r="O369" s="32" t="n">
        <x:v>539848.1926315293</x:v>
      </x:c>
      <x:c r="P369" s="32" t="n">
        <x:v>491782.66520179866</x:v>
      </x:c>
      <x:c r="Q369" s="33" t="n">
        <x:v>1.91096473400155</x:v>
      </x:c>
      <x:c r="R369" s="34" t="n">
        <x:v>0.9109647340015501</x:v>
      </x:c>
    </x:row>
    <x:row r="370" ht="18" customHeight="1">
      <x:c r="A370" s="25" t="str">
        <x:v>EEZ_204</x:v>
      </x:c>
      <x:c r="B370" s="25" t="str">
        <x:v>Benin</x:v>
      </x:c>
      <x:c r="C370" s="25" t="str">
        <x:v>commercial</x:v>
      </x:c>
      <x:c r="D370" s="25" t="str">
        <x:v>Molluscs</x:v>
      </x:c>
      <x:c r="E370" s="35" t="n">
        <x:v>1</x:v>
      </x:c>
      <x:c r="F370" s="35" t="n">
        <x:v>1</x:v>
      </x:c>
      <x:c r="G370" s="32" t="n">
        <x:v>0.0008354291</x:v>
      </x:c>
      <x:c r="H370" s="32" t="n">
        <x:v>0.0008354291</x:v>
      </x:c>
      <x:c r="I370" s="33" t="n">
        <x:v>0</x:v>
      </x:c>
      <x:c r="J370" s="34" t="n">
        <x:v>1</x:v>
      </x:c>
      <x:c r="K370" s="33" t="n">
        <x:v>114.81536214968827</x:v>
      </x:c>
      <x:c r="L370" s="32" t="n">
        <x:v>0.09592009466688814</x:v>
      </x:c>
      <x:c r="M370" s="33" t="n">
        <x:v>3.06</x:v>
      </x:c>
      <x:c r="N370" s="33" t="n">
        <x:v>114.81536214968828</x:v>
      </x:c>
      <x:c r="O370" s="32" t="n">
        <x:v>0.09592009466688814</x:v>
      </x:c>
      <x:c r="P370" s="32" t="n">
        <x:v>0</x:v>
      </x:c>
      <x:c r="Q370" s="33" t="n">
        <x:v>1</x:v>
      </x:c>
      <x:c r="R370" s="34" t="n">
        <x:v>0</x:v>
      </x:c>
    </x:row>
    <x:row r="371" ht="18" customHeight="1">
      <x:c r="A371" s="25" t="str">
        <x:v>EEZ_204</x:v>
      </x:c>
      <x:c r="B371" s="25" t="str">
        <x:v>Benin</x:v>
      </x:c>
      <x:c r="C371" s="25" t="str">
        <x:v>commercial</x:v>
      </x:c>
      <x:c r="D371" s="25" t="str">
        <x:v>Other fishes &amp; inverts</x:v>
      </x:c>
      <x:c r="E371" s="35" t="n">
        <x:v>14</x:v>
      </x:c>
      <x:c r="F371" s="35" t="n">
        <x:v>14</x:v>
      </x:c>
      <x:c r="G371" s="32" t="n">
        <x:v>25919.544174090704</x:v>
      </x:c>
      <x:c r="H371" s="32" t="n">
        <x:v>25919.544174090704</x:v>
      </x:c>
      <x:c r="I371" s="33" t="n">
        <x:v>0</x:v>
      </x:c>
      <x:c r="J371" s="34" t="n">
        <x:v>1</x:v>
      </x:c>
      <x:c r="K371" s="33" t="n">
        <x:v>262.94315454274766</x:v>
      </x:c>
      <x:c r="L371" s="32" t="n">
        <x:v>6815366.709445506</x:v>
      </x:c>
      <x:c r="M371" s="33" t="n">
        <x:v>3.3248156652085306</x:v>
      </x:c>
      <x:c r="N371" s="33" t="n">
        <x:v>211.25921670708462</x:v>
      </x:c>
      <x:c r="O371" s="32" t="n">
        <x:v>5475742.59962308</x:v>
      </x:c>
      <x:c r="P371" s="32" t="n">
        <x:v>1339624.109822426</x:v>
      </x:c>
      <x:c r="Q371" s="33" t="n">
        <x:v>1.2446470200981758</x:v>
      </x:c>
      <x:c r="R371" s="34" t="n">
        <x:v>0.24464702009817596</x:v>
      </x:c>
    </x:row>
    <x:row r="372" ht="18" customHeight="1">
      <x:c r="A372" s="25" t="str">
        <x:v>EEZ_204</x:v>
      </x:c>
      <x:c r="B372" s="25" t="str">
        <x:v>Benin</x:v>
      </x:c>
      <x:c r="C372" s="25" t="str">
        <x:v>commercial</x:v>
      </x:c>
      <x:c r="D372" s="25" t="str">
        <x:v>Perch-likes</x:v>
      </x:c>
      <x:c r="E372" s="35" t="n">
        <x:v>49</x:v>
      </x:c>
      <x:c r="F372" s="35" t="n">
        <x:v>49</x:v>
      </x:c>
      <x:c r="G372" s="32" t="n">
        <x:v>38343.563585141404</x:v>
      </x:c>
      <x:c r="H372" s="32" t="n">
        <x:v>38343.563585141404</x:v>
      </x:c>
      <x:c r="I372" s="33" t="n">
        <x:v>0</x:v>
      </x:c>
      <x:c r="J372" s="34" t="n">
        <x:v>1</x:v>
      </x:c>
      <x:c r="K372" s="33" t="n">
        <x:v>1071.0831515423688</x:v>
      </x:c>
      <x:c r="L372" s="32" t="n">
        <x:v>41069144.92613847</x:v>
      </x:c>
      <x:c r="M372" s="33" t="n">
        <x:v>3.6705320093522498</x:v>
      </x:c>
      <x:c r="N372" s="33" t="n">
        <x:v>468.30846642934927</x:v>
      </x:c>
      <x:c r="O372" s="32" t="n">
        <x:v>17956615.459993813</x:v>
      </x:c>
      <x:c r="P372" s="32" t="n">
        <x:v>23112529.466144655</x:v>
      </x:c>
      <x:c r="Q372" s="33" t="n">
        <x:v>2.287131726891289</x:v>
      </x:c>
      <x:c r="R372" s="34" t="n">
        <x:v>1.287131726891289</x:v>
      </x:c>
    </x:row>
    <x:row r="373" ht="18" customHeight="1">
      <x:c r="A373" s="25" t="str">
        <x:v>EEZ_204</x:v>
      </x:c>
      <x:c r="B373" s="25" t="str">
        <x:v>Benin</x:v>
      </x:c>
      <x:c r="C373" s="25" t="str">
        <x:v>commercial</x:v>
      </x:c>
      <x:c r="D373" s="25" t="str">
        <x:v>Scorpionfishes</x:v>
      </x:c>
      <x:c r="E373" s="35" t="n">
        <x:v>1</x:v>
      </x:c>
      <x:c r="F373" s="35" t="n">
        <x:v>1</x:v>
      </x:c>
      <x:c r="G373" s="32" t="n">
        <x:v>0.0000928254</x:v>
      </x:c>
      <x:c r="H373" s="32" t="n">
        <x:v>0.0000928254</x:v>
      </x:c>
      <x:c r="I373" s="33" t="n">
        <x:v>0</x:v>
      </x:c>
      <x:c r="J373" s="34" t="n">
        <x:v>1</x:v>
      </x:c>
      <x:c r="K373" s="33" t="n">
        <x:v>346.73685045253166</x:v>
      </x:c>
      <x:c r="L373" s="32" t="n">
        <x:v>0.03218598683799643</x:v>
      </x:c>
      <x:c r="M373" s="33" t="n">
        <x:v>3.5400000000000005</x:v>
      </x:c>
      <x:c r="N373" s="33" t="n">
        <x:v>346.736850452532</x:v>
      </x:c>
      <x:c r="O373" s="32" t="n">
        <x:v>0.032185986837996464</x:v>
      </x:c>
      <x:c r="P373" s="32" t="n">
        <x:v>-3.469446951953614e-17</x:v>
      </x:c>
      <x:c r="Q373" s="33" t="n">
        <x:v>0.9999999999999989</x:v>
      </x:c>
      <x:c r="R373" s="34" t="n">
        <x:v>-1.0779371064235427e-15</x:v>
      </x:c>
    </x:row>
    <x:row r="374" ht="18" customHeight="1">
      <x:c r="A374" s="25" t="str">
        <x:v>EEZ_204</x:v>
      </x:c>
      <x:c r="B374" s="25" t="str">
        <x:v>Benin</x:v>
      </x:c>
      <x:c r="C374" s="25" t="str">
        <x:v>commercial</x:v>
      </x:c>
      <x:c r="D374" s="25" t="str">
        <x:v>Sharks &amp; rays</x:v>
      </x:c>
      <x:c r="E374" s="35" t="n">
        <x:v>14</x:v>
      </x:c>
      <x:c r="F374" s="35" t="n">
        <x:v>14</x:v>
      </x:c>
      <x:c r="G374" s="32" t="n">
        <x:v>3510.0627306585006</x:v>
      </x:c>
      <x:c r="H374" s="32" t="n">
        <x:v>3510.0627306585006</x:v>
      </x:c>
      <x:c r="I374" s="33" t="n">
        <x:v>0</x:v>
      </x:c>
      <x:c r="J374" s="34" t="n">
        <x:v>1</x:v>
      </x:c>
      <x:c r="K374" s="33" t="n">
        <x:v>1404.2911666018822</x:v>
      </x:c>
      <x:c r="L374" s="32" t="n">
        <x:v>4929150.086882214</x:v>
      </x:c>
      <x:c r="M374" s="33" t="n">
        <x:v>4.087996389730353</x:v>
      </x:c>
      <x:c r="N374" s="33" t="n">
        <x:v>1224.6060191303688</x:v>
      </x:c>
      <x:c r="O374" s="32" t="n">
        <x:v>4298443.947489578</x:v>
      </x:c>
      <x:c r="P374" s="32" t="n">
        <x:v>630706.1393926358</x:v>
      </x:c>
      <x:c r="Q374" s="33" t="n">
        <x:v>1.146728943565959</x:v>
      </x:c>
      <x:c r="R374" s="34" t="n">
        <x:v>0.14672894356595886</x:v>
      </x:c>
    </x:row>
    <x:row r="375" ht="18" customHeight="1">
      <x:c r="A375" s="25" t="str">
        <x:v>EEZ_204</x:v>
      </x:c>
      <x:c r="B375" s="25" t="str">
        <x:v>Benin</x:v>
      </x:c>
      <x:c r="C375" s="25" t="str">
        <x:v>commercial</x:v>
      </x:c>
      <x:c r="D375" s="25" t="str">
        <x:v>Tuna &amp; billfishes</x:v>
      </x:c>
      <x:c r="E375" s="35" t="n">
        <x:v>6</x:v>
      </x:c>
      <x:c r="F375" s="35" t="n">
        <x:v>6</x:v>
      </x:c>
      <x:c r="G375" s="32" t="n">
        <x:v>9298.438824361298</x:v>
      </x:c>
      <x:c r="H375" s="32" t="n">
        <x:v>9298.438824361298</x:v>
      </x:c>
      <x:c r="I375" s="33" t="n">
        <x:v>0</x:v>
      </x:c>
      <x:c r="J375" s="34" t="n">
        <x:v>1</x:v>
      </x:c>
      <x:c r="K375" s="33" t="n">
        <x:v>2649.6100429528105</x:v>
      </x:c>
      <x:c r="L375" s="32" t="n">
        <x:v>24637236.892810017</x:v>
      </x:c>
      <x:c r="M375" s="33" t="n">
        <x:v>4.423026150603514</x:v>
      </x:c>
      <x:c r="N375" s="33" t="n">
        <x:v>2648.659620168557</x:v>
      </x:c>
      <x:c r="O375" s="32" t="n">
        <x:v>24628399.444693357</x:v>
      </x:c>
      <x:c r="P375" s="32" t="n">
        <x:v>8837.448116660118</x:v>
      </x:c>
      <x:c r="Q375" s="33" t="n">
        <x:v>1.000358831605623</x:v>
      </x:c>
      <x:c r="R375" s="34" t="n">
        <x:v>0.0003588316056228457</x:v>
      </x:c>
    </x:row>
    <x:row r="376" ht="18" customHeight="1">
      <x:c r="A376" s="25" t="str">
        <x:v>EEZ_212</x:v>
      </x:c>
      <x:c r="B376" s="25" t="str">
        <x:v>Dominica</x:v>
      </x:c>
      <x:c r="C376" s="25" t="str">
        <x:v>commercial</x:v>
      </x:c>
      <x:c r="D376" s="25" t="str">
        <x:v>Herring-likes</x:v>
      </x:c>
      <x:c r="E376" s="35" t="n">
        <x:v>1</x:v>
      </x:c>
      <x:c r="F376" s="35" t="n">
        <x:v>1</x:v>
      </x:c>
      <x:c r="G376" s="32" t="n">
        <x:v>10.01489999</x:v>
      </x:c>
      <x:c r="H376" s="32" t="n">
        <x:v>10.01489999</x:v>
      </x:c>
      <x:c r="I376" s="33" t="n">
        <x:v>0</x:v>
      </x:c>
      <x:c r="J376" s="34" t="n">
        <x:v>1</x:v>
      </x:c>
      <x:c r="K376" s="33" t="n">
        <x:v>144.5439770745928</x:v>
      </x:c>
      <x:c r="L376" s="32" t="n">
        <x:v>1447.5934745588995</x:v>
      </x:c>
      <x:c r="M376" s="33" t="n">
        <x:v>3.16</x:v>
      </x:c>
      <x:c r="N376" s="33" t="n">
        <x:v>144.5439770745928</x:v>
      </x:c>
      <x:c r="O376" s="32" t="n">
        <x:v>1447.5934745588995</x:v>
      </x:c>
      <x:c r="P376" s="32" t="n">
        <x:v>0</x:v>
      </x:c>
      <x:c r="Q376" s="33" t="n">
        <x:v>1</x:v>
      </x:c>
      <x:c r="R376" s="34" t="n">
        <x:v>0</x:v>
      </x:c>
    </x:row>
    <x:row r="377" ht="18" customHeight="1">
      <x:c r="A377" s="25" t="str">
        <x:v>EEZ_212</x:v>
      </x:c>
      <x:c r="B377" s="25" t="str">
        <x:v>Dominica</x:v>
      </x:c>
      <x:c r="C377" s="25" t="str">
        <x:v>commercial</x:v>
      </x:c>
      <x:c r="D377" s="25" t="str">
        <x:v>Other fishes &amp; inverts</x:v>
      </x:c>
      <x:c r="E377" s="35" t="n">
        <x:v>6</x:v>
      </x:c>
      <x:c r="F377" s="35" t="n">
        <x:v>6</x:v>
      </x:c>
      <x:c r="G377" s="32" t="n">
        <x:v>537.4522478250999</x:v>
      </x:c>
      <x:c r="H377" s="32" t="n">
        <x:v>537.4522478250999</x:v>
      </x:c>
      <x:c r="I377" s="33" t="n">
        <x:v>0</x:v>
      </x:c>
      <x:c r="J377" s="34" t="n">
        <x:v>1</x:v>
      </x:c>
      <x:c r="K377" s="33" t="n">
        <x:v>146.64416298664585</x:v>
      </x:c>
      <x:c r="L377" s="32" t="n">
        <x:v>78814.23502760314</x:v>
      </x:c>
      <x:c r="M377" s="33" t="n">
        <x:v>2.9758369108550458</x:v>
      </x:c>
      <x:c r="N377" s="33" t="n">
        <x:v>94.58818908205699</x:v>
      </x:c>
      <x:c r="O377" s="32" t="n">
        <x:v>50836.6348398571</x:v>
      </x:c>
      <x:c r="P377" s="32" t="n">
        <x:v>27977.600187746037</x:v>
      </x:c>
      <x:c r="Q377" s="33" t="n">
        <x:v>1.550343276573668</x:v>
      </x:c>
      <x:c r="R377" s="34" t="n">
        <x:v>0.5503432765736679</x:v>
      </x:c>
    </x:row>
    <x:row r="378" ht="18" customHeight="1">
      <x:c r="A378" s="25" t="str">
        <x:v>EEZ_212</x:v>
      </x:c>
      <x:c r="B378" s="25" t="str">
        <x:v>Dominica</x:v>
      </x:c>
      <x:c r="C378" s="25" t="str">
        <x:v>commercial</x:v>
      </x:c>
      <x:c r="D378" s="25" t="str">
        <x:v>Perch-likes</x:v>
      </x:c>
      <x:c r="E378" s="35" t="n">
        <x:v>16</x:v>
      </x:c>
      <x:c r="F378" s="35" t="n">
        <x:v>16</x:v>
      </x:c>
      <x:c r="G378" s="32" t="n">
        <x:v>677.9855159409</x:v>
      </x:c>
      <x:c r="H378" s="32" t="n">
        <x:v>677.9855159409</x:v>
      </x:c>
      <x:c r="I378" s="33" t="n">
        <x:v>0</x:v>
      </x:c>
      <x:c r="J378" s="34" t="n">
        <x:v>1</x:v>
      </x:c>
      <x:c r="K378" s="33" t="n">
        <x:v>1851.7674016561723</x:v>
      </x:c>
      <x:c r="L378" s="32" t="n">
        <x:v>1255471.4772143997</x:v>
      </x:c>
      <x:c r="M378" s="33" t="n">
        <x:v>4.211211373775172</x:v>
      </x:c>
      <x:c r="N378" s="33" t="n">
        <x:v>1626.3401128154046</x:v>
      </x:c>
      <x:c r="O378" s="32" t="n">
        <x:v>1102635.0404825336</x:v>
      </x:c>
      <x:c r="P378" s="32" t="n">
        <x:v>152836.4367318661</x:v>
      </x:c>
      <x:c r="Q378" s="33" t="n">
        <x:v>1.1386101757341052</x:v>
      </x:c>
      <x:c r="R378" s="34" t="n">
        <x:v>0.1386101757341051</x:v>
      </x:c>
    </x:row>
    <x:row r="379" ht="18" customHeight="1">
      <x:c r="A379" s="25" t="str">
        <x:v>EEZ_212</x:v>
      </x:c>
      <x:c r="B379" s="25" t="str">
        <x:v>Dominica</x:v>
      </x:c>
      <x:c r="C379" s="25" t="str">
        <x:v>commercial</x:v>
      </x:c>
      <x:c r="D379" s="25" t="str">
        <x:v>Sharks &amp; rays</x:v>
      </x:c>
      <x:c r="E379" s="35" t="n">
        <x:v>3</x:v>
      </x:c>
      <x:c r="F379" s="35" t="n">
        <x:v>3</x:v>
      </x:c>
      <x:c r="G379" s="32" t="n">
        <x:v>1.4893883302999997</x:v>
      </x:c>
      <x:c r="H379" s="32" t="n">
        <x:v>1.4893883302999997</x:v>
      </x:c>
      <x:c r="I379" s="33" t="n">
        <x:v>0</x:v>
      </x:c>
      <x:c r="J379" s="34" t="n">
        <x:v>1</x:v>
      </x:c>
      <x:c r="K379" s="33" t="n">
        <x:v>1624.1622865256488</x:v>
      </x:c>
      <x:c r="L379" s="32" t="n">
        <x:v>2419.008356064666</x:v>
      </x:c>
      <x:c r="M379" s="33" t="n">
        <x:v>4.177684454722897</x:v>
      </x:c>
      <x:c r="N379" s="33" t="n">
        <x:v>1505.5128084902765</x:v>
      </x:c>
      <x:c r="O379" s="32" t="n">
        <x:v>2242.2932080825963</x:v>
      </x:c>
      <x:c r="P379" s="32" t="n">
        <x:v>176.71514798206954</x:v>
      </x:c>
      <x:c r="Q379" s="33" t="n">
        <x:v>1.0788100090323067</x:v>
      </x:c>
      <x:c r="R379" s="34" t="n">
        <x:v>0.07881000903230677</x:v>
      </x:c>
    </x:row>
    <x:row r="380" ht="18" customHeight="1">
      <x:c r="A380" s="25" t="str">
        <x:v>EEZ_212</x:v>
      </x:c>
      <x:c r="B380" s="25" t="str">
        <x:v>Dominica</x:v>
      </x:c>
      <x:c r="C380" s="25" t="str">
        <x:v>commercial</x:v>
      </x:c>
      <x:c r="D380" s="25" t="str">
        <x:v>Tuna &amp; billfishes</x:v>
      </x:c>
      <x:c r="E380" s="35" t="n">
        <x:v>14</x:v>
      </x:c>
      <x:c r="F380" s="35" t="n">
        <x:v>14</x:v>
      </x:c>
      <x:c r="G380" s="32" t="n">
        <x:v>647.2281559119001</x:v>
      </x:c>
      <x:c r="H380" s="32" t="n">
        <x:v>647.2281559119001</x:v>
      </x:c>
      <x:c r="I380" s="33" t="n">
        <x:v>0</x:v>
      </x:c>
      <x:c r="J380" s="34" t="n">
        <x:v>1</x:v>
      </x:c>
      <x:c r="K380" s="33" t="n">
        <x:v>2649.6998315749133</x:v>
      </x:c>
      <x:c r="L380" s="32" t="n">
        <x:v>1714960.3357103034</x:v>
      </x:c>
      <x:c r="M380" s="33" t="n">
        <x:v>4.418808313478668</x:v>
      </x:c>
      <x:c r="N380" s="33" t="n">
        <x:v>2623.0605357436375</x:v>
      </x:c>
      <x:c r="O380" s="32" t="n">
        <x:v>1697718.6333946353</x:v>
      </x:c>
      <x:c r="P380" s="32" t="n">
        <x:v>17241.70231566811</x:v>
      </x:c>
      <x:c r="Q380" s="33" t="n">
        <x:v>1.0101558067258725</x:v>
      </x:c>
      <x:c r="R380" s="34" t="n">
        <x:v>0.010155806725872385</x:v>
      </x:c>
    </x:row>
    <x:row r="381" ht="18" customHeight="1">
      <x:c r="A381" s="25" t="str">
        <x:v>EEZ_214</x:v>
      </x:c>
      <x:c r="B381" s="25" t="str">
        <x:v>Dominican Republic</x:v>
      </x:c>
      <x:c r="C381" s="25" t="str">
        <x:v>commercial</x:v>
      </x:c>
      <x:c r="D381" s="25" t="str">
        <x:v>Crustaceans</x:v>
      </x:c>
      <x:c r="E381" s="35" t="n">
        <x:v>6</x:v>
      </x:c>
      <x:c r="F381" s="35" t="n">
        <x:v>6</x:v>
      </x:c>
      <x:c r="G381" s="32" t="n">
        <x:v>4946.614812886</x:v>
      </x:c>
      <x:c r="H381" s="32" t="n">
        <x:v>4946.614812886</x:v>
      </x:c>
      <x:c r="I381" s="33" t="n">
        <x:v>0</x:v>
      </x:c>
      <x:c r="J381" s="34" t="n">
        <x:v>1</x:v>
      </x:c>
      <x:c r="K381" s="33" t="n">
        <x:v>145.23239413247626</x:v>
      </x:c>
      <x:c r="L381" s="32" t="n">
        <x:v>718408.7121266049</x:v>
      </x:c>
      <x:c r="M381" s="33" t="n">
        <x:v>3.1588734927385946</x:v>
      </x:c>
      <x:c r="N381" s="33" t="n">
        <x:v>144.16953335361526</x:v>
      </x:c>
      <x:c r="O381" s="32" t="n">
        <x:v>713151.1492538556</x:v>
      </x:c>
      <x:c r="P381" s="32" t="n">
        <x:v>5257.562872749288</x:v>
      </x:c>
      <x:c r="Q381" s="33" t="n">
        <x:v>1.0073722981141517</x:v>
      </x:c>
      <x:c r="R381" s="34" t="n">
        <x:v>0.007372298114151659</x:v>
      </x:c>
    </x:row>
    <x:row r="382" ht="18" customHeight="1">
      <x:c r="A382" s="25" t="str">
        <x:v>EEZ_214</x:v>
      </x:c>
      <x:c r="B382" s="25" t="str">
        <x:v>Dominican Republic</x:v>
      </x:c>
      <x:c r="C382" s="25" t="str">
        <x:v>commercial</x:v>
      </x:c>
      <x:c r="D382" s="25" t="str">
        <x:v>Herring-likes</x:v>
      </x:c>
      <x:c r="E382" s="35" t="n">
        <x:v>3</x:v>
      </x:c>
      <x:c r="F382" s="35" t="n">
        <x:v>3</x:v>
      </x:c>
      <x:c r="G382" s="32" t="n">
        <x:v>544.22639861</x:v>
      </x:c>
      <x:c r="H382" s="32" t="n">
        <x:v>544.22639861</x:v>
      </x:c>
      <x:c r="I382" s="33" t="n">
        <x:v>0</x:v>
      </x:c>
      <x:c r="J382" s="34" t="n">
        <x:v>1</x:v>
      </x:c>
      <x:c r="K382" s="33" t="n">
        <x:v>833.7528301518414</x:v>
      </x:c>
      <x:c r="L382" s="32" t="n">
        <x:v>453750.3000844317</x:v>
      </x:c>
      <x:c r="M382" s="33" t="n">
        <x:v>3.4882099883557873</x:v>
      </x:c>
      <x:c r="N382" s="33" t="n">
        <x:v>307.7584516580673</x:v>
      </x:c>
      <x:c r="O382" s="32" t="n">
        <x:v>167490.27378765977</x:v>
      </x:c>
      <x:c r="P382" s="32" t="n">
        <x:v>286260.02629677195</x:v>
      </x:c>
      <x:c r="Q382" s="33" t="n">
        <x:v>2.709114325406654</x:v>
      </x:c>
      <x:c r="R382" s="34" t="n">
        <x:v>1.7091143254066543</x:v>
      </x:c>
    </x:row>
    <x:row r="383" ht="18" customHeight="1">
      <x:c r="A383" s="25" t="str">
        <x:v>EEZ_214</x:v>
      </x:c>
      <x:c r="B383" s="25" t="str">
        <x:v>Dominican Republic</x:v>
      </x:c>
      <x:c r="C383" s="25" t="str">
        <x:v>commercial</x:v>
      </x:c>
      <x:c r="D383" s="25" t="str">
        <x:v>Molluscs</x:v>
      </x:c>
      <x:c r="E383" s="35" t="n">
        <x:v>4</x:v>
      </x:c>
      <x:c r="F383" s="35" t="n">
        <x:v>4</x:v>
      </x:c>
      <x:c r="G383" s="32" t="n">
        <x:v>2342.368846</x:v>
      </x:c>
      <x:c r="H383" s="32" t="n">
        <x:v>2342.368846</x:v>
      </x:c>
      <x:c r="I383" s="33" t="n">
        <x:v>0</x:v>
      </x:c>
      <x:c r="J383" s="34" t="n">
        <x:v>1</x:v>
      </x:c>
      <x:c r="K383" s="33" t="n">
        <x:v>15.245828053246964</x:v>
      </x:c>
      <x:c r="L383" s="32" t="n">
        <x:v>35711.35266339852</x:v>
      </x:c>
      <x:c r="M383" s="33" t="n">
        <x:v>2.1821229954447574</x:v>
      </x:c>
      <x:c r="N383" s="33" t="n">
        <x:v>15.20978221147605</x:v>
      </x:c>
      <x:c r="O383" s="32" t="n">
        <x:v>35626.92000660648</x:v>
      </x:c>
      <x:c r="P383" s="32" t="n">
        <x:v>84.43265679203614</x:v>
      </x:c>
      <x:c r="Q383" s="33" t="n">
        <x:v>1.002369911762689</x:v>
      </x:c>
      <x:c r="R383" s="34" t="n">
        <x:v>0.0023699117626889824</x:v>
      </x:c>
    </x:row>
    <x:row r="384" ht="18" customHeight="1">
      <x:c r="A384" s="25" t="str">
        <x:v>EEZ_214</x:v>
      </x:c>
      <x:c r="B384" s="25" t="str">
        <x:v>Dominican Republic</x:v>
      </x:c>
      <x:c r="C384" s="25" t="str">
        <x:v>commercial</x:v>
      </x:c>
      <x:c r="D384" s="25" t="str">
        <x:v>Other fishes &amp; inverts</x:v>
      </x:c>
      <x:c r="E384" s="35" t="n">
        <x:v>17</x:v>
      </x:c>
      <x:c r="F384" s="35" t="n">
        <x:v>17</x:v>
      </x:c>
      <x:c r="G384" s="32" t="n">
        <x:v>12901.218229021999</x:v>
      </x:c>
      <x:c r="H384" s="32" t="n">
        <x:v>12901.218229021999</x:v>
      </x:c>
      <x:c r="I384" s="33" t="n">
        <x:v>0</x:v>
      </x:c>
      <x:c r="J384" s="34" t="n">
        <x:v>1</x:v>
      </x:c>
      <x:c r="K384" s="33" t="n">
        <x:v>220.32171493572167</x:v>
      </x:c>
      <x:c r="L384" s="32" t="n">
        <x:v>2842418.524978121</x:v>
      </x:c>
      <x:c r="M384" s="33" t="n">
        <x:v>3.282349468155485</x:v>
      </x:c>
      <x:c r="N384" s="33" t="n">
        <x:v>191.57969087116055</x:v>
      </x:c>
      <x:c r="O384" s="32" t="n">
        <x:v>2471611.400177416</x:v>
      </x:c>
      <x:c r="P384" s="32" t="n">
        <x:v>370807.1248007049</x:v>
      </x:c>
      <x:c r="Q384" s="33" t="n">
        <x:v>1.150026466447795</x:v>
      </x:c>
      <x:c r="R384" s="34" t="n">
        <x:v>0.15002646644779508</x:v>
      </x:c>
    </x:row>
    <x:row r="385" ht="18" customHeight="1">
      <x:c r="A385" s="25" t="str">
        <x:v>EEZ_214</x:v>
      </x:c>
      <x:c r="B385" s="25" t="str">
        <x:v>Dominican Republic</x:v>
      </x:c>
      <x:c r="C385" s="25" t="str">
        <x:v>commercial</x:v>
      </x:c>
      <x:c r="D385" s="25" t="str">
        <x:v>Perch-likes</x:v>
      </x:c>
      <x:c r="E385" s="35" t="n">
        <x:v>35</x:v>
      </x:c>
      <x:c r="F385" s="35" t="n">
        <x:v>35</x:v>
      </x:c>
      <x:c r="G385" s="32" t="n">
        <x:v>29906.601327360997</x:v>
      </x:c>
      <x:c r="H385" s="32" t="n">
        <x:v>29906.601327360997</x:v>
      </x:c>
      <x:c r="I385" s="33" t="n">
        <x:v>0</x:v>
      </x:c>
      <x:c r="J385" s="34" t="n">
        <x:v>1</x:v>
      </x:c>
      <x:c r="K385" s="33" t="n">
        <x:v>915.9609430661355</x:v>
      </x:c>
      <x:c r="L385" s="32" t="n">
        <x:v>27393278.75571252</x:v>
      </x:c>
      <x:c r="M385" s="33" t="n">
        <x:v>3.8086495278887824</x:v>
      </x:c>
      <x:c r="N385" s="33" t="n">
        <x:v>643.6496358588687</x:v>
      </x:c>
      <x:c r="O385" s="32" t="n">
        <x:v>19249373.054132264</x:v>
      </x:c>
      <x:c r="P385" s="32" t="n">
        <x:v>8143905.701580256</x:v>
      </x:c>
      <x:c r="Q385" s="33" t="n">
        <x:v>1.4230738153745741</x:v>
      </x:c>
      <x:c r="R385" s="34" t="n">
        <x:v>0.42307381537457417</x:v>
      </x:c>
    </x:row>
    <x:row r="386" ht="18" customHeight="1">
      <x:c r="A386" s="25" t="str">
        <x:v>EEZ_214</x:v>
      </x:c>
      <x:c r="B386" s="25" t="str">
        <x:v>Dominican Republic</x:v>
      </x:c>
      <x:c r="C386" s="25" t="str">
        <x:v>commercial</x:v>
      </x:c>
      <x:c r="D386" s="25" t="str">
        <x:v>Scorpionfishes</x:v>
      </x:c>
      <x:c r="E386" s="35" t="n">
        <x:v>1</x:v>
      </x:c>
      <x:c r="F386" s="35" t="n">
        <x:v>1</x:v>
      </x:c>
      <x:c r="G386" s="32" t="n">
        <x:v>12.441978314</x:v>
      </x:c>
      <x:c r="H386" s="32" t="n">
        <x:v>12.441978314</x:v>
      </x:c>
      <x:c r="I386" s="33" t="n">
        <x:v>0</x:v>
      </x:c>
      <x:c r="J386" s="34" t="n">
        <x:v>1</x:v>
      </x:c>
      <x:c r="K386" s="33" t="n">
        <x:v>549.5408738576248</x:v>
      </x:c>
      <x:c r="L386" s="32" t="n">
        <x:v>6837.375635193177</x:v>
      </x:c>
      <x:c r="M386" s="33" t="n">
        <x:v>3.7400000000000007</x:v>
      </x:c>
      <x:c r="N386" s="33" t="n">
        <x:v>549.5408738576253</x:v>
      </x:c>
      <x:c r="O386" s="32" t="n">
        <x:v>6837.375635193184</x:v>
      </x:c>
      <x:c r="P386" s="32" t="n">
        <x:v>-7.275957614183426e-12</x:v>
      </x:c>
      <x:c r="Q386" s="33" t="n">
        <x:v>0.9999999999999989</x:v>
      </x:c>
      <x:c r="R386" s="34" t="n">
        <x:v>-1.064144783377526e-15</x:v>
      </x:c>
    </x:row>
    <x:row r="387" ht="18" customHeight="1">
      <x:c r="A387" s="25" t="str">
        <x:v>EEZ_214</x:v>
      </x:c>
      <x:c r="B387" s="25" t="str">
        <x:v>Dominican Republic</x:v>
      </x:c>
      <x:c r="C387" s="25" t="str">
        <x:v>commercial</x:v>
      </x:c>
      <x:c r="D387" s="25" t="str">
        <x:v>Sharks &amp; rays</x:v>
      </x:c>
      <x:c r="E387" s="35" t="n">
        <x:v>7</x:v>
      </x:c>
      <x:c r="F387" s="35" t="n">
        <x:v>7</x:v>
      </x:c>
      <x:c r="G387" s="32" t="n">
        <x:v>3462.544940919</x:v>
      </x:c>
      <x:c r="H387" s="32" t="n">
        <x:v>3462.544940919</x:v>
      </x:c>
      <x:c r="I387" s="33" t="n">
        <x:v>0</x:v>
      </x:c>
      <x:c r="J387" s="34" t="n">
        <x:v>1</x:v>
      </x:c>
      <x:c r="K387" s="33" t="n">
        <x:v>1406.6022301140529</x:v>
      </x:c>
      <x:c r="L387" s="32" t="n">
        <x:v>4870423.435766797</x:v>
      </x:c>
      <x:c r="M387" s="33" t="n">
        <x:v>4.113291455128477</x:v>
      </x:c>
      <x:c r="N387" s="33" t="n">
        <x:v>1298.050100470647</x:v>
      </x:c>
      <x:c r="O387" s="32" t="n">
        <x:v>4494556.808444039</x:v>
      </x:c>
      <x:c r="P387" s="32" t="n">
        <x:v>375866.6273227576</x:v>
      </x:c>
      <x:c r="Q387" s="33" t="n">
        <x:v>1.0836270723326062</x:v>
      </x:c>
      <x:c r="R387" s="34" t="n">
        <x:v>0.08362707233260627</x:v>
      </x:c>
    </x:row>
    <x:row r="388" ht="18" customHeight="1">
      <x:c r="A388" s="25" t="str">
        <x:v>EEZ_214</x:v>
      </x:c>
      <x:c r="B388" s="25" t="str">
        <x:v>Dominican Republic</x:v>
      </x:c>
      <x:c r="C388" s="25" t="str">
        <x:v>commercial</x:v>
      </x:c>
      <x:c r="D388" s="25" t="str">
        <x:v>Tuna &amp; billfishes</x:v>
      </x:c>
      <x:c r="E388" s="35" t="n">
        <x:v>7</x:v>
      </x:c>
      <x:c r="F388" s="35" t="n">
        <x:v>7</x:v>
      </x:c>
      <x:c r="G388" s="32" t="n">
        <x:v>293.99973890000007</x:v>
      </x:c>
      <x:c r="H388" s="32" t="n">
        <x:v>293.99973890000007</x:v>
      </x:c>
      <x:c r="I388" s="33" t="n">
        <x:v>0</x:v>
      </x:c>
      <x:c r="J388" s="34" t="n">
        <x:v>1</x:v>
      </x:c>
      <x:c r="K388" s="33" t="n">
        <x:v>3035.3621484166656</x:v>
      </x:c>
      <x:c r="L388" s="32" t="n">
        <x:v>892395.6791014429</x:v>
      </x:c>
      <x:c r="M388" s="33" t="n">
        <x:v>4.481406206146598</x:v>
      </x:c>
      <x:c r="N388" s="33" t="n">
        <x:v>3029.7458979682497</x:v>
      </x:c>
      <x:c r="O388" s="32" t="n">
        <x:v>890744.5029360116</x:v>
      </x:c>
      <x:c r="P388" s="32" t="n">
        <x:v>1651.1761654312722</x:v>
      </x:c>
      <x:c r="Q388" s="33" t="n">
        <x:v>1.001853703458162</x:v>
      </x:c>
      <x:c r="R388" s="34" t="n">
        <x:v>0.001853703458161995</x:v>
      </x:c>
    </x:row>
    <x:row r="389" ht="18" customHeight="1">
      <x:c r="A389" s="25" t="str">
        <x:v>EEZ_218</x:v>
      </x:c>
      <x:c r="B389" s="25" t="str">
        <x:v>Ecuador (mainland)</x:v>
      </x:c>
      <x:c r="C389" s="25" t="str">
        <x:v>commercial</x:v>
      </x:c>
      <x:c r="D389" s="25" t="str">
        <x:v>Anchovies</x:v>
      </x:c>
      <x:c r="E389" s="35" t="n">
        <x:v>3</x:v>
      </x:c>
      <x:c r="F389" s="35" t="n">
        <x:v>3</x:v>
      </x:c>
      <x:c r="G389" s="32" t="n">
        <x:v>18557.760900953</x:v>
      </x:c>
      <x:c r="H389" s="32" t="n">
        <x:v>18557.760900953</x:v>
      </x:c>
      <x:c r="I389" s="33" t="n">
        <x:v>0</x:v>
      </x:c>
      <x:c r="J389" s="34" t="n">
        <x:v>1</x:v>
      </x:c>
      <x:c r="K389" s="33" t="n">
        <x:v>29.518590854184712</x:v>
      </x:c>
      <x:c r="L389" s="32" t="n">
        <x:v>547798.9512050179</x:v>
      </x:c>
      <x:c r="M389" s="33" t="n">
        <x:v>2.470033451736964</x:v>
      </x:c>
      <x:c r="N389" s="33" t="n">
        <x:v>29.51436553701575</x:v>
      </x:c>
      <x:c r="O389" s="32" t="n">
        <x:v>547720.5387792655</x:v>
      </x:c>
      <x:c r="P389" s="32" t="n">
        <x:v>78.41242575237993</x:v>
      </x:c>
      <x:c r="Q389" s="33" t="n">
        <x:v>1.000143161375557</x:v>
      </x:c>
      <x:c r="R389" s="34" t="n">
        <x:v>0.00014316137555685235</x:v>
      </x:c>
    </x:row>
    <x:row r="390" ht="18" customHeight="1">
      <x:c r="A390" s="25" t="str">
        <x:v>EEZ_218</x:v>
      </x:c>
      <x:c r="B390" s="25" t="str">
        <x:v>Ecuador (mainland)</x:v>
      </x:c>
      <x:c r="C390" s="25" t="str">
        <x:v>commercial</x:v>
      </x:c>
      <x:c r="D390" s="25" t="str">
        <x:v>Crustaceans</x:v>
      </x:c>
      <x:c r="E390" s="35" t="n">
        <x:v>7</x:v>
      </x:c>
      <x:c r="F390" s="35" t="n">
        <x:v>7</x:v>
      </x:c>
      <x:c r="G390" s="32" t="n">
        <x:v>7641.0429321230995</x:v>
      </x:c>
      <x:c r="H390" s="32" t="n">
        <x:v>7641.0429321230995</x:v>
      </x:c>
      <x:c r="I390" s="33" t="n">
        <x:v>0</x:v>
      </x:c>
      <x:c r="J390" s="34" t="n">
        <x:v>1</x:v>
      </x:c>
      <x:c r="K390" s="33" t="n">
        <x:v>53.188400852525994</x:v>
      </x:c>
      <x:c r="L390" s="32" t="n">
        <x:v>406414.854405124</x:v>
      </x:c>
      <x:c r="M390" s="33" t="n">
        <x:v>2.72509163066624</x:v>
      </x:c>
      <x:c r="N390" s="33" t="n">
        <x:v>53.09964659800132</x:v>
      </x:c>
      <x:c r="O390" s="32" t="n">
        <x:v>405736.6793358924</x:v>
      </x:c>
      <x:c r="P390" s="32" t="n">
        <x:v>678.1750692315982</x:v>
      </x:c>
      <x:c r="Q390" s="33" t="n">
        <x:v>1.0016714660117534</x:v>
      </x:c>
      <x:c r="R390" s="34" t="n">
        <x:v>0.0016714660117533161</x:v>
      </x:c>
    </x:row>
    <x:row r="391" ht="18" customHeight="1">
      <x:c r="A391" s="25" t="str">
        <x:v>EEZ_218</x:v>
      </x:c>
      <x:c r="B391" s="25" t="str">
        <x:v>Ecuador (mainland)</x:v>
      </x:c>
      <x:c r="C391" s="25" t="str">
        <x:v>commercial</x:v>
      </x:c>
      <x:c r="D391" s="25" t="str">
        <x:v>Flatfishes</x:v>
      </x:c>
      <x:c r="E391" s="35" t="n">
        <x:v>2</x:v>
      </x:c>
      <x:c r="F391" s="35" t="n">
        <x:v>2</x:v>
      </x:c>
      <x:c r="G391" s="32" t="n">
        <x:v>488.59315746</x:v>
      </x:c>
      <x:c r="H391" s="32" t="n">
        <x:v>488.59315746</x:v>
      </x:c>
      <x:c r="I391" s="33" t="n">
        <x:v>0</x:v>
      </x:c>
      <x:c r="J391" s="34" t="n">
        <x:v>1</x:v>
      </x:c>
      <x:c r="K391" s="33" t="n">
        <x:v>579.9350414884118</x:v>
      </x:c>
      <x:c r="L391" s="32" t="n">
        <x:v>283352.2930425192</x:v>
      </x:c>
      <x:c r="M391" s="33" t="n">
        <x:v>3.7618009494426294</x:v>
      </x:c>
      <x:c r="N391" s="33" t="n">
        <x:v>577.8311488653759</x:v>
      </x:c>
      <x:c r="O391" s="32" t="n">
        <x:v>282324.3455028733</x:v>
      </x:c>
      <x:c r="P391" s="32" t="n">
        <x:v>1027.9475396458874</x:v>
      </x:c>
      <x:c r="Q391" s="33" t="n">
        <x:v>1.0036410162850635</x:v>
      </x:c>
      <x:c r="R391" s="34" t="n">
        <x:v>0.003641016285063612</x:v>
      </x:c>
    </x:row>
    <x:row r="392" ht="18" customHeight="1">
      <x:c r="A392" s="25" t="str">
        <x:v>EEZ_218</x:v>
      </x:c>
      <x:c r="B392" s="25" t="str">
        <x:v>Ecuador (mainland)</x:v>
      </x:c>
      <x:c r="C392" s="25" t="str">
        <x:v>commercial</x:v>
      </x:c>
      <x:c r="D392" s="25" t="str">
        <x:v>Herring-likes</x:v>
      </x:c>
      <x:c r="E392" s="35" t="n">
        <x:v>1</x:v>
      </x:c>
      <x:c r="F392" s="35" t="n">
        <x:v>1</x:v>
      </x:c>
      <x:c r="G392" s="32" t="n">
        <x:v>17272.185947</x:v>
      </x:c>
      <x:c r="H392" s="32" t="n">
        <x:v>17272.185947</x:v>
      </x:c>
      <x:c r="I392" s="33" t="n">
        <x:v>0</x:v>
      </x:c>
      <x:c r="J392" s="34" t="n">
        <x:v>1</x:v>
      </x:c>
      <x:c r="K392" s="33" t="n">
        <x:v>77.6247116628692</x:v>
      </x:c>
      <x:c r="L392" s="32" t="n">
        <x:v>1340748.4539233367</x:v>
      </x:c>
      <x:c r="M392" s="33" t="n">
        <x:v>2.89</x:v>
      </x:c>
      <x:c r="N392" s="33" t="n">
        <x:v>77.6247116628692</x:v>
      </x:c>
      <x:c r="O392" s="32" t="n">
        <x:v>1340748.4539233367</x:v>
      </x:c>
      <x:c r="P392" s="32" t="n">
        <x:v>0</x:v>
      </x:c>
      <x:c r="Q392" s="33" t="n">
        <x:v>1</x:v>
      </x:c>
      <x:c r="R392" s="34" t="n">
        <x:v>0</x:v>
      </x:c>
    </x:row>
    <x:row r="393" ht="18" customHeight="1">
      <x:c r="A393" s="25" t="str">
        <x:v>EEZ_218</x:v>
      </x:c>
      <x:c r="B393" s="25" t="str">
        <x:v>Ecuador (mainland)</x:v>
      </x:c>
      <x:c r="C393" s="25" t="str">
        <x:v>commercial</x:v>
      </x:c>
      <x:c r="D393" s="25" t="str">
        <x:v>Molluscs</x:v>
      </x:c>
      <x:c r="E393" s="35" t="n">
        <x:v>1</x:v>
      </x:c>
      <x:c r="F393" s="35" t="n">
        <x:v>1</x:v>
      </x:c>
      <x:c r="G393" s="32" t="n">
        <x:v>0.7037841310999999</x:v>
      </x:c>
      <x:c r="H393" s="32" t="n">
        <x:v>0.7037841310999999</x:v>
      </x:c>
      <x:c r="I393" s="33" t="n">
        <x:v>0</x:v>
      </x:c>
      <x:c r="J393" s="34" t="n">
        <x:v>1</x:v>
      </x:c>
      <x:c r="K393" s="33" t="n">
        <x:v>10</x:v>
      </x:c>
      <x:c r="L393" s="32" t="n">
        <x:v>7.037841310999999</x:v>
      </x:c>
      <x:c r="M393" s="33" t="n">
        <x:v>2</x:v>
      </x:c>
      <x:c r="N393" s="33" t="n">
        <x:v>10</x:v>
      </x:c>
      <x:c r="O393" s="32" t="n">
        <x:v>7.037841310999999</x:v>
      </x:c>
      <x:c r="P393" s="32" t="n">
        <x:v>0</x:v>
      </x:c>
      <x:c r="Q393" s="33" t="n">
        <x:v>1</x:v>
      </x:c>
      <x:c r="R393" s="34" t="n">
        <x:v>0</x:v>
      </x:c>
    </x:row>
    <x:row r="394" ht="18" customHeight="1">
      <x:c r="A394" s="25" t="str">
        <x:v>EEZ_218</x:v>
      </x:c>
      <x:c r="B394" s="25" t="str">
        <x:v>Ecuador (mainland)</x:v>
      </x:c>
      <x:c r="C394" s="25" t="str">
        <x:v>commercial</x:v>
      </x:c>
      <x:c r="D394" s="25" t="str">
        <x:v>Other fishes &amp; inverts</x:v>
      </x:c>
      <x:c r="E394" s="35" t="n">
        <x:v>10</x:v>
      </x:c>
      <x:c r="F394" s="35" t="n">
        <x:v>10</x:v>
      </x:c>
      <x:c r="G394" s="32" t="n">
        <x:v>43945.71636813059</x:v>
      </x:c>
      <x:c r="H394" s="32" t="n">
        <x:v>43945.71636813059</x:v>
      </x:c>
      <x:c r="I394" s="33" t="n">
        <x:v>0</x:v>
      </x:c>
      <x:c r="J394" s="34" t="n">
        <x:v>1</x:v>
      </x:c>
      <x:c r="K394" s="33" t="n">
        <x:v>687.1060863467762</x:v>
      </x:c>
      <x:c r="L394" s="32" t="n">
        <x:v>30195369.185411673</x:v>
      </x:c>
      <x:c r="M394" s="33" t="n">
        <x:v>3.561087714511406</x:v>
      </x:c>
      <x:c r="N394" s="33" t="n">
        <x:v>363.98854351595213</x:v>
      </x:c>
      <x:c r="O394" s="32" t="n">
        <x:v>15995737.294600992</x:v>
      </x:c>
      <x:c r="P394" s="32" t="n">
        <x:v>14199631.890810682</x:v>
      </x:c>
      <x:c r="Q394" s="33" t="n">
        <x:v>1.8877134969954434</x:v>
      </x:c>
      <x:c r="R394" s="34" t="n">
        <x:v>0.8877134969954436</x:v>
      </x:c>
    </x:row>
    <x:row r="395" ht="18" customHeight="1">
      <x:c r="A395" s="25" t="str">
        <x:v>EEZ_218</x:v>
      </x:c>
      <x:c r="B395" s="25" t="str">
        <x:v>Ecuador (mainland)</x:v>
      </x:c>
      <x:c r="C395" s="25" t="str">
        <x:v>commercial</x:v>
      </x:c>
      <x:c r="D395" s="25" t="str">
        <x:v>Perch-likes</x:v>
      </x:c>
      <x:c r="E395" s="35" t="n">
        <x:v>27</x:v>
      </x:c>
      <x:c r="F395" s="35" t="n">
        <x:v>27</x:v>
      </x:c>
      <x:c r="G395" s="32" t="n">
        <x:v>112031.10301835249</x:v>
      </x:c>
      <x:c r="H395" s="32" t="n">
        <x:v>112031.10301835249</x:v>
      </x:c>
      <x:c r="I395" s="33" t="n">
        <x:v>0</x:v>
      </x:c>
      <x:c r="J395" s="34" t="n">
        <x:v>1</x:v>
      </x:c>
      <x:c r="K395" s="33" t="n">
        <x:v>639.5379275063526</x:v>
      </x:c>
      <x:c r="L395" s="32" t="n">
        <x:v>71648139.44060783</x:v>
      </x:c>
      <x:c r="M395" s="33" t="n">
        <x:v>3.615177867732605</x:v>
      </x:c>
      <x:c r="N395" s="33" t="n">
        <x:v>412.2663305062138</x:v>
      </x:c>
      <x:c r="O395" s="32" t="n">
        <x:v>46186651.743939795</x:v>
      </x:c>
      <x:c r="P395" s="32" t="n">
        <x:v>25461487.696668036</x:v>
      </x:c>
      <x:c r="Q395" s="33" t="n">
        <x:v>1.5512737281287958</x:v>
      </x:c>
      <x:c r="R395" s="34" t="n">
        <x:v>0.5512737281287957</x:v>
      </x:c>
    </x:row>
    <x:row r="396" ht="18" customHeight="1">
      <x:c r="A396" s="25" t="str">
        <x:v>EEZ_218</x:v>
      </x:c>
      <x:c r="B396" s="25" t="str">
        <x:v>Ecuador (mainland)</x:v>
      </x:c>
      <x:c r="C396" s="25" t="str">
        <x:v>commercial</x:v>
      </x:c>
      <x:c r="D396" s="25" t="str">
        <x:v>Scorpionfishes</x:v>
      </x:c>
      <x:c r="E396" s="35" t="n">
        <x:v>2</x:v>
      </x:c>
      <x:c r="F396" s="35" t="n">
        <x:v>2</x:v>
      </x:c>
      <x:c r="G396" s="32" t="n">
        <x:v>9812.245469395999</x:v>
      </x:c>
      <x:c r="H396" s="32" t="n">
        <x:v>9812.245469395999</x:v>
      </x:c>
      <x:c r="I396" s="33" t="n">
        <x:v>0</x:v>
      </x:c>
      <x:c r="J396" s="34" t="n">
        <x:v>1</x:v>
      </x:c>
      <x:c r="K396" s="33" t="n">
        <x:v>296.643523884378</x:v>
      </x:c>
      <x:c r="L396" s="32" t="n">
        <x:v>2910739.073260152</x:v>
      </x:c>
      <x:c r="M396" s="33" t="n">
        <x:v>3.4712767719722337</x:v>
      </x:c>
      <x:c r="N396" s="33" t="n">
        <x:v>295.9898182136887</x:v>
      </x:c>
      <x:c r="O396" s="32" t="n">
        <x:v>2904324.7527546124</x:v>
      </x:c>
      <x:c r="P396" s="32" t="n">
        <x:v>6414.320505539421</x:v>
      </x:c>
      <x:c r="Q396" s="33" t="n">
        <x:v>1.002208541072914</x:v>
      </x:c>
      <x:c r="R396" s="34" t="n">
        <x:v>0.0022085410729140212</x:v>
      </x:c>
    </x:row>
    <x:row r="397" ht="18" customHeight="1">
      <x:c r="A397" s="25" t="str">
        <x:v>EEZ_218</x:v>
      </x:c>
      <x:c r="B397" s="25" t="str">
        <x:v>Ecuador (mainland)</x:v>
      </x:c>
      <x:c r="C397" s="25" t="str">
        <x:v>commercial</x:v>
      </x:c>
      <x:c r="D397" s="25" t="str">
        <x:v>Sharks &amp; rays</x:v>
      </x:c>
      <x:c r="E397" s="35" t="n">
        <x:v>18</x:v>
      </x:c>
      <x:c r="F397" s="35" t="n">
        <x:v>18</x:v>
      </x:c>
      <x:c r="G397" s="32" t="n">
        <x:v>13512.513327833498</x:v>
      </x:c>
      <x:c r="H397" s="32" t="n">
        <x:v>13512.513327833498</x:v>
      </x:c>
      <x:c r="I397" s="33" t="n">
        <x:v>0</x:v>
      </x:c>
      <x:c r="J397" s="34" t="n">
        <x:v>1</x:v>
      </x:c>
      <x:c r="K397" s="33" t="n">
        <x:v>2792.9963882793004</x:v>
      </x:c>
      <x:c r="L397" s="32" t="n">
        <x:v>37740400.92121487</x:v>
      </x:c>
      <x:c r="M397" s="33" t="n">
        <x:v>4.425793264084734</x:v>
      </x:c>
      <x:c r="N397" s="33" t="n">
        <x:v>2665.589469803637</x:v>
      </x:c>
      <x:c r="O397" s="32" t="n">
        <x:v>36018813.23725427</x:v>
      </x:c>
      <x:c r="P397" s="32" t="n">
        <x:v>1721587.6839606017</x:v>
      </x:c>
      <x:c r="Q397" s="33" t="n">
        <x:v>1.0477969019306823</x:v>
      </x:c>
      <x:c r="R397" s="34" t="n">
        <x:v>0.04779690193068224</x:v>
      </x:c>
    </x:row>
    <x:row r="398" ht="18" customHeight="1">
      <x:c r="A398" s="25" t="str">
        <x:v>EEZ_218</x:v>
      </x:c>
      <x:c r="B398" s="25" t="str">
        <x:v>Ecuador (mainland)</x:v>
      </x:c>
      <x:c r="C398" s="25" t="str">
        <x:v>commercial</x:v>
      </x:c>
      <x:c r="D398" s="25" t="str">
        <x:v>Tuna &amp; billfishes</x:v>
      </x:c>
      <x:c r="E398" s="35" t="n">
        <x:v>11</x:v>
      </x:c>
      <x:c r="F398" s="35" t="n">
        <x:v>11</x:v>
      </x:c>
      <x:c r="G398" s="32" t="n">
        <x:v>4330.7317232155</x:v>
      </x:c>
      <x:c r="H398" s="32" t="n">
        <x:v>4330.7317232155</x:v>
      </x:c>
      <x:c r="I398" s="33" t="n">
        <x:v>0</x:v>
      </x:c>
      <x:c r="J398" s="34" t="n">
        <x:v>1</x:v>
      </x:c>
      <x:c r="K398" s="33" t="n">
        <x:v>2669.7699185982665</x:v>
      </x:c>
      <x:c r="L398" s="32" t="n">
        <x:v>11562057.280159976</x:v>
      </x:c>
      <x:c r="M398" s="33" t="n">
        <x:v>4.426135719226639</x:v>
      </x:c>
      <x:c r="N398" s="33" t="n">
        <x:v>2667.6922016055223</x:v>
      </x:c>
      <x:c r="O398" s="32" t="n">
        <x:v>11553059.245267635</x:v>
      </x:c>
      <x:c r="P398" s="32" t="n">
        <x:v>8998.034892341122</x:v>
      </x:c>
      <x:c r="Q398" s="33" t="n">
        <x:v>1.0007788443477452</x:v>
      </x:c>
      <x:c r="R398" s="34" t="n">
        <x:v>0.0007788443477451133</x:v>
      </x:c>
    </x:row>
    <x:row r="399" ht="18" customHeight="1">
      <x:c r="A399" s="25" t="str">
        <x:v>EEZ_219</x:v>
      </x:c>
      <x:c r="B399" s="25" t="str">
        <x:v>Galapagos Isl. (Ecuador)</x:v>
      </x:c>
      <x:c r="C399" s="25" t="str">
        <x:v>commercial</x:v>
      </x:c>
      <x:c r="D399" s="25" t="str">
        <x:v>Crustaceans</x:v>
      </x:c>
      <x:c r="E399" s="35" t="n">
        <x:v>2</x:v>
      </x:c>
      <x:c r="F399" s="35" t="n">
        <x:v>2</x:v>
      </x:c>
      <x:c r="G399" s="32" t="n">
        <x:v>66.01253262990001</x:v>
      </x:c>
      <x:c r="H399" s="32" t="n">
        <x:v>66.01253262990001</x:v>
      </x:c>
      <x:c r="I399" s="33" t="n">
        <x:v>0</x:v>
      </x:c>
      <x:c r="J399" s="34" t="n">
        <x:v>1</x:v>
      </x:c>
      <x:c r="K399" s="33" t="n">
        <x:v>39.810717055349734</x:v>
      </x:c>
      <x:c r="L399" s="32" t="n">
        <x:v>2628.006258635991</x:v>
      </x:c>
      <x:c r="M399" s="33" t="n">
        <x:v>2.6</x:v>
      </x:c>
      <x:c r="N399" s="33" t="n">
        <x:v>39.810717055349734</x:v>
      </x:c>
      <x:c r="O399" s="32" t="n">
        <x:v>2628.006258635991</x:v>
      </x:c>
      <x:c r="P399" s="32" t="n">
        <x:v>0</x:v>
      </x:c>
      <x:c r="Q399" s="33" t="n">
        <x:v>1</x:v>
      </x:c>
      <x:c r="R399" s="34" t="n">
        <x:v>0</x:v>
      </x:c>
    </x:row>
    <x:row r="400" ht="18" customHeight="1">
      <x:c r="A400" s="25" t="str">
        <x:v>EEZ_219</x:v>
      </x:c>
      <x:c r="B400" s="25" t="str">
        <x:v>Galapagos Isl. (Ecuador)</x:v>
      </x:c>
      <x:c r="C400" s="25" t="str">
        <x:v>commercial</x:v>
      </x:c>
      <x:c r="D400" s="25" t="str">
        <x:v>Other fishes &amp; inverts</x:v>
      </x:c>
      <x:c r="E400" s="35" t="n">
        <x:v>2</x:v>
      </x:c>
      <x:c r="F400" s="35" t="n">
        <x:v>2</x:v>
      </x:c>
      <x:c r="G400" s="32" t="n">
        <x:v>823.9610851487</x:v>
      </x:c>
      <x:c r="H400" s="32" t="n">
        <x:v>823.9610851487</x:v>
      </x:c>
      <x:c r="I400" s="33" t="n">
        <x:v>0</x:v>
      </x:c>
      <x:c r="J400" s="34" t="n">
        <x:v>1</x:v>
      </x:c>
      <x:c r="K400" s="33" t="n">
        <x:v>201.71925540771318</x:v>
      </x:c>
      <x:c r="L400" s="32" t="n">
        <x:v>166208.81658112712</x:v>
      </x:c>
      <x:c r="M400" s="33" t="n">
        <x:v>3.3034688191108055</x:v>
      </x:c>
      <x:c r="N400" s="33" t="n">
        <x:v>201.12627910850284</x:v>
      </x:c>
      <x:c r="O400" s="32" t="n">
        <x:v>165720.22718616232</x:v>
      </x:c>
      <x:c r="P400" s="32" t="n">
        <x:v>488.5893949648016</x:v>
      </x:c>
      <x:c r="Q400" s="33" t="n">
        <x:v>1.0029482785732362</x:v>
      </x:c>
      <x:c r="R400" s="34" t="n">
        <x:v>0.0029482785732362245</x:v>
      </x:c>
    </x:row>
    <x:row r="401" ht="18" customHeight="1">
      <x:c r="A401" s="25" t="str">
        <x:v>EEZ_219</x:v>
      </x:c>
      <x:c r="B401" s="25" t="str">
        <x:v>Galapagos Isl. (Ecuador)</x:v>
      </x:c>
      <x:c r="C401" s="25" t="str">
        <x:v>commercial</x:v>
      </x:c>
      <x:c r="D401" s="25" t="str">
        <x:v>Perch-likes</x:v>
      </x:c>
      <x:c r="E401" s="35" t="n">
        <x:v>21</x:v>
      </x:c>
      <x:c r="F401" s="35" t="n">
        <x:v>21</x:v>
      </x:c>
      <x:c r="G401" s="32" t="n">
        <x:v>1979.7878426196999</x:v>
      </x:c>
      <x:c r="H401" s="32" t="n">
        <x:v>1979.7878426196999</x:v>
      </x:c>
      <x:c r="I401" s="33" t="n">
        <x:v>0</x:v>
      </x:c>
      <x:c r="J401" s="34" t="n">
        <x:v>1</x:v>
      </x:c>
      <x:c r="K401" s="33" t="n">
        <x:v>1530.321177359611</x:v>
      </x:c>
      <x:c r="L401" s="32" t="n">
        <x:v>3029711.2622400234</x:v>
      </x:c>
      <x:c r="M401" s="33" t="n">
        <x:v>3.804418819332168</x:v>
      </x:c>
      <x:c r="N401" s="33" t="n">
        <x:v>637.4099217965255</x:v>
      </x:c>
      <x:c r="O401" s="32" t="n">
        <x:v>1261936.413937935</x:v>
      </x:c>
      <x:c r="P401" s="32" t="n">
        <x:v>1767774.8483020884</x:v>
      </x:c>
      <x:c r="Q401" s="33" t="n">
        <x:v>2.4008430446869027</x:v>
      </x:c>
      <x:c r="R401" s="34" t="n">
        <x:v>1.400843044686903</x:v>
      </x:c>
    </x:row>
    <x:row r="402" ht="18" customHeight="1">
      <x:c r="A402" s="25" t="str">
        <x:v>EEZ_219</x:v>
      </x:c>
      <x:c r="B402" s="25" t="str">
        <x:v>Galapagos Isl. (Ecuador)</x:v>
      </x:c>
      <x:c r="C402" s="25" t="str">
        <x:v>commercial</x:v>
      </x:c>
      <x:c r="D402" s="25" t="str">
        <x:v>Scorpionfishes</x:v>
      </x:c>
      <x:c r="E402" s="35" t="n">
        <x:v>1</x:v>
      </x:c>
      <x:c r="F402" s="35" t="n">
        <x:v>1</x:v>
      </x:c>
      <x:c r="G402" s="32" t="n">
        <x:v>70.638199811</x:v>
      </x:c>
      <x:c r="H402" s="32" t="n">
        <x:v>70.638199811</x:v>
      </x:c>
      <x:c r="I402" s="33" t="n">
        <x:v>0</x:v>
      </x:c>
      <x:c r="J402" s="34" t="n">
        <x:v>1</x:v>
      </x:c>
      <x:c r="K402" s="33" t="n">
        <x:v>831.7637711026708</x:v>
      </x:c>
      <x:c r="L402" s="32" t="n">
        <x:v>58754.29545870134</x:v>
      </x:c>
      <x:c r="M402" s="33" t="n">
        <x:v>3.9199999999999995</x:v>
      </x:c>
      <x:c r="N402" s="33" t="n">
        <x:v>831.76377110267</x:v>
      </x:c>
      <x:c r="O402" s="32" t="n">
        <x:v>58754.29545870128</x:v>
      </x:c>
      <x:c r="P402" s="32" t="n">
        <x:v>5.820766091346741e-11</x:v>
      </x:c>
      <x:c r="Q402" s="33" t="n">
        <x:v>1.0000000000000009</x:v>
      </x:c>
      <x:c r="R402" s="34" t="n">
        <x:v>9.906962624440268e-16</x:v>
      </x:c>
    </x:row>
    <x:row r="403" ht="18" customHeight="1">
      <x:c r="A403" s="25" t="str">
        <x:v>EEZ_219</x:v>
      </x:c>
      <x:c r="B403" s="25" t="str">
        <x:v>Galapagos Isl. (Ecuador)</x:v>
      </x:c>
      <x:c r="C403" s="25" t="str">
        <x:v>commercial</x:v>
      </x:c>
      <x:c r="D403" s="25" t="str">
        <x:v>Sharks &amp; rays</x:v>
      </x:c>
      <x:c r="E403" s="35" t="n">
        <x:v>8</x:v>
      </x:c>
      <x:c r="F403" s="35" t="n">
        <x:v>8</x:v>
      </x:c>
      <x:c r="G403" s="32" t="n">
        <x:v>4428.4410175559005</x:v>
      </x:c>
      <x:c r="H403" s="32" t="n">
        <x:v>4428.4410175559005</x:v>
      </x:c>
      <x:c r="I403" s="33" t="n">
        <x:v>0</x:v>
      </x:c>
      <x:c r="J403" s="34" t="n">
        <x:v>1</x:v>
      </x:c>
      <x:c r="K403" s="33" t="n">
        <x:v>2367.4043561147864</x:v>
      </x:c>
      <x:c r="L403" s="32" t="n">
        <x:v>10483910.555759236</x:v>
      </x:c>
      <x:c r="M403" s="33" t="n">
        <x:v>4.358010718930325</x:v>
      </x:c>
      <x:c r="N403" s="33" t="n">
        <x:v>2280.398354385869</x:v>
      </x:c>
      <x:c r="O403" s="32" t="n">
        <x:v>10098609.608929358</x:v>
      </x:c>
      <x:c r="P403" s="32" t="n">
        <x:v>385300.9468298778</x:v>
      </x:c>
      <x:c r="Q403" s="33" t="n">
        <x:v>1.0381538609522234</x:v>
      </x:c>
      <x:c r="R403" s="34" t="n">
        <x:v>0.038153860952223395</x:v>
      </x:c>
    </x:row>
    <x:row r="404" ht="18" customHeight="1">
      <x:c r="A404" s="25" t="str">
        <x:v>EEZ_219</x:v>
      </x:c>
      <x:c r="B404" s="25" t="str">
        <x:v>Galapagos Isl. (Ecuador)</x:v>
      </x:c>
      <x:c r="C404" s="25" t="str">
        <x:v>commercial</x:v>
      </x:c>
      <x:c r="D404" s="25" t="str">
        <x:v>Tuna &amp; billfishes</x:v>
      </x:c>
      <x:c r="E404" s="35" t="n">
        <x:v>13</x:v>
      </x:c>
      <x:c r="F404" s="35" t="n">
        <x:v>13</x:v>
      </x:c>
      <x:c r="G404" s="32" t="n">
        <x:v>61578.9926817228</x:v>
      </x:c>
      <x:c r="H404" s="32" t="n">
        <x:v>61578.9926817228</x:v>
      </x:c>
      <x:c r="I404" s="33" t="n">
        <x:v>0</x:v>
      </x:c>
      <x:c r="J404" s="34" t="n">
        <x:v>1</x:v>
      </x:c>
      <x:c r="K404" s="33" t="n">
        <x:v>2670.232293482267</x:v>
      </x:c>
      <x:c r="L404" s="32" t="n">
        <x:v>164430214.8588444</x:v>
      </x:c>
      <x:c r="M404" s="33" t="n">
        <x:v>4.426028661713896</x:v>
      </x:c>
      <x:c r="N404" s="33" t="n">
        <x:v>2667.0346724275078</x:v>
      </x:c>
      <x:c r="O404" s="32" t="n">
        <x:v>164233308.57531446</x:v>
      </x:c>
      <x:c r="P404" s="32" t="n">
        <x:v>196906.28352993727</x:v>
      </x:c>
      <x:c r="Q404" s="33" t="n">
        <x:v>1.001198942438888</x:v>
      </x:c>
      <x:c r="R404" s="34" t="n">
        <x:v>0.001198942438888026</x:v>
      </x:c>
    </x:row>
    <x:row r="405" ht="18" customHeight="1">
      <x:c r="A405" s="25" t="str">
        <x:v>EEZ_222</x:v>
      </x:c>
      <x:c r="B405" s="25" t="str">
        <x:v>El Salvador</x:v>
      </x:c>
      <x:c r="C405" s="25" t="str">
        <x:v>commercial</x:v>
      </x:c>
      <x:c r="D405" s="25" t="str">
        <x:v>Crustaceans</x:v>
      </x:c>
      <x:c r="E405" s="35" t="n">
        <x:v>6</x:v>
      </x:c>
      <x:c r="F405" s="35" t="n">
        <x:v>6</x:v>
      </x:c>
      <x:c r="G405" s="32" t="n">
        <x:v>2037.6731433730004</x:v>
      </x:c>
      <x:c r="H405" s="32" t="n">
        <x:v>2037.6731433730004</x:v>
      </x:c>
      <x:c r="I405" s="33" t="n">
        <x:v>0</x:v>
      </x:c>
      <x:c r="J405" s="34" t="n">
        <x:v>1</x:v>
      </x:c>
      <x:c r="K405" s="33" t="n">
        <x:v>44.46941713363438</x:v>
      </x:c>
      <x:c r="L405" s="32" t="n">
        <x:v>90614.13699465792</x:v>
      </x:c>
      <x:c r="M405" s="33" t="n">
        <x:v>2.645882008322804</x:v>
      </x:c>
      <x:c r="N405" s="33" t="n">
        <x:v>44.24681436854837</x:v>
      </x:c>
      <x:c r="O405" s="32" t="n">
        <x:v>90160.5453186016</x:v>
      </x:c>
      <x:c r="P405" s="32" t="n">
        <x:v>453.59167605632683</x:v>
      </x:c>
      <x:c r="Q405" s="33" t="n">
        <x:v>1.0050309331476808</x:v>
      </x:c>
      <x:c r="R405" s="34" t="n">
        <x:v>0.005030933147680767</x:v>
      </x:c>
    </x:row>
    <x:row r="406" ht="18" customHeight="1">
      <x:c r="A406" s="25" t="str">
        <x:v>EEZ_222</x:v>
      </x:c>
      <x:c r="B406" s="25" t="str">
        <x:v>El Salvador</x:v>
      </x:c>
      <x:c r="C406" s="25" t="str">
        <x:v>commercial</x:v>
      </x:c>
      <x:c r="D406" s="25" t="str">
        <x:v>Flatfishes</x:v>
      </x:c>
      <x:c r="E406" s="35" t="n">
        <x:v>5</x:v>
      </x:c>
      <x:c r="F406" s="35" t="n">
        <x:v>5</x:v>
      </x:c>
      <x:c r="G406" s="32" t="n">
        <x:v>659.0061551642999</x:v>
      </x:c>
      <x:c r="H406" s="32" t="n">
        <x:v>659.0061551642999</x:v>
      </x:c>
      <x:c r="I406" s="33" t="n">
        <x:v>0</x:v>
      </x:c>
      <x:c r="J406" s="34" t="n">
        <x:v>1</x:v>
      </x:c>
      <x:c r="K406" s="33" t="n">
        <x:v>559.5309108513958</x:v>
      </x:c>
      <x:c r="L406" s="32" t="n">
        <x:v>368734.314255757</x:v>
      </x:c>
      <x:c r="M406" s="33" t="n">
        <x:v>3.6235907246287273</x:v>
      </x:c>
      <x:c r="N406" s="33" t="n">
        <x:v>420.3303260065209</x:v>
      </x:c>
      <x:c r="O406" s="32" t="n">
        <x:v>277000.2720405141</x:v>
      </x:c>
      <x:c r="P406" s="32" t="n">
        <x:v>91734.04221524292</x:v>
      </x:c>
      <x:c r="Q406" s="33" t="n">
        <x:v>1.3311695022517014</x:v>
      </x:c>
      <x:c r="R406" s="34" t="n">
        <x:v>0.3311695022517014</x:v>
      </x:c>
    </x:row>
    <x:row r="407" ht="18" customHeight="1">
      <x:c r="A407" s="25" t="str">
        <x:v>EEZ_222</x:v>
      </x:c>
      <x:c r="B407" s="25" t="str">
        <x:v>El Salvador</x:v>
      </x:c>
      <x:c r="C407" s="25" t="str">
        <x:v>commercial</x:v>
      </x:c>
      <x:c r="D407" s="25" t="str">
        <x:v>Molluscs</x:v>
      </x:c>
      <x:c r="E407" s="35" t="n">
        <x:v>1</x:v>
      </x:c>
      <x:c r="F407" s="35" t="n">
        <x:v>1</x:v>
      </x:c>
      <x:c r="G407" s="32" t="n">
        <x:v>6.9576023071</x:v>
      </x:c>
      <x:c r="H407" s="32" t="n">
        <x:v>6.9576023071</x:v>
      </x:c>
      <x:c r="I407" s="33" t="n">
        <x:v>0</x:v>
      </x:c>
      <x:c r="J407" s="34" t="n">
        <x:v>1</x:v>
      </x:c>
      <x:c r="K407" s="33" t="n">
        <x:v>12.589254117941675</x:v>
      </x:c>
      <x:c r="L407" s="32" t="n">
        <x:v>87.59102349565917</x:v>
      </x:c>
      <x:c r="M407" s="33" t="n">
        <x:v>2.1</x:v>
      </x:c>
      <x:c r="N407" s="33" t="n">
        <x:v>12.589254117941675</x:v>
      </x:c>
      <x:c r="O407" s="32" t="n">
        <x:v>87.59102349565917</x:v>
      </x:c>
      <x:c r="P407" s="32" t="n">
        <x:v>0</x:v>
      </x:c>
      <x:c r="Q407" s="33" t="n">
        <x:v>1</x:v>
      </x:c>
      <x:c r="R407" s="34" t="n">
        <x:v>0</x:v>
      </x:c>
    </x:row>
    <x:row r="408" ht="18" customHeight="1">
      <x:c r="A408" s="25" t="str">
        <x:v>EEZ_222</x:v>
      </x:c>
      <x:c r="B408" s="25" t="str">
        <x:v>El Salvador</x:v>
      </x:c>
      <x:c r="C408" s="25" t="str">
        <x:v>commercial</x:v>
      </x:c>
      <x:c r="D408" s="25" t="str">
        <x:v>Other fishes &amp; inverts</x:v>
      </x:c>
      <x:c r="E408" s="35" t="n">
        <x:v>6</x:v>
      </x:c>
      <x:c r="F408" s="35" t="n">
        <x:v>6</x:v>
      </x:c>
      <x:c r="G408" s="32" t="n">
        <x:v>10601.9125488488</x:v>
      </x:c>
      <x:c r="H408" s="32" t="n">
        <x:v>10601.9125488488</x:v>
      </x:c>
      <x:c r="I408" s="33" t="n">
        <x:v>0</x:v>
      </x:c>
      <x:c r="J408" s="34" t="n">
        <x:v>1</x:v>
      </x:c>
      <x:c r="K408" s="33" t="n">
        <x:v>245.35055484711256</x:v>
      </x:c>
      <x:c r="L408" s="32" t="n">
        <x:v>2601185.1263006185</x:v>
      </x:c>
      <x:c r="M408" s="33" t="n">
        <x:v>3.3175831792596155</x:v>
      </x:c>
      <x:c r="N408" s="33" t="n">
        <x:v>207.7701624097676</x:v>
      </x:c>
      <x:c r="O408" s="32" t="n">
        <x:v>2202761.0921284687</x:v>
      </x:c>
      <x:c r="P408" s="32" t="n">
        <x:v>398424.03417214984</x:v>
      </x:c>
      <x:c r="Q408" s="33" t="n">
        <x:v>1.1808748282307653</x:v>
      </x:c>
      <x:c r="R408" s="34" t="n">
        <x:v>0.18087482823076534</x:v>
      </x:c>
    </x:row>
    <x:row r="409" ht="18" customHeight="1">
      <x:c r="A409" s="25" t="str">
        <x:v>EEZ_222</x:v>
      </x:c>
      <x:c r="B409" s="25" t="str">
        <x:v>El Salvador</x:v>
      </x:c>
      <x:c r="C409" s="25" t="str">
        <x:v>commercial</x:v>
      </x:c>
      <x:c r="D409" s="25" t="str">
        <x:v>Perch-likes</x:v>
      </x:c>
      <x:c r="E409" s="35" t="n">
        <x:v>16</x:v>
      </x:c>
      <x:c r="F409" s="35" t="n">
        <x:v>16</x:v>
      </x:c>
      <x:c r="G409" s="32" t="n">
        <x:v>2966.829669056</x:v>
      </x:c>
      <x:c r="H409" s="32" t="n">
        <x:v>2966.829669056</x:v>
      </x:c>
      <x:c r="I409" s="33" t="n">
        <x:v>0</x:v>
      </x:c>
      <x:c r="J409" s="34" t="n">
        <x:v>1</x:v>
      </x:c>
      <x:c r="K409" s="33" t="n">
        <x:v>787.0484960510349</x:v>
      </x:c>
      <x:c r="L409" s="32" t="n">
        <x:v>2335038.8290701145</x:v>
      </x:c>
      <x:c r="M409" s="33" t="n">
        <x:v>3.7969720208146787</x:v>
      </x:c>
      <x:c r="N409" s="33" t="n">
        <x:v>626.5734967159423</x:v>
      </x:c>
      <x:c r="O409" s="32" t="n">
        <x:v>1858936.8399010198</x:v>
      </x:c>
      <x:c r="P409" s="32" t="n">
        <x:v>476101.9891690947</x:v>
      </x:c>
      <x:c r="Q409" s="33" t="n">
        <x:v>1.256115204642695</x:v>
      </x:c>
      <x:c r="R409" s="34" t="n">
        <x:v>0.25611520464269516</x:v>
      </x:c>
    </x:row>
    <x:row r="410" ht="18" customHeight="1">
      <x:c r="A410" s="25" t="str">
        <x:v>EEZ_222</x:v>
      </x:c>
      <x:c r="B410" s="25" t="str">
        <x:v>El Salvador</x:v>
      </x:c>
      <x:c r="C410" s="25" t="str">
        <x:v>commercial</x:v>
      </x:c>
      <x:c r="D410" s="25" t="str">
        <x:v>Scorpionfishes</x:v>
      </x:c>
      <x:c r="E410" s="35" t="n">
        <x:v>2</x:v>
      </x:c>
      <x:c r="F410" s="35" t="n">
        <x:v>2</x:v>
      </x:c>
      <x:c r="G410" s="32" t="n">
        <x:v>120.070191033</x:v>
      </x:c>
      <x:c r="H410" s="32" t="n">
        <x:v>120.070191033</x:v>
      </x:c>
      <x:c r="I410" s="33" t="n">
        <x:v>0</x:v>
      </x:c>
      <x:c r="J410" s="34" t="n">
        <x:v>1</x:v>
      </x:c>
      <x:c r="K410" s="33" t="n">
        <x:v>316.22776601683796</x:v>
      </x:c>
      <x:c r="L410" s="32" t="n">
        <x:v>37969.52827558056</x:v>
      </x:c>
      <x:c r="M410" s="33" t="n">
        <x:v>3.5</x:v>
      </x:c>
      <x:c r="N410" s="33" t="n">
        <x:v>316.22776601683796</x:v>
      </x:c>
      <x:c r="O410" s="32" t="n">
        <x:v>37969.52827558056</x:v>
      </x:c>
      <x:c r="P410" s="32" t="n">
        <x:v>0</x:v>
      </x:c>
      <x:c r="Q410" s="33" t="n">
        <x:v>1</x:v>
      </x:c>
      <x:c r="R410" s="34" t="n">
        <x:v>0</x:v>
      </x:c>
    </x:row>
    <x:row r="411" ht="18" customHeight="1">
      <x:c r="A411" s="25" t="str">
        <x:v>EEZ_222</x:v>
      </x:c>
      <x:c r="B411" s="25" t="str">
        <x:v>El Salvador</x:v>
      </x:c>
      <x:c r="C411" s="25" t="str">
        <x:v>commercial</x:v>
      </x:c>
      <x:c r="D411" s="25" t="str">
        <x:v>Sharks &amp; rays</x:v>
      </x:c>
      <x:c r="E411" s="35" t="n">
        <x:v>14</x:v>
      </x:c>
      <x:c r="F411" s="35" t="n">
        <x:v>14</x:v>
      </x:c>
      <x:c r="G411" s="32" t="n">
        <x:v>1079.2405544183998</x:v>
      </x:c>
      <x:c r="H411" s="32" t="n">
        <x:v>1079.2405544183998</x:v>
      </x:c>
      <x:c r="I411" s="33" t="n">
        <x:v>0</x:v>
      </x:c>
      <x:c r="J411" s="34" t="n">
        <x:v>1</x:v>
      </x:c>
      <x:c r="K411" s="33" t="n">
        <x:v>2781.6368807983076</x:v>
      </x:c>
      <x:c r="L411" s="32" t="n">
        <x:v>3002055.329423434</x:v>
      </x:c>
      <x:c r="M411" s="33" t="n">
        <x:v>4.421357132216477</x:v>
      </x:c>
      <x:c r="N411" s="33" t="n">
        <x:v>2638.500204760263</x:v>
      </x:c>
      <x:c r="O411" s="32" t="n">
        <x:v>2847576.4238185277</x:v>
      </x:c>
      <x:c r="P411" s="32" t="n">
        <x:v>154478.90560490638</x:v>
      </x:c>
      <x:c r="Q411" s="33" t="n">
        <x:v>1.0542492571271376</x:v>
      </x:c>
      <x:c r="R411" s="34" t="n">
        <x:v>0.05424925712713764</x:v>
      </x:c>
    </x:row>
    <x:row r="412" ht="18" customHeight="1">
      <x:c r="A412" s="25" t="str">
        <x:v>EEZ_222</x:v>
      </x:c>
      <x:c r="B412" s="25" t="str">
        <x:v>El Salvador</x:v>
      </x:c>
      <x:c r="C412" s="25" t="str">
        <x:v>commercial</x:v>
      </x:c>
      <x:c r="D412" s="25" t="str">
        <x:v>Tuna &amp; billfishes</x:v>
      </x:c>
      <x:c r="E412" s="35" t="n">
        <x:v>9</x:v>
      </x:c>
      <x:c r="F412" s="35" t="n">
        <x:v>9</x:v>
      </x:c>
      <x:c r="G412" s="32" t="n">
        <x:v>1672.7763794623004</x:v>
      </x:c>
      <x:c r="H412" s="32" t="n">
        <x:v>1672.7763794623004</x:v>
      </x:c>
      <x:c r="I412" s="33" t="n">
        <x:v>0</x:v>
      </x:c>
      <x:c r="J412" s="34" t="n">
        <x:v>1</x:v>
      </x:c>
      <x:c r="K412" s="33" t="n">
        <x:v>2587.0169423449597</x:v>
      </x:c>
      <x:c r="L412" s="32" t="n">
        <x:v>4327500.834423432</x:v>
      </x:c>
      <x:c r="M412" s="33" t="n">
        <x:v>4.412425222303927</x:v>
      </x:c>
      <x:c r="N412" s="33" t="n">
        <x:v>2584.789746955245</x:v>
      </x:c>
      <x:c r="O412" s="32" t="n">
        <x:v>4323775.2345830705</x:v>
      </x:c>
      <x:c r="P412" s="32" t="n">
        <x:v>3725.599840361625</x:v>
      </x:c>
      <x:c r="Q412" s="33" t="n">
        <x:v>1.0008616543733733</x:v>
      </x:c>
      <x:c r="R412" s="34" t="n">
        <x:v>0.0008616543733732899</x:v>
      </x:c>
    </x:row>
    <x:row r="413" ht="18" customHeight="1">
      <x:c r="A413" s="25" t="str">
        <x:v>EEZ_226</x:v>
      </x:c>
      <x:c r="B413" s="25" t="str">
        <x:v>Equatorial Guinea</x:v>
      </x:c>
      <x:c r="C413" s="25" t="str">
        <x:v>commercial</x:v>
      </x:c>
      <x:c r="D413" s="25" t="str">
        <x:v>Cod-likes</x:v>
      </x:c>
      <x:c r="E413" s="35" t="n">
        <x:v>1</x:v>
      </x:c>
      <x:c r="F413" s="35" t="n">
        <x:v>1</x:v>
      </x:c>
      <x:c r="G413" s="32" t="n">
        <x:v>70</x:v>
      </x:c>
      <x:c r="H413" s="32" t="n">
        <x:v>70</x:v>
      </x:c>
      <x:c r="I413" s="33" t="n">
        <x:v>0</x:v>
      </x:c>
      <x:c r="J413" s="34" t="n">
        <x:v>1</x:v>
      </x:c>
      <x:c r="K413" s="33" t="n">
        <x:v>3162.2776601683795</x:v>
      </x:c>
      <x:c r="L413" s="32" t="n">
        <x:v>221359.43621178655</x:v>
      </x:c>
      <x:c r="M413" s="33" t="n">
        <x:v>4.5</x:v>
      </x:c>
      <x:c r="N413" s="33" t="n">
        <x:v>3162.2776601683795</x:v>
      </x:c>
      <x:c r="O413" s="32" t="n">
        <x:v>221359.43621178655</x:v>
      </x:c>
      <x:c r="P413" s="32" t="n">
        <x:v>0</x:v>
      </x:c>
      <x:c r="Q413" s="33" t="n">
        <x:v>1</x:v>
      </x:c>
      <x:c r="R413" s="34" t="n">
        <x:v>0</x:v>
      </x:c>
    </x:row>
    <x:row r="414" ht="18" customHeight="1">
      <x:c r="A414" s="25" t="str">
        <x:v>EEZ_226</x:v>
      </x:c>
      <x:c r="B414" s="25" t="str">
        <x:v>Equatorial Guinea</x:v>
      </x:c>
      <x:c r="C414" s="25" t="str">
        <x:v>commercial</x:v>
      </x:c>
      <x:c r="D414" s="25" t="str">
        <x:v>Crustaceans</x:v>
      </x:c>
      <x:c r="E414" s="35" t="n">
        <x:v>4</x:v>
      </x:c>
      <x:c r="F414" s="35" t="n">
        <x:v>4</x:v>
      </x:c>
      <x:c r="G414" s="32" t="n">
        <x:v>38.244854757300004</x:v>
      </x:c>
      <x:c r="H414" s="32" t="n">
        <x:v>38.244854757300004</x:v>
      </x:c>
      <x:c r="I414" s="33" t="n">
        <x:v>0</x:v>
      </x:c>
      <x:c r="J414" s="34" t="n">
        <x:v>1</x:v>
      </x:c>
      <x:c r="K414" s="33" t="n">
        <x:v>110.61760402236372</x:v>
      </x:c>
      <x:c r="L414" s="32" t="n">
        <x:v>4230.5541994358255</x:v>
      </x:c>
      <x:c r="M414" s="33" t="n">
        <x:v>2.9073937051381535</x:v>
      </x:c>
      <x:c r="N414" s="33" t="n">
        <x:v>80.79671525546404</x:v>
      </x:c>
      <x:c r="O414" s="32" t="n">
        <x:v>3090.0586398121477</x:v>
      </x:c>
      <x:c r="P414" s="32" t="n">
        <x:v>1140.4955596236778</x:v>
      </x:c>
      <x:c r="Q414" s="33" t="n">
        <x:v>1.3690854098785035</x:v>
      </x:c>
      <x:c r="R414" s="34" t="n">
        <x:v>0.3690854098785036</x:v>
      </x:c>
    </x:row>
    <x:row r="415" ht="18" customHeight="1">
      <x:c r="A415" s="25" t="str">
        <x:v>EEZ_226</x:v>
      </x:c>
      <x:c r="B415" s="25" t="str">
        <x:v>Equatorial Guinea</x:v>
      </x:c>
      <x:c r="C415" s="25" t="str">
        <x:v>commercial</x:v>
      </x:c>
      <x:c r="D415" s="25" t="str">
        <x:v>Flatfishes</x:v>
      </x:c>
      <x:c r="E415" s="35" t="n">
        <x:v>2</x:v>
      </x:c>
      <x:c r="F415" s="35" t="n">
        <x:v>2</x:v>
      </x:c>
      <x:c r="G415" s="32" t="n">
        <x:v>164.7878279586</x:v>
      </x:c>
      <x:c r="H415" s="32" t="n">
        <x:v>164.7878279586</x:v>
      </x:c>
      <x:c r="I415" s="33" t="n">
        <x:v>0</x:v>
      </x:c>
      <x:c r="J415" s="34" t="n">
        <x:v>1</x:v>
      </x:c>
      <x:c r="K415" s="33" t="n">
        <x:v>358.7521042630246</x:v>
      </x:c>
      <x:c r="L415" s="32" t="n">
        <x:v>59117.980037081026</x:v>
      </x:c>
      <x:c r="M415" s="33" t="n">
        <x:v>3.551154895299147</x:v>
      </x:c>
      <x:c r="N415" s="33" t="n">
        <x:v>355.75818051715027</x:v>
      </x:c>
      <x:c r="O415" s="32" t="n">
        <x:v>58624.61784592472</x:v>
      </x:c>
      <x:c r="P415" s="32" t="n">
        <x:v>493.36219115630956</x:v>
      </x:c>
      <x:c r="Q415" s="33" t="n">
        <x:v>1.0084156146220509</x:v>
      </x:c>
      <x:c r="R415" s="34" t="n">
        <x:v>0.00841561462205089</x:v>
      </x:c>
    </x:row>
    <x:row r="416" ht="18" customHeight="1">
      <x:c r="A416" s="25" t="str">
        <x:v>EEZ_226</x:v>
      </x:c>
      <x:c r="B416" s="25" t="str">
        <x:v>Equatorial Guinea</x:v>
      </x:c>
      <x:c r="C416" s="25" t="str">
        <x:v>commercial</x:v>
      </x:c>
      <x:c r="D416" s="25" t="str">
        <x:v>Herring-likes</x:v>
      </x:c>
      <x:c r="E416" s="35" t="n">
        <x:v>2</x:v>
      </x:c>
      <x:c r="F416" s="35" t="n">
        <x:v>2</x:v>
      </x:c>
      <x:c r="G416" s="32" t="n">
        <x:v>32.1658234322</x:v>
      </x:c>
      <x:c r="H416" s="32" t="n">
        <x:v>32.1658234322</x:v>
      </x:c>
      <x:c r="I416" s="33" t="n">
        <x:v>0</x:v>
      </x:c>
      <x:c r="J416" s="34" t="n">
        <x:v>1</x:v>
      </x:c>
      <x:c r="K416" s="33" t="n">
        <x:v>311.6989936977853</x:v>
      </x:c>
      <x:c r="L416" s="32" t="n">
        <x:v>10026.054795277381</x:v>
      </x:c>
      <x:c r="M416" s="33" t="n">
        <x:v>3.3541241501131354</x:v>
      </x:c>
      <x:c r="N416" s="33" t="n">
        <x:v>226.0081758867061</x:v>
      </x:c>
      <x:c r="O416" s="32" t="n">
        <x:v>7269.73907980539</x:v>
      </x:c>
      <x:c r="P416" s="32" t="n">
        <x:v>2756.315715471991</x:v>
      </x:c>
      <x:c r="Q416" s="33" t="n">
        <x:v>1.3791491943815097</x:v>
      </x:c>
      <x:c r="R416" s="34" t="n">
        <x:v>0.3791491943815097</x:v>
      </x:c>
    </x:row>
    <x:row r="417" ht="18" customHeight="1">
      <x:c r="A417" s="25" t="str">
        <x:v>EEZ_226</x:v>
      </x:c>
      <x:c r="B417" s="25" t="str">
        <x:v>Equatorial Guinea</x:v>
      </x:c>
      <x:c r="C417" s="25" t="str">
        <x:v>commercial</x:v>
      </x:c>
      <x:c r="D417" s="25" t="str">
        <x:v>Other fishes &amp; inverts</x:v>
      </x:c>
      <x:c r="E417" s="35" t="n">
        <x:v>8</x:v>
      </x:c>
      <x:c r="F417" s="35" t="n">
        <x:v>8</x:v>
      </x:c>
      <x:c r="G417" s="32" t="n">
        <x:v>14079.809008529699</x:v>
      </x:c>
      <x:c r="H417" s="32" t="n">
        <x:v>14079.809008529699</x:v>
      </x:c>
      <x:c r="I417" s="33" t="n">
        <x:v>0</x:v>
      </x:c>
      <x:c r="J417" s="34" t="n">
        <x:v>1</x:v>
      </x:c>
      <x:c r="K417" s="33" t="n">
        <x:v>198.8684545961869</x:v>
      </x:c>
      <x:c r="L417" s="32" t="n">
        <x:v>2800029.8585357717</x:v>
      </x:c>
      <x:c r="M417" s="33" t="n">
        <x:v>3.283796492720531</x:v>
      </x:c>
      <x:c r="N417" s="33" t="n">
        <x:v>192.2190793020899</x:v>
      </x:c>
      <x:c r="O417" s="32" t="n">
        <x:v>2706407.92436885</x:v>
      </x:c>
      <x:c r="P417" s="32" t="n">
        <x:v>93621.93416692177</x:v>
      </x:c>
      <x:c r="Q417" s="33" t="n">
        <x:v>1.0345926914135661</x:v>
      </x:c>
      <x:c r="R417" s="34" t="n">
        <x:v>0.034592691413566176</x:v>
      </x:c>
    </x:row>
    <x:row r="418" ht="18" customHeight="1">
      <x:c r="A418" s="25" t="str">
        <x:v>EEZ_226</x:v>
      </x:c>
      <x:c r="B418" s="25" t="str">
        <x:v>Equatorial Guinea</x:v>
      </x:c>
      <x:c r="C418" s="25" t="str">
        <x:v>commercial</x:v>
      </x:c>
      <x:c r="D418" s="25" t="str">
        <x:v>Perch-likes</x:v>
      </x:c>
      <x:c r="E418" s="35" t="n">
        <x:v>30</x:v>
      </x:c>
      <x:c r="F418" s="35" t="n">
        <x:v>30</x:v>
      </x:c>
      <x:c r="G418" s="32" t="n">
        <x:v>5903.4041785493</x:v>
      </x:c>
      <x:c r="H418" s="32" t="n">
        <x:v>5903.4041785493</x:v>
      </x:c>
      <x:c r="I418" s="33" t="n">
        <x:v>0</x:v>
      </x:c>
      <x:c r="J418" s="34" t="n">
        <x:v>1</x:v>
      </x:c>
      <x:c r="K418" s="33" t="n">
        <x:v>660.605655094716</x:v>
      </x:c>
      <x:c r="L418" s="32" t="n">
        <x:v>3899822.1846594443</x:v>
      </x:c>
      <x:c r="M418" s="33" t="n">
        <x:v>3.577115006838783</x:v>
      </x:c>
      <x:c r="N418" s="33" t="n">
        <x:v>377.6721902022821</x:v>
      </x:c>
      <x:c r="O418" s="32" t="n">
        <x:v>2229551.585762018</x:v>
      </x:c>
      <x:c r="P418" s="32" t="n">
        <x:v>1670270.5988974264</x:v>
      </x:c>
      <x:c r="Q418" s="33" t="n">
        <x:v>1.749150909790033</x:v>
      </x:c>
      <x:c r="R418" s="34" t="n">
        <x:v>0.749150909790033</x:v>
      </x:c>
    </x:row>
    <x:row r="419" ht="18" customHeight="1">
      <x:c r="A419" s="25" t="str">
        <x:v>EEZ_226</x:v>
      </x:c>
      <x:c r="B419" s="25" t="str">
        <x:v>Equatorial Guinea</x:v>
      </x:c>
      <x:c r="C419" s="25" t="str">
        <x:v>commercial</x:v>
      </x:c>
      <x:c r="D419" s="25" t="str">
        <x:v>Sharks &amp; rays</x:v>
      </x:c>
      <x:c r="E419" s="35" t="n">
        <x:v>6</x:v>
      </x:c>
      <x:c r="F419" s="35" t="n">
        <x:v>6</x:v>
      </x:c>
      <x:c r="G419" s="32" t="n">
        <x:v>396.4425438478</x:v>
      </x:c>
      <x:c r="H419" s="32" t="n">
        <x:v>396.4425438478</x:v>
      </x:c>
      <x:c r="I419" s="33" t="n">
        <x:v>0</x:v>
      </x:c>
      <x:c r="J419" s="34" t="n">
        <x:v>1</x:v>
      </x:c>
      <x:c r="K419" s="33" t="n">
        <x:v>679.6002825526876</x:v>
      </x:c>
      <x:c r="L419" s="32" t="n">
        <x:v>269422.46481487114</x:v>
      </x:c>
      <x:c r="M419" s="33" t="n">
        <x:v>3.682348836355115</x:v>
      </x:c>
      <x:c r="N419" s="33" t="n">
        <x:v>481.2257259768299</x:v>
      </x:c>
      <x:c r="O419" s="32" t="n">
        <x:v>190778.35097125877</x:v>
      </x:c>
      <x:c r="P419" s="32" t="n">
        <x:v>78644.11384361237</x:v>
      </x:c>
      <x:c r="Q419" s="33" t="n">
        <x:v>1.4122276633760207</x:v>
      </x:c>
      <x:c r="R419" s="34" t="n">
        <x:v>0.4122276633760206</x:v>
      </x:c>
    </x:row>
    <x:row r="420" ht="18" customHeight="1">
      <x:c r="A420" s="25" t="str">
        <x:v>EEZ_226</x:v>
      </x:c>
      <x:c r="B420" s="25" t="str">
        <x:v>Equatorial Guinea</x:v>
      </x:c>
      <x:c r="C420" s="25" t="str">
        <x:v>commercial</x:v>
      </x:c>
      <x:c r="D420" s="25" t="str">
        <x:v>Tuna &amp; billfishes</x:v>
      </x:c>
      <x:c r="E420" s="35" t="n">
        <x:v>13</x:v>
      </x:c>
      <x:c r="F420" s="35" t="n">
        <x:v>13</x:v>
      </x:c>
      <x:c r="G420" s="32" t="n">
        <x:v>2409.3382904826003</x:v>
      </x:c>
      <x:c r="H420" s="32" t="n">
        <x:v>2409.3382904826003</x:v>
      </x:c>
      <x:c r="I420" s="33" t="n">
        <x:v>0</x:v>
      </x:c>
      <x:c r="J420" s="34" t="n">
        <x:v>1</x:v>
      </x:c>
      <x:c r="K420" s="33" t="n">
        <x:v>2685.2057224427936</x:v>
      </x:c>
      <x:c r="L420" s="32" t="n">
        <x:v>6469568.964904416</x:v>
      </x:c>
      <x:c r="M420" s="33" t="n">
        <x:v>4.42795402222293</x:v>
      </x:c>
      <x:c r="N420" s="33" t="n">
        <x:v>2678.884702325946</x:v>
      </x:c>
      <x:c r="O420" s="32" t="n">
        <x:v>6454339.489101985</x:v>
      </x:c>
      <x:c r="P420" s="32" t="n">
        <x:v>15229.475802431814</x:v>
      </x:c>
      <x:c r="Q420" s="33" t="n">
        <x:v>1.0023595715453373</x:v>
      </x:c>
      <x:c r="R420" s="34" t="n">
        <x:v>0.0023595715453372823</x:v>
      </x:c>
    </x:row>
    <x:row r="421" ht="18" customHeight="1">
      <x:c r="A421" s="25" t="str">
        <x:v>EEZ_233</x:v>
      </x:c>
      <x:c r="B421" s="25" t="str">
        <x:v>Estonia</x:v>
      </x:c>
      <x:c r="C421" s="25" t="str">
        <x:v>commercial</x:v>
      </x:c>
      <x:c r="D421" s="25" t="str">
        <x:v>Cod-likes</x:v>
      </x:c>
      <x:c r="E421" s="35" t="n">
        <x:v>2</x:v>
      </x:c>
      <x:c r="F421" s="35" t="n">
        <x:v>2</x:v>
      </x:c>
      <x:c r="G421" s="32" t="n">
        <x:v>150.3171743435</x:v>
      </x:c>
      <x:c r="H421" s="32" t="n">
        <x:v>150.3171743435</x:v>
      </x:c>
      <x:c r="I421" s="33" t="n">
        <x:v>0</x:v>
      </x:c>
      <x:c r="J421" s="34" t="n">
        <x:v>1</x:v>
      </x:c>
      <x:c r="K421" s="33" t="n">
        <x:v>1225.6364005327464</x:v>
      </x:c>
      <x:c r="L421" s="32" t="n">
        <x:v>184234.20050062065</x:v>
      </x:c>
      <x:c r="M421" s="33" t="n">
        <x:v>4.087849161834222</x:v>
      </x:c>
      <x:c r="N421" s="33" t="n">
        <x:v>1224.1909422225986</x:v>
      </x:c>
      <x:c r="O421" s="32" t="n">
        <x:v>184016.92329180788</x:v>
      </x:c>
      <x:c r="P421" s="32" t="n">
        <x:v>217.27720881276764</x:v>
      </x:c>
      <x:c r="Q421" s="33" t="n">
        <x:v>1.0011807457973212</x:v>
      </x:c>
      <x:c r="R421" s="34" t="n">
        <x:v>0.001180745797321134</x:v>
      </x:c>
    </x:row>
    <x:row r="422" ht="18" customHeight="1">
      <x:c r="A422" s="25" t="str">
        <x:v>EEZ_233</x:v>
      </x:c>
      <x:c r="B422" s="25" t="str">
        <x:v>Estonia</x:v>
      </x:c>
      <x:c r="C422" s="25" t="str">
        <x:v>commercial</x:v>
      </x:c>
      <x:c r="D422" s="25" t="str">
        <x:v>Flatfishes</x:v>
      </x:c>
      <x:c r="E422" s="35" t="n">
        <x:v>5</x:v>
      </x:c>
      <x:c r="F422" s="35" t="n">
        <x:v>5</x:v>
      </x:c>
      <x:c r="G422" s="32" t="n">
        <x:v>437.3691173002</x:v>
      </x:c>
      <x:c r="H422" s="32" t="n">
        <x:v>437.3691173002</x:v>
      </x:c>
      <x:c r="I422" s="33" t="n">
        <x:v>0</x:v>
      </x:c>
      <x:c r="J422" s="34" t="n">
        <x:v>1</x:v>
      </x:c>
      <x:c r="K422" s="33" t="n">
        <x:v>270.80615685152907</x:v>
      </x:c>
      <x:c r="L422" s="32" t="n">
        <x:v>118442.24978161279</x:v>
      </x:c>
      <x:c r="M422" s="33" t="n">
        <x:v>3.3954857270398593</x:v>
      </x:c>
      <x:c r="N422" s="33" t="n">
        <x:v>248.59118641250092</x:v>
      </x:c>
      <x:c r="O422" s="32" t="n">
        <x:v>108726.107769845</x:v>
      </x:c>
      <x:c r="P422" s="32" t="n">
        <x:v>9716.142011767792</x:v>
      </x:c>
      <x:c r="Q422" s="33" t="n">
        <x:v>1.0893634676257817</x:v>
      </x:c>
      <x:c r="R422" s="34" t="n">
        <x:v>0.08936346762578166</x:v>
      </x:c>
    </x:row>
    <x:row r="423" ht="18" customHeight="1">
      <x:c r="A423" s="25" t="str">
        <x:v>EEZ_233</x:v>
      </x:c>
      <x:c r="B423" s="25" t="str">
        <x:v>Estonia</x:v>
      </x:c>
      <x:c r="C423" s="25" t="str">
        <x:v>commercial</x:v>
      </x:c>
      <x:c r="D423" s="25" t="str">
        <x:v>Herring-likes</x:v>
      </x:c>
      <x:c r="E423" s="35" t="n">
        <x:v>3</x:v>
      </x:c>
      <x:c r="F423" s="35" t="n">
        <x:v>3</x:v>
      </x:c>
      <x:c r="G423" s="32" t="n">
        <x:v>75254.6818900792</x:v>
      </x:c>
      <x:c r="H423" s="32" t="n">
        <x:v>75254.6818900792</x:v>
      </x:c>
      <x:c r="I423" s="33" t="n">
        <x:v>0</x:v>
      </x:c>
      <x:c r="J423" s="34" t="n">
        <x:v>1</x:v>
      </x:c>
      <x:c r="K423" s="33" t="n">
        <x:v>176.5514567512808</x:v>
      </x:c>
      <x:c r="L423" s="32" t="n">
        <x:v>13286323.715047712</x:v>
      </x:c>
      <x:c r="M423" s="33" t="n">
        <x:v>3.2096466750280204</x:v>
      </x:c>
      <x:c r="N423" s="33" t="n">
        <x:v>162.04911927941222</x:v>
      </x:c>
      <x:c r="O423" s="32" t="n">
        <x:v>12194954.921939667</x:v>
      </x:c>
      <x:c r="P423" s="32" t="n">
        <x:v>1091368.7931080442</x:v>
      </x:c>
      <x:c r="Q423" s="33" t="n">
        <x:v>1.0894934667732628</x:v>
      </x:c>
      <x:c r="R423" s="34" t="n">
        <x:v>0.08949346677326271</x:v>
      </x:c>
    </x:row>
    <x:row r="424" ht="18" customHeight="1">
      <x:c r="A424" s="25" t="str">
        <x:v>EEZ_233</x:v>
      </x:c>
      <x:c r="B424" s="25" t="str">
        <x:v>Estonia</x:v>
      </x:c>
      <x:c r="C424" s="25" t="str">
        <x:v>commercial</x:v>
      </x:c>
      <x:c r="D424" s="25" t="str">
        <x:v>Molluscs</x:v>
      </x:c>
      <x:c r="E424" s="35" t="n">
        <x:v>1</x:v>
      </x:c>
      <x:c r="F424" s="35" t="n">
        <x:v>1</x:v>
      </x:c>
      <x:c r="G424" s="32" t="n">
        <x:v>0.000034800000000000006</x:v>
      </x:c>
      <x:c r="H424" s="32" t="n">
        <x:v>0.000034800000000000006</x:v>
      </x:c>
      <x:c r="I424" s="33" t="n">
        <x:v>0</x:v>
      </x:c>
      <x:c r="J424" s="34" t="n">
        <x:v>1</x:v>
      </x:c>
      <x:c r="K424" s="33" t="n">
        <x:v>114.8153621496883</x:v>
      </x:c>
      <x:c r="L424" s="32" t="n">
        <x:v>0.003995574602809153</x:v>
      </x:c>
      <x:c r="M424" s="33" t="n">
        <x:v>3.06</x:v>
      </x:c>
      <x:c r="N424" s="33" t="n">
        <x:v>114.81536214968828</x:v>
      </x:c>
      <x:c r="O424" s="32" t="n">
        <x:v>0.003995574602809153</x:v>
      </x:c>
      <x:c r="P424" s="32" t="n">
        <x:v>0</x:v>
      </x:c>
      <x:c r="Q424" s="33" t="n">
        <x:v>1</x:v>
      </x:c>
      <x:c r="R424" s="34" t="n">
        <x:v>0</x:v>
      </x:c>
    </x:row>
    <x:row r="425" ht="18" customHeight="1">
      <x:c r="A425" s="25" t="str">
        <x:v>EEZ_233</x:v>
      </x:c>
      <x:c r="B425" s="25" t="str">
        <x:v>Estonia</x:v>
      </x:c>
      <x:c r="C425" s="25" t="str">
        <x:v>commercial</x:v>
      </x:c>
      <x:c r="D425" s="25" t="str">
        <x:v>Other fishes &amp; inverts</x:v>
      </x:c>
      <x:c r="E425" s="35" t="n">
        <x:v>18</x:v>
      </x:c>
      <x:c r="F425" s="35" t="n">
        <x:v>18</x:v>
      </x:c>
      <x:c r="G425" s="32" t="n">
        <x:v>403.0301932542</x:v>
      </x:c>
      <x:c r="H425" s="32" t="n">
        <x:v>403.0301932542</x:v>
      </x:c>
      <x:c r="I425" s="33" t="n">
        <x:v>0</x:v>
      </x:c>
      <x:c r="J425" s="34" t="n">
        <x:v>1</x:v>
      </x:c>
      <x:c r="K425" s="33" t="n">
        <x:v>592.4639294419236</x:v>
      </x:c>
      <x:c r="L425" s="32" t="n">
        <x:v>238780.8519791212</x:v>
      </x:c>
      <x:c r="M425" s="33" t="n">
        <x:v>3.471945283351211</x:v>
      </x:c>
      <x:c r="N425" s="33" t="n">
        <x:v>296.44578747189183</x:v>
      </x:c>
      <x:c r="O425" s="32" t="n">
        <x:v>119476.60301419007</x:v>
      </x:c>
      <x:c r="P425" s="32" t="n">
        <x:v>119304.24896493112</x:v>
      </x:c>
      <x:c r="Q425" s="33" t="n">
        <x:v>1.9985574242578819</x:v>
      </x:c>
      <x:c r="R425" s="34" t="n">
        <x:v>0.9985574242578819</x:v>
      </x:c>
    </x:row>
    <x:row r="426" ht="18" customHeight="1">
      <x:c r="A426" s="25" t="str">
        <x:v>EEZ_233</x:v>
      </x:c>
      <x:c r="B426" s="25" t="str">
        <x:v>Estonia</x:v>
      </x:c>
      <x:c r="C426" s="25" t="str">
        <x:v>commercial</x:v>
      </x:c>
      <x:c r="D426" s="25" t="str">
        <x:v>Perch-likes</x:v>
      </x:c>
      <x:c r="E426" s="35" t="n">
        <x:v>7</x:v>
      </x:c>
      <x:c r="F426" s="35" t="n">
        <x:v>7</x:v>
      </x:c>
      <x:c r="G426" s="32" t="n">
        <x:v>979.7962574832999</x:v>
      </x:c>
      <x:c r="H426" s="32" t="n">
        <x:v>979.7962574832999</x:v>
      </x:c>
      <x:c r="I426" s="33" t="n">
        <x:v>0</x:v>
      </x:c>
      <x:c r="J426" s="34" t="n">
        <x:v>1</x:v>
      </x:c>
      <x:c r="K426" s="33" t="n">
        <x:v>1464.7031430444715</x:v>
      </x:c>
      <x:c r="L426" s="32" t="n">
        <x:v>1435110.6578789996</x:v>
      </x:c>
      <x:c r="M426" s="33" t="n">
        <x:v>3.952231977185733</x:v>
      </x:c>
      <x:c r="N426" s="33" t="n">
        <x:v>895.8431498933078</x:v>
      </x:c>
      <x:c r="O426" s="32" t="n">
        <x:v>877743.7655575138</x:v>
      </x:c>
      <x:c r="P426" s="32" t="n">
        <x:v>557366.8923214858</x:v>
      </x:c>
      <x:c r="Q426" s="33" t="n">
        <x:v>1.634999545644696</x:v>
      </x:c>
      <x:c r="R426" s="34" t="n">
        <x:v>0.634999545644696</x:v>
      </x:c>
    </x:row>
    <x:row r="427" ht="18" customHeight="1">
      <x:c r="A427" s="25" t="str">
        <x:v>EEZ_233</x:v>
      </x:c>
      <x:c r="B427" s="25" t="str">
        <x:v>Estonia</x:v>
      </x:c>
      <x:c r="C427" s="25" t="str">
        <x:v>commercial</x:v>
      </x:c>
      <x:c r="D427" s="25" t="str">
        <x:v>Salmon, smelts, etc</x:v>
      </x:c>
      <x:c r="E427" s="35" t="n">
        <x:v>8</x:v>
      </x:c>
      <x:c r="F427" s="35" t="n">
        <x:v>8</x:v>
      </x:c>
      <x:c r="G427" s="32" t="n">
        <x:v>2287.5454334393003</x:v>
      </x:c>
      <x:c r="H427" s="32" t="n">
        <x:v>2287.5454334393003</x:v>
      </x:c>
      <x:c r="I427" s="33" t="n">
        <x:v>0</x:v>
      </x:c>
      <x:c r="J427" s="34" t="n">
        <x:v>1</x:v>
      </x:c>
      <x:c r="K427" s="33" t="n">
        <x:v>356.3635910155166</x:v>
      </x:c>
      <x:c r="L427" s="32" t="n">
        <x:v>815197.9052715754</x:v>
      </x:c>
      <x:c r="M427" s="33" t="n">
        <x:v>3.490661148883899</x:v>
      </x:c>
      <x:c r="N427" s="33" t="n">
        <x:v>309.50035313810383</x:v>
      </x:c>
      <x:c r="O427" s="32" t="n">
        <x:v>707996.1194689203</x:v>
      </x:c>
      <x:c r="P427" s="32" t="n">
        <x:v>107201.78580265515</x:v>
      </x:c>
      <x:c r="Q427" s="33" t="n">
        <x:v>1.1514157816049457</x:v>
      </x:c>
      <x:c r="R427" s="34" t="n">
        <x:v>0.15141578160494581</x:v>
      </x:c>
    </x:row>
    <x:row r="428" ht="18" customHeight="1">
      <x:c r="A428" s="25" t="str">
        <x:v>EEZ_233</x:v>
      </x:c>
      <x:c r="B428" s="25" t="str">
        <x:v>Estonia</x:v>
      </x:c>
      <x:c r="C428" s="25" t="str">
        <x:v>commercial</x:v>
      </x:c>
      <x:c r="D428" s="25" t="str">
        <x:v>Scorpionfishes</x:v>
      </x:c>
      <x:c r="E428" s="35" t="n">
        <x:v>2</x:v>
      </x:c>
      <x:c r="F428" s="35" t="n">
        <x:v>2</x:v>
      </x:c>
      <x:c r="G428" s="32" t="n">
        <x:v>244.5662868076</x:v>
      </x:c>
      <x:c r="H428" s="32" t="n">
        <x:v>244.5662868076</x:v>
      </x:c>
      <x:c r="I428" s="33" t="n">
        <x:v>0</x:v>
      </x:c>
      <x:c r="J428" s="34" t="n">
        <x:v>1</x:v>
      </x:c>
      <x:c r="K428" s="33" t="n">
        <x:v>489.79962243305584</x:v>
      </x:c>
      <x:c r="L428" s="32" t="n">
        <x:v>119788.47493821692</x:v>
      </x:c>
      <x:c r="M428" s="33" t="n">
        <x:v>3.6900145238162887</x:v>
      </x:c>
      <x:c r="N428" s="33" t="n">
        <x:v>489.7951989837478</x:v>
      </x:c>
      <x:c r="O428" s="32" t="n">
        <x:v>119787.39311164478</x:v>
      </x:c>
      <x:c r="P428" s="32" t="n">
        <x:v>1.0818265721463831</x:v>
      </x:c>
      <x:c r="Q428" s="33" t="n">
        <x:v>1.0000090312222685</x:v>
      </x:c>
      <x:c r="R428" s="34" t="n">
        <x:v>0.00000903122226842431</x:v>
      </x:c>
    </x:row>
    <x:row r="429" ht="18" customHeight="1">
      <x:c r="A429" s="25" t="str">
        <x:v>EEZ_234</x:v>
      </x:c>
      <x:c r="B429" s="25" t="str">
        <x:v>Faeroe Isl. (Denmark)</x:v>
      </x:c>
      <x:c r="C429" s="25" t="str">
        <x:v>commercial</x:v>
      </x:c>
      <x:c r="D429" s="25" t="str">
        <x:v>Cod-likes</x:v>
      </x:c>
      <x:c r="E429" s="35" t="n">
        <x:v>18</x:v>
      </x:c>
      <x:c r="F429" s="35" t="n">
        <x:v>18</x:v>
      </x:c>
      <x:c r="G429" s="32" t="n">
        <x:v>366765.64756317995</x:v>
      </x:c>
      <x:c r="H429" s="32" t="n">
        <x:v>366765.64756317995</x:v>
      </x:c>
      <x:c r="I429" s="33" t="n">
        <x:v>0</x:v>
      </x:c>
      <x:c r="J429" s="34" t="n">
        <x:v>1</x:v>
      </x:c>
      <x:c r="K429" s="33" t="n">
        <x:v>1351.673164858768</x:v>
      </x:c>
      <x:c r="L429" s="32" t="n">
        <x:v>495747283.6031989</x:v>
      </x:c>
      <x:c r="M429" s="33" t="n">
        <x:v>4.127527269795051</x:v>
      </x:c>
      <x:c r="N429" s="33" t="n">
        <x:v>1341.3041546220297</x:v>
      </x:c>
      <x:c r="O429" s="32" t="n">
        <x:v>491944286.84913236</x:v>
      </x:c>
      <x:c r="P429" s="32" t="n">
        <x:v>3802996.754066527</x:v>
      </x:c>
      <x:c r="Q429" s="33" t="n">
        <x:v>1.0077305435914796</x:v>
      </x:c>
      <x:c r="R429" s="34" t="n">
        <x:v>0.007730543591479528</x:v>
      </x:c>
    </x:row>
    <x:row r="430" ht="18" customHeight="1">
      <x:c r="A430" s="25" t="str">
        <x:v>EEZ_234</x:v>
      </x:c>
      <x:c r="B430" s="25" t="str">
        <x:v>Faeroe Isl. (Denmark)</x:v>
      </x:c>
      <x:c r="C430" s="25" t="str">
        <x:v>commercial</x:v>
      </x:c>
      <x:c r="D430" s="25" t="str">
        <x:v>Crustaceans</x:v>
      </x:c>
      <x:c r="E430" s="35" t="n">
        <x:v>9</x:v>
      </x:c>
      <x:c r="F430" s="35" t="n">
        <x:v>9</x:v>
      </x:c>
      <x:c r="G430" s="32" t="n">
        <x:v>111.63080107409999</x:v>
      </x:c>
      <x:c r="H430" s="32" t="n">
        <x:v>111.63080107409999</x:v>
      </x:c>
      <x:c r="I430" s="33" t="n">
        <x:v>0</x:v>
      </x:c>
      <x:c r="J430" s="34" t="n">
        <x:v>1</x:v>
      </x:c>
      <x:c r="K430" s="33" t="n">
        <x:v>64.45973785960857</x:v>
      </x:c>
      <x:c r="L430" s="32" t="n">
        <x:v>7195.692174294596</x:v>
      </x:c>
      <x:c r="M430" s="33" t="n">
        <x:v>2.7646484749593223</x:v>
      </x:c>
      <x:c r="N430" s="33" t="n">
        <x:v>58.163224455978344</x:v>
      </x:c>
      <x:c r="O430" s="32" t="n">
        <x:v>6492.807339073546</x:v>
      </x:c>
      <x:c r="P430" s="32" t="n">
        <x:v>702.8848352210498</x:v>
      </x:c>
      <x:c r="Q430" s="33" t="n">
        <x:v>1.1082559205154767</x:v>
      </x:c>
      <x:c r="R430" s="34" t="n">
        <x:v>0.10825592051547674</x:v>
      </x:c>
    </x:row>
    <x:row r="431" ht="18" customHeight="1">
      <x:c r="A431" s="25" t="str">
        <x:v>EEZ_234</x:v>
      </x:c>
      <x:c r="B431" s="25" t="str">
        <x:v>Faeroe Isl. (Denmark)</x:v>
      </x:c>
      <x:c r="C431" s="25" t="str">
        <x:v>commercial</x:v>
      </x:c>
      <x:c r="D431" s="25" t="str">
        <x:v>Flatfishes</x:v>
      </x:c>
      <x:c r="E431" s="35" t="n">
        <x:v>14</x:v>
      </x:c>
      <x:c r="F431" s="35" t="n">
        <x:v>14</x:v>
      </x:c>
      <x:c r="G431" s="32" t="n">
        <x:v>3088.9584391884996</x:v>
      </x:c>
      <x:c r="H431" s="32" t="n">
        <x:v>3088.9584391884996</x:v>
      </x:c>
      <x:c r="I431" s="33" t="n">
        <x:v>0</x:v>
      </x:c>
      <x:c r="J431" s="34" t="n">
        <x:v>1</x:v>
      </x:c>
      <x:c r="K431" s="33" t="n">
        <x:v>1761.7913865412943</x:v>
      </x:c>
      <x:c r="L431" s="32" t="n">
        <x:v>5442100.371546339</x:v>
      </x:c>
      <x:c r="M431" s="33" t="n">
        <x:v>4.059680524327518</x:v>
      </x:c>
      <x:c r="N431" s="33" t="n">
        <x:v>1147.3093273983566</x:v>
      </x:c>
      <x:c r="O431" s="32" t="n">
        <x:v>3543990.8292268347</x:v>
      </x:c>
      <x:c r="P431" s="32" t="n">
        <x:v>1898109.5423195045</x:v>
      </x:c>
      <x:c r="Q431" s="33" t="n">
        <x:v>1.5355853425652348</x:v>
      </x:c>
      <x:c r="R431" s="34" t="n">
        <x:v>0.5355853425652347</x:v>
      </x:c>
    </x:row>
    <x:row r="432" ht="18" customHeight="1">
      <x:c r="A432" s="25" t="str">
        <x:v>EEZ_234</x:v>
      </x:c>
      <x:c r="B432" s="25" t="str">
        <x:v>Faeroe Isl. (Denmark)</x:v>
      </x:c>
      <x:c r="C432" s="25" t="str">
        <x:v>commercial</x:v>
      </x:c>
      <x:c r="D432" s="25" t="str">
        <x:v>Herring-likes</x:v>
      </x:c>
      <x:c r="E432" s="35" t="n">
        <x:v>2</x:v>
      </x:c>
      <x:c r="F432" s="35" t="n">
        <x:v>2</x:v>
      </x:c>
      <x:c r="G432" s="32" t="n">
        <x:v>97850.11044760559</x:v>
      </x:c>
      <x:c r="H432" s="32" t="n">
        <x:v>97850.11044760559</x:v>
      </x:c>
      <x:c r="I432" s="33" t="n">
        <x:v>0</x:v>
      </x:c>
      <x:c r="J432" s="34" t="n">
        <x:v>1</x:v>
      </x:c>
      <x:c r="K432" s="33" t="n">
        <x:v>239.8561937021472</x:v>
      </x:c>
      <x:c r="L432" s="32" t="n">
        <x:v>23469955.045297384</x:v>
      </x:c>
      <x:c r="M432" s="33" t="n">
        <x:v>3.3799374696161055</x:v>
      </x:c>
      <x:c r="N432" s="33" t="n">
        <x:v>239.8487556249567</x:v>
      </x:c>
      <x:c r="O432" s="32" t="n">
        <x:v>23469227.228622776</x:v>
      </x:c>
      <x:c r="P432" s="32" t="n">
        <x:v>727.8166746087372</x:v>
      </x:c>
      <x:c r="Q432" s="33" t="n">
        <x:v>1.0000310115312925</x:v>
      </x:c>
      <x:c r="R432" s="34" t="n">
        <x:v>0.00003101153129239386</x:v>
      </x:c>
    </x:row>
    <x:row r="433" ht="18" customHeight="1">
      <x:c r="A433" s="25" t="str">
        <x:v>EEZ_234</x:v>
      </x:c>
      <x:c r="B433" s="25" t="str">
        <x:v>Faeroe Isl. (Denmark)</x:v>
      </x:c>
      <x:c r="C433" s="25" t="str">
        <x:v>commercial</x:v>
      </x:c>
      <x:c r="D433" s="25" t="str">
        <x:v>Molluscs</x:v>
      </x:c>
      <x:c r="E433" s="35" t="n">
        <x:v>5</x:v>
      </x:c>
      <x:c r="F433" s="35" t="n">
        <x:v>5</x:v>
      </x:c>
      <x:c r="G433" s="32" t="n">
        <x:v>5554.1009274917</x:v>
      </x:c>
      <x:c r="H433" s="32" t="n">
        <x:v>5554.1009274917</x:v>
      </x:c>
      <x:c r="I433" s="33" t="n">
        <x:v>0</x:v>
      </x:c>
      <x:c r="J433" s="34" t="n">
        <x:v>1</x:v>
      </x:c>
      <x:c r="K433" s="33" t="n">
        <x:v>10.193386792313394</x:v>
      </x:c>
      <x:c r="L433" s="32" t="n">
        <x:v>56615.09903746947</x:v>
      </x:c>
      <x:c r="M433" s="33" t="n">
        <x:v>2.0023850219873687</x:v>
      </x:c>
      <x:c r="N433" s="33" t="n">
        <x:v>10.05506823189301</x:v>
      </x:c>
      <x:c r="O433" s="32" t="n">
        <x:v>55846.86379274929</x:v>
      </x:c>
      <x:c r="P433" s="32" t="n">
        <x:v>768.2352447201774</x:v>
      </x:c>
      <x:c r="Q433" s="33" t="n">
        <x:v>1.0137561036116753</x:v>
      </x:c>
      <x:c r="R433" s="34" t="n">
        <x:v>0.013756103611675306</x:v>
      </x:c>
    </x:row>
    <x:row r="434" ht="18" customHeight="1">
      <x:c r="A434" s="25" t="str">
        <x:v>EEZ_234</x:v>
      </x:c>
      <x:c r="B434" s="25" t="str">
        <x:v>Faeroe Isl. (Denmark)</x:v>
      </x:c>
      <x:c r="C434" s="25" t="str">
        <x:v>commercial</x:v>
      </x:c>
      <x:c r="D434" s="25" t="str">
        <x:v>Other fishes &amp; inverts</x:v>
      </x:c>
      <x:c r="E434" s="35" t="n">
        <x:v>15</x:v>
      </x:c>
      <x:c r="F434" s="35" t="n">
        <x:v>15</x:v>
      </x:c>
      <x:c r="G434" s="32" t="n">
        <x:v>26988.684557198296</x:v>
      </x:c>
      <x:c r="H434" s="32" t="n">
        <x:v>26988.684557198296</x:v>
      </x:c>
      <x:c r="I434" s="33" t="n">
        <x:v>0</x:v>
      </x:c>
      <x:c r="J434" s="34" t="n">
        <x:v>1</x:v>
      </x:c>
      <x:c r="K434" s="33" t="n">
        <x:v>451.86964268419354</x:v>
      </x:c>
      <x:c r="L434" s="32" t="n">
        <x:v>12195367.247377606</x:v>
      </x:c>
      <x:c r="M434" s="33" t="n">
        <x:v>3.3975901420975263</x:v>
      </x:c>
      <x:c r="N434" s="33" t="n">
        <x:v>249.79868171189685</x:v>
      </x:c>
      <x:c r="O434" s="32" t="n">
        <x:v>6741737.823526363</x:v>
      </x:c>
      <x:c r="P434" s="32" t="n">
        <x:v>5453629.423851243</x:v>
      </x:c>
      <x:c r="Q434" s="33" t="n">
        <x:v>1.80893525773428</x:v>
      </x:c>
      <x:c r="R434" s="34" t="n">
        <x:v>0.8089352577342801</x:v>
      </x:c>
    </x:row>
    <x:row r="435" ht="18" customHeight="1">
      <x:c r="A435" s="25" t="str">
        <x:v>EEZ_234</x:v>
      </x:c>
      <x:c r="B435" s="25" t="str">
        <x:v>Faeroe Isl. (Denmark)</x:v>
      </x:c>
      <x:c r="C435" s="25" t="str">
        <x:v>commercial</x:v>
      </x:c>
      <x:c r="D435" s="25" t="str">
        <x:v>Perch-likes</x:v>
      </x:c>
      <x:c r="E435" s="35" t="n">
        <x:v>13</x:v>
      </x:c>
      <x:c r="F435" s="35" t="n">
        <x:v>13</x:v>
      </x:c>
      <x:c r="G435" s="32" t="n">
        <x:v>51928.590562487094</x:v>
      </x:c>
      <x:c r="H435" s="32" t="n">
        <x:v>51928.590562487094</x:v>
      </x:c>
      <x:c r="I435" s="33" t="n">
        <x:v>0</x:v>
      </x:c>
      <x:c r="J435" s="34" t="n">
        <x:v>1</x:v>
      </x:c>
      <x:c r="K435" s="33" t="n">
        <x:v>454.72291218419497</x:v>
      </x:c>
      <x:c r="L435" s="32" t="n">
        <x:v>23613119.926194835</x:v>
      </x:c>
      <x:c r="M435" s="33" t="n">
        <x:v>3.639241140981387</x:v>
      </x:c>
      <x:c r="N435" s="33" t="n">
        <x:v>435.75375776742356</x:v>
      </x:c>
      <x:c r="O435" s="32" t="n">
        <x:v>22628078.473169718</x:v>
      </x:c>
      <x:c r="P435" s="32" t="n">
        <x:v>985041.4530251175</x:v>
      </x:c>
      <x:c r="Q435" s="33" t="n">
        <x:v>1.043531820618047</x:v>
      </x:c>
      <x:c r="R435" s="34" t="n">
        <x:v>0.04353182061804711</x:v>
      </x:c>
    </x:row>
    <x:row r="436" ht="18" customHeight="1">
      <x:c r="A436" s="25" t="str">
        <x:v>EEZ_234</x:v>
      </x:c>
      <x:c r="B436" s="25" t="str">
        <x:v>Faeroe Isl. (Denmark)</x:v>
      </x:c>
      <x:c r="C436" s="25" t="str">
        <x:v>commercial</x:v>
      </x:c>
      <x:c r="D436" s="25" t="str">
        <x:v>Salmon, smelts, etc</x:v>
      </x:c>
      <x:c r="E436" s="35" t="n">
        <x:v>3</x:v>
      </x:c>
      <x:c r="F436" s="35" t="n">
        <x:v>3</x:v>
      </x:c>
      <x:c r="G436" s="32" t="n">
        <x:v>18787.2447141812</x:v>
      </x:c>
      <x:c r="H436" s="32" t="n">
        <x:v>18787.2447141812</x:v>
      </x:c>
      <x:c r="I436" s="33" t="n">
        <x:v>0</x:v>
      </x:c>
      <x:c r="J436" s="34" t="n">
        <x:v>1</x:v>
      </x:c>
      <x:c r="K436" s="33" t="n">
        <x:v>223.86516418346469</x:v>
      </x:c>
      <x:c r="L436" s="32" t="n">
        <x:v>4205809.622495104</x:v>
      </x:c>
      <x:c r="M436" s="33" t="n">
        <x:v>3.349984490600484</x:v>
      </x:c>
      <x:c r="N436" s="33" t="n">
        <x:v>223.86411914310392</x:v>
      </x:c>
      <x:c r="O436" s="32" t="n">
        <x:v>4205789.98906611</x:v>
      </x:c>
      <x:c r="P436" s="32" t="n">
        <x:v>19.63342899363488</x:v>
      </x:c>
      <x:c r="Q436" s="33" t="n">
        <x:v>1.000004668190529</x:v>
      </x:c>
      <x:c r="R436" s="34" t="n">
        <x:v>0.000004668190528931868</x:v>
      </x:c>
    </x:row>
    <x:row r="437" ht="18" customHeight="1">
      <x:c r="A437" s="25" t="str">
        <x:v>EEZ_234</x:v>
      </x:c>
      <x:c r="B437" s="25" t="str">
        <x:v>Faeroe Isl. (Denmark)</x:v>
      </x:c>
      <x:c r="C437" s="25" t="str">
        <x:v>commercial</x:v>
      </x:c>
      <x:c r="D437" s="25" t="str">
        <x:v>Scorpionfishes</x:v>
      </x:c>
      <x:c r="E437" s="35" t="n">
        <x:v>9</x:v>
      </x:c>
      <x:c r="F437" s="35" t="n">
        <x:v>9</x:v>
      </x:c>
      <x:c r="G437" s="32" t="n">
        <x:v>1963.8113129739</x:v>
      </x:c>
      <x:c r="H437" s="32" t="n">
        <x:v>1963.8113129739</x:v>
      </x:c>
      <x:c r="I437" s="33" t="n">
        <x:v>0</x:v>
      </x:c>
      <x:c r="J437" s="34" t="n">
        <x:v>1</x:v>
      </x:c>
      <x:c r="K437" s="33" t="n">
        <x:v>586.192061674837</x:v>
      </x:c>
      <x:c r="L437" s="32" t="n">
        <x:v>1151170.6022925389</x:v>
      </x:c>
      <x:c r="M437" s="33" t="n">
        <x:v>3.7645933194303547</x:v>
      </x:c>
      <x:c r="N437" s="33" t="n">
        <x:v>581.5583817813311</x:v>
      </x:c>
      <x:c r="O437" s="32" t="n">
        <x:v>1142070.9292969725</x:v>
      </x:c>
      <x:c r="P437" s="32" t="n">
        <x:v>9099.67299556639</x:v>
      </x:c>
      <x:c r="Q437" s="33" t="n">
        <x:v>1.0079676951423393</x:v>
      </x:c>
      <x:c r="R437" s="34" t="n">
        <x:v>0.007967695142339276</x:v>
      </x:c>
    </x:row>
    <x:row r="438" ht="18" customHeight="1">
      <x:c r="A438" s="25" t="str">
        <x:v>EEZ_234</x:v>
      </x:c>
      <x:c r="B438" s="25" t="str">
        <x:v>Faeroe Isl. (Denmark)</x:v>
      </x:c>
      <x:c r="C438" s="25" t="str">
        <x:v>commercial</x:v>
      </x:c>
      <x:c r="D438" s="25" t="str">
        <x:v>Sharks &amp; rays</x:v>
      </x:c>
      <x:c r="E438" s="35" t="n">
        <x:v>16</x:v>
      </x:c>
      <x:c r="F438" s="35" t="n">
        <x:v>16</x:v>
      </x:c>
      <x:c r="G438" s="32" t="n">
        <x:v>287.21538161899997</x:v>
      </x:c>
      <x:c r="H438" s="32" t="n">
        <x:v>287.21538161899997</x:v>
      </x:c>
      <x:c r="I438" s="33" t="n">
        <x:v>0</x:v>
      </x:c>
      <x:c r="J438" s="34" t="n">
        <x:v>1</x:v>
      </x:c>
      <x:c r="K438" s="33" t="n">
        <x:v>1047.5666390699862</x:v>
      </x:c>
      <x:c r="L438" s="32" t="n">
        <x:v>300877.2520118193</x:v>
      </x:c>
      <x:c r="M438" s="33" t="n">
        <x:v>3.914567678484992</x:v>
      </x:c>
      <x:c r="N438" s="33" t="n">
        <x:v>821.4245499424019</x:v>
      </x:c>
      <x:c r="O438" s="32" t="n">
        <x:v>235925.76558292226</x:v>
      </x:c>
      <x:c r="P438" s="32" t="n">
        <x:v>64951.48642889701</x:v>
      </x:c>
      <x:c r="Q438" s="33" t="n">
        <x:v>1.2753047606666263</x:v>
      </x:c>
      <x:c r="R438" s="34" t="n">
        <x:v>0.2753047606666264</x:v>
      </x:c>
    </x:row>
    <x:row r="439" ht="18" customHeight="1">
      <x:c r="A439" s="25" t="str">
        <x:v>EEZ_238</x:v>
      </x:c>
      <x:c r="B439" s="25" t="str">
        <x:v>Falkland Isl. (UK)</x:v>
      </x:c>
      <x:c r="C439" s="25" t="str">
        <x:v>commercial</x:v>
      </x:c>
      <x:c r="D439" s="25" t="str">
        <x:v>Cod-likes</x:v>
      </x:c>
      <x:c r="E439" s="35" t="n">
        <x:v>9</x:v>
      </x:c>
      <x:c r="F439" s="35" t="n">
        <x:v>9</x:v>
      </x:c>
      <x:c r="G439" s="32" t="n">
        <x:v>95888.65477104759</x:v>
      </x:c>
      <x:c r="H439" s="32" t="n">
        <x:v>95888.65477104759</x:v>
      </x:c>
      <x:c r="I439" s="33" t="n">
        <x:v>0</x:v>
      </x:c>
      <x:c r="J439" s="34" t="n">
        <x:v>1</x:v>
      </x:c>
      <x:c r="K439" s="33" t="n">
        <x:v>1627.5320947514003</x:v>
      </x:c>
      <x:c r="L439" s="32" t="n">
        <x:v>156061863.16241693</x:v>
      </x:c>
      <x:c r="M439" s="33" t="n">
        <x:v>4.196670399838783</x:v>
      </x:c>
      <x:c r="N439" s="33" t="n">
        <x:v>1572.7887710206353</x:v>
      </x:c>
      <x:c r="O439" s="32" t="n">
        <x:v>150812599.4921779</x:v>
      </x:c>
      <x:c r="P439" s="32" t="n">
        <x:v>5249263.670239031</x:v>
      </x:c>
      <x:c r="Q439" s="33" t="n">
        <x:v>1.03480653266315</x:v>
      </x:c>
      <x:c r="R439" s="34" t="n">
        <x:v>0.03480653266314988</x:v>
      </x:c>
    </x:row>
    <x:row r="440" ht="18" customHeight="1">
      <x:c r="A440" s="25" t="str">
        <x:v>EEZ_238</x:v>
      </x:c>
      <x:c r="B440" s="25" t="str">
        <x:v>Falkland Isl. (UK)</x:v>
      </x:c>
      <x:c r="C440" s="25" t="str">
        <x:v>commercial</x:v>
      </x:c>
      <x:c r="D440" s="25" t="str">
        <x:v>Other fishes &amp; inverts</x:v>
      </x:c>
      <x:c r="E440" s="35" t="n">
        <x:v>6</x:v>
      </x:c>
      <x:c r="F440" s="35" t="n">
        <x:v>6</x:v>
      </x:c>
      <x:c r="G440" s="32" t="n">
        <x:v>171312.73612225294</x:v>
      </x:c>
      <x:c r="H440" s="32" t="n">
        <x:v>171312.73612225294</x:v>
      </x:c>
      <x:c r="I440" s="33" t="n">
        <x:v>0</x:v>
      </x:c>
      <x:c r="J440" s="34" t="n">
        <x:v>1</x:v>
      </x:c>
      <x:c r="K440" s="33" t="n">
        <x:v>380.11634494766696</x:v>
      </x:c>
      <x:c r="L440" s="32" t="n">
        <x:v>65118771.097774945</x:v>
      </x:c>
      <x:c r="M440" s="33" t="n">
        <x:v>3.465663042737905</x:v>
      </x:c>
      <x:c r="N440" s="33" t="n">
        <x:v>292.1884487552835</x:v>
      </x:c>
      <x:c r="O440" s="32" t="n">
        <x:v>50055602.61958431</x:v>
      </x:c>
      <x:c r="P440" s="32" t="n">
        <x:v>15063168.478190638</x:v>
      </x:c>
      <x:c r="Q440" s="33" t="n">
        <x:v>1.300928721059831</x:v>
      </x:c>
      <x:c r="R440" s="34" t="n">
        <x:v>0.30092872105983115</x:v>
      </x:c>
    </x:row>
    <x:row r="441" ht="18" customHeight="1">
      <x:c r="A441" s="25" t="str">
        <x:v>EEZ_238</x:v>
      </x:c>
      <x:c r="B441" s="25" t="str">
        <x:v>Falkland Isl. (UK)</x:v>
      </x:c>
      <x:c r="C441" s="25" t="str">
        <x:v>commercial</x:v>
      </x:c>
      <x:c r="D441" s="25" t="str">
        <x:v>Perch-likes</x:v>
      </x:c>
      <x:c r="E441" s="35" t="n">
        <x:v>12</x:v>
      </x:c>
      <x:c r="F441" s="35" t="n">
        <x:v>12</x:v>
      </x:c>
      <x:c r="G441" s="32" t="n">
        <x:v>2857.5643251496003</x:v>
      </x:c>
      <x:c r="H441" s="32" t="n">
        <x:v>2857.5643251496003</x:v>
      </x:c>
      <x:c r="I441" s="33" t="n">
        <x:v>0</x:v>
      </x:c>
      <x:c r="J441" s="34" t="n">
        <x:v>1</x:v>
      </x:c>
      <x:c r="K441" s="33" t="n">
        <x:v>679.4271888897543</x:v>
      </x:c>
      <x:c r="L441" s="32" t="n">
        <x:v>1941506.896508041</x:v>
      </x:c>
      <x:c r="M441" s="33" t="n">
        <x:v>3.7773427661782866</x:v>
      </x:c>
      <x:c r="N441" s="33" t="n">
        <x:v>598.8840768181204</x:v>
      </x:c>
      <x:c r="O441" s="32" t="n">
        <x:v>1711349.7728156138</x:v>
      </x:c>
      <x:c r="P441" s="32" t="n">
        <x:v>230157.1236924273</x:v>
      </x:c>
      <x:c r="Q441" s="33" t="n">
        <x:v>1.134488651793116</x:v>
      </x:c>
      <x:c r="R441" s="34" t="n">
        <x:v>0.13448865179311603</x:v>
      </x:c>
    </x:row>
    <x:row r="442" ht="18" customHeight="1">
      <x:c r="A442" s="25" t="str">
        <x:v>EEZ_238</x:v>
      </x:c>
      <x:c r="B442" s="25" t="str">
        <x:v>Falkland Isl. (UK)</x:v>
      </x:c>
      <x:c r="C442" s="25" t="str">
        <x:v>commercial</x:v>
      </x:c>
      <x:c r="D442" s="25" t="str">
        <x:v>Sharks &amp; rays</x:v>
      </x:c>
      <x:c r="E442" s="35" t="n">
        <x:v>6</x:v>
      </x:c>
      <x:c r="F442" s="35" t="n">
        <x:v>6</x:v>
      </x:c>
      <x:c r="G442" s="32" t="n">
        <x:v>8156.025639600099</x:v>
      </x:c>
      <x:c r="H442" s="32" t="n">
        <x:v>8156.025639600099</x:v>
      </x:c>
      <x:c r="I442" s="33" t="n">
        <x:v>0</x:v>
      </x:c>
      <x:c r="J442" s="34" t="n">
        <x:v>1</x:v>
      </x:c>
      <x:c r="K442" s="33" t="n">
        <x:v>2127.7274788643426</x:v>
      </x:c>
      <x:c r="L442" s="32" t="n">
        <x:v>17353799.871699255</x:v>
      </x:c>
      <x:c r="M442" s="33" t="n">
        <x:v>4.296751052655503</x:v>
      </x:c>
      <x:c r="N442" s="33" t="n">
        <x:v>1980.391495526575</x:v>
      </x:c>
      <x:c r="O442" s="32" t="n">
        <x:v>16152123.81396073</x:v>
      </x:c>
      <x:c r="P442" s="32" t="n">
        <x:v>1201676.0577385258</x:v>
      </x:c>
      <x:c r="Q442" s="33" t="n">
        <x:v>1.0743974025694307</x:v>
      </x:c>
      <x:c r="R442" s="34" t="n">
        <x:v>0.07439740256943077</x:v>
      </x:c>
    </x:row>
    <x:row r="443" ht="18" customHeight="1">
      <x:c r="A443" s="25" t="str">
        <x:v>EEZ_239</x:v>
      </x:c>
      <x:c r="B443" s="25" t="str">
        <x:v>South Georgia &amp; Sandwich Isl. (UK)</x:v>
      </x:c>
      <x:c r="C443" s="25" t="str">
        <x:v>commercial</x:v>
      </x:c>
      <x:c r="D443" s="25" t="str">
        <x:v>Cod-likes</x:v>
      </x:c>
      <x:c r="E443" s="35" t="n">
        <x:v>5</x:v>
      </x:c>
      <x:c r="F443" s="35" t="n">
        <x:v>5</x:v>
      </x:c>
      <x:c r="G443" s="32" t="n">
        <x:v>153.92195999989997</x:v>
      </x:c>
      <x:c r="H443" s="32" t="n">
        <x:v>153.92195999989997</x:v>
      </x:c>
      <x:c r="I443" s="33" t="n">
        <x:v>0</x:v>
      </x:c>
      <x:c r="J443" s="34" t="n">
        <x:v>1</x:v>
      </x:c>
      <x:c r="K443" s="33" t="n">
        <x:v>380.01506072591064</x:v>
      </x:c>
      <x:c r="L443" s="32" t="n">
        <x:v>58492.66297641318</x:v>
      </x:c>
      <x:c r="M443" s="33" t="n">
        <x:v>3.5797547970414225</x:v>
      </x:c>
      <x:c r="N443" s="33" t="n">
        <x:v>379.9748017157727</x:v>
      </x:c>
      <x:c r="O443" s="32" t="n">
        <x:v>58486.466230665086</x:v>
      </x:c>
      <x:c r="P443" s="32" t="n">
        <x:v>6.196745748093235</x:v>
      </x:c>
      <x:c r="Q443" s="33" t="n">
        <x:v>1.0001059517893192</x:v>
      </x:c>
      <x:c r="R443" s="34" t="n">
        <x:v>0.00010595178931915388</x:v>
      </x:c>
    </x:row>
    <x:row r="444" ht="18" customHeight="1">
      <x:c r="A444" s="25" t="str">
        <x:v>EEZ_239</x:v>
      </x:c>
      <x:c r="B444" s="25" t="str">
        <x:v>South Georgia &amp; Sandwich Isl. (UK)</x:v>
      </x:c>
      <x:c r="C444" s="25" t="str">
        <x:v>commercial</x:v>
      </x:c>
      <x:c r="D444" s="25" t="str">
        <x:v>Crustaceans</x:v>
      </x:c>
      <x:c r="E444" s="35" t="n">
        <x:v>3</x:v>
      </x:c>
      <x:c r="F444" s="35" t="n">
        <x:v>3</x:v>
      </x:c>
      <x:c r="G444" s="32" t="n">
        <x:v>140433.5621519943</x:v>
      </x:c>
      <x:c r="H444" s="32" t="n">
        <x:v>140433.5621519943</x:v>
      </x:c>
      <x:c r="I444" s="33" t="n">
        <x:v>0</x:v>
      </x:c>
      <x:c r="J444" s="34" t="n">
        <x:v>1</x:v>
      </x:c>
      <x:c r="K444" s="33" t="n">
        <x:v>17.782803777247842</x:v>
      </x:c>
      <x:c r="L444" s="32" t="n">
        <x:v>2497302.479488854</x:v>
      </x:c>
      <x:c r="M444" s="33" t="n">
        <x:v>2.2500000922582166</x:v>
      </x:c>
      <x:c r="N444" s="33" t="n">
        <x:v>17.782797878031158</x:v>
      </x:c>
      <x:c r="O444" s="32" t="n">
        <x:v>2497301.651040841</x:v>
      </x:c>
      <x:c r="P444" s="32" t="n">
        <x:v>0.8284480129368603</x:v>
      </x:c>
      <x:c r="Q444" s="33" t="n">
        <x:v>1.0000003317372623</x:v>
      </x:c>
      <x:c r="R444" s="34" t="n">
        <x:v>3.3173726233335675e-7</x:v>
      </x:c>
    </x:row>
    <x:row r="445" ht="18" customHeight="1">
      <x:c r="A445" s="25" t="str">
        <x:v>EEZ_239</x:v>
      </x:c>
      <x:c r="B445" s="25" t="str">
        <x:v>South Georgia &amp; Sandwich Isl. (UK)</x:v>
      </x:c>
      <x:c r="C445" s="25" t="str">
        <x:v>commercial</x:v>
      </x:c>
      <x:c r="D445" s="25" t="str">
        <x:v>Flatfishes</x:v>
      </x:c>
      <x:c r="E445" s="35" t="n">
        <x:v>1</x:v>
      </x:c>
      <x:c r="F445" s="35" t="n">
        <x:v>1</x:v>
      </x:c>
      <x:c r="G445" s="32" t="n">
        <x:v>0.006339999999999999</x:v>
      </x:c>
      <x:c r="H445" s="32" t="n">
        <x:v>0.006339999999999999</x:v>
      </x:c>
      <x:c r="I445" s="33" t="n">
        <x:v>0</x:v>
      </x:c>
      <x:c r="J445" s="34" t="n">
        <x:v>1</x:v>
      </x:c>
      <x:c r="K445" s="33" t="n">
        <x:v>457.0881896148752</x:v>
      </x:c>
      <x:c r="L445" s="32" t="n">
        <x:v>2.8979391221583084</x:v>
      </x:c>
      <x:c r="M445" s="33" t="n">
        <x:v>3.6599999999999997</x:v>
      </x:c>
      <x:c r="N445" s="33" t="n">
        <x:v>457.0881896148747</x:v>
      </x:c>
      <x:c r="O445" s="32" t="n">
        <x:v>2.8979391221583053</x:v>
      </x:c>
      <x:c r="P445" s="32" t="n">
        <x:v>3.1086244689504383e-15</x:v>
      </x:c>
      <x:c r="Q445" s="33" t="n">
        <x:v>1.000000000000001</x:v>
      </x:c>
      <x:c r="R445" s="34" t="n">
        <x:v>1.0727017849274971e-15</x:v>
      </x:c>
    </x:row>
    <x:row r="446" ht="18" customHeight="1">
      <x:c r="A446" s="25" t="str">
        <x:v>EEZ_239</x:v>
      </x:c>
      <x:c r="B446" s="25" t="str">
        <x:v>South Georgia &amp; Sandwich Isl. (UK)</x:v>
      </x:c>
      <x:c r="C446" s="25" t="str">
        <x:v>commercial</x:v>
      </x:c>
      <x:c r="D446" s="25" t="str">
        <x:v>Other fishes &amp; inverts</x:v>
      </x:c>
      <x:c r="E446" s="35" t="n">
        <x:v>8</x:v>
      </x:c>
      <x:c r="F446" s="35" t="n">
        <x:v>8</x:v>
      </x:c>
      <x:c r="G446" s="32" t="n">
        <x:v>0.339173</x:v>
      </x:c>
      <x:c r="H446" s="32" t="n">
        <x:v>0.339173</x:v>
      </x:c>
      <x:c r="I446" s="33" t="n">
        <x:v>0</x:v>
      </x:c>
      <x:c r="J446" s="34" t="n">
        <x:v>1</x:v>
      </x:c>
      <x:c r="K446" s="33" t="n">
        <x:v>237.45128596314802</x:v>
      </x:c>
      <x:c r="L446" s="32" t="n">
        <x:v>80.5370650139788</x:v>
      </x:c>
      <x:c r="M446" s="33" t="n">
        <x:v>3.314059727631622</x:v>
      </x:c>
      <x:c r="N446" s="33" t="n">
        <x:v>206.0913326974568</x:v>
      </x:c>
      <x:c r="O446" s="32" t="n">
        <x:v>69.90061558499451</x:v>
      </x:c>
      <x:c r="P446" s="32" t="n">
        <x:v>10.636449428984292</x:v>
      </x:c>
      <x:c r="Q446" s="33" t="n">
        <x:v>1.1521653184305805</x:v>
      </x:c>
      <x:c r="R446" s="34" t="n">
        <x:v>0.15216531843058057</x:v>
      </x:c>
    </x:row>
    <x:row r="447" ht="18" customHeight="1">
      <x:c r="A447" s="25" t="str">
        <x:v>EEZ_239</x:v>
      </x:c>
      <x:c r="B447" s="25" t="str">
        <x:v>South Georgia &amp; Sandwich Isl. (UK)</x:v>
      </x:c>
      <x:c r="C447" s="25" t="str">
        <x:v>commercial</x:v>
      </x:c>
      <x:c r="D447" s="25" t="str">
        <x:v>Perch-likes</x:v>
      </x:c>
      <x:c r="E447" s="35" t="n">
        <x:v>15</x:v>
      </x:c>
      <x:c r="F447" s="35" t="n">
        <x:v>15</x:v>
      </x:c>
      <x:c r="G447" s="32" t="n">
        <x:v>2232.1181610000003</x:v>
      </x:c>
      <x:c r="H447" s="32" t="n">
        <x:v>2232.1181610000003</x:v>
      </x:c>
      <x:c r="I447" s="33" t="n">
        <x:v>0</x:v>
      </x:c>
      <x:c r="J447" s="34" t="n">
        <x:v>1</x:v>
      </x:c>
      <x:c r="K447" s="33" t="n">
        <x:v>925.9806739309306</x:v>
      </x:c>
      <x:c r="L447" s="32" t="n">
        <x:v>2066898.2790162498</x:v>
      </x:c>
      <x:c r="M447" s="33" t="n">
        <x:v>3.9615930742700485</x:v>
      </x:c>
      <x:c r="N447" s="33" t="n">
        <x:v>915.3624108860344</x:v>
      </x:c>
      <x:c r="O447" s="32" t="n">
        <x:v>2043197.0612354616</x:v>
      </x:c>
      <x:c r="P447" s="32" t="n">
        <x:v>23701.217780788196</x:v>
      </x:c>
      <x:c r="Q447" s="33" t="n">
        <x:v>1.0116000645412326</x:v>
      </x:c>
      <x:c r="R447" s="34" t="n">
        <x:v>0.011600064541232632</x:v>
      </x:c>
    </x:row>
    <x:row r="448" ht="18" customHeight="1">
      <x:c r="A448" s="25" t="str">
        <x:v>EEZ_239</x:v>
      </x:c>
      <x:c r="B448" s="25" t="str">
        <x:v>South Georgia &amp; Sandwich Isl. (UK)</x:v>
      </x:c>
      <x:c r="C448" s="25" t="str">
        <x:v>commercial</x:v>
      </x:c>
      <x:c r="D448" s="25" t="str">
        <x:v>Sharks &amp; rays</x:v>
      </x:c>
      <x:c r="E448" s="35" t="n">
        <x:v>1</x:v>
      </x:c>
      <x:c r="F448" s="35" t="n">
        <x:v>1</x:v>
      </x:c>
      <x:c r="G448" s="32" t="n">
        <x:v>4.0106201935</x:v>
      </x:c>
      <x:c r="H448" s="32" t="n">
        <x:v>4.0106201935</x:v>
      </x:c>
      <x:c r="I448" s="33" t="n">
        <x:v>0</x:v>
      </x:c>
      <x:c r="J448" s="34" t="n">
        <x:v>1</x:v>
      </x:c>
      <x:c r="K448" s="33" t="n">
        <x:v>407.3802778041126</x:v>
      </x:c>
      <x:c r="L448" s="32" t="n">
        <x:v>1633.847568594814</x:v>
      </x:c>
      <x:c r="M448" s="33" t="n">
        <x:v>3.61</x:v>
      </x:c>
      <x:c r="N448" s="33" t="n">
        <x:v>407.3802778041126</x:v>
      </x:c>
      <x:c r="O448" s="32" t="n">
        <x:v>1633.847568594814</x:v>
      </x:c>
      <x:c r="P448" s="32" t="n">
        <x:v>0</x:v>
      </x:c>
      <x:c r="Q448" s="33" t="n">
        <x:v>1</x:v>
      </x:c>
      <x:c r="R448" s="34" t="n">
        <x:v>0</x:v>
      </x:c>
    </x:row>
    <x:row r="449" ht="18" customHeight="1">
      <x:c r="A449" s="25" t="str">
        <x:v>EEZ_242</x:v>
      </x:c>
      <x:c r="B449" s="25" t="str">
        <x:v>Fiji</x:v>
      </x:c>
      <x:c r="C449" s="25" t="str">
        <x:v>commercial</x:v>
      </x:c>
      <x:c r="D449" s="25" t="str">
        <x:v>Crustaceans</x:v>
      </x:c>
      <x:c r="E449" s="35" t="n">
        <x:v>3</x:v>
      </x:c>
      <x:c r="F449" s="35" t="n">
        <x:v>3</x:v>
      </x:c>
      <x:c r="G449" s="32" t="n">
        <x:v>520.677135663</x:v>
      </x:c>
      <x:c r="H449" s="32" t="n">
        <x:v>520.677135663</x:v>
      </x:c>
      <x:c r="I449" s="33" t="n">
        <x:v>0</x:v>
      </x:c>
      <x:c r="J449" s="34" t="n">
        <x:v>1</x:v>
      </x:c>
      <x:c r="K449" s="33" t="n">
        <x:v>61.03744296933625</x:v>
      </x:c>
      <x:c r="L449" s="32" t="n">
        <x:v>31780.80097346771</x:v>
      </x:c>
      <x:c r="M449" s="33" t="n">
        <x:v>2.7369710876116895</x:v>
      </x:c>
      <x:c r="N449" s="33" t="n">
        <x:v>54.572152943467024</x:v>
      </x:c>
      <x:c r="O449" s="32" t="n">
        <x:v>28414.472281567563</x:v>
      </x:c>
      <x:c r="P449" s="32" t="n">
        <x:v>3366.3286919001475</x:v>
      </x:c>
      <x:c r="Q449" s="33" t="n">
        <x:v>1.1184723284156814</x:v>
      </x:c>
      <x:c r="R449" s="34" t="n">
        <x:v>0.11847232841568137</x:v>
      </x:c>
    </x:row>
    <x:row r="450" ht="18" customHeight="1">
      <x:c r="A450" s="25" t="str">
        <x:v>EEZ_242</x:v>
      </x:c>
      <x:c r="B450" s="25" t="str">
        <x:v>Fiji</x:v>
      </x:c>
      <x:c r="C450" s="25" t="str">
        <x:v>commercial</x:v>
      </x:c>
      <x:c r="D450" s="25" t="str">
        <x:v>Herring-likes</x:v>
      </x:c>
      <x:c r="E450" s="35" t="n">
        <x:v>1</x:v>
      </x:c>
      <x:c r="F450" s="35" t="n">
        <x:v>1</x:v>
      </x:c>
      <x:c r="G450" s="32" t="n">
        <x:v>16</x:v>
      </x:c>
      <x:c r="H450" s="32" t="n">
        <x:v>16</x:v>
      </x:c>
      <x:c r="I450" s="33" t="n">
        <x:v>0</x:v>
      </x:c>
      <x:c r="J450" s="34" t="n">
        <x:v>1</x:v>
      </x:c>
      <x:c r="K450" s="33" t="n">
        <x:v>371.5352290971724</x:v>
      </x:c>
      <x:c r="L450" s="32" t="n">
        <x:v>5944.563665554759</x:v>
      </x:c>
      <x:c r="M450" s="33" t="n">
        <x:v>3.57</x:v>
      </x:c>
      <x:c r="N450" s="33" t="n">
        <x:v>371.5352290971724</x:v>
      </x:c>
      <x:c r="O450" s="32" t="n">
        <x:v>5944.563665554759</x:v>
      </x:c>
      <x:c r="P450" s="32" t="n">
        <x:v>0</x:v>
      </x:c>
      <x:c r="Q450" s="33" t="n">
        <x:v>1</x:v>
      </x:c>
      <x:c r="R450" s="34" t="n">
        <x:v>0</x:v>
      </x:c>
    </x:row>
    <x:row r="451" ht="18" customHeight="1">
      <x:c r="A451" s="25" t="str">
        <x:v>EEZ_242</x:v>
      </x:c>
      <x:c r="B451" s="25" t="str">
        <x:v>Fiji</x:v>
      </x:c>
      <x:c r="C451" s="25" t="str">
        <x:v>commercial</x:v>
      </x:c>
      <x:c r="D451" s="25" t="str">
        <x:v>Molluscs</x:v>
      </x:c>
      <x:c r="E451" s="35" t="n">
        <x:v>2</x:v>
      </x:c>
      <x:c r="F451" s="35" t="n">
        <x:v>2</x:v>
      </x:c>
      <x:c r="G451" s="32" t="n">
        <x:v>2848.9592518299996</x:v>
      </x:c>
      <x:c r="H451" s="32" t="n">
        <x:v>2848.9592518299996</x:v>
      </x:c>
      <x:c r="I451" s="33" t="n">
        <x:v>0</x:v>
      </x:c>
      <x:c r="J451" s="34" t="n">
        <x:v>1</x:v>
      </x:c>
      <x:c r="K451" s="33" t="n">
        <x:v>35.918653312570754</x:v>
      </x:c>
      <x:c r="L451" s="32" t="n">
        <x:v>102330.7796681227</x:v>
      </x:c>
      <x:c r="M451" s="33" t="n">
        <x:v>2.390652048720636</x:v>
      </x:c>
      <x:c r="N451" s="33" t="n">
        <x:v>24.58397177998317</x:v>
      </x:c>
      <x:c r="O451" s="32" t="n">
        <x:v>70038.73384931068</x:v>
      </x:c>
      <x:c r="P451" s="32" t="n">
        <x:v>32292.045818812025</x:v>
      </x:c>
      <x:c r="Q451" s="33" t="n">
        <x:v>1.4610598171047582</x:v>
      </x:c>
      <x:c r="R451" s="34" t="n">
        <x:v>0.4610598171047583</x:v>
      </x:c>
    </x:row>
    <x:row r="452" ht="18" customHeight="1">
      <x:c r="A452" s="25" t="str">
        <x:v>EEZ_242</x:v>
      </x:c>
      <x:c r="B452" s="25" t="str">
        <x:v>Fiji</x:v>
      </x:c>
      <x:c r="C452" s="25" t="str">
        <x:v>commercial</x:v>
      </x:c>
      <x:c r="D452" s="25" t="str">
        <x:v>Other fishes &amp; inverts</x:v>
      </x:c>
      <x:c r="E452" s="35" t="n">
        <x:v>10</x:v>
      </x:c>
      <x:c r="F452" s="35" t="n">
        <x:v>10</x:v>
      </x:c>
      <x:c r="G452" s="32" t="n">
        <x:v>7979.208446803001</x:v>
      </x:c>
      <x:c r="H452" s="32" t="n">
        <x:v>7979.208446803001</x:v>
      </x:c>
      <x:c r="I452" s="33" t="n">
        <x:v>0</x:v>
      </x:c>
      <x:c r="J452" s="34" t="n">
        <x:v>1</x:v>
      </x:c>
      <x:c r="K452" s="33" t="n">
        <x:v>137.31495973940156</x:v>
      </x:c>
      <x:c r="L452" s="32" t="n">
        <x:v>1095664.686625047</x:v>
      </x:c>
      <x:c r="M452" s="33" t="n">
        <x:v>2.9749485068571953</x:v>
      </x:c>
      <x:c r="N452" s="33" t="n">
        <x:v>94.3948948131822</x:v>
      </x:c>
      <x:c r="O452" s="32" t="n">
        <x:v>753196.5420284242</x:v>
      </x:c>
      <x:c r="P452" s="32" t="n">
        <x:v>342468.1445966227</x:v>
      </x:c>
      <x:c r="Q452" s="33" t="n">
        <x:v>1.4546862943294003</x:v>
      </x:c>
      <x:c r="R452" s="34" t="n">
        <x:v>0.4546862943294004</x:v>
      </x:c>
    </x:row>
    <x:row r="453" ht="18" customHeight="1">
      <x:c r="A453" s="25" t="str">
        <x:v>EEZ_242</x:v>
      </x:c>
      <x:c r="B453" s="25" t="str">
        <x:v>Fiji</x:v>
      </x:c>
      <x:c r="C453" s="25" t="str">
        <x:v>commercial</x:v>
      </x:c>
      <x:c r="D453" s="25" t="str">
        <x:v>Perch-likes</x:v>
      </x:c>
      <x:c r="E453" s="35" t="n">
        <x:v>22</x:v>
      </x:c>
      <x:c r="F453" s="35" t="n">
        <x:v>22</x:v>
      </x:c>
      <x:c r="G453" s="32" t="n">
        <x:v>19177.329477338502</x:v>
      </x:c>
      <x:c r="H453" s="32" t="n">
        <x:v>19177.329477338502</x:v>
      </x:c>
      <x:c r="I453" s="33" t="n">
        <x:v>0</x:v>
      </x:c>
      <x:c r="J453" s="34" t="n">
        <x:v>1</x:v>
      </x:c>
      <x:c r="K453" s="33" t="n">
        <x:v>807.690054944518</x:v>
      </x:c>
      <x:c r="L453" s="32" t="n">
        <x:v>15489338.29924066</x:v>
      </x:c>
      <x:c r="M453" s="33" t="n">
        <x:v>3.5118990393606837</x:v>
      </x:c>
      <x:c r="N453" s="33" t="n">
        <x:v>325.0117329744605</x:v>
      </x:c>
      <x:c r="O453" s="32" t="n">
        <x:v>6232857.087251991</x:v>
      </x:c>
      <x:c r="P453" s="32" t="n">
        <x:v>9256481.211988669</x:v>
      </x:c>
      <x:c r="Q453" s="33" t="n">
        <x:v>2.485110452944745</x:v>
      </x:c>
      <x:c r="R453" s="34" t="n">
        <x:v>1.485110452944745</x:v>
      </x:c>
    </x:row>
    <x:row r="454" ht="18" customHeight="1">
      <x:c r="A454" s="25" t="str">
        <x:v>EEZ_242</x:v>
      </x:c>
      <x:c r="B454" s="25" t="str">
        <x:v>Fiji</x:v>
      </x:c>
      <x:c r="C454" s="25" t="str">
        <x:v>commercial</x:v>
      </x:c>
      <x:c r="D454" s="25" t="str">
        <x:v>Sharks &amp; rays</x:v>
      </x:c>
      <x:c r="E454" s="35" t="n">
        <x:v>9</x:v>
      </x:c>
      <x:c r="F454" s="35" t="n">
        <x:v>9</x:v>
      </x:c>
      <x:c r="G454" s="32" t="n">
        <x:v>11712.812678226099</x:v>
      </x:c>
      <x:c r="H454" s="32" t="n">
        <x:v>11712.812678226099</x:v>
      </x:c>
      <x:c r="I454" s="33" t="n">
        <x:v>0</x:v>
      </x:c>
      <x:c r="J454" s="34" t="n">
        <x:v>1</x:v>
      </x:c>
      <x:c r="K454" s="33" t="n">
        <x:v>2321.824855814035</x:v>
      </x:c>
      <x:c r="L454" s="32" t="n">
        <x:v>27195099.607799113</x:v>
      </x:c>
      <x:c r="M454" s="33" t="n">
        <x:v>4.359237761471045</x:v>
      </x:c>
      <x:c r="N454" s="33" t="n">
        <x:v>2286.850433634409</x:v>
      </x:c>
      <x:c r="O454" s="32" t="n">
        <x:v>26785450.752279956</x:v>
      </x:c>
      <x:c r="P454" s="32" t="n">
        <x:v>409648.8555191569</x:v>
      </x:c>
      <x:c r="Q454" s="33" t="n">
        <x:v>1.015293707741106</x:v>
      </x:c>
      <x:c r="R454" s="34" t="n">
        <x:v>0.015293707741105979</x:v>
      </x:c>
    </x:row>
    <x:row r="455" ht="18" customHeight="1">
      <x:c r="A455" s="25" t="str">
        <x:v>EEZ_242</x:v>
      </x:c>
      <x:c r="B455" s="25" t="str">
        <x:v>Fiji</x:v>
      </x:c>
      <x:c r="C455" s="25" t="str">
        <x:v>commercial</x:v>
      </x:c>
      <x:c r="D455" s="25" t="str">
        <x:v>Tuna &amp; billfishes</x:v>
      </x:c>
      <x:c r="E455" s="35" t="n">
        <x:v>10</x:v>
      </x:c>
      <x:c r="F455" s="35" t="n">
        <x:v>10</x:v>
      </x:c>
      <x:c r="G455" s="32" t="n">
        <x:v>15306.8407589031</x:v>
      </x:c>
      <x:c r="H455" s="32" t="n">
        <x:v>15306.8407589031</x:v>
      </x:c>
      <x:c r="I455" s="33" t="n">
        <x:v>0</x:v>
      </x:c>
      <x:c r="J455" s="34" t="n">
        <x:v>1</x:v>
      </x:c>
      <x:c r="K455" s="33" t="n">
        <x:v>2318.7591925845404</x:v>
      </x:c>
      <x:c r="L455" s="32" t="n">
        <x:v>35492877.719134286</x:v>
      </x:c>
      <x:c r="M455" s="33" t="n">
        <x:v>4.358577963517813</x:v>
      </x:c>
      <x:c r="N455" s="33" t="n">
        <x:v>2283.3787946471757</x:v>
      </x:c>
      <x:c r="O455" s="32" t="n">
        <x:v>34951315.60192042</x:v>
      </x:c>
      <x:c r="P455" s="32" t="n">
        <x:v>541562.1172138676</x:v>
      </x:c>
      <x:c r="Q455" s="33" t="n">
        <x:v>1.0154947562884904</x:v>
      </x:c>
      <x:c r="R455" s="34" t="n">
        <x:v>0.015494756288490358</x:v>
      </x:c>
    </x:row>
    <x:row r="456" ht="18" customHeight="1">
      <x:c r="A456" s="25" t="str">
        <x:v>EEZ_246</x:v>
      </x:c>
      <x:c r="B456" s="25" t="str">
        <x:v>Finland</x:v>
      </x:c>
      <x:c r="C456" s="25" t="str">
        <x:v>commercial</x:v>
      </x:c>
      <x:c r="D456" s="25" t="str">
        <x:v>Cod-likes</x:v>
      </x:c>
      <x:c r="E456" s="35" t="n">
        <x:v>2</x:v>
      </x:c>
      <x:c r="F456" s="35" t="n">
        <x:v>2</x:v>
      </x:c>
      <x:c r="G456" s="32" t="n">
        <x:v>119.13262399099997</x:v>
      </x:c>
      <x:c r="H456" s="32" t="n">
        <x:v>119.13262399099997</x:v>
      </x:c>
      <x:c r="I456" s="33" t="n">
        <x:v>0</x:v>
      </x:c>
      <x:c r="J456" s="34" t="n">
        <x:v>1</x:v>
      </x:c>
      <x:c r="K456" s="33" t="n">
        <x:v>878.5768136601291</x:v>
      </x:c>
      <x:c r="L456" s="32" t="n">
        <x:v>104667.16118898301</x:v>
      </x:c>
      <x:c r="M456" s="33" t="n">
        <x:v>3.9267072495551707</x:v>
      </x:c>
      <x:c r="N456" s="33" t="n">
        <x:v>844.7092492198993</x:v>
      </x:c>
      <x:c r="O456" s="32" t="n">
        <x:v>100632.42936903416</x:v>
      </x:c>
      <x:c r="P456" s="32" t="n">
        <x:v>4034.731819948851</x:v>
      </x:c>
      <x:c r="Q456" s="33" t="n">
        <x:v>1.0400937535270354</x:v>
      </x:c>
      <x:c r="R456" s="34" t="n">
        <x:v>0.04009375352703537</x:v>
      </x:c>
    </x:row>
    <x:row r="457" ht="18" customHeight="1">
      <x:c r="A457" s="25" t="str">
        <x:v>EEZ_246</x:v>
      </x:c>
      <x:c r="B457" s="25" t="str">
        <x:v>Finland</x:v>
      </x:c>
      <x:c r="C457" s="25" t="str">
        <x:v>commercial</x:v>
      </x:c>
      <x:c r="D457" s="25" t="str">
        <x:v>Flatfishes</x:v>
      </x:c>
      <x:c r="E457" s="35" t="n">
        <x:v>4</x:v>
      </x:c>
      <x:c r="F457" s="35" t="n">
        <x:v>4</x:v>
      </x:c>
      <x:c r="G457" s="32" t="n">
        <x:v>112.3464130182</x:v>
      </x:c>
      <x:c r="H457" s="32" t="n">
        <x:v>112.3464130182</x:v>
      </x:c>
      <x:c r="I457" s="33" t="n">
        <x:v>0</x:v>
      </x:c>
      <x:c r="J457" s="34" t="n">
        <x:v>1</x:v>
      </x:c>
      <x:c r="K457" s="33" t="n">
        <x:v>298.9004598267991</x:v>
      </x:c>
      <x:c r="L457" s="32" t="n">
        <x:v>33580.39451103147</x:v>
      </x:c>
      <x:c r="M457" s="33" t="n">
        <x:v>3.420792381436811</x:v>
      </x:c>
      <x:c r="N457" s="33" t="n">
        <x:v>263.5071364008765</x:v>
      </x:c>
      <x:c r="O457" s="32" t="n">
        <x:v>29604.081579336034</x:v>
      </x:c>
      <x:c r="P457" s="32" t="n">
        <x:v>3976.312931695433</x:v>
      </x:c>
      <x:c r="Q457" s="33" t="n">
        <x:v>1.1343163752957275</x:v>
      </x:c>
      <x:c r="R457" s="34" t="n">
        <x:v>0.1343163752957275</x:v>
      </x:c>
    </x:row>
    <x:row r="458" ht="18" customHeight="1">
      <x:c r="A458" s="25" t="str">
        <x:v>EEZ_246</x:v>
      </x:c>
      <x:c r="B458" s="25" t="str">
        <x:v>Finland</x:v>
      </x:c>
      <x:c r="C458" s="25" t="str">
        <x:v>commercial</x:v>
      </x:c>
      <x:c r="D458" s="25" t="str">
        <x:v>Herring-likes</x:v>
      </x:c>
      <x:c r="E458" s="35" t="n">
        <x:v>3</x:v>
      </x:c>
      <x:c r="F458" s="35" t="n">
        <x:v>3</x:v>
      </x:c>
      <x:c r="G458" s="32" t="n">
        <x:v>112000.4532691851</x:v>
      </x:c>
      <x:c r="H458" s="32" t="n">
        <x:v>112000.4532691851</x:v>
      </x:c>
      <x:c r="I458" s="33" t="n">
        <x:v>0</x:v>
      </x:c>
      <x:c r="J458" s="34" t="n">
        <x:v>1</x:v>
      </x:c>
      <x:c r="K458" s="33" t="n">
        <x:v>203.89512537483327</x:v>
      </x:c>
      <x:c r="L458" s="32" t="n">
        <x:v>22836346.46135865</x:v>
      </x:c>
      <x:c r="M458" s="33" t="n">
        <x:v>3.283197122430026</x:v>
      </x:c>
      <x:c r="N458" s="33" t="n">
        <x:v>191.95398051369517</x:v>
      </x:c>
      <x:c r="O458" s="32" t="n">
        <x:v>21498932.824358184</x:v>
      </x:c>
      <x:c r="P458" s="32" t="n">
        <x:v>1337413.6370004676</x:v>
      </x:c>
      <x:c r="Q458" s="33" t="n">
        <x:v>1.0622083732214458</x:v>
      </x:c>
      <x:c r="R458" s="34" t="n">
        <x:v>0.06220837322144589</x:v>
      </x:c>
    </x:row>
    <x:row r="459" ht="18" customHeight="1">
      <x:c r="A459" s="25" t="str">
        <x:v>EEZ_246</x:v>
      </x:c>
      <x:c r="B459" s="25" t="str">
        <x:v>Finland</x:v>
      </x:c>
      <x:c r="C459" s="25" t="str">
        <x:v>commercial</x:v>
      </x:c>
      <x:c r="D459" s="25" t="str">
        <x:v>Molluscs</x:v>
      </x:c>
      <x:c r="E459" s="35" t="n">
        <x:v>1</x:v>
      </x:c>
      <x:c r="F459" s="35" t="n">
        <x:v>1</x:v>
      </x:c>
      <x:c r="G459" s="32" t="n">
        <x:v>0.0000314661</x:v>
      </x:c>
      <x:c r="H459" s="32" t="n">
        <x:v>0.0000314661</x:v>
      </x:c>
      <x:c r="I459" s="33" t="n">
        <x:v>0</x:v>
      </x:c>
      <x:c r="J459" s="34" t="n">
        <x:v>1</x:v>
      </x:c>
      <x:c r="K459" s="33" t="n">
        <x:v>114.81536214968828</x:v>
      </x:c>
      <x:c r="L459" s="32" t="n">
        <x:v>0.0036127916669383064</x:v>
      </x:c>
      <x:c r="M459" s="33" t="n">
        <x:v>3.06</x:v>
      </x:c>
      <x:c r="N459" s="33" t="n">
        <x:v>114.81536214968828</x:v>
      </x:c>
      <x:c r="O459" s="32" t="n">
        <x:v>0.0036127916669383064</x:v>
      </x:c>
      <x:c r="P459" s="32" t="n">
        <x:v>0</x:v>
      </x:c>
      <x:c r="Q459" s="33" t="n">
        <x:v>1</x:v>
      </x:c>
      <x:c r="R459" s="34" t="n">
        <x:v>0</x:v>
      </x:c>
    </x:row>
    <x:row r="460" ht="18" customHeight="1">
      <x:c r="A460" s="25" t="str">
        <x:v>EEZ_246</x:v>
      </x:c>
      <x:c r="B460" s="25" t="str">
        <x:v>Finland</x:v>
      </x:c>
      <x:c r="C460" s="25" t="str">
        <x:v>commercial</x:v>
      </x:c>
      <x:c r="D460" s="25" t="str">
        <x:v>Other fishes &amp; inverts</x:v>
      </x:c>
      <x:c r="E460" s="35" t="n">
        <x:v>16</x:v>
      </x:c>
      <x:c r="F460" s="35" t="n">
        <x:v>16</x:v>
      </x:c>
      <x:c r="G460" s="32" t="n">
        <x:v>1953.6194925821</x:v>
      </x:c>
      <x:c r="H460" s="32" t="n">
        <x:v>1953.6194925821</x:v>
      </x:c>
      <x:c r="I460" s="33" t="n">
        <x:v>0</x:v>
      </x:c>
      <x:c r="J460" s="34" t="n">
        <x:v>1</x:v>
      </x:c>
      <x:c r="K460" s="33" t="n">
        <x:v>164.16788019868662</x:v>
      </x:c>
      <x:c r="L460" s="32" t="n">
        <x:v>320721.57081203716</x:v>
      </x:c>
      <x:c r="M460" s="33" t="n">
        <x:v>3.08396273632354</x:v>
      </x:c>
      <x:c r="N460" s="33" t="n">
        <x:v>121.32847427876229</x:v>
      </x:c>
      <x:c r="O460" s="32" t="n">
        <x:v>237029.67235623597</x:v>
      </x:c>
      <x:c r="P460" s="32" t="n">
        <x:v>83691.89845580119</x:v>
      </x:c>
      <x:c r="Q460" s="33" t="n">
        <x:v>1.353086166908332</x:v>
      </x:c>
      <x:c r="R460" s="34" t="n">
        <x:v>0.353086166908332</x:v>
      </x:c>
    </x:row>
    <x:row r="461" ht="18" customHeight="1">
      <x:c r="A461" s="25" t="str">
        <x:v>EEZ_246</x:v>
      </x:c>
      <x:c r="B461" s="25" t="str">
        <x:v>Finland</x:v>
      </x:c>
      <x:c r="C461" s="25" t="str">
        <x:v>commercial</x:v>
      </x:c>
      <x:c r="D461" s="25" t="str">
        <x:v>Perch-likes</x:v>
      </x:c>
      <x:c r="E461" s="35" t="n">
        <x:v>6</x:v>
      </x:c>
      <x:c r="F461" s="35" t="n">
        <x:v>6</x:v>
      </x:c>
      <x:c r="G461" s="32" t="n">
        <x:v>3526.1883812476003</x:v>
      </x:c>
      <x:c r="H461" s="32" t="n">
        <x:v>3526.1883812476003</x:v>
      </x:c>
      <x:c r="I461" s="33" t="n">
        <x:v>0</x:v>
      </x:c>
      <x:c r="J461" s="34" t="n">
        <x:v>1</x:v>
      </x:c>
      <x:c r="K461" s="33" t="n">
        <x:v>2004.0130497240705</x:v>
      </x:c>
      <x:c r="L461" s="32" t="n">
        <x:v>7066527.531805587</x:v>
      </x:c>
      <x:c r="M461" s="33" t="n">
        <x:v>4.281271050451189</x:v>
      </x:c>
      <x:c r="N461" s="33" t="n">
        <x:v>1911.045601975648</x:v>
      </x:c>
      <x:c r="O461" s="32" t="n">
        <x:v>6738706.797720856</x:v>
      </x:c>
      <x:c r="P461" s="32" t="n">
        <x:v>327820.73408473097</x:v>
      </x:c>
      <x:c r="Q461" s="33" t="n">
        <x:v>1.0486474250809674</x:v>
      </x:c>
      <x:c r="R461" s="34" t="n">
        <x:v>0.04864742508096738</x:v>
      </x:c>
    </x:row>
    <x:row r="462" ht="18" customHeight="1">
      <x:c r="A462" s="25" t="str">
        <x:v>EEZ_246</x:v>
      </x:c>
      <x:c r="B462" s="25" t="str">
        <x:v>Finland</x:v>
      </x:c>
      <x:c r="C462" s="25" t="str">
        <x:v>commercial</x:v>
      </x:c>
      <x:c r="D462" s="25" t="str">
        <x:v>Salmon, smelts, etc</x:v>
      </x:c>
      <x:c r="E462" s="35" t="n">
        <x:v>9</x:v>
      </x:c>
      <x:c r="F462" s="35" t="n">
        <x:v>9</x:v>
      </x:c>
      <x:c r="G462" s="32" t="n">
        <x:v>5012.9020906451005</x:v>
      </x:c>
      <x:c r="H462" s="32" t="n">
        <x:v>5012.9020906451005</x:v>
      </x:c>
      <x:c r="I462" s="33" t="n">
        <x:v>0</x:v>
      </x:c>
      <x:c r="J462" s="34" t="n">
        <x:v>1</x:v>
      </x:c>
      <x:c r="K462" s="33" t="n">
        <x:v>625.1793582877451</x:v>
      </x:c>
      <x:c r="L462" s="32" t="n">
        <x:v>3133962.9121887996</x:v>
      </x:c>
      <x:c r="M462" s="33" t="n">
        <x:v>3.561815779173921</x:v>
      </x:c>
      <x:c r="N462" s="33" t="n">
        <x:v>364.59925690156143</x:v>
      </x:c>
      <x:c r="O462" s="32" t="n">
        <x:v>1827700.3771694873</x:v>
      </x:c>
      <x:c r="P462" s="32" t="n">
        <x:v>1306262.5350193123</x:v>
      </x:c>
      <x:c r="Q462" s="33" t="n">
        <x:v>1.7147027769629766</x:v>
      </x:c>
      <x:c r="R462" s="34" t="n">
        <x:v>0.7147027769629766</x:v>
      </x:c>
    </x:row>
    <x:row r="463" ht="18" customHeight="1">
      <x:c r="A463" s="25" t="str">
        <x:v>EEZ_246</x:v>
      </x:c>
      <x:c r="B463" s="25" t="str">
        <x:v>Finland</x:v>
      </x:c>
      <x:c r="C463" s="25" t="str">
        <x:v>commercial</x:v>
      </x:c>
      <x:c r="D463" s="25" t="str">
        <x:v>Scorpionfishes</x:v>
      </x:c>
      <x:c r="E463" s="35" t="n">
        <x:v>2</x:v>
      </x:c>
      <x:c r="F463" s="35" t="n">
        <x:v>2</x:v>
      </x:c>
      <x:c r="G463" s="32" t="n">
        <x:v>26.947158496300002</x:v>
      </x:c>
      <x:c r="H463" s="32" t="n">
        <x:v>26.947158496300002</x:v>
      </x:c>
      <x:c r="I463" s="33" t="n">
        <x:v>0</x:v>
      </x:c>
      <x:c r="J463" s="34" t="n">
        <x:v>1</x:v>
      </x:c>
      <x:c r="K463" s="33" t="n">
        <x:v>490.1427074103532</x:v>
      </x:c>
      <x:c r="L463" s="32" t="n">
        <x:v>13207.953222392385</x:v>
      </x:c>
      <x:c r="M463" s="33" t="n">
        <x:v>3.6902540511780093</x:v>
      </x:c>
      <x:c r="N463" s="33" t="n">
        <x:v>490.0654112828462</x:v>
      </x:c>
      <x:c r="O463" s="32" t="n">
        <x:v>13205.870311393304</x:v>
      </x:c>
      <x:c r="P463" s="32" t="n">
        <x:v>2.082910999080923</x:v>
      </x:c>
      <x:c r="Q463" s="33" t="n">
        <x:v>1.0001577261437502</x:v>
      </x:c>
      <x:c r="R463" s="34" t="n">
        <x:v>0.00015772614375017004</x:v>
      </x:c>
    </x:row>
    <x:row r="464" ht="18" customHeight="1">
      <x:c r="A464" s="25" t="str">
        <x:v>EEZ_251</x:v>
      </x:c>
      <x:c r="B464" s="25" t="str">
        <x:v>Mozambique Channel Isl. (France)</x:v>
      </x:c>
      <x:c r="C464" s="25" t="str">
        <x:v>commercial</x:v>
      </x:c>
      <x:c r="D464" s="25" t="str">
        <x:v>Other fishes &amp; inverts</x:v>
      </x:c>
      <x:c r="E464" s="35" t="n">
        <x:v>2</x:v>
      </x:c>
      <x:c r="F464" s="35" t="n">
        <x:v>2</x:v>
      </x:c>
      <x:c r="G464" s="32" t="n">
        <x:v>42.0245751981</x:v>
      </x:c>
      <x:c r="H464" s="32" t="n">
        <x:v>42.0245751981</x:v>
      </x:c>
      <x:c r="I464" s="33" t="n">
        <x:v>0</x:v>
      </x:c>
      <x:c r="J464" s="34" t="n">
        <x:v>1</x:v>
      </x:c>
      <x:c r="K464" s="33" t="n">
        <x:v>204.80211720772172</x:v>
      </x:c>
      <x:c r="L464" s="32" t="n">
        <x:v>8606.721975325992</x:v>
      </x:c>
      <x:c r="M464" s="33" t="n">
        <x:v>3.3099442453137966</x:v>
      </x:c>
      <x:c r="N464" s="33" t="n">
        <x:v>204.14758433619755</x:v>
      </x:c>
      <x:c r="O464" s="32" t="n">
        <x:v>8579.215509446996</x:v>
      </x:c>
      <x:c r="P464" s="32" t="n">
        <x:v>27.506465878996096</x:v>
      </x:c>
      <x:c r="Q464" s="33" t="n">
        <x:v>1.0032061749525591</x:v>
      </x:c>
      <x:c r="R464" s="34" t="n">
        <x:v>0.0032061749525591674</x:v>
      </x:c>
    </x:row>
    <x:row r="465" ht="18" customHeight="1">
      <x:c r="A465" s="25" t="str">
        <x:v>EEZ_251</x:v>
      </x:c>
      <x:c r="B465" s="25" t="str">
        <x:v>Mozambique Channel Isl. (France)</x:v>
      </x:c>
      <x:c r="C465" s="25" t="str">
        <x:v>commercial</x:v>
      </x:c>
      <x:c r="D465" s="25" t="str">
        <x:v>Perch-likes</x:v>
      </x:c>
      <x:c r="E465" s="35" t="n">
        <x:v>8</x:v>
      </x:c>
      <x:c r="F465" s="35" t="n">
        <x:v>8</x:v>
      </x:c>
      <x:c r="G465" s="32" t="n">
        <x:v>52.800694500199995</x:v>
      </x:c>
      <x:c r="H465" s="32" t="n">
        <x:v>52.800694500199995</x:v>
      </x:c>
      <x:c r="I465" s="33" t="n">
        <x:v>0</x:v>
      </x:c>
      <x:c r="J465" s="34" t="n">
        <x:v>1</x:v>
      </x:c>
      <x:c r="K465" s="33" t="n">
        <x:v>1702.4542992446327</x:v>
      </x:c>
      <x:c r="L465" s="32" t="n">
        <x:v>89890.76935496791</x:v>
      </x:c>
      <x:c r="M465" s="33" t="n">
        <x:v>4.200499029944558</x:v>
      </x:c>
      <x:c r="N465" s="33" t="n">
        <x:v>1586.7153748043022</x:v>
      </x:c>
      <x:c r="O465" s="32" t="n">
        <x:v>83779.67376381229</x:v>
      </x:c>
      <x:c r="P465" s="32" t="n">
        <x:v>6111.095591155623</x:v>
      </x:c>
      <x:c r="Q465" s="33" t="n">
        <x:v>1.0729424610602296</x:v>
      </x:c>
      <x:c r="R465" s="34" t="n">
        <x:v>0.07294246106022967</x:v>
      </x:c>
    </x:row>
    <x:row r="466" ht="18" customHeight="1">
      <x:c r="A466" s="25" t="str">
        <x:v>EEZ_251</x:v>
      </x:c>
      <x:c r="B466" s="25" t="str">
        <x:v>Mozambique Channel Isl. (France)</x:v>
      </x:c>
      <x:c r="C466" s="25" t="str">
        <x:v>commercial</x:v>
      </x:c>
      <x:c r="D466" s="25" t="str">
        <x:v>Sharks &amp; rays</x:v>
      </x:c>
      <x:c r="E466" s="35" t="n">
        <x:v>5</x:v>
      </x:c>
      <x:c r="F466" s="35" t="n">
        <x:v>5</x:v>
      </x:c>
      <x:c r="G466" s="32" t="n">
        <x:v>32.072627907800005</x:v>
      </x:c>
      <x:c r="H466" s="32" t="n">
        <x:v>32.072627907800005</x:v>
      </x:c>
      <x:c r="I466" s="33" t="n">
        <x:v>0</x:v>
      </x:c>
      <x:c r="J466" s="34" t="n">
        <x:v>1</x:v>
      </x:c>
      <x:c r="K466" s="33" t="n">
        <x:v>1873.7634047338736</x:v>
      </x:c>
      <x:c r="L466" s="32" t="n">
        <x:v>60096.51646728199</x:v>
      </x:c>
      <x:c r="M466" s="33" t="n">
        <x:v>4.249355890436094</x:v>
      </x:c>
      <x:c r="N466" s="33" t="n">
        <x:v>1775.6439682901162</x:v>
      </x:c>
      <x:c r="O466" s="32" t="n">
        <x:v>56949.56829169833</x:v>
      </x:c>
      <x:c r="P466" s="32" t="n">
        <x:v>3146.9481755836605</x:v>
      </x:c>
      <x:c r="Q466" s="33" t="n">
        <x:v>1.0552585080094874</x:v>
      </x:c>
      <x:c r="R466" s="34" t="n">
        <x:v>0.05525850800948738</x:v>
      </x:c>
    </x:row>
    <x:row r="467" ht="18" customHeight="1">
      <x:c r="A467" s="25" t="str">
        <x:v>EEZ_251</x:v>
      </x:c>
      <x:c r="B467" s="25" t="str">
        <x:v>Mozambique Channel Isl. (France)</x:v>
      </x:c>
      <x:c r="C467" s="25" t="str">
        <x:v>commercial</x:v>
      </x:c>
      <x:c r="D467" s="25" t="str">
        <x:v>Tuna &amp; billfishes</x:v>
      </x:c>
      <x:c r="E467" s="35" t="n">
        <x:v>12</x:v>
      </x:c>
      <x:c r="F467" s="35" t="n">
        <x:v>12</x:v>
      </x:c>
      <x:c r="G467" s="32" t="n">
        <x:v>3674.9442903543</x:v>
      </x:c>
      <x:c r="H467" s="32" t="n">
        <x:v>3674.9442903543</x:v>
      </x:c>
      <x:c r="I467" s="33" t="n">
        <x:v>0</x:v>
      </x:c>
      <x:c r="J467" s="34" t="n">
        <x:v>1</x:v>
      </x:c>
      <x:c r="K467" s="33" t="n">
        <x:v>2464.9860179858383</x:v>
      </x:c>
      <x:c r="L467" s="32" t="n">
        <x:v>9058686.292600239</x:v>
      </x:c>
      <x:c r="M467" s="33" t="n">
        <x:v>4.388800158301982</x:v>
      </x:c>
      <x:c r="N467" s="33" t="n">
        <x:v>2447.9365584780426</x:v>
      </x:c>
      <x:c r="O467" s="32" t="n">
        <x:v>8996030.478728438</x:v>
      </x:c>
      <x:c r="P467" s="32" t="n">
        <x:v>62655.8138718009</x:v>
      </x:c>
      <x:c r="Q467" s="33" t="n">
        <x:v>1.0069648289898476</x:v>
      </x:c>
      <x:c r="R467" s="34" t="n">
        <x:v>0.0069648289898476545</x:v>
      </x:c>
    </x:row>
    <x:row r="468" ht="18" customHeight="1">
      <x:c r="A468" s="25" t="str">
        <x:v>EEZ_252</x:v>
      </x:c>
      <x:c r="B468" s="25" t="str">
        <x:v>Tromelin Isl. (France)</x:v>
      </x:c>
      <x:c r="C468" s="25" t="str">
        <x:v>commercial</x:v>
      </x:c>
      <x:c r="D468" s="25" t="str">
        <x:v>Other fishes &amp; inverts</x:v>
      </x:c>
      <x:c r="E468" s="35" t="n">
        <x:v>2</x:v>
      </x:c>
      <x:c r="F468" s="35" t="n">
        <x:v>2</x:v>
      </x:c>
      <x:c r="G468" s="32" t="n">
        <x:v>0.6842206262</x:v>
      </x:c>
      <x:c r="H468" s="32" t="n">
        <x:v>0.6842206262</x:v>
      </x:c>
      <x:c r="I468" s="33" t="n">
        <x:v>0</x:v>
      </x:c>
      <x:c r="J468" s="34" t="n">
        <x:v>1</x:v>
      </x:c>
      <x:c r="K468" s="33" t="n">
        <x:v>190.80673140859244</x:v>
      </x:c>
      <x:c r="L468" s="32" t="n">
        <x:v>130.55390124756232</x:v>
      </x:c>
      <x:c r="M468" s="33" t="n">
        <x:v>3.280547504946</x:v>
      </x:c>
      <x:c r="N468" s="33" t="n">
        <x:v>190.7864402760989</x:v>
      </x:c>
      <x:c r="O468" s="32" t="n">
        <x:v>130.5400176361813</x:v>
      </x:c>
      <x:c r="P468" s="32" t="n">
        <x:v>0.013883611381032779</x:v>
      </x:c>
      <x:c r="Q468" s="33" t="n">
        <x:v>1.0001063552130025</x:v>
      </x:c>
      <x:c r="R468" s="34" t="n">
        <x:v>0.00010635521300239744</x:v>
      </x:c>
    </x:row>
    <x:row r="469" ht="18" customHeight="1">
      <x:c r="A469" s="25" t="str">
        <x:v>EEZ_252</x:v>
      </x:c>
      <x:c r="B469" s="25" t="str">
        <x:v>Tromelin Isl. (France)</x:v>
      </x:c>
      <x:c r="C469" s="25" t="str">
        <x:v>commercial</x:v>
      </x:c>
      <x:c r="D469" s="25" t="str">
        <x:v>Perch-likes</x:v>
      </x:c>
      <x:c r="E469" s="35" t="n">
        <x:v>3</x:v>
      </x:c>
      <x:c r="F469" s="35" t="n">
        <x:v>3</x:v>
      </x:c>
      <x:c r="G469" s="32" t="n">
        <x:v>5.6399508169</x:v>
      </x:c>
      <x:c r="H469" s="32" t="n">
        <x:v>5.6399508169</x:v>
      </x:c>
      <x:c r="I469" s="33" t="n">
        <x:v>0</x:v>
      </x:c>
      <x:c r="J469" s="34" t="n">
        <x:v>1</x:v>
      </x:c>
      <x:c r="K469" s="33" t="n">
        <x:v>2300.238375315914</x:v>
      </x:c>
      <x:c r="L469" s="32" t="n">
        <x:v>12973.231303927718</x:v>
      </x:c>
      <x:c r="M469" s="33" t="n">
        <x:v>4.356039703409457</x:v>
      </x:c>
      <x:c r="N469" s="33" t="n">
        <x:v>2270.072373501012</x:v>
      </x:c>
      <x:c r="O469" s="32" t="n">
        <x:v>12803.096537349154</x:v>
      </x:c>
      <x:c r="P469" s="32" t="n">
        <x:v>170.13476657856336</x:v>
      </x:c>
      <x:c r="Q469" s="33" t="n">
        <x:v>1.0132885639096954</x:v>
      </x:c>
      <x:c r="R469" s="34" t="n">
        <x:v>0.013288563909695341</x:v>
      </x:c>
    </x:row>
    <x:row r="470" ht="18" customHeight="1">
      <x:c r="A470" s="25" t="str">
        <x:v>EEZ_252</x:v>
      </x:c>
      <x:c r="B470" s="25" t="str">
        <x:v>Tromelin Isl. (France)</x:v>
      </x:c>
      <x:c r="C470" s="25" t="str">
        <x:v>commercial</x:v>
      </x:c>
      <x:c r="D470" s="25" t="str">
        <x:v>Sharks &amp; rays</x:v>
      </x:c>
      <x:c r="E470" s="35" t="n">
        <x:v>3</x:v>
      </x:c>
      <x:c r="F470" s="35" t="n">
        <x:v>3</x:v>
      </x:c>
      <x:c r="G470" s="32" t="n">
        <x:v>0.1265830245</x:v>
      </x:c>
      <x:c r="H470" s="32" t="n">
        <x:v>0.1265830245</x:v>
      </x:c>
      <x:c r="I470" s="33" t="n">
        <x:v>0</x:v>
      </x:c>
      <x:c r="J470" s="34" t="n">
        <x:v>1</x:v>
      </x:c>
      <x:c r="K470" s="33" t="n">
        <x:v>1971.2378478256778</x:v>
      </x:c>
      <x:c r="L470" s="32" t="n">
        <x:v>249.52524878664505</x:v>
      </x:c>
      <x:c r="M470" s="33" t="n">
        <x:v>4.271030916195244</x:v>
      </x:c>
      <x:c r="N470" s="33" t="n">
        <x:v>1866.512557852724</x:v>
      </x:c>
      <x:c r="O470" s="32" t="n">
        <x:v>236.26880484022905</x:v>
      </x:c>
      <x:c r="P470" s="32" t="n">
        <x:v>13.256443946415999</x:v>
      </x:c>
      <x:c r="Q470" s="33" t="n">
        <x:v>1.0561074660507144</x:v>
      </x:c>
      <x:c r="R470" s="34" t="n">
        <x:v>0.05610746605071432</x:v>
      </x:c>
    </x:row>
    <x:row r="471" ht="18" customHeight="1">
      <x:c r="A471" s="25" t="str">
        <x:v>EEZ_252</x:v>
      </x:c>
      <x:c r="B471" s="25" t="str">
        <x:v>Tromelin Isl. (France)</x:v>
      </x:c>
      <x:c r="C471" s="25" t="str">
        <x:v>commercial</x:v>
      </x:c>
      <x:c r="D471" s="25" t="str">
        <x:v>Tuna &amp; billfishes</x:v>
      </x:c>
      <x:c r="E471" s="35" t="n">
        <x:v>8</x:v>
      </x:c>
      <x:c r="F471" s="35" t="n">
        <x:v>8</x:v>
      </x:c>
      <x:c r="G471" s="32" t="n">
        <x:v>13.607216793400001</x:v>
      </x:c>
      <x:c r="H471" s="32" t="n">
        <x:v>13.607216793400001</x:v>
      </x:c>
      <x:c r="I471" s="33" t="n">
        <x:v>0</x:v>
      </x:c>
      <x:c r="J471" s="34" t="n">
        <x:v>1</x:v>
      </x:c>
      <x:c r="K471" s="33" t="n">
        <x:v>2004.5803674652757</x:v>
      </x:c>
      <x:c r="L471" s="32" t="n">
        <x:v>27276.759639893444</x:v>
      </x:c>
      <x:c r="M471" s="33" t="n">
        <x:v>4.290816179711591</x:v>
      </x:c>
      <x:c r="N471" s="33" t="n">
        <x:v>1953.512433466168</x:v>
      </x:c>
      <x:c r="O471" s="32" t="n">
        <x:v>26581.867190776542</x:v>
      </x:c>
      <x:c r="P471" s="32" t="n">
        <x:v>694.8924491169018</x:v>
      </x:c>
      <x:c r="Q471" s="33" t="n">
        <x:v>1.0261415966052987</x:v>
      </x:c>
      <x:c r="R471" s="34" t="n">
        <x:v>0.026141596605298585</x:v>
      </x:c>
    </x:row>
    <x:row r="472" ht="18" customHeight="1">
      <x:c r="A472" s="25" t="str">
        <x:v>EEZ_254</x:v>
      </x:c>
      <x:c r="B472" s="25" t="str">
        <x:v>French Guiana</x:v>
      </x:c>
      <x:c r="C472" s="25" t="str">
        <x:v>commercial</x:v>
      </x:c>
      <x:c r="D472" s="25" t="str">
        <x:v>Crustaceans</x:v>
      </x:c>
      <x:c r="E472" s="35" t="n">
        <x:v>2</x:v>
      </x:c>
      <x:c r="F472" s="35" t="n">
        <x:v>2</x:v>
      </x:c>
      <x:c r="G472" s="32" t="n">
        <x:v>280.7880275901</x:v>
      </x:c>
      <x:c r="H472" s="32" t="n">
        <x:v>280.7880275901</x:v>
      </x:c>
      <x:c r="I472" s="33" t="n">
        <x:v>0</x:v>
      </x:c>
      <x:c r="J472" s="34" t="n">
        <x:v>1</x:v>
      </x:c>
      <x:c r="K472" s="33" t="n">
        <x:v>56.86204486704058</x:v>
      </x:c>
      <x:c r="L472" s="32" t="n">
        <x:v>15966.181422956095</x:v>
      </x:c>
      <x:c r="M472" s="33" t="n">
        <x:v>2.754489502744523</x:v>
      </x:c>
      <x:c r="N472" s="33" t="n">
        <x:v>56.81846579025754</x:v>
      </x:c>
      <x:c r="O472" s="32" t="n">
        <x:v>15953.944939941988</x:v>
      </x:c>
      <x:c r="P472" s="32" t="n">
        <x:v>12.236483014106852</x:v>
      </x:c>
      <x:c r="Q472" s="33" t="n">
        <x:v>1.000766987918046</x:v>
      </x:c>
      <x:c r="R472" s="34" t="n">
        <x:v>0.0007669879180460144</x:v>
      </x:c>
    </x:row>
    <x:row r="473" ht="18" customHeight="1">
      <x:c r="A473" s="25" t="str">
        <x:v>EEZ_254</x:v>
      </x:c>
      <x:c r="B473" s="25" t="str">
        <x:v>French Guiana</x:v>
      </x:c>
      <x:c r="C473" s="25" t="str">
        <x:v>commercial</x:v>
      </x:c>
      <x:c r="D473" s="25" t="str">
        <x:v>Flatfishes</x:v>
      </x:c>
      <x:c r="E473" s="35" t="n">
        <x:v>3</x:v>
      </x:c>
      <x:c r="F473" s="35" t="n">
        <x:v>3</x:v>
      </x:c>
      <x:c r="G473" s="32" t="n">
        <x:v>104.9707919169</x:v>
      </x:c>
      <x:c r="H473" s="32" t="n">
        <x:v>104.9707919169</x:v>
      </x:c>
      <x:c r="I473" s="33" t="n">
        <x:v>0</x:v>
      </x:c>
      <x:c r="J473" s="34" t="n">
        <x:v>1</x:v>
      </x:c>
      <x:c r="K473" s="33" t="n">
        <x:v>423.4827478424323</x:v>
      </x:c>
      <x:c r="L473" s="32" t="n">
        <x:v>44453.31940416499</x:v>
      </x:c>
      <x:c r="M473" s="33" t="n">
        <x:v>3.6224362626007283</x:v>
      </x:c>
      <x:c r="N473" s="33" t="n">
        <x:v>419.2144679251353</x:v>
      </x:c>
      <x:c r="O473" s="32" t="n">
        <x:v>44005.27468112332</x:v>
      </x:c>
      <x:c r="P473" s="32" t="n">
        <x:v>448.0447230416685</x:v>
      </x:c>
      <x:c r="Q473" s="33" t="n">
        <x:v>1.0101816140516868</x:v>
      </x:c>
      <x:c r="R473" s="34" t="n">
        <x:v>0.010181614051686935</x:v>
      </x:c>
    </x:row>
    <x:row r="474" ht="18" customHeight="1">
      <x:c r="A474" s="25" t="str">
        <x:v>EEZ_254</x:v>
      </x:c>
      <x:c r="B474" s="25" t="str">
        <x:v>French Guiana</x:v>
      </x:c>
      <x:c r="C474" s="25" t="str">
        <x:v>commercial</x:v>
      </x:c>
      <x:c r="D474" s="25" t="str">
        <x:v>Herring-likes</x:v>
      </x:c>
      <x:c r="E474" s="35" t="n">
        <x:v>2</x:v>
      </x:c>
      <x:c r="F474" s="35" t="n">
        <x:v>2</x:v>
      </x:c>
      <x:c r="G474" s="32" t="n">
        <x:v>54.542516631</x:v>
      </x:c>
      <x:c r="H474" s="32" t="n">
        <x:v>54.542516631</x:v>
      </x:c>
      <x:c r="I474" s="33" t="n">
        <x:v>0</x:v>
      </x:c>
      <x:c r="J474" s="34" t="n">
        <x:v>1</x:v>
      </x:c>
      <x:c r="K474" s="33" t="n">
        <x:v>195.76285180367066</x:v>
      </x:c>
      <x:c r="L474" s="32" t="n">
        <x:v>10677.398600233695</x:v>
      </x:c>
      <x:c r="M474" s="33" t="n">
        <x:v>3.288842105264371</x:v>
      </x:c>
      <x:c r="N474" s="33" t="n">
        <x:v>194.46529432672526</x:v>
      </x:c>
      <x:c r="O474" s="32" t="n">
        <x:v>10606.626549967721</x:v>
      </x:c>
      <x:c r="P474" s="32" t="n">
        <x:v>70.77205026597403</x:v>
      </x:c>
      <x:c r="Q474" s="33" t="n">
        <x:v>1.0066724372667</x:v>
      </x:c>
      <x:c r="R474" s="34" t="n">
        <x:v>0.006672437266699977</x:v>
      </x:c>
    </x:row>
    <x:row r="475" ht="18" customHeight="1">
      <x:c r="A475" s="25" t="str">
        <x:v>EEZ_254</x:v>
      </x:c>
      <x:c r="B475" s="25" t="str">
        <x:v>French Guiana</x:v>
      </x:c>
      <x:c r="C475" s="25" t="str">
        <x:v>commercial</x:v>
      </x:c>
      <x:c r="D475" s="25" t="str">
        <x:v>Other fishes &amp; inverts</x:v>
      </x:c>
      <x:c r="E475" s="35" t="n">
        <x:v>11</x:v>
      </x:c>
      <x:c r="F475" s="35" t="n">
        <x:v>11</x:v>
      </x:c>
      <x:c r="G475" s="32" t="n">
        <x:v>1587.9243897183003</x:v>
      </x:c>
      <x:c r="H475" s="32" t="n">
        <x:v>1587.9243897183003</x:v>
      </x:c>
      <x:c r="I475" s="33" t="n">
        <x:v>0</x:v>
      </x:c>
      <x:c r="J475" s="34" t="n">
        <x:v>1</x:v>
      </x:c>
      <x:c r="K475" s="33" t="n">
        <x:v>437.115754780224</x:v>
      </x:c>
      <x:c r="L475" s="32" t="n">
        <x:v>694106.7681456414</x:v>
      </x:c>
      <x:c r="M475" s="33" t="n">
        <x:v>3.510322191336808</x:v>
      </x:c>
      <x:c r="N475" s="33" t="n">
        <x:v>323.83381138775326</x:v>
      </x:c>
      <x:c r="O475" s="32" t="n">
        <x:v>514223.60731804924</x:v>
      </x:c>
      <x:c r="P475" s="32" t="n">
        <x:v>179883.1608275922</x:v>
      </x:c>
      <x:c r="Q475" s="33" t="n">
        <x:v>1.3498150576279042</x:v>
      </x:c>
      <x:c r="R475" s="34" t="n">
        <x:v>0.3498150576279042</x:v>
      </x:c>
    </x:row>
    <x:row r="476" ht="18" customHeight="1">
      <x:c r="A476" s="25" t="str">
        <x:v>EEZ_254</x:v>
      </x:c>
      <x:c r="B476" s="25" t="str">
        <x:v>French Guiana</x:v>
      </x:c>
      <x:c r="C476" s="25" t="str">
        <x:v>commercial</x:v>
      </x:c>
      <x:c r="D476" s="25" t="str">
        <x:v>Perch-likes</x:v>
      </x:c>
      <x:c r="E476" s="35" t="n">
        <x:v>28</x:v>
      </x:c>
      <x:c r="F476" s="35" t="n">
        <x:v>28</x:v>
      </x:c>
      <x:c r="G476" s="32" t="n">
        <x:v>3819.0416549555007</x:v>
      </x:c>
      <x:c r="H476" s="32" t="n">
        <x:v>3819.0416549555007</x:v>
      </x:c>
      <x:c r="I476" s="33" t="n">
        <x:v>0</x:v>
      </x:c>
      <x:c r="J476" s="34" t="n">
        <x:v>1</x:v>
      </x:c>
      <x:c r="K476" s="33" t="n">
        <x:v>879.1639478660658</x:v>
      </x:c>
      <x:c r="L476" s="32" t="n">
        <x:v>3357563.738435631</x:v>
      </x:c>
      <x:c r="M476" s="33" t="n">
        <x:v>3.802154993382712</x:v>
      </x:c>
      <x:c r="N476" s="33" t="n">
        <x:v>634.0959705075995</x:v>
      </x:c>
      <x:c r="O476" s="32" t="n">
        <x:v>2421638.9246079572</x:v>
      </x:c>
      <x:c r="P476" s="32" t="n">
        <x:v>935924.8138276739</x:v>
      </x:c>
      <x:c r="Q476" s="33" t="n">
        <x:v>1.3864840477732212</x:v>
      </x:c>
      <x:c r="R476" s="34" t="n">
        <x:v>0.38648404777322126</x:v>
      </x:c>
    </x:row>
    <x:row r="477" ht="18" customHeight="1">
      <x:c r="A477" s="25" t="str">
        <x:v>EEZ_254</x:v>
      </x:c>
      <x:c r="B477" s="25" t="str">
        <x:v>French Guiana</x:v>
      </x:c>
      <x:c r="C477" s="25" t="str">
        <x:v>commercial</x:v>
      </x:c>
      <x:c r="D477" s="25" t="str">
        <x:v>Sharks &amp; rays</x:v>
      </x:c>
      <x:c r="E477" s="35" t="n">
        <x:v>8</x:v>
      </x:c>
      <x:c r="F477" s="35" t="n">
        <x:v>8</x:v>
      </x:c>
      <x:c r="G477" s="32" t="n">
        <x:v>502.1894265653</x:v>
      </x:c>
      <x:c r="H477" s="32" t="n">
        <x:v>502.1894265653</x:v>
      </x:c>
      <x:c r="I477" s="33" t="n">
        <x:v>0</x:v>
      </x:c>
      <x:c r="J477" s="34" t="n">
        <x:v>1</x:v>
      </x:c>
      <x:c r="K477" s="33" t="n">
        <x:v>932.0711308480015</x:v>
      </x:c>
      <x:c r="L477" s="32" t="n">
        <x:v>468076.2667186286</x:v>
      </x:c>
      <x:c r="M477" s="33" t="n">
        <x:v>3.9498684191157056</x:v>
      </x:c>
      <x:c r="N477" s="33" t="n">
        <x:v>890.980951228549</x:v>
      </x:c>
      <x:c r="O477" s="32" t="n">
        <x:v>447441.21297807054</x:v>
      </x:c>
      <x:c r="P477" s="32" t="n">
        <x:v>20635.05374055804</x:v>
      </x:c>
      <x:c r="Q477" s="33" t="n">
        <x:v>1.0461179103355627</x:v>
      </x:c>
      <x:c r="R477" s="34" t="n">
        <x:v>0.04611791033556263</x:v>
      </x:c>
    </x:row>
    <x:row r="478" ht="18" customHeight="1">
      <x:c r="A478" s="25" t="str">
        <x:v>EEZ_254</x:v>
      </x:c>
      <x:c r="B478" s="25" t="str">
        <x:v>French Guiana</x:v>
      </x:c>
      <x:c r="C478" s="25" t="str">
        <x:v>commercial</x:v>
      </x:c>
      <x:c r="D478" s="25" t="str">
        <x:v>Tuna &amp; billfishes</x:v>
      </x:c>
      <x:c r="E478" s="35" t="n">
        <x:v>11</x:v>
      </x:c>
      <x:c r="F478" s="35" t="n">
        <x:v>11</x:v>
      </x:c>
      <x:c r="G478" s="32" t="n">
        <x:v>114.19828986259999</x:v>
      </x:c>
      <x:c r="H478" s="32" t="n">
        <x:v>114.19828986259999</x:v>
      </x:c>
      <x:c r="I478" s="33" t="n">
        <x:v>0</x:v>
      </x:c>
      <x:c r="J478" s="34" t="n">
        <x:v>1</x:v>
      </x:c>
      <x:c r="K478" s="33" t="n">
        <x:v>2698.069978523856</x:v>
      </x:c>
      <x:c r="L478" s="32" t="n">
        <x:v>308114.97747704625</x:v>
      </x:c>
      <x:c r="M478" s="33" t="n">
        <x:v>4.426877518021592</x:v>
      </x:c>
      <x:c r="N478" s="33" t="n">
        <x:v>2672.252659849136</x:v>
      </x:c>
      <x:c r="O478" s="32" t="n">
        <x:v>305166.68383555545</x:v>
      </x:c>
      <x:c r="P478" s="32" t="n">
        <x:v>2948.2936414908036</x:v>
      </x:c>
      <x:c r="Q478" s="33" t="n">
        <x:v>1.009661256610435</x:v>
      </x:c>
      <x:c r="R478" s="34" t="n">
        <x:v>0.009661256610435051</x:v>
      </x:c>
    </x:row>
    <x:row r="479" ht="18" customHeight="1">
      <x:c r="A479" s="25" t="str">
        <x:v>EEZ_258</x:v>
      </x:c>
      <x:c r="B479" s="25" t="str">
        <x:v>French Polynesia</x:v>
      </x:c>
      <x:c r="C479" s="25" t="str">
        <x:v>commercial</x:v>
      </x:c>
      <x:c r="D479" s="25" t="str">
        <x:v>Crustaceans</x:v>
      </x:c>
      <x:c r="E479" s="35" t="n">
        <x:v>2</x:v>
      </x:c>
      <x:c r="F479" s="35" t="n">
        <x:v>2</x:v>
      </x:c>
      <x:c r="G479" s="32" t="n">
        <x:v>66</x:v>
      </x:c>
      <x:c r="H479" s="32" t="n">
        <x:v>66</x:v>
      </x:c>
      <x:c r="I479" s="33" t="n">
        <x:v>0</x:v>
      </x:c>
      <x:c r="J479" s="34" t="n">
        <x:v>1</x:v>
      </x:c>
      <x:c r="K479" s="33" t="n">
        <x:v>138.93591849270052</x:v>
      </x:c>
      <x:c r="L479" s="32" t="n">
        <x:v>9169.770620518235</x:v>
      </x:c>
      <x:c r="M479" s="33" t="n">
        <x:v>3.142727272727273</x:v>
      </x:c>
      <x:c r="N479" s="33" t="n">
        <x:v>138.90800458944958</x:v>
      </x:c>
      <x:c r="O479" s="32" t="n">
        <x:v>9167.928302903672</x:v>
      </x:c>
      <x:c r="P479" s="32" t="n">
        <x:v>1.8423176145624893</x:v>
      </x:c>
      <x:c r="Q479" s="33" t="n">
        <x:v>1.00020095244571</x:v>
      </x:c>
      <x:c r="R479" s="34" t="n">
        <x:v>0.00020095244571000727</x:v>
      </x:c>
    </x:row>
    <x:row r="480" ht="18" customHeight="1">
      <x:c r="A480" s="25" t="str">
        <x:v>EEZ_258</x:v>
      </x:c>
      <x:c r="B480" s="25" t="str">
        <x:v>French Polynesia</x:v>
      </x:c>
      <x:c r="C480" s="25" t="str">
        <x:v>commercial</x:v>
      </x:c>
      <x:c r="D480" s="25" t="str">
        <x:v>Molluscs</x:v>
      </x:c>
      <x:c r="E480" s="35" t="n">
        <x:v>1</x:v>
      </x:c>
      <x:c r="F480" s="35" t="n">
        <x:v>1</x:v>
      </x:c>
      <x:c r="G480" s="32" t="n">
        <x:v>150</x:v>
      </x:c>
      <x:c r="H480" s="32" t="n">
        <x:v>150</x:v>
      </x:c>
      <x:c r="I480" s="33" t="n">
        <x:v>0</x:v>
      </x:c>
      <x:c r="J480" s="34" t="n">
        <x:v>1</x:v>
      </x:c>
      <x:c r="K480" s="33" t="n">
        <x:v>12.589254117941675</x:v>
      </x:c>
      <x:c r="L480" s="32" t="n">
        <x:v>1888.3881176912512</x:v>
      </x:c>
      <x:c r="M480" s="33" t="n">
        <x:v>2.1</x:v>
      </x:c>
      <x:c r="N480" s="33" t="n">
        <x:v>12.589254117941675</x:v>
      </x:c>
      <x:c r="O480" s="32" t="n">
        <x:v>1888.3881176912512</x:v>
      </x:c>
      <x:c r="P480" s="32" t="n">
        <x:v>0</x:v>
      </x:c>
      <x:c r="Q480" s="33" t="n">
        <x:v>1</x:v>
      </x:c>
      <x:c r="R480" s="34" t="n">
        <x:v>0</x:v>
      </x:c>
    </x:row>
    <x:row r="481" ht="18" customHeight="1">
      <x:c r="A481" s="25" t="str">
        <x:v>EEZ_258</x:v>
      </x:c>
      <x:c r="B481" s="25" t="str">
        <x:v>French Polynesia</x:v>
      </x:c>
      <x:c r="C481" s="25" t="str">
        <x:v>commercial</x:v>
      </x:c>
      <x:c r="D481" s="25" t="str">
        <x:v>Other fishes &amp; inverts</x:v>
      </x:c>
      <x:c r="E481" s="35" t="n">
        <x:v>7</x:v>
      </x:c>
      <x:c r="F481" s="35" t="n">
        <x:v>7</x:v>
      </x:c>
      <x:c r="G481" s="32" t="n">
        <x:v>6999.614097739899</x:v>
      </x:c>
      <x:c r="H481" s="32" t="n">
        <x:v>6999.614097739899</x:v>
      </x:c>
      <x:c r="I481" s="33" t="n">
        <x:v>0</x:v>
      </x:c>
      <x:c r="J481" s="34" t="n">
        <x:v>1</x:v>
      </x:c>
      <x:c r="K481" s="33" t="n">
        <x:v>242.51449200089593</x:v>
      </x:c>
      <x:c r="L481" s="32" t="n">
        <x:v>1697507.857115701</x:v>
      </x:c>
      <x:c r="M481" s="33" t="n">
        <x:v>3.3337833201935236</x:v>
      </x:c>
      <x:c r="N481" s="33" t="n">
        <x:v>215.66681278583593</x:v>
      </x:c>
      <x:c r="O481" s="32" t="n">
        <x:v>1509584.4631903686</x:v>
      </x:c>
      <x:c r="P481" s="32" t="n">
        <x:v>187923.39392533246</x:v>
      </x:c>
      <x:c r="Q481" s="33" t="n">
        <x:v>1.124486836283525</x:v>
      </x:c>
      <x:c r="R481" s="34" t="n">
        <x:v>0.12448683628352505</x:v>
      </x:c>
    </x:row>
    <x:row r="482" ht="18" customHeight="1">
      <x:c r="A482" s="25" t="str">
        <x:v>EEZ_258</x:v>
      </x:c>
      <x:c r="B482" s="25" t="str">
        <x:v>French Polynesia</x:v>
      </x:c>
      <x:c r="C482" s="25" t="str">
        <x:v>commercial</x:v>
      </x:c>
      <x:c r="D482" s="25" t="str">
        <x:v>Perch-likes</x:v>
      </x:c>
      <x:c r="E482" s="35" t="n">
        <x:v>34</x:v>
      </x:c>
      <x:c r="F482" s="35" t="n">
        <x:v>34</x:v>
      </x:c>
      <x:c r="G482" s="32" t="n">
        <x:v>6639.8582727383</x:v>
      </x:c>
      <x:c r="H482" s="32" t="n">
        <x:v>6639.8582727383</x:v>
      </x:c>
      <x:c r="I482" s="33" t="n">
        <x:v>0</x:v>
      </x:c>
      <x:c r="J482" s="34" t="n">
        <x:v>1</x:v>
      </x:c>
      <x:c r="K482" s="33" t="n">
        <x:v>1017.7403544601136</x:v>
      </x:c>
      <x:c r="L482" s="32" t="n">
        <x:v>6757651.712061595</x:v>
      </x:c>
      <x:c r="M482" s="33" t="n">
        <x:v>3.7696840208525435</x:v>
      </x:c>
      <x:c r="N482" s="33" t="n">
        <x:v>588.415386856236</x:v>
      </x:c>
      <x:c r="O482" s="32" t="n">
        <x:v>3906994.7742238855</x:v>
      </x:c>
      <x:c r="P482" s="32" t="n">
        <x:v>2850656.9378377097</x:v>
      </x:c>
      <x:c r="Q482" s="33" t="n">
        <x:v>1.729629063403082</x:v>
      </x:c>
      <x:c r="R482" s="34" t="n">
        <x:v>0.7296290634030821</x:v>
      </x:c>
    </x:row>
    <x:row r="483" ht="18" customHeight="1">
      <x:c r="A483" s="25" t="str">
        <x:v>EEZ_258</x:v>
      </x:c>
      <x:c r="B483" s="25" t="str">
        <x:v>French Polynesia</x:v>
      </x:c>
      <x:c r="C483" s="25" t="str">
        <x:v>commercial</x:v>
      </x:c>
      <x:c r="D483" s="25" t="str">
        <x:v>Sharks &amp; rays</x:v>
      </x:c>
      <x:c r="E483" s="35" t="n">
        <x:v>8</x:v>
      </x:c>
      <x:c r="F483" s="35" t="n">
        <x:v>8</x:v>
      </x:c>
      <x:c r="G483" s="32" t="n">
        <x:v>5426.5788511263</x:v>
      </x:c>
      <x:c r="H483" s="32" t="n">
        <x:v>5426.5788511263</x:v>
      </x:c>
      <x:c r="I483" s="33" t="n">
        <x:v>0</x:v>
      </x:c>
      <x:c r="J483" s="34" t="n">
        <x:v>1</x:v>
      </x:c>
      <x:c r="K483" s="33" t="n">
        <x:v>2291.1009652463495</x:v>
      </x:c>
      <x:c r="L483" s="32" t="n">
        <x:v>12432840.043800892</x:v>
      </x:c>
      <x:c r="M483" s="33" t="n">
        <x:v>4.349840885396803</x:v>
      </x:c>
      <x:c r="N483" s="33" t="n">
        <x:v>2237.901077539141</x:v>
      </x:c>
      <x:c r="O483" s="32" t="n">
        <x:v>12144146.65828666</x:v>
      </x:c>
      <x:c r="P483" s="32" t="n">
        <x:v>288693.3855142314</x:v>
      </x:c>
      <x:c r="Q483" s="33" t="n">
        <x:v>1.023772224894636</x:v>
      </x:c>
      <x:c r="R483" s="34" t="n">
        <x:v>0.023772224894635888</x:v>
      </x:c>
    </x:row>
    <x:row r="484" ht="18" customHeight="1">
      <x:c r="A484" s="25" t="str">
        <x:v>EEZ_258</x:v>
      </x:c>
      <x:c r="B484" s="25" t="str">
        <x:v>French Polynesia</x:v>
      </x:c>
      <x:c r="C484" s="25" t="str">
        <x:v>commercial</x:v>
      </x:c>
      <x:c r="D484" s="25" t="str">
        <x:v>Tuna &amp; billfishes</x:v>
      </x:c>
      <x:c r="E484" s="35" t="n">
        <x:v>11</x:v>
      </x:c>
      <x:c r="F484" s="35" t="n">
        <x:v>11</x:v>
      </x:c>
      <x:c r="G484" s="32" t="n">
        <x:v>11221.726463507199</x:v>
      </x:c>
      <x:c r="H484" s="32" t="n">
        <x:v>11221.726463507199</x:v>
      </x:c>
      <x:c r="I484" s="33" t="n">
        <x:v>0</x:v>
      </x:c>
      <x:c r="J484" s="34" t="n">
        <x:v>1</x:v>
      </x:c>
      <x:c r="K484" s="33" t="n">
        <x:v>2390.2585014082</x:v>
      </x:c>
      <x:c r="L484" s="32" t="n">
        <x:v>26822827.079875458</x:v>
      </x:c>
      <x:c r="M484" s="33" t="n">
        <x:v>4.369845495668634</x:v>
      </x:c>
      <x:c r="N484" s="33" t="n">
        <x:v>2343.394982283716</x:v>
      </x:c>
      <x:c r="O484" s="32" t="n">
        <x:v>26296937.487143163</x:v>
      </x:c>
      <x:c r="P484" s="32" t="n">
        <x:v>525889.5927322954</x:v>
      </x:c>
      <x:c r="Q484" s="33" t="n">
        <x:v>1.0199981306944739</x:v>
      </x:c>
      <x:c r="R484" s="34" t="n">
        <x:v>0.019998130694473763</x:v>
      </x:c>
    </x:row>
    <x:row r="485" ht="18" customHeight="1">
      <x:c r="A485" s="25" t="str">
        <x:v>EEZ_262</x:v>
      </x:c>
      <x:c r="B485" s="25" t="str">
        <x:v>Djibouti</x:v>
      </x:c>
      <x:c r="C485" s="25" t="str">
        <x:v>commercial</x:v>
      </x:c>
      <x:c r="D485" s="25" t="str">
        <x:v>Crustaceans</x:v>
      </x:c>
      <x:c r="E485" s="35" t="n">
        <x:v>2</x:v>
      </x:c>
      <x:c r="F485" s="35" t="n">
        <x:v>2</x:v>
      </x:c>
      <x:c r="G485" s="32" t="n">
        <x:v>7.205156658</x:v>
      </x:c>
      <x:c r="H485" s="32" t="n">
        <x:v>7.205156658</x:v>
      </x:c>
      <x:c r="I485" s="33" t="n">
        <x:v>0</x:v>
      </x:c>
      <x:c r="J485" s="34" t="n">
        <x:v>1</x:v>
      </x:c>
      <x:c r="K485" s="33" t="n">
        <x:v>54.57964657357197</x:v>
      </x:c>
      <x:c r="L485" s="32" t="n">
        <x:v>393.25490390085895</x:v>
      </x:c>
      <x:c r="M485" s="33" t="n">
        <x:v>2.712074685413454</x:v>
      </x:c>
      <x:c r="N485" s="33" t="n">
        <x:v>51.531725582329</x:v>
      </x:c>
      <x:c r="O485" s="32" t="n">
        <x:v>371.29415567774674</x:v>
      </x:c>
      <x:c r="P485" s="32" t="n">
        <x:v>21.960748223112205</x:v>
      </x:c>
      <x:c r="Q485" s="33" t="n">
        <x:v>1.05914649581011</x:v>
      </x:c>
      <x:c r="R485" s="34" t="n">
        <x:v>0.05914649581011007</x:v>
      </x:c>
    </x:row>
    <x:row r="486" ht="18" customHeight="1">
      <x:c r="A486" s="25" t="str">
        <x:v>EEZ_262</x:v>
      </x:c>
      <x:c r="B486" s="25" t="str">
        <x:v>Djibouti</x:v>
      </x:c>
      <x:c r="C486" s="25" t="str">
        <x:v>commercial</x:v>
      </x:c>
      <x:c r="D486" s="25" t="str">
        <x:v>Other fishes &amp; inverts</x:v>
      </x:c>
      <x:c r="E486" s="35" t="n">
        <x:v>4</x:v>
      </x:c>
      <x:c r="F486" s="35" t="n">
        <x:v>4</x:v>
      </x:c>
      <x:c r="G486" s="32" t="n">
        <x:v>400.2994864199</x:v>
      </x:c>
      <x:c r="H486" s="32" t="n">
        <x:v>400.2994864199</x:v>
      </x:c>
      <x:c r="I486" s="33" t="n">
        <x:v>0</x:v>
      </x:c>
      <x:c r="J486" s="34" t="n">
        <x:v>1</x:v>
      </x:c>
      <x:c r="K486" s="33" t="n">
        <x:v>190.11880922547945</x:v>
      </x:c>
      <x:c r="L486" s="32" t="n">
        <x:v>76104.46169172238</x:v>
      </x:c>
      <x:c r="M486" s="33" t="n">
        <x:v>3.275518628710847</x:v>
      </x:c>
      <x:c r="N486" s="33" t="n">
        <x:v>188.58998619060617</x:v>
      </x:c>
      <x:c r="O486" s="32" t="n">
        <x:v>75492.47461603569</x:v>
      </x:c>
      <x:c r="P486" s="32" t="n">
        <x:v>611.9870756866876</x:v>
      </x:c>
      <x:c r="Q486" s="33" t="n">
        <x:v>1.008106597098576</x:v>
      </x:c>
      <x:c r="R486" s="34" t="n">
        <x:v>0.008106597098576137</x:v>
      </x:c>
    </x:row>
    <x:row r="487" ht="18" customHeight="1">
      <x:c r="A487" s="25" t="str">
        <x:v>EEZ_262</x:v>
      </x:c>
      <x:c r="B487" s="25" t="str">
        <x:v>Djibouti</x:v>
      </x:c>
      <x:c r="C487" s="25" t="str">
        <x:v>commercial</x:v>
      </x:c>
      <x:c r="D487" s="25" t="str">
        <x:v>Perch-likes</x:v>
      </x:c>
      <x:c r="E487" s="35" t="n">
        <x:v>28</x:v>
      </x:c>
      <x:c r="F487" s="35" t="n">
        <x:v>28</x:v>
      </x:c>
      <x:c r="G487" s="32" t="n">
        <x:v>2708.8171165859994</x:v>
      </x:c>
      <x:c r="H487" s="32" t="n">
        <x:v>2708.8171165859994</x:v>
      </x:c>
      <x:c r="I487" s="33" t="n">
        <x:v>0</x:v>
      </x:c>
      <x:c r="J487" s="34" t="n">
        <x:v>1</x:v>
      </x:c>
      <x:c r="K487" s="33" t="n">
        <x:v>1918.8708961526722</x:v>
      </x:c>
      <x:c r="L487" s="32" t="n">
        <x:v>5197870.328017075</x:v>
      </x:c>
      <x:c r="M487" s="33" t="n">
        <x:v>4.183327010202906</x:v>
      </x:c>
      <x:c r="N487" s="33" t="n">
        <x:v>1525.200750147091</x:v>
      </x:c>
      <x:c r="O487" s="32" t="n">
        <x:v>4131489.8982282463</x:v>
      </x:c>
      <x:c r="P487" s="32" t="n">
        <x:v>1066380.4297888284</x:v>
      </x:c>
      <x:c r="Q487" s="33" t="n">
        <x:v>1.2581103805303109</x:v>
      </x:c>
      <x:c r="R487" s="34" t="n">
        <x:v>0.258110380530311</x:v>
      </x:c>
    </x:row>
    <x:row r="488" ht="18" customHeight="1">
      <x:c r="A488" s="25" t="str">
        <x:v>EEZ_262</x:v>
      </x:c>
      <x:c r="B488" s="25" t="str">
        <x:v>Djibouti</x:v>
      </x:c>
      <x:c r="C488" s="25" t="str">
        <x:v>commercial</x:v>
      </x:c>
      <x:c r="D488" s="25" t="str">
        <x:v>Sharks &amp; rays</x:v>
      </x:c>
      <x:c r="E488" s="35" t="n">
        <x:v>3</x:v>
      </x:c>
      <x:c r="F488" s="35" t="n">
        <x:v>3</x:v>
      </x:c>
      <x:c r="G488" s="32" t="n">
        <x:v>177.21182767989998</x:v>
      </x:c>
      <x:c r="H488" s="32" t="n">
        <x:v>177.21182767989998</x:v>
      </x:c>
      <x:c r="I488" s="33" t="n">
        <x:v>0</x:v>
      </x:c>
      <x:c r="J488" s="34" t="n">
        <x:v>1</x:v>
      </x:c>
      <x:c r="K488" s="33" t="n">
        <x:v>1614.9031742576528</x:v>
      </x:c>
      <x:c r="L488" s="32" t="n">
        <x:v>286179.9430362707</x:v>
      </x:c>
      <x:c r="M488" s="33" t="n">
        <x:v>4.201955997252182</x:v>
      </x:c>
      <x:c r="N488" s="33" t="n">
        <x:v>1592.0474125219555</x:v>
      </x:c>
      <x:c r="O488" s="32" t="n">
        <x:v>282129.6317260714</x:v>
      </x:c>
      <x:c r="P488" s="32" t="n">
        <x:v>4050.311310199264</x:v>
      </x:c>
      <x:c r="Q488" s="33" t="n">
        <x:v>1.0143562067033491</x:v>
      </x:c>
      <x:c r="R488" s="34" t="n">
        <x:v>0.014356206703349188</x:v>
      </x:c>
    </x:row>
    <x:row r="489" ht="18" customHeight="1">
      <x:c r="A489" s="25" t="str">
        <x:v>EEZ_262</x:v>
      </x:c>
      <x:c r="B489" s="25" t="str">
        <x:v>Djibouti</x:v>
      </x:c>
      <x:c r="C489" s="25" t="str">
        <x:v>commercial</x:v>
      </x:c>
      <x:c r="D489" s="25" t="str">
        <x:v>Tuna &amp; billfishes</x:v>
      </x:c>
      <x:c r="E489" s="35" t="n">
        <x:v>4</x:v>
      </x:c>
      <x:c r="F489" s="35" t="n">
        <x:v>4</x:v>
      </x:c>
      <x:c r="G489" s="32" t="n">
        <x:v>311.5200000002</x:v>
      </x:c>
      <x:c r="H489" s="32" t="n">
        <x:v>311.5200000002</x:v>
      </x:c>
      <x:c r="I489" s="33" t="n">
        <x:v>0</x:v>
      </x:c>
      <x:c r="J489" s="34" t="n">
        <x:v>1</x:v>
      </x:c>
      <x:c r="K489" s="33" t="n">
        <x:v>3156.249101225285</x:v>
      </x:c>
      <x:c r="L489" s="32" t="n">
        <x:v>983234.7200143321</x:v>
      </x:c>
      <x:c r="M489" s="33" t="n">
        <x:v>4.499139702105798</x:v>
      </x:c>
      <x:c r="N489" s="33" t="n">
        <x:v>3156.0196758487878</x:v>
      </x:c>
      <x:c r="O489" s="32" t="n">
        <x:v>983163.2494210456</x:v>
      </x:c>
      <x:c r="P489" s="32" t="n">
        <x:v>71.47059328644536</x:v>
      </x:c>
      <x:c r="Q489" s="33" t="n">
        <x:v>1.0000726945330072</x:v>
      </x:c>
      <x:c r="R489" s="34" t="n">
        <x:v>0.00007269453300714015</x:v>
      </x:c>
    </x:row>
    <x:row r="490" ht="18" customHeight="1">
      <x:c r="A490" s="25" t="str">
        <x:v>EEZ_266</x:v>
      </x:c>
      <x:c r="B490" s="25" t="str">
        <x:v>Gabon</x:v>
      </x:c>
      <x:c r="C490" s="25" t="str">
        <x:v>commercial</x:v>
      </x:c>
      <x:c r="D490" s="25" t="str">
        <x:v>Anchovies</x:v>
      </x:c>
      <x:c r="E490" s="35" t="n">
        <x:v>1</x:v>
      </x:c>
      <x:c r="F490" s="35" t="n">
        <x:v>1</x:v>
      </x:c>
      <x:c r="G490" s="32" t="n">
        <x:v>70.7333001625</x:v>
      </x:c>
      <x:c r="H490" s="32" t="n">
        <x:v>70.7333001625</x:v>
      </x:c>
      <x:c r="I490" s="33" t="n">
        <x:v>0</x:v>
      </x:c>
      <x:c r="J490" s="34" t="n">
        <x:v>1</x:v>
      </x:c>
      <x:c r="K490" s="33" t="n">
        <x:v>128.82495516931337</x:v>
      </x:c>
      <x:c r="L490" s="32" t="n">
        <x:v>9112.214222411649</x:v>
      </x:c>
      <x:c r="M490" s="33" t="n">
        <x:v>3.11</x:v>
      </x:c>
      <x:c r="N490" s="33" t="n">
        <x:v>128.82495516931337</x:v>
      </x:c>
      <x:c r="O490" s="32" t="n">
        <x:v>9112.214222411649</x:v>
      </x:c>
      <x:c r="P490" s="32" t="n">
        <x:v>0</x:v>
      </x:c>
      <x:c r="Q490" s="33" t="n">
        <x:v>1</x:v>
      </x:c>
      <x:c r="R490" s="34" t="n">
        <x:v>0</x:v>
      </x:c>
    </x:row>
    <x:row r="491" ht="18" customHeight="1">
      <x:c r="A491" s="25" t="str">
        <x:v>EEZ_266</x:v>
      </x:c>
      <x:c r="B491" s="25" t="str">
        <x:v>Gabon</x:v>
      </x:c>
      <x:c r="C491" s="25" t="str">
        <x:v>commercial</x:v>
      </x:c>
      <x:c r="D491" s="25" t="str">
        <x:v>Cod-likes</x:v>
      </x:c>
      <x:c r="E491" s="35" t="n">
        <x:v>3</x:v>
      </x:c>
      <x:c r="F491" s="35" t="n">
        <x:v>3</x:v>
      </x:c>
      <x:c r="G491" s="32" t="n">
        <x:v>813.9195741233</x:v>
      </x:c>
      <x:c r="H491" s="32" t="n">
        <x:v>813.9195741233</x:v>
      </x:c>
      <x:c r="I491" s="33" t="n">
        <x:v>0</x:v>
      </x:c>
      <x:c r="J491" s="34" t="n">
        <x:v>1</x:v>
      </x:c>
      <x:c r="K491" s="33" t="n">
        <x:v>2072.287532508388</x:v>
      </x:c>
      <x:c r="L491" s="32" t="n">
        <x:v>1686675.3859202513</x:v>
      </x:c>
      <x:c r="M491" s="33" t="n">
        <x:v>4.230248357459641</x:v>
      </x:c>
      <x:c r="N491" s="33" t="n">
        <x:v>1699.2150949229087</x:v>
      </x:c>
      <x:c r="O491" s="32" t="n">
        <x:v>1383024.4264035367</x:v>
      </x:c>
      <x:c r="P491" s="32" t="n">
        <x:v>303650.95951671456</x:v>
      </x:c>
      <x:c r="Q491" s="33" t="n">
        <x:v>1.21955574588537</x:v>
      </x:c>
      <x:c r="R491" s="34" t="n">
        <x:v>0.21955574588537005</x:v>
      </x:c>
    </x:row>
    <x:row r="492" ht="18" customHeight="1">
      <x:c r="A492" s="25" t="str">
        <x:v>EEZ_266</x:v>
      </x:c>
      <x:c r="B492" s="25" t="str">
        <x:v>Gabon</x:v>
      </x:c>
      <x:c r="C492" s="25" t="str">
        <x:v>commercial</x:v>
      </x:c>
      <x:c r="D492" s="25" t="str">
        <x:v>Crustaceans</x:v>
      </x:c>
      <x:c r="E492" s="35" t="n">
        <x:v>10</x:v>
      </x:c>
      <x:c r="F492" s="35" t="n">
        <x:v>10</x:v>
      </x:c>
      <x:c r="G492" s="32" t="n">
        <x:v>274.7023969516</x:v>
      </x:c>
      <x:c r="H492" s="32" t="n">
        <x:v>274.7023969516</x:v>
      </x:c>
      <x:c r="I492" s="33" t="n">
        <x:v>0</x:v>
      </x:c>
      <x:c r="J492" s="34" t="n">
        <x:v>1</x:v>
      </x:c>
      <x:c r="K492" s="33" t="n">
        <x:v>223.89390133540363</x:v>
      </x:c>
      <x:c r="L492" s="32" t="n">
        <x:v>61504.191359680415</x:v>
      </x:c>
      <x:c r="M492" s="33" t="n">
        <x:v>3.2576611908423563</x:v>
      </x:c>
      <x:c r="N492" s="33" t="n">
        <x:v>180.99275504061572</x:v>
      </x:c>
      <x:c r="O492" s="32" t="n">
        <x:v>49719.14364053092</x:v>
      </x:c>
      <x:c r="P492" s="32" t="n">
        <x:v>11785.047719149494</x:v>
      </x:c>
      <x:c r="Q492" s="33" t="n">
        <x:v>1.2370323954964975</x:v>
      </x:c>
      <x:c r="R492" s="34" t="n">
        <x:v>0.2370323954964975</x:v>
      </x:c>
    </x:row>
    <x:row r="493" ht="18" customHeight="1">
      <x:c r="A493" s="25" t="str">
        <x:v>EEZ_266</x:v>
      </x:c>
      <x:c r="B493" s="25" t="str">
        <x:v>Gabon</x:v>
      </x:c>
      <x:c r="C493" s="25" t="str">
        <x:v>commercial</x:v>
      </x:c>
      <x:c r="D493" s="25" t="str">
        <x:v>Flatfishes</x:v>
      </x:c>
      <x:c r="E493" s="35" t="n">
        <x:v>9</x:v>
      </x:c>
      <x:c r="F493" s="35" t="n">
        <x:v>9</x:v>
      </x:c>
      <x:c r="G493" s="32" t="n">
        <x:v>553.746176726</x:v>
      </x:c>
      <x:c r="H493" s="32" t="n">
        <x:v>553.746176726</x:v>
      </x:c>
      <x:c r="I493" s="33" t="n">
        <x:v>0</x:v>
      </x:c>
      <x:c r="J493" s="34" t="n">
        <x:v>1</x:v>
      </x:c>
      <x:c r="K493" s="33" t="n">
        <x:v>359.4180849560196</x:v>
      </x:c>
      <x:c r="L493" s="32" t="n">
        <x:v>199026.3903905765</x:v>
      </x:c>
      <x:c r="M493" s="33" t="n">
        <x:v>3.5395215281439745</x:v>
      </x:c>
      <x:c r="N493" s="33" t="n">
        <x:v>346.35505313552557</x:v>
      </x:c>
      <x:c r="O493" s="32" t="n">
        <x:v>191792.78646352788</x:v>
      </x:c>
      <x:c r="P493" s="32" t="n">
        <x:v>7233.603927048622</x:v>
      </x:c>
      <x:c r="Q493" s="33" t="n">
        <x:v>1.0377157246652975</x:v>
      </x:c>
      <x:c r="R493" s="34" t="n">
        <x:v>0.03771572466529753</x:v>
      </x:c>
    </x:row>
    <x:row r="494" ht="18" customHeight="1">
      <x:c r="A494" s="25" t="str">
        <x:v>EEZ_266</x:v>
      </x:c>
      <x:c r="B494" s="25" t="str">
        <x:v>Gabon</x:v>
      </x:c>
      <x:c r="C494" s="25" t="str">
        <x:v>commercial</x:v>
      </x:c>
      <x:c r="D494" s="25" t="str">
        <x:v>Herring-likes</x:v>
      </x:c>
      <x:c r="E494" s="35" t="n">
        <x:v>5</x:v>
      </x:c>
      <x:c r="F494" s="35" t="n">
        <x:v>5</x:v>
      </x:c>
      <x:c r="G494" s="32" t="n">
        <x:v>25595.516703584</x:v>
      </x:c>
      <x:c r="H494" s="32" t="n">
        <x:v>25595.516703584</x:v>
      </x:c>
      <x:c r="I494" s="33" t="n">
        <x:v>0</x:v>
      </x:c>
      <x:c r="J494" s="34" t="n">
        <x:v>1</x:v>
      </x:c>
      <x:c r="K494" s="33" t="n">
        <x:v>41.78766957355618</x:v>
      </x:c>
      <x:c r="L494" s="32" t="n">
        <x:v>1069576.994573806</x:v>
      </x:c>
      <x:c r="M494" s="33" t="n">
        <x:v>2.6000613376030497</x:v>
      </x:c>
      <x:c r="N494" s="33" t="n">
        <x:v>39.81634012105802</x:v>
      </x:c>
      <x:c r="O494" s="32" t="n">
        <x:v>1019119.7986441222</x:v>
      </x:c>
      <x:c r="P494" s="32" t="n">
        <x:v>50457.195929683745</x:v>
      </x:c>
      <x:c r="Q494" s="33" t="n">
        <x:v>1.049510563916837</x:v>
      </x:c>
      <x:c r="R494" s="34" t="n">
        <x:v>0.049510563916836885</x:v>
      </x:c>
    </x:row>
    <x:row r="495" ht="18" customHeight="1">
      <x:c r="A495" s="25" t="str">
        <x:v>EEZ_266</x:v>
      </x:c>
      <x:c r="B495" s="25" t="str">
        <x:v>Gabon</x:v>
      </x:c>
      <x:c r="C495" s="25" t="str">
        <x:v>commercial</x:v>
      </x:c>
      <x:c r="D495" s="25" t="str">
        <x:v>Molluscs</x:v>
      </x:c>
      <x:c r="E495" s="35" t="n">
        <x:v>2</x:v>
      </x:c>
      <x:c r="F495" s="35" t="n">
        <x:v>2</x:v>
      </x:c>
      <x:c r="G495" s="32" t="n">
        <x:v>20.9791763667</x:v>
      </x:c>
      <x:c r="H495" s="32" t="n">
        <x:v>20.9791763667</x:v>
      </x:c>
      <x:c r="I495" s="33" t="n">
        <x:v>0</x:v>
      </x:c>
      <x:c r="J495" s="34" t="n">
        <x:v>1</x:v>
      </x:c>
      <x:c r="K495" s="33" t="n">
        <x:v>114.35078461136725</x:v>
      </x:c>
      <x:c r="L495" s="32" t="n">
        <x:v>2398.9852780323977</x:v>
      </x:c>
      <x:c r="M495" s="33" t="n">
        <x:v>3.056058593215497</x:v>
      </x:c>
      <x:c r="N495" s="33" t="n">
        <x:v>113.77807801464144</x:v>
      </x:c>
      <x:c r="O495" s="32" t="n">
        <x:v>2386.9703653333145</x:v>
      </x:c>
      <x:c r="P495" s="32" t="n">
        <x:v>12.014912699083197</x:v>
      </x:c>
      <x:c r="Q495" s="33" t="n">
        <x:v>1.005033540790275</x:v>
      </x:c>
      <x:c r="R495" s="34" t="n">
        <x:v>0.005033540790275143</x:v>
      </x:c>
    </x:row>
    <x:row r="496" ht="18" customHeight="1">
      <x:c r="A496" s="25" t="str">
        <x:v>EEZ_266</x:v>
      </x:c>
      <x:c r="B496" s="25" t="str">
        <x:v>Gabon</x:v>
      </x:c>
      <x:c r="C496" s="25" t="str">
        <x:v>commercial</x:v>
      </x:c>
      <x:c r="D496" s="25" t="str">
        <x:v>Other fishes &amp; inverts</x:v>
      </x:c>
      <x:c r="E496" s="35" t="n">
        <x:v>28</x:v>
      </x:c>
      <x:c r="F496" s="35" t="n">
        <x:v>28</x:v>
      </x:c>
      <x:c r="G496" s="32" t="n">
        <x:v>60057.80904621059</x:v>
      </x:c>
      <x:c r="H496" s="32" t="n">
        <x:v>60057.80904621059</x:v>
      </x:c>
      <x:c r="I496" s="33" t="n">
        <x:v>0</x:v>
      </x:c>
      <x:c r="J496" s="34" t="n">
        <x:v>1</x:v>
      </x:c>
      <x:c r="K496" s="33" t="n">
        <x:v>214.67008944592322</x:v>
      </x:c>
      <x:c r="L496" s="32" t="n">
        <x:v>12892615.239876205</x:v>
      </x:c>
      <x:c r="M496" s="33" t="n">
        <x:v>3.3013506073204058</x:v>
      </x:c>
      <x:c r="N496" s="33" t="n">
        <x:v>200.14770163674137</x:v>
      </x:c>
      <x:c r="O496" s="32" t="n">
        <x:v>12020432.445937345</x:v>
      </x:c>
      <x:c r="P496" s="32" t="n">
        <x:v>872182.7939388603</x:v>
      </x:c>
      <x:c r="Q496" s="33" t="n">
        <x:v>1.0725583541076045</x:v>
      </x:c>
      <x:c r="R496" s="34" t="n">
        <x:v>0.0725583541076045</x:v>
      </x:c>
    </x:row>
    <x:row r="497" ht="18" customHeight="1">
      <x:c r="A497" s="25" t="str">
        <x:v>EEZ_266</x:v>
      </x:c>
      <x:c r="B497" s="25" t="str">
        <x:v>Gabon</x:v>
      </x:c>
      <x:c r="C497" s="25" t="str">
        <x:v>commercial</x:v>
      </x:c>
      <x:c r="D497" s="25" t="str">
        <x:v>Perch-likes</x:v>
      </x:c>
      <x:c r="E497" s="35" t="n">
        <x:v>85</x:v>
      </x:c>
      <x:c r="F497" s="35" t="n">
        <x:v>85</x:v>
      </x:c>
      <x:c r="G497" s="32" t="n">
        <x:v>46820.3544578503</x:v>
      </x:c>
      <x:c r="H497" s="32" t="n">
        <x:v>46820.3544578503</x:v>
      </x:c>
      <x:c r="I497" s="33" t="n">
        <x:v>0</x:v>
      </x:c>
      <x:c r="J497" s="34" t="n">
        <x:v>1</x:v>
      </x:c>
      <x:c r="K497" s="33" t="n">
        <x:v>701.965086111441</x:v>
      </x:c>
      <x:c r="L497" s="32" t="n">
        <x:v>32866254.148773078</x:v>
      </x:c>
      <x:c r="M497" s="33" t="n">
        <x:v>3.738442797675607</x:v>
      </x:c>
      <x:c r="N497" s="33" t="n">
        <x:v>547.5739734810027</x:v>
      </x:c>
      <x:c r="O497" s="32" t="n">
        <x:v>25637607.530274063</x:v>
      </x:c>
      <x:c r="P497" s="32" t="n">
        <x:v>7228646.6184990145</x:v>
      </x:c>
      <x:c r="Q497" s="33" t="n">
        <x:v>1.2819548044786588</x:v>
      </x:c>
      <x:c r="R497" s="34" t="n">
        <x:v>0.28195480447865884</x:v>
      </x:c>
    </x:row>
    <x:row r="498" ht="18" customHeight="1">
      <x:c r="A498" s="25" t="str">
        <x:v>EEZ_266</x:v>
      </x:c>
      <x:c r="B498" s="25" t="str">
        <x:v>Gabon</x:v>
      </x:c>
      <x:c r="C498" s="25" t="str">
        <x:v>commercial</x:v>
      </x:c>
      <x:c r="D498" s="25" t="str">
        <x:v>Scorpionfishes</x:v>
      </x:c>
      <x:c r="E498" s="35" t="n">
        <x:v>4</x:v>
      </x:c>
      <x:c r="F498" s="35" t="n">
        <x:v>4</x:v>
      </x:c>
      <x:c r="G498" s="32" t="n">
        <x:v>11.4066832511</x:v>
      </x:c>
      <x:c r="H498" s="32" t="n">
        <x:v>11.4066832511</x:v>
      </x:c>
      <x:c r="I498" s="33" t="n">
        <x:v>0</x:v>
      </x:c>
      <x:c r="J498" s="34" t="n">
        <x:v>1</x:v>
      </x:c>
      <x:c r="K498" s="33" t="n">
        <x:v>618.3192742592439</x:v>
      </x:c>
      <x:c r="L498" s="32" t="n">
        <x:v>7052.972109525225</x:v>
      </x:c>
      <x:c r="M498" s="33" t="n">
        <x:v>3.741413149470635</x:v>
      </x:c>
      <x:c r="N498" s="33" t="n">
        <x:v>551.3319355912079</x:v>
      </x:c>
      <x:c r="O498" s="32" t="n">
        <x:v>6288.868755504775</x:v>
      </x:c>
      <x:c r="P498" s="32" t="n">
        <x:v>764.1033540204498</x:v>
      </x:c>
      <x:c r="Q498" s="33" t="n">
        <x:v>1.1215009223004717</x:v>
      </x:c>
      <x:c r="R498" s="34" t="n">
        <x:v>0.1215009223004717</x:v>
      </x:c>
    </x:row>
    <x:row r="499" ht="18" customHeight="1">
      <x:c r="A499" s="25" t="str">
        <x:v>EEZ_266</x:v>
      </x:c>
      <x:c r="B499" s="25" t="str">
        <x:v>Gabon</x:v>
      </x:c>
      <x:c r="C499" s="25" t="str">
        <x:v>commercial</x:v>
      </x:c>
      <x:c r="D499" s="25" t="str">
        <x:v>Sharks &amp; rays</x:v>
      </x:c>
      <x:c r="E499" s="35" t="n">
        <x:v>20</x:v>
      </x:c>
      <x:c r="F499" s="35" t="n">
        <x:v>20</x:v>
      </x:c>
      <x:c r="G499" s="32" t="n">
        <x:v>2459.8912213952</x:v>
      </x:c>
      <x:c r="H499" s="32" t="n">
        <x:v>2459.8912213952</x:v>
      </x:c>
      <x:c r="I499" s="33" t="n">
        <x:v>0</x:v>
      </x:c>
      <x:c r="J499" s="34" t="n">
        <x:v>1</x:v>
      </x:c>
      <x:c r="K499" s="33" t="n">
        <x:v>1949.9296852820698</x:v>
      </x:c>
      <x:c r="L499" s="32" t="n">
        <x:v>4796614.915163268</x:v>
      </x:c>
      <x:c r="M499" s="33" t="n">
        <x:v>4.230863500652523</x:v>
      </x:c>
      <x:c r="N499" s="33" t="n">
        <x:v>1701.6236017215765</x:v>
      </x:c>
      <x:c r="O499" s="32" t="n">
        <x:v>4185808.959993788</x:v>
      </x:c>
      <x:c r="P499" s="32" t="n">
        <x:v>610805.9551694803</x:v>
      </x:c>
      <x:c r="Q499" s="33" t="n">
        <x:v>1.1459230368627207</x:v>
      </x:c>
      <x:c r="R499" s="34" t="n">
        <x:v>0.14592303686272073</x:v>
      </x:c>
    </x:row>
    <x:row r="500" ht="18" customHeight="1">
      <x:c r="A500" s="25" t="str">
        <x:v>EEZ_266</x:v>
      </x:c>
      <x:c r="B500" s="25" t="str">
        <x:v>Gabon</x:v>
      </x:c>
      <x:c r="C500" s="25" t="str">
        <x:v>commercial</x:v>
      </x:c>
      <x:c r="D500" s="25" t="str">
        <x:v>Tuna &amp; billfishes</x:v>
      </x:c>
      <x:c r="E500" s="35" t="n">
        <x:v>17</x:v>
      </x:c>
      <x:c r="F500" s="35" t="n">
        <x:v>17</x:v>
      </x:c>
      <x:c r="G500" s="32" t="n">
        <x:v>22228.474061265202</x:v>
      </x:c>
      <x:c r="H500" s="32" t="n">
        <x:v>22228.474061265202</x:v>
      </x:c>
      <x:c r="I500" s="33" t="n">
        <x:v>0</x:v>
      </x:c>
      <x:c r="J500" s="34" t="n">
        <x:v>1</x:v>
      </x:c>
      <x:c r="K500" s="33" t="n">
        <x:v>2678.4048314539373</x:v>
      </x:c>
      <x:c r="L500" s="32" t="n">
        <x:v>59536852.32154124</x:v>
      </x:c>
      <x:c r="M500" s="33" t="n">
        <x:v>4.427260556447661</x:v>
      </x:c>
      <x:c r="N500" s="33" t="n">
        <x:v>2674.6105690883683</x:v>
      </x:c>
      <x:c r="O500" s="32" t="n">
        <x:v>59452511.658966556</x:v>
      </x:c>
      <x:c r="P500" s="32" t="n">
        <x:v>84340.66257468611</x:v>
      </x:c>
      <x:c r="Q500" s="33" t="n">
        <x:v>1.001418622362979</x:v>
      </x:c>
      <x:c r="R500" s="34" t="n">
        <x:v>0.0014186223629791082</x:v>
      </x:c>
    </x:row>
    <x:row r="501" ht="18" customHeight="1">
      <x:c r="A501" s="25" t="str">
        <x:v>EEZ_268</x:v>
      </x:c>
      <x:c r="B501" s="25" t="str">
        <x:v>Georgia</x:v>
      </x:c>
      <x:c r="C501" s="25" t="str">
        <x:v>commercial</x:v>
      </x:c>
      <x:c r="D501" s="25" t="str">
        <x:v>Anchovies</x:v>
      </x:c>
      <x:c r="E501" s="35" t="n">
        <x:v>1</x:v>
      </x:c>
      <x:c r="F501" s="35" t="n">
        <x:v>1</x:v>
      </x:c>
      <x:c r="G501" s="32" t="n">
        <x:v>292071.1512066533</x:v>
      </x:c>
      <x:c r="H501" s="32" t="n">
        <x:v>292071.1512066533</x:v>
      </x:c>
      <x:c r="I501" s="33" t="n">
        <x:v>0</x:v>
      </x:c>
      <x:c r="J501" s="34" t="n">
        <x:v>1</x:v>
      </x:c>
      <x:c r="K501" s="33" t="n">
        <x:v>128.82495516931337</x:v>
      </x:c>
      <x:c r="L501" s="32" t="n">
        <x:v>37626052.96044686</x:v>
      </x:c>
      <x:c r="M501" s="33" t="n">
        <x:v>3.11</x:v>
      </x:c>
      <x:c r="N501" s="33" t="n">
        <x:v>128.82495516931337</x:v>
      </x:c>
      <x:c r="O501" s="32" t="n">
        <x:v>37626052.96044686</x:v>
      </x:c>
      <x:c r="P501" s="32" t="n">
        <x:v>0</x:v>
      </x:c>
      <x:c r="Q501" s="33" t="n">
        <x:v>1</x:v>
      </x:c>
      <x:c r="R501" s="34" t="n">
        <x:v>0</x:v>
      </x:c>
    </x:row>
    <x:row r="502" ht="18" customHeight="1">
      <x:c r="A502" s="25" t="str">
        <x:v>EEZ_268</x:v>
      </x:c>
      <x:c r="B502" s="25" t="str">
        <x:v>Georgia</x:v>
      </x:c>
      <x:c r="C502" s="25" t="str">
        <x:v>commercial</x:v>
      </x:c>
      <x:c r="D502" s="25" t="str">
        <x:v>Cod-likes</x:v>
      </x:c>
      <x:c r="E502" s="35" t="n">
        <x:v>1</x:v>
      </x:c>
      <x:c r="F502" s="35" t="n">
        <x:v>1</x:v>
      </x:c>
      <x:c r="G502" s="32" t="n">
        <x:v>644.4329878801</x:v>
      </x:c>
      <x:c r="H502" s="32" t="n">
        <x:v>644.4329878801</x:v>
      </x:c>
      <x:c r="I502" s="33" t="n">
        <x:v>0</x:v>
      </x:c>
      <x:c r="J502" s="34" t="n">
        <x:v>1</x:v>
      </x:c>
      <x:c r="K502" s="33" t="n">
        <x:v>2290.867652767775</x:v>
      </x:c>
      <x:c r="L502" s="32" t="n">
        <x:v>1476310.6863110086</x:v>
      </x:c>
      <x:c r="M502" s="33" t="n">
        <x:v>4.36</x:v>
      </x:c>
      <x:c r="N502" s="33" t="n">
        <x:v>2290.867652767775</x:v>
      </x:c>
      <x:c r="O502" s="32" t="n">
        <x:v>1476310.6863110086</x:v>
      </x:c>
      <x:c r="P502" s="32" t="n">
        <x:v>0</x:v>
      </x:c>
      <x:c r="Q502" s="33" t="n">
        <x:v>1</x:v>
      </x:c>
      <x:c r="R502" s="34" t="n">
        <x:v>0</x:v>
      </x:c>
    </x:row>
    <x:row r="503" ht="18" customHeight="1">
      <x:c r="A503" s="25" t="str">
        <x:v>EEZ_268</x:v>
      </x:c>
      <x:c r="B503" s="25" t="str">
        <x:v>Georgia</x:v>
      </x:c>
      <x:c r="C503" s="25" t="str">
        <x:v>commercial</x:v>
      </x:c>
      <x:c r="D503" s="25" t="str">
        <x:v>Crustaceans</x:v>
      </x:c>
      <x:c r="E503" s="35" t="n">
        <x:v>3</x:v>
      </x:c>
      <x:c r="F503" s="35" t="n">
        <x:v>3</x:v>
      </x:c>
      <x:c r="G503" s="32" t="n">
        <x:v>2035.7232577528998</x:v>
      </x:c>
      <x:c r="H503" s="32" t="n">
        <x:v>2035.7232577528998</x:v>
      </x:c>
      <x:c r="I503" s="33" t="n">
        <x:v>0</x:v>
      </x:c>
      <x:c r="J503" s="34" t="n">
        <x:v>1</x:v>
      </x:c>
      <x:c r="K503" s="33" t="n">
        <x:v>63.74393676278849</x:v>
      </x:c>
      <x:c r="L503" s="32" t="n">
        <x:v>129765.01460873862</x:v>
      </x:c>
      <x:c r="M503" s="33" t="n">
        <x:v>2.7568383198116226</x:v>
      </x:c>
      <x:c r="N503" s="33" t="n">
        <x:v>57.12659248351565</x:v>
      </x:c>
      <x:c r="O503" s="32" t="n">
        <x:v>116293.9329548648</x:v>
      </x:c>
      <x:c r="P503" s="32" t="n">
        <x:v>13471.081653873829</x:v>
      </x:c>
      <x:c r="Q503" s="33" t="n">
        <x:v>1.115836495607231</x:v>
      </x:c>
      <x:c r="R503" s="34" t="n">
        <x:v>0.11583649560723114</x:v>
      </x:c>
    </x:row>
    <x:row r="504" ht="18" customHeight="1">
      <x:c r="A504" s="25" t="str">
        <x:v>EEZ_268</x:v>
      </x:c>
      <x:c r="B504" s="25" t="str">
        <x:v>Georgia</x:v>
      </x:c>
      <x:c r="C504" s="25" t="str">
        <x:v>commercial</x:v>
      </x:c>
      <x:c r="D504" s="25" t="str">
        <x:v>Flatfishes</x:v>
      </x:c>
      <x:c r="E504" s="35" t="n">
        <x:v>1</x:v>
      </x:c>
      <x:c r="F504" s="35" t="n">
        <x:v>1</x:v>
      </x:c>
      <x:c r="G504" s="32" t="n">
        <x:v>212.2170145408</x:v>
      </x:c>
      <x:c r="H504" s="32" t="n">
        <x:v>212.2170145408</x:v>
      </x:c>
      <x:c r="I504" s="33" t="n">
        <x:v>0</x:v>
      </x:c>
      <x:c r="J504" s="34" t="n">
        <x:v>1</x:v>
      </x:c>
      <x:c r="K504" s="33" t="n">
        <x:v>2290.867652767775</x:v>
      </x:c>
      <x:c r="L504" s="32" t="n">
        <x:v>486161.0939784672</x:v>
      </x:c>
      <x:c r="M504" s="33" t="n">
        <x:v>4.36</x:v>
      </x:c>
      <x:c r="N504" s="33" t="n">
        <x:v>2290.867652767775</x:v>
      </x:c>
      <x:c r="O504" s="32" t="n">
        <x:v>486161.0939784672</x:v>
      </x:c>
      <x:c r="P504" s="32" t="n">
        <x:v>0</x:v>
      </x:c>
      <x:c r="Q504" s="33" t="n">
        <x:v>1</x:v>
      </x:c>
      <x:c r="R504" s="34" t="n">
        <x:v>0</x:v>
      </x:c>
    </x:row>
    <x:row r="505" ht="18" customHeight="1">
      <x:c r="A505" s="25" t="str">
        <x:v>EEZ_268</x:v>
      </x:c>
      <x:c r="B505" s="25" t="str">
        <x:v>Georgia</x:v>
      </x:c>
      <x:c r="C505" s="25" t="str">
        <x:v>commercial</x:v>
      </x:c>
      <x:c r="D505" s="25" t="str">
        <x:v>Herring-likes</x:v>
      </x:c>
      <x:c r="E505" s="35" t="n">
        <x:v>1</x:v>
      </x:c>
      <x:c r="F505" s="35" t="n">
        <x:v>1</x:v>
      </x:c>
      <x:c r="G505" s="32" t="n">
        <x:v>28301.88127405</x:v>
      </x:c>
      <x:c r="H505" s="32" t="n">
        <x:v>28301.88127405</x:v>
      </x:c>
      <x:c r="I505" s="33" t="n">
        <x:v>0</x:v>
      </x:c>
      <x:c r="J505" s="34" t="n">
        <x:v>1</x:v>
      </x:c>
      <x:c r="K505" s="33" t="n">
        <x:v>102.32929922807536</x:v>
      </x:c>
      <x:c r="L505" s="32" t="n">
        <x:v>2896111.677609725</x:v>
      </x:c>
      <x:c r="M505" s="33" t="n">
        <x:v>3.01</x:v>
      </x:c>
      <x:c r="N505" s="33" t="n">
        <x:v>102.32929922807536</x:v>
      </x:c>
      <x:c r="O505" s="32" t="n">
        <x:v>2896111.677609725</x:v>
      </x:c>
      <x:c r="P505" s="32" t="n">
        <x:v>0</x:v>
      </x:c>
      <x:c r="Q505" s="33" t="n">
        <x:v>1</x:v>
      </x:c>
      <x:c r="R505" s="34" t="n">
        <x:v>0</x:v>
      </x:c>
    </x:row>
    <x:row r="506" ht="18" customHeight="1">
      <x:c r="A506" s="25" t="str">
        <x:v>EEZ_268</x:v>
      </x:c>
      <x:c r="B506" s="25" t="str">
        <x:v>Georgia</x:v>
      </x:c>
      <x:c r="C506" s="25" t="str">
        <x:v>commercial</x:v>
      </x:c>
      <x:c r="D506" s="25" t="str">
        <x:v>Molluscs</x:v>
      </x:c>
      <x:c r="E506" s="35" t="n">
        <x:v>2</x:v>
      </x:c>
      <x:c r="F506" s="35" t="n">
        <x:v>2</x:v>
      </x:c>
      <x:c r="G506" s="32" t="n">
        <x:v>1458.4434751301</x:v>
      </x:c>
      <x:c r="H506" s="32" t="n">
        <x:v>1458.4434751301</x:v>
      </x:c>
      <x:c r="I506" s="33" t="n">
        <x:v>0</x:v>
      </x:c>
      <x:c r="J506" s="34" t="n">
        <x:v>1</x:v>
      </x:c>
      <x:c r="K506" s="33" t="n">
        <x:v>26.150050315166173</x:v>
      </x:c>
      <x:c r="L506" s="32" t="n">
        <x:v>38138.37025647792</x:v>
      </x:c>
      <x:c r="M506" s="33" t="n">
        <x:v>2.319872807410622</x:v>
      </x:c>
      <x:c r="N506" s="33" t="n">
        <x:v>20.8868432461329</x:v>
      </x:c>
      <x:c r="O506" s="32" t="n">
        <x:v>30462.280248387728</x:v>
      </x:c>
      <x:c r="P506" s="32" t="n">
        <x:v>7676.090008090196</x:v>
      </x:c>
      <x:c r="Q506" s="33" t="n">
        <x:v>1.2519867175240917</x:v>
      </x:c>
      <x:c r="R506" s="34" t="n">
        <x:v>0.2519867175240917</x:v>
      </x:c>
    </x:row>
    <x:row r="507" ht="18" customHeight="1">
      <x:c r="A507" s="25" t="str">
        <x:v>EEZ_268</x:v>
      </x:c>
      <x:c r="B507" s="25" t="str">
        <x:v>Georgia</x:v>
      </x:c>
      <x:c r="C507" s="25" t="str">
        <x:v>commercial</x:v>
      </x:c>
      <x:c r="D507" s="25" t="str">
        <x:v>Other fishes &amp; inverts</x:v>
      </x:c>
      <x:c r="E507" s="35" t="n">
        <x:v>6</x:v>
      </x:c>
      <x:c r="F507" s="35" t="n">
        <x:v>6</x:v>
      </x:c>
      <x:c r="G507" s="32" t="n">
        <x:v>8459.826773565303</x:v>
      </x:c>
      <x:c r="H507" s="32" t="n">
        <x:v>8459.826773565303</x:v>
      </x:c>
      <x:c r="I507" s="33" t="n">
        <x:v>0</x:v>
      </x:c>
      <x:c r="J507" s="34" t="n">
        <x:v>1</x:v>
      </x:c>
      <x:c r="K507" s="33" t="n">
        <x:v>188.25679210782297</x:v>
      </x:c>
      <x:c r="L507" s="32" t="n">
        <x:v>1592619.850179278</x:v>
      </x:c>
      <x:c r="M507" s="33" t="n">
        <x:v>3.254931574726946</x:v>
      </x:c>
      <x:c r="N507" s="33" t="n">
        <x:v>179.85875163231154</x:v>
      </x:c>
      <x:c r="O507" s="32" t="n">
        <x:v>1521573.8825190612</x:v>
      </x:c>
      <x:c r="P507" s="32" t="n">
        <x:v>71045.96766021685</x:v>
      </x:c>
      <x:c r="Q507" s="33" t="n">
        <x:v>1.046692420576118</x:v>
      </x:c>
      <x:c r="R507" s="34" t="n">
        <x:v>0.046692420576118054</x:v>
      </x:c>
    </x:row>
    <x:row r="508" ht="18" customHeight="1">
      <x:c r="A508" s="25" t="str">
        <x:v>EEZ_268</x:v>
      </x:c>
      <x:c r="B508" s="25" t="str">
        <x:v>Georgia</x:v>
      </x:c>
      <x:c r="C508" s="25" t="str">
        <x:v>commercial</x:v>
      </x:c>
      <x:c r="D508" s="25" t="str">
        <x:v>Perch-likes</x:v>
      </x:c>
      <x:c r="E508" s="35" t="n">
        <x:v>8</x:v>
      </x:c>
      <x:c r="F508" s="35" t="n">
        <x:v>8</x:v>
      </x:c>
      <x:c r="G508" s="32" t="n">
        <x:v>3265.0881076189</x:v>
      </x:c>
      <x:c r="H508" s="32" t="n">
        <x:v>3265.0881076189</x:v>
      </x:c>
      <x:c r="I508" s="33" t="n">
        <x:v>0</x:v>
      </x:c>
      <x:c r="J508" s="34" t="n">
        <x:v>1</x:v>
      </x:c>
      <x:c r="K508" s="33" t="n">
        <x:v>599.5684340073951</x:v>
      </x:c>
      <x:c r="L508" s="32" t="n">
        <x:v>1957643.763581233</x:v>
      </x:c>
      <x:c r="M508" s="33" t="n">
        <x:v>3.3580714032652166</x:v>
      </x:c>
      <x:c r="N508" s="33" t="n">
        <x:v>228.0717018637728</x:v>
      </x:c>
      <x:c r="O508" s="32" t="n">
        <x:v>744674.2014398079</x:v>
      </x:c>
      <x:c r="P508" s="32" t="n">
        <x:v>1212969.5621414252</x:v>
      </x:c>
      <x:c r="Q508" s="33" t="n">
        <x:v>2.6288593854818396</x:v>
      </x:c>
      <x:c r="R508" s="34" t="n">
        <x:v>1.6288593854818398</x:v>
      </x:c>
    </x:row>
    <x:row r="509" ht="18" customHeight="1">
      <x:c r="A509" s="25" t="str">
        <x:v>EEZ_268</x:v>
      </x:c>
      <x:c r="B509" s="25" t="str">
        <x:v>Georgia</x:v>
      </x:c>
      <x:c r="C509" s="25" t="str">
        <x:v>commercial</x:v>
      </x:c>
      <x:c r="D509" s="25" t="str">
        <x:v>Scorpionfishes</x:v>
      </x:c>
      <x:c r="E509" s="35" t="n">
        <x:v>1</x:v>
      </x:c>
      <x:c r="F509" s="35" t="n">
        <x:v>1</x:v>
      </x:c>
      <x:c r="G509" s="32" t="n">
        <x:v>914.9315067800001</x:v>
      </x:c>
      <x:c r="H509" s="32" t="n">
        <x:v>914.9315067800001</x:v>
      </x:c>
      <x:c r="I509" s="33" t="n">
        <x:v>0</x:v>
      </x:c>
      <x:c r="J509" s="34" t="n">
        <x:v>1</x:v>
      </x:c>
      <x:c r="K509" s="33" t="n">
        <x:v>831.7637711026708</x:v>
      </x:c>
      <x:c r="L509" s="32" t="n">
        <x:v>761006.8803799817</x:v>
      </x:c>
      <x:c r="M509" s="33" t="n">
        <x:v>3.92</x:v>
      </x:c>
      <x:c r="N509" s="33" t="n">
        <x:v>831.7637711026708</x:v>
      </x:c>
      <x:c r="O509" s="32" t="n">
        <x:v>761006.8803799817</x:v>
      </x:c>
      <x:c r="P509" s="32" t="n">
        <x:v>0</x:v>
      </x:c>
      <x:c r="Q509" s="33" t="n">
        <x:v>1</x:v>
      </x:c>
      <x:c r="R509" s="34" t="n">
        <x:v>0</x:v>
      </x:c>
    </x:row>
    <x:row r="510" ht="18" customHeight="1">
      <x:c r="A510" s="25" t="str">
        <x:v>EEZ_268</x:v>
      </x:c>
      <x:c r="B510" s="25" t="str">
        <x:v>Georgia</x:v>
      </x:c>
      <x:c r="C510" s="25" t="str">
        <x:v>commercial</x:v>
      </x:c>
      <x:c r="D510" s="25" t="str">
        <x:v>Sharks &amp; rays</x:v>
      </x:c>
      <x:c r="E510" s="35" t="n">
        <x:v>4</x:v>
      </x:c>
      <x:c r="F510" s="35" t="n">
        <x:v>4</x:v>
      </x:c>
      <x:c r="G510" s="32" t="n">
        <x:v>12638.364153120197</x:v>
      </x:c>
      <x:c r="H510" s="32" t="n">
        <x:v>12638.364153120197</x:v>
      </x:c>
      <x:c r="I510" s="33" t="n">
        <x:v>0</x:v>
      </x:c>
      <x:c r="J510" s="34" t="n">
        <x:v>1</x:v>
      </x:c>
      <x:c r="K510" s="33" t="n">
        <x:v>1213.2702582635093</x:v>
      </x:c>
      <x:c r="L510" s="32" t="n">
        <x:v>15333751.34008442</x:v>
      </x:c>
      <x:c r="M510" s="33" t="n">
        <x:v>3.910680812012271</x:v>
      </x:c>
      <x:c r="N510" s="33" t="n">
        <x:v>814.1057309775226</x:v>
      </x:c>
      <x:c r="O510" s="32" t="n">
        <x:v>10288964.687236037</x:v>
      </x:c>
      <x:c r="P510" s="32" t="n">
        <x:v>5044786.652848383</x:v>
      </x:c>
      <x:c r="Q510" s="33" t="n">
        <x:v>1.4903104254120618</x:v>
      </x:c>
      <x:c r="R510" s="34" t="n">
        <x:v>0.4903104254120619</x:v>
      </x:c>
    </x:row>
    <x:row r="511" ht="18" customHeight="1">
      <x:c r="A511" s="25" t="str">
        <x:v>EEZ_268</x:v>
      </x:c>
      <x:c r="B511" s="25" t="str">
        <x:v>Georgia</x:v>
      </x:c>
      <x:c r="C511" s="25" t="str">
        <x:v>commercial</x:v>
      </x:c>
      <x:c r="D511" s="25" t="str">
        <x:v>Tuna &amp; billfishes</x:v>
      </x:c>
      <x:c r="E511" s="35" t="n">
        <x:v>1</x:v>
      </x:c>
      <x:c r="F511" s="35" t="n">
        <x:v>1</x:v>
      </x:c>
      <x:c r="G511" s="32" t="n">
        <x:v>90.2256857621</x:v>
      </x:c>
      <x:c r="H511" s="32" t="n">
        <x:v>90.2256857621</x:v>
      </x:c>
      <x:c r="I511" s="33" t="n">
        <x:v>0</x:v>
      </x:c>
      <x:c r="J511" s="34" t="n">
        <x:v>1</x:v>
      </x:c>
      <x:c r="K511" s="33" t="n">
        <x:v>3162.2776601683795</x:v>
      </x:c>
      <x:c r="L511" s="32" t="n">
        <x:v>285318.67045886104</x:v>
      </x:c>
      <x:c r="M511" s="33" t="n">
        <x:v>4.5</x:v>
      </x:c>
      <x:c r="N511" s="33" t="n">
        <x:v>3162.2776601683795</x:v>
      </x:c>
      <x:c r="O511" s="32" t="n">
        <x:v>285318.67045886104</x:v>
      </x:c>
      <x:c r="P511" s="32" t="n">
        <x:v>0</x:v>
      </x:c>
      <x:c r="Q511" s="33" t="n">
        <x:v>1</x:v>
      </x:c>
      <x:c r="R511" s="34" t="n">
        <x:v>0</x:v>
      </x:c>
    </x:row>
    <x:row r="512" ht="18" customHeight="1">
      <x:c r="A512" s="25" t="str">
        <x:v>EEZ_270</x:v>
      </x:c>
      <x:c r="B512" s="25" t="str">
        <x:v>Gambia</x:v>
      </x:c>
      <x:c r="C512" s="25" t="str">
        <x:v>commercial</x:v>
      </x:c>
      <x:c r="D512" s="25" t="str">
        <x:v>Anchovies</x:v>
      </x:c>
      <x:c r="E512" s="35" t="n">
        <x:v>1</x:v>
      </x:c>
      <x:c r="F512" s="35" t="n">
        <x:v>1</x:v>
      </x:c>
      <x:c r="G512" s="32" t="n">
        <x:v>330.53025248989996</x:v>
      </x:c>
      <x:c r="H512" s="32" t="n">
        <x:v>330.53025248989996</x:v>
      </x:c>
      <x:c r="I512" s="33" t="n">
        <x:v>0</x:v>
      </x:c>
      <x:c r="J512" s="34" t="n">
        <x:v>1</x:v>
      </x:c>
      <x:c r="K512" s="33" t="n">
        <x:v>128.82495516931337</x:v>
      </x:c>
      <x:c r="L512" s="32" t="n">
        <x:v>42580.54495911319</x:v>
      </x:c>
      <x:c r="M512" s="33" t="n">
        <x:v>3.11</x:v>
      </x:c>
      <x:c r="N512" s="33" t="n">
        <x:v>128.82495516931337</x:v>
      </x:c>
      <x:c r="O512" s="32" t="n">
        <x:v>42580.54495911319</x:v>
      </x:c>
      <x:c r="P512" s="32" t="n">
        <x:v>0</x:v>
      </x:c>
      <x:c r="Q512" s="33" t="n">
        <x:v>1</x:v>
      </x:c>
      <x:c r="R512" s="34" t="n">
        <x:v>0</x:v>
      </x:c>
    </x:row>
    <x:row r="513" ht="18" customHeight="1">
      <x:c r="A513" s="25" t="str">
        <x:v>EEZ_270</x:v>
      </x:c>
      <x:c r="B513" s="25" t="str">
        <x:v>Gambia</x:v>
      </x:c>
      <x:c r="C513" s="25" t="str">
        <x:v>commercial</x:v>
      </x:c>
      <x:c r="D513" s="25" t="str">
        <x:v>Cod-likes</x:v>
      </x:c>
      <x:c r="E513" s="35" t="n">
        <x:v>5</x:v>
      </x:c>
      <x:c r="F513" s="35" t="n">
        <x:v>5</x:v>
      </x:c>
      <x:c r="G513" s="32" t="n">
        <x:v>47.280110348300006</x:v>
      </x:c>
      <x:c r="H513" s="32" t="n">
        <x:v>47.280110348300006</x:v>
      </x:c>
      <x:c r="I513" s="33" t="n">
        <x:v>0</x:v>
      </x:c>
      <x:c r="J513" s="34" t="n">
        <x:v>1</x:v>
      </x:c>
      <x:c r="K513" s="33" t="n">
        <x:v>3143.1510996809634</x:v>
      </x:c>
      <x:c r="L513" s="32" t="n">
        <x:v>148608.53083429646</x:v>
      </x:c>
      <x:c r="M513" s="33" t="n">
        <x:v>4.496506047254794</x:v>
      </x:c>
      <x:c r="N513" s="33" t="n">
        <x:v>3136.9388095901318</x:v>
      </x:c>
      <x:c r="O513" s="32" t="n">
        <x:v>148314.8130732863</x:v>
      </x:c>
      <x:c r="P513" s="32" t="n">
        <x:v>293.7177610101644</x:v>
      </x:c>
      <x:c r="Q513" s="33" t="n">
        <x:v>1.0019803669972265</x:v>
      </x:c>
      <x:c r="R513" s="34" t="n">
        <x:v>0.0019803669972265725</x:v>
      </x:c>
    </x:row>
    <x:row r="514" ht="18" customHeight="1">
      <x:c r="A514" s="25" t="str">
        <x:v>EEZ_270</x:v>
      </x:c>
      <x:c r="B514" s="25" t="str">
        <x:v>Gambia</x:v>
      </x:c>
      <x:c r="C514" s="25" t="str">
        <x:v>commercial</x:v>
      </x:c>
      <x:c r="D514" s="25" t="str">
        <x:v>Crustaceans</x:v>
      </x:c>
      <x:c r="E514" s="35" t="n">
        <x:v>13</x:v>
      </x:c>
      <x:c r="F514" s="35" t="n">
        <x:v>13</x:v>
      </x:c>
      <x:c r="G514" s="32" t="n">
        <x:v>3031.8644578154</x:v>
      </x:c>
      <x:c r="H514" s="32" t="n">
        <x:v>3031.8644578154</x:v>
      </x:c>
      <x:c r="I514" s="33" t="n">
        <x:v>0</x:v>
      </x:c>
      <x:c r="J514" s="34" t="n">
        <x:v>1</x:v>
      </x:c>
      <x:c r="K514" s="33" t="n">
        <x:v>121.32398349357092</x:v>
      </x:c>
      <x:c r="L514" s="32" t="n">
        <x:v>367837.87343473994</x:v>
      </x:c>
      <x:c r="M514" s="33" t="n">
        <x:v>2.942492364694336</x:v>
      </x:c>
      <x:c r="N514" s="33" t="n">
        <x:v>87.59763170097904</x:v>
      </x:c>
      <x:c r="O514" s="32" t="n">
        <x:v>265584.1461430019</x:v>
      </x:c>
      <x:c r="P514" s="32" t="n">
        <x:v>102253.72729173803</x:v>
      </x:c>
      <x:c r="Q514" s="33" t="n">
        <x:v>1.3850144249072769</x:v>
      </x:c>
      <x:c r="R514" s="34" t="n">
        <x:v>0.3850144249072768</x:v>
      </x:c>
    </x:row>
    <x:row r="515" ht="18" customHeight="1">
      <x:c r="A515" s="25" t="str">
        <x:v>EEZ_270</x:v>
      </x:c>
      <x:c r="B515" s="25" t="str">
        <x:v>Gambia</x:v>
      </x:c>
      <x:c r="C515" s="25" t="str">
        <x:v>commercial</x:v>
      </x:c>
      <x:c r="D515" s="25" t="str">
        <x:v>Flatfishes</x:v>
      </x:c>
      <x:c r="E515" s="35" t="n">
        <x:v>9</x:v>
      </x:c>
      <x:c r="F515" s="35" t="n">
        <x:v>9</x:v>
      </x:c>
      <x:c r="G515" s="32" t="n">
        <x:v>961.3566620444001</x:v>
      </x:c>
      <x:c r="H515" s="32" t="n">
        <x:v>961.3566620444001</x:v>
      </x:c>
      <x:c r="I515" s="33" t="n">
        <x:v>0</x:v>
      </x:c>
      <x:c r="J515" s="34" t="n">
        <x:v>1</x:v>
      </x:c>
      <x:c r="K515" s="33" t="n">
        <x:v>200.37848511798893</x:v>
      </x:c>
      <x:c r="L515" s="32" t="n">
        <x:v>192635.19159854334</x:v>
      </x:c>
      <x:c r="M515" s="33" t="n">
        <x:v>3.2909391854113097</x:v>
      </x:c>
      <x:c r="N515" s="33" t="n">
        <x:v>195.406580728569</x:v>
      </x:c>
      <x:c r="O515" s="32" t="n">
        <x:v>187855.4181907267</x:v>
      </x:c>
      <x:c r="P515" s="32" t="n">
        <x:v>4779.773407816654</x:v>
      </x:c>
      <x:c r="Q515" s="33" t="n">
        <x:v>1.0254438943196402</x:v>
      </x:c>
      <x:c r="R515" s="34" t="n">
        <x:v>0.025443894319640142</x:v>
      </x:c>
    </x:row>
    <x:row r="516" ht="18" customHeight="1">
      <x:c r="A516" s="25" t="str">
        <x:v>EEZ_270</x:v>
      </x:c>
      <x:c r="B516" s="25" t="str">
        <x:v>Gambia</x:v>
      </x:c>
      <x:c r="C516" s="25" t="str">
        <x:v>commercial</x:v>
      </x:c>
      <x:c r="D516" s="25" t="str">
        <x:v>Herring-likes</x:v>
      </x:c>
      <x:c r="E516" s="35" t="n">
        <x:v>5</x:v>
      </x:c>
      <x:c r="F516" s="35" t="n">
        <x:v>5</x:v>
      </x:c>
      <x:c r="G516" s="32" t="n">
        <x:v>82011.59552194811</x:v>
      </x:c>
      <x:c r="H516" s="32" t="n">
        <x:v>82011.59552194811</x:v>
      </x:c>
      <x:c r="I516" s="33" t="n">
        <x:v>0</x:v>
      </x:c>
      <x:c r="J516" s="34" t="n">
        <x:v>1</x:v>
      </x:c>
      <x:c r="K516" s="33" t="n">
        <x:v>126.28585590550468</x:v>
      </x:c>
      <x:c r="L516" s="32" t="n">
        <x:v>10356904.534665272</x:v>
      </x:c>
      <x:c r="M516" s="33" t="n">
        <x:v>2.9719937211330114</x:v>
      </x:c>
      <x:c r="N516" s="33" t="n">
        <x:v>93.75484521034596</x:v>
      </x:c>
      <x:c r="O516" s="32" t="n">
        <x:v>7688984.443613747</x:v>
      </x:c>
      <x:c r="P516" s="32" t="n">
        <x:v>2667920.0910515245</x:v>
      </x:c>
      <x:c r="Q516" s="33" t="n">
        <x:v>1.3469795147351902</x:v>
      </x:c>
      <x:c r="R516" s="34" t="n">
        <x:v>0.34697951473519023</x:v>
      </x:c>
    </x:row>
    <x:row r="517" ht="18" customHeight="1">
      <x:c r="A517" s="25" t="str">
        <x:v>EEZ_270</x:v>
      </x:c>
      <x:c r="B517" s="25" t="str">
        <x:v>Gambia</x:v>
      </x:c>
      <x:c r="C517" s="25" t="str">
        <x:v>commercial</x:v>
      </x:c>
      <x:c r="D517" s="25" t="str">
        <x:v>Molluscs</x:v>
      </x:c>
      <x:c r="E517" s="35" t="n">
        <x:v>6</x:v>
      </x:c>
      <x:c r="F517" s="35" t="n">
        <x:v>6</x:v>
      </x:c>
      <x:c r="G517" s="32" t="n">
        <x:v>3274.5586166909</x:v>
      </x:c>
      <x:c r="H517" s="32" t="n">
        <x:v>3274.5586166909</x:v>
      </x:c>
      <x:c r="I517" s="33" t="n">
        <x:v>0</x:v>
      </x:c>
      <x:c r="J517" s="34" t="n">
        <x:v>1</x:v>
      </x:c>
      <x:c r="K517" s="33" t="n">
        <x:v>33.56466061724434</x:v>
      </x:c>
      <x:c r="L517" s="32" t="n">
        <x:v>109909.44864050318</x:v>
      </x:c>
      <x:c r="M517" s="33" t="n">
        <x:v>2.2396876115591757</x:v>
      </x:c>
      <x:c r="N517" s="33" t="n">
        <x:v>17.365512763886752</x:v>
      </x:c>
      <x:c r="O517" s="32" t="n">
        <x:v>56864.38945424117</x:v>
      </x:c>
      <x:c r="P517" s="32" t="n">
        <x:v>53045.059186262006</x:v>
      </x:c>
      <x:c r="Q517" s="33" t="n">
        <x:v>1.9328344099948074</x:v>
      </x:c>
      <x:c r="R517" s="34" t="n">
        <x:v>0.9328344099948073</x:v>
      </x:c>
    </x:row>
    <x:row r="518" ht="18" customHeight="1">
      <x:c r="A518" s="25" t="str">
        <x:v>EEZ_270</x:v>
      </x:c>
      <x:c r="B518" s="25" t="str">
        <x:v>Gambia</x:v>
      </x:c>
      <x:c r="C518" s="25" t="str">
        <x:v>commercial</x:v>
      </x:c>
      <x:c r="D518" s="25" t="str">
        <x:v>Other fishes &amp; inverts</x:v>
      </x:c>
      <x:c r="E518" s="35" t="n">
        <x:v>36</x:v>
      </x:c>
      <x:c r="F518" s="35" t="n">
        <x:v>36</x:v>
      </x:c>
      <x:c r="G518" s="32" t="n">
        <x:v>39452.395739515516</x:v>
      </x:c>
      <x:c r="H518" s="32" t="n">
        <x:v>39452.395739515516</x:v>
      </x:c>
      <x:c r="I518" s="33" t="n">
        <x:v>0</x:v>
      </x:c>
      <x:c r="J518" s="34" t="n">
        <x:v>1</x:v>
      </x:c>
      <x:c r="K518" s="33" t="n">
        <x:v>314.5064846530015</x:v>
      </x:c>
      <x:c r="L518" s="32" t="n">
        <x:v>12408034.295174079</x:v>
      </x:c>
      <x:c r="M518" s="33" t="n">
        <x:v>3.3763811356123345</x:v>
      </x:c>
      <x:c r="N518" s="33" t="n">
        <x:v>237.8927110517679</x:v>
      </x:c>
      <x:c r="O518" s="32" t="n">
        <x:v>9385437.379960563</x:v>
      </x:c>
      <x:c r="P518" s="32" t="n">
        <x:v>3022596.915213516</x:v>
      </x:c>
      <x:c r="Q518" s="33" t="n">
        <x:v>1.322051790752688</x:v>
      </x:c>
      <x:c r="R518" s="34" t="n">
        <x:v>0.322051790752688</x:v>
      </x:c>
    </x:row>
    <x:row r="519" ht="18" customHeight="1">
      <x:c r="A519" s="25" t="str">
        <x:v>EEZ_270</x:v>
      </x:c>
      <x:c r="B519" s="25" t="str">
        <x:v>Gambia</x:v>
      </x:c>
      <x:c r="C519" s="25" t="str">
        <x:v>commercial</x:v>
      </x:c>
      <x:c r="D519" s="25" t="str">
        <x:v>Perch-likes</x:v>
      </x:c>
      <x:c r="E519" s="35" t="n">
        <x:v>102</x:v>
      </x:c>
      <x:c r="F519" s="35" t="n">
        <x:v>102</x:v>
      </x:c>
      <x:c r="G519" s="32" t="n">
        <x:v>36658.1141818274</x:v>
      </x:c>
      <x:c r="H519" s="32" t="n">
        <x:v>36658.1141818274</x:v>
      </x:c>
      <x:c r="I519" s="33" t="n">
        <x:v>0</x:v>
      </x:c>
      <x:c r="J519" s="34" t="n">
        <x:v>1</x:v>
      </x:c>
      <x:c r="K519" s="33" t="n">
        <x:v>664.533964461865</x:v>
      </x:c>
      <x:c r="L519" s="32" t="n">
        <x:v>24360561.946945477</x:v>
      </x:c>
      <x:c r="M519" s="33" t="n">
        <x:v>3.6008449742028943</x:v>
      </x:c>
      <x:c r="N519" s="33" t="n">
        <x:v>398.8824918162568</x:v>
      </x:c>
      <x:c r="O519" s="32" t="n">
        <x:v>14622279.930132173</x:v>
      </x:c>
      <x:c r="P519" s="32" t="n">
        <x:v>9738282.016813304</x:v>
      </x:c>
      <x:c r="Q519" s="33" t="n">
        <x:v>1.6659893028545842</x:v>
      </x:c>
      <x:c r="R519" s="34" t="n">
        <x:v>0.6659893028545842</x:v>
      </x:c>
    </x:row>
    <x:row r="520" ht="18" customHeight="1">
      <x:c r="A520" s="25" t="str">
        <x:v>EEZ_270</x:v>
      </x:c>
      <x:c r="B520" s="25" t="str">
        <x:v>Gambia</x:v>
      </x:c>
      <x:c r="C520" s="25" t="str">
        <x:v>commercial</x:v>
      </x:c>
      <x:c r="D520" s="25" t="str">
        <x:v>Scorpionfishes</x:v>
      </x:c>
      <x:c r="E520" s="35" t="n">
        <x:v>7</x:v>
      </x:c>
      <x:c r="F520" s="35" t="n">
        <x:v>7</x:v>
      </x:c>
      <x:c r="G520" s="32" t="n">
        <x:v>58.02314372409999</x:v>
      </x:c>
      <x:c r="H520" s="32" t="n">
        <x:v>58.02314372409999</x:v>
      </x:c>
      <x:c r="I520" s="33" t="n">
        <x:v>0</x:v>
      </x:c>
      <x:c r="J520" s="34" t="n">
        <x:v>1</x:v>
      </x:c>
      <x:c r="K520" s="33" t="n">
        <x:v>775.0408910371751</x:v>
      </x:c>
      <x:c r="L520" s="32" t="n">
        <x:v>44970.30901270453</x:v>
      </x:c>
      <x:c r="M520" s="33" t="n">
        <x:v>3.884873110046511</x:v>
      </x:c>
      <x:c r="N520" s="33" t="n">
        <x:v>767.1373183337884</x:v>
      </x:c>
      <x:c r="O520" s="32" t="n">
        <x:v>44511.71887780205</x:v>
      </x:c>
      <x:c r="P520" s="32" t="n">
        <x:v>458.5901349024789</x:v>
      </x:c>
      <x:c r="Q520" s="33" t="n">
        <x:v>1.010302683123998</x:v>
      </x:c>
      <x:c r="R520" s="34" t="n">
        <x:v>0.010302683123998102</x:v>
      </x:c>
    </x:row>
    <x:row r="521" ht="18" customHeight="1">
      <x:c r="A521" s="25" t="str">
        <x:v>EEZ_270</x:v>
      </x:c>
      <x:c r="B521" s="25" t="str">
        <x:v>Gambia</x:v>
      </x:c>
      <x:c r="C521" s="25" t="str">
        <x:v>commercial</x:v>
      </x:c>
      <x:c r="D521" s="25" t="str">
        <x:v>Sharks &amp; rays</x:v>
      </x:c>
      <x:c r="E521" s="35" t="n">
        <x:v>38</x:v>
      </x:c>
      <x:c r="F521" s="35" t="n">
        <x:v>38</x:v>
      </x:c>
      <x:c r="G521" s="32" t="n">
        <x:v>1795.5860826402002</x:v>
      </x:c>
      <x:c r="H521" s="32" t="n">
        <x:v>1795.5860826402002</x:v>
      </x:c>
      <x:c r="I521" s="33" t="n">
        <x:v>0</x:v>
      </x:c>
      <x:c r="J521" s="34" t="n">
        <x:v>1</x:v>
      </x:c>
      <x:c r="K521" s="33" t="n">
        <x:v>1588.251998736351</x:v>
      </x:c>
      <x:c r="L521" s="32" t="n">
        <x:v>2851843.1846564724</x:v>
      </x:c>
      <x:c r="M521" s="33" t="n">
        <x:v>4.023988045784975</x:v>
      </x:c>
      <x:c r="N521" s="33" t="n">
        <x:v>1056.7884200808141</x:v>
      </x:c>
      <x:c r="O521" s="32" t="n">
        <x:v>1897554.5793924353</x:v>
      </x:c>
      <x:c r="P521" s="32" t="n">
        <x:v>954288.6052640371</x:v>
      </x:c>
      <x:c r="Q521" s="33" t="n">
        <x:v>1.5029044305906523</x:v>
      </x:c>
      <x:c r="R521" s="34" t="n">
        <x:v>0.5029044305906522</x:v>
      </x:c>
    </x:row>
    <x:row r="522" ht="18" customHeight="1">
      <x:c r="A522" s="25" t="str">
        <x:v>EEZ_270</x:v>
      </x:c>
      <x:c r="B522" s="25" t="str">
        <x:v>Gambia</x:v>
      </x:c>
      <x:c r="C522" s="25" t="str">
        <x:v>commercial</x:v>
      </x:c>
      <x:c r="D522" s="25" t="str">
        <x:v>Tuna &amp; billfishes</x:v>
      </x:c>
      <x:c r="E522" s="35" t="n">
        <x:v>16</x:v>
      </x:c>
      <x:c r="F522" s="35" t="n">
        <x:v>16</x:v>
      </x:c>
      <x:c r="G522" s="32" t="n">
        <x:v>684.9980306893999</x:v>
      </x:c>
      <x:c r="H522" s="32" t="n">
        <x:v>684.9980306893999</x:v>
      </x:c>
      <x:c r="I522" s="33" t="n">
        <x:v>0</x:v>
      </x:c>
      <x:c r="J522" s="34" t="n">
        <x:v>1</x:v>
      </x:c>
      <x:c r="K522" s="33" t="n">
        <x:v>2677.0724236345554</x:v>
      </x:c>
      <x:c r="L522" s="32" t="n">
        <x:v>1833789.3382025694</x:v>
      </x:c>
      <x:c r="M522" s="33" t="n">
        <x:v>4.426599098237934</x:v>
      </x:c>
      <x:c r="N522" s="33" t="n">
        <x:v>2670.540067119765</x:v>
      </x:c>
      <x:c r="O522" s="32" t="n">
        <x:v>1829314.686854177</x:v>
      </x:c>
      <x:c r="P522" s="32" t="n">
        <x:v>4474.651348392479</x:v>
      </x:c>
      <x:c r="Q522" s="33" t="n">
        <x:v>1.002446080699263</x:v>
      </x:c>
      <x:c r="R522" s="34" t="n">
        <x:v>0.0024460806992630756</x:v>
      </x:c>
    </x:row>
    <x:row r="523" ht="18" customHeight="1">
      <x:c r="A523" s="25" t="str">
        <x:v>EEZ_274</x:v>
      </x:c>
      <x:c r="B523" s="25" t="str">
        <x:v>Gaza Strip</x:v>
      </x:c>
      <x:c r="C523" s="25" t="str">
        <x:v>commercial</x:v>
      </x:c>
      <x:c r="D523" s="25" t="str">
        <x:v>Crustaceans</x:v>
      </x:c>
      <x:c r="E523" s="35" t="n">
        <x:v>3</x:v>
      </x:c>
      <x:c r="F523" s="35" t="n">
        <x:v>3</x:v>
      </x:c>
      <x:c r="G523" s="32" t="n">
        <x:v>659.051160754</x:v>
      </x:c>
      <x:c r="H523" s="32" t="n">
        <x:v>659.051160754</x:v>
      </x:c>
      <x:c r="I523" s="33" t="n">
        <x:v>0</x:v>
      </x:c>
      <x:c r="J523" s="34" t="n">
        <x:v>1</x:v>
      </x:c>
      <x:c r="K523" s="33" t="n">
        <x:v>171.35816120286444</x:v>
      </x:c>
      <x:c r="L523" s="32" t="n">
        <x:v>112933.79504541885</x:v>
      </x:c>
      <x:c r="M523" s="33" t="n">
        <x:v>3.1642486738045896</x:v>
      </x:c>
      <x:c r="N523" s="33" t="n">
        <x:v>145.96498057096784</x:v>
      </x:c>
      <x:c r="O523" s="32" t="n">
        <x:v>96198.38987473141</x:v>
      </x:c>
      <x:c r="P523" s="32" t="n">
        <x:v>16735.405170687445</x:v>
      </x:c>
      <x:c r="Q523" s="33" t="n">
        <x:v>1.1739676224568845</x:v>
      </x:c>
      <x:c r="R523" s="34" t="n">
        <x:v>0.1739676224568844</x:v>
      </x:c>
    </x:row>
    <x:row r="524" ht="18" customHeight="1">
      <x:c r="A524" s="25" t="str">
        <x:v>EEZ_274</x:v>
      </x:c>
      <x:c r="B524" s="25" t="str">
        <x:v>Gaza Strip</x:v>
      </x:c>
      <x:c r="C524" s="25" t="str">
        <x:v>commercial</x:v>
      </x:c>
      <x:c r="D524" s="25" t="str">
        <x:v>Flatfishes</x:v>
      </x:c>
      <x:c r="E524" s="35" t="n">
        <x:v>2</x:v>
      </x:c>
      <x:c r="F524" s="35" t="n">
        <x:v>2</x:v>
      </x:c>
      <x:c r="G524" s="32" t="n">
        <x:v>100.869897028</x:v>
      </x:c>
      <x:c r="H524" s="32" t="n">
        <x:v>100.869897028</x:v>
      </x:c>
      <x:c r="I524" s="33" t="n">
        <x:v>0</x:v>
      </x:c>
      <x:c r="J524" s="34" t="n">
        <x:v>1</x:v>
      </x:c>
      <x:c r="K524" s="33" t="n">
        <x:v>162.09942725179639</x:v>
      </x:c>
      <x:c r="L524" s="32" t="n">
        <x:v>16350.952535186478</x:v>
      </x:c>
      <x:c r="M524" s="33" t="n">
        <x:v>3.2097607965786534</x:v>
      </x:c>
      <x:c r="N524" s="33" t="n">
        <x:v>162.09170726415206</x:v>
      </x:c>
      <x:c r="O524" s="32" t="n">
        <x:v>16350.173820827738</x:v>
      </x:c>
      <x:c r="P524" s="32" t="n">
        <x:v>0.7787143587393075</x:v>
      </x:c>
      <x:c r="Q524" s="33" t="n">
        <x:v>1.0000476272831882</x:v>
      </x:c>
      <x:c r="R524" s="34" t="n">
        <x:v>0.000047627283188105246</x:v>
      </x:c>
    </x:row>
    <x:row r="525" ht="18" customHeight="1">
      <x:c r="A525" s="25" t="str">
        <x:v>EEZ_274</x:v>
      </x:c>
      <x:c r="B525" s="25" t="str">
        <x:v>Gaza Strip</x:v>
      </x:c>
      <x:c r="C525" s="25" t="str">
        <x:v>commercial</x:v>
      </x:c>
      <x:c r="D525" s="25" t="str">
        <x:v>Other fishes &amp; inverts</x:v>
      </x:c>
      <x:c r="E525" s="35" t="n">
        <x:v>4</x:v>
      </x:c>
      <x:c r="F525" s="35" t="n">
        <x:v>4</x:v>
      </x:c>
      <x:c r="G525" s="32" t="n">
        <x:v>3973.9600819290004</x:v>
      </x:c>
      <x:c r="H525" s="32" t="n">
        <x:v>3973.9600819290004</x:v>
      </x:c>
      <x:c r="I525" s="33" t="n">
        <x:v>0</x:v>
      </x:c>
      <x:c r="J525" s="34" t="n">
        <x:v>1</x:v>
      </x:c>
      <x:c r="K525" s="33" t="n">
        <x:v>221.9946973745077</x:v>
      </x:c>
      <x:c r="L525" s="32" t="n">
        <x:v>882198.0657662023</x:v>
      </x:c>
      <x:c r="M525" s="33" t="n">
        <x:v>3.3080845424776397</x:v>
      </x:c>
      <x:c r="N525" s="33" t="n">
        <x:v>203.2752680762168</x:v>
      </x:c>
      <x:c r="O525" s="32" t="n">
        <x:v>807807.800978302</x:v>
      </x:c>
      <x:c r="P525" s="32" t="n">
        <x:v>74390.26478790026</x:v>
      </x:c>
      <x:c r="Q525" s="33" t="n">
        <x:v>1.0920890646237995</x:v>
      </x:c>
      <x:c r="R525" s="34" t="n">
        <x:v>0.09208906462379955</x:v>
      </x:c>
    </x:row>
    <x:row r="526" ht="18" customHeight="1">
      <x:c r="A526" s="25" t="str">
        <x:v>EEZ_274</x:v>
      </x:c>
      <x:c r="B526" s="25" t="str">
        <x:v>Gaza Strip</x:v>
      </x:c>
      <x:c r="C526" s="25" t="str">
        <x:v>commercial</x:v>
      </x:c>
      <x:c r="D526" s="25" t="str">
        <x:v>Perch-likes</x:v>
      </x:c>
      <x:c r="E526" s="35" t="n">
        <x:v>23</x:v>
      </x:c>
      <x:c r="F526" s="35" t="n">
        <x:v>23</x:v>
      </x:c>
      <x:c r="G526" s="32" t="n">
        <x:v>911.2621182299999</x:v>
      </x:c>
      <x:c r="H526" s="32" t="n">
        <x:v>911.2621182299999</x:v>
      </x:c>
      <x:c r="I526" s="33" t="n">
        <x:v>0</x:v>
      </x:c>
      <x:c r="J526" s="34" t="n">
        <x:v>1</x:v>
      </x:c>
      <x:c r="K526" s="33" t="n">
        <x:v>699.3927659591444</x:v>
      </x:c>
      <x:c r="L526" s="32" t="n">
        <x:v>637330.1333826685</x:v>
      </x:c>
      <x:c r="M526" s="33" t="n">
        <x:v>3.6664589773520846</x:v>
      </x:c>
      <x:c r="N526" s="33" t="n">
        <x:v>463.9369652906698</x:v>
      </x:c>
      <x:c r="O526" s="32" t="n">
        <x:v>422768.1817159737</x:v>
      </x:c>
      <x:c r="P526" s="32" t="n">
        <x:v>214561.95166669477</x:v>
      </x:c>
      <x:c r="Q526" s="33" t="n">
        <x:v>1.507516792762902</x:v>
      </x:c>
      <x:c r="R526" s="34" t="n">
        <x:v>0.5075167927629021</x:v>
      </x:c>
    </x:row>
    <x:row r="527" ht="18" customHeight="1">
      <x:c r="A527" s="25" t="str">
        <x:v>EEZ_274</x:v>
      </x:c>
      <x:c r="B527" s="25" t="str">
        <x:v>Gaza Strip</x:v>
      </x:c>
      <x:c r="C527" s="25" t="str">
        <x:v>commercial</x:v>
      </x:c>
      <x:c r="D527" s="25" t="str">
        <x:v>Sharks &amp; rays</x:v>
      </x:c>
      <x:c r="E527" s="35" t="n">
        <x:v>3</x:v>
      </x:c>
      <x:c r="F527" s="35" t="n">
        <x:v>3</x:v>
      </x:c>
      <x:c r="G527" s="32" t="n">
        <x:v>638.6697875830001</x:v>
      </x:c>
      <x:c r="H527" s="32" t="n">
        <x:v>638.6697875830001</x:v>
      </x:c>
      <x:c r="I527" s="33" t="n">
        <x:v>0</x:v>
      </x:c>
      <x:c r="J527" s="34" t="n">
        <x:v>1</x:v>
      </x:c>
      <x:c r="K527" s="33" t="n">
        <x:v>497.9412431765998</x:v>
      </x:c>
      <x:c r="L527" s="32" t="n">
        <x:v>318020.028008414</x:v>
      </x:c>
      <x:c r="M527" s="33" t="n">
        <x:v>3.6918532303984493</x:v>
      </x:c>
      <x:c r="N527" s="33" t="n">
        <x:v>491.8732792627615</x:v>
      </x:c>
      <x:c r="O527" s="32" t="n">
        <x:v>314144.6027845016</x:v>
      </x:c>
      <x:c r="P527" s="32" t="n">
        <x:v>3875.4252239124035</x:v>
      </x:c>
      <x:c r="Q527" s="33" t="n">
        <x:v>1.0123364373908117</x:v>
      </x:c>
      <x:c r="R527" s="34" t="n">
        <x:v>0.012336437390811663</x:v>
      </x:c>
    </x:row>
    <x:row r="528" ht="18" customHeight="1">
      <x:c r="A528" s="25" t="str">
        <x:v>EEZ_274</x:v>
      </x:c>
      <x:c r="B528" s="25" t="str">
        <x:v>Gaza Strip</x:v>
      </x:c>
      <x:c r="C528" s="25" t="str">
        <x:v>commercial</x:v>
      </x:c>
      <x:c r="D528" s="25" t="str">
        <x:v>Tuna &amp; billfishes</x:v>
      </x:c>
      <x:c r="E528" s="35" t="n">
        <x:v>1</x:v>
      </x:c>
      <x:c r="F528" s="35" t="n">
        <x:v>1</x:v>
      </x:c>
      <x:c r="G528" s="32" t="n">
        <x:v>126.961273</x:v>
      </x:c>
      <x:c r="H528" s="32" t="n">
        <x:v>126.961273</x:v>
      </x:c>
      <x:c r="I528" s="33" t="n">
        <x:v>0</x:v>
      </x:c>
      <x:c r="J528" s="34" t="n">
        <x:v>1</x:v>
      </x:c>
      <x:c r="K528" s="33" t="n">
        <x:v>1348.9628825916532</x:v>
      </x:c>
      <x:c r="L528" s="32" t="n">
        <x:v>171266.04480358583</x:v>
      </x:c>
      <x:c r="M528" s="33" t="n">
        <x:v>4.13</x:v>
      </x:c>
      <x:c r="N528" s="33" t="n">
        <x:v>1348.9628825916532</x:v>
      </x:c>
      <x:c r="O528" s="32" t="n">
        <x:v>171266.04480358583</x:v>
      </x:c>
      <x:c r="P528" s="32" t="n">
        <x:v>0</x:v>
      </x:c>
      <x:c r="Q528" s="33" t="n">
        <x:v>1</x:v>
      </x:c>
      <x:c r="R528" s="34" t="n">
        <x:v>0</x:v>
      </x:c>
    </x:row>
    <x:row r="529" ht="18" customHeight="1">
      <x:c r="A529" s="25" t="str">
        <x:v>EEZ_277</x:v>
      </x:c>
      <x:c r="B529" s="25" t="str">
        <x:v>Germany (North Sea)</x:v>
      </x:c>
      <x:c r="C529" s="25" t="str">
        <x:v>commercial</x:v>
      </x:c>
      <x:c r="D529" s="25" t="str">
        <x:v>Anchovies</x:v>
      </x:c>
      <x:c r="E529" s="35" t="n">
        <x:v>1</x:v>
      </x:c>
      <x:c r="F529" s="35" t="n">
        <x:v>1</x:v>
      </x:c>
      <x:c r="G529" s="32" t="n">
        <x:v>3.2766487251</x:v>
      </x:c>
      <x:c r="H529" s="32" t="n">
        <x:v>3.2766487251</x:v>
      </x:c>
      <x:c r="I529" s="33" t="n">
        <x:v>0</x:v>
      </x:c>
      <x:c r="J529" s="34" t="n">
        <x:v>1</x:v>
      </x:c>
      <x:c r="K529" s="33" t="n">
        <x:v>128.82495516931337</x:v>
      </x:c>
      <x:c r="L529" s="32" t="n">
        <x:v>422.1141251165953</x:v>
      </x:c>
      <x:c r="M529" s="33" t="n">
        <x:v>3.11</x:v>
      </x:c>
      <x:c r="N529" s="33" t="n">
        <x:v>128.82495516931337</x:v>
      </x:c>
      <x:c r="O529" s="32" t="n">
        <x:v>422.1141251165953</x:v>
      </x:c>
      <x:c r="P529" s="32" t="n">
        <x:v>0</x:v>
      </x:c>
      <x:c r="Q529" s="33" t="n">
        <x:v>1</x:v>
      </x:c>
      <x:c r="R529" s="34" t="n">
        <x:v>0</x:v>
      </x:c>
    </x:row>
    <x:row r="530" ht="18" customHeight="1">
      <x:c r="A530" s="25" t="str">
        <x:v>EEZ_277</x:v>
      </x:c>
      <x:c r="B530" s="25" t="str">
        <x:v>Germany (North Sea)</x:v>
      </x:c>
      <x:c r="C530" s="25" t="str">
        <x:v>commercial</x:v>
      </x:c>
      <x:c r="D530" s="25" t="str">
        <x:v>Cod-likes</x:v>
      </x:c>
      <x:c r="E530" s="35" t="n">
        <x:v>12</x:v>
      </x:c>
      <x:c r="F530" s="35" t="n">
        <x:v>12</x:v>
      </x:c>
      <x:c r="G530" s="32" t="n">
        <x:v>2714.4611821042004</x:v>
      </x:c>
      <x:c r="H530" s="32" t="n">
        <x:v>2714.4611821042004</x:v>
      </x:c>
      <x:c r="I530" s="33" t="n">
        <x:v>0</x:v>
      </x:c>
      <x:c r="J530" s="34" t="n">
        <x:v>1</x:v>
      </x:c>
      <x:c r="K530" s="33" t="n">
        <x:v>1820.2034633471314</x:v>
      </x:c>
      <x:c r="L530" s="32" t="n">
        <x:v>4940871.644787414</x:v>
      </x:c>
      <x:c r="M530" s="33" t="n">
        <x:v>4.233531677504611</x:v>
      </x:c>
      <x:c r="N530" s="33" t="n">
        <x:v>1712.1100537124933</x:v>
      </x:c>
      <x:c r="O530" s="32" t="n">
        <x:v>4647456.2802929</x:v>
      </x:c>
      <x:c r="P530" s="32" t="n">
        <x:v>293415.3644945137</x:v>
      </x:c>
      <x:c r="Q530" s="33" t="n">
        <x:v>1.06313461532467</x:v>
      </x:c>
      <x:c r="R530" s="34" t="n">
        <x:v>0.06313461532466995</x:v>
      </x:c>
    </x:row>
    <x:row r="531" ht="18" customHeight="1">
      <x:c r="A531" s="25" t="str">
        <x:v>EEZ_277</x:v>
      </x:c>
      <x:c r="B531" s="25" t="str">
        <x:v>Germany (North Sea)</x:v>
      </x:c>
      <x:c r="C531" s="25" t="str">
        <x:v>commercial</x:v>
      </x:c>
      <x:c r="D531" s="25" t="str">
        <x:v>Crustaceans</x:v>
      </x:c>
      <x:c r="E531" s="35" t="n">
        <x:v>16</x:v>
      </x:c>
      <x:c r="F531" s="35" t="n">
        <x:v>16</x:v>
      </x:c>
      <x:c r="G531" s="32" t="n">
        <x:v>10679.1435600053</x:v>
      </x:c>
      <x:c r="H531" s="32" t="n">
        <x:v>10679.1435600053</x:v>
      </x:c>
      <x:c r="I531" s="33" t="n">
        <x:v>0</x:v>
      </x:c>
      <x:c r="J531" s="34" t="n">
        <x:v>1</x:v>
      </x:c>
      <x:c r="K531" s="33" t="n">
        <x:v>155.39656305310297</x:v>
      </x:c>
      <x:c r="L531" s="32" t="n">
        <x:v>1659502.205575502</x:v>
      </x:c>
      <x:c r="M531" s="33" t="n">
        <x:v>3.1727448859983354</x:v>
      </x:c>
      <x:c r="N531" s="33" t="n">
        <x:v>148.84864516111568</x:v>
      </x:c>
      <x:c r="O531" s="32" t="n">
        <x:v>1589576.0503878426</x:v>
      </x:c>
      <x:c r="P531" s="32" t="n">
        <x:v>69926.15518765943</x:v>
      </x:c>
      <x:c r="Q531" s="33" t="n">
        <x:v>1.043990443345317</x:v>
      </x:c>
      <x:c r="R531" s="34" t="n">
        <x:v>0.043990443345317175</x:v>
      </x:c>
    </x:row>
    <x:row r="532" ht="18" customHeight="1">
      <x:c r="A532" s="25" t="str">
        <x:v>EEZ_277</x:v>
      </x:c>
      <x:c r="B532" s="25" t="str">
        <x:v>Germany (North Sea)</x:v>
      </x:c>
      <x:c r="C532" s="25" t="str">
        <x:v>commercial</x:v>
      </x:c>
      <x:c r="D532" s="25" t="str">
        <x:v>Flatfishes</x:v>
      </x:c>
      <x:c r="E532" s="35" t="n">
        <x:v>19</x:v>
      </x:c>
      <x:c r="F532" s="35" t="n">
        <x:v>19</x:v>
      </x:c>
      <x:c r="G532" s="32" t="n">
        <x:v>12655.727672235202</x:v>
      </x:c>
      <x:c r="H532" s="32" t="n">
        <x:v>12655.727672235202</x:v>
      </x:c>
      <x:c r="I532" s="33" t="n">
        <x:v>0</x:v>
      </x:c>
      <x:c r="J532" s="34" t="n">
        <x:v>1</x:v>
      </x:c>
      <x:c r="K532" s="33" t="n">
        <x:v>344.3613770830683</x:v>
      </x:c>
      <x:c r="L532" s="32" t="n">
        <x:v>4358143.809199208</x:v>
      </x:c>
      <x:c r="M532" s="33" t="n">
        <x:v>3.349269815515198</x:v>
      </x:c>
      <x:c r="N532" s="33" t="n">
        <x:v>223.49603125020096</x:v>
      </x:c>
      <x:c r="O532" s="32" t="n">
        <x:v>2828504.907327912</x:v>
      </x:c>
      <x:c r="P532" s="32" t="n">
        <x:v>1529638.9018712966</x:v>
      </x:c>
      <x:c r="Q532" s="33" t="n">
        <x:v>1.540794148141092</x:v>
      </x:c>
      <x:c r="R532" s="34" t="n">
        <x:v>0.5407941481410921</x:v>
      </x:c>
    </x:row>
    <x:row r="533" ht="18" customHeight="1">
      <x:c r="A533" s="25" t="str">
        <x:v>EEZ_277</x:v>
      </x:c>
      <x:c r="B533" s="25" t="str">
        <x:v>Germany (North Sea)</x:v>
      </x:c>
      <x:c r="C533" s="25" t="str">
        <x:v>commercial</x:v>
      </x:c>
      <x:c r="D533" s="25" t="str">
        <x:v>Herring-likes</x:v>
      </x:c>
      <x:c r="E533" s="35" t="n">
        <x:v>7</x:v>
      </x:c>
      <x:c r="F533" s="35" t="n">
        <x:v>7</x:v>
      </x:c>
      <x:c r="G533" s="32" t="n">
        <x:v>38869.299298218706</x:v>
      </x:c>
      <x:c r="H533" s="32" t="n">
        <x:v>38869.299298218706</x:v>
      </x:c>
      <x:c r="I533" s="33" t="n">
        <x:v>0</x:v>
      </x:c>
      <x:c r="J533" s="34" t="n">
        <x:v>1</x:v>
      </x:c>
      <x:c r="K533" s="33" t="n">
        <x:v>140.00276208514842</x:v>
      </x:c>
      <x:c r="L533" s="32" t="n">
        <x:v>5441809.262064939</x:v>
      </x:c>
      <x:c r="M533" s="33" t="n">
        <x:v>3.111357032177674</x:v>
      </x:c>
      <x:c r="N533" s="33" t="n">
        <x:v>129.22812175166408</x:v>
      </x:c>
      <x:c r="O533" s="32" t="n">
        <x:v>5023006.542112078</x:v>
      </x:c>
      <x:c r="P533" s="32" t="n">
        <x:v>418802.7199528618</x:v>
      </x:c>
      <x:c r="Q533" s="33" t="n">
        <x:v>1.0833769011530618</x:v>
      </x:c>
      <x:c r="R533" s="34" t="n">
        <x:v>0.08337690115306187</x:v>
      </x:c>
    </x:row>
    <x:row r="534" ht="18" customHeight="1">
      <x:c r="A534" s="25" t="str">
        <x:v>EEZ_277</x:v>
      </x:c>
      <x:c r="B534" s="25" t="str">
        <x:v>Germany (North Sea)</x:v>
      </x:c>
      <x:c r="C534" s="25" t="str">
        <x:v>commercial</x:v>
      </x:c>
      <x:c r="D534" s="25" t="str">
        <x:v>Molluscs</x:v>
      </x:c>
      <x:c r="E534" s="35" t="n">
        <x:v>17</x:v>
      </x:c>
      <x:c r="F534" s="35" t="n">
        <x:v>17</x:v>
      </x:c>
      <x:c r="G534" s="32" t="n">
        <x:v>5410.2109113497</x:v>
      </x:c>
      <x:c r="H534" s="32" t="n">
        <x:v>5410.2109113497</x:v>
      </x:c>
      <x:c r="I534" s="33" t="n">
        <x:v>0</x:v>
      </x:c>
      <x:c r="J534" s="34" t="n">
        <x:v>1</x:v>
      </x:c>
      <x:c r="K534" s="33" t="n">
        <x:v>10.862686638100948</x:v>
      </x:c>
      <x:c r="L534" s="32" t="n">
        <x:v>58769.425776026335</x:v>
      </x:c>
      <x:c r="M534" s="33" t="n">
        <x:v>2.0046656054371854</x:v>
      </x:c>
      <x:c r="N534" s="33" t="n">
        <x:v>10.108008662534978</x:v>
      </x:c>
      <x:c r="O534" s="32" t="n">
        <x:v>54686.45875806402</x:v>
      </x:c>
      <x:c r="P534" s="32" t="n">
        <x:v>4082.9670179623135</x:v>
      </x:c>
      <x:c r="Q534" s="33" t="n">
        <x:v>1.0746613898703075</x:v>
      </x:c>
      <x:c r="R534" s="34" t="n">
        <x:v>0.07466138987030757</x:v>
      </x:c>
    </x:row>
    <x:row r="535" ht="18" customHeight="1">
      <x:c r="A535" s="25" t="str">
        <x:v>EEZ_277</x:v>
      </x:c>
      <x:c r="B535" s="25" t="str">
        <x:v>Germany (North Sea)</x:v>
      </x:c>
      <x:c r="C535" s="25" t="str">
        <x:v>commercial</x:v>
      </x:c>
      <x:c r="D535" s="25" t="str">
        <x:v>Other fishes &amp; inverts</x:v>
      </x:c>
      <x:c r="E535" s="35" t="n">
        <x:v>32</x:v>
      </x:c>
      <x:c r="F535" s="35" t="n">
        <x:v>32</x:v>
      </x:c>
      <x:c r="G535" s="32" t="n">
        <x:v>21745.3675029481</x:v>
      </x:c>
      <x:c r="H535" s="32" t="n">
        <x:v>21745.3675029481</x:v>
      </x:c>
      <x:c r="I535" s="33" t="n">
        <x:v>0</x:v>
      </x:c>
      <x:c r="J535" s="34" t="n">
        <x:v>1</x:v>
      </x:c>
      <x:c r="K535" s="33" t="n">
        <x:v>211.30290227771343</x:v>
      </x:c>
      <x:c r="L535" s="32" t="n">
        <x:v>4594859.264468407</x:v>
      </x:c>
      <x:c r="M535" s="33" t="n">
        <x:v>3.2642591065808935</x:v>
      </x:c>
      <x:c r="N535" s="33" t="n">
        <x:v>183.76343765038246</x:v>
      </x:c>
      <x:c r="O535" s="32" t="n">
        <x:v>3996003.4853126556</x:v>
      </x:c>
      <x:c r="P535" s="32" t="n">
        <x:v>598855.7791557517</x:v>
      </x:c>
      <x:c r="Q535" s="33" t="n">
        <x:v>1.149863677886381</x:v>
      </x:c>
      <x:c r="R535" s="34" t="n">
        <x:v>0.14986367788638102</x:v>
      </x:c>
    </x:row>
    <x:row r="536" ht="18" customHeight="1">
      <x:c r="A536" s="25" t="str">
        <x:v>EEZ_277</x:v>
      </x:c>
      <x:c r="B536" s="25" t="str">
        <x:v>Germany (North Sea)</x:v>
      </x:c>
      <x:c r="C536" s="25" t="str">
        <x:v>commercial</x:v>
      </x:c>
      <x:c r="D536" s="25" t="str">
        <x:v>Perch-likes</x:v>
      </x:c>
      <x:c r="E536" s="35" t="n">
        <x:v>37</x:v>
      </x:c>
      <x:c r="F536" s="35" t="n">
        <x:v>37</x:v>
      </x:c>
      <x:c r="G536" s="32" t="n">
        <x:v>788.0168164853</x:v>
      </x:c>
      <x:c r="H536" s="32" t="n">
        <x:v>788.0168164853</x:v>
      </x:c>
      <x:c r="I536" s="33" t="n">
        <x:v>0</x:v>
      </x:c>
      <x:c r="J536" s="34" t="n">
        <x:v>1</x:v>
      </x:c>
      <x:c r="K536" s="33" t="n">
        <x:v>454.67972479033773</x:v>
      </x:c>
      <x:c r="L536" s="32" t="n">
        <x:v>358295.26924969425</x:v>
      </x:c>
      <x:c r="M536" s="33" t="n">
        <x:v>3.580376359289623</x:v>
      </x:c>
      <x:c r="N536" s="33" t="n">
        <x:v>380.5190109827265</x:v>
      </x:c>
      <x:c r="O536" s="32" t="n">
        <x:v>299855.37964674307</x:v>
      </x:c>
      <x:c r="P536" s="32" t="n">
        <x:v>58439.88960295118</x:v>
      </x:c>
      <x:c r="Q536" s="33" t="n">
        <x:v>1.1948935839396935</x:v>
      </x:c>
      <x:c r="R536" s="34" t="n">
        <x:v>0.1948935839396935</x:v>
      </x:c>
    </x:row>
    <x:row r="537" ht="18" customHeight="1">
      <x:c r="A537" s="25" t="str">
        <x:v>EEZ_277</x:v>
      </x:c>
      <x:c r="B537" s="25" t="str">
        <x:v>Germany (North Sea)</x:v>
      </x:c>
      <x:c r="C537" s="25" t="str">
        <x:v>commercial</x:v>
      </x:c>
      <x:c r="D537" s="25" t="str">
        <x:v>Salmon, smelts, etc</x:v>
      </x:c>
      <x:c r="E537" s="35" t="n">
        <x:v>6</x:v>
      </x:c>
      <x:c r="F537" s="35" t="n">
        <x:v>6</x:v>
      </x:c>
      <x:c r="G537" s="32" t="n">
        <x:v>26.230854746</x:v>
      </x:c>
      <x:c r="H537" s="32" t="n">
        <x:v>26.230854746</x:v>
      </x:c>
      <x:c r="I537" s="33" t="n">
        <x:v>0</x:v>
      </x:c>
      <x:c r="J537" s="34" t="n">
        <x:v>1</x:v>
      </x:c>
      <x:c r="K537" s="33" t="n">
        <x:v>258.92392677799745</x:v>
      </x:c>
      <x:c r="L537" s="32" t="n">
        <x:v>6791.79591357759</x:v>
      </x:c>
      <x:c r="M537" s="33" t="n">
        <x:v>3.3750755901276643</x:v>
      </x:c>
      <x:c r="N537" s="33" t="n">
        <x:v>237.178648558222</x:v>
      </x:c>
      <x:c r="O537" s="32" t="n">
        <x:v>6221.398679183303</x:v>
      </x:c>
      <x:c r="P537" s="32" t="n">
        <x:v>570.3972343942869</x:v>
      </x:c>
      <x:c r="Q537" s="33" t="n">
        <x:v>1.0916831188303084</x:v>
      </x:c>
      <x:c r="R537" s="34" t="n">
        <x:v>0.09168311883030847</x:v>
      </x:c>
    </x:row>
    <x:row r="538" ht="18" customHeight="1">
      <x:c r="A538" s="25" t="str">
        <x:v>EEZ_277</x:v>
      </x:c>
      <x:c r="B538" s="25" t="str">
        <x:v>Germany (North Sea)</x:v>
      </x:c>
      <x:c r="C538" s="25" t="str">
        <x:v>commercial</x:v>
      </x:c>
      <x:c r="D538" s="25" t="str">
        <x:v>Scorpionfishes</x:v>
      </x:c>
      <x:c r="E538" s="35" t="n">
        <x:v>9</x:v>
      </x:c>
      <x:c r="F538" s="35" t="n">
        <x:v>9</x:v>
      </x:c>
      <x:c r="G538" s="32" t="n">
        <x:v>732.4664817796</x:v>
      </x:c>
      <x:c r="H538" s="32" t="n">
        <x:v>732.4664817796</x:v>
      </x:c>
      <x:c r="I538" s="33" t="n">
        <x:v>0</x:v>
      </x:c>
      <x:c r="J538" s="34" t="n">
        <x:v>1</x:v>
      </x:c>
      <x:c r="K538" s="33" t="n">
        <x:v>714.1833493370159</x:v>
      </x:c>
      <x:c r="L538" s="32" t="n">
        <x:v>523115.3652344551</x:v>
      </x:c>
      <x:c r="M538" s="33" t="n">
        <x:v>3.829086435499712</x:v>
      </x:c>
      <x:c r="N538" s="33" t="n">
        <x:v>674.6622890617087</x:v>
      </x:c>
      <x:c r="O538" s="32" t="n">
        <x:v>494167.51325840136</x:v>
      </x:c>
      <x:c r="P538" s="32" t="n">
        <x:v>28947.85197605373</x:v>
      </x:c>
      <x:c r="Q538" s="33" t="n">
        <x:v>1.0585790267457684</x:v>
      </x:c>
      <x:c r="R538" s="34" t="n">
        <x:v>0.058579026745768356</x:v>
      </x:c>
    </x:row>
    <x:row r="539" ht="18" customHeight="1">
      <x:c r="A539" s="25" t="str">
        <x:v>EEZ_277</x:v>
      </x:c>
      <x:c r="B539" s="25" t="str">
        <x:v>Germany (North Sea)</x:v>
      </x:c>
      <x:c r="C539" s="25" t="str">
        <x:v>commercial</x:v>
      </x:c>
      <x:c r="D539" s="25" t="str">
        <x:v>Sharks &amp; rays</x:v>
      </x:c>
      <x:c r="E539" s="35" t="n">
        <x:v>24</x:v>
      </x:c>
      <x:c r="F539" s="35" t="n">
        <x:v>24</x:v>
      </x:c>
      <x:c r="G539" s="32" t="n">
        <x:v>310.1165036306</x:v>
      </x:c>
      <x:c r="H539" s="32" t="n">
        <x:v>310.1165036306</x:v>
      </x:c>
      <x:c r="I539" s="33" t="n">
        <x:v>0</x:v>
      </x:c>
      <x:c r="J539" s="34" t="n">
        <x:v>1</x:v>
      </x:c>
      <x:c r="K539" s="33" t="n">
        <x:v>1030.9537053219447</x:v>
      </x:c>
      <x:c r="L539" s="32" t="n">
        <x:v>319715.75849945337</x:v>
      </x:c>
      <x:c r="M539" s="33" t="n">
        <x:v>3.975468409163648</x:v>
      </x:c>
      <x:c r="N539" s="33" t="n">
        <x:v>945.0796442905248</x:v>
      </x:c>
      <x:c r="O539" s="32" t="n">
        <x:v>293084.7949398287</x:v>
      </x:c>
      <x:c r="P539" s="32" t="n">
        <x:v>26630.96355962468</x:v>
      </x:c>
      <x:c r="Q539" s="33" t="n">
        <x:v>1.0908643642366098</x:v>
      </x:c>
      <x:c r="R539" s="34" t="n">
        <x:v>0.09086436423660978</x:v>
      </x:c>
    </x:row>
    <x:row r="540" ht="18" customHeight="1">
      <x:c r="A540" s="25" t="str">
        <x:v>EEZ_277</x:v>
      </x:c>
      <x:c r="B540" s="25" t="str">
        <x:v>Germany (North Sea)</x:v>
      </x:c>
      <x:c r="C540" s="25" t="str">
        <x:v>commercial</x:v>
      </x:c>
      <x:c r="D540" s="25" t="str">
        <x:v>Tuna &amp; billfishes</x:v>
      </x:c>
      <x:c r="E540" s="35" t="n">
        <x:v>1</x:v>
      </x:c>
      <x:c r="F540" s="35" t="n">
        <x:v>1</x:v>
      </x:c>
      <x:c r="G540" s="32" t="n">
        <x:v>0.0789655333</x:v>
      </x:c>
      <x:c r="H540" s="32" t="n">
        <x:v>0.0789655333</x:v>
      </x:c>
      <x:c r="I540" s="33" t="n">
        <x:v>0</x:v>
      </x:c>
      <x:c r="J540" s="34" t="n">
        <x:v>1</x:v>
      </x:c>
      <x:c r="K540" s="33" t="n">
        <x:v>2818.382931264455</x:v>
      </x:c>
      <x:c r="L540" s="32" t="n">
        <x:v>222.55511121091493</x:v>
      </x:c>
      <x:c r="M540" s="33" t="n">
        <x:v>4.45</x:v>
      </x:c>
      <x:c r="N540" s="33" t="n">
        <x:v>2818.382931264455</x:v>
      </x:c>
      <x:c r="O540" s="32" t="n">
        <x:v>222.55511121091493</x:v>
      </x:c>
      <x:c r="P540" s="32" t="n">
        <x:v>0</x:v>
      </x:c>
      <x:c r="Q540" s="33" t="n">
        <x:v>1</x:v>
      </x:c>
      <x:c r="R540" s="34" t="n">
        <x:v>0</x:v>
      </x:c>
    </x:row>
    <x:row r="541" ht="18" customHeight="1">
      <x:c r="A541" s="25" t="str">
        <x:v>EEZ_278</x:v>
      </x:c>
      <x:c r="B541" s="25" t="str">
        <x:v>Germany (Baltic Sea)</x:v>
      </x:c>
      <x:c r="C541" s="25" t="str">
        <x:v>commercial</x:v>
      </x:c>
      <x:c r="D541" s="25" t="str">
        <x:v>Anchovies</x:v>
      </x:c>
      <x:c r="E541" s="35" t="n">
        <x:v>1</x:v>
      </x:c>
      <x:c r="F541" s="35" t="n">
        <x:v>1</x:v>
      </x:c>
      <x:c r="G541" s="32" t="n">
        <x:v>0.1441582709</x:v>
      </x:c>
      <x:c r="H541" s="32" t="n">
        <x:v>0.1441582709</x:v>
      </x:c>
      <x:c r="I541" s="33" t="n">
        <x:v>0</x:v>
      </x:c>
      <x:c r="J541" s="34" t="n">
        <x:v>1</x:v>
      </x:c>
      <x:c r="K541" s="33" t="n">
        <x:v>128.82495516931337</x:v>
      </x:c>
      <x:c r="L541" s="32" t="n">
        <x:v>18.57118278597823</x:v>
      </x:c>
      <x:c r="M541" s="33" t="n">
        <x:v>3.11</x:v>
      </x:c>
      <x:c r="N541" s="33" t="n">
        <x:v>128.82495516931337</x:v>
      </x:c>
      <x:c r="O541" s="32" t="n">
        <x:v>18.57118278597823</x:v>
      </x:c>
      <x:c r="P541" s="32" t="n">
        <x:v>0</x:v>
      </x:c>
      <x:c r="Q541" s="33" t="n">
        <x:v>1</x:v>
      </x:c>
      <x:c r="R541" s="34" t="n">
        <x:v>0</x:v>
      </x:c>
    </x:row>
    <x:row r="542" ht="18" customHeight="1">
      <x:c r="A542" s="25" t="str">
        <x:v>EEZ_278</x:v>
      </x:c>
      <x:c r="B542" s="25" t="str">
        <x:v>Germany (Baltic Sea)</x:v>
      </x:c>
      <x:c r="C542" s="25" t="str">
        <x:v>commercial</x:v>
      </x:c>
      <x:c r="D542" s="25" t="str">
        <x:v>Cod-likes</x:v>
      </x:c>
      <x:c r="E542" s="35" t="n">
        <x:v>7</x:v>
      </x:c>
      <x:c r="F542" s="35" t="n">
        <x:v>7</x:v>
      </x:c>
      <x:c r="G542" s="32" t="n">
        <x:v>6612.023390757601</x:v>
      </x:c>
      <x:c r="H542" s="32" t="n">
        <x:v>6612.023390757601</x:v>
      </x:c>
      <x:c r="I542" s="33" t="n">
        <x:v>0</x:v>
      </x:c>
      <x:c r="J542" s="34" t="n">
        <x:v>1</x:v>
      </x:c>
      <x:c r="K542" s="33" t="n">
        <x:v>1265.3490317665196</x:v>
      </x:c>
      <x:c r="L542" s="32" t="n">
        <x:v>8366517.395512711</x:v>
      </x:c>
      <x:c r="M542" s="33" t="n">
        <x:v>4.09886475771319</x:v>
      </x:c>
      <x:c r="N542" s="33" t="n">
        <x:v>1255.6388882257484</x:v>
      </x:c>
      <x:c r="O542" s="32" t="n">
        <x:v>8302313.6992935175</x:v>
      </x:c>
      <x:c r="P542" s="32" t="n">
        <x:v>64203.69621919375</x:v>
      </x:c>
      <x:c r="Q542" s="33" t="n">
        <x:v>1.0077332293797399</x:v>
      </x:c>
      <x:c r="R542" s="34" t="n">
        <x:v>0.007733229379739908</x:v>
      </x:c>
    </x:row>
    <x:row r="543" ht="18" customHeight="1">
      <x:c r="A543" s="25" t="str">
        <x:v>EEZ_278</x:v>
      </x:c>
      <x:c r="B543" s="25" t="str">
        <x:v>Germany (Baltic Sea)</x:v>
      </x:c>
      <x:c r="C543" s="25" t="str">
        <x:v>commercial</x:v>
      </x:c>
      <x:c r="D543" s="25" t="str">
        <x:v>Crustaceans</x:v>
      </x:c>
      <x:c r="E543" s="35" t="n">
        <x:v>5</x:v>
      </x:c>
      <x:c r="F543" s="35" t="n">
        <x:v>5</x:v>
      </x:c>
      <x:c r="G543" s="32" t="n">
        <x:v>91.5779562252</x:v>
      </x:c>
      <x:c r="H543" s="32" t="n">
        <x:v>91.5779562252</x:v>
      </x:c>
      <x:c r="I543" s="33" t="n">
        <x:v>0</x:v>
      </x:c>
      <x:c r="J543" s="34" t="n">
        <x:v>1</x:v>
      </x:c>
      <x:c r="K543" s="33" t="n">
        <x:v>137.80171563599308</x:v>
      </x:c>
      <x:c r="L543" s="32" t="n">
        <x:v>12619.599482270432</x:v>
      </x:c>
      <x:c r="M543" s="33" t="n">
        <x:v>3.1042570884699074</x:v>
      </x:c>
      <x:c r="N543" s="33" t="n">
        <x:v>127.13264671852197</x:v>
      </x:c>
      <x:c r="O543" s="32" t="n">
        <x:v>11642.547955982622</x:v>
      </x:c>
      <x:c r="P543" s="32" t="n">
        <x:v>977.0515262878107</x:v>
      </x:c>
      <x:c r="Q543" s="33" t="n">
        <x:v>1.0839207645939517</x:v>
      </x:c>
      <x:c r="R543" s="34" t="n">
        <x:v>0.08392076459395166</x:v>
      </x:c>
    </x:row>
    <x:row r="544" ht="18" customHeight="1">
      <x:c r="A544" s="25" t="str">
        <x:v>EEZ_278</x:v>
      </x:c>
      <x:c r="B544" s="25" t="str">
        <x:v>Germany (Baltic Sea)</x:v>
      </x:c>
      <x:c r="C544" s="25" t="str">
        <x:v>commercial</x:v>
      </x:c>
      <x:c r="D544" s="25" t="str">
        <x:v>Flatfishes</x:v>
      </x:c>
      <x:c r="E544" s="35" t="n">
        <x:v>9</x:v>
      </x:c>
      <x:c r="F544" s="35" t="n">
        <x:v>9</x:v>
      </x:c>
      <x:c r="G544" s="32" t="n">
        <x:v>5191.566288493899</x:v>
      </x:c>
      <x:c r="H544" s="32" t="n">
        <x:v>5191.566288493899</x:v>
      </x:c>
      <x:c r="I544" s="33" t="n">
        <x:v>0</x:v>
      </x:c>
      <x:c r="J544" s="34" t="n">
        <x:v>1</x:v>
      </x:c>
      <x:c r="K544" s="33" t="n">
        <x:v>239.6493052637522</x:v>
      </x:c>
      <x:c r="L544" s="32" t="n">
        <x:v>1244155.2542682795</x:v>
      </x:c>
      <x:c r="M544" s="33" t="n">
        <x:v>3.32207892238494</x:v>
      </x:c>
      <x:c r="N544" s="33" t="n">
        <x:v>209.93213491981393</x:v>
      </x:c>
      <x:c r="O544" s="32" t="n">
        <x:v>1089876.594521259</x:v>
      </x:c>
      <x:c r="P544" s="32" t="n">
        <x:v>154278.65974702057</x:v>
      </x:c>
      <x:c r="Q544" s="33" t="n">
        <x:v>1.1415560812321044</x:v>
      </x:c>
      <x:c r="R544" s="34" t="n">
        <x:v>0.14155608123210434</x:v>
      </x:c>
    </x:row>
    <x:row r="545" ht="18" customHeight="1">
      <x:c r="A545" s="25" t="str">
        <x:v>EEZ_278</x:v>
      </x:c>
      <x:c r="B545" s="25" t="str">
        <x:v>Germany (Baltic Sea)</x:v>
      </x:c>
      <x:c r="C545" s="25" t="str">
        <x:v>commercial</x:v>
      </x:c>
      <x:c r="D545" s="25" t="str">
        <x:v>Herring-likes</x:v>
      </x:c>
      <x:c r="E545" s="35" t="n">
        <x:v>2</x:v>
      </x:c>
      <x:c r="F545" s="35" t="n">
        <x:v>2</x:v>
      </x:c>
      <x:c r="G545" s="32" t="n">
        <x:v>6987.2976472195005</x:v>
      </x:c>
      <x:c r="H545" s="32" t="n">
        <x:v>6987.2976472195005</x:v>
      </x:c>
      <x:c r="I545" s="33" t="n">
        <x:v>0</x:v>
      </x:c>
      <x:c r="J545" s="34" t="n">
        <x:v>1</x:v>
      </x:c>
      <x:c r="K545" s="33" t="n">
        <x:v>217.07795784768317</x:v>
      </x:c>
      <x:c r="L545" s="32" t="n">
        <x:v>1516788.3041323305</x:v>
      </x:c>
      <x:c r="M545" s="33" t="n">
        <x:v>3.318657007070061</x:v>
      </x:c>
      <x:c r="N545" s="33" t="n">
        <x:v>208.28452637994047</x:v>
      </x:c>
      <x:c r="O545" s="32" t="n">
        <x:v>1455345.981126786</x:v>
      </x:c>
      <x:c r="P545" s="32" t="n">
        <x:v>61442.32300554449</x:v>
      </x:c>
      <x:c r="Q545" s="33" t="n">
        <x:v>1.0422183616832978</x:v>
      </x:c>
      <x:c r="R545" s="34" t="n">
        <x:v>0.04221836168329776</x:v>
      </x:c>
    </x:row>
    <x:row r="546" ht="18" customHeight="1">
      <x:c r="A546" s="25" t="str">
        <x:v>EEZ_278</x:v>
      </x:c>
      <x:c r="B546" s="25" t="str">
        <x:v>Germany (Baltic Sea)</x:v>
      </x:c>
      <x:c r="C546" s="25" t="str">
        <x:v>commercial</x:v>
      </x:c>
      <x:c r="D546" s="25" t="str">
        <x:v>Molluscs</x:v>
      </x:c>
      <x:c r="E546" s="35" t="n">
        <x:v>2</x:v>
      </x:c>
      <x:c r="F546" s="35" t="n">
        <x:v>2</x:v>
      </x:c>
      <x:c r="G546" s="32" t="n">
        <x:v>5837.2510730245</x:v>
      </x:c>
      <x:c r="H546" s="32" t="n">
        <x:v>5837.2510730245</x:v>
      </x:c>
      <x:c r="I546" s="33" t="n">
        <x:v>0</x:v>
      </x:c>
      <x:c r="J546" s="34" t="n">
        <x:v>1</x:v>
      </x:c>
      <x:c r="K546" s="33" t="n">
        <x:v>11.19905532348409</x:v>
      </x:c>
      <x:c r="L546" s="32" t="n">
        <x:v>65371.69770386825</x:v>
      </x:c>
      <x:c r="M546" s="33" t="n">
        <x:v>2.0037990038412827</x:v>
      </x:c>
      <x:c r="N546" s="33" t="n">
        <x:v>10.087859010538285</x:v>
      </x:c>
      <x:c r="O546" s="32" t="n">
        <x:v>58885.365833784475</x:v>
      </x:c>
      <x:c r="P546" s="32" t="n">
        <x:v>6486.331870083777</x:v>
      </x:c>
      <x:c r="Q546" s="33" t="n">
        <x:v>1.1101518480566586</x:v>
      </x:c>
      <x:c r="R546" s="34" t="n">
        <x:v>0.1101518480566585</x:v>
      </x:c>
    </x:row>
    <x:row r="547" ht="18" customHeight="1">
      <x:c r="A547" s="25" t="str">
        <x:v>EEZ_278</x:v>
      </x:c>
      <x:c r="B547" s="25" t="str">
        <x:v>Germany (Baltic Sea)</x:v>
      </x:c>
      <x:c r="C547" s="25" t="str">
        <x:v>commercial</x:v>
      </x:c>
      <x:c r="D547" s="25" t="str">
        <x:v>Other fishes &amp; inverts</x:v>
      </x:c>
      <x:c r="E547" s="35" t="n">
        <x:v>12</x:v>
      </x:c>
      <x:c r="F547" s="35" t="n">
        <x:v>12</x:v>
      </x:c>
      <x:c r="G547" s="32" t="n">
        <x:v>1077.0101306651002</x:v>
      </x:c>
      <x:c r="H547" s="32" t="n">
        <x:v>1077.0101306651002</x:v>
      </x:c>
      <x:c r="I547" s="33" t="n">
        <x:v>0</x:v>
      </x:c>
      <x:c r="J547" s="34" t="n">
        <x:v>1</x:v>
      </x:c>
      <x:c r="K547" s="33" t="n">
        <x:v>237.84831155146102</x:v>
      </x:c>
      <x:c r="L547" s="32" t="n">
        <x:v>256165.04110251248</x:v>
      </x:c>
      <x:c r="M547" s="33" t="n">
        <x:v>3.1020994728175584</x:v>
      </x:c>
      <x:c r="N547" s="33" t="n">
        <x:v>126.5026061713423</x:v>
      </x:c>
      <x:c r="O547" s="32" t="n">
        <x:v>136244.58840207307</x:v>
      </x:c>
      <x:c r="P547" s="32" t="n">
        <x:v>119920.4527004394</x:v>
      </x:c>
      <x:c r="Q547" s="33" t="n">
        <x:v>1.8801850708854628</x:v>
      </x:c>
      <x:c r="R547" s="34" t="n">
        <x:v>0.8801850708854629</x:v>
      </x:c>
    </x:row>
    <x:row r="548" ht="18" customHeight="1">
      <x:c r="A548" s="25" t="str">
        <x:v>EEZ_278</x:v>
      </x:c>
      <x:c r="B548" s="25" t="str">
        <x:v>Germany (Baltic Sea)</x:v>
      </x:c>
      <x:c r="C548" s="25" t="str">
        <x:v>commercial</x:v>
      </x:c>
      <x:c r="D548" s="25" t="str">
        <x:v>Perch-likes</x:v>
      </x:c>
      <x:c r="E548" s="35" t="n">
        <x:v>10</x:v>
      </x:c>
      <x:c r="F548" s="35" t="n">
        <x:v>10</x:v>
      </x:c>
      <x:c r="G548" s="32" t="n">
        <x:v>336.3118913666</x:v>
      </x:c>
      <x:c r="H548" s="32" t="n">
        <x:v>336.3118913666</x:v>
      </x:c>
      <x:c r="I548" s="33" t="n">
        <x:v>0</x:v>
      </x:c>
      <x:c r="J548" s="34" t="n">
        <x:v>1</x:v>
      </x:c>
      <x:c r="K548" s="33" t="n">
        <x:v>1569.231177252979</x:v>
      </x:c>
      <x:c r="L548" s="32" t="n">
        <x:v>527751.1052133857</x:v>
      </x:c>
      <x:c r="M548" s="33" t="n">
        <x:v>4.0496740253299475</x:v>
      </x:c>
      <x:c r="N548" s="33" t="n">
        <x:v>1121.176600716363</x:v>
      </x:c>
      <x:c r="O548" s="32" t="n">
        <x:v>377065.0231428953</x:v>
      </x:c>
      <x:c r="P548" s="32" t="n">
        <x:v>150686.08207049035</x:v>
      </x:c>
      <x:c r="Q548" s="33" t="n">
        <x:v>1.399628904358454</x:v>
      </x:c>
      <x:c r="R548" s="34" t="n">
        <x:v>0.399628904358454</x:v>
      </x:c>
    </x:row>
    <x:row r="549" ht="18" customHeight="1">
      <x:c r="A549" s="25" t="str">
        <x:v>EEZ_278</x:v>
      </x:c>
      <x:c r="B549" s="25" t="str">
        <x:v>Germany (Baltic Sea)</x:v>
      </x:c>
      <x:c r="C549" s="25" t="str">
        <x:v>commercial</x:v>
      </x:c>
      <x:c r="D549" s="25" t="str">
        <x:v>Salmon, smelts, etc</x:v>
      </x:c>
      <x:c r="E549" s="35" t="n">
        <x:v>6</x:v>
      </x:c>
      <x:c r="F549" s="35" t="n">
        <x:v>6</x:v>
      </x:c>
      <x:c r="G549" s="32" t="n">
        <x:v>54.42805036760001</x:v>
      </x:c>
      <x:c r="H549" s="32" t="n">
        <x:v>54.42805036760001</x:v>
      </x:c>
      <x:c r="I549" s="33" t="n">
        <x:v>0</x:v>
      </x:c>
      <x:c r="J549" s="34" t="n">
        <x:v>1</x:v>
      </x:c>
      <x:c r="K549" s="33" t="n">
        <x:v>1694.7648048632057</x:v>
      </x:c>
      <x:c r="L549" s="32" t="n">
        <x:v>92242.74416033036</x:v>
      </x:c>
      <x:c r="M549" s="33" t="n">
        <x:v>4.07513202163661</x:v>
      </x:c>
      <x:c r="N549" s="33" t="n">
        <x:v>1188.8635764005724</x:v>
      </x:c>
      <x:c r="O549" s="32" t="n">
        <x:v>64707.52661653543</x:v>
      </x:c>
      <x:c r="P549" s="32" t="n">
        <x:v>27535.217543794926</x:v>
      </x:c>
      <x:c r="Q549" s="33" t="n">
        <x:v>1.4255334577532524</x:v>
      </x:c>
      <x:c r="R549" s="34" t="n">
        <x:v>0.42553345775325224</x:v>
      </x:c>
    </x:row>
    <x:row r="550" ht="18" customHeight="1">
      <x:c r="A550" s="25" t="str">
        <x:v>EEZ_278</x:v>
      </x:c>
      <x:c r="B550" s="25" t="str">
        <x:v>Germany (Baltic Sea)</x:v>
      </x:c>
      <x:c r="C550" s="25" t="str">
        <x:v>commercial</x:v>
      </x:c>
      <x:c r="D550" s="25" t="str">
        <x:v>Scorpionfishes</x:v>
      </x:c>
      <x:c r="E550" s="35" t="n">
        <x:v>3</x:v>
      </x:c>
      <x:c r="F550" s="35" t="n">
        <x:v>3</x:v>
      </x:c>
      <x:c r="G550" s="32" t="n">
        <x:v>0.9008066088999999</x:v>
      </x:c>
      <x:c r="H550" s="32" t="n">
        <x:v>0.9008066088999999</x:v>
      </x:c>
      <x:c r="I550" s="33" t="n">
        <x:v>0</x:v>
      </x:c>
      <x:c r="J550" s="34" t="n">
        <x:v>1</x:v>
      </x:c>
      <x:c r="K550" s="33" t="n">
        <x:v>774.6214263247706</x:v>
      </x:c>
      <x:c r="L550" s="32" t="n">
        <x:v>697.7841002288977</x:v>
      </x:c>
      <x:c r="M550" s="33" t="n">
        <x:v>3.888927721302823</x:v>
      </x:c>
      <x:c r="N550" s="33" t="n">
        <x:v>774.332916515107</x:v>
      </x:c>
      <x:c r="O550" s="32" t="n">
        <x:v>697.5242086856202</x:v>
      </x:c>
      <x:c r="P550" s="32" t="n">
        <x:v>0.2598915432774902</x:v>
      </x:c>
      <x:c r="Q550" s="33" t="n">
        <x:v>1.0003725914312955</x:v>
      </x:c>
      <x:c r="R550" s="34" t="n">
        <x:v>0.0003725914312955773</x:v>
      </x:c>
    </x:row>
    <x:row r="551" ht="18" customHeight="1">
      <x:c r="A551" s="25" t="str">
        <x:v>EEZ_278</x:v>
      </x:c>
      <x:c r="B551" s="25" t="str">
        <x:v>Germany (Baltic Sea)</x:v>
      </x:c>
      <x:c r="C551" s="25" t="str">
        <x:v>commercial</x:v>
      </x:c>
      <x:c r="D551" s="25" t="str">
        <x:v>Sharks &amp; rays</x:v>
      </x:c>
      <x:c r="E551" s="35" t="n">
        <x:v>2</x:v>
      </x:c>
      <x:c r="F551" s="35" t="n">
        <x:v>2</x:v>
      </x:c>
      <x:c r="G551" s="32" t="n">
        <x:v>0.0014561545999999999</x:v>
      </x:c>
      <x:c r="H551" s="32" t="n">
        <x:v>0.0014561545999999999</x:v>
      </x:c>
      <x:c r="I551" s="33" t="n">
        <x:v>0</x:v>
      </x:c>
      <x:c r="J551" s="34" t="n">
        <x:v>1</x:v>
      </x:c>
      <x:c r="K551" s="33" t="n">
        <x:v>1773.1382858209292</x:v>
      </x:c>
      <x:c r="L551" s="32" t="n">
        <x:v>2.5819634713342605</x:v>
      </x:c>
      <x:c r="M551" s="33" t="n">
        <x:v>4.179999986951935</x:v>
      </x:c>
      <x:c r="N551" s="33" t="n">
        <x:v>1513.5612029623505</x:v>
      </x:c>
      <x:c r="O551" s="32" t="n">
        <x:v>2.2039791080751603</x:v>
      </x:c>
      <x:c r="P551" s="32" t="n">
        <x:v>0.37798436325910023</x:v>
      </x:c>
      <x:c r="Q551" s="33" t="n">
        <x:v>1.1715008830502083</x:v>
      </x:c>
      <x:c r="R551" s="34" t="n">
        <x:v>0.1715008830502082</x:v>
      </x:c>
    </x:row>
    <x:row r="552" ht="18" customHeight="1">
      <x:c r="A552" s="25" t="str">
        <x:v>EEZ_288</x:v>
      </x:c>
      <x:c r="B552" s="25" t="str">
        <x:v>Ghana</x:v>
      </x:c>
      <x:c r="C552" s="25" t="str">
        <x:v>commercial</x:v>
      </x:c>
      <x:c r="D552" s="25" t="str">
        <x:v>Anchovies</x:v>
      </x:c>
      <x:c r="E552" s="35" t="n">
        <x:v>2</x:v>
      </x:c>
      <x:c r="F552" s="35" t="n">
        <x:v>2</x:v>
      </x:c>
      <x:c r="G552" s="32" t="n">
        <x:v>102474.3939172667</x:v>
      </x:c>
      <x:c r="H552" s="32" t="n">
        <x:v>102474.3939172667</x:v>
      </x:c>
      <x:c r="I552" s="33" t="n">
        <x:v>0</x:v>
      </x:c>
      <x:c r="J552" s="34" t="n">
        <x:v>1</x:v>
      </x:c>
      <x:c r="K552" s="33" t="n">
        <x:v>131.8035192355324</x:v>
      </x:c>
      <x:c r="L552" s="32" t="n">
        <x:v>13506485.749823986</x:v>
      </x:c>
      <x:c r="M552" s="33" t="n">
        <x:v>3.119036794628926</x:v>
      </x:c>
      <x:c r="N552" s="33" t="n">
        <x:v>131.53362663958322</x:v>
      </x:c>
      <x:c r="O552" s="32" t="n">
        <x:v>13478828.669631336</x:v>
      </x:c>
      <x:c r="P552" s="32" t="n">
        <x:v>27657.080192649737</x:v>
      </x:c>
      <x:c r="Q552" s="33" t="n">
        <x:v>1.0020518904773204</x:v>
      </x:c>
      <x:c r="R552" s="34" t="n">
        <x:v>0.0020518904773204004</x:v>
      </x:c>
    </x:row>
    <x:row r="553" ht="18" customHeight="1">
      <x:c r="A553" s="25" t="str">
        <x:v>EEZ_288</x:v>
      </x:c>
      <x:c r="B553" s="25" t="str">
        <x:v>Ghana</x:v>
      </x:c>
      <x:c r="C553" s="25" t="str">
        <x:v>commercial</x:v>
      </x:c>
      <x:c r="D553" s="25" t="str">
        <x:v>Crustaceans</x:v>
      </x:c>
      <x:c r="E553" s="35" t="n">
        <x:v>3</x:v>
      </x:c>
      <x:c r="F553" s="35" t="n">
        <x:v>3</x:v>
      </x:c>
      <x:c r="G553" s="32" t="n">
        <x:v>4497.9577475153</x:v>
      </x:c>
      <x:c r="H553" s="32" t="n">
        <x:v>4497.9577475153</x:v>
      </x:c>
      <x:c r="I553" s="33" t="n">
        <x:v>0</x:v>
      </x:c>
      <x:c r="J553" s="34" t="n">
        <x:v>1</x:v>
      </x:c>
      <x:c r="K553" s="33" t="n">
        <x:v>65.04038564073075</x:v>
      </x:c>
      <x:c r="L553" s="32" t="n">
        <x:v>292548.90649410774</x:v>
      </x:c>
      <x:c r="M553" s="33" t="n">
        <x:v>2.766095018381226</x:v>
      </x:c>
      <x:c r="N553" s="33" t="n">
        <x:v>58.35727689728784</x:v>
      </x:c>
      <x:c r="O553" s="32" t="n">
        <x:v>262488.5657440515</x:v>
      </x:c>
      <x:c r="P553" s="32" t="n">
        <x:v>30060.34075005626</x:v>
      </x:c>
      <x:c r="Q553" s="33" t="n">
        <x:v>1.114520572219392</x:v>
      </x:c>
      <x:c r="R553" s="34" t="n">
        <x:v>0.11452057221939195</x:v>
      </x:c>
    </x:row>
    <x:row r="554" ht="18" customHeight="1">
      <x:c r="A554" s="25" t="str">
        <x:v>EEZ_288</x:v>
      </x:c>
      <x:c r="B554" s="25" t="str">
        <x:v>Ghana</x:v>
      </x:c>
      <x:c r="C554" s="25" t="str">
        <x:v>commercial</x:v>
      </x:c>
      <x:c r="D554" s="25" t="str">
        <x:v>Flatfishes</x:v>
      </x:c>
      <x:c r="E554" s="35" t="n">
        <x:v>1</x:v>
      </x:c>
      <x:c r="F554" s="35" t="n">
        <x:v>1</x:v>
      </x:c>
      <x:c r="G554" s="32" t="n">
        <x:v>645.49</x:v>
      </x:c>
      <x:c r="H554" s="32" t="n">
        <x:v>645.49</x:v>
      </x:c>
      <x:c r="I554" s="33" t="n">
        <x:v>0</x:v>
      </x:c>
      <x:c r="J554" s="34" t="n">
        <x:v>1</x:v>
      </x:c>
      <x:c r="K554" s="33" t="n">
        <x:v>134.89628825916532</x:v>
      </x:c>
      <x:c r="L554" s="32" t="n">
        <x:v>87074.20510840863</x:v>
      </x:c>
      <x:c r="M554" s="33" t="n">
        <x:v>3.13</x:v>
      </x:c>
      <x:c r="N554" s="33" t="n">
        <x:v>134.89628825916532</x:v>
      </x:c>
      <x:c r="O554" s="32" t="n">
        <x:v>87074.20510840863</x:v>
      </x:c>
      <x:c r="P554" s="32" t="n">
        <x:v>0</x:v>
      </x:c>
      <x:c r="Q554" s="33" t="n">
        <x:v>1</x:v>
      </x:c>
      <x:c r="R554" s="34" t="n">
        <x:v>0</x:v>
      </x:c>
    </x:row>
    <x:row r="555" ht="18" customHeight="1">
      <x:c r="A555" s="25" t="str">
        <x:v>EEZ_288</x:v>
      </x:c>
      <x:c r="B555" s="25" t="str">
        <x:v>Ghana</x:v>
      </x:c>
      <x:c r="C555" s="25" t="str">
        <x:v>commercial</x:v>
      </x:c>
      <x:c r="D555" s="25" t="str">
        <x:v>Herring-likes</x:v>
      </x:c>
      <x:c r="E555" s="35" t="n">
        <x:v>6</x:v>
      </x:c>
      <x:c r="F555" s="35" t="n">
        <x:v>6</x:v>
      </x:c>
      <x:c r="G555" s="32" t="n">
        <x:v>62131.5591685784</x:v>
      </x:c>
      <x:c r="H555" s="32" t="n">
        <x:v>62131.5591685784</x:v>
      </x:c>
      <x:c r="I555" s="33" t="n">
        <x:v>0</x:v>
      </x:c>
      <x:c r="J555" s="34" t="n">
        <x:v>1</x:v>
      </x:c>
      <x:c r="K555" s="33" t="n">
        <x:v>225.15474051260122</x:v>
      </x:c>
      <x:c r="L555" s="32" t="n">
        <x:v>13989215.0822446</x:v>
      </x:c>
      <x:c r="M555" s="33" t="n">
        <x:v>3.3320543704114023</x:v>
      </x:c>
      <x:c r="N555" s="33" t="n">
        <x:v>214.80993832269277</x:v>
      </x:c>
      <x:c r="O555" s="32" t="n">
        <x:v>13346476.392895063</x:v>
      </x:c>
      <x:c r="P555" s="32" t="n">
        <x:v>642738.6893495359</x:v>
      </x:c>
      <x:c r="Q555" s="33" t="n">
        <x:v>1.048157931009543</x:v>
      </x:c>
      <x:c r="R555" s="34" t="n">
        <x:v>0.04815793100954308</x:v>
      </x:c>
    </x:row>
    <x:row r="556" ht="18" customHeight="1">
      <x:c r="A556" s="25" t="str">
        <x:v>EEZ_288</x:v>
      </x:c>
      <x:c r="B556" s="25" t="str">
        <x:v>Ghana</x:v>
      </x:c>
      <x:c r="C556" s="25" t="str">
        <x:v>commercial</x:v>
      </x:c>
      <x:c r="D556" s="25" t="str">
        <x:v>Other fishes &amp; inverts</x:v>
      </x:c>
      <x:c r="E556" s="35" t="n">
        <x:v>8</x:v>
      </x:c>
      <x:c r="F556" s="35" t="n">
        <x:v>8</x:v>
      </x:c>
      <x:c r="G556" s="32" t="n">
        <x:v>50854.152006548306</x:v>
      </x:c>
      <x:c r="H556" s="32" t="n">
        <x:v>50854.152006548306</x:v>
      </x:c>
      <x:c r="I556" s="33" t="n">
        <x:v>0</x:v>
      </x:c>
      <x:c r="J556" s="34" t="n">
        <x:v>1</x:v>
      </x:c>
      <x:c r="K556" s="33" t="n">
        <x:v>394.8202989253839</x:v>
      </x:c>
      <x:c r="L556" s="32" t="n">
        <x:v>20078251.496822312</x:v>
      </x:c>
      <x:c r="M556" s="33" t="n">
        <x:v>3.487734448776727</x:v>
      </x:c>
      <x:c r="N556" s="33" t="n">
        <x:v>307.4216497075351</x:v>
      </x:c>
      <x:c r="O556" s="32" t="n">
        <x:v>15633667.304330837</x:v>
      </x:c>
      <x:c r="P556" s="32" t="n">
        <x:v>4444584.1924914755</x:v>
      </x:c>
      <x:c r="Q556" s="33" t="n">
        <x:v>1.2842956873759388</x:v>
      </x:c>
      <x:c r="R556" s="34" t="n">
        <x:v>0.2842956873759388</x:v>
      </x:c>
    </x:row>
    <x:row r="557" ht="18" customHeight="1">
      <x:c r="A557" s="25" t="str">
        <x:v>EEZ_288</x:v>
      </x:c>
      <x:c r="B557" s="25" t="str">
        <x:v>Ghana</x:v>
      </x:c>
      <x:c r="C557" s="25" t="str">
        <x:v>commercial</x:v>
      </x:c>
      <x:c r="D557" s="25" t="str">
        <x:v>Perch-likes</x:v>
      </x:c>
      <x:c r="E557" s="35" t="n">
        <x:v>52</x:v>
      </x:c>
      <x:c r="F557" s="35" t="n">
        <x:v>52</x:v>
      </x:c>
      <x:c r="G557" s="32" t="n">
        <x:v>211545.28852914734</x:v>
      </x:c>
      <x:c r="H557" s="32" t="n">
        <x:v>211545.28852914734</x:v>
      </x:c>
      <x:c r="I557" s="33" t="n">
        <x:v>0</x:v>
      </x:c>
      <x:c r="J557" s="34" t="n">
        <x:v>1</x:v>
      </x:c>
      <x:c r="K557" s="33" t="n">
        <x:v>742.6902663582113</x:v>
      </x:c>
      <x:c r="L557" s="32" t="n">
        <x:v>157112626.68453708</x:v>
      </x:c>
      <x:c r="M557" s="33" t="n">
        <x:v>3.569056004776402</x:v>
      </x:c>
      <x:c r="N557" s="33" t="n">
        <x:v>370.7285262802532</x:v>
      </x:c>
      <x:c r="O557" s="32" t="n">
        <x:v>78425873.05794175</x:v>
      </x:c>
      <x:c r="P557" s="32" t="n">
        <x:v>78686753.62659533</x:v>
      </x:c>
      <x:c r="Q557" s="33" t="n">
        <x:v>2.003326460496791</x:v>
      </x:c>
      <x:c r="R557" s="34" t="n">
        <x:v>1.0033264604967909</x:v>
      </x:c>
    </x:row>
    <x:row r="558" ht="18" customHeight="1">
      <x:c r="A558" s="25" t="str">
        <x:v>EEZ_288</x:v>
      </x:c>
      <x:c r="B558" s="25" t="str">
        <x:v>Ghana</x:v>
      </x:c>
      <x:c r="C558" s="25" t="str">
        <x:v>commercial</x:v>
      </x:c>
      <x:c r="D558" s="25" t="str">
        <x:v>Scorpionfishes</x:v>
      </x:c>
      <x:c r="E558" s="35" t="n">
        <x:v>1</x:v>
      </x:c>
      <x:c r="F558" s="35" t="n">
        <x:v>1</x:v>
      </x:c>
      <x:c r="G558" s="32" t="n">
        <x:v>120.78999999999999</x:v>
      </x:c>
      <x:c r="H558" s="32" t="n">
        <x:v>120.78999999999999</x:v>
      </x:c>
      <x:c r="I558" s="33" t="n">
        <x:v>0</x:v>
      </x:c>
      <x:c r="J558" s="34" t="n">
        <x:v>1</x:v>
      </x:c>
      <x:c r="K558" s="33" t="n">
        <x:v>295.1209226666387</x:v>
      </x:c>
      <x:c r="L558" s="32" t="n">
        <x:v>35647.65624890329</x:v>
      </x:c>
      <x:c r="M558" s="33" t="n">
        <x:v>3.47</x:v>
      </x:c>
      <x:c r="N558" s="33" t="n">
        <x:v>295.1209226666387</x:v>
      </x:c>
      <x:c r="O558" s="32" t="n">
        <x:v>35647.65624890329</x:v>
      </x:c>
      <x:c r="P558" s="32" t="n">
        <x:v>0</x:v>
      </x:c>
      <x:c r="Q558" s="33" t="n">
        <x:v>1</x:v>
      </x:c>
      <x:c r="R558" s="34" t="n">
        <x:v>0</x:v>
      </x:c>
    </x:row>
    <x:row r="559" ht="18" customHeight="1">
      <x:c r="A559" s="25" t="str">
        <x:v>EEZ_288</x:v>
      </x:c>
      <x:c r="B559" s="25" t="str">
        <x:v>Ghana</x:v>
      </x:c>
      <x:c r="C559" s="25" t="str">
        <x:v>commercial</x:v>
      </x:c>
      <x:c r="D559" s="25" t="str">
        <x:v>Sharks &amp; rays</x:v>
      </x:c>
      <x:c r="E559" s="35" t="n">
        <x:v>12</x:v>
      </x:c>
      <x:c r="F559" s="35" t="n">
        <x:v>12</x:v>
      </x:c>
      <x:c r="G559" s="32" t="n">
        <x:v>4198.3939568098</x:v>
      </x:c>
      <x:c r="H559" s="32" t="n">
        <x:v>4198.3939568098</x:v>
      </x:c>
      <x:c r="I559" s="33" t="n">
        <x:v>0</x:v>
      </x:c>
      <x:c r="J559" s="34" t="n">
        <x:v>1</x:v>
      </x:c>
      <x:c r="K559" s="33" t="n">
        <x:v>1415.0153780233868</x:v>
      </x:c>
      <x:c r="L559" s="32" t="n">
        <x:v>5940792.011886322</x:v>
      </x:c>
      <x:c r="M559" s="33" t="n">
        <x:v>4.083290293082798</x:v>
      </x:c>
      <x:c r="N559" s="33" t="n">
        <x:v>1211.4075975355784</x:v>
      </x:c>
      <x:c r="O559" s="32" t="n">
        <x:v>5085966.336726851</x:v>
      </x:c>
      <x:c r="P559" s="32" t="n">
        <x:v>854825.6751594711</x:v>
      </x:c>
      <x:c r="Q559" s="33" t="n">
        <x:v>1.1680753702568953</x:v>
      </x:c>
      <x:c r="R559" s="34" t="n">
        <x:v>0.16807537025689534</x:v>
      </x:c>
    </x:row>
    <x:row r="560" ht="18" customHeight="1">
      <x:c r="A560" s="25" t="str">
        <x:v>EEZ_288</x:v>
      </x:c>
      <x:c r="B560" s="25" t="str">
        <x:v>Ghana</x:v>
      </x:c>
      <x:c r="C560" s="25" t="str">
        <x:v>commercial</x:v>
      </x:c>
      <x:c r="D560" s="25" t="str">
        <x:v>Tuna &amp; billfishes</x:v>
      </x:c>
      <x:c r="E560" s="35" t="n">
        <x:v>18</x:v>
      </x:c>
      <x:c r="F560" s="35" t="n">
        <x:v>18</x:v>
      </x:c>
      <x:c r="G560" s="32" t="n">
        <x:v>40335.982695207094</x:v>
      </x:c>
      <x:c r="H560" s="32" t="n">
        <x:v>40335.982695207094</x:v>
      </x:c>
      <x:c r="I560" s="33" t="n">
        <x:v>0</x:v>
      </x:c>
      <x:c r="J560" s="34" t="n">
        <x:v>1</x:v>
      </x:c>
      <x:c r="K560" s="33" t="n">
        <x:v>2803.5379725504667</x:v>
      </x:c>
      <x:c r="L560" s="32" t="n">
        <x:v>113083459.1461516</x:v>
      </x:c>
      <x:c r="M560" s="33" t="n">
        <x:v>4.442945632655448</x:v>
      </x:c>
      <x:c r="N560" s="33" t="n">
        <x:v>2772.9729470922794</x:v>
      </x:c>
      <x:c r="O560" s="32" t="n">
        <x:v>111850588.8081916</x:v>
      </x:c>
      <x:c r="P560" s="32" t="n">
        <x:v>1232870.3379600048</x:v>
      </x:c>
      <x:c r="Q560" s="33" t="n">
        <x:v>1.0110224751706423</x:v>
      </x:c>
      <x:c r="R560" s="34" t="n">
        <x:v>0.011022475170642223</x:v>
      </x:c>
    </x:row>
    <x:row r="561" ht="18" customHeight="1">
      <x:c r="A561" s="25" t="str">
        <x:v>EEZ_300</x:v>
      </x:c>
      <x:c r="B561" s="25" t="str">
        <x:v>Greece (without Crete)</x:v>
      </x:c>
      <x:c r="C561" s="25" t="str">
        <x:v>commercial</x:v>
      </x:c>
      <x:c r="D561" s="25" t="str">
        <x:v>Anchovies</x:v>
      </x:c>
      <x:c r="E561" s="35" t="n">
        <x:v>1</x:v>
      </x:c>
      <x:c r="F561" s="35" t="n">
        <x:v>1</x:v>
      </x:c>
      <x:c r="G561" s="32" t="n">
        <x:v>16442.7546809864</x:v>
      </x:c>
      <x:c r="H561" s="32" t="n">
        <x:v>16442.7546809864</x:v>
      </x:c>
      <x:c r="I561" s="33" t="n">
        <x:v>0</x:v>
      </x:c>
      <x:c r="J561" s="34" t="n">
        <x:v>1</x:v>
      </x:c>
      <x:c r="K561" s="33" t="n">
        <x:v>128.82495516931337</x:v>
      </x:c>
      <x:c r="L561" s="32" t="n">
        <x:v>2118237.1346380906</x:v>
      </x:c>
      <x:c r="M561" s="33" t="n">
        <x:v>3.11</x:v>
      </x:c>
      <x:c r="N561" s="33" t="n">
        <x:v>128.82495516931337</x:v>
      </x:c>
      <x:c r="O561" s="32" t="n">
        <x:v>2118237.1346380906</x:v>
      </x:c>
      <x:c r="P561" s="32" t="n">
        <x:v>0</x:v>
      </x:c>
      <x:c r="Q561" s="33" t="n">
        <x:v>1</x:v>
      </x:c>
      <x:c r="R561" s="34" t="n">
        <x:v>0</x:v>
      </x:c>
    </x:row>
    <x:row r="562" ht="18" customHeight="1">
      <x:c r="A562" s="25" t="str">
        <x:v>EEZ_300</x:v>
      </x:c>
      <x:c r="B562" s="25" t="str">
        <x:v>Greece (without Crete)</x:v>
      </x:c>
      <x:c r="C562" s="25" t="str">
        <x:v>commercial</x:v>
      </x:c>
      <x:c r="D562" s="25" t="str">
        <x:v>Cod-likes</x:v>
      </x:c>
      <x:c r="E562" s="35" t="n">
        <x:v>4</x:v>
      </x:c>
      <x:c r="F562" s="35" t="n">
        <x:v>4</x:v>
      </x:c>
      <x:c r="G562" s="32" t="n">
        <x:v>1184.4162503844998</x:v>
      </x:c>
      <x:c r="H562" s="32" t="n">
        <x:v>1184.4162503844998</x:v>
      </x:c>
      <x:c r="I562" s="33" t="n">
        <x:v>0</x:v>
      </x:c>
      <x:c r="J562" s="34" t="n">
        <x:v>1</x:v>
      </x:c>
      <x:c r="K562" s="33" t="n">
        <x:v>1468.5940665439446</x:v>
      </x:c>
      <x:c r="L562" s="32" t="n">
        <x:v>1739426.6776329034</x:v>
      </x:c>
      <x:c r="M562" s="33" t="n">
        <x:v>4.159211368638668</x:v>
      </x:c>
      <x:c r="N562" s="33" t="n">
        <x:v>1442.8173916381372</x:v>
      </x:c>
      <x:c r="O562" s="32" t="n">
        <x:v>1708896.364993587</x:v>
      </x:c>
      <x:c r="P562" s="32" t="n">
        <x:v>30530.312639316544</x:v>
      </x:c>
      <x:c r="Q562" s="33" t="n">
        <x:v>1.0178655144131172</x:v>
      </x:c>
      <x:c r="R562" s="34" t="n">
        <x:v>0.017865514413117217</x:v>
      </x:c>
    </x:row>
    <x:row r="563" ht="18" customHeight="1">
      <x:c r="A563" s="25" t="str">
        <x:v>EEZ_300</x:v>
      </x:c>
      <x:c r="B563" s="25" t="str">
        <x:v>Greece (without Crete)</x:v>
      </x:c>
      <x:c r="C563" s="25" t="str">
        <x:v>commercial</x:v>
      </x:c>
      <x:c r="D563" s="25" t="str">
        <x:v>Crustaceans</x:v>
      </x:c>
      <x:c r="E563" s="35" t="n">
        <x:v>11</x:v>
      </x:c>
      <x:c r="F563" s="35" t="n">
        <x:v>11</x:v>
      </x:c>
      <x:c r="G563" s="32" t="n">
        <x:v>9544.5613152254</x:v>
      </x:c>
      <x:c r="H563" s="32" t="n">
        <x:v>9544.5613152254</x:v>
      </x:c>
      <x:c r="I563" s="33" t="n">
        <x:v>0</x:v>
      </x:c>
      <x:c r="J563" s="34" t="n">
        <x:v>1</x:v>
      </x:c>
      <x:c r="K563" s="33" t="n">
        <x:v>233.6880792926053</x:v>
      </x:c>
      <x:c r="L563" s="32" t="n">
        <x:v>2230450.2014455264</x:v>
      </x:c>
      <x:c r="M563" s="33" t="n">
        <x:v>3.31485194484741</x:v>
      </x:c>
      <x:c r="N563" s="33" t="n">
        <x:v>206.46761679189345</x:v>
      </x:c>
      <x:c r="O563" s="32" t="n">
        <x:v>1970642.8280786886</x:v>
      </x:c>
      <x:c r="P563" s="32" t="n">
        <x:v>259807.37336683786</x:v>
      </x:c>
      <x:c r="Q563" s="33" t="n">
        <x:v>1.1318388952401595</x:v>
      </x:c>
      <x:c r="R563" s="34" t="n">
        <x:v>0.1318388952401595</x:v>
      </x:c>
    </x:row>
    <x:row r="564" ht="18" customHeight="1">
      <x:c r="A564" s="25" t="str">
        <x:v>EEZ_300</x:v>
      </x:c>
      <x:c r="B564" s="25" t="str">
        <x:v>Greece (without Crete)</x:v>
      </x:c>
      <x:c r="C564" s="25" t="str">
        <x:v>commercial</x:v>
      </x:c>
      <x:c r="D564" s="25" t="str">
        <x:v>Flatfishes</x:v>
      </x:c>
      <x:c r="E564" s="35" t="n">
        <x:v>8</x:v>
      </x:c>
      <x:c r="F564" s="35" t="n">
        <x:v>8</x:v>
      </x:c>
      <x:c r="G564" s="32" t="n">
        <x:v>982.8729502663</x:v>
      </x:c>
      <x:c r="H564" s="32" t="n">
        <x:v>982.8729502663</x:v>
      </x:c>
      <x:c r="I564" s="33" t="n">
        <x:v>0</x:v>
      </x:c>
      <x:c r="J564" s="34" t="n">
        <x:v>1</x:v>
      </x:c>
      <x:c r="K564" s="33" t="n">
        <x:v>452.9675529615338</x:v>
      </x:c>
      <x:c r="L564" s="32" t="n">
        <x:v>445209.5551542092</x:v>
      </x:c>
      <x:c r="M564" s="33" t="n">
        <x:v>3.3514404561361077</x:v>
      </x:c>
      <x:c r="N564" s="33" t="n">
        <x:v>224.61587956970564</x:v>
      </x:c>
      <x:c r="O564" s="32" t="n">
        <x:v>220768.87222933653</x:v>
      </x:c>
      <x:c r="P564" s="32" t="n">
        <x:v>224440.68292487267</x:v>
      </x:c>
      <x:c r="Q564" s="33" t="n">
        <x:v>2.01663192214762</x:v>
      </x:c>
      <x:c r="R564" s="34" t="n">
        <x:v>1.0166319221476199</x:v>
      </x:c>
    </x:row>
    <x:row r="565" ht="18" customHeight="1">
      <x:c r="A565" s="25" t="str">
        <x:v>EEZ_300</x:v>
      </x:c>
      <x:c r="B565" s="25" t="str">
        <x:v>Greece (without Crete)</x:v>
      </x:c>
      <x:c r="C565" s="25" t="str">
        <x:v>commercial</x:v>
      </x:c>
      <x:c r="D565" s="25" t="str">
        <x:v>Herring-likes</x:v>
      </x:c>
      <x:c r="E565" s="35" t="n">
        <x:v>3</x:v>
      </x:c>
      <x:c r="F565" s="35" t="n">
        <x:v>3</x:v>
      </x:c>
      <x:c r="G565" s="32" t="n">
        <x:v>16816.7082089033</x:v>
      </x:c>
      <x:c r="H565" s="32" t="n">
        <x:v>16816.7082089033</x:v>
      </x:c>
      <x:c r="I565" s="33" t="n">
        <x:v>0</x:v>
      </x:c>
      <x:c r="J565" s="34" t="n">
        <x:v>1</x:v>
      </x:c>
      <x:c r="K565" s="33" t="n">
        <x:v>131.07202064825344</x:v>
      </x:c>
      <x:c r="L565" s="32" t="n">
        <x:v>2204199.9255930264</x:v>
      </x:c>
      <x:c r="M565" s="33" t="n">
        <x:v>3.100509534290573</x:v>
      </x:c>
      <x:c r="N565" s="33" t="n">
        <x:v>126.0403307874058</x:v>
      </x:c>
      <x:c r="O565" s="32" t="n">
        <x:v>2119583.4654054544</x:v>
      </x:c>
      <x:c r="P565" s="32" t="n">
        <x:v>84616.46018757205</x:v>
      </x:c>
      <x:c r="Q565" s="33" t="n">
        <x:v>1.039921268290978</x:v>
      </x:c>
      <x:c r="R565" s="34" t="n">
        <x:v>0.03992126829097801</x:v>
      </x:c>
    </x:row>
    <x:row r="566" ht="18" customHeight="1">
      <x:c r="A566" s="25" t="str">
        <x:v>EEZ_300</x:v>
      </x:c>
      <x:c r="B566" s="25" t="str">
        <x:v>Greece (without Crete)</x:v>
      </x:c>
      <x:c r="C566" s="25" t="str">
        <x:v>commercial</x:v>
      </x:c>
      <x:c r="D566" s="25" t="str">
        <x:v>Molluscs</x:v>
      </x:c>
      <x:c r="E566" s="35" t="n">
        <x:v>2</x:v>
      </x:c>
      <x:c r="F566" s="35" t="n">
        <x:v>2</x:v>
      </x:c>
      <x:c r="G566" s="32" t="n">
        <x:v>0.077416208</x:v>
      </x:c>
      <x:c r="H566" s="32" t="n">
        <x:v>0.077416208</x:v>
      </x:c>
      <x:c r="I566" s="33" t="n">
        <x:v>0</x:v>
      </x:c>
      <x:c r="J566" s="34" t="n">
        <x:v>1</x:v>
      </x:c>
      <x:c r="K566" s="33" t="n">
        <x:v>34.59071191876467</x:v>
      </x:c>
      <x:c r="L566" s="32" t="n">
        <x:v>2.677881748771165</x:v>
      </x:c>
      <x:c r="M566" s="33" t="n">
        <x:v>2.3066145321920186</x:v>
      </x:c>
      <x:c r="N566" s="33" t="n">
        <x:v>20.258838026982986</x:v>
      </x:c>
      <x:c r="O566" s="32" t="n">
        <x:v>1.5683624185352245</x:v>
      </x:c>
      <x:c r="P566" s="32" t="n">
        <x:v>1.1095193302359403</x:v>
      </x:c>
      <x:c r="Q566" s="33" t="n">
        <x:v>1.7074381004820163</x:v>
      </x:c>
      <x:c r="R566" s="34" t="n">
        <x:v>0.7074381004820163</x:v>
      </x:c>
    </x:row>
    <x:row r="567" ht="18" customHeight="1">
      <x:c r="A567" s="25" t="str">
        <x:v>EEZ_300</x:v>
      </x:c>
      <x:c r="B567" s="25" t="str">
        <x:v>Greece (without Crete)</x:v>
      </x:c>
      <x:c r="C567" s="25" t="str">
        <x:v>commercial</x:v>
      </x:c>
      <x:c r="D567" s="25" t="str">
        <x:v>Other fishes &amp; inverts</x:v>
      </x:c>
      <x:c r="E567" s="35" t="n">
        <x:v>33</x:v>
      </x:c>
      <x:c r="F567" s="35" t="n">
        <x:v>33</x:v>
      </x:c>
      <x:c r="G567" s="32" t="n">
        <x:v>22111.9650859973</x:v>
      </x:c>
      <x:c r="H567" s="32" t="n">
        <x:v>22111.9650859973</x:v>
      </x:c>
      <x:c r="I567" s="33" t="n">
        <x:v>0</x:v>
      </x:c>
      <x:c r="J567" s="34" t="n">
        <x:v>1</x:v>
      </x:c>
      <x:c r="K567" s="33" t="n">
        <x:v>790.8696269061882</x:v>
      </x:c>
      <x:c r="L567" s="32" t="n">
        <x:v>17487681.577725343</x:v>
      </x:c>
      <x:c r="M567" s="33" t="n">
        <x:v>3.7235370044544265</x:v>
      </x:c>
      <x:c r="N567" s="33" t="n">
        <x:v>529.0990776548132</x:v>
      </x:c>
      <x:c r="O567" s="32" t="n">
        <x:v>11699420.332136603</x:v>
      </x:c>
      <x:c r="P567" s="32" t="n">
        <x:v>5788261.24558874</x:v>
      </x:c>
      <x:c r="Q567" s="33" t="n">
        <x:v>1.4947476952930079</x:v>
      </x:c>
      <x:c r="R567" s="34" t="n">
        <x:v>0.4947476952930078</x:v>
      </x:c>
    </x:row>
    <x:row r="568" ht="18" customHeight="1">
      <x:c r="A568" s="25" t="str">
        <x:v>EEZ_300</x:v>
      </x:c>
      <x:c r="B568" s="25" t="str">
        <x:v>Greece (without Crete)</x:v>
      </x:c>
      <x:c r="C568" s="25" t="str">
        <x:v>commercial</x:v>
      </x:c>
      <x:c r="D568" s="25" t="str">
        <x:v>Perch-likes</x:v>
      </x:c>
      <x:c r="E568" s="35" t="n">
        <x:v>57</x:v>
      </x:c>
      <x:c r="F568" s="35" t="n">
        <x:v>57</x:v>
      </x:c>
      <x:c r="G568" s="32" t="n">
        <x:v>33533.736161906905</x:v>
      </x:c>
      <x:c r="H568" s="32" t="n">
        <x:v>33533.736161906905</x:v>
      </x:c>
      <x:c r="I568" s="33" t="n">
        <x:v>0</x:v>
      </x:c>
      <x:c r="J568" s="34" t="n">
        <x:v>1</x:v>
      </x:c>
      <x:c r="K568" s="33" t="n">
        <x:v>483.4604635146919</x:v>
      </x:c>
      <x:c r="L568" s="32" t="n">
        <x:v>16212235.6282149</x:v>
      </x:c>
      <x:c r="M568" s="33" t="n">
        <x:v>3.365794768407048</x:v>
      </x:c>
      <x:c r="N568" s="33" t="n">
        <x:v>232.16394157199437</x:v>
      </x:c>
      <x:c r="O568" s="32" t="n">
        <x:v>7785324.362983629</x:v>
      </x:c>
      <x:c r="P568" s="32" t="n">
        <x:v>8426911.26523127</x:v>
      </x:c>
      <x:c r="Q568" s="33" t="n">
        <x:v>2.0824097844012965</x:v>
      </x:c>
      <x:c r="R568" s="34" t="n">
        <x:v>1.0824097844012963</x:v>
      </x:c>
    </x:row>
    <x:row r="569" ht="18" customHeight="1">
      <x:c r="A569" s="25" t="str">
        <x:v>EEZ_300</x:v>
      </x:c>
      <x:c r="B569" s="25" t="str">
        <x:v>Greece (without Crete)</x:v>
      </x:c>
      <x:c r="C569" s="25" t="str">
        <x:v>commercial</x:v>
      </x:c>
      <x:c r="D569" s="25" t="str">
        <x:v>Salmon, smelts, etc</x:v>
      </x:c>
      <x:c r="E569" s="35" t="n">
        <x:v>1</x:v>
      </x:c>
      <x:c r="F569" s="35" t="n">
        <x:v>1</x:v>
      </x:c>
      <x:c r="G569" s="32" t="n">
        <x:v>0.009114748</x:v>
      </x:c>
      <x:c r="H569" s="32" t="n">
        <x:v>0.009114748</x:v>
      </x:c>
      <x:c r="I569" s="33" t="n">
        <x:v>0</x:v>
      </x:c>
      <x:c r="J569" s="34" t="n">
        <x:v>1</x:v>
      </x:c>
      <x:c r="K569" s="33" t="n">
        <x:v>223.872113856834</x:v>
      </x:c>
      <x:c r="L569" s="32" t="n">
        <x:v>2.04053790203235</x:v>
      </x:c>
      <x:c r="M569" s="33" t="n">
        <x:v>3.35</x:v>
      </x:c>
      <x:c r="N569" s="33" t="n">
        <x:v>223.872113856834</x:v>
      </x:c>
      <x:c r="O569" s="32" t="n">
        <x:v>2.04053790203235</x:v>
      </x:c>
      <x:c r="P569" s="32" t="n">
        <x:v>0</x:v>
      </x:c>
      <x:c r="Q569" s="33" t="n">
        <x:v>1</x:v>
      </x:c>
      <x:c r="R569" s="34" t="n">
        <x:v>0</x:v>
      </x:c>
    </x:row>
    <x:row r="570" ht="18" customHeight="1">
      <x:c r="A570" s="25" t="str">
        <x:v>EEZ_300</x:v>
      </x:c>
      <x:c r="B570" s="25" t="str">
        <x:v>Greece (without Crete)</x:v>
      </x:c>
      <x:c r="C570" s="25" t="str">
        <x:v>commercial</x:v>
      </x:c>
      <x:c r="D570" s="25" t="str">
        <x:v>Scorpionfishes</x:v>
      </x:c>
      <x:c r="E570" s="35" t="n">
        <x:v>11</x:v>
      </x:c>
      <x:c r="F570" s="35" t="n">
        <x:v>11</x:v>
      </x:c>
      <x:c r="G570" s="32" t="n">
        <x:v>827.5097966296001</x:v>
      </x:c>
      <x:c r="H570" s="32" t="n">
        <x:v>827.5097966296001</x:v>
      </x:c>
      <x:c r="I570" s="33" t="n">
        <x:v>0</x:v>
      </x:c>
      <x:c r="J570" s="34" t="n">
        <x:v>1</x:v>
      </x:c>
      <x:c r="K570" s="33" t="n">
        <x:v>745.2702115318078</x:v>
      </x:c>
      <x:c r="L570" s="32" t="n">
        <x:v>616718.4011787854</x:v>
      </x:c>
      <x:c r="M570" s="33" t="n">
        <x:v>3.8643260068556007</x:v>
      </x:c>
      <x:c r="N570" s="33" t="n">
        <x:v>731.6881253157524</x:v>
      </x:c>
      <x:c r="O570" s="32" t="n">
        <x:v>605479.0917763317</x:v>
      </x:c>
      <x:c r="P570" s="32" t="n">
        <x:v>11239.309402453713</x:v>
      </x:c>
      <x:c r="Q570" s="33" t="n">
        <x:v>1.0185626713706666</x:v>
      </x:c>
      <x:c r="R570" s="34" t="n">
        <x:v>0.018562671370666577</x:v>
      </x:c>
    </x:row>
    <x:row r="571" ht="18" customHeight="1">
      <x:c r="A571" s="25" t="str">
        <x:v>EEZ_300</x:v>
      </x:c>
      <x:c r="B571" s="25" t="str">
        <x:v>Greece (without Crete)</x:v>
      </x:c>
      <x:c r="C571" s="25" t="str">
        <x:v>commercial</x:v>
      </x:c>
      <x:c r="D571" s="25" t="str">
        <x:v>Sharks &amp; rays</x:v>
      </x:c>
      <x:c r="E571" s="35" t="n">
        <x:v>14</x:v>
      </x:c>
      <x:c r="F571" s="35" t="n">
        <x:v>14</x:v>
      </x:c>
      <x:c r="G571" s="32" t="n">
        <x:v>616.5828886247999</x:v>
      </x:c>
      <x:c r="H571" s="32" t="n">
        <x:v>616.5828886247999</x:v>
      </x:c>
      <x:c r="I571" s="33" t="n">
        <x:v>0</x:v>
      </x:c>
      <x:c r="J571" s="34" t="n">
        <x:v>1</x:v>
      </x:c>
      <x:c r="K571" s="33" t="n">
        <x:v>846.5578379735542</x:v>
      </x:c>
      <x:c r="L571" s="32" t="n">
        <x:v>521973.0771256994</x:v>
      </x:c>
      <x:c r="M571" s="33" t="n">
        <x:v>3.8801760172499224</x:v>
      </x:c>
      <x:c r="N571" s="33" t="n">
        <x:v>758.8850848085135</x:v>
      </x:c>
      <x:c r="O571" s="32" t="n">
        <x:v>467915.5577255095</x:v>
      </x:c>
      <x:c r="P571" s="32" t="n">
        <x:v>54057.51940018986</x:v>
      </x:c>
      <x:c r="Q571" s="33" t="n">
        <x:v>1.1155283651241648</x:v>
      </x:c>
      <x:c r="R571" s="34" t="n">
        <x:v>0.11552836512416478</x:v>
      </x:c>
    </x:row>
    <x:row r="572" ht="18" customHeight="1">
      <x:c r="A572" s="25" t="str">
        <x:v>EEZ_300</x:v>
      </x:c>
      <x:c r="B572" s="25" t="str">
        <x:v>Greece (without Crete)</x:v>
      </x:c>
      <x:c r="C572" s="25" t="str">
        <x:v>commercial</x:v>
      </x:c>
      <x:c r="D572" s="25" t="str">
        <x:v>Tuna &amp; billfishes</x:v>
      </x:c>
      <x:c r="E572" s="35" t="n">
        <x:v>10</x:v>
      </x:c>
      <x:c r="F572" s="35" t="n">
        <x:v>10</x:v>
      </x:c>
      <x:c r="G572" s="32" t="n">
        <x:v>6455.570643023299</x:v>
      </x:c>
      <x:c r="H572" s="32" t="n">
        <x:v>6455.570643023299</x:v>
      </x:c>
      <x:c r="I572" s="33" t="n">
        <x:v>0</x:v>
      </x:c>
      <x:c r="J572" s="34" t="n">
        <x:v>1</x:v>
      </x:c>
      <x:c r="K572" s="33" t="n">
        <x:v>2648.3707100004085</x:v>
      </x:c>
      <x:c r="L572" s="32" t="n">
        <x:v>17096744.20732141</x:v>
      </x:c>
      <x:c r="M572" s="33" t="n">
        <x:v>4.407704552891124</x:v>
      </x:c>
      <x:c r="N572" s="33" t="n">
        <x:v>2556.8458930365928</x:v>
      </x:c>
      <x:c r="O572" s="32" t="n">
        <x:v>16505899.28582172</x:v>
      </x:c>
      <x:c r="P572" s="32" t="n">
        <x:v>590844.92149969</x:v>
      </x:c>
      <x:c r="Q572" s="33" t="n">
        <x:v>1.0357959848941534</x:v>
      </x:c>
      <x:c r="R572" s="34" t="n">
        <x:v>0.0357959848941533</x:v>
      </x:c>
    </x:row>
    <x:row r="573" ht="18" customHeight="1">
      <x:c r="A573" s="25" t="str">
        <x:v>EEZ_304</x:v>
      </x:c>
      <x:c r="B573" s="25" t="str">
        <x:v>Greenland (Denmark)</x:v>
      </x:c>
      <x:c r="C573" s="25" t="str">
        <x:v>commercial</x:v>
      </x:c>
      <x:c r="D573" s="25" t="str">
        <x:v>Cod-likes</x:v>
      </x:c>
      <x:c r="E573" s="35" t="n">
        <x:v>11</x:v>
      </x:c>
      <x:c r="F573" s="35" t="n">
        <x:v>11</x:v>
      </x:c>
      <x:c r="G573" s="32" t="n">
        <x:v>51528.8517995942</x:v>
      </x:c>
      <x:c r="H573" s="32" t="n">
        <x:v>51528.8517995942</x:v>
      </x:c>
      <x:c r="I573" s="33" t="n">
        <x:v>0</x:v>
      </x:c>
      <x:c r="J573" s="34" t="n">
        <x:v>1</x:v>
      </x:c>
      <x:c r="K573" s="33" t="n">
        <x:v>1228.8926605607026</x:v>
      </x:c>
      <x:c r="L573" s="32" t="n">
        <x:v>63323427.783641465</x:v>
      </x:c>
      <x:c r="M573" s="33" t="n">
        <x:v>4.088830850045582</x:v>
      </x:c>
      <x:c r="N573" s="33" t="n">
        <x:v>1226.961258558006</x:v>
      </x:c>
      <x:c r="O573" s="32" t="n">
        <x:v>63223904.85607907</x:v>
      </x:c>
      <x:c r="P573" s="32" t="n">
        <x:v>99522.92756239325</x:v>
      </x:c>
      <x:c r="Q573" s="33" t="n">
        <x:v>1.0015741344636802</x:v>
      </x:c>
      <x:c r="R573" s="34" t="n">
        <x:v>0.0015741344636802195</x:v>
      </x:c>
    </x:row>
    <x:row r="574" ht="18" customHeight="1">
      <x:c r="A574" s="25" t="str">
        <x:v>EEZ_304</x:v>
      </x:c>
      <x:c r="B574" s="25" t="str">
        <x:v>Greenland (Denmark)</x:v>
      </x:c>
      <x:c r="C574" s="25" t="str">
        <x:v>commercial</x:v>
      </x:c>
      <x:c r="D574" s="25" t="str">
        <x:v>Crustaceans</x:v>
      </x:c>
      <x:c r="E574" s="35" t="n">
        <x:v>6</x:v>
      </x:c>
      <x:c r="F574" s="35" t="n">
        <x:v>6</x:v>
      </x:c>
      <x:c r="G574" s="32" t="n">
        <x:v>69979.77280095138</x:v>
      </x:c>
      <x:c r="H574" s="32" t="n">
        <x:v>69979.77280095138</x:v>
      </x:c>
      <x:c r="I574" s="33" t="n">
        <x:v>0</x:v>
      </x:c>
      <x:c r="J574" s="34" t="n">
        <x:v>1</x:v>
      </x:c>
      <x:c r="K574" s="33" t="n">
        <x:v>127.14199631029696</x:v>
      </x:c>
      <x:c r="L574" s="32" t="n">
        <x:v>8897368.01525398</x:v>
      </x:c>
      <x:c r="M574" s="33" t="n">
        <x:v>3.0894277324388786</x:v>
      </x:c>
      <x:c r="N574" s="33" t="n">
        <x:v>122.86487197061314</x:v>
      </x:c>
      <x:c r="O574" s="32" t="n">
        <x:v>8598055.825721487</x:v>
      </x:c>
      <x:c r="P574" s="32" t="n">
        <x:v>299312.1895324923</x:v>
      </x:c>
      <x:c r="Q574" s="33" t="n">
        <x:v>1.034811612717969</x:v>
      </x:c>
      <x:c r="R574" s="34" t="n">
        <x:v>0.03481161271796885</x:v>
      </x:c>
    </x:row>
    <x:row r="575" ht="18" customHeight="1">
      <x:c r="A575" s="25" t="str">
        <x:v>EEZ_304</x:v>
      </x:c>
      <x:c r="B575" s="25" t="str">
        <x:v>Greenland (Denmark)</x:v>
      </x:c>
      <x:c r="C575" s="25" t="str">
        <x:v>commercial</x:v>
      </x:c>
      <x:c r="D575" s="25" t="str">
        <x:v>Flatfishes</x:v>
      </x:c>
      <x:c r="E575" s="35" t="n">
        <x:v>5</x:v>
      </x:c>
      <x:c r="F575" s="35" t="n">
        <x:v>5</x:v>
      </x:c>
      <x:c r="G575" s="32" t="n">
        <x:v>62544.5012420773</x:v>
      </x:c>
      <x:c r="H575" s="32" t="n">
        <x:v>62544.5012420773</x:v>
      </x:c>
      <x:c r="I575" s="33" t="n">
        <x:v>0</x:v>
      </x:c>
      <x:c r="J575" s="34" t="n">
        <x:v>1</x:v>
      </x:c>
      <x:c r="K575" s="33" t="n">
        <x:v>2398.358683507852</x:v>
      </x:c>
      <x:c r="L575" s="32" t="n">
        <x:v>150004147.65960374</x:v>
      </x:c>
      <x:c r="M575" s="33" t="n">
        <x:v>4.379871964582096</x:v>
      </x:c>
      <x:c r="N575" s="33" t="n">
        <x:v>2398.1258174586383</x:v>
      </x:c>
      <x:c r="O575" s="32" t="n">
        <x:v>149989583.16869944</x:v>
      </x:c>
      <x:c r="P575" s="32" t="n">
        <x:v>14564.490904301405</x:v>
      </x:c>
      <x:c r="Q575" s="33" t="n">
        <x:v>1.0000971033494235</x:v>
      </x:c>
      <x:c r="R575" s="34" t="n">
        <x:v>0.00009710334942340711</x:v>
      </x:c>
    </x:row>
    <x:row r="576" ht="18" customHeight="1">
      <x:c r="A576" s="25" t="str">
        <x:v>EEZ_304</x:v>
      </x:c>
      <x:c r="B576" s="25" t="str">
        <x:v>Greenland (Denmark)</x:v>
      </x:c>
      <x:c r="C576" s="25" t="str">
        <x:v>commercial</x:v>
      </x:c>
      <x:c r="D576" s="25" t="str">
        <x:v>Herring-likes</x:v>
      </x:c>
      <x:c r="E576" s="35" t="n">
        <x:v>2</x:v>
      </x:c>
      <x:c r="F576" s="35" t="n">
        <x:v>2</x:v>
      </x:c>
      <x:c r="G576" s="32" t="n">
        <x:v>173.06630174129998</x:v>
      </x:c>
      <x:c r="H576" s="32" t="n">
        <x:v>173.06630174129998</x:v>
      </x:c>
      <x:c r="I576" s="33" t="n">
        <x:v>0</x:v>
      </x:c>
      <x:c r="J576" s="34" t="n">
        <x:v>1</x:v>
      </x:c>
      <x:c r="K576" s="33" t="n">
        <x:v>239.87943688358797</x:v>
      </x:c>
      <x:c r="L576" s="32" t="n">
        <x:v>41515.04700522816</x:v>
      </x:c>
      <x:c r="M576" s="33" t="n">
        <x:v>3.3799911043619213</x:v>
      </x:c>
      <x:c r="N576" s="33" t="n">
        <x:v>239.87837843152633</x:v>
      </x:c>
      <x:c r="O576" s="32" t="n">
        <x:v>41514.86382284428</x:v>
      </x:c>
      <x:c r="P576" s="32" t="n">
        <x:v>0.1831823838801938</x:v>
      </x:c>
      <x:c r="Q576" s="33" t="n">
        <x:v>1.000004412452963</x:v>
      </x:c>
      <x:c r="R576" s="34" t="n">
        <x:v>0.00000441245296291673</x:v>
      </x:c>
    </x:row>
    <x:row r="577" ht="18" customHeight="1">
      <x:c r="A577" s="25" t="str">
        <x:v>EEZ_304</x:v>
      </x:c>
      <x:c r="B577" s="25" t="str">
        <x:v>Greenland (Denmark)</x:v>
      </x:c>
      <x:c r="C577" s="25" t="str">
        <x:v>commercial</x:v>
      </x:c>
      <x:c r="D577" s="25" t="str">
        <x:v>Molluscs</x:v>
      </x:c>
      <x:c r="E577" s="35" t="n">
        <x:v>3</x:v>
      </x:c>
      <x:c r="F577" s="35" t="n">
        <x:v>3</x:v>
      </x:c>
      <x:c r="G577" s="32" t="n">
        <x:v>1.7836876029</x:v>
      </x:c>
      <x:c r="H577" s="32" t="n">
        <x:v>1.7836876029</x:v>
      </x:c>
      <x:c r="I577" s="33" t="n">
        <x:v>0</x:v>
      </x:c>
      <x:c r="J577" s="34" t="n">
        <x:v>1</x:v>
      </x:c>
      <x:c r="K577" s="33" t="n">
        <x:v>17.010674462279063</x:v>
      </x:c>
      <x:c r="L577" s="32" t="n">
        <x:v>30.341729155334786</x:v>
      </x:c>
      <x:c r="M577" s="33" t="n">
        <x:v>2.2285395270154007</x:v>
      </x:c>
      <x:c r="N577" s="33" t="n">
        <x:v>16.925422830053744</x:v>
      </x:c>
      <x:c r="O577" s="32" t="n">
        <x:v>30.189666875807497</x:v>
      </x:c>
      <x:c r="P577" s="32" t="n">
        <x:v>0.15206227952728923</x:v>
      </x:c>
      <x:c r="Q577" s="33" t="n">
        <x:v>1.0050368982259008</x:v>
      </x:c>
      <x:c r="R577" s="34" t="n">
        <x:v>0.005036898225900744</x:v>
      </x:c>
    </x:row>
    <x:row r="578" ht="18" customHeight="1">
      <x:c r="A578" s="25" t="str">
        <x:v>EEZ_304</x:v>
      </x:c>
      <x:c r="B578" s="25" t="str">
        <x:v>Greenland (Denmark)</x:v>
      </x:c>
      <x:c r="C578" s="25" t="str">
        <x:v>commercial</x:v>
      </x:c>
      <x:c r="D578" s="25" t="str">
        <x:v>Other fishes &amp; inverts</x:v>
      </x:c>
      <x:c r="E578" s="35" t="n">
        <x:v>4</x:v>
      </x:c>
      <x:c r="F578" s="35" t="n">
        <x:v>4</x:v>
      </x:c>
      <x:c r="G578" s="32" t="n">
        <x:v>58845.2307666307</x:v>
      </x:c>
      <x:c r="H578" s="32" t="n">
        <x:v>58845.2307666307</x:v>
      </x:c>
      <x:c r="I578" s="33" t="n">
        <x:v>0</x:v>
      </x:c>
      <x:c r="J578" s="34" t="n">
        <x:v>1</x:v>
      </x:c>
      <x:c r="K578" s="33" t="n">
        <x:v>190.68794381212368</x:v>
      </x:c>
      <x:c r="L578" s="32" t="n">
        <x:v>11221076.058038726</x:v>
      </x:c>
      <x:c r="M578" s="33" t="n">
        <x:v>3.2801600111205063</x:v>
      </x:c>
      <x:c r="N578" s="33" t="n">
        <x:v>190.6162893772032</x:v>
      </x:c>
      <x:c r="O578" s="32" t="n">
        <x:v>11216859.536280379</x:v>
      </x:c>
      <x:c r="P578" s="32" t="n">
        <x:v>4216.52175834775</x:v>
      </x:c>
      <x:c r="Q578" s="33" t="n">
        <x:v>1.0003759092948172</x:v>
      </x:c>
      <x:c r="R578" s="34" t="n">
        <x:v>0.00037590929481728984</x:v>
      </x:c>
    </x:row>
    <x:row r="579" ht="18" customHeight="1">
      <x:c r="A579" s="25" t="str">
        <x:v>EEZ_304</x:v>
      </x:c>
      <x:c r="B579" s="25" t="str">
        <x:v>Greenland (Denmark)</x:v>
      </x:c>
      <x:c r="C579" s="25" t="str">
        <x:v>commercial</x:v>
      </x:c>
      <x:c r="D579" s="25" t="str">
        <x:v>Perch-likes</x:v>
      </x:c>
      <x:c r="E579" s="35" t="n">
        <x:v>7</x:v>
      </x:c>
      <x:c r="F579" s="35" t="n">
        <x:v>7</x:v>
      </x:c>
      <x:c r="G579" s="32" t="n">
        <x:v>475.3986311555</x:v>
      </x:c>
      <x:c r="H579" s="32" t="n">
        <x:v>475.3986311555</x:v>
      </x:c>
      <x:c r="I579" s="33" t="n">
        <x:v>0</x:v>
      </x:c>
      <x:c r="J579" s="34" t="n">
        <x:v>1</x:v>
      </x:c>
      <x:c r="K579" s="33" t="n">
        <x:v>346.8203582326522</x:v>
      </x:c>
      <x:c r="L579" s="32" t="n">
        <x:v>164877.923560663</x:v>
      </x:c>
      <x:c r="M579" s="33" t="n">
        <x:v>3.5229134118961314</x:v>
      </x:c>
      <x:c r="N579" s="33" t="n">
        <x:v>333.35994200622616</x:v>
      </x:c>
      <x:c r="O579" s="32" t="n">
        <x:v>158478.86011183678</x:v>
      </x:c>
      <x:c r="P579" s="32" t="n">
        <x:v>6399.063448826229</x:v>
      </x:c>
      <x:c r="Q579" s="33" t="n">
        <x:v>1.0403780254622634</x:v>
      </x:c>
      <x:c r="R579" s="34" t="n">
        <x:v>0.04037802546226343</x:v>
      </x:c>
    </x:row>
    <x:row r="580" ht="18" customHeight="1">
      <x:c r="A580" s="25" t="str">
        <x:v>EEZ_304</x:v>
      </x:c>
      <x:c r="B580" s="25" t="str">
        <x:v>Greenland (Denmark)</x:v>
      </x:c>
      <x:c r="C580" s="25" t="str">
        <x:v>commercial</x:v>
      </x:c>
      <x:c r="D580" s="25" t="str">
        <x:v>Salmon, smelts, etc</x:v>
      </x:c>
      <x:c r="E580" s="35" t="n">
        <x:v>3</x:v>
      </x:c>
      <x:c r="F580" s="35" t="n">
        <x:v>3</x:v>
      </x:c>
      <x:c r="G580" s="32" t="n">
        <x:v>890.3911191613</x:v>
      </x:c>
      <x:c r="H580" s="32" t="n">
        <x:v>890.3911191613</x:v>
      </x:c>
      <x:c r="I580" s="33" t="n">
        <x:v>0</x:v>
      </x:c>
      <x:c r="J580" s="34" t="n">
        <x:v>1</x:v>
      </x:c>
      <x:c r="K580" s="33" t="n">
        <x:v>310.9320279653327</x:v>
      </x:c>
      <x:c r="L580" s="32" t="n">
        <x:v>276851.1163631452</x:v>
      </x:c>
      <x:c r="M580" s="33" t="n">
        <x:v>3.228707303269572</x:v>
      </x:c>
      <x:c r="N580" s="33" t="n">
        <x:v>169.31962707357692</x:v>
      </x:c>
      <x:c r="O580" s="32" t="n">
        <x:v>150760.69224601611</x:v>
      </x:c>
      <x:c r="P580" s="32" t="n">
        <x:v>126090.42411712906</x:v>
      </x:c>
      <x:c r="Q580" s="33" t="n">
        <x:v>1.8363614032188886</x:v>
      </x:c>
      <x:c r="R580" s="34" t="n">
        <x:v>0.8363614032188886</x:v>
      </x:c>
    </x:row>
    <x:row r="581" ht="18" customHeight="1">
      <x:c r="A581" s="25" t="str">
        <x:v>EEZ_304</x:v>
      </x:c>
      <x:c r="B581" s="25" t="str">
        <x:v>Greenland (Denmark)</x:v>
      </x:c>
      <x:c r="C581" s="25" t="str">
        <x:v>commercial</x:v>
      </x:c>
      <x:c r="D581" s="25" t="str">
        <x:v>Scorpionfishes</x:v>
      </x:c>
      <x:c r="E581" s="35" t="n">
        <x:v>5</x:v>
      </x:c>
      <x:c r="F581" s="35" t="n">
        <x:v>5</x:v>
      </x:c>
      <x:c r="G581" s="32" t="n">
        <x:v>17620.1570140036</x:v>
      </x:c>
      <x:c r="H581" s="32" t="n">
        <x:v>17620.1570140036</x:v>
      </x:c>
      <x:c r="I581" s="33" t="n">
        <x:v>0</x:v>
      </x:c>
      <x:c r="J581" s="34" t="n">
        <x:v>1</x:v>
      </x:c>
      <x:c r="K581" s="33" t="n">
        <x:v>791.1113422561896</x:v>
      </x:c>
      <x:c r="L581" s="32" t="n">
        <x:v>13939506.0661132</x:v>
      </x:c>
      <x:c r="M581" s="33" t="n">
        <x:v>3.876271414762126</x:v>
      </x:c>
      <x:c r="N581" s="33" t="n">
        <x:v>752.0927717549185</x:v>
      </x:c>
      <x:c r="O581" s="32" t="n">
        <x:v>13251992.727418836</x:v>
      </x:c>
      <x:c r="P581" s="32" t="n">
        <x:v>687513.3386943638</x:v>
      </x:c>
      <x:c r="Q581" s="33" t="n">
        <x:v>1.0518799966794334</x:v>
      </x:c>
      <x:c r="R581" s="34" t="n">
        <x:v>0.05187999667943333</x:v>
      </x:c>
    </x:row>
    <x:row r="582" ht="18" customHeight="1">
      <x:c r="A582" s="25" t="str">
        <x:v>EEZ_304</x:v>
      </x:c>
      <x:c r="B582" s="25" t="str">
        <x:v>Greenland (Denmark)</x:v>
      </x:c>
      <x:c r="C582" s="25" t="str">
        <x:v>commercial</x:v>
      </x:c>
      <x:c r="D582" s="25" t="str">
        <x:v>Sharks &amp; rays</x:v>
      </x:c>
      <x:c r="E582" s="35" t="n">
        <x:v>8</x:v>
      </x:c>
      <x:c r="F582" s="35" t="n">
        <x:v>8</x:v>
      </x:c>
      <x:c r="G582" s="32" t="n">
        <x:v>226.9307748866</x:v>
      </x:c>
      <x:c r="H582" s="32" t="n">
        <x:v>226.9307748866</x:v>
      </x:c>
      <x:c r="I582" s="33" t="n">
        <x:v>0</x:v>
      </x:c>
      <x:c r="J582" s="34" t="n">
        <x:v>1</x:v>
      </x:c>
      <x:c r="K582" s="33" t="n">
        <x:v>1448.7203448068904</x:v>
      </x:c>
      <x:c r="L582" s="32" t="n">
        <x:v>328759.23044101</x:v>
      </x:c>
      <x:c r="M582" s="33" t="n">
        <x:v>4.153965951648782</x:v>
      </x:c>
      <x:c r="N582" s="33" t="n">
        <x:v>1425.4958314514247</x:v>
      </x:c>
      <x:c r="O582" s="32" t="n">
        <x:v>323488.87362888997</x:v>
      </x:c>
      <x:c r="P582" s="32" t="n">
        <x:v>5270.356812120008</x:v>
      </x:c>
      <x:c r="Q582" s="33" t="n">
        <x:v>1.0162922351949768</x:v>
      </x:c>
      <x:c r="R582" s="34" t="n">
        <x:v>0.016292235194976815</x:v>
      </x:c>
    </x:row>
    <x:row r="583" ht="18" customHeight="1">
      <x:c r="A583" s="25" t="str">
        <x:v>EEZ_308</x:v>
      </x:c>
      <x:c r="B583" s="25" t="str">
        <x:v>Grenada</x:v>
      </x:c>
      <x:c r="C583" s="25" t="str">
        <x:v>commercial</x:v>
      </x:c>
      <x:c r="D583" s="25" t="str">
        <x:v>Anchovies</x:v>
      </x:c>
      <x:c r="E583" s="35" t="n">
        <x:v>1</x:v>
      </x:c>
      <x:c r="F583" s="35" t="n">
        <x:v>1</x:v>
      </x:c>
      <x:c r="G583" s="32" t="n">
        <x:v>2.8623575269</x:v>
      </x:c>
      <x:c r="H583" s="32" t="n">
        <x:v>2.8623575269</x:v>
      </x:c>
      <x:c r="I583" s="33" t="n">
        <x:v>0</x:v>
      </x:c>
      <x:c r="J583" s="34" t="n">
        <x:v>1</x:v>
      </x:c>
      <x:c r="K583" s="33" t="n">
        <x:v>218.77616239495515</x:v>
      </x:c>
      <x:c r="L583" s="32" t="n">
        <x:v>626.2155951374966</x:v>
      </x:c>
      <x:c r="M583" s="33" t="n">
        <x:v>3.34</x:v>
      </x:c>
      <x:c r="N583" s="33" t="n">
        <x:v>218.77616239495518</x:v>
      </x:c>
      <x:c r="O583" s="32" t="n">
        <x:v>626.2155951374966</x:v>
      </x:c>
      <x:c r="P583" s="32" t="n">
        <x:v>0</x:v>
      </x:c>
      <x:c r="Q583" s="33" t="n">
        <x:v>1</x:v>
      </x:c>
      <x:c r="R583" s="34" t="n">
        <x:v>0</x:v>
      </x:c>
    </x:row>
    <x:row r="584" ht="18" customHeight="1">
      <x:c r="A584" s="25" t="str">
        <x:v>EEZ_308</x:v>
      </x:c>
      <x:c r="B584" s="25" t="str">
        <x:v>Grenada</x:v>
      </x:c>
      <x:c r="C584" s="25" t="str">
        <x:v>commercial</x:v>
      </x:c>
      <x:c r="D584" s="25" t="str">
        <x:v>Crustaceans</x:v>
      </x:c>
      <x:c r="E584" s="35" t="n">
        <x:v>2</x:v>
      </x:c>
      <x:c r="F584" s="35" t="n">
        <x:v>2</x:v>
      </x:c>
      <x:c r="G584" s="32" t="n">
        <x:v>79.66257823250001</x:v>
      </x:c>
      <x:c r="H584" s="32" t="n">
        <x:v>79.66257823250001</x:v>
      </x:c>
      <x:c r="I584" s="33" t="n">
        <x:v>0</x:v>
      </x:c>
      <x:c r="J584" s="34" t="n">
        <x:v>1</x:v>
      </x:c>
      <x:c r="K584" s="33" t="n">
        <x:v>158.48289458080183</x:v>
      </x:c>
      <x:c r="L584" s="32" t="n">
        <x:v>12625.155988056178</x:v>
      </x:c>
      <x:c r="M584" s="33" t="n">
        <x:v>3.199981150949124</x:v>
      </x:c>
      <x:c r="N584" s="33" t="n">
        <x:v>158.48244071428817</x:v>
      </x:c>
      <x:c r="O584" s="32" t="n">
        <x:v>12625.119831879527</x:v>
      </x:c>
      <x:c r="P584" s="32" t="n">
        <x:v>0.03615617665127502</x:v>
      </x:c>
      <x:c r="Q584" s="33" t="n">
        <x:v>1.000002863828394</x:v>
      </x:c>
      <x:c r="R584" s="34" t="n">
        <x:v>0.0000028638283939275985</x:v>
      </x:c>
    </x:row>
    <x:row r="585" ht="18" customHeight="1">
      <x:c r="A585" s="25" t="str">
        <x:v>EEZ_308</x:v>
      </x:c>
      <x:c r="B585" s="25" t="str">
        <x:v>Grenada</x:v>
      </x:c>
      <x:c r="C585" s="25" t="str">
        <x:v>commercial</x:v>
      </x:c>
      <x:c r="D585" s="25" t="str">
        <x:v>Herring-likes</x:v>
      </x:c>
      <x:c r="E585" s="35" t="n">
        <x:v>1</x:v>
      </x:c>
      <x:c r="F585" s="35" t="n">
        <x:v>1</x:v>
      </x:c>
      <x:c r="G585" s="32" t="n">
        <x:v>0.09421410890000001</x:v>
      </x:c>
      <x:c r="H585" s="32" t="n">
        <x:v>0.09421410890000001</x:v>
      </x:c>
      <x:c r="I585" s="33" t="n">
        <x:v>0</x:v>
      </x:c>
      <x:c r="J585" s="34" t="n">
        <x:v>1</x:v>
      </x:c>
      <x:c r="K585" s="33" t="n">
        <x:v>3162.2776601683795</x:v>
      </x:c>
      <x:c r="L585" s="32" t="n">
        <x:v>297.93117184714094</x:v>
      </x:c>
      <x:c r="M585" s="33" t="n">
        <x:v>4.5</x:v>
      </x:c>
      <x:c r="N585" s="33" t="n">
        <x:v>3162.2776601683795</x:v>
      </x:c>
      <x:c r="O585" s="32" t="n">
        <x:v>297.93117184714094</x:v>
      </x:c>
      <x:c r="P585" s="32" t="n">
        <x:v>0</x:v>
      </x:c>
      <x:c r="Q585" s="33" t="n">
        <x:v>1</x:v>
      </x:c>
      <x:c r="R585" s="34" t="n">
        <x:v>0</x:v>
      </x:c>
    </x:row>
    <x:row r="586" ht="18" customHeight="1">
      <x:c r="A586" s="25" t="str">
        <x:v>EEZ_308</x:v>
      </x:c>
      <x:c r="B586" s="25" t="str">
        <x:v>Grenada</x:v>
      </x:c>
      <x:c r="C586" s="25" t="str">
        <x:v>commercial</x:v>
      </x:c>
      <x:c r="D586" s="25" t="str">
        <x:v>Molluscs</x:v>
      </x:c>
      <x:c r="E586" s="35" t="n">
        <x:v>1</x:v>
      </x:c>
      <x:c r="F586" s="35" t="n">
        <x:v>1</x:v>
      </x:c>
      <x:c r="G586" s="32" t="n">
        <x:v>30.8212644196</x:v>
      </x:c>
      <x:c r="H586" s="32" t="n">
        <x:v>30.8212644196</x:v>
      </x:c>
      <x:c r="I586" s="33" t="n">
        <x:v>0</x:v>
      </x:c>
      <x:c r="J586" s="34" t="n">
        <x:v>1</x:v>
      </x:c>
      <x:c r="K586" s="33" t="n">
        <x:v>15.488166189124811</x:v>
      </x:c>
      <x:c r="L586" s="32" t="n">
        <x:v>477.36486548972425</x:v>
      </x:c>
      <x:c r="M586" s="33" t="n">
        <x:v>2.19</x:v>
      </x:c>
      <x:c r="N586" s="33" t="n">
        <x:v>15.488166189124811</x:v>
      </x:c>
      <x:c r="O586" s="32" t="n">
        <x:v>477.36486548972425</x:v>
      </x:c>
      <x:c r="P586" s="32" t="n">
        <x:v>0</x:v>
      </x:c>
      <x:c r="Q586" s="33" t="n">
        <x:v>1</x:v>
      </x:c>
      <x:c r="R586" s="34" t="n">
        <x:v>0</x:v>
      </x:c>
    </x:row>
    <x:row r="587" ht="18" customHeight="1">
      <x:c r="A587" s="25" t="str">
        <x:v>EEZ_308</x:v>
      </x:c>
      <x:c r="B587" s="25" t="str">
        <x:v>Grenada</x:v>
      </x:c>
      <x:c r="C587" s="25" t="str">
        <x:v>commercial</x:v>
      </x:c>
      <x:c r="D587" s="25" t="str">
        <x:v>Other fishes &amp; inverts</x:v>
      </x:c>
      <x:c r="E587" s="35" t="n">
        <x:v>6</x:v>
      </x:c>
      <x:c r="F587" s="35" t="n">
        <x:v>6</x:v>
      </x:c>
      <x:c r="G587" s="32" t="n">
        <x:v>340.440520705</x:v>
      </x:c>
      <x:c r="H587" s="32" t="n">
        <x:v>340.440520705</x:v>
      </x:c>
      <x:c r="I587" s="33" t="n">
        <x:v>0</x:v>
      </x:c>
      <x:c r="J587" s="34" t="n">
        <x:v>1</x:v>
      </x:c>
      <x:c r="K587" s="33" t="n">
        <x:v>200.3340996075979</x:v>
      </x:c>
      <x:c r="L587" s="32" t="n">
        <x:v>68201.84518537796</x:v>
      </x:c>
      <x:c r="M587" s="33" t="n">
        <x:v>3.2961260677043676</x:v>
      </x:c>
      <x:c r="N587" s="33" t="n">
        <x:v>197.75436013564953</x:v>
      </x:c>
      <x:c r="O587" s="32" t="n">
        <x:v>67323.59733626462</x:v>
      </x:c>
      <x:c r="P587" s="32" t="n">
        <x:v>878.247849113337</x:v>
      </x:c>
      <x:c r="Q587" s="33" t="n">
        <x:v>1.013045171141505</x:v>
      </x:c>
      <x:c r="R587" s="34" t="n">
        <x:v>0.013045171141504924</x:v>
      </x:c>
    </x:row>
    <x:row r="588" ht="18" customHeight="1">
      <x:c r="A588" s="25" t="str">
        <x:v>EEZ_308</x:v>
      </x:c>
      <x:c r="B588" s="25" t="str">
        <x:v>Grenada</x:v>
      </x:c>
      <x:c r="C588" s="25" t="str">
        <x:v>commercial</x:v>
      </x:c>
      <x:c r="D588" s="25" t="str">
        <x:v>Perch-likes</x:v>
      </x:c>
      <x:c r="E588" s="35" t="n">
        <x:v>28</x:v>
      </x:c>
      <x:c r="F588" s="35" t="n">
        <x:v>28</x:v>
      </x:c>
      <x:c r="G588" s="32" t="n">
        <x:v>1196.9249763167998</x:v>
      </x:c>
      <x:c r="H588" s="32" t="n">
        <x:v>1196.9249763167998</x:v>
      </x:c>
      <x:c r="I588" s="33" t="n">
        <x:v>0</x:v>
      </x:c>
      <x:c r="J588" s="34" t="n">
        <x:v>1</x:v>
      </x:c>
      <x:c r="K588" s="33" t="n">
        <x:v>1492.3504722577136</x:v>
      </x:c>
      <x:c r="L588" s="32" t="n">
        <x:v>1786231.5536634289</x:v>
      </x:c>
      <x:c r="M588" s="33" t="n">
        <x:v>3.9594818965139247</x:v>
      </x:c>
      <x:c r="N588" s="33" t="n">
        <x:v>910.9234797957719</x:v>
      </x:c>
      <x:c r="O588" s="32" t="n">
        <x:v>1090307.064480971</x:v>
      </x:c>
      <x:c r="P588" s="32" t="n">
        <x:v>695924.4891824578</x:v>
      </x:c>
      <x:c r="Q588" s="33" t="n">
        <x:v>1.6382830230617145</x:v>
      </x:c>
      <x:c r="R588" s="34" t="n">
        <x:v>0.6382830230617144</x:v>
      </x:c>
    </x:row>
    <x:row r="589" ht="18" customHeight="1">
      <x:c r="A589" s="25" t="str">
        <x:v>EEZ_308</x:v>
      </x:c>
      <x:c r="B589" s="25" t="str">
        <x:v>Grenada</x:v>
      </x:c>
      <x:c r="C589" s="25" t="str">
        <x:v>commercial</x:v>
      </x:c>
      <x:c r="D589" s="25" t="str">
        <x:v>Sharks &amp; rays</x:v>
      </x:c>
      <x:c r="E589" s="35" t="n">
        <x:v>5</x:v>
      </x:c>
      <x:c r="F589" s="35" t="n">
        <x:v>5</x:v>
      </x:c>
      <x:c r="G589" s="32" t="n">
        <x:v>17.692376071900004</x:v>
      </x:c>
      <x:c r="H589" s="32" t="n">
        <x:v>17.692376071900004</x:v>
      </x:c>
      <x:c r="I589" s="33" t="n">
        <x:v>0</x:v>
      </x:c>
      <x:c r="J589" s="34" t="n">
        <x:v>1</x:v>
      </x:c>
      <x:c r="K589" s="33" t="n">
        <x:v>1823.4352166173576</x:v>
      </x:c>
      <x:c r="L589" s="32" t="n">
        <x:v>32260.90159514074</x:v>
      </x:c>
      <x:c r="M589" s="33" t="n">
        <x:v>4.255597836447208</x:v>
      </x:c>
      <x:c r="N589" s="33" t="n">
        <x:v>1801.3488907510005</x:v>
      </x:c>
      <x:c r="O589" s="32" t="n">
        <x:v>31870.142011866614</x:v>
      </x:c>
      <x:c r="P589" s="32" t="n">
        <x:v>390.75958327412445</x:v>
      </x:c>
      <x:c r="Q589" s="33" t="n">
        <x:v>1.012260992848059</x:v>
      </x:c>
      <x:c r="R589" s="34" t="n">
        <x:v>0.012260992848059102</x:v>
      </x:c>
    </x:row>
    <x:row r="590" ht="18" customHeight="1">
      <x:c r="A590" s="25" t="str">
        <x:v>EEZ_308</x:v>
      </x:c>
      <x:c r="B590" s="25" t="str">
        <x:v>Grenada</x:v>
      </x:c>
      <x:c r="C590" s="25" t="str">
        <x:v>commercial</x:v>
      </x:c>
      <x:c r="D590" s="25" t="str">
        <x:v>Tuna &amp; billfishes</x:v>
      </x:c>
      <x:c r="E590" s="35" t="n">
        <x:v>16</x:v>
      </x:c>
      <x:c r="F590" s="35" t="n">
        <x:v>16</x:v>
      </x:c>
      <x:c r="G590" s="32" t="n">
        <x:v>2048.606018105</x:v>
      </x:c>
      <x:c r="H590" s="32" t="n">
        <x:v>2048.606018105</x:v>
      </x:c>
      <x:c r="I590" s="33" t="n">
        <x:v>0</x:v>
      </x:c>
      <x:c r="J590" s="34" t="n">
        <x:v>1</x:v>
      </x:c>
      <x:c r="K590" s="33" t="n">
        <x:v>2642.0672902445235</x:v>
      </x:c>
      <x:c r="L590" s="32" t="n">
        <x:v>5412554.951033301</x:v>
      </x:c>
      <x:c r="M590" s="33" t="n">
        <x:v>4.419500880536313</x:v>
      </x:c>
      <x:c r="N590" s="33" t="n">
        <x:v>2627.2468532321723</x:v>
      </x:c>
      <x:c r="O590" s="32" t="n">
        <x:v>5382193.714578852</x:v>
      </x:c>
      <x:c r="P590" s="32" t="n">
        <x:v>30361.236454448663</x:v>
      </x:c>
      <x:c r="Q590" s="33" t="n">
        <x:v>1.0056410523412058</x:v>
      </x:c>
      <x:c r="R590" s="34" t="n">
        <x:v>0.0056410523412058905</x:v>
      </x:c>
    </x:row>
    <x:row r="591" ht="18" customHeight="1">
      <x:c r="A591" s="25" t="str">
        <x:v>EEZ_312</x:v>
      </x:c>
      <x:c r="B591" s="25" t="str">
        <x:v>Guadeloupe  (France)</x:v>
      </x:c>
      <x:c r="C591" s="25" t="str">
        <x:v>commercial</x:v>
      </x:c>
      <x:c r="D591" s="25" t="str">
        <x:v>Crustaceans</x:v>
      </x:c>
      <x:c r="E591" s="35" t="n">
        <x:v>3</x:v>
      </x:c>
      <x:c r="F591" s="35" t="n">
        <x:v>3</x:v>
      </x:c>
      <x:c r="G591" s="32" t="n">
        <x:v>152.40301409339997</x:v>
      </x:c>
      <x:c r="H591" s="32" t="n">
        <x:v>152.40301409339997</x:v>
      </x:c>
      <x:c r="I591" s="33" t="n">
        <x:v>0</x:v>
      </x:c>
      <x:c r="J591" s="34" t="n">
        <x:v>1</x:v>
      </x:c>
      <x:c r="K591" s="33" t="n">
        <x:v>105.52621616036413</x:v>
      </x:c>
      <x:c r="L591" s="32" t="n">
        <x:v>16082.513408711147</x:v>
      </x:c>
      <x:c r="M591" s="33" t="n">
        <x:v>2.954531848038555</x:v>
      </x:c>
      <x:c r="N591" s="33" t="n">
        <x:v>90.05998038513722</x:v>
      </x:c>
      <x:c r="O591" s="32" t="n">
        <x:v>13725.412459887393</x:v>
      </x:c>
      <x:c r="P591" s="32" t="n">
        <x:v>2357.100948823754</x:v>
      </x:c>
      <x:c r="Q591" s="33" t="n">
        <x:v>1.1717326131883028</x:v>
      </x:c>
      <x:c r="R591" s="34" t="n">
        <x:v>0.17173261318830285</x:v>
      </x:c>
    </x:row>
    <x:row r="592" ht="18" customHeight="1">
      <x:c r="A592" s="25" t="str">
        <x:v>EEZ_312</x:v>
      </x:c>
      <x:c r="B592" s="25" t="str">
        <x:v>Guadeloupe  (France)</x:v>
      </x:c>
      <x:c r="C592" s="25" t="str">
        <x:v>commercial</x:v>
      </x:c>
      <x:c r="D592" s="25" t="str">
        <x:v>Herring-likes</x:v>
      </x:c>
      <x:c r="E592" s="35" t="n">
        <x:v>1</x:v>
      </x:c>
      <x:c r="F592" s="35" t="n">
        <x:v>1</x:v>
      </x:c>
      <x:c r="G592" s="32" t="n">
        <x:v>83.3481833159</x:v>
      </x:c>
      <x:c r="H592" s="32" t="n">
        <x:v>83.3481833159</x:v>
      </x:c>
      <x:c r="I592" s="33" t="n">
        <x:v>0</x:v>
      </x:c>
      <x:c r="J592" s="34" t="n">
        <x:v>1</x:v>
      </x:c>
      <x:c r="K592" s="33" t="n">
        <x:v>144.5439770745928</x:v>
      </x:c>
      <x:c r="L592" s="32" t="n">
        <x:v>12047.477898422407</x:v>
      </x:c>
      <x:c r="M592" s="33" t="n">
        <x:v>3.16</x:v>
      </x:c>
      <x:c r="N592" s="33" t="n">
        <x:v>144.5439770745928</x:v>
      </x:c>
      <x:c r="O592" s="32" t="n">
        <x:v>12047.477898422407</x:v>
      </x:c>
      <x:c r="P592" s="32" t="n">
        <x:v>0</x:v>
      </x:c>
      <x:c r="Q592" s="33" t="n">
        <x:v>1</x:v>
      </x:c>
      <x:c r="R592" s="34" t="n">
        <x:v>0</x:v>
      </x:c>
    </x:row>
    <x:row r="593" ht="18" customHeight="1">
      <x:c r="A593" s="25" t="str">
        <x:v>EEZ_312</x:v>
      </x:c>
      <x:c r="B593" s="25" t="str">
        <x:v>Guadeloupe  (France)</x:v>
      </x:c>
      <x:c r="C593" s="25" t="str">
        <x:v>commercial</x:v>
      </x:c>
      <x:c r="D593" s="25" t="str">
        <x:v>Molluscs</x:v>
      </x:c>
      <x:c r="E593" s="35" t="n">
        <x:v>1</x:v>
      </x:c>
      <x:c r="F593" s="35" t="n">
        <x:v>1</x:v>
      </x:c>
      <x:c r="G593" s="32" t="n">
        <x:v>289.39056368729996</x:v>
      </x:c>
      <x:c r="H593" s="32" t="n">
        <x:v>289.39056368729996</x:v>
      </x:c>
      <x:c r="I593" s="33" t="n">
        <x:v>0</x:v>
      </x:c>
      <x:c r="J593" s="34" t="n">
        <x:v>1</x:v>
      </x:c>
      <x:c r="K593" s="33" t="n">
        <x:v>15.488166189124811</x:v>
      </x:c>
      <x:c r="L593" s="32" t="n">
        <x:v>4482.12914395341</x:v>
      </x:c>
      <x:c r="M593" s="33" t="n">
        <x:v>2.19</x:v>
      </x:c>
      <x:c r="N593" s="33" t="n">
        <x:v>15.488166189124811</x:v>
      </x:c>
      <x:c r="O593" s="32" t="n">
        <x:v>4482.12914395341</x:v>
      </x:c>
      <x:c r="P593" s="32" t="n">
        <x:v>0</x:v>
      </x:c>
      <x:c r="Q593" s="33" t="n">
        <x:v>1</x:v>
      </x:c>
      <x:c r="R593" s="34" t="n">
        <x:v>0</x:v>
      </x:c>
    </x:row>
    <x:row r="594" ht="18" customHeight="1">
      <x:c r="A594" s="25" t="str">
        <x:v>EEZ_312</x:v>
      </x:c>
      <x:c r="B594" s="25" t="str">
        <x:v>Guadeloupe  (France)</x:v>
      </x:c>
      <x:c r="C594" s="25" t="str">
        <x:v>commercial</x:v>
      </x:c>
      <x:c r="D594" s="25" t="str">
        <x:v>Other fishes &amp; inverts</x:v>
      </x:c>
      <x:c r="E594" s="35" t="n">
        <x:v>5</x:v>
      </x:c>
      <x:c r="F594" s="35" t="n">
        <x:v>5</x:v>
      </x:c>
      <x:c r="G594" s="32" t="n">
        <x:v>2829.2985703730005</x:v>
      </x:c>
      <x:c r="H594" s="32" t="n">
        <x:v>2829.2985703730005</x:v>
      </x:c>
      <x:c r="I594" s="33" t="n">
        <x:v>0</x:v>
      </x:c>
      <x:c r="J594" s="34" t="n">
        <x:v>1</x:v>
      </x:c>
      <x:c r="K594" s="33" t="n">
        <x:v>176.9657375345267</x:v>
      </x:c>
      <x:c r="L594" s="32" t="n">
        <x:v>500688.9082114401</x:v>
      </x:c>
      <x:c r="M594" s="33" t="n">
        <x:v>3.228768330601051</x:v>
      </x:c>
      <x:c r="N594" s="33" t="n">
        <x:v>169.34342164495763</x:v>
      </x:c>
      <x:c r="O594" s="32" t="n">
        <x:v>479123.10076215083</x:v>
      </x:c>
      <x:c r="P594" s="32" t="n">
        <x:v>21565.80744928925</x:v>
      </x:c>
      <x:c r="Q594" s="33" t="n">
        <x:v>1.0450109949092083</x:v>
      </x:c>
      <x:c r="R594" s="34" t="n">
        <x:v>0.04501099490920826</x:v>
      </x:c>
    </x:row>
    <x:row r="595" ht="18" customHeight="1">
      <x:c r="A595" s="25" t="str">
        <x:v>EEZ_312</x:v>
      </x:c>
      <x:c r="B595" s="25" t="str">
        <x:v>Guadeloupe  (France)</x:v>
      </x:c>
      <x:c r="C595" s="25" t="str">
        <x:v>commercial</x:v>
      </x:c>
      <x:c r="D595" s="25" t="str">
        <x:v>Perch-likes</x:v>
      </x:c>
      <x:c r="E595" s="35" t="n">
        <x:v>11</x:v>
      </x:c>
      <x:c r="F595" s="35" t="n">
        <x:v>11</x:v>
      </x:c>
      <x:c r="G595" s="32" t="n">
        <x:v>1655.9085564455002</x:v>
      </x:c>
      <x:c r="H595" s="32" t="n">
        <x:v>1655.9085564455002</x:v>
      </x:c>
      <x:c r="I595" s="33" t="n">
        <x:v>0</x:v>
      </x:c>
      <x:c r="J595" s="34" t="n">
        <x:v>1</x:v>
      </x:c>
      <x:c r="K595" s="33" t="n">
        <x:v>1490.3641168846425</x:v>
      </x:c>
      <x:c r="L595" s="32" t="n">
        <x:v>2467906.693368621</x:v>
      </x:c>
      <x:c r="M595" s="33" t="n">
        <x:v>4.0957276180874596</x:v>
      </x:c>
      <x:c r="N595" s="33" t="n">
        <x:v>1246.6014223756479</x:v>
      </x:c>
      <x:c r="O595" s="32" t="n">
        <x:v>2064257.9617889663</x:v>
      </x:c>
      <x:c r="P595" s="32" t="n">
        <x:v>403648.73157965485</x:v>
      </x:c>
      <x:c r="Q595" s="33" t="n">
        <x:v>1.1955418068146082</x:v>
      </x:c>
      <x:c r="R595" s="34" t="n">
        <x:v>0.19554180681460817</x:v>
      </x:c>
    </x:row>
    <x:row r="596" ht="18" customHeight="1">
      <x:c r="A596" s="25" t="str">
        <x:v>EEZ_312</x:v>
      </x:c>
      <x:c r="B596" s="25" t="str">
        <x:v>Guadeloupe  (France)</x:v>
      </x:c>
      <x:c r="C596" s="25" t="str">
        <x:v>commercial</x:v>
      </x:c>
      <x:c r="D596" s="25" t="str">
        <x:v>Sharks &amp; rays</x:v>
      </x:c>
      <x:c r="E596" s="35" t="n">
        <x:v>2</x:v>
      </x:c>
      <x:c r="F596" s="35" t="n">
        <x:v>2</x:v>
      </x:c>
      <x:c r="G596" s="32" t="n">
        <x:v>22.4016832396</x:v>
      </x:c>
      <x:c r="H596" s="32" t="n">
        <x:v>22.4016832396</x:v>
      </x:c>
      <x:c r="I596" s="33" t="n">
        <x:v>0</x:v>
      </x:c>
      <x:c r="J596" s="34" t="n">
        <x:v>1</x:v>
      </x:c>
      <x:c r="K596" s="33" t="n">
        <x:v>1538.844084087118</x:v>
      </x:c>
      <x:c r="L596" s="32" t="n">
        <x:v>34472.697726852006</x:v>
      </x:c>
      <x:c r="M596" s="33" t="n">
        <x:v>4.125772883886752</x:v>
      </x:c>
      <x:c r="N596" s="33" t="n">
        <x:v>1335.896721073378</x:v>
      </x:c>
      <x:c r="O596" s="32" t="n">
        <x:v>29926.335186306093</x:v>
      </x:c>
      <x:c r="P596" s="32" t="n">
        <x:v>4546.362540545913</x:v>
      </x:c>
      <x:c r="Q596" s="33" t="n">
        <x:v>1.1519184528356907</x:v>
      </x:c>
      <x:c r="R596" s="34" t="n">
        <x:v>0.1519184528356907</x:v>
      </x:c>
    </x:row>
    <x:row r="597" ht="18" customHeight="1">
      <x:c r="A597" s="25" t="str">
        <x:v>EEZ_316</x:v>
      </x:c>
      <x:c r="B597" s="25" t="str">
        <x:v>Guam (USA)</x:v>
      </x:c>
      <x:c r="C597" s="25" t="str">
        <x:v>commercial</x:v>
      </x:c>
      <x:c r="D597" s="25" t="str">
        <x:v>Anchovies</x:v>
      </x:c>
      <x:c r="E597" s="35" t="n">
        <x:v>1</x:v>
      </x:c>
      <x:c r="F597" s="35" t="n">
        <x:v>1</x:v>
      </x:c>
      <x:c r="G597" s="32" t="n">
        <x:v>0.0020423472</x:v>
      </x:c>
      <x:c r="H597" s="32" t="n">
        <x:v>0.0020423472</x:v>
      </x:c>
      <x:c r="I597" s="33" t="n">
        <x:v>0</x:v>
      </x:c>
      <x:c r="J597" s="34" t="n">
        <x:v>1</x:v>
      </x:c>
      <x:c r="K597" s="33" t="n">
        <x:v>158.48931924611142</x:v>
      </x:c>
      <x:c r="L597" s="32" t="n">
        <x:v>0.3236902173922018</x:v>
      </x:c>
      <x:c r="M597" s="33" t="n">
        <x:v>3.2</x:v>
      </x:c>
      <x:c r="N597" s="33" t="n">
        <x:v>158.48931924611142</x:v>
      </x:c>
      <x:c r="O597" s="32" t="n">
        <x:v>0.3236902173922018</x:v>
      </x:c>
      <x:c r="P597" s="32" t="n">
        <x:v>0</x:v>
      </x:c>
      <x:c r="Q597" s="33" t="n">
        <x:v>1</x:v>
      </x:c>
      <x:c r="R597" s="34" t="n">
        <x:v>0</x:v>
      </x:c>
    </x:row>
    <x:row r="598" ht="18" customHeight="1">
      <x:c r="A598" s="25" t="str">
        <x:v>EEZ_316</x:v>
      </x:c>
      <x:c r="B598" s="25" t="str">
        <x:v>Guam (USA)</x:v>
      </x:c>
      <x:c r="C598" s="25" t="str">
        <x:v>commercial</x:v>
      </x:c>
      <x:c r="D598" s="25" t="str">
        <x:v>Crustaceans</x:v>
      </x:c>
      <x:c r="E598" s="35" t="n">
        <x:v>7</x:v>
      </x:c>
      <x:c r="F598" s="35" t="n">
        <x:v>7</x:v>
      </x:c>
      <x:c r="G598" s="32" t="n">
        <x:v>0.43414756970000007</x:v>
      </x:c>
      <x:c r="H598" s="32" t="n">
        <x:v>0.43414756970000007</x:v>
      </x:c>
      <x:c r="I598" s="33" t="n">
        <x:v>0</x:v>
      </x:c>
      <x:c r="J598" s="34" t="n">
        <x:v>1</x:v>
      </x:c>
      <x:c r="K598" s="33" t="n">
        <x:v>188.138757304785</x:v>
      </x:c>
      <x:c r="L598" s="32" t="n">
        <x:v>81.67998425025054</x:v>
      </x:c>
      <x:c r="M598" s="33" t="n">
        <x:v>3.2260951342070823</x:v>
      </x:c>
      <x:c r="N598" s="33" t="n">
        <x:v>168.30426989501666</x:v>
      </x:c>
      <x:c r="O598" s="32" t="n">
        <x:v>73.06888974505436</x:v>
      </x:c>
      <x:c r="P598" s="32" t="n">
        <x:v>8.611094505196178</x:v>
      </x:c>
      <x:c r="Q598" s="33" t="n">
        <x:v>1.11784898518701</x:v>
      </x:c>
      <x:c r="R598" s="34" t="n">
        <x:v>0.11784898518701</x:v>
      </x:c>
    </x:row>
    <x:row r="599" ht="18" customHeight="1">
      <x:c r="A599" s="25" t="str">
        <x:v>EEZ_316</x:v>
      </x:c>
      <x:c r="B599" s="25" t="str">
        <x:v>Guam (USA)</x:v>
      </x:c>
      <x:c r="C599" s="25" t="str">
        <x:v>commercial</x:v>
      </x:c>
      <x:c r="D599" s="25" t="str">
        <x:v>Flatfishes</x:v>
      </x:c>
      <x:c r="E599" s="35" t="n">
        <x:v>1</x:v>
      </x:c>
      <x:c r="F599" s="35" t="n">
        <x:v>1</x:v>
      </x:c>
      <x:c r="G599" s="32" t="n">
        <x:v>0.0104714254</x:v>
      </x:c>
      <x:c r="H599" s="32" t="n">
        <x:v>0.0104714254</x:v>
      </x:c>
      <x:c r="I599" s="33" t="n">
        <x:v>0</x:v>
      </x:c>
      <x:c r="J599" s="34" t="n">
        <x:v>1</x:v>
      </x:c>
      <x:c r="K599" s="33" t="n">
        <x:v>588.843655355589</x:v>
      </x:c>
      <x:c r="L599" s="32" t="n">
        <x:v>6.166032409319361</x:v>
      </x:c>
      <x:c r="M599" s="33" t="n">
        <x:v>3.7699999999999996</x:v>
      </x:c>
      <x:c r="N599" s="33" t="n">
        <x:v>588.8436553555883</x:v>
      </x:c>
      <x:c r="O599" s="32" t="n">
        <x:v>6.166032409319354</x:v>
      </x:c>
      <x:c r="P599" s="32" t="n">
        <x:v>7.105427357601002e-15</x:v>
      </x:c>
      <x:c r="Q599" s="33" t="n">
        <x:v>1.000000000000001</x:v>
      </x:c>
      <x:c r="R599" s="34" t="n">
        <x:v>1.1523499855209721e-15</x:v>
      </x:c>
    </x:row>
    <x:row r="600" ht="18" customHeight="1">
      <x:c r="A600" s="25" t="str">
        <x:v>EEZ_316</x:v>
      </x:c>
      <x:c r="B600" s="25" t="str">
        <x:v>Guam (USA)</x:v>
      </x:c>
      <x:c r="C600" s="25" t="str">
        <x:v>commercial</x:v>
      </x:c>
      <x:c r="D600" s="25" t="str">
        <x:v>Herring-likes</x:v>
      </x:c>
      <x:c r="E600" s="35" t="n">
        <x:v>1</x:v>
      </x:c>
      <x:c r="F600" s="35" t="n">
        <x:v>1</x:v>
      </x:c>
      <x:c r="G600" s="32" t="n">
        <x:v>0.0036149095</x:v>
      </x:c>
      <x:c r="H600" s="32" t="n">
        <x:v>0.0036149095</x:v>
      </x:c>
      <x:c r="I600" s="33" t="n">
        <x:v>0</x:v>
      </x:c>
      <x:c r="J600" s="34" t="n">
        <x:v>1</x:v>
      </x:c>
      <x:c r="K600" s="33" t="n">
        <x:v>144.5439770745928</x:v>
      </x:c>
      <x:c r="L600" s="32" t="n">
        <x:v>0.5225133958947277</x:v>
      </x:c>
      <x:c r="M600" s="33" t="n">
        <x:v>3.16</x:v>
      </x:c>
      <x:c r="N600" s="33" t="n">
        <x:v>144.5439770745928</x:v>
      </x:c>
      <x:c r="O600" s="32" t="n">
        <x:v>0.5225133958947277</x:v>
      </x:c>
      <x:c r="P600" s="32" t="n">
        <x:v>0</x:v>
      </x:c>
      <x:c r="Q600" s="33" t="n">
        <x:v>1</x:v>
      </x:c>
      <x:c r="R600" s="34" t="n">
        <x:v>0</x:v>
      </x:c>
    </x:row>
    <x:row r="601" ht="18" customHeight="1">
      <x:c r="A601" s="25" t="str">
        <x:v>EEZ_316</x:v>
      </x:c>
      <x:c r="B601" s="25" t="str">
        <x:v>Guam (USA)</x:v>
      </x:c>
      <x:c r="C601" s="25" t="str">
        <x:v>commercial</x:v>
      </x:c>
      <x:c r="D601" s="25" t="str">
        <x:v>Molluscs</x:v>
      </x:c>
      <x:c r="E601" s="35" t="n">
        <x:v>11</x:v>
      </x:c>
      <x:c r="F601" s="35" t="n">
        <x:v>11</x:v>
      </x:c>
      <x:c r="G601" s="32" t="n">
        <x:v>0.12520535400000002</x:v>
      </x:c>
      <x:c r="H601" s="32" t="n">
        <x:v>0.12520535400000002</x:v>
      </x:c>
      <x:c r="I601" s="33" t="n">
        <x:v>0</x:v>
      </x:c>
      <x:c r="J601" s="34" t="n">
        <x:v>1</x:v>
      </x:c>
      <x:c r="K601" s="33" t="n">
        <x:v>11.012495040883818</x:v>
      </x:c>
      <x:c r="L601" s="32" t="n">
        <x:v>1.3788233400171033</x:v>
      </x:c>
      <x:c r="M601" s="33" t="n">
        <x:v>2.01748853173643</x:v>
      </x:c>
      <x:c r="N601" s="33" t="n">
        <x:v>10.410906155420003</x:v>
      </x:c>
      <x:c r="O601" s="32" t="n">
        <x:v>1.3035011906501406</x:v>
      </x:c>
      <x:c r="P601" s="32" t="n">
        <x:v>0.07532214936696269</x:v>
      </x:c>
      <x:c r="Q601" s="33" t="n">
        <x:v>1.0577844883512493</x:v>
      </x:c>
      <x:c r="R601" s="34" t="n">
        <x:v>0.05778448835124934</x:v>
      </x:c>
    </x:row>
    <x:row r="602" ht="18" customHeight="1">
      <x:c r="A602" s="25" t="str">
        <x:v>EEZ_316</x:v>
      </x:c>
      <x:c r="B602" s="25" t="str">
        <x:v>Guam (USA)</x:v>
      </x:c>
      <x:c r="C602" s="25" t="str">
        <x:v>commercial</x:v>
      </x:c>
      <x:c r="D602" s="25" t="str">
        <x:v>Other fishes &amp; inverts</x:v>
      </x:c>
      <x:c r="E602" s="35" t="n">
        <x:v>19</x:v>
      </x:c>
      <x:c r="F602" s="35" t="n">
        <x:v>19</x:v>
      </x:c>
      <x:c r="G602" s="32" t="n">
        <x:v>98.08103117790002</x:v>
      </x:c>
      <x:c r="H602" s="32" t="n">
        <x:v>98.08103117790002</x:v>
      </x:c>
      <x:c r="I602" s="33" t="n">
        <x:v>0</x:v>
      </x:c>
      <x:c r="J602" s="34" t="n">
        <x:v>1</x:v>
      </x:c>
      <x:c r="K602" s="33" t="n">
        <x:v>201.558968908732</x:v>
      </x:c>
      <x:c r="L602" s="32" t="n">
        <x:v>19769.111513722724</x:v>
      </x:c>
      <x:c r="M602" s="33" t="n">
        <x:v>3.293629527164077</x:v>
      </x:c>
      <x:c r="N602" s="33" t="n">
        <x:v>196.62083094937577</x:v>
      </x:c>
      <x:c r="O602" s="32" t="n">
        <x:v>19284.773850570335</x:v>
      </x:c>
      <x:c r="P602" s="32" t="n">
        <x:v>484.3376631523897</x:v>
      </x:c>
      <x:c r="Q602" s="33" t="n">
        <x:v>1.0251150294478597</x:v>
      </x:c>
      <x:c r="R602" s="34" t="n">
        <x:v>0.025115029447859757</x:v>
      </x:c>
    </x:row>
    <x:row r="603" ht="18" customHeight="1">
      <x:c r="A603" s="25" t="str">
        <x:v>EEZ_316</x:v>
      </x:c>
      <x:c r="B603" s="25" t="str">
        <x:v>Guam (USA)</x:v>
      </x:c>
      <x:c r="C603" s="25" t="str">
        <x:v>commercial</x:v>
      </x:c>
      <x:c r="D603" s="25" t="str">
        <x:v>Perch-likes</x:v>
      </x:c>
      <x:c r="E603" s="35" t="n">
        <x:v>32</x:v>
      </x:c>
      <x:c r="F603" s="35" t="n">
        <x:v>32</x:v>
      </x:c>
      <x:c r="G603" s="32" t="n">
        <x:v>144.54249778419998</x:v>
      </x:c>
      <x:c r="H603" s="32" t="n">
        <x:v>144.54249778419998</x:v>
      </x:c>
      <x:c r="I603" s="33" t="n">
        <x:v>0</x:v>
      </x:c>
      <x:c r="J603" s="34" t="n">
        <x:v>1</x:v>
      </x:c>
      <x:c r="K603" s="33" t="n">
        <x:v>1686.6743233146406</x:v>
      </x:c>
      <x:c r="L603" s="32" t="n">
        <x:v>243796.11964037345</x:v>
      </x:c>
      <x:c r="M603" s="33" t="n">
        <x:v>4.0958082085989025</x:v>
      </x:c>
      <x:c r="N603" s="33" t="n">
        <x:v>1246.8327713159588</x:v>
      </x:c>
      <x:c r="O603" s="32" t="n">
        <x:v>180220.3230852049</x:v>
      </x:c>
      <x:c r="P603" s="32" t="n">
        <x:v>63575.79655516855</x:v>
      </x:c>
      <x:c r="Q603" s="33" t="n">
        <x:v>1.3527670768024929</x:v>
      </x:c>
      <x:c r="R603" s="34" t="n">
        <x:v>0.3527670768024928</x:v>
      </x:c>
    </x:row>
    <x:row r="604" ht="18" customHeight="1">
      <x:c r="A604" s="25" t="str">
        <x:v>EEZ_316</x:v>
      </x:c>
      <x:c r="B604" s="25" t="str">
        <x:v>Guam (USA)</x:v>
      </x:c>
      <x:c r="C604" s="25" t="str">
        <x:v>commercial</x:v>
      </x:c>
      <x:c r="D604" s="25" t="str">
        <x:v>Scorpionfishes</x:v>
      </x:c>
      <x:c r="E604" s="35" t="n">
        <x:v>2</x:v>
      </x:c>
      <x:c r="F604" s="35" t="n">
        <x:v>2</x:v>
      </x:c>
      <x:c r="G604" s="32" t="n">
        <x:v>0.0157977587</x:v>
      </x:c>
      <x:c r="H604" s="32" t="n">
        <x:v>0.0157977587</x:v>
      </x:c>
      <x:c r="I604" s="33" t="n">
        <x:v>0</x:v>
      </x:c>
      <x:c r="J604" s="34" t="n">
        <x:v>1</x:v>
      </x:c>
      <x:c r="K604" s="33" t="n">
        <x:v>831.2470149897564</x:v>
      </x:c>
      <x:c r="L604" s="32" t="n">
        <x:v>13.131839762903455</x:v>
      </x:c>
      <x:c r="M604" s="33" t="n">
        <x:v>3.9196843606682004</x:v>
      </x:c>
      <x:c r="N604" s="33" t="n">
        <x:v>831.1594761123451</x:v>
      </x:c>
      <x:c r="O604" s="32" t="n">
        <x:v>13.130456844841243</x:v>
      </x:c>
      <x:c r="P604" s="32" t="n">
        <x:v>0.0013829180622124682</x:v>
      </x:c>
      <x:c r="Q604" s="33" t="n">
        <x:v>1.0001053213973097</x:v>
      </x:c>
      <x:c r="R604" s="34" t="n">
        <x:v>0.00010532139730962945</x:v>
      </x:c>
    </x:row>
    <x:row r="605" ht="18" customHeight="1">
      <x:c r="A605" s="25" t="str">
        <x:v>EEZ_316</x:v>
      </x:c>
      <x:c r="B605" s="25" t="str">
        <x:v>Guam (USA)</x:v>
      </x:c>
      <x:c r="C605" s="25" t="str">
        <x:v>commercial</x:v>
      </x:c>
      <x:c r="D605" s="25" t="str">
        <x:v>Sharks &amp; rays</x:v>
      </x:c>
      <x:c r="E605" s="35" t="n">
        <x:v>7</x:v>
      </x:c>
      <x:c r="F605" s="35" t="n">
        <x:v>7</x:v>
      </x:c>
      <x:c r="G605" s="32" t="n">
        <x:v>80.12652271740001</x:v>
      </x:c>
      <x:c r="H605" s="32" t="n">
        <x:v>80.12652271740001</x:v>
      </x:c>
      <x:c r="I605" s="33" t="n">
        <x:v>0</x:v>
      </x:c>
      <x:c r="J605" s="34" t="n">
        <x:v>1</x:v>
      </x:c>
      <x:c r="K605" s="33" t="n">
        <x:v>1714.9959063143658</x:v>
      </x:c>
      <x:c r="L605" s="32" t="n">
        <x:v>137416.65844754604</x:v>
      </x:c>
      <x:c r="M605" s="33" t="n">
        <x:v>4.204406554317005</x:v>
      </x:c>
      <x:c r="N605" s="33" t="n">
        <x:v>1601.0561174200006</x:v>
      </x:c>
      <x:c r="O605" s="32" t="n">
        <x:v>128287.05936428593</x:v>
      </x:c>
      <x:c r="P605" s="32" t="n">
        <x:v>9129.59908326011</x:v>
      </x:c>
      <x:c r="Q605" s="33" t="n">
        <x:v>1.0711653936765013</x:v>
      </x:c>
      <x:c r="R605" s="34" t="n">
        <x:v>0.07116539367650136</x:v>
      </x:c>
    </x:row>
    <x:row r="606" ht="18" customHeight="1">
      <x:c r="A606" s="25" t="str">
        <x:v>EEZ_316</x:v>
      </x:c>
      <x:c r="B606" s="25" t="str">
        <x:v>Guam (USA)</x:v>
      </x:c>
      <x:c r="C606" s="25" t="str">
        <x:v>commercial</x:v>
      </x:c>
      <x:c r="D606" s="25" t="str">
        <x:v>Tuna &amp; billfishes</x:v>
      </x:c>
      <x:c r="E606" s="35" t="n">
        <x:v>9</x:v>
      </x:c>
      <x:c r="F606" s="35" t="n">
        <x:v>9</x:v>
      </x:c>
      <x:c r="G606" s="32" t="n">
        <x:v>1061.7121285731</x:v>
      </x:c>
      <x:c r="H606" s="32" t="n">
        <x:v>1061.7121285731</x:v>
      </x:c>
      <x:c r="I606" s="33" t="n">
        <x:v>0</x:v>
      </x:c>
      <x:c r="J606" s="34" t="n">
        <x:v>1</x:v>
      </x:c>
      <x:c r="K606" s="33" t="n">
        <x:v>2633.841644345937</x:v>
      </x:c>
      <x:c r="L606" s="32" t="n">
        <x:v>2796381.6185429986</x:v>
      </x:c>
      <x:c r="M606" s="33" t="n">
        <x:v>4.4169745734006165</x:v>
      </x:c>
      <x:c r="N606" s="33" t="n">
        <x:v>2612.008424903683</x:v>
      </x:c>
      <x:c r="O606" s="32" t="n">
        <x:v>2773201.02465536</x:v>
      </x:c>
      <x:c r="P606" s="32" t="n">
        <x:v>23180.593887638766</x:v>
      </x:c>
      <x:c r="Q606" s="33" t="n">
        <x:v>1.0083587859955156</x:v>
      </x:c>
      <x:c r="R606" s="34" t="n">
        <x:v>0.008358785995515611</x:v>
      </x:c>
    </x:row>
    <x:row r="607" ht="18" customHeight="1">
      <x:c r="A607" s="25" t="str">
        <x:v>EEZ_324</x:v>
      </x:c>
      <x:c r="B607" s="25" t="str">
        <x:v>Guinea</x:v>
      </x:c>
      <x:c r="C607" s="25" t="str">
        <x:v>commercial</x:v>
      </x:c>
      <x:c r="D607" s="25" t="str">
        <x:v>Anchovies</x:v>
      </x:c>
      <x:c r="E607" s="35" t="n">
        <x:v>1</x:v>
      </x:c>
      <x:c r="F607" s="35" t="n">
        <x:v>1</x:v>
      </x:c>
      <x:c r="G607" s="32" t="n">
        <x:v>3.8772279892999997</x:v>
      </x:c>
      <x:c r="H607" s="32" t="n">
        <x:v>3.8772279892999997</x:v>
      </x:c>
      <x:c r="I607" s="33" t="n">
        <x:v>0</x:v>
      </x:c>
      <x:c r="J607" s="34" t="n">
        <x:v>1</x:v>
      </x:c>
      <x:c r="K607" s="33" t="n">
        <x:v>128.82495516931337</x:v>
      </x:c>
      <x:c r="L607" s="32" t="n">
        <x:v>499.48372190277945</x:v>
      </x:c>
      <x:c r="M607" s="33" t="n">
        <x:v>3.11</x:v>
      </x:c>
      <x:c r="N607" s="33" t="n">
        <x:v>128.82495516931337</x:v>
      </x:c>
      <x:c r="O607" s="32" t="n">
        <x:v>499.48372190277945</x:v>
      </x:c>
      <x:c r="P607" s="32" t="n">
        <x:v>0</x:v>
      </x:c>
      <x:c r="Q607" s="33" t="n">
        <x:v>1</x:v>
      </x:c>
      <x:c r="R607" s="34" t="n">
        <x:v>0</x:v>
      </x:c>
    </x:row>
    <x:row r="608" ht="18" customHeight="1">
      <x:c r="A608" s="25" t="str">
        <x:v>EEZ_324</x:v>
      </x:c>
      <x:c r="B608" s="25" t="str">
        <x:v>Guinea</x:v>
      </x:c>
      <x:c r="C608" s="25" t="str">
        <x:v>commercial</x:v>
      </x:c>
      <x:c r="D608" s="25" t="str">
        <x:v>Cod-likes</x:v>
      </x:c>
      <x:c r="E608" s="35" t="n">
        <x:v>3</x:v>
      </x:c>
      <x:c r="F608" s="35" t="n">
        <x:v>3</x:v>
      </x:c>
      <x:c r="G608" s="32" t="n">
        <x:v>1598.3224702893997</x:v>
      </x:c>
      <x:c r="H608" s="32" t="n">
        <x:v>1598.3224702893997</x:v>
      </x:c>
      <x:c r="I608" s="33" t="n">
        <x:v>0</x:v>
      </x:c>
      <x:c r="J608" s="34" t="n">
        <x:v>1</x:v>
      </x:c>
      <x:c r="K608" s="33" t="n">
        <x:v>2903.6249875545823</x:v>
      </x:c>
      <x:c r="L608" s="32" t="n">
        <x:v>4640929.062902267</x:v>
      </x:c>
      <x:c r="M608" s="33" t="n">
        <x:v>4.454060491013279</x:v>
      </x:c>
      <x:c r="N608" s="33" t="n">
        <x:v>2844.857327813129</x:v>
      </x:c>
      <x:c r="O608" s="32" t="n">
        <x:v>4546999.391811181</x:v>
      </x:c>
      <x:c r="P608" s="32" t="n">
        <x:v>93929.67109108623</x:v>
      </x:c>
      <x:c r="Q608" s="33" t="n">
        <x:v>1.0206575068517156</x:v>
      </x:c>
      <x:c r="R608" s="34" t="n">
        <x:v>0.02065750685171562</x:v>
      </x:c>
    </x:row>
    <x:row r="609" ht="18" customHeight="1">
      <x:c r="A609" s="25" t="str">
        <x:v>EEZ_324</x:v>
      </x:c>
      <x:c r="B609" s="25" t="str">
        <x:v>Guinea</x:v>
      </x:c>
      <x:c r="C609" s="25" t="str">
        <x:v>commercial</x:v>
      </x:c>
      <x:c r="D609" s="25" t="str">
        <x:v>Crustaceans</x:v>
      </x:c>
      <x:c r="E609" s="35" t="n">
        <x:v>12</x:v>
      </x:c>
      <x:c r="F609" s="35" t="n">
        <x:v>12</x:v>
      </x:c>
      <x:c r="G609" s="32" t="n">
        <x:v>1317.0582032093</x:v>
      </x:c>
      <x:c r="H609" s="32" t="n">
        <x:v>1317.0582032093</x:v>
      </x:c>
      <x:c r="I609" s="33" t="n">
        <x:v>0</x:v>
      </x:c>
      <x:c r="J609" s="34" t="n">
        <x:v>1</x:v>
      </x:c>
      <x:c r="K609" s="33" t="n">
        <x:v>223.14200295198054</x:v>
      </x:c>
      <x:c r="L609" s="32" t="n">
        <x:v>293891.0054684598</x:v>
      </x:c>
      <x:c r="M609" s="33" t="n">
        <x:v>3.2951117773764325</x:v>
      </x:c>
      <x:c r="N609" s="33" t="n">
        <x:v>197.2930457540094</x:v>
      </x:c>
      <x:c r="O609" s="32" t="n">
        <x:v>259846.42434646585</x:v>
      </x:c>
      <x:c r="P609" s="32" t="n">
        <x:v>34044.58112199395</x:v>
      </x:c>
      <x:c r="Q609" s="33" t="n">
        <x:v>1.1310180858082568</x:v>
      </x:c>
      <x:c r="R609" s="34" t="n">
        <x:v>0.13101808580825672</x:v>
      </x:c>
    </x:row>
    <x:row r="610" ht="18" customHeight="1">
      <x:c r="A610" s="25" t="str">
        <x:v>EEZ_324</x:v>
      </x:c>
      <x:c r="B610" s="25" t="str">
        <x:v>Guinea</x:v>
      </x:c>
      <x:c r="C610" s="25" t="str">
        <x:v>commercial</x:v>
      </x:c>
      <x:c r="D610" s="25" t="str">
        <x:v>Flatfishes</x:v>
      </x:c>
      <x:c r="E610" s="35" t="n">
        <x:v>12</x:v>
      </x:c>
      <x:c r="F610" s="35" t="n">
        <x:v>12</x:v>
      </x:c>
      <x:c r="G610" s="32" t="n">
        <x:v>6782.0643445201995</x:v>
      </x:c>
      <x:c r="H610" s="32" t="n">
        <x:v>6782.0643445201995</x:v>
      </x:c>
      <x:c r="I610" s="33" t="n">
        <x:v>0</x:v>
      </x:c>
      <x:c r="J610" s="34" t="n">
        <x:v>1</x:v>
      </x:c>
      <x:c r="K610" s="33" t="n">
        <x:v>344.25303238054056</x:v>
      </x:c>
      <x:c r="L610" s="32" t="n">
        <x:v>2334746.216401022</x:v>
      </x:c>
      <x:c r="M610" s="33" t="n">
        <x:v>3.519255683282892</x:v>
      </x:c>
      <x:c r="N610" s="33" t="n">
        <x:v>330.5640975930907</x:v>
      </x:c>
      <x:c r="O610" s="32" t="n">
        <x:v>2241906.979864596</x:v>
      </x:c>
      <x:c r="P610" s="32" t="n">
        <x:v>92839.236536426</x:v>
      </x:c>
      <x:c r="Q610" s="33" t="n">
        <x:v>1.041410833442355</x:v>
      </x:c>
      <x:c r="R610" s="34" t="n">
        <x:v>0.04141083344235504</x:v>
      </x:c>
    </x:row>
    <x:row r="611" ht="18" customHeight="1">
      <x:c r="A611" s="25" t="str">
        <x:v>EEZ_324</x:v>
      </x:c>
      <x:c r="B611" s="25" t="str">
        <x:v>Guinea</x:v>
      </x:c>
      <x:c r="C611" s="25" t="str">
        <x:v>commercial</x:v>
      </x:c>
      <x:c r="D611" s="25" t="str">
        <x:v>Herring-likes</x:v>
      </x:c>
      <x:c r="E611" s="35" t="n">
        <x:v>5</x:v>
      </x:c>
      <x:c r="F611" s="35" t="n">
        <x:v>5</x:v>
      </x:c>
      <x:c r="G611" s="32" t="n">
        <x:v>170872.37110491662</x:v>
      </x:c>
      <x:c r="H611" s="32" t="n">
        <x:v>170872.37110491662</x:v>
      </x:c>
      <x:c r="I611" s="33" t="n">
        <x:v>0</x:v>
      </x:c>
      <x:c r="J611" s="34" t="n">
        <x:v>1</x:v>
      </x:c>
      <x:c r="K611" s="33" t="n">
        <x:v>43.9003742239353</x:v>
      </x:c>
      <x:c r="L611" s="32" t="n">
        <x:v>7501361.036036989</x:v>
      </x:c>
      <x:c r="M611" s="33" t="n">
        <x:v>2.586155559578135</x:v>
      </x:c>
      <x:c r="N611" s="33" t="n">
        <x:v>38.561645656838316</x:v>
      </x:c>
      <x:c r="O611" s="32" t="n">
        <x:v>6589119.827091573</x:v>
      </x:c>
      <x:c r="P611" s="32" t="n">
        <x:v>912241.2089454159</x:v>
      </x:c>
      <x:c r="Q611" s="33" t="n">
        <x:v>1.1384465957341798</x:v>
      </x:c>
      <x:c r="R611" s="34" t="n">
        <x:v>0.13844659573417983</x:v>
      </x:c>
    </x:row>
    <x:row r="612" ht="18" customHeight="1">
      <x:c r="A612" s="25" t="str">
        <x:v>EEZ_324</x:v>
      </x:c>
      <x:c r="B612" s="25" t="str">
        <x:v>Guinea</x:v>
      </x:c>
      <x:c r="C612" s="25" t="str">
        <x:v>commercial</x:v>
      </x:c>
      <x:c r="D612" s="25" t="str">
        <x:v>Molluscs</x:v>
      </x:c>
      <x:c r="E612" s="35" t="n">
        <x:v>5</x:v>
      </x:c>
      <x:c r="F612" s="35" t="n">
        <x:v>5</x:v>
      </x:c>
      <x:c r="G612" s="32" t="n">
        <x:v>1104.1404747900997</x:v>
      </x:c>
      <x:c r="H612" s="32" t="n">
        <x:v>1104.1404747900997</x:v>
      </x:c>
      <x:c r="I612" s="33" t="n">
        <x:v>0</x:v>
      </x:c>
      <x:c r="J612" s="34" t="n">
        <x:v>1</x:v>
      </x:c>
      <x:c r="K612" s="33" t="n">
        <x:v>10.278172557382103</x:v>
      </x:c>
      <x:c r="L612" s="32" t="n">
        <x:v>11348.546327482449</x:v>
      </x:c>
      <x:c r="M612" s="33" t="n">
        <x:v>2.0028569100822633</x:v>
      </x:c>
      <x:c r="N612" s="33" t="n">
        <x:v>10.065999629644903</x:v>
      </x:c>
      <x:c r="O612" s="32" t="n">
        <x:v>11114.277610313091</x:v>
      </x:c>
      <x:c r="P612" s="32" t="n">
        <x:v>234.26871716935784</x:v>
      </x:c>
      <x:c r="Q612" s="33" t="n">
        <x:v>1.021078177582318</x:v>
      </x:c>
      <x:c r="R612" s="34" t="n">
        <x:v>0.02107817758231778</x:v>
      </x:c>
    </x:row>
    <x:row r="613" ht="18" customHeight="1">
      <x:c r="A613" s="25" t="str">
        <x:v>EEZ_324</x:v>
      </x:c>
      <x:c r="B613" s="25" t="str">
        <x:v>Guinea</x:v>
      </x:c>
      <x:c r="C613" s="25" t="str">
        <x:v>commercial</x:v>
      </x:c>
      <x:c r="D613" s="25" t="str">
        <x:v>Other fishes &amp; inverts</x:v>
      </x:c>
      <x:c r="E613" s="35" t="n">
        <x:v>27</x:v>
      </x:c>
      <x:c r="F613" s="35" t="n">
        <x:v>27</x:v>
      </x:c>
      <x:c r="G613" s="32" t="n">
        <x:v>644676.3791013965</x:v>
      </x:c>
      <x:c r="H613" s="32" t="n">
        <x:v>644676.3791013965</x:v>
      </x:c>
      <x:c r="I613" s="33" t="n">
        <x:v>0</x:v>
      </x:c>
      <x:c r="J613" s="34" t="n">
        <x:v>1</x:v>
      </x:c>
      <x:c r="K613" s="33" t="n">
        <x:v>278.3617122930025</x:v>
      </x:c>
      <x:c r="L613" s="32" t="n">
        <x:v>179453220.76151755</x:v>
      </x:c>
      <x:c r="M613" s="33" t="n">
        <x:v>3.381113850662125</x:v>
      </x:c>
      <x:c r="N613" s="33" t="n">
        <x:v>240.4993188353264</x:v>
      </x:c>
      <x:c r="O613" s="32" t="n">
        <x:v>155044230.04311052</x:v>
      </x:c>
      <x:c r="P613" s="32" t="n">
        <x:v>24408990.718407035</x:v>
      </x:c>
      <x:c r="Q613" s="33" t="n">
        <x:v>1.1574324353226175</x:v>
      </x:c>
      <x:c r="R613" s="34" t="n">
        <x:v>0.15743243532261755</x:v>
      </x:c>
    </x:row>
    <x:row r="614" ht="18" customHeight="1">
      <x:c r="A614" s="25" t="str">
        <x:v>EEZ_324</x:v>
      </x:c>
      <x:c r="B614" s="25" t="str">
        <x:v>Guinea</x:v>
      </x:c>
      <x:c r="C614" s="25" t="str">
        <x:v>commercial</x:v>
      </x:c>
      <x:c r="D614" s="25" t="str">
        <x:v>Perch-likes</x:v>
      </x:c>
      <x:c r="E614" s="35" t="n">
        <x:v>90</x:v>
      </x:c>
      <x:c r="F614" s="35" t="n">
        <x:v>90</x:v>
      </x:c>
      <x:c r="G614" s="32" t="n">
        <x:v>173264.5599335561</x:v>
      </x:c>
      <x:c r="H614" s="32" t="n">
        <x:v>173264.5599335561</x:v>
      </x:c>
      <x:c r="I614" s="33" t="n">
        <x:v>0</x:v>
      </x:c>
      <x:c r="J614" s="34" t="n">
        <x:v>1</x:v>
      </x:c>
      <x:c r="K614" s="33" t="n">
        <x:v>659.782643064649</x:v>
      </x:c>
      <x:c r="L614" s="32" t="n">
        <x:v>114316949.30239494</x:v>
      </x:c>
      <x:c r="M614" s="33" t="n">
        <x:v>3.700190842982063</x:v>
      </x:c>
      <x:c r="N614" s="33" t="n">
        <x:v>501.4075198356464</x:v>
      </x:c>
      <x:c r="O614" s="32" t="n">
        <x:v>86876153.27169907</x:v>
      </x:c>
      <x:c r="P614" s="32" t="n">
        <x:v>27440796.03069587</x:v>
      </x:c>
      <x:c r="Q614" s="33" t="n">
        <x:v>1.3158610849731882</x:v>
      </x:c>
      <x:c r="R614" s="34" t="n">
        <x:v>0.3158610849731883</x:v>
      </x:c>
    </x:row>
    <x:row r="615" ht="18" customHeight="1">
      <x:c r="A615" s="25" t="str">
        <x:v>EEZ_324</x:v>
      </x:c>
      <x:c r="B615" s="25" t="str">
        <x:v>Guinea</x:v>
      </x:c>
      <x:c r="C615" s="25" t="str">
        <x:v>commercial</x:v>
      </x:c>
      <x:c r="D615" s="25" t="str">
        <x:v>Scorpionfishes</x:v>
      </x:c>
      <x:c r="E615" s="35" t="n">
        <x:v>4</x:v>
      </x:c>
      <x:c r="F615" s="35" t="n">
        <x:v>4</x:v>
      </x:c>
      <x:c r="G615" s="32" t="n">
        <x:v>72.2098524102</x:v>
      </x:c>
      <x:c r="H615" s="32" t="n">
        <x:v>72.2098524102</x:v>
      </x:c>
      <x:c r="I615" s="33" t="n">
        <x:v>0</x:v>
      </x:c>
      <x:c r="J615" s="34" t="n">
        <x:v>1</x:v>
      </x:c>
      <x:c r="K615" s="33" t="n">
        <x:v>774.556181030206</x:v>
      </x:c>
      <x:c r="L615" s="32" t="n">
        <x:v>55930.58751559933</x:v>
      </x:c>
      <x:c r="M615" s="33" t="n">
        <x:v>3.8697208325560823</x:v>
      </x:c>
      <x:c r="N615" s="33" t="n">
        <x:v>740.8338751628421</x:v>
      </x:c>
      <x:c r="O615" s="32" t="n">
        <x:v>53495.50478598536</x:v>
      </x:c>
      <x:c r="P615" s="32" t="n">
        <x:v>2435.0827296139687</x:v>
      </x:c>
      <x:c r="Q615" s="33" t="n">
        <x:v>1.045519389701168</x:v>
      </x:c>
      <x:c r="R615" s="34" t="n">
        <x:v>0.04551938970116806</x:v>
      </x:c>
    </x:row>
    <x:row r="616" ht="18" customHeight="1">
      <x:c r="A616" s="25" t="str">
        <x:v>EEZ_324</x:v>
      </x:c>
      <x:c r="B616" s="25" t="str">
        <x:v>Guinea</x:v>
      </x:c>
      <x:c r="C616" s="25" t="str">
        <x:v>commercial</x:v>
      </x:c>
      <x:c r="D616" s="25" t="str">
        <x:v>Sharks &amp; rays</x:v>
      </x:c>
      <x:c r="E616" s="35" t="n">
        <x:v>26</x:v>
      </x:c>
      <x:c r="F616" s="35" t="n">
        <x:v>26</x:v>
      </x:c>
      <x:c r="G616" s="32" t="n">
        <x:v>5803.2172942824</x:v>
      </x:c>
      <x:c r="H616" s="32" t="n">
        <x:v>5803.2172942824</x:v>
      </x:c>
      <x:c r="I616" s="33" t="n">
        <x:v>0</x:v>
      </x:c>
      <x:c r="J616" s="34" t="n">
        <x:v>1</x:v>
      </x:c>
      <x:c r="K616" s="33" t="n">
        <x:v>1637.8156041908835</x:v>
      </x:c>
      <x:c r="L616" s="32" t="n">
        <x:v>9504599.839086113</x:v>
      </x:c>
      <x:c r="M616" s="33" t="n">
        <x:v>4.129850034380654</x:v>
      </x:c>
      <x:c r="N616" s="33" t="n">
        <x:v>1348.4971545223789</x:v>
      </x:c>
      <x:c r="O616" s="32" t="n">
        <x:v>7825622.008414875</x:v>
      </x:c>
      <x:c r="P616" s="32" t="n">
        <x:v>1678977.8306712387</x:v>
      </x:c>
      <x:c r="Q616" s="33" t="n">
        <x:v>1.2145488024933784</x:v>
      </x:c>
      <x:c r="R616" s="34" t="n">
        <x:v>0.21454880249337846</x:v>
      </x:c>
    </x:row>
    <x:row r="617" ht="18" customHeight="1">
      <x:c r="A617" s="25" t="str">
        <x:v>EEZ_324</x:v>
      </x:c>
      <x:c r="B617" s="25" t="str">
        <x:v>Guinea</x:v>
      </x:c>
      <x:c r="C617" s="25" t="str">
        <x:v>commercial</x:v>
      </x:c>
      <x:c r="D617" s="25" t="str">
        <x:v>Tuna &amp; billfishes</x:v>
      </x:c>
      <x:c r="E617" s="35" t="n">
        <x:v>16</x:v>
      </x:c>
      <x:c r="F617" s="35" t="n">
        <x:v>16</x:v>
      </x:c>
      <x:c r="G617" s="32" t="n">
        <x:v>7142.4535885633995</x:v>
      </x:c>
      <x:c r="H617" s="32" t="n">
        <x:v>7142.4535885633995</x:v>
      </x:c>
      <x:c r="I617" s="33" t="n">
        <x:v>0</x:v>
      </x:c>
      <x:c r="J617" s="34" t="n">
        <x:v>1</x:v>
      </x:c>
      <x:c r="K617" s="33" t="n">
        <x:v>2545.828628044821</x:v>
      </x:c>
      <x:c r="L617" s="32" t="n">
        <x:v>18183462.820246167</x:v>
      </x:c>
      <x:c r="M617" s="33" t="n">
        <x:v>4.400522869576171</x:v>
      </x:c>
      <x:c r="N617" s="33" t="n">
        <x:v>2514.9124426481785</x:v>
      </x:c>
      <x:c r="O617" s="32" t="n">
        <x:v>17962645.400915228</x:v>
      </x:c>
      <x:c r="P617" s="32" t="n">
        <x:v>220817.41933093965</x:v>
      </x:c>
      <x:c r="Q617" s="33" t="n">
        <x:v>1.0122931458258198</x:v>
      </x:c>
      <x:c r="R617" s="34" t="n">
        <x:v>0.012293145825819654</x:v>
      </x:c>
    </x:row>
    <x:row r="618" ht="18" customHeight="1">
      <x:c r="A618" s="25" t="str">
        <x:v>EEZ_328</x:v>
      </x:c>
      <x:c r="B618" s="25" t="str">
        <x:v>Guyana</x:v>
      </x:c>
      <x:c r="C618" s="25" t="str">
        <x:v>commercial</x:v>
      </x:c>
      <x:c r="D618" s="25" t="str">
        <x:v>Crustaceans</x:v>
      </x:c>
      <x:c r="E618" s="35" t="n">
        <x:v>5</x:v>
      </x:c>
      <x:c r="F618" s="35" t="n">
        <x:v>5</x:v>
      </x:c>
      <x:c r="G618" s="32" t="n">
        <x:v>15715.24061618</x:v>
      </x:c>
      <x:c r="H618" s="32" t="n">
        <x:v>15715.24061618</x:v>
      </x:c>
      <x:c r="I618" s="33" t="n">
        <x:v>0</x:v>
      </x:c>
      <x:c r="J618" s="34" t="n">
        <x:v>1</x:v>
      </x:c>
      <x:c r="K618" s="33" t="n">
        <x:v>47.341685831298875</x:v>
      </x:c>
      <x:c r="L618" s="32" t="n">
        <x:v>743985.9840144614</x:v>
      </x:c>
      <x:c r="M618" s="33" t="n">
        <x:v>2.6588458951982497</x:v>
      </x:c>
      <x:c r="N618" s="33" t="n">
        <x:v>45.587512478351435</x:v>
      </x:c>
      <x:c r="O618" s="32" t="n">
        <x:v>716418.7276904011</x:v>
      </x:c>
      <x:c r="P618" s="32" t="n">
        <x:v>27567.25632406026</x:v>
      </x:c>
      <x:c r="Q618" s="33" t="n">
        <x:v>1.0384792513910572</x:v>
      </x:c>
      <x:c r="R618" s="34" t="n">
        <x:v>0.03847925139105715</x:v>
      </x:c>
    </x:row>
    <x:row r="619" ht="18" customHeight="1">
      <x:c r="A619" s="25" t="str">
        <x:v>EEZ_328</x:v>
      </x:c>
      <x:c r="B619" s="25" t="str">
        <x:v>Guyana</x:v>
      </x:c>
      <x:c r="C619" s="25" t="str">
        <x:v>commercial</x:v>
      </x:c>
      <x:c r="D619" s="25" t="str">
        <x:v>Flatfishes</x:v>
      </x:c>
      <x:c r="E619" s="35" t="n">
        <x:v>1</x:v>
      </x:c>
      <x:c r="F619" s="35" t="n">
        <x:v>1</x:v>
      </x:c>
      <x:c r="G619" s="32" t="n">
        <x:v>454.591606626</x:v>
      </x:c>
      <x:c r="H619" s="32" t="n">
        <x:v>454.591606626</x:v>
      </x:c>
      <x:c r="I619" s="33" t="n">
        <x:v>0</x:v>
      </x:c>
      <x:c r="J619" s="34" t="n">
        <x:v>1</x:v>
      </x:c>
      <x:c r="K619" s="33" t="n">
        <x:v>588.8436553555891</x:v>
      </x:c>
      <x:c r="L619" s="32" t="n">
        <x:v>267683.38333962386</x:v>
      </x:c>
      <x:c r="M619" s="33" t="n">
        <x:v>3.7700000000000005</x:v>
      </x:c>
      <x:c r="N619" s="33" t="n">
        <x:v>588.8436553555896</x:v>
      </x:c>
      <x:c r="O619" s="32" t="n">
        <x:v>267683.3833396241</x:v>
      </x:c>
      <x:c r="P619" s="32" t="n">
        <x:v>-2.3283064365386963e-10</x:v>
      </x:c>
      <x:c r="Q619" s="33" t="n">
        <x:v>0.9999999999999991</x:v>
      </x:c>
      <x:c r="R619" s="34" t="n">
        <x:v>-8.69798643266792e-16</x:v>
      </x:c>
    </x:row>
    <x:row r="620" ht="18" customHeight="1">
      <x:c r="A620" s="25" t="str">
        <x:v>EEZ_328</x:v>
      </x:c>
      <x:c r="B620" s="25" t="str">
        <x:v>Guyana</x:v>
      </x:c>
      <x:c r="C620" s="25" t="str">
        <x:v>commercial</x:v>
      </x:c>
      <x:c r="D620" s="25" t="str">
        <x:v>Herring-likes</x:v>
      </x:c>
      <x:c r="E620" s="35" t="n">
        <x:v>1</x:v>
      </x:c>
      <x:c r="F620" s="35" t="n">
        <x:v>1</x:v>
      </x:c>
      <x:c r="G620" s="32" t="n">
        <x:v>0.683890231</x:v>
      </x:c>
      <x:c r="H620" s="32" t="n">
        <x:v>0.683890231</x:v>
      </x:c>
      <x:c r="I620" s="33" t="n">
        <x:v>0</x:v>
      </x:c>
      <x:c r="J620" s="34" t="n">
        <x:v>1</x:v>
      </x:c>
      <x:c r="K620" s="33" t="n">
        <x:v>263.02679918953817</x:v>
      </x:c>
      <x:c r="L620" s="32" t="n">
        <x:v>179.88145845692387</x:v>
      </x:c>
      <x:c r="M620" s="33" t="n">
        <x:v>3.4199999999999995</x:v>
      </x:c>
      <x:c r="N620" s="33" t="n">
        <x:v>263.0267991895379</x:v>
      </x:c>
      <x:c r="O620" s="32" t="n">
        <x:v>179.88145845692367</x:v>
      </x:c>
      <x:c r="P620" s="32" t="n">
        <x:v>1.9895196601282805e-13</x:v>
      </x:c>
      <x:c r="Q620" s="33" t="n">
        <x:v>1.000000000000001</x:v>
      </x:c>
      <x:c r="R620" s="34" t="n">
        <x:v>1.1060170832474722e-15</x:v>
      </x:c>
    </x:row>
    <x:row r="621" ht="18" customHeight="1">
      <x:c r="A621" s="25" t="str">
        <x:v>EEZ_328</x:v>
      </x:c>
      <x:c r="B621" s="25" t="str">
        <x:v>Guyana</x:v>
      </x:c>
      <x:c r="C621" s="25" t="str">
        <x:v>commercial</x:v>
      </x:c>
      <x:c r="D621" s="25" t="str">
        <x:v>Other fishes &amp; inverts</x:v>
      </x:c>
      <x:c r="E621" s="35" t="n">
        <x:v>10</x:v>
      </x:c>
      <x:c r="F621" s="35" t="n">
        <x:v>10</x:v>
      </x:c>
      <x:c r="G621" s="32" t="n">
        <x:v>24187.2868743558</x:v>
      </x:c>
      <x:c r="H621" s="32" t="n">
        <x:v>24187.2868743558</x:v>
      </x:c>
      <x:c r="I621" s="33" t="n">
        <x:v>0</x:v>
      </x:c>
      <x:c r="J621" s="34" t="n">
        <x:v>1</x:v>
      </x:c>
      <x:c r="K621" s="33" t="n">
        <x:v>408.04650660073855</x:v>
      </x:c>
      <x:c r="L621" s="32" t="n">
        <x:v>9869537.91323078</x:v>
      </x:c>
      <x:c r="M621" s="33" t="n">
        <x:v>3.4337253513492434</x:v>
      </x:c>
      <x:c r="N621" s="33" t="n">
        <x:v>271.47219305952075</x:v>
      </x:c>
      <x:c r="O621" s="32" t="n">
        <x:v>6566175.81194113</x:v>
      </x:c>
      <x:c r="P621" s="32" t="n">
        <x:v>3303362.1012896504</x:v>
      </x:c>
      <x:c r="Q621" s="33" t="n">
        <x:v>1.5030876717133</x:v>
      </x:c>
      <x:c r="R621" s="34" t="n">
        <x:v>0.5030876717133</x:v>
      </x:c>
    </x:row>
    <x:row r="622" ht="18" customHeight="1">
      <x:c r="A622" s="25" t="str">
        <x:v>EEZ_328</x:v>
      </x:c>
      <x:c r="B622" s="25" t="str">
        <x:v>Guyana</x:v>
      </x:c>
      <x:c r="C622" s="25" t="str">
        <x:v>commercial</x:v>
      </x:c>
      <x:c r="D622" s="25" t="str">
        <x:v>Perch-likes</x:v>
      </x:c>
      <x:c r="E622" s="35" t="n">
        <x:v>35</x:v>
      </x:c>
      <x:c r="F622" s="35" t="n">
        <x:v>35</x:v>
      </x:c>
      <x:c r="G622" s="32" t="n">
        <x:v>15322.247798852502</x:v>
      </x:c>
      <x:c r="H622" s="32" t="n">
        <x:v>15322.247798852502</x:v>
      </x:c>
      <x:c r="I622" s="33" t="n">
        <x:v>0</x:v>
      </x:c>
      <x:c r="J622" s="34" t="n">
        <x:v>1</x:v>
      </x:c>
      <x:c r="K622" s="33" t="n">
        <x:v>928.7041049745263</x:v>
      </x:c>
      <x:c r="L622" s="32" t="n">
        <x:v>14229834.428231219</x:v>
      </x:c>
      <x:c r="M622" s="33" t="n">
        <x:v>3.8232345688842932</x:v>
      </x:c>
      <x:c r="N622" s="33" t="n">
        <x:v>665.6325771458129</x:v>
      </x:c>
      <x:c r="O622" s="32" t="n">
        <x:v>10198987.29001695</x:v>
      </x:c>
      <x:c r="P622" s="32" t="n">
        <x:v>4030847.1382142697</x:v>
      </x:c>
      <x:c r="Q622" s="33" t="n">
        <x:v>1.3952203315479934</x:v>
      </x:c>
      <x:c r="R622" s="34" t="n">
        <x:v>0.3952203315479934</x:v>
      </x:c>
    </x:row>
    <x:row r="623" ht="18" customHeight="1">
      <x:c r="A623" s="25" t="str">
        <x:v>EEZ_328</x:v>
      </x:c>
      <x:c r="B623" s="25" t="str">
        <x:v>Guyana</x:v>
      </x:c>
      <x:c r="C623" s="25" t="str">
        <x:v>commercial</x:v>
      </x:c>
      <x:c r="D623" s="25" t="str">
        <x:v>Scorpionfishes</x:v>
      </x:c>
      <x:c r="E623" s="35" t="n">
        <x:v>1</x:v>
      </x:c>
      <x:c r="F623" s="35" t="n">
        <x:v>1</x:v>
      </x:c>
      <x:c r="G623" s="32" t="n">
        <x:v>357.28379665700004</x:v>
      </x:c>
      <x:c r="H623" s="32" t="n">
        <x:v>357.28379665700004</x:v>
      </x:c>
      <x:c r="I623" s="33" t="n">
        <x:v>0</x:v>
      </x:c>
      <x:c r="J623" s="34" t="n">
        <x:v>1</x:v>
      </x:c>
      <x:c r="K623" s="33" t="n">
        <x:v>602.5595860743575</x:v>
      </x:c>
      <x:c r="L623" s="32" t="n">
        <x:v>215284.77662471688</x:v>
      </x:c>
      <x:c r="M623" s="33" t="n">
        <x:v>3.7799999999999994</x:v>
      </x:c>
      <x:c r="N623" s="33" t="n">
        <x:v>602.5595860743568</x:v>
      </x:c>
      <x:c r="O623" s="32" t="n">
        <x:v>215284.77662471661</x:v>
      </x:c>
      <x:c r="P623" s="32" t="n">
        <x:v>2.6193447411060333e-10</x:v>
      </x:c>
      <x:c r="Q623" s="33" t="n">
        <x:v>1.000000000000001</x:v>
      </x:c>
      <x:c r="R623" s="34" t="n">
        <x:v>1.2166883242618044e-15</x:v>
      </x:c>
    </x:row>
    <x:row r="624" ht="18" customHeight="1">
      <x:c r="A624" s="25" t="str">
        <x:v>EEZ_328</x:v>
      </x:c>
      <x:c r="B624" s="25" t="str">
        <x:v>Guyana</x:v>
      </x:c>
      <x:c r="C624" s="25" t="str">
        <x:v>commercial</x:v>
      </x:c>
      <x:c r="D624" s="25" t="str">
        <x:v>Sharks &amp; rays</x:v>
      </x:c>
      <x:c r="E624" s="35" t="n">
        <x:v>5</x:v>
      </x:c>
      <x:c r="F624" s="35" t="n">
        <x:v>5</x:v>
      </x:c>
      <x:c r="G624" s="32" t="n">
        <x:v>883.4950688226999</x:v>
      </x:c>
      <x:c r="H624" s="32" t="n">
        <x:v>883.4950688226999</x:v>
      </x:c>
      <x:c r="I624" s="33" t="n">
        <x:v>0</x:v>
      </x:c>
      <x:c r="J624" s="34" t="n">
        <x:v>1</x:v>
      </x:c>
      <x:c r="K624" s="33" t="n">
        <x:v>1008.8098361327133</x:v>
      </x:c>
      <x:c r="L624" s="32" t="n">
        <x:v>891278.5156030881</x:v>
      </x:c>
      <x:c r="M624" s="33" t="n">
        <x:v>4.002391479132267</x:v>
      </x:c>
      <x:c r="N624" s="33" t="n">
        <x:v>1005.5217733021648</x:v>
      </x:c>
      <x:c r="O624" s="32" t="n">
        <x:v>888373.5283063193</x:v>
      </x:c>
      <x:c r="P624" s="32" t="n">
        <x:v>2904.9872967688134</x:v>
      </x:c>
      <x:c r="Q624" s="33" t="n">
        <x:v>1.0032700065954319</x:v>
      </x:c>
      <x:c r="R624" s="34" t="n">
        <x:v>0.003270006595431947</x:v>
      </x:c>
    </x:row>
    <x:row r="625" ht="18" customHeight="1">
      <x:c r="A625" s="25" t="str">
        <x:v>EEZ_328</x:v>
      </x:c>
      <x:c r="B625" s="25" t="str">
        <x:v>Guyana</x:v>
      </x:c>
      <x:c r="C625" s="25" t="str">
        <x:v>commercial</x:v>
      </x:c>
      <x:c r="D625" s="25" t="str">
        <x:v>Tuna &amp; billfishes</x:v>
      </x:c>
      <x:c r="E625" s="35" t="n">
        <x:v>15</x:v>
      </x:c>
      <x:c r="F625" s="35" t="n">
        <x:v>15</x:v>
      </x:c>
      <x:c r="G625" s="32" t="n">
        <x:v>567.1712206034999</x:v>
      </x:c>
      <x:c r="H625" s="32" t="n">
        <x:v>567.1712206034999</x:v>
      </x:c>
      <x:c r="I625" s="33" t="n">
        <x:v>0</x:v>
      </x:c>
      <x:c r="J625" s="34" t="n">
        <x:v>1</x:v>
      </x:c>
      <x:c r="K625" s="33" t="n">
        <x:v>2081.723900751824</x:v>
      </x:c>
      <x:c r="L625" s="32" t="n">
        <x:v>1180693.8857488912</x:v>
      </x:c>
      <x:c r="M625" s="33" t="n">
        <x:v>4.301260678509164</x:v>
      </x:c>
      <x:c r="N625" s="33" t="n">
        <x:v>2001.0626159492688</x:v>
      </x:c>
      <x:c r="O625" s="32" t="n">
        <x:v>1134945.1263919794</x:v>
      </x:c>
      <x:c r="P625" s="32" t="n">
        <x:v>45748.75935691176</x:v>
      </x:c>
      <x:c r="Q625" s="33" t="n">
        <x:v>1.040309225788165</x:v>
      </x:c>
      <x:c r="R625" s="34" t="n">
        <x:v>0.040309225788164996</x:v>
      </x:c>
    </x:row>
    <x:row r="626" ht="18" customHeight="1">
      <x:c r="A626" s="25" t="str">
        <x:v>EEZ_332</x:v>
      </x:c>
      <x:c r="B626" s="25" t="str">
        <x:v>Haiti</x:v>
      </x:c>
      <x:c r="C626" s="25" t="str">
        <x:v>commercial</x:v>
      </x:c>
      <x:c r="D626" s="25" t="str">
        <x:v>Crustaceans</x:v>
      </x:c>
      <x:c r="E626" s="35" t="n">
        <x:v>4</x:v>
      </x:c>
      <x:c r="F626" s="35" t="n">
        <x:v>4</x:v>
      </x:c>
      <x:c r="G626" s="32" t="n">
        <x:v>2279.8160805911</x:v>
      </x:c>
      <x:c r="H626" s="32" t="n">
        <x:v>2279.8160805911</x:v>
      </x:c>
      <x:c r="I626" s="33" t="n">
        <x:v>0</x:v>
      </x:c>
      <x:c r="J626" s="34" t="n">
        <x:v>1</x:v>
      </x:c>
      <x:c r="K626" s="33" t="n">
        <x:v>143.68078398314154</x:v>
      </x:c>
      <x:c r="L626" s="32" t="n">
        <x:v>327565.7617967023</x:v>
      </x:c>
      <x:c r="M626" s="33" t="n">
        <x:v>3.005311611867621</x:v>
      </x:c>
      <x:c r="N626" s="33" t="n">
        <x:v>101.23055359635303</x:v>
      </x:c>
      <x:c r="O626" s="32" t="n">
        <x:v>230787.04393610486</x:v>
      </x:c>
      <x:c r="P626" s="32" t="n">
        <x:v>96778.71786059742</x:v>
      </x:c>
      <x:c r="Q626" s="33" t="n">
        <x:v>1.4193420748843741</x:v>
      </x:c>
      <x:c r="R626" s="34" t="n">
        <x:v>0.4193420748843741</x:v>
      </x:c>
    </x:row>
    <x:row r="627" ht="18" customHeight="1">
      <x:c r="A627" s="25" t="str">
        <x:v>EEZ_332</x:v>
      </x:c>
      <x:c r="B627" s="25" t="str">
        <x:v>Haiti</x:v>
      </x:c>
      <x:c r="C627" s="25" t="str">
        <x:v>commercial</x:v>
      </x:c>
      <x:c r="D627" s="25" t="str">
        <x:v>Flatfishes</x:v>
      </x:c>
      <x:c r="E627" s="35" t="n">
        <x:v>1</x:v>
      </x:c>
      <x:c r="F627" s="35" t="n">
        <x:v>1</x:v>
      </x:c>
      <x:c r="G627" s="32" t="n">
        <x:v>79.8657817436</x:v>
      </x:c>
      <x:c r="H627" s="32" t="n">
        <x:v>79.8657817436</x:v>
      </x:c>
      <x:c r="I627" s="33" t="n">
        <x:v>0</x:v>
      </x:c>
      <x:c r="J627" s="34" t="n">
        <x:v>1</x:v>
      </x:c>
      <x:c r="K627" s="33" t="n">
        <x:v>194.98445997580455</x:v>
      </x:c>
      <x:c r="L627" s="32" t="n">
        <x:v>15572.586323821315</x:v>
      </x:c>
      <x:c r="M627" s="33" t="n">
        <x:v>3.29</x:v>
      </x:c>
      <x:c r="N627" s="33" t="n">
        <x:v>194.98445997580455</x:v>
      </x:c>
      <x:c r="O627" s="32" t="n">
        <x:v>15572.586323821315</x:v>
      </x:c>
      <x:c r="P627" s="32" t="n">
        <x:v>0</x:v>
      </x:c>
      <x:c r="Q627" s="33" t="n">
        <x:v>1</x:v>
      </x:c>
      <x:c r="R627" s="34" t="n">
        <x:v>0</x:v>
      </x:c>
    </x:row>
    <x:row r="628" ht="18" customHeight="1">
      <x:c r="A628" s="25" t="str">
        <x:v>EEZ_332</x:v>
      </x:c>
      <x:c r="B628" s="25" t="str">
        <x:v>Haiti</x:v>
      </x:c>
      <x:c r="C628" s="25" t="str">
        <x:v>commercial</x:v>
      </x:c>
      <x:c r="D628" s="25" t="str">
        <x:v>Other fishes &amp; inverts</x:v>
      </x:c>
      <x:c r="E628" s="35" t="n">
        <x:v>13</x:v>
      </x:c>
      <x:c r="F628" s="35" t="n">
        <x:v>13</x:v>
      </x:c>
      <x:c r="G628" s="32" t="n">
        <x:v>6061.816286830801</x:v>
      </x:c>
      <x:c r="H628" s="32" t="n">
        <x:v>6061.816286830801</x:v>
      </x:c>
      <x:c r="I628" s="33" t="n">
        <x:v>0</x:v>
      </x:c>
      <x:c r="J628" s="34" t="n">
        <x:v>1</x:v>
      </x:c>
      <x:c r="K628" s="33" t="n">
        <x:v>302.4494897466113</x:v>
      </x:c>
      <x:c r="L628" s="32" t="n">
        <x:v>1833393.2428896734</x:v>
      </x:c>
      <x:c r="M628" s="33" t="n">
        <x:v>3.3064657931044907</x:v>
      </x:c>
      <x:c r="N628" s="33" t="n">
        <x:v>202.5190087888173</x:v>
      </x:c>
      <x:c r="O628" s="32" t="n">
        <x:v>1227633.025868883</x:v>
      </x:c>
      <x:c r="P628" s="32" t="n">
        <x:v>605760.2170207906</x:v>
      </x:c>
      <x:c r="Q628" s="33" t="n">
        <x:v>1.4934375373227282</x:v>
      </x:c>
      <x:c r="R628" s="34" t="n">
        <x:v>0.4934375373227281</x:v>
      </x:c>
    </x:row>
    <x:row r="629" ht="18" customHeight="1">
      <x:c r="A629" s="25" t="str">
        <x:v>EEZ_332</x:v>
      </x:c>
      <x:c r="B629" s="25" t="str">
        <x:v>Haiti</x:v>
      </x:c>
      <x:c r="C629" s="25" t="str">
        <x:v>commercial</x:v>
      </x:c>
      <x:c r="D629" s="25" t="str">
        <x:v>Perch-likes</x:v>
      </x:c>
      <x:c r="E629" s="35" t="n">
        <x:v>32</x:v>
      </x:c>
      <x:c r="F629" s="35" t="n">
        <x:v>32</x:v>
      </x:c>
      <x:c r="G629" s="32" t="n">
        <x:v>14344.048843754701</x:v>
      </x:c>
      <x:c r="H629" s="32" t="n">
        <x:v>14344.048843754701</x:v>
      </x:c>
      <x:c r="I629" s="33" t="n">
        <x:v>0</x:v>
      </x:c>
      <x:c r="J629" s="34" t="n">
        <x:v>1</x:v>
      </x:c>
      <x:c r="K629" s="33" t="n">
        <x:v>1048.9679208161847</x:v>
      </x:c>
      <x:c r="L629" s="32" t="n">
        <x:v>15046447.091719167</x:v>
      </x:c>
      <x:c r="M629" s="33" t="n">
        <x:v>3.7951205071423804</x:v>
      </x:c>
      <x:c r="N629" s="33" t="n">
        <x:v>623.9079321598356</x:v>
      </x:c>
      <x:c r="O629" s="32" t="n">
        <x:v>8949365.852906676</x:v>
      </x:c>
      <x:c r="P629" s="32" t="n">
        <x:v>6097081.238812491</x:v>
      </x:c>
      <x:c r="Q629" s="33" t="n">
        <x:v>1.6812863993969152</x:v>
      </x:c>
      <x:c r="R629" s="34" t="n">
        <x:v>0.681286399396915</x:v>
      </x:c>
    </x:row>
    <x:row r="630" ht="18" customHeight="1">
      <x:c r="A630" s="25" t="str">
        <x:v>EEZ_332</x:v>
      </x:c>
      <x:c r="B630" s="25" t="str">
        <x:v>Haiti</x:v>
      </x:c>
      <x:c r="C630" s="25" t="str">
        <x:v>commercial</x:v>
      </x:c>
      <x:c r="D630" s="25" t="str">
        <x:v>Sharks &amp; rays</x:v>
      </x:c>
      <x:c r="E630" s="35" t="n">
        <x:v>4</x:v>
      </x:c>
      <x:c r="F630" s="35" t="n">
        <x:v>4</x:v>
      </x:c>
      <x:c r="G630" s="32" t="n">
        <x:v>140.789865052</x:v>
      </x:c>
      <x:c r="H630" s="32" t="n">
        <x:v>140.789865052</x:v>
      </x:c>
      <x:c r="I630" s="33" t="n">
        <x:v>0</x:v>
      </x:c>
      <x:c r="J630" s="34" t="n">
        <x:v>1</x:v>
      </x:c>
      <x:c r="K630" s="33" t="n">
        <x:v>432.56988189864825</x:v>
      </x:c>
      <x:c r="L630" s="32" t="n">
        <x:v>60901.45529807027</x:v>
      </x:c>
      <x:c r="M630" s="33" t="n">
        <x:v>3.6253797025180345</x:v>
      </x:c>
      <x:c r="N630" s="33" t="n">
        <x:v>422.06535278583647</x:v>
      </x:c>
      <x:c r="O630" s="32" t="n">
        <x:v>59422.52406184269</x:v>
      </x:c>
      <x:c r="P630" s="32" t="n">
        <x:v>1478.9312362275814</x:v>
      </x:c>
      <x:c r="Q630" s="33" t="n">
        <x:v>1.0248883947556386</x:v>
      </x:c>
      <x:c r="R630" s="34" t="n">
        <x:v>0.024888394755638723</x:v>
      </x:c>
    </x:row>
    <x:row r="631" ht="18" customHeight="1">
      <x:c r="A631" s="25" t="str">
        <x:v>EEZ_332</x:v>
      </x:c>
      <x:c r="B631" s="25" t="str">
        <x:v>Haiti</x:v>
      </x:c>
      <x:c r="C631" s="25" t="str">
        <x:v>commercial</x:v>
      </x:c>
      <x:c r="D631" s="25" t="str">
        <x:v>Tuna &amp; billfishes</x:v>
      </x:c>
      <x:c r="E631" s="35" t="n">
        <x:v>3</x:v>
      </x:c>
      <x:c r="F631" s="35" t="n">
        <x:v>3</x:v>
      </x:c>
      <x:c r="G631" s="32" t="n">
        <x:v>2217.333096421</x:v>
      </x:c>
      <x:c r="H631" s="32" t="n">
        <x:v>2217.333096421</x:v>
      </x:c>
      <x:c r="I631" s="33" t="n">
        <x:v>0</x:v>
      </x:c>
      <x:c r="J631" s="34" t="n">
        <x:v>1</x:v>
      </x:c>
      <x:c r="K631" s="33" t="n">
        <x:v>2953.2098181513106</x:v>
      </x:c>
      <x:c r="L631" s="32" t="n">
        <x:v>6548249.870462344</x:v>
      </x:c>
      <x:c r="M631" s="33" t="n">
        <x:v>4.463740340953341</x:v>
      </x:c>
      <x:c r="N631" s="33" t="n">
        <x:v>2908.9773581370046</x:v>
      </x:c>
      <x:c r="O631" s="32" t="n">
        <x:v>6450171.772936504</x:v>
      </x:c>
      <x:c r="P631" s="32" t="n">
        <x:v>98078.0975258397</x:v>
      </x:c>
      <x:c r="Q631" s="33" t="n">
        <x:v>1.0152055016483985</x:v>
      </x:c>
      <x:c r="R631" s="34" t="n">
        <x:v>0.01520550164839853</x:v>
      </x:c>
    </x:row>
    <x:row r="632" ht="18" customHeight="1">
      <x:c r="A632" s="25" t="str">
        <x:v>EEZ_334</x:v>
      </x:c>
      <x:c r="B632" s="25" t="str">
        <x:v>Heard &amp; McDonald Isl. (Australia)</x:v>
      </x:c>
      <x:c r="C632" s="25" t="str">
        <x:v>commercial</x:v>
      </x:c>
      <x:c r="D632" s="25" t="str">
        <x:v>Cod-likes</x:v>
      </x:c>
      <x:c r="E632" s="35" t="n">
        <x:v>6</x:v>
      </x:c>
      <x:c r="F632" s="35" t="n">
        <x:v>6</x:v>
      </x:c>
      <x:c r="G632" s="32" t="n">
        <x:v>253.71516451320002</x:v>
      </x:c>
      <x:c r="H632" s="32" t="n">
        <x:v>253.71516451320002</x:v>
      </x:c>
      <x:c r="I632" s="33" t="n">
        <x:v>0</x:v>
      </x:c>
      <x:c r="J632" s="34" t="n">
        <x:v>1</x:v>
      </x:c>
      <x:c r="K632" s="33" t="n">
        <x:v>379.682919637878</x:v>
      </x:c>
      <x:c r="L632" s="32" t="n">
        <x:v>96331.31441877632</x:v>
      </x:c>
      <x:c r="M632" s="33" t="n">
        <x:v>3.5793403210024115</x:v>
      </x:c>
      <x:c r="N632" s="33" t="n">
        <x:v>379.6123395399748</x:v>
      </x:c>
      <x:c r="O632" s="32" t="n">
        <x:v>96313.40717762546</x:v>
      </x:c>
      <x:c r="P632" s="32" t="n">
        <x:v>17.907241150867776</x:v>
      </x:c>
      <x:c r="Q632" s="33" t="n">
        <x:v>1.0001859267746374</x:v>
      </x:c>
      <x:c r="R632" s="34" t="n">
        <x:v>0.00018592677463733005</x:v>
      </x:c>
    </x:row>
    <x:row r="633" ht="18" customHeight="1">
      <x:c r="A633" s="25" t="str">
        <x:v>EEZ_334</x:v>
      </x:c>
      <x:c r="B633" s="25" t="str">
        <x:v>Heard &amp; McDonald Isl. (Australia)</x:v>
      </x:c>
      <x:c r="C633" s="25" t="str">
        <x:v>commercial</x:v>
      </x:c>
      <x:c r="D633" s="25" t="str">
        <x:v>Crustaceans</x:v>
      </x:c>
      <x:c r="E633" s="35" t="n">
        <x:v>3</x:v>
      </x:c>
      <x:c r="F633" s="35" t="n">
        <x:v>3</x:v>
      </x:c>
      <x:c r="G633" s="32" t="n">
        <x:v>0.009970668500000002</x:v>
      </x:c>
      <x:c r="H633" s="32" t="n">
        <x:v>0.009970668500000002</x:v>
      </x:c>
      <x:c r="I633" s="33" t="n">
        <x:v>0</x:v>
      </x:c>
      <x:c r="J633" s="34" t="n">
        <x:v>1</x:v>
      </x:c>
      <x:c r="K633" s="33" t="n">
        <x:v>57.61496866681124</x:v>
      </x:c>
      <x:c r="L633" s="32" t="n">
        <x:v>0.5744597532146619</x:v>
      </x:c>
      <x:c r="M633" s="33" t="n">
        <x:v>2.7290202427249484</x:v>
      </x:c>
      <x:c r="N633" s="33" t="n">
        <x:v>53.58216318972932</x:v>
      </x:c>
      <x:c r="O633" s="32" t="n">
        <x:v>0.5342499866776937</x:v>
      </x:c>
      <x:c r="P633" s="32" t="n">
        <x:v>0.04020976653696817</x:v>
      </x:c>
      <x:c r="Q633" s="33" t="n">
        <x:v>1.07526395421555</x:v>
      </x:c>
      <x:c r="R633" s="34" t="n">
        <x:v>0.07526395421555006</x:v>
      </x:c>
    </x:row>
    <x:row r="634" ht="18" customHeight="1">
      <x:c r="A634" s="25" t="str">
        <x:v>EEZ_334</x:v>
      </x:c>
      <x:c r="B634" s="25" t="str">
        <x:v>Heard &amp; McDonald Isl. (Australia)</x:v>
      </x:c>
      <x:c r="C634" s="25" t="str">
        <x:v>commercial</x:v>
      </x:c>
      <x:c r="D634" s="25" t="str">
        <x:v>Other fishes &amp; inverts</x:v>
      </x:c>
      <x:c r="E634" s="35" t="n">
        <x:v>6</x:v>
      </x:c>
      <x:c r="F634" s="35" t="n">
        <x:v>6</x:v>
      </x:c>
      <x:c r="G634" s="32" t="n">
        <x:v>144.2435297074</x:v>
      </x:c>
      <x:c r="H634" s="32" t="n">
        <x:v>144.2435297074</x:v>
      </x:c>
      <x:c r="I634" s="33" t="n">
        <x:v>0</x:v>
      </x:c>
      <x:c r="J634" s="34" t="n">
        <x:v>1</x:v>
      </x:c>
      <x:c r="K634" s="33" t="n">
        <x:v>190.20089578158579</x:v>
      </x:c>
      <x:c r="L634" s="32" t="n">
        <x:v>27435.24856104526</x:v>
      </x:c>
      <x:c r="M634" s="33" t="n">
        <x:v>3.2774173034457097</x:v>
      </x:c>
      <x:c r="N634" s="33" t="n">
        <x:v>189.4162801389115</x:v>
      </x:c>
      <x:c r="O634" s="32" t="n">
        <x:v>27322.072831282283</x:v>
      </x:c>
      <x:c r="P634" s="32" t="n">
        <x:v>113.17572976297743</x:v>
      </x:c>
      <x:c r="Q634" s="33" t="n">
        <x:v>1.004142281973328</x:v>
      </x:c>
      <x:c r="R634" s="34" t="n">
        <x:v>0.004142281973328077</x:v>
      </x:c>
    </x:row>
    <x:row r="635" ht="18" customHeight="1">
      <x:c r="A635" s="25" t="str">
        <x:v>EEZ_334</x:v>
      </x:c>
      <x:c r="B635" s="25" t="str">
        <x:v>Heard &amp; McDonald Isl. (Australia)</x:v>
      </x:c>
      <x:c r="C635" s="25" t="str">
        <x:v>commercial</x:v>
      </x:c>
      <x:c r="D635" s="25" t="str">
        <x:v>Perch-likes</x:v>
      </x:c>
      <x:c r="E635" s="35" t="n">
        <x:v>10</x:v>
      </x:c>
      <x:c r="F635" s="35" t="n">
        <x:v>10</x:v>
      </x:c>
      <x:c r="G635" s="32" t="n">
        <x:v>3816.7012510399</x:v>
      </x:c>
      <x:c r="H635" s="32" t="n">
        <x:v>3816.7012510399</x:v>
      </x:c>
      <x:c r="I635" s="33" t="n">
        <x:v>0</x:v>
      </x:c>
      <x:c r="J635" s="34" t="n">
        <x:v>1</x:v>
      </x:c>
      <x:c r="K635" s="33" t="n">
        <x:v>757.6359059001472</x:v>
      </x:c>
      <x:c r="L635" s="32" t="n">
        <x:v>2891669.90988184</x:v>
      </x:c>
      <x:c r="M635" s="33" t="n">
        <x:v>3.808285009722198</x:v>
      </x:c>
      <x:c r="N635" s="33" t="n">
        <x:v>643.1096254295758</x:v>
      </x:c>
      <x:c r="O635" s="32" t="n">
        <x:v>2454557.311932863</x:v>
      </x:c>
      <x:c r="P635" s="32" t="n">
        <x:v>437112.5979489768</x:v>
      </x:c>
      <x:c r="Q635" s="33" t="n">
        <x:v>1.1780820499989746</x:v>
      </x:c>
      <x:c r="R635" s="34" t="n">
        <x:v>0.1780820499989746</x:v>
      </x:c>
    </x:row>
    <x:row r="636" ht="18" customHeight="1">
      <x:c r="A636" s="25" t="str">
        <x:v>EEZ_334</x:v>
      </x:c>
      <x:c r="B636" s="25" t="str">
        <x:v>Heard &amp; McDonald Isl. (Australia)</x:v>
      </x:c>
      <x:c r="C636" s="25" t="str">
        <x:v>commercial</x:v>
      </x:c>
      <x:c r="D636" s="25" t="str">
        <x:v>Scorpionfishes</x:v>
      </x:c>
      <x:c r="E636" s="35" t="n">
        <x:v>2</x:v>
      </x:c>
      <x:c r="F636" s="35" t="n">
        <x:v>2</x:v>
      </x:c>
      <x:c r="G636" s="32" t="n">
        <x:v>0.0415064386</x:v>
      </x:c>
      <x:c r="H636" s="32" t="n">
        <x:v>0.0415064386</x:v>
      </x:c>
      <x:c r="I636" s="33" t="n">
        <x:v>0</x:v>
      </x:c>
      <x:c r="J636" s="34" t="n">
        <x:v>1</x:v>
      </x:c>
      <x:c r="K636" s="33" t="n">
        <x:v>193.77445485801485</x:v>
      </x:c>
      <x:c r="L636" s="32" t="n">
        <x:v>8.042887512812666</x:v>
      </x:c>
      <x:c r="M636" s="33" t="n">
        <x:v>3.2862344148216076</x:v>
      </x:c>
      <x:c r="N636" s="33" t="n">
        <x:v>193.30113978596887</x:v>
      </x:c>
      <x:c r="O636" s="32" t="n">
        <x:v>8.023241889836335</x:v>
      </x:c>
      <x:c r="P636" s="32" t="n">
        <x:v>0.019645622976330657</x:v>
      </x:c>
      <x:c r="Q636" s="33" t="n">
        <x:v>1.0024485891421542</x:v>
      </x:c>
      <x:c r="R636" s="34" t="n">
        <x:v>0.0024485891421542824</x:v>
      </x:c>
    </x:row>
    <x:row r="637" ht="18" customHeight="1">
      <x:c r="A637" s="25" t="str">
        <x:v>EEZ_334</x:v>
      </x:c>
      <x:c r="B637" s="25" t="str">
        <x:v>Heard &amp; McDonald Isl. (Australia)</x:v>
      </x:c>
      <x:c r="C637" s="25" t="str">
        <x:v>commercial</x:v>
      </x:c>
      <x:c r="D637" s="25" t="str">
        <x:v>Sharks &amp; rays</x:v>
      </x:c>
      <x:c r="E637" s="35" t="n">
        <x:v>6</x:v>
      </x:c>
      <x:c r="F637" s="35" t="n">
        <x:v>6</x:v>
      </x:c>
      <x:c r="G637" s="32" t="n">
        <x:v>35.778792797600005</x:v>
      </x:c>
      <x:c r="H637" s="32" t="n">
        <x:v>35.778792797600005</x:v>
      </x:c>
      <x:c r="I637" s="33" t="n">
        <x:v>0</x:v>
      </x:c>
      <x:c r="J637" s="34" t="n">
        <x:v>1</x:v>
      </x:c>
      <x:c r="K637" s="33" t="n">
        <x:v>405.68099283424294</x:v>
      </x:c>
      <x:c r="L637" s="32" t="n">
        <x:v>14514.776184541031</x:v>
      </x:c>
      <x:c r="M637" s="33" t="n">
        <x:v>3.5963484165027</x:v>
      </x:c>
      <x:c r="N637" s="33" t="n">
        <x:v>394.7738858301056</x:v>
      </x:c>
      <x:c r="O637" s="32" t="n">
        <x:v>14124.533063018749</x:v>
      </x:c>
      <x:c r="P637" s="32" t="n">
        <x:v>390.2431215222823</x:v>
      </x:c>
      <x:c r="Q637" s="33" t="n">
        <x:v>1.0276287449490298</x:v>
      </x:c>
      <x:c r="R637" s="34" t="n">
        <x:v>0.027628744949029702</x:v>
      </x:c>
    </x:row>
    <x:row r="638" ht="18" customHeight="1">
      <x:c r="A638" s="25" t="str">
        <x:v>EEZ_344</x:v>
      </x:c>
      <x:c r="B638" s="25" t="str">
        <x:v>Hong Kong (China)</x:v>
      </x:c>
      <x:c r="C638" s="25" t="str">
        <x:v>commercial</x:v>
      </x:c>
      <x:c r="D638" s="25" t="str">
        <x:v>Anchovies</x:v>
      </x:c>
      <x:c r="E638" s="35" t="n">
        <x:v>2</x:v>
      </x:c>
      <x:c r="F638" s="35" t="n">
        <x:v>2</x:v>
      </x:c>
      <x:c r="G638" s="32" t="n">
        <x:v>310.9007150389</x:v>
      </x:c>
      <x:c r="H638" s="32" t="n">
        <x:v>310.9007150389</x:v>
      </x:c>
      <x:c r="I638" s="33" t="n">
        <x:v>0</x:v>
      </x:c>
      <x:c r="J638" s="34" t="n">
        <x:v>1</x:v>
      </x:c>
      <x:c r="K638" s="33" t="n">
        <x:v>224.01431827377255</x:v>
      </x:c>
      <x:c r="L638" s="32" t="n">
        <x:v>69646.2117302676</x:v>
      </x:c>
      <x:c r="M638" s="33" t="n">
        <x:v>3.3277415434879165</x:v>
      </x:c>
      <x:c r="N638" s="33" t="n">
        <x:v>212.68729286738224</x:v>
      </x:c>
      <x:c r="O638" s="32" t="n">
        <x:v>66124.63143215707</x:v>
      </x:c>
      <x:c r="P638" s="32" t="n">
        <x:v>3521.580298110537</x:v>
      </x:c>
      <x:c r="Q638" s="33" t="n">
        <x:v>1.0532567096683727</x:v>
      </x:c>
      <x:c r="R638" s="34" t="n">
        <x:v>0.05325670966837265</x:v>
      </x:c>
    </x:row>
    <x:row r="639" ht="18" customHeight="1">
      <x:c r="A639" s="25" t="str">
        <x:v>EEZ_344</x:v>
      </x:c>
      <x:c r="B639" s="25" t="str">
        <x:v>Hong Kong (China)</x:v>
      </x:c>
      <x:c r="C639" s="25" t="str">
        <x:v>commercial</x:v>
      </x:c>
      <x:c r="D639" s="25" t="str">
        <x:v>Crustaceans</x:v>
      </x:c>
      <x:c r="E639" s="35" t="n">
        <x:v>9</x:v>
      </x:c>
      <x:c r="F639" s="35" t="n">
        <x:v>9</x:v>
      </x:c>
      <x:c r="G639" s="32" t="n">
        <x:v>2971.2363340574</x:v>
      </x:c>
      <x:c r="H639" s="32" t="n">
        <x:v>2971.2363340574</x:v>
      </x:c>
      <x:c r="I639" s="33" t="n">
        <x:v>0</x:v>
      </x:c>
      <x:c r="J639" s="34" t="n">
        <x:v>1</x:v>
      </x:c>
      <x:c r="K639" s="33" t="n">
        <x:v>261.5924530209846</x:v>
      </x:c>
      <x:c r="L639" s="32" t="n">
        <x:v>777253.0011311529</x:v>
      </x:c>
      <x:c r="M639" s="33" t="n">
        <x:v>3.309795606625928</x:v>
      </x:c>
      <x:c r="N639" s="33" t="n">
        <x:v>204.0777261219704</x:v>
      </x:c>
      <x:c r="O639" s="32" t="n">
        <x:v>606363.1548254135</x:v>
      </x:c>
      <x:c r="P639" s="32" t="n">
        <x:v>170889.84630573937</x:v>
      </x:c>
      <x:c r="Q639" s="33" t="n">
        <x:v>1.2818275565489177</x:v>
      </x:c>
      <x:c r="R639" s="34" t="n">
        <x:v>0.2818275565489177</x:v>
      </x:c>
    </x:row>
    <x:row r="640" ht="18" customHeight="1">
      <x:c r="A640" s="25" t="str">
        <x:v>EEZ_344</x:v>
      </x:c>
      <x:c r="B640" s="25" t="str">
        <x:v>Hong Kong (China)</x:v>
      </x:c>
      <x:c r="C640" s="25" t="str">
        <x:v>commercial</x:v>
      </x:c>
      <x:c r="D640" s="25" t="str">
        <x:v>Herring-likes</x:v>
      </x:c>
      <x:c r="E640" s="35" t="n">
        <x:v>3</x:v>
      </x:c>
      <x:c r="F640" s="35" t="n">
        <x:v>3</x:v>
      </x:c>
      <x:c r="G640" s="32" t="n">
        <x:v>97.8283896186</x:v>
      </x:c>
      <x:c r="H640" s="32" t="n">
        <x:v>97.8283896186</x:v>
      </x:c>
      <x:c r="I640" s="33" t="n">
        <x:v>0</x:v>
      </x:c>
      <x:c r="J640" s="34" t="n">
        <x:v>1</x:v>
      </x:c>
      <x:c r="K640" s="33" t="n">
        <x:v>238.18407092922553</x:v>
      </x:c>
      <x:c r="L640" s="32" t="n">
        <x:v>23301.164091808532</x:v>
      </x:c>
      <x:c r="M640" s="33" t="n">
        <x:v>3.214717926140729</x:v>
      </x:c>
      <x:c r="N640" s="33" t="n">
        <x:v>163.9524557643989</x:v>
      </x:c>
      <x:c r="O640" s="32" t="n">
        <x:v>16039.204721445898</x:v>
      </x:c>
      <x:c r="P640" s="32" t="n">
        <x:v>7261.959370362634</x:v>
      </x:c>
      <x:c r="Q640" s="33" t="n">
        <x:v>1.452763057550648</x:v>
      </x:c>
      <x:c r="R640" s="34" t="n">
        <x:v>0.452763057550648</x:v>
      </x:c>
    </x:row>
    <x:row r="641" ht="18" customHeight="1">
      <x:c r="A641" s="25" t="str">
        <x:v>EEZ_344</x:v>
      </x:c>
      <x:c r="B641" s="25" t="str">
        <x:v>Hong Kong (China)</x:v>
      </x:c>
      <x:c r="C641" s="25" t="str">
        <x:v>commercial</x:v>
      </x:c>
      <x:c r="D641" s="25" t="str">
        <x:v>Molluscs</x:v>
      </x:c>
      <x:c r="E641" s="35" t="n">
        <x:v>1</x:v>
      </x:c>
      <x:c r="F641" s="35" t="n">
        <x:v>1</x:v>
      </x:c>
      <x:c r="G641" s="32" t="n">
        <x:v>177.0478079177</x:v>
      </x:c>
      <x:c r="H641" s="32" t="n">
        <x:v>177.0478079177</x:v>
      </x:c>
      <x:c r="I641" s="33" t="n">
        <x:v>0</x:v>
      </x:c>
      <x:c r="J641" s="34" t="n">
        <x:v>1</x:v>
      </x:c>
      <x:c r="K641" s="33" t="n">
        <x:v>12.589254117941675</x:v>
      </x:c>
      <x:c r="L641" s="32" t="n">
        <x:v>2228.899844900451</x:v>
      </x:c>
      <x:c r="M641" s="33" t="n">
        <x:v>2.1</x:v>
      </x:c>
      <x:c r="N641" s="33" t="n">
        <x:v>12.589254117941675</x:v>
      </x:c>
      <x:c r="O641" s="32" t="n">
        <x:v>2228.899844900451</x:v>
      </x:c>
      <x:c r="P641" s="32" t="n">
        <x:v>0</x:v>
      </x:c>
      <x:c r="Q641" s="33" t="n">
        <x:v>1</x:v>
      </x:c>
      <x:c r="R641" s="34" t="n">
        <x:v>0</x:v>
      </x:c>
    </x:row>
    <x:row r="642" ht="18" customHeight="1">
      <x:c r="A642" s="25" t="str">
        <x:v>EEZ_344</x:v>
      </x:c>
      <x:c r="B642" s="25" t="str">
        <x:v>Hong Kong (China)</x:v>
      </x:c>
      <x:c r="C642" s="25" t="str">
        <x:v>commercial</x:v>
      </x:c>
      <x:c r="D642" s="25" t="str">
        <x:v>Other fishes &amp; inverts</x:v>
      </x:c>
      <x:c r="E642" s="35" t="n">
        <x:v>12</x:v>
      </x:c>
      <x:c r="F642" s="35" t="n">
        <x:v>12</x:v>
      </x:c>
      <x:c r="G642" s="32" t="n">
        <x:v>6177.0721718104005</x:v>
      </x:c>
      <x:c r="H642" s="32" t="n">
        <x:v>6177.0721718104005</x:v>
      </x:c>
      <x:c r="I642" s="33" t="n">
        <x:v>0</x:v>
      </x:c>
      <x:c r="J642" s="34" t="n">
        <x:v>1</x:v>
      </x:c>
      <x:c r="K642" s="33" t="n">
        <x:v>261.53763917121336</x:v>
      </x:c>
      <x:c r="L642" s="32" t="n">
        <x:v>1615536.8728054918</x:v>
      </x:c>
      <x:c r="M642" s="33" t="n">
        <x:v>3.311628894470085</x:v>
      </x:c>
      <x:c r="N642" s="33" t="n">
        <x:v>204.94102051552477</x:v>
      </x:c>
      <x:c r="O642" s="32" t="n">
        <x:v>1265935.4746888725</x:v>
      </x:c>
      <x:c r="P642" s="32" t="n">
        <x:v>349601.3981166193</x:v>
      </x:c>
      <x:c r="Q642" s="33" t="n">
        <x:v>1.2761605193207344</x:v>
      </x:c>
      <x:c r="R642" s="34" t="n">
        <x:v>0.2761605193207343</x:v>
      </x:c>
    </x:row>
    <x:row r="643" ht="18" customHeight="1">
      <x:c r="A643" s="25" t="str">
        <x:v>EEZ_344</x:v>
      </x:c>
      <x:c r="B643" s="25" t="str">
        <x:v>Hong Kong (China)</x:v>
      </x:c>
      <x:c r="C643" s="25" t="str">
        <x:v>commercial</x:v>
      </x:c>
      <x:c r="D643" s="25" t="str">
        <x:v>Perch-likes</x:v>
      </x:c>
      <x:c r="E643" s="35" t="n">
        <x:v>22</x:v>
      </x:c>
      <x:c r="F643" s="35" t="n">
        <x:v>22</x:v>
      </x:c>
      <x:c r="G643" s="32" t="n">
        <x:v>3726.7655119782</x:v>
      </x:c>
      <x:c r="H643" s="32" t="n">
        <x:v>3726.7655119782</x:v>
      </x:c>
      <x:c r="I643" s="33" t="n">
        <x:v>0</x:v>
      </x:c>
      <x:c r="J643" s="34" t="n">
        <x:v>1</x:v>
      </x:c>
      <x:c r="K643" s="33" t="n">
        <x:v>686.2145436875965</x:v>
      </x:c>
      <x:c r="L643" s="32" t="n">
        <x:v>2557360.6952327923</x:v>
      </x:c>
      <x:c r="M643" s="33" t="n">
        <x:v>3.6263088578121145</x:v>
      </x:c>
      <x:c r="N643" s="33" t="n">
        <x:v>422.96931100400866</x:v>
      </x:c>
      <x:c r="O643" s="32" t="n">
        <x:v>1576307.4408749207</x:v>
      </x:c>
      <x:c r="P643" s="32" t="n">
        <x:v>981053.2543578716</x:v>
      </x:c>
      <x:c r="Q643" s="33" t="n">
        <x:v>1.6223743090455396</x:v>
      </x:c>
      <x:c r="R643" s="34" t="n">
        <x:v>0.6223743090455397</x:v>
      </x:c>
    </x:row>
    <x:row r="644" ht="18" customHeight="1">
      <x:c r="A644" s="25" t="str">
        <x:v>EEZ_352</x:v>
      </x:c>
      <x:c r="B644" s="25" t="str">
        <x:v>Iceland</x:v>
      </x:c>
      <x:c r="C644" s="25" t="str">
        <x:v>commercial</x:v>
      </x:c>
      <x:c r="D644" s="25" t="str">
        <x:v>Cod-likes</x:v>
      </x:c>
      <x:c r="E644" s="35" t="n">
        <x:v>18</x:v>
      </x:c>
      <x:c r="F644" s="35" t="n">
        <x:v>18</x:v>
      </x:c>
      <x:c r="G644" s="32" t="n">
        <x:v>433382.09861495724</x:v>
      </x:c>
      <x:c r="H644" s="32" t="n">
        <x:v>433382.09861495724</x:v>
      </x:c>
      <x:c r="I644" s="33" t="n">
        <x:v>0</x:v>
      </x:c>
      <x:c r="J644" s="34" t="n">
        <x:v>1</x:v>
      </x:c>
      <x:c r="K644" s="33" t="n">
        <x:v>1353.2587929526758</x:v>
      </x:c>
      <x:c r="L644" s="32" t="n">
        <x:v>586478135.6589745</x:v>
      </x:c>
      <x:c r="M644" s="33" t="n">
        <x:v>4.117699221359626</x:v>
      </x:c>
      <x:c r="N644" s="33" t="n">
        <x:v>1311.2914254431555</x:v>
      </x:c>
      <x:c r="O644" s="32" t="n">
        <x:v>568290229.8543534</x:v>
      </x:c>
      <x:c r="P644" s="32" t="n">
        <x:v>18187905.8046211</x:v>
      </x:c>
      <x:c r="Q644" s="33" t="n">
        <x:v>1.0320046075915865</x:v>
      </x:c>
      <x:c r="R644" s="34" t="n">
        <x:v>0.03200460759158654</x:v>
      </x:c>
    </x:row>
    <x:row r="645" ht="18" customHeight="1">
      <x:c r="A645" s="25" t="str">
        <x:v>EEZ_352</x:v>
      </x:c>
      <x:c r="B645" s="25" t="str">
        <x:v>Iceland</x:v>
      </x:c>
      <x:c r="C645" s="25" t="str">
        <x:v>commercial</x:v>
      </x:c>
      <x:c r="D645" s="25" t="str">
        <x:v>Crustaceans</x:v>
      </x:c>
      <x:c r="E645" s="35" t="n">
        <x:v>3</x:v>
      </x:c>
      <x:c r="F645" s="35" t="n">
        <x:v>3</x:v>
      </x:c>
      <x:c r="G645" s="32" t="n">
        <x:v>3140.7692368062</x:v>
      </x:c>
      <x:c r="H645" s="32" t="n">
        <x:v>3140.7692368062</x:v>
      </x:c>
      <x:c r="I645" s="33" t="n">
        <x:v>0</x:v>
      </x:c>
      <x:c r="J645" s="34" t="n">
        <x:v>1</x:v>
      </x:c>
      <x:c r="K645" s="33" t="n">
        <x:v>115.3060803060979</x:v>
      </x:c>
      <x:c r="L645" s="32" t="n">
        <x:v>362149.7898420975</x:v>
      </x:c>
      <x:c r="M645" s="33" t="n">
        <x:v>3.0597455593809917</x:v>
      </x:c>
      <x:c r="N645" s="33" t="n">
        <x:v>114.74811483945297</x:v>
      </x:c>
      <x:c r="O645" s="32" t="n">
        <x:v>360397.3490692589</x:v>
      </x:c>
      <x:c r="P645" s="32" t="n">
        <x:v>1752.4407728385995</x:v>
      </x:c>
      <x:c r="Q645" s="33" t="n">
        <x:v>1.0048625240373281</x:v>
      </x:c>
      <x:c r="R645" s="34" t="n">
        <x:v>0.004862524037328106</x:v>
      </x:c>
    </x:row>
    <x:row r="646" ht="18" customHeight="1">
      <x:c r="A646" s="25" t="str">
        <x:v>EEZ_352</x:v>
      </x:c>
      <x:c r="B646" s="25" t="str">
        <x:v>Iceland</x:v>
      </x:c>
      <x:c r="C646" s="25" t="str">
        <x:v>commercial</x:v>
      </x:c>
      <x:c r="D646" s="25" t="str">
        <x:v>Flatfishes</x:v>
      </x:c>
      <x:c r="E646" s="35" t="n">
        <x:v>11</x:v>
      </x:c>
      <x:c r="F646" s="35" t="n">
        <x:v>11</x:v>
      </x:c>
      <x:c r="G646" s="32" t="n">
        <x:v>23256.1861862687</x:v>
      </x:c>
      <x:c r="H646" s="32" t="n">
        <x:v>23256.1861862687</x:v>
      </x:c>
      <x:c r="I646" s="33" t="n">
        <x:v>0</x:v>
      </x:c>
      <x:c r="J646" s="34" t="n">
        <x:v>1</x:v>
      </x:c>
      <x:c r="K646" s="33" t="n">
        <x:v>1421.1238079824943</x:v>
      </x:c>
      <x:c r="L646" s="32" t="n">
        <x:v>33049919.87218006</x:v>
      </x:c>
      <x:c r="M646" s="33" t="n">
        <x:v>3.887645926531932</x:v>
      </x:c>
      <x:c r="N646" s="33" t="n">
        <x:v>772.0508874801169</x:v>
      </x:c>
      <x:c r="O646" s="32" t="n">
        <x:v>17954959.184511583</x:v>
      </x:c>
      <x:c r="P646" s="32" t="n">
        <x:v>15094960.687668476</x:v>
      </x:c>
      <x:c r="Q646" s="33" t="n">
        <x:v>1.8407126149687816</x:v>
      </x:c>
      <x:c r="R646" s="34" t="n">
        <x:v>0.8407126149687817</x:v>
      </x:c>
    </x:row>
    <x:row r="647" ht="18" customHeight="1">
      <x:c r="A647" s="25" t="str">
        <x:v>EEZ_352</x:v>
      </x:c>
      <x:c r="B647" s="25" t="str">
        <x:v>Iceland</x:v>
      </x:c>
      <x:c r="C647" s="25" t="str">
        <x:v>commercial</x:v>
      </x:c>
      <x:c r="D647" s="25" t="str">
        <x:v>Herring-likes</x:v>
      </x:c>
      <x:c r="E647" s="35" t="n">
        <x:v>1</x:v>
      </x:c>
      <x:c r="F647" s="35" t="n">
        <x:v>1</x:v>
      </x:c>
      <x:c r="G647" s="32" t="n">
        <x:v>0.19816714659999998</x:v>
      </x:c>
      <x:c r="H647" s="32" t="n">
        <x:v>0.19816714659999998</x:v>
      </x:c>
      <x:c r="I647" s="33" t="n">
        <x:v>0</x:v>
      </x:c>
      <x:c r="J647" s="34" t="n">
        <x:v>1</x:v>
      </x:c>
      <x:c r="K647" s="33" t="n">
        <x:v>144.5439770745928</x:v>
      </x:c>
      <x:c r="L647" s="32" t="n">
        <x:v>28.643867495087864</x:v>
      </x:c>
      <x:c r="M647" s="33" t="n">
        <x:v>3.1600000000000006</x:v>
      </x:c>
      <x:c r="N647" s="33" t="n">
        <x:v>144.54397707459296</x:v>
      </x:c>
      <x:c r="O647" s="32" t="n">
        <x:v>28.6438674950879</x:v>
      </x:c>
      <x:c r="P647" s="32" t="n">
        <x:v>-3.552713678800501e-14</x:v>
      </x:c>
      <x:c r="Q647" s="33" t="n">
        <x:v>0.9999999999999988</x:v>
      </x:c>
      <x:c r="R647" s="34" t="n">
        <x:v>-1.2403051645905537e-15</x:v>
      </x:c>
    </x:row>
    <x:row r="648" ht="18" customHeight="1">
      <x:c r="A648" s="25" t="str">
        <x:v>EEZ_352</x:v>
      </x:c>
      <x:c r="B648" s="25" t="str">
        <x:v>Iceland</x:v>
      </x:c>
      <x:c r="C648" s="25" t="str">
        <x:v>commercial</x:v>
      </x:c>
      <x:c r="D648" s="25" t="str">
        <x:v>Molluscs</x:v>
      </x:c>
      <x:c r="E648" s="35" t="n">
        <x:v>4</x:v>
      </x:c>
      <x:c r="F648" s="35" t="n">
        <x:v>4</x:v>
      </x:c>
      <x:c r="G648" s="32" t="n">
        <x:v>381.6493709581</x:v>
      </x:c>
      <x:c r="H648" s="32" t="n">
        <x:v>381.6493709581</x:v>
      </x:c>
      <x:c r="I648" s="33" t="n">
        <x:v>0</x:v>
      </x:c>
      <x:c r="J648" s="34" t="n">
        <x:v>1</x:v>
      </x:c>
      <x:c r="K648" s="33" t="n">
        <x:v>536.2394245449223</x:v>
      </x:c>
      <x:c r="L648" s="32" t="n">
        <x:v>204655.43906050312</x:v>
      </x:c>
      <x:c r="M648" s="33" t="n">
        <x:v>3.6729471566219645</x:v>
      </x:c>
      <x:c r="N648" s="33" t="n">
        <x:v>470.92002306969323</x:v>
      </x:c>
      <x:c r="O648" s="32" t="n">
        <x:v>179726.33057612236</x:v>
      </x:c>
      <x:c r="P648" s="32" t="n">
        <x:v>24929.108484380762</x:v>
      </x:c>
      <x:c r="Q648" s="33" t="n">
        <x:v>1.1387059336518426</x:v>
      </x:c>
      <x:c r="R648" s="34" t="n">
        <x:v>0.1387059336518426</x:v>
      </x:c>
    </x:row>
    <x:row r="649" ht="18" customHeight="1">
      <x:c r="A649" s="25" t="str">
        <x:v>EEZ_352</x:v>
      </x:c>
      <x:c r="B649" s="25" t="str">
        <x:v>Iceland</x:v>
      </x:c>
      <x:c r="C649" s="25" t="str">
        <x:v>commercial</x:v>
      </x:c>
      <x:c r="D649" s="25" t="str">
        <x:v>Other fishes &amp; inverts</x:v>
      </x:c>
      <x:c r="E649" s="35" t="n">
        <x:v>10</x:v>
      </x:c>
      <x:c r="F649" s="35" t="n">
        <x:v>10</x:v>
      </x:c>
      <x:c r="G649" s="32" t="n">
        <x:v>147986.9182134658</x:v>
      </x:c>
      <x:c r="H649" s="32" t="n">
        <x:v>147986.9182134658</x:v>
      </x:c>
      <x:c r="I649" s="33" t="n">
        <x:v>0</x:v>
      </x:c>
      <x:c r="J649" s="34" t="n">
        <x:v>1</x:v>
      </x:c>
      <x:c r="K649" s="33" t="n">
        <x:v>200.90075228052225</x:v>
      </x:c>
      <x:c r="L649" s="32" t="n">
        <x:v>29730683.1967614</x:v>
      </x:c>
      <x:c r="M649" s="33" t="n">
        <x:v>3.282802244708445</x:v>
      </x:c>
      <x:c r="N649" s="33" t="n">
        <x:v>191.77952768354635</x:v>
      </x:c>
      <x:c r="O649" s="32" t="n">
        <x:v>28380861.278322075</x:v>
      </x:c>
      <x:c r="P649" s="32" t="n">
        <x:v>1349821.918439325</x:v>
      </x:c>
      <x:c r="Q649" s="33" t="n">
        <x:v>1.0475609920785014</x:v>
      </x:c>
      <x:c r="R649" s="34" t="n">
        <x:v>0.04756099207850146</x:v>
      </x:c>
    </x:row>
    <x:row r="650" ht="18" customHeight="1">
      <x:c r="A650" s="25" t="str">
        <x:v>EEZ_352</x:v>
      </x:c>
      <x:c r="B650" s="25" t="str">
        <x:v>Iceland</x:v>
      </x:c>
      <x:c r="C650" s="25" t="str">
        <x:v>commercial</x:v>
      </x:c>
      <x:c r="D650" s="25" t="str">
        <x:v>Perch-likes</x:v>
      </x:c>
      <x:c r="E650" s="35" t="n">
        <x:v>8</x:v>
      </x:c>
      <x:c r="F650" s="35" t="n">
        <x:v>8</x:v>
      </x:c>
      <x:c r="G650" s="32" t="n">
        <x:v>78091.93695721733</x:v>
      </x:c>
      <x:c r="H650" s="32" t="n">
        <x:v>78091.93695721733</x:v>
      </x:c>
      <x:c r="I650" s="33" t="n">
        <x:v>0</x:v>
      </x:c>
      <x:c r="J650" s="34" t="n">
        <x:v>1</x:v>
      </x:c>
      <x:c r="K650" s="33" t="n">
        <x:v>416.89134537646936</x:v>
      </x:c>
      <x:c r="L650" s="32" t="n">
        <x:v>32555852.661148764</x:v>
      </x:c>
      <x:c r="M650" s="33" t="n">
        <x:v>3.616918611423268</x:v>
      </x:c>
      <x:c r="N650" s="33" t="n">
        <x:v>413.92209684297546</x:v>
      </x:c>
      <x:c r="O650" s="32" t="n">
        <x:v>32323978.291860845</x:v>
      </x:c>
      <x:c r="P650" s="32" t="n">
        <x:v>231874.36928791925</x:v>
      </x:c>
      <x:c r="Q650" s="33" t="n">
        <x:v>1.0071734477481167</x:v>
      </x:c>
      <x:c r="R650" s="34" t="n">
        <x:v>0.007173447748116606</x:v>
      </x:c>
    </x:row>
    <x:row r="651" ht="18" customHeight="1">
      <x:c r="A651" s="25" t="str">
        <x:v>EEZ_352</x:v>
      </x:c>
      <x:c r="B651" s="25" t="str">
        <x:v>Iceland</x:v>
      </x:c>
      <x:c r="C651" s="25" t="str">
        <x:v>commercial</x:v>
      </x:c>
      <x:c r="D651" s="25" t="str">
        <x:v>Salmon, smelts, etc</x:v>
      </x:c>
      <x:c r="E651" s="35" t="n">
        <x:v>3</x:v>
      </x:c>
      <x:c r="F651" s="35" t="n">
        <x:v>3</x:v>
      </x:c>
      <x:c r="G651" s="32" t="n">
        <x:v>4264.0743617229</x:v>
      </x:c>
      <x:c r="H651" s="32" t="n">
        <x:v>4264.0743617229</x:v>
      </x:c>
      <x:c r="I651" s="33" t="n">
        <x:v>0</x:v>
      </x:c>
      <x:c r="J651" s="34" t="n">
        <x:v>1</x:v>
      </x:c>
      <x:c r="K651" s="33" t="n">
        <x:v>193.85697841935058</x:v>
      </x:c>
      <x:c r="L651" s="32" t="n">
        <x:v>826620.5715190223</x:v>
      </x:c>
      <x:c r="M651" s="33" t="n">
        <x:v>3.281774994556395</x:v>
      </x:c>
      <x:c r="N651" s="33" t="n">
        <x:v>191.32644170361885</x:v>
      </x:c>
      <x:c r="O651" s="32" t="n">
        <x:v>815830.1747880722</x:v>
      </x:c>
      <x:c r="P651" s="32" t="n">
        <x:v>10790.396730950102</x:v>
      </x:c>
      <x:c r="Q651" s="33" t="n">
        <x:v>1.0132262780470864</x:v>
      </x:c>
      <x:c r="R651" s="34" t="n">
        <x:v>0.013226278047086353</x:v>
      </x:c>
    </x:row>
    <x:row r="652" ht="18" customHeight="1">
      <x:c r="A652" s="25" t="str">
        <x:v>EEZ_352</x:v>
      </x:c>
      <x:c r="B652" s="25" t="str">
        <x:v>Iceland</x:v>
      </x:c>
      <x:c r="C652" s="25" t="str">
        <x:v>commercial</x:v>
      </x:c>
      <x:c r="D652" s="25" t="str">
        <x:v>Scorpionfishes</x:v>
      </x:c>
      <x:c r="E652" s="35" t="n">
        <x:v>8</x:v>
      </x:c>
      <x:c r="F652" s="35" t="n">
        <x:v>8</x:v>
      </x:c>
      <x:c r="G652" s="32" t="n">
        <x:v>63975.595815312605</x:v>
      </x:c>
      <x:c r="H652" s="32" t="n">
        <x:v>63975.595815312605</x:v>
      </x:c>
      <x:c r="I652" s="33" t="n">
        <x:v>0</x:v>
      </x:c>
      <x:c r="J652" s="34" t="n">
        <x:v>1</x:v>
      </x:c>
      <x:c r="K652" s="33" t="n">
        <x:v>959.5239980882228</x:v>
      </x:c>
      <x:c r="L652" s="32" t="n">
        <x:v>61386119.47678493</x:v>
      </x:c>
      <x:c r="M652" s="33" t="n">
        <x:v>3.962139319263626</x:v>
      </x:c>
      <x:c r="N652" s="33" t="n">
        <x:v>916.5144557277432</x:v>
      </x:c>
      <x:c r="O652" s="32" t="n">
        <x:v>58634558.37852932</x:v>
      </x:c>
      <x:c r="P652" s="32" t="n">
        <x:v>2751561.098255612</x:v>
      </x:c>
      <x:c r="Q652" s="33" t="n">
        <x:v>1.046927292953965</x:v>
      </x:c>
      <x:c r="R652" s="34" t="n">
        <x:v>0.04692729295396506</x:v>
      </x:c>
    </x:row>
    <x:row r="653" ht="18" customHeight="1">
      <x:c r="A653" s="25" t="str">
        <x:v>EEZ_352</x:v>
      </x:c>
      <x:c r="B653" s="25" t="str">
        <x:v>Iceland</x:v>
      </x:c>
      <x:c r="C653" s="25" t="str">
        <x:v>commercial</x:v>
      </x:c>
      <x:c r="D653" s="25" t="str">
        <x:v>Sharks &amp; rays</x:v>
      </x:c>
      <x:c r="E653" s="35" t="n">
        <x:v>13</x:v>
      </x:c>
      <x:c r="F653" s="35" t="n">
        <x:v>13</x:v>
      </x:c>
      <x:c r="G653" s="32" t="n">
        <x:v>1410.6281464098001</x:v>
      </x:c>
      <x:c r="H653" s="32" t="n">
        <x:v>1410.6281464098001</x:v>
      </x:c>
      <x:c r="I653" s="33" t="n">
        <x:v>0</x:v>
      </x:c>
      <x:c r="J653" s="34" t="n">
        <x:v>1</x:v>
      </x:c>
      <x:c r="K653" s="33" t="n">
        <x:v>1261.5443666054975</x:v>
      </x:c>
      <x:c r="L653" s="32" t="n">
        <x:v>1779569.9914784383</x:v>
      </x:c>
      <x:c r="M653" s="33" t="n">
        <x:v>4.0335234073421296</x:v>
      </x:c>
      <x:c r="N653" s="33" t="n">
        <x:v>1080.2478418597466</x:v>
      </x:c>
      <x:c r="O653" s="32" t="n">
        <x:v>1523828.0108258012</x:v>
      </x:c>
      <x:c r="P653" s="32" t="n">
        <x:v>255741.98065263708</x:v>
      </x:c>
      <x:c r="Q653" s="33" t="n">
        <x:v>1.1678286386887218</x:v>
      </x:c>
      <x:c r="R653" s="34" t="n">
        <x:v>0.16782863868872183</x:v>
      </x:c>
    </x:row>
    <x:row r="654" ht="18" customHeight="1">
      <x:c r="A654" s="25" t="str">
        <x:v>EEZ_356</x:v>
      </x:c>
      <x:c r="B654" s="25" t="str">
        <x:v>India (mainland)</x:v>
      </x:c>
      <x:c r="C654" s="25" t="str">
        <x:v>commercial</x:v>
      </x:c>
      <x:c r="D654" s="25" t="str">
        <x:v>Anchovies</x:v>
      </x:c>
      <x:c r="E654" s="35" t="n">
        <x:v>3</x:v>
      </x:c>
      <x:c r="F654" s="35" t="n">
        <x:v>3</x:v>
      </x:c>
      <x:c r="G654" s="32" t="n">
        <x:v>167472.3348419496</x:v>
      </x:c>
      <x:c r="H654" s="32" t="n">
        <x:v>167472.3348419496</x:v>
      </x:c>
      <x:c r="I654" s="33" t="n">
        <x:v>0</x:v>
      </x:c>
      <x:c r="J654" s="34" t="n">
        <x:v>1</x:v>
      </x:c>
      <x:c r="K654" s="33" t="n">
        <x:v>225.2156849978336</x:v>
      </x:c>
      <x:c r="L654" s="32" t="n">
        <x:v>37717396.609616235</x:v>
      </x:c>
      <x:c r="M654" s="33" t="n">
        <x:v>3.3419098221132044</x:v>
      </x:c>
      <x:c r="N654" s="33" t="n">
        <x:v>219.74035515758175</x:v>
      </x:c>
      <x:c r="O654" s="32" t="n">
        <x:v>36800430.33723946</x:v>
      </x:c>
      <x:c r="P654" s="32" t="n">
        <x:v>916966.2723767757</x:v>
      </x:c>
      <x:c r="Q654" s="33" t="n">
        <x:v>1.0249172703681366</x:v>
      </x:c>
      <x:c r="R654" s="34" t="n">
        <x:v>0.024917270368136703</x:v>
      </x:c>
    </x:row>
    <x:row r="655" ht="18" customHeight="1">
      <x:c r="A655" s="25" t="str">
        <x:v>EEZ_356</x:v>
      </x:c>
      <x:c r="B655" s="25" t="str">
        <x:v>India (mainland)</x:v>
      </x:c>
      <x:c r="C655" s="25" t="str">
        <x:v>commercial</x:v>
      </x:c>
      <x:c r="D655" s="25" t="str">
        <x:v>Cod-likes</x:v>
      </x:c>
      <x:c r="E655" s="35" t="n">
        <x:v>1</x:v>
      </x:c>
      <x:c r="F655" s="35" t="n">
        <x:v>1</x:v>
      </x:c>
      <x:c r="G655" s="32" t="n">
        <x:v>228.4255138298</x:v>
      </x:c>
      <x:c r="H655" s="32" t="n">
        <x:v>228.4255138298</x:v>
      </x:c>
      <x:c r="I655" s="33" t="n">
        <x:v>0</x:v>
      </x:c>
      <x:c r="J655" s="34" t="n">
        <x:v>1</x:v>
      </x:c>
      <x:c r="K655" s="33" t="n">
        <x:v>199.52623149688787</x:v>
      </x:c>
      <x:c r="L655" s="32" t="n">
        <x:v>45576.88195220024</x:v>
      </x:c>
      <x:c r="M655" s="33" t="n">
        <x:v>3.3</x:v>
      </x:c>
      <x:c r="N655" s="33" t="n">
        <x:v>199.52623149688787</x:v>
      </x:c>
      <x:c r="O655" s="32" t="n">
        <x:v>45576.88195220024</x:v>
      </x:c>
      <x:c r="P655" s="32" t="n">
        <x:v>0</x:v>
      </x:c>
      <x:c r="Q655" s="33" t="n">
        <x:v>1</x:v>
      </x:c>
      <x:c r="R655" s="34" t="n">
        <x:v>0</x:v>
      </x:c>
    </x:row>
    <x:row r="656" ht="18" customHeight="1">
      <x:c r="A656" s="25" t="str">
        <x:v>EEZ_356</x:v>
      </x:c>
      <x:c r="B656" s="25" t="str">
        <x:v>India (mainland)</x:v>
      </x:c>
      <x:c r="C656" s="25" t="str">
        <x:v>commercial</x:v>
      </x:c>
      <x:c r="D656" s="25" t="str">
        <x:v>Crustaceans</x:v>
      </x:c>
      <x:c r="E656" s="35" t="n">
        <x:v>12</x:v>
      </x:c>
      <x:c r="F656" s="35" t="n">
        <x:v>12</x:v>
      </x:c>
      <x:c r="G656" s="32" t="n">
        <x:v>452226.1909589784</x:v>
      </x:c>
      <x:c r="H656" s="32" t="n">
        <x:v>452226.1909589784</x:v>
      </x:c>
      <x:c r="I656" s="33" t="n">
        <x:v>0</x:v>
      </x:c>
      <x:c r="J656" s="34" t="n">
        <x:v>1</x:v>
      </x:c>
      <x:c r="K656" s="33" t="n">
        <x:v>236.93835949227986</x:v>
      </x:c>
      <x:c r="L656" s="32" t="n">
        <x:v>107149731.80526282</x:v>
      </x:c>
      <x:c r="M656" s="33" t="n">
        <x:v>3.3698300187427503</x:v>
      </x:c>
      <x:c r="N656" s="33" t="n">
        <x:v>234.33114723481182</x:v>
      </x:c>
      <x:c r="O656" s="32" t="n">
        <x:v>105970682.13704649</x:v>
      </x:c>
      <x:c r="P656" s="32" t="n">
        <x:v>1179049.6682163328</x:v>
      </x:c>
      <x:c r="Q656" s="33" t="n">
        <x:v>1.0111261873986197</x:v>
      </x:c>
      <x:c r="R656" s="34" t="n">
        <x:v>0.011126187398619628</x:v>
      </x:c>
    </x:row>
    <x:row r="657" ht="18" customHeight="1">
      <x:c r="A657" s="25" t="str">
        <x:v>EEZ_356</x:v>
      </x:c>
      <x:c r="B657" s="25" t="str">
        <x:v>India (mainland)</x:v>
      </x:c>
      <x:c r="C657" s="25" t="str">
        <x:v>commercial</x:v>
      </x:c>
      <x:c r="D657" s="25" t="str">
        <x:v>Flatfishes</x:v>
      </x:c>
      <x:c r="E657" s="35" t="n">
        <x:v>3</x:v>
      </x:c>
      <x:c r="F657" s="35" t="n">
        <x:v>3</x:v>
      </x:c>
      <x:c r="G657" s="32" t="n">
        <x:v>47754.494267179994</x:v>
      </x:c>
      <x:c r="H657" s="32" t="n">
        <x:v>47754.494267179994</x:v>
      </x:c>
      <x:c r="I657" s="33" t="n">
        <x:v>0</x:v>
      </x:c>
      <x:c r="J657" s="34" t="n">
        <x:v>1</x:v>
      </x:c>
      <x:c r="K657" s="33" t="n">
        <x:v>141.99380287673836</x:v>
      </x:c>
      <x:c r="L657" s="32" t="n">
        <x:v>6780842.245452289</x:v>
      </x:c>
      <x:c r="M657" s="33" t="n">
        <x:v>3.151271160869112</x:v>
      </x:c>
      <x:c r="N657" s="33" t="n">
        <x:v>141.66780365232427</x:v>
      </x:c>
      <x:c r="O657" s="32" t="n">
        <x:v>6765274.3173589</x:v>
      </x:c>
      <x:c r="P657" s="32" t="n">
        <x:v>15567.928093388677</x:v>
      </x:c>
      <x:c r="Q657" s="33" t="n">
        <x:v>1.0023011525273178</x:v>
      </x:c>
      <x:c r="R657" s="34" t="n">
        <x:v>0.002301152527317806</x:v>
      </x:c>
    </x:row>
    <x:row r="658" ht="18" customHeight="1">
      <x:c r="A658" s="25" t="str">
        <x:v>EEZ_356</x:v>
      </x:c>
      <x:c r="B658" s="25" t="str">
        <x:v>India (mainland)</x:v>
      </x:c>
      <x:c r="C658" s="25" t="str">
        <x:v>commercial</x:v>
      </x:c>
      <x:c r="D658" s="25" t="str">
        <x:v>Herring-likes</x:v>
      </x:c>
      <x:c r="E658" s="35" t="n">
        <x:v>6</x:v>
      </x:c>
      <x:c r="F658" s="35" t="n">
        <x:v>6</x:v>
      </x:c>
      <x:c r="G658" s="32" t="n">
        <x:v>545218.4776801894</x:v>
      </x:c>
      <x:c r="H658" s="32" t="n">
        <x:v>545218.4776801894</x:v>
      </x:c>
      <x:c r="I658" s="33" t="n">
        <x:v>0</x:v>
      </x:c>
      <x:c r="J658" s="34" t="n">
        <x:v>1</x:v>
      </x:c>
      <x:c r="K658" s="33" t="n">
        <x:v>183.85419718745447</x:v>
      </x:c>
      <x:c r="L658" s="32" t="n">
        <x:v>100240705.50565729</x:v>
      </x:c>
      <x:c r="M658" s="33" t="n">
        <x:v>2.724644356656049</x:v>
      </x:c>
      <x:c r="N658" s="33" t="n">
        <x:v>53.04498814132957</x:v>
      </x:c>
      <x:c r="O658" s="32" t="n">
        <x:v>28921107.68297941</x:v>
      </x:c>
      <x:c r="P658" s="32" t="n">
        <x:v>71319597.82267788</x:v>
      </x:c>
      <x:c r="Q658" s="33" t="n">
        <x:v>3.4660050577748356</x:v>
      </x:c>
      <x:c r="R658" s="34" t="n">
        <x:v>2.4660050577748356</x:v>
      </x:c>
    </x:row>
    <x:row r="659" ht="18" customHeight="1">
      <x:c r="A659" s="25" t="str">
        <x:v>EEZ_356</x:v>
      </x:c>
      <x:c r="B659" s="25" t="str">
        <x:v>India (mainland)</x:v>
      </x:c>
      <x:c r="C659" s="25" t="str">
        <x:v>commercial</x:v>
      </x:c>
      <x:c r="D659" s="25" t="str">
        <x:v>Molluscs</x:v>
      </x:c>
      <x:c r="E659" s="35" t="n">
        <x:v>6</x:v>
      </x:c>
      <x:c r="F659" s="35" t="n">
        <x:v>6</x:v>
      </x:c>
      <x:c r="G659" s="32" t="n">
        <x:v>96995.2196248261</x:v>
      </x:c>
      <x:c r="H659" s="32" t="n">
        <x:v>96995.2196248261</x:v>
      </x:c>
      <x:c r="I659" s="33" t="n">
        <x:v>0</x:v>
      </x:c>
      <x:c r="J659" s="34" t="n">
        <x:v>1</x:v>
      </x:c>
      <x:c r="K659" s="33" t="n">
        <x:v>19.313125779867335</x:v>
      </x:c>
      <x:c r="L659" s="32" t="n">
        <x:v>1873280.876660123</x:v>
      </x:c>
      <x:c r="M659" s="33" t="n">
        <x:v>2.238761410322855</x:v>
      </x:c>
      <x:c r="N659" s="33" t="n">
        <x:v>17.328517541840604</x:v>
      </x:c>
      <x:c r="O659" s="32" t="n">
        <x:v>1680783.3647434812</x:v>
      </x:c>
      <x:c r="P659" s="32" t="n">
        <x:v>192497.51191664184</x:v>
      </x:c>
      <x:c r="Q659" s="33" t="n">
        <x:v>1.114528449028302</x:v>
      </x:c>
      <x:c r="R659" s="34" t="n">
        <x:v>0.11452844902830207</x:v>
      </x:c>
    </x:row>
    <x:row r="660" ht="18" customHeight="1">
      <x:c r="A660" s="25" t="str">
        <x:v>EEZ_356</x:v>
      </x:c>
      <x:c r="B660" s="25" t="str">
        <x:v>India (mainland)</x:v>
      </x:c>
      <x:c r="C660" s="25" t="str">
        <x:v>commercial</x:v>
      </x:c>
      <x:c r="D660" s="25" t="str">
        <x:v>Other fishes &amp; inverts</x:v>
      </x:c>
      <x:c r="E660" s="35" t="n">
        <x:v>30</x:v>
      </x:c>
      <x:c r="F660" s="35" t="n">
        <x:v>30</x:v>
      </x:c>
      <x:c r="G660" s="32" t="n">
        <x:v>1344582.4540375255</x:v>
      </x:c>
      <x:c r="H660" s="32" t="n">
        <x:v>1344582.4540375255</x:v>
      </x:c>
      <x:c r="I660" s="33" t="n">
        <x:v>0</x:v>
      </x:c>
      <x:c r="J660" s="34" t="n">
        <x:v>1</x:v>
      </x:c>
      <x:c r="K660" s="33" t="n">
        <x:v>549.5469016879038</x:v>
      </x:c>
      <x:c r="L660" s="32" t="n">
        <x:v>738911121.6802404</x:v>
      </x:c>
      <x:c r="M660" s="33" t="n">
        <x:v>3.5298486130154596</x:v>
      </x:c>
      <x:c r="N660" s="33" t="n">
        <x:v>338.72606194808776</x:v>
      </x:c>
      <x:c r="O660" s="32" t="n">
        <x:v>455445119.6206267</x:v>
      </x:c>
      <x:c r="P660" s="32" t="n">
        <x:v>283466002.0596137</x:v>
      </x:c>
      <x:c r="Q660" s="33" t="n">
        <x:v>1.622393324349887</x:v>
      </x:c>
      <x:c r="R660" s="34" t="n">
        <x:v>0.6223933243498868</x:v>
      </x:c>
    </x:row>
    <x:row r="661" ht="18" customHeight="1">
      <x:c r="A661" s="25" t="str">
        <x:v>EEZ_356</x:v>
      </x:c>
      <x:c r="B661" s="25" t="str">
        <x:v>India (mainland)</x:v>
      </x:c>
      <x:c r="C661" s="25" t="str">
        <x:v>commercial</x:v>
      </x:c>
      <x:c r="D661" s="25" t="str">
        <x:v>Perch-likes</x:v>
      </x:c>
      <x:c r="E661" s="35" t="n">
        <x:v>54</x:v>
      </x:c>
      <x:c r="F661" s="35" t="n">
        <x:v>54</x:v>
      </x:c>
      <x:c r="G661" s="32" t="n">
        <x:v>1570891.6737897792</x:v>
      </x:c>
      <x:c r="H661" s="32" t="n">
        <x:v>1570891.6737897792</x:v>
      </x:c>
      <x:c r="I661" s="33" t="n">
        <x:v>0</x:v>
      </x:c>
      <x:c r="J661" s="34" t="n">
        <x:v>1</x:v>
      </x:c>
      <x:c r="K661" s="33" t="n">
        <x:v>666.8608971306556</x:v>
      </x:c>
      <x:c r="L661" s="32" t="n">
        <x:v>1047566230.8785294</x:v>
      </x:c>
      <x:c r="M661" s="33" t="n">
        <x:v>3.6450404039158717</x:v>
      </x:c>
      <x:c r="N661" s="33" t="n">
        <x:v>441.61153008838875</x:v>
      </x:c>
      <x:c r="O661" s="32" t="n">
        <x:v>693723875.6654145</x:v>
      </x:c>
      <x:c r="P661" s="32" t="n">
        <x:v>353842355.213115</x:v>
      </x:c>
      <x:c r="Q661" s="33" t="n">
        <x:v>1.5100622418014835</x:v>
      </x:c>
      <x:c r="R661" s="34" t="n">
        <x:v>0.5100622418014836</x:v>
      </x:c>
    </x:row>
    <x:row r="662" ht="18" customHeight="1">
      <x:c r="A662" s="25" t="str">
        <x:v>EEZ_356</x:v>
      </x:c>
      <x:c r="B662" s="25" t="str">
        <x:v>India (mainland)</x:v>
      </x:c>
      <x:c r="C662" s="25" t="str">
        <x:v>commercial</x:v>
      </x:c>
      <x:c r="D662" s="25" t="str">
        <x:v>Scorpionfishes</x:v>
      </x:c>
      <x:c r="E662" s="35" t="n">
        <x:v>1</x:v>
      </x:c>
      <x:c r="F662" s="35" t="n">
        <x:v>1</x:v>
      </x:c>
      <x:c r="G662" s="32" t="n">
        <x:v>190.26734009979998</x:v>
      </x:c>
      <x:c r="H662" s="32" t="n">
        <x:v>190.26734009979998</x:v>
      </x:c>
      <x:c r="I662" s="33" t="n">
        <x:v>0</x:v>
      </x:c>
      <x:c r="J662" s="34" t="n">
        <x:v>1</x:v>
      </x:c>
      <x:c r="K662" s="33" t="n">
        <x:v>794.3282347242813</x:v>
      </x:c>
      <x:c r="L662" s="32" t="n">
        <x:v>151134.72038715857</x:v>
      </x:c>
      <x:c r="M662" s="33" t="n">
        <x:v>3.9</x:v>
      </x:c>
      <x:c r="N662" s="33" t="n">
        <x:v>794.3282347242813</x:v>
      </x:c>
      <x:c r="O662" s="32" t="n">
        <x:v>151134.72038715857</x:v>
      </x:c>
      <x:c r="P662" s="32" t="n">
        <x:v>0</x:v>
      </x:c>
      <x:c r="Q662" s="33" t="n">
        <x:v>1</x:v>
      </x:c>
      <x:c r="R662" s="34" t="n">
        <x:v>0</x:v>
      </x:c>
    </x:row>
    <x:row r="663" ht="18" customHeight="1">
      <x:c r="A663" s="25" t="str">
        <x:v>EEZ_356</x:v>
      </x:c>
      <x:c r="B663" s="25" t="str">
        <x:v>India (mainland)</x:v>
      </x:c>
      <x:c r="C663" s="25" t="str">
        <x:v>commercial</x:v>
      </x:c>
      <x:c r="D663" s="25" t="str">
        <x:v>Sharks &amp; rays</x:v>
      </x:c>
      <x:c r="E663" s="35" t="n">
        <x:v>16</x:v>
      </x:c>
      <x:c r="F663" s="35" t="n">
        <x:v>16</x:v>
      </x:c>
      <x:c r="G663" s="32" t="n">
        <x:v>54460.7937534232</x:v>
      </x:c>
      <x:c r="H663" s="32" t="n">
        <x:v>54460.7937534232</x:v>
      </x:c>
      <x:c r="I663" s="33" t="n">
        <x:v>0</x:v>
      </x:c>
      <x:c r="J663" s="34" t="n">
        <x:v>1</x:v>
      </x:c>
      <x:c r="K663" s="33" t="n">
        <x:v>959.1772538843138</x:v>
      </x:c>
      <x:c r="L663" s="32" t="n">
        <x:v>52237554.59676845</x:v>
      </x:c>
      <x:c r="M663" s="33" t="n">
        <x:v>3.9183369042499647</x:v>
      </x:c>
      <x:c r="N663" s="33" t="n">
        <x:v>828.584689616225</x:v>
      </x:c>
      <x:c r="O663" s="32" t="n">
        <x:v>45125379.888433404</x:v>
      </x:c>
      <x:c r="P663" s="32" t="n">
        <x:v>7112174.708335049</x:v>
      </x:c>
      <x:c r="Q663" s="33" t="n">
        <x:v>1.157609193006662</x:v>
      </x:c>
      <x:c r="R663" s="34" t="n">
        <x:v>0.15760919300666212</x:v>
      </x:c>
    </x:row>
    <x:row r="664" ht="18" customHeight="1">
      <x:c r="A664" s="25" t="str">
        <x:v>EEZ_356</x:v>
      </x:c>
      <x:c r="B664" s="25" t="str">
        <x:v>India (mainland)</x:v>
      </x:c>
      <x:c r="C664" s="25" t="str">
        <x:v>commercial</x:v>
      </x:c>
      <x:c r="D664" s="25" t="str">
        <x:v>Tuna &amp; billfishes</x:v>
      </x:c>
      <x:c r="E664" s="35" t="n">
        <x:v>19</x:v>
      </x:c>
      <x:c r="F664" s="35" t="n">
        <x:v>19</x:v>
      </x:c>
      <x:c r="G664" s="32" t="n">
        <x:v>64011.86712507719</x:v>
      </x:c>
      <x:c r="H664" s="32" t="n">
        <x:v>64011.86712507719</x:v>
      </x:c>
      <x:c r="I664" s="33" t="n">
        <x:v>0</x:v>
      </x:c>
      <x:c r="J664" s="34" t="n">
        <x:v>1</x:v>
      </x:c>
      <x:c r="K664" s="33" t="n">
        <x:v>2526.117806558251</x:v>
      </x:c>
      <x:c r="L664" s="32" t="n">
        <x:v>161701517.37569818</x:v>
      </x:c>
      <x:c r="M664" s="33" t="n">
        <x:v>4.392122321012395</x:v>
      </x:c>
      <x:c r="N664" s="33" t="n">
        <x:v>2466.7340062324974</x:v>
      </x:c>
      <x:c r="O664" s="32" t="n">
        <x:v>157900249.43986395</x:v>
      </x:c>
      <x:c r="P664" s="32" t="n">
        <x:v>3801267.935834229</x:v>
      </x:c>
      <x:c r="Q664" s="33" t="n">
        <x:v>1.0240738564335323</x:v>
      </x:c>
      <x:c r="R664" s="34" t="n">
        <x:v>0.024073856433532333</x:v>
      </x:c>
    </x:row>
    <x:row r="665" ht="18" customHeight="1">
      <x:c r="A665" s="25" t="str">
        <x:v>EEZ_357</x:v>
      </x:c>
      <x:c r="B665" s="25" t="str">
        <x:v>Andaman &amp; Nicobar Isl. (India)</x:v>
      </x:c>
      <x:c r="C665" s="25" t="str">
        <x:v>commercial</x:v>
      </x:c>
      <x:c r="D665" s="25" t="str">
        <x:v>Anchovies</x:v>
      </x:c>
      <x:c r="E665" s="35" t="n">
        <x:v>2</x:v>
      </x:c>
      <x:c r="F665" s="35" t="n">
        <x:v>2</x:v>
      </x:c>
      <x:c r="G665" s="32" t="n">
        <x:v>3635.5065243312</x:v>
      </x:c>
      <x:c r="H665" s="32" t="n">
        <x:v>3635.5065243312</x:v>
      </x:c>
      <x:c r="I665" s="33" t="n">
        <x:v>0</x:v>
      </x:c>
      <x:c r="J665" s="34" t="n">
        <x:v>1</x:v>
      </x:c>
      <x:c r="K665" s="33" t="n">
        <x:v>176.81978283348693</x:v>
      </x:c>
      <x:c r="L665" s="32" t="n">
        <x:v>642829.4741219677</x:v>
      </x:c>
      <x:c r="M665" s="33" t="n">
        <x:v>3.2404298874096065</x:v>
      </x:c>
      <x:c r="N665" s="33" t="n">
        <x:v>173.95218466042036</x:v>
      </x:c>
      <x:c r="O665" s="32" t="n">
        <x:v>632404.302254624</x:v>
      </x:c>
      <x:c r="P665" s="32" t="n">
        <x:v>10425.171867343714</x:v>
      </x:c>
      <x:c r="Q665" s="33" t="n">
        <x:v>1.0164849793560484</x:v>
      </x:c>
      <x:c r="R665" s="34" t="n">
        <x:v>0.016484979356048472</x:v>
      </x:c>
    </x:row>
    <x:row r="666" ht="18" customHeight="1">
      <x:c r="A666" s="25" t="str">
        <x:v>EEZ_357</x:v>
      </x:c>
      <x:c r="B666" s="25" t="str">
        <x:v>Andaman &amp; Nicobar Isl. (India)</x:v>
      </x:c>
      <x:c r="C666" s="25" t="str">
        <x:v>commercial</x:v>
      </x:c>
      <x:c r="D666" s="25" t="str">
        <x:v>Crustaceans</x:v>
      </x:c>
      <x:c r="E666" s="35" t="n">
        <x:v>2</x:v>
      </x:c>
      <x:c r="F666" s="35" t="n">
        <x:v>2</x:v>
      </x:c>
      <x:c r="G666" s="32" t="n">
        <x:v>792.4296009395</x:v>
      </x:c>
      <x:c r="H666" s="32" t="n">
        <x:v>792.4296009395</x:v>
      </x:c>
      <x:c r="I666" s="33" t="n">
        <x:v>0</x:v>
      </x:c>
      <x:c r="J666" s="34" t="n">
        <x:v>1</x:v>
      </x:c>
      <x:c r="K666" s="33" t="n">
        <x:v>195.9849815993776</x:v>
      </x:c>
      <x:c r="L666" s="32" t="n">
        <x:v>155304.30075893004</x:v>
      </x:c>
      <x:c r="M666" s="33" t="n">
        <x:v>3.2911402796596625</x:v>
      </x:c>
      <x:c r="N666" s="33" t="n">
        <x:v>195.49708208205416</x:v>
      </x:c>
      <x:c r="O666" s="32" t="n">
        <x:v>154917.67473911887</x:v>
      </x:c>
      <x:c r="P666" s="32" t="n">
        <x:v>386.6260198111704</x:v>
      </x:c>
      <x:c r="Q666" s="33" t="n">
        <x:v>1.002495686954134</x:v>
      </x:c>
      <x:c r="R666" s="34" t="n">
        <x:v>0.0024956869541338522</x:v>
      </x:c>
    </x:row>
    <x:row r="667" ht="18" customHeight="1">
      <x:c r="A667" s="25" t="str">
        <x:v>EEZ_357</x:v>
      </x:c>
      <x:c r="B667" s="25" t="str">
        <x:v>Andaman &amp; Nicobar Isl. (India)</x:v>
      </x:c>
      <x:c r="C667" s="25" t="str">
        <x:v>commercial</x:v>
      </x:c>
      <x:c r="D667" s="25" t="str">
        <x:v>Flatfishes</x:v>
      </x:c>
      <x:c r="E667" s="35" t="n">
        <x:v>1</x:v>
      </x:c>
      <x:c r="F667" s="35" t="n">
        <x:v>1</x:v>
      </x:c>
      <x:c r="G667" s="32" t="n">
        <x:v>10.2606940146</x:v>
      </x:c>
      <x:c r="H667" s="32" t="n">
        <x:v>10.2606940146</x:v>
      </x:c>
      <x:c r="I667" s="33" t="n">
        <x:v>0</x:v>
      </x:c>
      <x:c r="J667" s="34" t="n">
        <x:v>1</x:v>
      </x:c>
      <x:c r="K667" s="33" t="n">
        <x:v>371.5352290971724</x:v>
      </x:c>
      <x:c r="L667" s="32" t="n">
        <x:v>3812.209301410397</x:v>
      </x:c>
      <x:c r="M667" s="33" t="n">
        <x:v>3.57</x:v>
      </x:c>
      <x:c r="N667" s="33" t="n">
        <x:v>371.5352290971724</x:v>
      </x:c>
      <x:c r="O667" s="32" t="n">
        <x:v>3812.209301410397</x:v>
      </x:c>
      <x:c r="P667" s="32" t="n">
        <x:v>0</x:v>
      </x:c>
      <x:c r="Q667" s="33" t="n">
        <x:v>1</x:v>
      </x:c>
      <x:c r="R667" s="34" t="n">
        <x:v>0</x:v>
      </x:c>
    </x:row>
    <x:row r="668" ht="18" customHeight="1">
      <x:c r="A668" s="25" t="str">
        <x:v>EEZ_357</x:v>
      </x:c>
      <x:c r="B668" s="25" t="str">
        <x:v>Andaman &amp; Nicobar Isl. (India)</x:v>
      </x:c>
      <x:c r="C668" s="25" t="str">
        <x:v>commercial</x:v>
      </x:c>
      <x:c r="D668" s="25" t="str">
        <x:v>Herring-likes</x:v>
      </x:c>
      <x:c r="E668" s="35" t="n">
        <x:v>6</x:v>
      </x:c>
      <x:c r="F668" s="35" t="n">
        <x:v>6</x:v>
      </x:c>
      <x:c r="G668" s="32" t="n">
        <x:v>5744.618179729201</x:v>
      </x:c>
      <x:c r="H668" s="32" t="n">
        <x:v>5744.618179729201</x:v>
      </x:c>
      <x:c r="I668" s="33" t="n">
        <x:v>0</x:v>
      </x:c>
      <x:c r="J668" s="34" t="n">
        <x:v>1</x:v>
      </x:c>
      <x:c r="K668" s="33" t="n">
        <x:v>95.6899643328882</x:v>
      </x:c>
      <x:c r="L668" s="32" t="n">
        <x:v>549702.3087243483</x:v>
      </x:c>
      <x:c r="M668" s="33" t="n">
        <x:v>2.8403586866334254</x:v>
      </x:c>
      <x:c r="N668" s="33" t="n">
        <x:v>69.24025946327622</x:v>
      </x:c>
      <x:c r="O668" s="32" t="n">
        <x:v>397758.85328190343</x:v>
      </x:c>
      <x:c r="P668" s="32" t="n">
        <x:v>151943.4554424449</x:v>
      </x:c>
      <x:c r="Q668" s="33" t="n">
        <x:v>1.381998927714019</x:v>
      </x:c>
      <x:c r="R668" s="34" t="n">
        <x:v>0.38199892771401894</x:v>
      </x:c>
    </x:row>
    <x:row r="669" ht="18" customHeight="1">
      <x:c r="A669" s="25" t="str">
        <x:v>EEZ_357</x:v>
      </x:c>
      <x:c r="B669" s="25" t="str">
        <x:v>Andaman &amp; Nicobar Isl. (India)</x:v>
      </x:c>
      <x:c r="C669" s="25" t="str">
        <x:v>commercial</x:v>
      </x:c>
      <x:c r="D669" s="25" t="str">
        <x:v>Molluscs</x:v>
      </x:c>
      <x:c r="E669" s="35" t="n">
        <x:v>3</x:v>
      </x:c>
      <x:c r="F669" s="35" t="n">
        <x:v>3</x:v>
      </x:c>
      <x:c r="G669" s="32" t="n">
        <x:v>228.5106950954</x:v>
      </x:c>
      <x:c r="H669" s="32" t="n">
        <x:v>228.5106950954</x:v>
      </x:c>
      <x:c r="I669" s="33" t="n">
        <x:v>0</x:v>
      </x:c>
      <x:c r="J669" s="34" t="n">
        <x:v>1</x:v>
      </x:c>
      <x:c r="K669" s="33" t="n">
        <x:v>15.021714763279485</x:v>
      </x:c>
      <x:c r="L669" s="32" t="n">
        <x:v>3432.622482081827</x:v>
      </x:c>
      <x:c r="M669" s="33" t="n">
        <x:v>2.1731714455667355</x:v>
      </x:c>
      <x:c r="N669" s="33" t="n">
        <x:v>14.899491458817248</x:v>
      </x:c>
      <x:c r="O669" s="32" t="n">
        <x:v>3404.693149822305</x:v>
      </x:c>
      <x:c r="P669" s="32" t="n">
        <x:v>27.929332259522198</x:v>
      </x:c>
      <x:c r="Q669" s="33" t="n">
        <x:v>1.008203186316799</x:v>
      </x:c>
      <x:c r="R669" s="34" t="n">
        <x:v>0.00820318631679917</x:v>
      </x:c>
    </x:row>
    <x:row r="670" ht="18" customHeight="1">
      <x:c r="A670" s="25" t="str">
        <x:v>EEZ_357</x:v>
      </x:c>
      <x:c r="B670" s="25" t="str">
        <x:v>Andaman &amp; Nicobar Isl. (India)</x:v>
      </x:c>
      <x:c r="C670" s="25" t="str">
        <x:v>commercial</x:v>
      </x:c>
      <x:c r="D670" s="25" t="str">
        <x:v>Other fishes &amp; inverts</x:v>
      </x:c>
      <x:c r="E670" s="35" t="n">
        <x:v>11</x:v>
      </x:c>
      <x:c r="F670" s="35" t="n">
        <x:v>11</x:v>
      </x:c>
      <x:c r="G670" s="32" t="n">
        <x:v>13272.542730127603</x:v>
      </x:c>
      <x:c r="H670" s="32" t="n">
        <x:v>13272.542730127603</x:v>
      </x:c>
      <x:c r="I670" s="33" t="n">
        <x:v>0</x:v>
      </x:c>
      <x:c r="J670" s="34" t="n">
        <x:v>1</x:v>
      </x:c>
      <x:c r="K670" s="33" t="n">
        <x:v>195.9688389202344</x:v>
      </x:c>
      <x:c r="L670" s="32" t="n">
        <x:v>2601004.788342304</x:v>
      </x:c>
      <x:c r="M670" s="33" t="n">
        <x:v>3.249069591544346</x:v>
      </x:c>
      <x:c r="N670" s="33" t="n">
        <x:v>177.4473800594749</x:v>
      </x:c>
      <x:c r="O670" s="32" t="n">
        <x:v>2355177.9341885736</x:v>
      </x:c>
      <x:c r="P670" s="32" t="n">
        <x:v>245826.85415373044</x:v>
      </x:c>
      <x:c r="Q670" s="33" t="n">
        <x:v>1.1043771897593058</x:v>
      </x:c>
      <x:c r="R670" s="34" t="n">
        <x:v>0.10437718975930574</x:v>
      </x:c>
    </x:row>
    <x:row r="671" ht="18" customHeight="1">
      <x:c r="A671" s="25" t="str">
        <x:v>EEZ_357</x:v>
      </x:c>
      <x:c r="B671" s="25" t="str">
        <x:v>Andaman &amp; Nicobar Isl. (India)</x:v>
      </x:c>
      <x:c r="C671" s="25" t="str">
        <x:v>commercial</x:v>
      </x:c>
      <x:c r="D671" s="25" t="str">
        <x:v>Perch-likes</x:v>
      </x:c>
      <x:c r="E671" s="35" t="n">
        <x:v>33</x:v>
      </x:c>
      <x:c r="F671" s="35" t="n">
        <x:v>33</x:v>
      </x:c>
      <x:c r="G671" s="32" t="n">
        <x:v>25204.1945691117</x:v>
      </x:c>
      <x:c r="H671" s="32" t="n">
        <x:v>25204.1945691117</x:v>
      </x:c>
      <x:c r="I671" s="33" t="n">
        <x:v>0</x:v>
      </x:c>
      <x:c r="J671" s="34" t="n">
        <x:v>1</x:v>
      </x:c>
      <x:c r="K671" s="33" t="n">
        <x:v>1394.2046923877124</x:v>
      </x:c>
      <x:c r="L671" s="32" t="n">
        <x:v>35139806.33610843</x:v>
      </x:c>
      <x:c r="M671" s="33" t="n">
        <x:v>3.9363730035567412</x:v>
      </x:c>
      <x:c r="N671" s="33" t="n">
        <x:v>863.720054633119</x:v>
      </x:c>
      <x:c r="O671" s="32" t="n">
        <x:v>21769368.31021692</x:v>
      </x:c>
      <x:c r="P671" s="32" t="n">
        <x:v>13370438.025891513</x:v>
      </x:c>
      <x:c r="Q671" s="33" t="n">
        <x:v>1.6141858521276626</x:v>
      </x:c>
      <x:c r="R671" s="34" t="n">
        <x:v>0.6141858521276626</x:v>
      </x:c>
    </x:row>
    <x:row r="672" ht="18" customHeight="1">
      <x:c r="A672" s="25" t="str">
        <x:v>EEZ_357</x:v>
      </x:c>
      <x:c r="B672" s="25" t="str">
        <x:v>Andaman &amp; Nicobar Isl. (India)</x:v>
      </x:c>
      <x:c r="C672" s="25" t="str">
        <x:v>commercial</x:v>
      </x:c>
      <x:c r="D672" s="25" t="str">
        <x:v>Sharks &amp; rays</x:v>
      </x:c>
      <x:c r="E672" s="35" t="n">
        <x:v>17</x:v>
      </x:c>
      <x:c r="F672" s="35" t="n">
        <x:v>17</x:v>
      </x:c>
      <x:c r="G672" s="32" t="n">
        <x:v>4577.99240378</x:v>
      </x:c>
      <x:c r="H672" s="32" t="n">
        <x:v>4577.99240378</x:v>
      </x:c>
      <x:c r="I672" s="33" t="n">
        <x:v>0</x:v>
      </x:c>
      <x:c r="J672" s="34" t="n">
        <x:v>1</x:v>
      </x:c>
      <x:c r="K672" s="33" t="n">
        <x:v>1773.2403535178717</x:v>
      </x:c>
      <x:c r="L672" s="32" t="n">
        <x:v>8117880.8684809785</x:v>
      </x:c>
      <x:c r="M672" s="33" t="n">
        <x:v>4.168836944565506</x:v>
      </x:c>
      <x:c r="N672" s="33" t="n">
        <x:v>1475.1525847110238</x:v>
      </x:c>
      <x:c r="O672" s="32" t="n">
        <x:v>6753237.3272235</x:v>
      </x:c>
      <x:c r="P672" s="32" t="n">
        <x:v>1364643.5412574783</x:v>
      </x:c>
      <x:c r="Q672" s="33" t="n">
        <x:v>1.2020724987342526</x:v>
      </x:c>
      <x:c r="R672" s="34" t="n">
        <x:v>0.20207249873425262</x:v>
      </x:c>
    </x:row>
    <x:row r="673" ht="18" customHeight="1">
      <x:c r="A673" s="25" t="str">
        <x:v>EEZ_357</x:v>
      </x:c>
      <x:c r="B673" s="25" t="str">
        <x:v>Andaman &amp; Nicobar Isl. (India)</x:v>
      </x:c>
      <x:c r="C673" s="25" t="str">
        <x:v>commercial</x:v>
      </x:c>
      <x:c r="D673" s="25" t="str">
        <x:v>Tuna &amp; billfishes</x:v>
      </x:c>
      <x:c r="E673" s="35" t="n">
        <x:v>15</x:v>
      </x:c>
      <x:c r="F673" s="35" t="n">
        <x:v>15</x:v>
      </x:c>
      <x:c r="G673" s="32" t="n">
        <x:v>7837.2555985278</x:v>
      </x:c>
      <x:c r="H673" s="32" t="n">
        <x:v>7837.2555985278</x:v>
      </x:c>
      <x:c r="I673" s="33" t="n">
        <x:v>0</x:v>
      </x:c>
      <x:c r="J673" s="34" t="n">
        <x:v>1</x:v>
      </x:c>
      <x:c r="K673" s="33" t="n">
        <x:v>2836.5176332703386</x:v>
      </x:c>
      <x:c r="L673" s="32" t="n">
        <x:v>22230513.70167079</x:v>
      </x:c>
      <x:c r="M673" s="33" t="n">
        <x:v>4.445604973405622</x:v>
      </x:c>
      <x:c r="N673" s="33" t="n">
        <x:v>2790.0049474960965</x:v>
      </x:c>
      <x:c r="O673" s="32" t="n">
        <x:v>21865981.894684043</x:v>
      </x:c>
      <x:c r="P673" s="32" t="n">
        <x:v>364531.80698674545</x:v>
      </x:c>
      <x:c r="Q673" s="33" t="n">
        <x:v>1.0166711839762095</x:v>
      </x:c>
      <x:c r="R673" s="34" t="n">
        <x:v>0.01667118397620958</x:v>
      </x:c>
    </x:row>
    <x:row r="674" ht="18" customHeight="1">
      <x:c r="A674" s="25" t="str">
        <x:v>EEZ_361</x:v>
      </x:c>
      <x:c r="B674" s="25" t="str">
        <x:v>Indonesia (Eastern)</x:v>
      </x:c>
      <x:c r="C674" s="25" t="str">
        <x:v>commercial</x:v>
      </x:c>
      <x:c r="D674" s="25" t="str">
        <x:v>Anchovies</x:v>
      </x:c>
      <x:c r="E674" s="35" t="n">
        <x:v>2</x:v>
      </x:c>
      <x:c r="F674" s="35" t="n">
        <x:v>2</x:v>
      </x:c>
      <x:c r="G674" s="32" t="n">
        <x:v>140812.7032901943</x:v>
      </x:c>
      <x:c r="H674" s="32" t="n">
        <x:v>140812.7032901943</x:v>
      </x:c>
      <x:c r="I674" s="33" t="n">
        <x:v>0</x:v>
      </x:c>
      <x:c r="J674" s="34" t="n">
        <x:v>1</x:v>
      </x:c>
      <x:c r="K674" s="33" t="n">
        <x:v>271.0636255544021</x:v>
      </x:c>
      <x:c r="L674" s="32" t="n">
        <x:v>38169201.87795635</x:v>
      </x:c>
      <x:c r="M674" s="33" t="n">
        <x:v>3.431052878003553</x:v>
      </x:c>
      <x:c r="N674" s="33" t="n">
        <x:v>269.8067918681589</x:v>
      </x:c>
      <x:c r="O674" s="32" t="n">
        <x:v>37992223.72901027</x:v>
      </x:c>
      <x:c r="P674" s="32" t="n">
        <x:v>176978.14894608408</x:v>
      </x:c>
      <x:c r="Q674" s="33" t="n">
        <x:v>1.0046582729720805</x:v>
      </x:c>
      <x:c r="R674" s="34" t="n">
        <x:v>0.0046582729720805035</x:v>
      </x:c>
    </x:row>
    <x:row r="675" ht="18" customHeight="1">
      <x:c r="A675" s="25" t="str">
        <x:v>EEZ_361</x:v>
      </x:c>
      <x:c r="B675" s="25" t="str">
        <x:v>Indonesia (Eastern)</x:v>
      </x:c>
      <x:c r="C675" s="25" t="str">
        <x:v>commercial</x:v>
      </x:c>
      <x:c r="D675" s="25" t="str">
        <x:v>Crustaceans</x:v>
      </x:c>
      <x:c r="E675" s="35" t="n">
        <x:v>18</x:v>
      </x:c>
      <x:c r="F675" s="35" t="n">
        <x:v>18</x:v>
      </x:c>
      <x:c r="G675" s="32" t="n">
        <x:v>192048.3197318681</x:v>
      </x:c>
      <x:c r="H675" s="32" t="n">
        <x:v>192048.3197318681</x:v>
      </x:c>
      <x:c r="I675" s="33" t="n">
        <x:v>0</x:v>
      </x:c>
      <x:c r="J675" s="34" t="n">
        <x:v>1</x:v>
      </x:c>
      <x:c r="K675" s="33" t="n">
        <x:v>111.40632056177054</x:v>
      </x:c>
      <x:c r="L675" s="32" t="n">
        <x:v>21395396.671397902</x:v>
      </x:c>
      <x:c r="M675" s="33" t="n">
        <x:v>2.901787510863303</x:v>
      </x:c>
      <x:c r="N675" s="33" t="n">
        <x:v>79.76043444612739</x:v>
      </x:c>
      <x:c r="O675" s="32" t="n">
        <x:v>15317857.41646258</x:v>
      </x:c>
      <x:c r="P675" s="32" t="n">
        <x:v>6077539.254935322</x:v>
      </x:c>
      <x:c r="Q675" s="33" t="n">
        <x:v>1.3967617069214655</x:v>
      </x:c>
      <x:c r="R675" s="34" t="n">
        <x:v>0.39676170692146545</x:v>
      </x:c>
    </x:row>
    <x:row r="676" ht="18" customHeight="1">
      <x:c r="A676" s="25" t="str">
        <x:v>EEZ_361</x:v>
      </x:c>
      <x:c r="B676" s="25" t="str">
        <x:v>Indonesia (Eastern)</x:v>
      </x:c>
      <x:c r="C676" s="25" t="str">
        <x:v>commercial</x:v>
      </x:c>
      <x:c r="D676" s="25" t="str">
        <x:v>Flatfishes</x:v>
      </x:c>
      <x:c r="E676" s="35" t="n">
        <x:v>3</x:v>
      </x:c>
      <x:c r="F676" s="35" t="n">
        <x:v>3</x:v>
      </x:c>
      <x:c r="G676" s="32" t="n">
        <x:v>72.6317794552</x:v>
      </x:c>
      <x:c r="H676" s="32" t="n">
        <x:v>72.6317794552</x:v>
      </x:c>
      <x:c r="I676" s="33" t="n">
        <x:v>0</x:v>
      </x:c>
      <x:c r="J676" s="34" t="n">
        <x:v>1</x:v>
      </x:c>
      <x:c r="K676" s="33" t="n">
        <x:v>469.34038965304234</x:v>
      </x:c>
      <x:c r="L676" s="32" t="n">
        <x:v>34089.027670697404</x:v>
      </x:c>
      <x:c r="M676" s="33" t="n">
        <x:v>3.489424805103009</x:v>
      </x:c>
      <x:c r="N676" s="33" t="n">
        <x:v>308.62052456702514</x:v>
      </x:c>
      <x:c r="O676" s="32" t="n">
        <x:v>22415.657875700304</x:v>
      </x:c>
      <x:c r="P676" s="32" t="n">
        <x:v>11673.3697949971</x:v>
      </x:c>
      <x:c r="Q676" s="33" t="n">
        <x:v>1.5207685565031583</x:v>
      </x:c>
      <x:c r="R676" s="34" t="n">
        <x:v>0.5207685565031583</x:v>
      </x:c>
    </x:row>
    <x:row r="677" ht="18" customHeight="1">
      <x:c r="A677" s="25" t="str">
        <x:v>EEZ_361</x:v>
      </x:c>
      <x:c r="B677" s="25" t="str">
        <x:v>Indonesia (Eastern)</x:v>
      </x:c>
      <x:c r="C677" s="25" t="str">
        <x:v>commercial</x:v>
      </x:c>
      <x:c r="D677" s="25" t="str">
        <x:v>Herring-likes</x:v>
      </x:c>
      <x:c r="E677" s="35" t="n">
        <x:v>8</x:v>
      </x:c>
      <x:c r="F677" s="35" t="n">
        <x:v>8</x:v>
      </x:c>
      <x:c r="G677" s="32" t="n">
        <x:v>254608.1745545337</x:v>
      </x:c>
      <x:c r="H677" s="32" t="n">
        <x:v>254608.1745545337</x:v>
      </x:c>
      <x:c r="I677" s="33" t="n">
        <x:v>0</x:v>
      </x:c>
      <x:c r="J677" s="34" t="n">
        <x:v>1</x:v>
      </x:c>
      <x:c r="K677" s="33" t="n">
        <x:v>101.236408828276</x:v>
      </x:c>
      <x:c r="L677" s="32" t="n">
        <x:v>25775617.25022383</x:v>
      </x:c>
      <x:c r="M677" s="33" t="n">
        <x:v>2.74166097915482</x:v>
      </x:c>
      <x:c r="N677" s="33" t="n">
        <x:v>55.164664235886036</x:v>
      </x:c>
      <x:c r="O677" s="32" t="n">
        <x:v>14045374.461012714</x:v>
      </x:c>
      <x:c r="P677" s="32" t="n">
        <x:v>11730242.789211117</x:v>
      </x:c>
      <x:c r="Q677" s="33" t="n">
        <x:v>1.8351676789943934</x:v>
      </x:c>
      <x:c r="R677" s="34" t="n">
        <x:v>0.8351676789943934</x:v>
      </x:c>
    </x:row>
    <x:row r="678" ht="18" customHeight="1">
      <x:c r="A678" s="25" t="str">
        <x:v>EEZ_361</x:v>
      </x:c>
      <x:c r="B678" s="25" t="str">
        <x:v>Indonesia (Eastern)</x:v>
      </x:c>
      <x:c r="C678" s="25" t="str">
        <x:v>commercial</x:v>
      </x:c>
      <x:c r="D678" s="25" t="str">
        <x:v>Molluscs</x:v>
      </x:c>
      <x:c r="E678" s="35" t="n">
        <x:v>4</x:v>
      </x:c>
      <x:c r="F678" s="35" t="n">
        <x:v>4</x:v>
      </x:c>
      <x:c r="G678" s="32" t="n">
        <x:v>44662.411202051604</x:v>
      </x:c>
      <x:c r="H678" s="32" t="n">
        <x:v>44662.411202051604</x:v>
      </x:c>
      <x:c r="I678" s="33" t="n">
        <x:v>0</x:v>
      </x:c>
      <x:c r="J678" s="34" t="n">
        <x:v>1</x:v>
      </x:c>
      <x:c r="K678" s="33" t="n">
        <x:v>12.0156781593609</x:v>
      </x:c>
      <x:c r="L678" s="32" t="n">
        <x:v>536649.1588248871</x:v>
      </x:c>
      <x:c r="M678" s="33" t="n">
        <x:v>2.0777509329021258</x:v>
      </x:c>
      <x:c r="N678" s="33" t="n">
        <x:v>11.960543995490292</x:v>
      </x:c>
      <x:c r="O678" s="32" t="n">
        <x:v>534186.7341268167</x:v>
      </x:c>
      <x:c r="P678" s="32" t="n">
        <x:v>2462.42469807039</x:v>
      </x:c>
      <x:c r="Q678" s="33" t="n">
        <x:v>1.0046096702534095</x:v>
      </x:c>
      <x:c r="R678" s="34" t="n">
        <x:v>0.004609670253409563</x:v>
      </x:c>
    </x:row>
    <x:row r="679" ht="18" customHeight="1">
      <x:c r="A679" s="25" t="str">
        <x:v>EEZ_361</x:v>
      </x:c>
      <x:c r="B679" s="25" t="str">
        <x:v>Indonesia (Eastern)</x:v>
      </x:c>
      <x:c r="C679" s="25" t="str">
        <x:v>commercial</x:v>
      </x:c>
      <x:c r="D679" s="25" t="str">
        <x:v>Other fishes &amp; inverts</x:v>
      </x:c>
      <x:c r="E679" s="35" t="n">
        <x:v>27</x:v>
      </x:c>
      <x:c r="F679" s="35" t="n">
        <x:v>27</x:v>
      </x:c>
      <x:c r="G679" s="32" t="n">
        <x:v>869225.4907250778</x:v>
      </x:c>
      <x:c r="H679" s="32" t="n">
        <x:v>869225.4907250778</x:v>
      </x:c>
      <x:c r="I679" s="33" t="n">
        <x:v>0</x:v>
      </x:c>
      <x:c r="J679" s="34" t="n">
        <x:v>1</x:v>
      </x:c>
      <x:c r="K679" s="33" t="n">
        <x:v>206.04922650112783</x:v>
      </x:c>
      <x:c r="L679" s="32" t="n">
        <x:v>179103240.01896554</x:v>
      </x:c>
      <x:c r="M679" s="33" t="n">
        <x:v>3.2931835710521393</x:v>
      </x:c>
      <x:c r="N679" s="33" t="n">
        <x:v>196.4190341018944</x:v>
      </x:c>
      <x:c r="O679" s="32" t="n">
        <x:v>170732431.30496496</x:v>
      </x:c>
      <x:c r="P679" s="32" t="n">
        <x:v>8370808.714000583</x:v>
      </x:c>
      <x:c r="Q679" s="33" t="n">
        <x:v>1.0490288145610045</x:v>
      </x:c>
      <x:c r="R679" s="34" t="n">
        <x:v>0.049028814561004594</x:v>
      </x:c>
    </x:row>
    <x:row r="680" ht="18" customHeight="1">
      <x:c r="A680" s="25" t="str">
        <x:v>EEZ_361</x:v>
      </x:c>
      <x:c r="B680" s="25" t="str">
        <x:v>Indonesia (Eastern)</x:v>
      </x:c>
      <x:c r="C680" s="25" t="str">
        <x:v>commercial</x:v>
      </x:c>
      <x:c r="D680" s="25" t="str">
        <x:v>Perch-likes</x:v>
      </x:c>
      <x:c r="E680" s="35" t="n">
        <x:v>55</x:v>
      </x:c>
      <x:c r="F680" s="35" t="n">
        <x:v>55</x:v>
      </x:c>
      <x:c r="G680" s="32" t="n">
        <x:v>1697643.320174324</x:v>
      </x:c>
      <x:c r="H680" s="32" t="n">
        <x:v>1697643.320174324</x:v>
      </x:c>
      <x:c r="I680" s="33" t="n">
        <x:v>0</x:v>
      </x:c>
      <x:c r="J680" s="34" t="n">
        <x:v>1</x:v>
      </x:c>
      <x:c r="K680" s="33" t="n">
        <x:v>821.8845124966653</x:v>
      </x:c>
      <x:c r="L680" s="32" t="n">
        <x:v>1395266752.5946946</x:v>
      </x:c>
      <x:c r="M680" s="33" t="n">
        <x:v>3.656836076538628</x:v>
      </x:c>
      <x:c r="N680" s="33" t="n">
        <x:v>453.77030975437737</x:v>
      </x:c>
      <x:c r="O680" s="32" t="n">
        <x:v>770340135.2479527</x:v>
      </x:c>
      <x:c r="P680" s="32" t="n">
        <x:v>624926617.3467419</x:v>
      </x:c>
      <x:c r="Q680" s="33" t="n">
        <x:v>1.811234659538535</x:v>
      </x:c>
      <x:c r="R680" s="34" t="n">
        <x:v>0.811234659538535</x:v>
      </x:c>
    </x:row>
    <x:row r="681" ht="18" customHeight="1">
      <x:c r="A681" s="25" t="str">
        <x:v>EEZ_361</x:v>
      </x:c>
      <x:c r="B681" s="25" t="str">
        <x:v>Indonesia (Eastern)</x:v>
      </x:c>
      <x:c r="C681" s="25" t="str">
        <x:v>commercial</x:v>
      </x:c>
      <x:c r="D681" s="25" t="str">
        <x:v>Scorpionfishes</x:v>
      </x:c>
      <x:c r="E681" s="35" t="n">
        <x:v>1</x:v>
      </x:c>
      <x:c r="F681" s="35" t="n">
        <x:v>1</x:v>
      </x:c>
      <x:c r="G681" s="32" t="n">
        <x:v>1371.9593065553</x:v>
      </x:c>
      <x:c r="H681" s="32" t="n">
        <x:v>1371.9593065553</x:v>
      </x:c>
      <x:c r="I681" s="33" t="n">
        <x:v>0</x:v>
      </x:c>
      <x:c r="J681" s="34" t="n">
        <x:v>1</x:v>
      </x:c>
      <x:c r="K681" s="33" t="n">
        <x:v>794.3282347242813</x:v>
      </x:c>
      <x:c r="L681" s="32" t="n">
        <x:v>1089786.0140896204</x:v>
      </x:c>
      <x:c r="M681" s="33" t="n">
        <x:v>3.9</x:v>
      </x:c>
      <x:c r="N681" s="33" t="n">
        <x:v>794.3282347242813</x:v>
      </x:c>
      <x:c r="O681" s="32" t="n">
        <x:v>1089786.0140896204</x:v>
      </x:c>
      <x:c r="P681" s="32" t="n">
        <x:v>0</x:v>
      </x:c>
      <x:c r="Q681" s="33" t="n">
        <x:v>1</x:v>
      </x:c>
      <x:c r="R681" s="34" t="n">
        <x:v>0</x:v>
      </x:c>
    </x:row>
    <x:row r="682" ht="18" customHeight="1">
      <x:c r="A682" s="25" t="str">
        <x:v>EEZ_361</x:v>
      </x:c>
      <x:c r="B682" s="25" t="str">
        <x:v>Indonesia (Eastern)</x:v>
      </x:c>
      <x:c r="C682" s="25" t="str">
        <x:v>commercial</x:v>
      </x:c>
      <x:c r="D682" s="25" t="str">
        <x:v>Sharks &amp; rays</x:v>
      </x:c>
      <x:c r="E682" s="35" t="n">
        <x:v>12</x:v>
      </x:c>
      <x:c r="F682" s="35" t="n">
        <x:v>12</x:v>
      </x:c>
      <x:c r="G682" s="32" t="n">
        <x:v>20503.1914865483</x:v>
      </x:c>
      <x:c r="H682" s="32" t="n">
        <x:v>20503.1914865483</x:v>
      </x:c>
      <x:c r="I682" s="33" t="n">
        <x:v>0</x:v>
      </x:c>
      <x:c r="J682" s="34" t="n">
        <x:v>1</x:v>
      </x:c>
      <x:c r="K682" s="33" t="n">
        <x:v>1780.2003396792352</x:v>
      </x:c>
      <x:c r="L682" s="32" t="n">
        <x:v>36499788.44886169</x:v>
      </x:c>
      <x:c r="M682" s="33" t="n">
        <x:v>4.242842727231571</x:v>
      </x:c>
      <x:c r="N682" s="33" t="n">
        <x:v>1749.2131244871625</x:v>
      </x:c>
      <x:c r="O682" s="32" t="n">
        <x:v>35864451.64214374</x:v>
      </x:c>
      <x:c r="P682" s="32" t="n">
        <x:v>635336.8067179471</x:v>
      </x:c>
      <x:c r="Q682" s="33" t="n">
        <x:v>1.017714945513662</x:v>
      </x:c>
      <x:c r="R682" s="34" t="n">
        <x:v>0.017714945513662143</x:v>
      </x:c>
    </x:row>
    <x:row r="683" ht="18" customHeight="1">
      <x:c r="A683" s="25" t="str">
        <x:v>EEZ_361</x:v>
      </x:c>
      <x:c r="B683" s="25" t="str">
        <x:v>Indonesia (Eastern)</x:v>
      </x:c>
      <x:c r="C683" s="25" t="str">
        <x:v>commercial</x:v>
      </x:c>
      <x:c r="D683" s="25" t="str">
        <x:v>Tuna &amp; billfishes</x:v>
      </x:c>
      <x:c r="E683" s="35" t="n">
        <x:v>16</x:v>
      </x:c>
      <x:c r="F683" s="35" t="n">
        <x:v>16</x:v>
      </x:c>
      <x:c r="G683" s="32" t="n">
        <x:v>161605.33183783496</x:v>
      </x:c>
      <x:c r="H683" s="32" t="n">
        <x:v>161605.33183783496</x:v>
      </x:c>
      <x:c r="I683" s="33" t="n">
        <x:v>0</x:v>
      </x:c>
      <x:c r="J683" s="34" t="n">
        <x:v>1</x:v>
      </x:c>
      <x:c r="K683" s="33" t="n">
        <x:v>2448.3867550675564</x:v>
      </x:c>
      <x:c r="L683" s="32" t="n">
        <x:v>395672354.0200524</x:v>
      </x:c>
      <x:c r="M683" s="33" t="n">
        <x:v>4.386052295403011</x:v>
      </x:c>
      <x:c r="N683" s="33" t="n">
        <x:v>2432.496899617951</x:v>
      </x:c>
      <x:c r="O683" s="32" t="n">
        <x:v>393104468.6572637</x:v>
      </x:c>
      <x:c r="P683" s="32" t="n">
        <x:v>2567885.362788677</x:v>
      </x:c>
      <x:c r="Q683" s="33" t="n">
        <x:v>1.0065323230019743</x:v>
      </x:c>
      <x:c r="R683" s="34" t="n">
        <x:v>0.006532323001974169</x:v>
      </x:c>
    </x:row>
    <x:row r="684" ht="18" customHeight="1">
      <x:c r="A684" s="25" t="str">
        <x:v>EEZ_368</x:v>
      </x:c>
      <x:c r="B684" s="25" t="str">
        <x:v>Iraq</x:v>
      </x:c>
      <x:c r="C684" s="25" t="str">
        <x:v>commercial</x:v>
      </x:c>
      <x:c r="D684" s="25" t="str">
        <x:v>Anchovies</x:v>
      </x:c>
      <x:c r="E684" s="35" t="n">
        <x:v>1</x:v>
      </x:c>
      <x:c r="F684" s="35" t="n">
        <x:v>1</x:v>
      </x:c>
      <x:c r="G684" s="32" t="n">
        <x:v>253.79203109</x:v>
      </x:c>
      <x:c r="H684" s="32" t="n">
        <x:v>253.79203109</x:v>
      </x:c>
      <x:c r="I684" s="33" t="n">
        <x:v>0</x:v>
      </x:c>
      <x:c r="J684" s="34" t="n">
        <x:v>1</x:v>
      </x:c>
      <x:c r="K684" s="33" t="n">
        <x:v>218.77616239495518</x:v>
      </x:c>
      <x:c r="L684" s="32" t="n">
        <x:v>55523.646608291354</x:v>
      </x:c>
      <x:c r="M684" s="33" t="n">
        <x:v>3.34</x:v>
      </x:c>
      <x:c r="N684" s="33" t="n">
        <x:v>218.77616239495518</x:v>
      </x:c>
      <x:c r="O684" s="32" t="n">
        <x:v>55523.646608291354</x:v>
      </x:c>
      <x:c r="P684" s="32" t="n">
        <x:v>0</x:v>
      </x:c>
      <x:c r="Q684" s="33" t="n">
        <x:v>1</x:v>
      </x:c>
      <x:c r="R684" s="34" t="n">
        <x:v>0</x:v>
      </x:c>
    </x:row>
    <x:row r="685" ht="18" customHeight="1">
      <x:c r="A685" s="25" t="str">
        <x:v>EEZ_368</x:v>
      </x:c>
      <x:c r="B685" s="25" t="str">
        <x:v>Iraq</x:v>
      </x:c>
      <x:c r="C685" s="25" t="str">
        <x:v>commercial</x:v>
      </x:c>
      <x:c r="D685" s="25" t="str">
        <x:v>Crustaceans</x:v>
      </x:c>
      <x:c r="E685" s="35" t="n">
        <x:v>2</x:v>
      </x:c>
      <x:c r="F685" s="35" t="n">
        <x:v>2</x:v>
      </x:c>
      <x:c r="G685" s="32" t="n">
        <x:v>1777.086391846</x:v>
      </x:c>
      <x:c r="H685" s="32" t="n">
        <x:v>1777.086391846</x:v>
      </x:c>
      <x:c r="I685" s="33" t="n">
        <x:v>0</x:v>
      </x:c>
      <x:c r="J685" s="34" t="n">
        <x:v>1</x:v>
      </x:c>
      <x:c r="K685" s="33" t="n">
        <x:v>26.617758105079684</x:v>
      </x:c>
      <x:c r="L685" s="32" t="n">
        <x:v>47302.055709985674</x:v>
      </x:c>
      <x:c r="M685" s="33" t="n">
        <x:v>2.112112260964027</x:v>
      </x:c>
      <x:c r="N685" s="33" t="n">
        <x:v>12.945304219206339</x:v>
      </x:c>
      <x:c r="O685" s="32" t="n">
        <x:v>23004.923966258193</x:v>
      </x:c>
      <x:c r="P685" s="32" t="n">
        <x:v>24297.13174372748</x:v>
      </x:c>
      <x:c r="Q685" s="33" t="n">
        <x:v>2.0561709214672734</x:v>
      </x:c>
      <x:c r="R685" s="34" t="n">
        <x:v>1.0561709214672736</x:v>
      </x:c>
    </x:row>
    <x:row r="686" ht="18" customHeight="1">
      <x:c r="A686" s="25" t="str">
        <x:v>EEZ_368</x:v>
      </x:c>
      <x:c r="B686" s="25" t="str">
        <x:v>Iraq</x:v>
      </x:c>
      <x:c r="C686" s="25" t="str">
        <x:v>commercial</x:v>
      </x:c>
      <x:c r="D686" s="25" t="str">
        <x:v>Flatfishes</x:v>
      </x:c>
      <x:c r="E686" s="35" t="n">
        <x:v>2</x:v>
      </x:c>
      <x:c r="F686" s="35" t="n">
        <x:v>2</x:v>
      </x:c>
      <x:c r="G686" s="32" t="n">
        <x:v>254.224229856</x:v>
      </x:c>
      <x:c r="H686" s="32" t="n">
        <x:v>254.224229856</x:v>
      </x:c>
      <x:c r="I686" s="33" t="n">
        <x:v>0</x:v>
      </x:c>
      <x:c r="J686" s="34" t="n">
        <x:v>1</x:v>
      </x:c>
      <x:c r="K686" s="33" t="n">
        <x:v>366.9359096839378</x:v>
      </x:c>
      <x:c r="L686" s="32" t="n">
        <x:v>93283.99904590985</x:v>
      </x:c>
      <x:c r="M686" s="33" t="n">
        <x:v>3.561611508669461</x:v>
      </x:c>
      <x:c r="N686" s="33" t="n">
        <x:v>364.4278078851117</x:v>
      </x:c>
      <x:c r="O686" s="32" t="n">
        <x:v>92646.37879770284</x:v>
      </x:c>
      <x:c r="P686" s="32" t="n">
        <x:v>637.6202482070075</x:v>
      </x:c>
      <x:c r="Q686" s="33" t="n">
        <x:v>1.006882300813929</x:v>
      </x:c>
      <x:c r="R686" s="34" t="n">
        <x:v>0.00688230081392903</x:v>
      </x:c>
    </x:row>
    <x:row r="687" ht="18" customHeight="1">
      <x:c r="A687" s="25" t="str">
        <x:v>EEZ_368</x:v>
      </x:c>
      <x:c r="B687" s="25" t="str">
        <x:v>Iraq</x:v>
      </x:c>
      <x:c r="C687" s="25" t="str">
        <x:v>commercial</x:v>
      </x:c>
      <x:c r="D687" s="25" t="str">
        <x:v>Herring-likes</x:v>
      </x:c>
      <x:c r="E687" s="35" t="n">
        <x:v>5</x:v>
      </x:c>
      <x:c r="F687" s="35" t="n">
        <x:v>5</x:v>
      </x:c>
      <x:c r="G687" s="32" t="n">
        <x:v>2843.7775750260002</x:v>
      </x:c>
      <x:c r="H687" s="32" t="n">
        <x:v>2843.7775750260002</x:v>
      </x:c>
      <x:c r="I687" s="33" t="n">
        <x:v>0</x:v>
      </x:c>
      <x:c r="J687" s="34" t="n">
        <x:v>1</x:v>
      </x:c>
      <x:c r="K687" s="33" t="n">
        <x:v>376.2327066446139</x:v>
      </x:c>
      <x:c r="L687" s="32" t="n">
        <x:v>1069922.1341472887</x:v>
      </x:c>
      <x:c r="M687" s="33" t="n">
        <x:v>2.676271924101626</x:v>
      </x:c>
      <x:c r="N687" s="33" t="n">
        <x:v>47.453901460709424</x:v>
      </x:c>
      <x:c r="O687" s="32" t="n">
        <x:v>134948.34082145902</x:v>
      </x:c>
      <x:c r="P687" s="32" t="n">
        <x:v>934973.7933258298</x:v>
      </x:c>
      <x:c r="Q687" s="33" t="n">
        <x:v>7.9283830214913875</x:v>
      </x:c>
      <x:c r="R687" s="34" t="n">
        <x:v>6.9283830214913875</x:v>
      </x:c>
    </x:row>
    <x:row r="688" ht="18" customHeight="1">
      <x:c r="A688" s="25" t="str">
        <x:v>EEZ_368</x:v>
      </x:c>
      <x:c r="B688" s="25" t="str">
        <x:v>Iraq</x:v>
      </x:c>
      <x:c r="C688" s="25" t="str">
        <x:v>commercial</x:v>
      </x:c>
      <x:c r="D688" s="25" t="str">
        <x:v>Other fishes &amp; inverts</x:v>
      </x:c>
      <x:c r="E688" s="35" t="n">
        <x:v>6</x:v>
      </x:c>
      <x:c r="F688" s="35" t="n">
        <x:v>6</x:v>
      </x:c>
      <x:c r="G688" s="32" t="n">
        <x:v>1938.113321735</x:v>
      </x:c>
      <x:c r="H688" s="32" t="n">
        <x:v>1938.113321735</x:v>
      </x:c>
      <x:c r="I688" s="33" t="n">
        <x:v>0</x:v>
      </x:c>
      <x:c r="J688" s="34" t="n">
        <x:v>1</x:v>
      </x:c>
      <x:c r="K688" s="33" t="n">
        <x:v>215.7951150454022</x:v>
      </x:c>
      <x:c r="L688" s="32" t="n">
        <x:v>418235.38723483094</x:v>
      </x:c>
      <x:c r="M688" s="33" t="n">
        <x:v>3.293130321177958</x:v>
      </x:c>
      <x:c r="N688" s="33" t="n">
        <x:v>196.39495217569996</x:v>
      </x:c>
      <x:c r="O688" s="32" t="n">
        <x:v>380635.6731332323</x:v>
      </x:c>
      <x:c r="P688" s="32" t="n">
        <x:v>37599.714101598656</x:v>
      </x:c>
      <x:c r="Q688" s="33" t="n">
        <x:v>1.0987813722032242</x:v>
      </x:c>
      <x:c r="R688" s="34" t="n">
        <x:v>0.09878137220322433</x:v>
      </x:c>
    </x:row>
    <x:row r="689" ht="18" customHeight="1">
      <x:c r="A689" s="25" t="str">
        <x:v>EEZ_368</x:v>
      </x:c>
      <x:c r="B689" s="25" t="str">
        <x:v>Iraq</x:v>
      </x:c>
      <x:c r="C689" s="25" t="str">
        <x:v>commercial</x:v>
      </x:c>
      <x:c r="D689" s="25" t="str">
        <x:v>Perch-likes</x:v>
      </x:c>
      <x:c r="E689" s="35" t="n">
        <x:v>31</x:v>
      </x:c>
      <x:c r="F689" s="35" t="n">
        <x:v>31</x:v>
      </x:c>
      <x:c r="G689" s="32" t="n">
        <x:v>10119.743391496</x:v>
      </x:c>
      <x:c r="H689" s="32" t="n">
        <x:v>10119.743391496</x:v>
      </x:c>
      <x:c r="I689" s="33" t="n">
        <x:v>0</x:v>
      </x:c>
      <x:c r="J689" s="34" t="n">
        <x:v>1</x:v>
      </x:c>
      <x:c r="K689" s="33" t="n">
        <x:v>456.1899247912314</x:v>
      </x:c>
      <x:c r="L689" s="32" t="n">
        <x:v>4616524.976673122</x:v>
      </x:c>
      <x:c r="M689" s="33" t="n">
        <x:v>3.140235355597274</x:v>
      </x:c>
      <x:c r="N689" s="33" t="n">
        <x:v>138.1132533861027</x:v>
      </x:c>
      <x:c r="O689" s="32" t="n">
        <x:v>1397670.6832320255</x:v>
      </x:c>
      <x:c r="P689" s="32" t="n">
        <x:v>3218854.2934410963</x:v>
      </x:c>
      <x:c r="Q689" s="33" t="n">
        <x:v>3.303013386528004</x:v>
      </x:c>
      <x:c r="R689" s="34" t="n">
        <x:v>2.3030133865280042</x:v>
      </x:c>
    </x:row>
    <x:row r="690" ht="18" customHeight="1">
      <x:c r="A690" s="25" t="str">
        <x:v>EEZ_368</x:v>
      </x:c>
      <x:c r="B690" s="25" t="str">
        <x:v>Iraq</x:v>
      </x:c>
      <x:c r="C690" s="25" t="str">
        <x:v>commercial</x:v>
      </x:c>
      <x:c r="D690" s="25" t="str">
        <x:v>Scorpionfishes</x:v>
      </x:c>
      <x:c r="E690" s="35" t="n">
        <x:v>3</x:v>
      </x:c>
      <x:c r="F690" s="35" t="n">
        <x:v>3</x:v>
      </x:c>
      <x:c r="G690" s="32" t="n">
        <x:v>191.54028056</x:v>
      </x:c>
      <x:c r="H690" s="32" t="n">
        <x:v>191.54028056</x:v>
      </x:c>
      <x:c r="I690" s="33" t="n">
        <x:v>0</x:v>
      </x:c>
      <x:c r="J690" s="34" t="n">
        <x:v>1</x:v>
      </x:c>
      <x:c r="K690" s="33" t="n">
        <x:v>1278.8969802308343</x:v>
      </x:c>
      <x:c r="L690" s="32" t="n">
        <x:v>244960.28640075077</x:v>
      </x:c>
      <x:c r="M690" s="33" t="n">
        <x:v>4.0457152360323345</x:v>
      </x:c>
      <x:c r="N690" s="33" t="n">
        <x:v>1111.0030112065579</x:v>
      </x:c>
      <x:c r="O690" s="32" t="n">
        <x:v>212801.82846950894</x:v>
      </x:c>
      <x:c r="P690" s="32" t="n">
        <x:v>32158.457931241835</x:v>
      </x:c>
      <x:c r="Q690" s="33" t="n">
        <x:v>1.1511192745030836</x:v>
      </x:c>
      <x:c r="R690" s="34" t="n">
        <x:v>0.15111927450308363</x:v>
      </x:c>
    </x:row>
    <x:row r="691" ht="18" customHeight="1">
      <x:c r="A691" s="25" t="str">
        <x:v>EEZ_372</x:v>
      </x:c>
      <x:c r="B691" s="25" t="str">
        <x:v>Ireland</x:v>
      </x:c>
      <x:c r="C691" s="25" t="str">
        <x:v>commercial</x:v>
      </x:c>
      <x:c r="D691" s="25" t="str">
        <x:v>Anchovies</x:v>
      </x:c>
      <x:c r="E691" s="35" t="n">
        <x:v>1</x:v>
      </x:c>
      <x:c r="F691" s="35" t="n">
        <x:v>1</x:v>
      </x:c>
      <x:c r="G691" s="32" t="n">
        <x:v>1717.8549674249</x:v>
      </x:c>
      <x:c r="H691" s="32" t="n">
        <x:v>1717.8549674249</x:v>
      </x:c>
      <x:c r="I691" s="33" t="n">
        <x:v>0</x:v>
      </x:c>
      <x:c r="J691" s="34" t="n">
        <x:v>1</x:v>
      </x:c>
      <x:c r="K691" s="33" t="n">
        <x:v>128.82495516931337</x:v>
      </x:c>
      <x:c r="L691" s="32" t="n">
        <x:v>221302.589165895</x:v>
      </x:c>
      <x:c r="M691" s="33" t="n">
        <x:v>3.11</x:v>
      </x:c>
      <x:c r="N691" s="33" t="n">
        <x:v>128.82495516931337</x:v>
      </x:c>
      <x:c r="O691" s="32" t="n">
        <x:v>221302.589165895</x:v>
      </x:c>
      <x:c r="P691" s="32" t="n">
        <x:v>0</x:v>
      </x:c>
      <x:c r="Q691" s="33" t="n">
        <x:v>1</x:v>
      </x:c>
      <x:c r="R691" s="34" t="n">
        <x:v>0</x:v>
      </x:c>
    </x:row>
    <x:row r="692" ht="18" customHeight="1">
      <x:c r="A692" s="25" t="str">
        <x:v>EEZ_372</x:v>
      </x:c>
      <x:c r="B692" s="25" t="str">
        <x:v>Ireland</x:v>
      </x:c>
      <x:c r="C692" s="25" t="str">
        <x:v>commercial</x:v>
      </x:c>
      <x:c r="D692" s="25" t="str">
        <x:v>Cod-likes</x:v>
      </x:c>
      <x:c r="E692" s="35" t="n">
        <x:v>25</x:v>
      </x:c>
      <x:c r="F692" s="35" t="n">
        <x:v>25</x:v>
      </x:c>
      <x:c r="G692" s="32" t="n">
        <x:v>251602.6725653101</x:v>
      </x:c>
      <x:c r="H692" s="32" t="n">
        <x:v>251602.6725653101</x:v>
      </x:c>
      <x:c r="I692" s="33" t="n">
        <x:v>0</x:v>
      </x:c>
      <x:c r="J692" s="34" t="n">
        <x:v>1</x:v>
      </x:c>
      <x:c r="K692" s="33" t="n">
        <x:v>1454.0698539380542</x:v>
      </x:c>
      <x:c r="L692" s="32" t="n">
        <x:v>365847861.3474645</x:v>
      </x:c>
      <x:c r="M692" s="33" t="n">
        <x:v>4.1517176262225535</x:v>
      </x:c>
      <x:c r="N692" s="33" t="n">
        <x:v>1418.1351650607432</x:v>
      </x:c>
      <x:c r="O692" s="32" t="n">
        <x:v>356806597.5881302</x:v>
      </x:c>
      <x:c r="P692" s="32" t="n">
        <x:v>9041263.759334326</x:v>
      </x:c>
      <x:c r="Q692" s="33" t="n">
        <x:v>1.025339396245612</x:v>
      </x:c>
      <x:c r="R692" s="34" t="n">
        <x:v>0.02533939624561219</x:v>
      </x:c>
    </x:row>
    <x:row r="693" ht="18" customHeight="1">
      <x:c r="A693" s="25" t="str">
        <x:v>EEZ_372</x:v>
      </x:c>
      <x:c r="B693" s="25" t="str">
        <x:v>Ireland</x:v>
      </x:c>
      <x:c r="C693" s="25" t="str">
        <x:v>commercial</x:v>
      </x:c>
      <x:c r="D693" s="25" t="str">
        <x:v>Crustaceans</x:v>
      </x:c>
      <x:c r="E693" s="35" t="n">
        <x:v>23</x:v>
      </x:c>
      <x:c r="F693" s="35" t="n">
        <x:v>23</x:v>
      </x:c>
      <x:c r="G693" s="32" t="n">
        <x:v>12500.8289831374</x:v>
      </x:c>
      <x:c r="H693" s="32" t="n">
        <x:v>12500.8289831374</x:v>
      </x:c>
      <x:c r="I693" s="33" t="n">
        <x:v>0</x:v>
      </x:c>
      <x:c r="J693" s="34" t="n">
        <x:v>1</x:v>
      </x:c>
      <x:c r="K693" s="33" t="n">
        <x:v>121.25071851882502</x:v>
      </x:c>
      <x:c r="L693" s="32" t="n">
        <x:v>1515734.4962863626</x:v>
      </x:c>
      <x:c r="M693" s="33" t="n">
        <x:v>3.025321300796759</x:v>
      </x:c>
      <x:c r="N693" s="33" t="n">
        <x:v>106.00376747929191</x:v>
      </x:c>
      <x:c r="O693" s="32" t="n">
        <x:v>1325134.9688268902</x:v>
      </x:c>
      <x:c r="P693" s="32" t="n">
        <x:v>190599.52745947242</x:v>
      </x:c>
      <x:c r="Q693" s="33" t="n">
        <x:v>1.1438340485635252</x:v>
      </x:c>
      <x:c r="R693" s="34" t="n">
        <x:v>0.14383404856352522</x:v>
      </x:c>
    </x:row>
    <x:row r="694" ht="18" customHeight="1">
      <x:c r="A694" s="25" t="str">
        <x:v>EEZ_372</x:v>
      </x:c>
      <x:c r="B694" s="25" t="str">
        <x:v>Ireland</x:v>
      </x:c>
      <x:c r="C694" s="25" t="str">
        <x:v>commercial</x:v>
      </x:c>
      <x:c r="D694" s="25" t="str">
        <x:v>Flatfishes</x:v>
      </x:c>
      <x:c r="E694" s="35" t="n">
        <x:v>20</x:v>
      </x:c>
      <x:c r="F694" s="35" t="n">
        <x:v>20</x:v>
      </x:c>
      <x:c r="G694" s="32" t="n">
        <x:v>9382.1305347819</x:v>
      </x:c>
      <x:c r="H694" s="32" t="n">
        <x:v>9382.1305347819</x:v>
      </x:c>
      <x:c r="I694" s="33" t="n">
        <x:v>0</x:v>
      </x:c>
      <x:c r="J694" s="34" t="n">
        <x:v>1</x:v>
      </x:c>
      <x:c r="K694" s="33" t="n">
        <x:v>622.1275667560113</x:v>
      </x:c>
      <x:c r="L694" s="32" t="n">
        <x:v>5836882.040591138</x:v>
      </x:c>
      <x:c r="M694" s="33" t="n">
        <x:v>3.65606089102774</x:v>
      </x:c>
      <x:c r="N694" s="33" t="n">
        <x:v>452.96108366341963</x:v>
      </x:c>
      <x:c r="O694" s="32" t="n">
        <x:v>4249740.014106468</x:v>
      </x:c>
      <x:c r="P694" s="32" t="n">
        <x:v>1587142.0264846701</x:v>
      </x:c>
      <x:c r="Q694" s="33" t="n">
        <x:v>1.3734680289185586</x:v>
      </x:c>
      <x:c r="R694" s="34" t="n">
        <x:v>0.37346802891855857</x:v>
      </x:c>
    </x:row>
    <x:row r="695" ht="18" customHeight="1">
      <x:c r="A695" s="25" t="str">
        <x:v>EEZ_372</x:v>
      </x:c>
      <x:c r="B695" s="25" t="str">
        <x:v>Ireland</x:v>
      </x:c>
      <x:c r="C695" s="25" t="str">
        <x:v>commercial</x:v>
      </x:c>
      <x:c r="D695" s="25" t="str">
        <x:v>Herring-likes</x:v>
      </x:c>
      <x:c r="E695" s="35" t="n">
        <x:v>7</x:v>
      </x:c>
      <x:c r="F695" s="35" t="n">
        <x:v>7</x:v>
      </x:c>
      <x:c r="G695" s="32" t="n">
        <x:v>11323.4216677729</x:v>
      </x:c>
      <x:c r="H695" s="32" t="n">
        <x:v>11323.4216677729</x:v>
      </x:c>
      <x:c r="I695" s="33" t="n">
        <x:v>0</x:v>
      </x:c>
      <x:c r="J695" s="34" t="n">
        <x:v>1</x:v>
      </x:c>
      <x:c r="K695" s="33" t="n">
        <x:v>114.33214845940932</x:v>
      </x:c>
      <x:c r="L695" s="32" t="n">
        <x:v>1294631.1271883035</x:v>
      </x:c>
      <x:c r="M695" s="33" t="n">
        <x:v>3.0437664458216416</x:v>
      </x:c>
      <x:c r="N695" s="33" t="n">
        <x:v>110.60288256356772</x:v>
      </x:c>
      <x:c r="O695" s="32" t="n">
        <x:v>1252403.0769384443</x:v>
      </x:c>
      <x:c r="P695" s="32" t="n">
        <x:v>42228.050249859225</x:v>
      </x:c>
      <x:c r="Q695" s="33" t="n">
        <x:v>1.0337176193730597</x:v>
      </x:c>
      <x:c r="R695" s="34" t="n">
        <x:v>0.033717619373059664</x:v>
      </x:c>
    </x:row>
    <x:row r="696" ht="18" customHeight="1">
      <x:c r="A696" s="25" t="str">
        <x:v>EEZ_372</x:v>
      </x:c>
      <x:c r="B696" s="25" t="str">
        <x:v>Ireland</x:v>
      </x:c>
      <x:c r="C696" s="25" t="str">
        <x:v>commercial</x:v>
      </x:c>
      <x:c r="D696" s="25" t="str">
        <x:v>Molluscs</x:v>
      </x:c>
      <x:c r="E696" s="35" t="n">
        <x:v>28</x:v>
      </x:c>
      <x:c r="F696" s="35" t="n">
        <x:v>28</x:v>
      </x:c>
      <x:c r="G696" s="32" t="n">
        <x:v>2486.5680279635</x:v>
      </x:c>
      <x:c r="H696" s="32" t="n">
        <x:v>2486.5680279635</x:v>
      </x:c>
      <x:c r="I696" s="33" t="n">
        <x:v>0</x:v>
      </x:c>
      <x:c r="J696" s="34" t="n">
        <x:v>1</x:v>
      </x:c>
      <x:c r="K696" s="33" t="n">
        <x:v>95.06538106821611</x:v>
      </x:c>
      <x:c r="L696" s="32" t="n">
        <x:v>236386.53713039277</x:v>
      </x:c>
      <x:c r="M696" s="33" t="n">
        <x:v>2.3531061060995753</x:v>
      </x:c>
      <x:c r="N696" s="33" t="n">
        <x:v>22.547900313816143</x:v>
      </x:c>
      <x:c r="O696" s="32" t="n">
        <x:v>56066.888018043384</x:v>
      </x:c>
      <x:c r="P696" s="32" t="n">
        <x:v>180319.64911234938</x:v>
      </x:c>
      <x:c r="Q696" s="33" t="n">
        <x:v>4.216152268952739</x:v>
      </x:c>
      <x:c r="R696" s="34" t="n">
        <x:v>3.2161522689527393</x:v>
      </x:c>
    </x:row>
    <x:row r="697" ht="18" customHeight="1">
      <x:c r="A697" s="25" t="str">
        <x:v>EEZ_372</x:v>
      </x:c>
      <x:c r="B697" s="25" t="str">
        <x:v>Ireland</x:v>
      </x:c>
      <x:c r="C697" s="25" t="str">
        <x:v>commercial</x:v>
      </x:c>
      <x:c r="D697" s="25" t="str">
        <x:v>Other fishes &amp; inverts</x:v>
      </x:c>
      <x:c r="E697" s="35" t="n">
        <x:v>51</x:v>
      </x:c>
      <x:c r="F697" s="35" t="n">
        <x:v>51</x:v>
      </x:c>
      <x:c r="G697" s="32" t="n">
        <x:v>25971.452655648503</x:v>
      </x:c>
      <x:c r="H697" s="32" t="n">
        <x:v>25971.452655648503</x:v>
      </x:c>
      <x:c r="I697" s="33" t="n">
        <x:v>0</x:v>
      </x:c>
      <x:c r="J697" s="34" t="n">
        <x:v>1</x:v>
      </x:c>
      <x:c r="K697" s="33" t="n">
        <x:v>1730.3334554455025</x:v>
      </x:c>
      <x:c r="L697" s="32" t="n">
        <x:v>44939273.41658755</x:v>
      </x:c>
      <x:c r="M697" s="33" t="n">
        <x:v>3.9768429212550545</x:v>
      </x:c>
      <x:c r="N697" s="33" t="n">
        <x:v>948.0754945321712</x:v>
      </x:c>
      <x:c r="O697" s="32" t="n">
        <x:v>24622897.820222825</x:v>
      </x:c>
      <x:c r="P697" s="32" t="n">
        <x:v>20316375.59636472</x:v>
      </x:c>
      <x:c r="Q697" s="33" t="n">
        <x:v>1.8251009180438076</x:v>
      </x:c>
      <x:c r="R697" s="34" t="n">
        <x:v>0.8251009180438076</x:v>
      </x:c>
    </x:row>
    <x:row r="698" ht="18" customHeight="1">
      <x:c r="A698" s="25" t="str">
        <x:v>EEZ_372</x:v>
      </x:c>
      <x:c r="B698" s="25" t="str">
        <x:v>Ireland</x:v>
      </x:c>
      <x:c r="C698" s="25" t="str">
        <x:v>commercial</x:v>
      </x:c>
      <x:c r="D698" s="25" t="str">
        <x:v>Perch-likes</x:v>
      </x:c>
      <x:c r="E698" s="35" t="n">
        <x:v>56</x:v>
      </x:c>
      <x:c r="F698" s="35" t="n">
        <x:v>56</x:v>
      </x:c>
      <x:c r="G698" s="32" t="n">
        <x:v>85226.94465591351</x:v>
      </x:c>
      <x:c r="H698" s="32" t="n">
        <x:v>85226.94465591351</x:v>
      </x:c>
      <x:c r="I698" s="33" t="n">
        <x:v>0</x:v>
      </x:c>
      <x:c r="J698" s="34" t="n">
        <x:v>1</x:v>
      </x:c>
      <x:c r="K698" s="33" t="n">
        <x:v>455.5455768725176</x:v>
      </x:c>
      <x:c r="L698" s="32" t="n">
        <x:v>38824757.66836025</x:v>
      </x:c>
      <x:c r="M698" s="33" t="n">
        <x:v>3.6415166448814156</x:v>
      </x:c>
      <x:c r="N698" s="33" t="n">
        <x:v>438.04289939286673</x:v>
      </x:c>
      <x:c r="O698" s="32" t="n">
        <x:v>37333057.943471745</x:v>
      </x:c>
      <x:c r="P698" s="32" t="n">
        <x:v>1491699.7248885036</x:v>
      </x:c>
      <x:c r="Q698" s="33" t="n">
        <x:v>1.0399565373709054</x:v>
      </x:c>
      <x:c r="R698" s="34" t="n">
        <x:v>0.03995653737090535</x:v>
      </x:c>
    </x:row>
    <x:row r="699" ht="18" customHeight="1">
      <x:c r="A699" s="25" t="str">
        <x:v>EEZ_372</x:v>
      </x:c>
      <x:c r="B699" s="25" t="str">
        <x:v>Ireland</x:v>
      </x:c>
      <x:c r="C699" s="25" t="str">
        <x:v>commercial</x:v>
      </x:c>
      <x:c r="D699" s="25" t="str">
        <x:v>Salmon, smelts, etc</x:v>
      </x:c>
      <x:c r="E699" s="35" t="n">
        <x:v>4</x:v>
      </x:c>
      <x:c r="F699" s="35" t="n">
        <x:v>4</x:v>
      </x:c>
      <x:c r="G699" s="32" t="n">
        <x:v>2279.5437353121</x:v>
      </x:c>
      <x:c r="H699" s="32" t="n">
        <x:v>2279.5437353121</x:v>
      </x:c>
      <x:c r="I699" s="33" t="n">
        <x:v>0</x:v>
      </x:c>
      <x:c r="J699" s="34" t="n">
        <x:v>1</x:v>
      </x:c>
      <x:c r="K699" s="33" t="n">
        <x:v>252.9079449832412</x:v>
      </x:c>
      <x:c r="L699" s="32" t="n">
        <x:v>576514.7215972048</x:v>
      </x:c>
      <x:c r="M699" s="33" t="n">
        <x:v>3.3883436068909916</x:v>
      </x:c>
      <x:c r="N699" s="33" t="n">
        <x:v>244.53645210706856</x:v>
      </x:c>
      <x:c r="O699" s="32" t="n">
        <x:v>557431.5374561155</x:v>
      </x:c>
      <x:c r="P699" s="32" t="n">
        <x:v>19083.184141089325</x:v>
      </x:c>
      <x:c r="Q699" s="33" t="n">
        <x:v>1.0342341307565357</x:v>
      </x:c>
      <x:c r="R699" s="34" t="n">
        <x:v>0.03423413075653559</x:v>
      </x:c>
    </x:row>
    <x:row r="700" ht="18" customHeight="1">
      <x:c r="A700" s="25" t="str">
        <x:v>EEZ_372</x:v>
      </x:c>
      <x:c r="B700" s="25" t="str">
        <x:v>Ireland</x:v>
      </x:c>
      <x:c r="C700" s="25" t="str">
        <x:v>commercial</x:v>
      </x:c>
      <x:c r="D700" s="25" t="str">
        <x:v>Scorpionfishes</x:v>
      </x:c>
      <x:c r="E700" s="35" t="n">
        <x:v>16</x:v>
      </x:c>
      <x:c r="F700" s="35" t="n">
        <x:v>16</x:v>
      </x:c>
      <x:c r="G700" s="32" t="n">
        <x:v>963.9724882360999</x:v>
      </x:c>
      <x:c r="H700" s="32" t="n">
        <x:v>963.9724882360999</x:v>
      </x:c>
      <x:c r="I700" s="33" t="n">
        <x:v>0</x:v>
      </x:c>
      <x:c r="J700" s="34" t="n">
        <x:v>1</x:v>
      </x:c>
      <x:c r="K700" s="33" t="n">
        <x:v>549.5954548032688</x:v>
      </x:c>
      <x:c r="L700" s="32" t="n">
        <x:v>529794.898089958</x:v>
      </x:c>
      <x:c r="M700" s="33" t="n">
        <x:v>3.718150957548782</x:v>
      </x:c>
      <x:c r="N700" s="33" t="n">
        <x:v>522.5778016112396</x:v>
      </x:c>
      <x:c r="O700" s="32" t="n">
        <x:v>503750.6237161376</x:v>
      </x:c>
      <x:c r="P700" s="32" t="n">
        <x:v>26044.2743738204</x:v>
      </x:c>
      <x:c r="Q700" s="33" t="n">
        <x:v>1.0517007287885687</x:v>
      </x:c>
      <x:c r="R700" s="34" t="n">
        <x:v>0.051700728788568795</x:v>
      </x:c>
    </x:row>
    <x:row r="701" ht="18" customHeight="1">
      <x:c r="A701" s="25" t="str">
        <x:v>EEZ_372</x:v>
      </x:c>
      <x:c r="B701" s="25" t="str">
        <x:v>Ireland</x:v>
      </x:c>
      <x:c r="C701" s="25" t="str">
        <x:v>commercial</x:v>
      </x:c>
      <x:c r="D701" s="25" t="str">
        <x:v>Sharks &amp; rays</x:v>
      </x:c>
      <x:c r="E701" s="35" t="n">
        <x:v>45</x:v>
      </x:c>
      <x:c r="F701" s="35" t="n">
        <x:v>45</x:v>
      </x:c>
      <x:c r="G701" s="32" t="n">
        <x:v>4567.0074585643</x:v>
      </x:c>
      <x:c r="H701" s="32" t="n">
        <x:v>4567.0074585643</x:v>
      </x:c>
      <x:c r="I701" s="33" t="n">
        <x:v>0</x:v>
      </x:c>
      <x:c r="J701" s="34" t="n">
        <x:v>1</x:v>
      </x:c>
      <x:c r="K701" s="33" t="n">
        <x:v>1247.3616405939586</x:v>
      </x:c>
      <x:c r="L701" s="32" t="n">
        <x:v>5696709.91611961</x:v>
      </x:c>
      <x:c r="M701" s="33" t="n">
        <x:v>4.044790752008099</x:v>
      </x:c>
      <x:c r="N701" s="33" t="n">
        <x:v>1108.6405310175214</x:v>
      </x:c>
      <x:c r="O701" s="32" t="n">
        <x:v>5063169.574023706</x:v>
      </x:c>
      <x:c r="P701" s="32" t="n">
        <x:v>633540.342095904</x:v>
      </x:c>
      <x:c r="Q701" s="33" t="n">
        <x:v>1.1251272217597146</x:v>
      </x:c>
      <x:c r="R701" s="34" t="n">
        <x:v>0.1251272217597146</x:v>
      </x:c>
    </x:row>
    <x:row r="702" ht="18" customHeight="1">
      <x:c r="A702" s="25" t="str">
        <x:v>EEZ_372</x:v>
      </x:c>
      <x:c r="B702" s="25" t="str">
        <x:v>Ireland</x:v>
      </x:c>
      <x:c r="C702" s="25" t="str">
        <x:v>commercial</x:v>
      </x:c>
      <x:c r="D702" s="25" t="str">
        <x:v>Tuna &amp; billfishes</x:v>
      </x:c>
      <x:c r="E702" s="35" t="n">
        <x:v>11</x:v>
      </x:c>
      <x:c r="F702" s="35" t="n">
        <x:v>11</x:v>
      </x:c>
      <x:c r="G702" s="32" t="n">
        <x:v>342.06419373690005</x:v>
      </x:c>
      <x:c r="H702" s="32" t="n">
        <x:v>342.06419373690005</x:v>
      </x:c>
      <x:c r="I702" s="33" t="n">
        <x:v>0</x:v>
      </x:c>
      <x:c r="J702" s="34" t="n">
        <x:v>1</x:v>
      </x:c>
      <x:c r="K702" s="33" t="n">
        <x:v>2404.1048119036113</x:v>
      </x:c>
      <x:c r="L702" s="32" t="n">
        <x:v>822358.1741428106</x:v>
      </x:c>
      <x:c r="M702" s="33" t="n">
        <x:v>4.367286272200565</x:v>
      </x:c>
      <x:c r="N702" s="33" t="n">
        <x:v>2329.6263623923146</x:v>
      </x:c>
      <x:c r="O702" s="32" t="n">
        <x:v>796881.7633599545</x:v>
      </x:c>
      <x:c r="P702" s="32" t="n">
        <x:v>25476.41078285617</x:v>
      </x:c>
      <x:c r="Q702" s="33" t="n">
        <x:v>1.0319701265033825</x:v>
      </x:c>
      <x:c r="R702" s="34" t="n">
        <x:v>0.031970126503382386</x:v>
      </x:c>
    </x:row>
    <x:row r="703" ht="18" customHeight="1">
      <x:c r="A703" s="25" t="str">
        <x:v>EEZ_380</x:v>
      </x:c>
      <x:c r="B703" s="25" t="str">
        <x:v>Italy (mainland)</x:v>
      </x:c>
      <x:c r="C703" s="25" t="str">
        <x:v>commercial</x:v>
      </x:c>
      <x:c r="D703" s="25" t="str">
        <x:v>Anchovies</x:v>
      </x:c>
      <x:c r="E703" s="35" t="n">
        <x:v>1</x:v>
      </x:c>
      <x:c r="F703" s="35" t="n">
        <x:v>1</x:v>
      </x:c>
      <x:c r="G703" s="32" t="n">
        <x:v>37374.459049266</x:v>
      </x:c>
      <x:c r="H703" s="32" t="n">
        <x:v>37374.459049266</x:v>
      </x:c>
      <x:c r="I703" s="33" t="n">
        <x:v>0</x:v>
      </x:c>
      <x:c r="J703" s="34" t="n">
        <x:v>1</x:v>
      </x:c>
      <x:c r="K703" s="33" t="n">
        <x:v>128.82495516931337</x:v>
      </x:c>
      <x:c r="L703" s="32" t="n">
        <x:v>4814763.0114990305</x:v>
      </x:c>
      <x:c r="M703" s="33" t="n">
        <x:v>3.11</x:v>
      </x:c>
      <x:c r="N703" s="33" t="n">
        <x:v>128.82495516931337</x:v>
      </x:c>
      <x:c r="O703" s="32" t="n">
        <x:v>4814763.0114990305</x:v>
      </x:c>
      <x:c r="P703" s="32" t="n">
        <x:v>0</x:v>
      </x:c>
      <x:c r="Q703" s="33" t="n">
        <x:v>1</x:v>
      </x:c>
      <x:c r="R703" s="34" t="n">
        <x:v>0</x:v>
      </x:c>
    </x:row>
    <x:row r="704" ht="18" customHeight="1">
      <x:c r="A704" s="25" t="str">
        <x:v>EEZ_380</x:v>
      </x:c>
      <x:c r="B704" s="25" t="str">
        <x:v>Italy (mainland)</x:v>
      </x:c>
      <x:c r="C704" s="25" t="str">
        <x:v>commercial</x:v>
      </x:c>
      <x:c r="D704" s="25" t="str">
        <x:v>Cod-likes</x:v>
      </x:c>
      <x:c r="E704" s="35" t="n">
        <x:v>6</x:v>
      </x:c>
      <x:c r="F704" s="35" t="n">
        <x:v>6</x:v>
      </x:c>
      <x:c r="G704" s="32" t="n">
        <x:v>9148.525733494002</x:v>
      </x:c>
      <x:c r="H704" s="32" t="n">
        <x:v>9148.525733494002</x:v>
      </x:c>
      <x:c r="I704" s="33" t="n">
        <x:v>0</x:v>
      </x:c>
      <x:c r="J704" s="34" t="n">
        <x:v>1</x:v>
      </x:c>
      <x:c r="K704" s="33" t="n">
        <x:v>2371.438315481548</x:v>
      </x:c>
      <x:c r="L704" s="32" t="n">
        <x:v>21695164.45457661</x:v>
      </x:c>
      <x:c r="M704" s="33" t="n">
        <x:v>4.348065754216404</x:v>
      </x:c>
      <x:c r="N704" s="33" t="n">
        <x:v>2228.772570320541</x:v>
      </x:c>
      <x:c r="O704" s="32" t="n">
        <x:v>20389983.21368304</x:v>
      </x:c>
      <x:c r="P704" s="32" t="n">
        <x:v>1305181.2408935726</x:v>
      </x:c>
      <x:c r="Q704" s="33" t="n">
        <x:v>1.0640109031584541</x:v>
      </x:c>
      <x:c r="R704" s="34" t="n">
        <x:v>0.06401090315845424</x:v>
      </x:c>
    </x:row>
    <x:row r="705" ht="18" customHeight="1">
      <x:c r="A705" s="25" t="str">
        <x:v>EEZ_380</x:v>
      </x:c>
      <x:c r="B705" s="25" t="str">
        <x:v>Italy (mainland)</x:v>
      </x:c>
      <x:c r="C705" s="25" t="str">
        <x:v>commercial</x:v>
      </x:c>
      <x:c r="D705" s="25" t="str">
        <x:v>Crustaceans</x:v>
      </x:c>
      <x:c r="E705" s="35" t="n">
        <x:v>11</x:v>
      </x:c>
      <x:c r="F705" s="35" t="n">
        <x:v>11</x:v>
      </x:c>
      <x:c r="G705" s="32" t="n">
        <x:v>12697.5916607305</x:v>
      </x:c>
      <x:c r="H705" s="32" t="n">
        <x:v>12697.5916607305</x:v>
      </x:c>
      <x:c r="I705" s="33" t="n">
        <x:v>0</x:v>
      </x:c>
      <x:c r="J705" s="34" t="n">
        <x:v>1</x:v>
      </x:c>
      <x:c r="K705" s="33" t="n">
        <x:v>272.35789180194035</x:v>
      </x:c>
      <x:c r="L705" s="32" t="n">
        <x:v>3458289.2956784577</x:v>
      </x:c>
      <x:c r="M705" s="33" t="n">
        <x:v>3.3406833730059913</x:v>
      </x:c>
      <x:c r="N705" s="33" t="n">
        <x:v>219.12068303048923</x:v>
      </x:c>
      <x:c r="O705" s="32" t="n">
        <x:v>2782304.9575415114</x:v>
      </x:c>
      <x:c r="P705" s="32" t="n">
        <x:v>675984.3381369463</x:v>
      </x:c>
      <x:c r="Q705" s="33" t="n">
        <x:v>1.2429583918558866</x:v>
      </x:c>
      <x:c r="R705" s="34" t="n">
        <x:v>0.24295839185588655</x:v>
      </x:c>
    </x:row>
    <x:row r="706" ht="18" customHeight="1">
      <x:c r="A706" s="25" t="str">
        <x:v>EEZ_380</x:v>
      </x:c>
      <x:c r="B706" s="25" t="str">
        <x:v>Italy (mainland)</x:v>
      </x:c>
      <x:c r="C706" s="25" t="str">
        <x:v>commercial</x:v>
      </x:c>
      <x:c r="D706" s="25" t="str">
        <x:v>Flatfishes</x:v>
      </x:c>
      <x:c r="E706" s="35" t="n">
        <x:v>7</x:v>
      </x:c>
      <x:c r="F706" s="35" t="n">
        <x:v>7</x:v>
      </x:c>
      <x:c r="G706" s="32" t="n">
        <x:v>3328.20837952</x:v>
      </x:c>
      <x:c r="H706" s="32" t="n">
        <x:v>3328.20837952</x:v>
      </x:c>
      <x:c r="I706" s="33" t="n">
        <x:v>0</x:v>
      </x:c>
      <x:c r="J706" s="34" t="n">
        <x:v>1</x:v>
      </x:c>
      <x:c r="K706" s="33" t="n">
        <x:v>418.6316593958918</x:v>
      </x:c>
      <x:c r="L706" s="32" t="n">
        <x:v>1393293.3967337697</x:v>
      </x:c>
      <x:c r="M706" s="33" t="n">
        <x:v>3.393702201085204</x:v>
      </x:c>
      <x:c r="N706" s="33" t="n">
        <x:v>247.57238534414148</x:v>
      </x:c>
      <x:c r="O706" s="32" t="n">
        <x:v>823972.4874401261</x:v>
      </x:c>
      <x:c r="P706" s="32" t="n">
        <x:v>569320.9092936435</x:v>
      </x:c>
      <x:c r="Q706" s="33" t="n">
        <x:v>1.6909465036416198</x:v>
      </x:c>
      <x:c r="R706" s="34" t="n">
        <x:v>0.6909465036416197</x:v>
      </x:c>
    </x:row>
    <x:row r="707" ht="18" customHeight="1">
      <x:c r="A707" s="25" t="str">
        <x:v>EEZ_380</x:v>
      </x:c>
      <x:c r="B707" s="25" t="str">
        <x:v>Italy (mainland)</x:v>
      </x:c>
      <x:c r="C707" s="25" t="str">
        <x:v>commercial</x:v>
      </x:c>
      <x:c r="D707" s="25" t="str">
        <x:v>Herring-likes</x:v>
      </x:c>
      <x:c r="E707" s="35" t="n">
        <x:v>3</x:v>
      </x:c>
      <x:c r="F707" s="35" t="n">
        <x:v>3</x:v>
      </x:c>
      <x:c r="G707" s="32" t="n">
        <x:v>28863.7538201061</x:v>
      </x:c>
      <x:c r="H707" s="32" t="n">
        <x:v>28863.7538201061</x:v>
      </x:c>
      <x:c r="I707" s="33" t="n">
        <x:v>0</x:v>
      </x:c>
      <x:c r="J707" s="34" t="n">
        <x:v>1</x:v>
      </x:c>
      <x:c r="K707" s="33" t="n">
        <x:v>115.82398927564074</x:v>
      </x:c>
      <x:c r="L707" s="32" t="n">
        <x:v>3343115.1129147033</x:v>
      </x:c>
      <x:c r="M707" s="33" t="n">
        <x:v>3.062489996023823</x:v>
      </x:c>
      <x:c r="N707" s="33" t="n">
        <x:v>115.47553845854004</x:v>
      </x:c>
      <x:c r="O707" s="32" t="n">
        <x:v>3333057.514311494</x:v>
      </x:c>
      <x:c r="P707" s="32" t="n">
        <x:v>10057.59860320948</x:v>
      </x:c>
      <x:c r="Q707" s="33" t="n">
        <x:v>1.0030175292685541</x:v>
      </x:c>
      <x:c r="R707" s="34" t="n">
        <x:v>0.0030175292685542116</x:v>
      </x:c>
    </x:row>
    <x:row r="708" ht="18" customHeight="1">
      <x:c r="A708" s="25" t="str">
        <x:v>EEZ_380</x:v>
      </x:c>
      <x:c r="B708" s="25" t="str">
        <x:v>Italy (mainland)</x:v>
      </x:c>
      <x:c r="C708" s="25" t="str">
        <x:v>commercial</x:v>
      </x:c>
      <x:c r="D708" s="25" t="str">
        <x:v>Molluscs</x:v>
      </x:c>
      <x:c r="E708" s="35" t="n">
        <x:v>8</x:v>
      </x:c>
      <x:c r="F708" s="35" t="n">
        <x:v>8</x:v>
      </x:c>
      <x:c r="G708" s="32" t="n">
        <x:v>19883.155885279</x:v>
      </x:c>
      <x:c r="H708" s="32" t="n">
        <x:v>19883.155885279</x:v>
      </x:c>
      <x:c r="I708" s="33" t="n">
        <x:v>0</x:v>
      </x:c>
      <x:c r="J708" s="34" t="n">
        <x:v>1</x:v>
      </x:c>
      <x:c r="K708" s="33" t="n">
        <x:v>32.37693178088109</x:v>
      </x:c>
      <x:c r="L708" s="32" t="n">
        <x:v>643755.5816863024</x:v>
      </x:c>
      <x:c r="M708" s="33" t="n">
        <x:v>2.2310330575029913</x:v>
      </x:c>
      <x:c r="N708" s="33" t="n">
        <x:v>17.02288077739992</x:v>
      </x:c>
      <x:c r="O708" s="32" t="n">
        <x:v>338468.592113562</x:v>
      </x:c>
      <x:c r="P708" s="32" t="n">
        <x:v>305286.98957274045</x:v>
      </x:c>
      <x:c r="Q708" s="33" t="n">
        <x:v>1.901965490110561</x:v>
      </x:c>
      <x:c r="R708" s="34" t="n">
        <x:v>0.9019654901105608</x:v>
      </x:c>
    </x:row>
    <x:row r="709" ht="18" customHeight="1">
      <x:c r="A709" s="25" t="str">
        <x:v>EEZ_380</x:v>
      </x:c>
      <x:c r="B709" s="25" t="str">
        <x:v>Italy (mainland)</x:v>
      </x:c>
      <x:c r="C709" s="25" t="str">
        <x:v>commercial</x:v>
      </x:c>
      <x:c r="D709" s="25" t="str">
        <x:v>Other fishes &amp; inverts</x:v>
      </x:c>
      <x:c r="E709" s="35" t="n">
        <x:v>28</x:v>
      </x:c>
      <x:c r="F709" s="35" t="n">
        <x:v>28</x:v>
      </x:c>
      <x:c r="G709" s="32" t="n">
        <x:v>25906.292602037705</x:v>
      </x:c>
      <x:c r="H709" s="32" t="n">
        <x:v>25906.292602037705</x:v>
      </x:c>
      <x:c r="I709" s="33" t="n">
        <x:v>0</x:v>
      </x:c>
      <x:c r="J709" s="34" t="n">
        <x:v>1</x:v>
      </x:c>
      <x:c r="K709" s="33" t="n">
        <x:v>698.4831837753039</x:v>
      </x:c>
      <x:c r="L709" s="32" t="n">
        <x:v>18095109.7364859</x:v>
      </x:c>
      <x:c r="M709" s="33" t="n">
        <x:v>3.6971870504876962</x:v>
      </x:c>
      <x:c r="N709" s="33" t="n">
        <x:v>497.9515063467897</x:v>
      </x:c>
      <x:c r="O709" s="32" t="n">
        <x:v>12900077.42504537</x:v>
      </x:c>
      <x:c r="P709" s="32" t="n">
        <x:v>5195032.311440529</x:v>
      </x:c>
      <x:c r="Q709" s="33" t="n">
        <x:v>1.402713265995941</x:v>
      </x:c>
      <x:c r="R709" s="34" t="n">
        <x:v>0.402713265995941</x:v>
      </x:c>
    </x:row>
    <x:row r="710" ht="18" customHeight="1">
      <x:c r="A710" s="25" t="str">
        <x:v>EEZ_380</x:v>
      </x:c>
      <x:c r="B710" s="25" t="str">
        <x:v>Italy (mainland)</x:v>
      </x:c>
      <x:c r="C710" s="25" t="str">
        <x:v>commercial</x:v>
      </x:c>
      <x:c r="D710" s="25" t="str">
        <x:v>Perch-likes</x:v>
      </x:c>
      <x:c r="E710" s="35" t="n">
        <x:v>55</x:v>
      </x:c>
      <x:c r="F710" s="35" t="n">
        <x:v>55</x:v>
      </x:c>
      <x:c r="G710" s="32" t="n">
        <x:v>64287.73016486559</x:v>
      </x:c>
      <x:c r="H710" s="32" t="n">
        <x:v>64287.73016486559</x:v>
      </x:c>
      <x:c r="I710" s="33" t="n">
        <x:v>0</x:v>
      </x:c>
      <x:c r="J710" s="34" t="n">
        <x:v>1</x:v>
      </x:c>
      <x:c r="K710" s="33" t="n">
        <x:v>519.356207994903</x:v>
      </x:c>
      <x:c r="L710" s="32" t="n">
        <x:v>33388231.759024136</x:v>
      </x:c>
      <x:c r="M710" s="33" t="n">
        <x:v>3.4175935402195026</x:v>
      </x:c>
      <x:c r="N710" s="33" t="n">
        <x:v>261.57337754973963</x:v>
      </x:c>
      <x:c r="O710" s="32" t="n">
        <x:v>16815958.714230172</x:v>
      </x:c>
      <x:c r="P710" s="32" t="n">
        <x:v>16572273.044793963</x:v>
      </x:c>
      <x:c r="Q710" s="33" t="n">
        <x:v>1.985508666286746</x:v>
      </x:c>
      <x:c r="R710" s="34" t="n">
        <x:v>0.9855086662867462</x:v>
      </x:c>
    </x:row>
    <x:row r="711" ht="18" customHeight="1">
      <x:c r="A711" s="25" t="str">
        <x:v>EEZ_380</x:v>
      </x:c>
      <x:c r="B711" s="25" t="str">
        <x:v>Italy (mainland)</x:v>
      </x:c>
      <x:c r="C711" s="25" t="str">
        <x:v>commercial</x:v>
      </x:c>
      <x:c r="D711" s="25" t="str">
        <x:v>Salmon, smelts, etc</x:v>
      </x:c>
      <x:c r="E711" s="35" t="n">
        <x:v>1</x:v>
      </x:c>
      <x:c r="F711" s="35" t="n">
        <x:v>1</x:v>
      </x:c>
      <x:c r="G711" s="32" t="n">
        <x:v>18.964896661</x:v>
      </x:c>
      <x:c r="H711" s="32" t="n">
        <x:v>18.964896661</x:v>
      </x:c>
      <x:c r="I711" s="33" t="n">
        <x:v>0</x:v>
      </x:c>
      <x:c r="J711" s="34" t="n">
        <x:v>1</x:v>
      </x:c>
      <x:c r="K711" s="33" t="n">
        <x:v>223.872113856834</x:v>
      </x:c>
      <x:c r="L711" s="32" t="n">
        <x:v>4245.711504574483</x:v>
      </x:c>
      <x:c r="M711" s="33" t="n">
        <x:v>3.35</x:v>
      </x:c>
      <x:c r="N711" s="33" t="n">
        <x:v>223.872113856834</x:v>
      </x:c>
      <x:c r="O711" s="32" t="n">
        <x:v>4245.711504574483</x:v>
      </x:c>
      <x:c r="P711" s="32" t="n">
        <x:v>0</x:v>
      </x:c>
      <x:c r="Q711" s="33" t="n">
        <x:v>1</x:v>
      </x:c>
      <x:c r="R711" s="34" t="n">
        <x:v>0</x:v>
      </x:c>
    </x:row>
    <x:row r="712" ht="18" customHeight="1">
      <x:c r="A712" s="25" t="str">
        <x:v>EEZ_380</x:v>
      </x:c>
      <x:c r="B712" s="25" t="str">
        <x:v>Italy (mainland)</x:v>
      </x:c>
      <x:c r="C712" s="25" t="str">
        <x:v>commercial</x:v>
      </x:c>
      <x:c r="D712" s="25" t="str">
        <x:v>Scorpionfishes</x:v>
      </x:c>
      <x:c r="E712" s="35" t="n">
        <x:v>11</x:v>
      </x:c>
      <x:c r="F712" s="35" t="n">
        <x:v>11</x:v>
      </x:c>
      <x:c r="G712" s="32" t="n">
        <x:v>4207.384685032202</x:v>
      </x:c>
      <x:c r="H712" s="32" t="n">
        <x:v>4207.384685032202</x:v>
      </x:c>
      <x:c r="I712" s="33" t="n">
        <x:v>0</x:v>
      </x:c>
      <x:c r="J712" s="34" t="n">
        <x:v>1</x:v>
      </x:c>
      <x:c r="K712" s="33" t="n">
        <x:v>993.4945153535658</x:v>
      </x:c>
      <x:c r="L712" s="32" t="n">
        <x:v>4180013.608562082</x:v>
      </x:c>
      <x:c r="M712" s="33" t="n">
        <x:v>3.9708939007278796</x:v>
      </x:c>
      <x:c r="N712" s="33" t="n">
        <x:v>935.1771800190851</x:v>
      </x:c>
      <x:c r="O712" s="32" t="n">
        <x:v>3934650.145003901</x:v>
      </x:c>
      <x:c r="P712" s="32" t="n">
        <x:v>245363.4635581812</x:v>
      </x:c>
      <x:c r="Q712" s="33" t="n">
        <x:v>1.0623596646501687</x:v>
      </x:c>
      <x:c r="R712" s="34" t="n">
        <x:v>0.062359664650168775</x:v>
      </x:c>
    </x:row>
    <x:row r="713" ht="18" customHeight="1">
      <x:c r="A713" s="25" t="str">
        <x:v>EEZ_380</x:v>
      </x:c>
      <x:c r="B713" s="25" t="str">
        <x:v>Italy (mainland)</x:v>
      </x:c>
      <x:c r="C713" s="25" t="str">
        <x:v>commercial</x:v>
      </x:c>
      <x:c r="D713" s="25" t="str">
        <x:v>Sharks &amp; rays</x:v>
      </x:c>
      <x:c r="E713" s="35" t="n">
        <x:v>17</x:v>
      </x:c>
      <x:c r="F713" s="35" t="n">
        <x:v>17</x:v>
      </x:c>
      <x:c r="G713" s="32" t="n">
        <x:v>3020.8227425258</x:v>
      </x:c>
      <x:c r="H713" s="32" t="n">
        <x:v>3020.8227425258</x:v>
      </x:c>
      <x:c r="I713" s="33" t="n">
        <x:v>0</x:v>
      </x:c>
      <x:c r="J713" s="34" t="n">
        <x:v>1</x:v>
      </x:c>
      <x:c r="K713" s="33" t="n">
        <x:v>1605.5874637496934</x:v>
      </x:c>
      <x:c r="L713" s="32" t="n">
        <x:v>4850195.125609392</x:v>
      </x:c>
      <x:c r="M713" s="33" t="n">
        <x:v>4.1144582694823315</x:v>
      </x:c>
      <x:c r="N713" s="33" t="n">
        <x:v>1301.542246890754</x:v>
      </x:c>
      <x:c r="O713" s="32" t="n">
        <x:v>3931728.4197657197</x:v>
      </x:c>
      <x:c r="P713" s="32" t="n">
        <x:v>918466.7058436726</x:v>
      </x:c>
      <x:c r="Q713" s="33" t="n">
        <x:v>1.233603801632464</x:v>
      </x:c>
      <x:c r="R713" s="34" t="n">
        <x:v>0.23360380163246408</x:v>
      </x:c>
    </x:row>
    <x:row r="714" ht="18" customHeight="1">
      <x:c r="A714" s="25" t="str">
        <x:v>EEZ_380</x:v>
      </x:c>
      <x:c r="B714" s="25" t="str">
        <x:v>Italy (mainland)</x:v>
      </x:c>
      <x:c r="C714" s="25" t="str">
        <x:v>commercial</x:v>
      </x:c>
      <x:c r="D714" s="25" t="str">
        <x:v>Tuna &amp; billfishes</x:v>
      </x:c>
      <x:c r="E714" s="35" t="n">
        <x:v>11</x:v>
      </x:c>
      <x:c r="F714" s="35" t="n">
        <x:v>11</x:v>
      </x:c>
      <x:c r="G714" s="32" t="n">
        <x:v>25740.705051943503</x:v>
      </x:c>
      <x:c r="H714" s="32" t="n">
        <x:v>25740.705051943503</x:v>
      </x:c>
      <x:c r="I714" s="33" t="n">
        <x:v>0</x:v>
      </x:c>
      <x:c r="J714" s="34" t="n">
        <x:v>1</x:v>
      </x:c>
      <x:c r="K714" s="33" t="n">
        <x:v>2736.0932252230828</x:v>
      </x:c>
      <x:c r="L714" s="32" t="n">
        <x:v>70428968.7050882</x:v>
      </x:c>
      <x:c r="M714" s="33" t="n">
        <x:v>4.429375420812637</x:v>
      </x:c>
      <x:c r="N714" s="33" t="n">
        <x:v>2687.6667640312826</x:v>
      </x:c>
      <x:c r="O714" s="32" t="n">
        <x:v>69182437.45084068</x:v>
      </x:c>
      <x:c r="P714" s="32" t="n">
        <x:v>1246531.2542475164</x:v>
      </x:c>
      <x:c r="Q714" s="33" t="n">
        <x:v>1.0180180303004396</x:v>
      </x:c>
      <x:c r="R714" s="34" t="n">
        <x:v>0.018018030300439622</x:v>
      </x:c>
    </x:row>
    <x:row r="715" ht="18" customHeight="1">
      <x:c r="A715" s="25" t="str">
        <x:v>EEZ_384</x:v>
      </x:c>
      <x:c r="B715" s="25" t="str">
        <x:v>Côte d'Ivoire</x:v>
      </x:c>
      <x:c r="C715" s="25" t="str">
        <x:v>commercial</x:v>
      </x:c>
      <x:c r="D715" s="25" t="str">
        <x:v>Anchovies</x:v>
      </x:c>
      <x:c r="E715" s="35" t="n">
        <x:v>1</x:v>
      </x:c>
      <x:c r="F715" s="35" t="n">
        <x:v>1</x:v>
      </x:c>
      <x:c r="G715" s="32" t="n">
        <x:v>0.4954686842</x:v>
      </x:c>
      <x:c r="H715" s="32" t="n">
        <x:v>0.4954686842</x:v>
      </x:c>
      <x:c r="I715" s="33" t="n">
        <x:v>0</x:v>
      </x:c>
      <x:c r="J715" s="34" t="n">
        <x:v>1</x:v>
      </x:c>
      <x:c r="K715" s="33" t="n">
        <x:v>128.82495516931337</x:v>
      </x:c>
      <x:c r="L715" s="32" t="n">
        <x:v>63.82873102986368</x:v>
      </x:c>
      <x:c r="M715" s="33" t="n">
        <x:v>3.11</x:v>
      </x:c>
      <x:c r="N715" s="33" t="n">
        <x:v>128.82495516931337</x:v>
      </x:c>
      <x:c r="O715" s="32" t="n">
        <x:v>63.82873102986368</x:v>
      </x:c>
      <x:c r="P715" s="32" t="n">
        <x:v>0</x:v>
      </x:c>
      <x:c r="Q715" s="33" t="n">
        <x:v>1</x:v>
      </x:c>
      <x:c r="R715" s="34" t="n">
        <x:v>0</x:v>
      </x:c>
    </x:row>
    <x:row r="716" ht="18" customHeight="1">
      <x:c r="A716" s="25" t="str">
        <x:v>EEZ_384</x:v>
      </x:c>
      <x:c r="B716" s="25" t="str">
        <x:v>Côte d'Ivoire</x:v>
      </x:c>
      <x:c r="C716" s="25" t="str">
        <x:v>commercial</x:v>
      </x:c>
      <x:c r="D716" s="25" t="str">
        <x:v>Cod-likes</x:v>
      </x:c>
      <x:c r="E716" s="35" t="n">
        <x:v>2</x:v>
      </x:c>
      <x:c r="F716" s="35" t="n">
        <x:v>2</x:v>
      </x:c>
      <x:c r="G716" s="32" t="n">
        <x:v>123.7776711627</x:v>
      </x:c>
      <x:c r="H716" s="32" t="n">
        <x:v>123.7776711627</x:v>
      </x:c>
      <x:c r="I716" s="33" t="n">
        <x:v>0</x:v>
      </x:c>
      <x:c r="J716" s="34" t="n">
        <x:v>1</x:v>
      </x:c>
      <x:c r="K716" s="33" t="n">
        <x:v>3159.2460988594353</x:v>
      </x:c>
      <x:c r="L716" s="32" t="n">
        <x:v>391044.124746666</x:v>
      </x:c>
      <x:c r="M716" s="33" t="n">
        <x:v>4.49923870550702</x:v>
      </x:c>
      <x:c r="N716" s="33" t="n">
        <x:v>3156.7392159589203</x:v>
      </x:c>
      <x:c r="O716" s="32" t="n">
        <x:v>390733.82861936267</x:v>
      </x:c>
      <x:c r="P716" s="32" t="n">
        <x:v>310.29612730332883</x:v>
      </x:c>
      <x:c r="Q716" s="33" t="n">
        <x:v>1.0007941368383684</x:v>
      </x:c>
      <x:c r="R716" s="34" t="n">
        <x:v>0.0007941368383683179</x:v>
      </x:c>
    </x:row>
    <x:row r="717" ht="18" customHeight="1">
      <x:c r="A717" s="25" t="str">
        <x:v>EEZ_384</x:v>
      </x:c>
      <x:c r="B717" s="25" t="str">
        <x:v>Côte d'Ivoire</x:v>
      </x:c>
      <x:c r="C717" s="25" t="str">
        <x:v>commercial</x:v>
      </x:c>
      <x:c r="D717" s="25" t="str">
        <x:v>Crustaceans</x:v>
      </x:c>
      <x:c r="E717" s="35" t="n">
        <x:v>10</x:v>
      </x:c>
      <x:c r="F717" s="35" t="n">
        <x:v>10</x:v>
      </x:c>
      <x:c r="G717" s="32" t="n">
        <x:v>63.42522482259999</x:v>
      </x:c>
      <x:c r="H717" s="32" t="n">
        <x:v>63.42522482259999</x:v>
      </x:c>
      <x:c r="I717" s="33" t="n">
        <x:v>0</x:v>
      </x:c>
      <x:c r="J717" s="34" t="n">
        <x:v>1</x:v>
      </x:c>
      <x:c r="K717" s="33" t="n">
        <x:v>251.26662025807448</x:v>
      </x:c>
      <x:c r="L717" s="32" t="n">
        <x:v>15936.641880283232</x:v>
      </x:c>
      <x:c r="M717" s="33" t="n">
        <x:v>3.315924727132053</x:v>
      </x:c>
      <x:c r="N717" s="33" t="n">
        <x:v>206.97825784643496</x:v>
      </x:c>
      <x:c r="O717" s="32" t="n">
        <x:v>13127.642537300208</x:v>
      </x:c>
      <x:c r="P717" s="32" t="n">
        <x:v>2808.9993429830247</x:v>
      </x:c>
      <x:c r="Q717" s="33" t="n">
        <x:v>1.2139759164679933</x:v>
      </x:c>
      <x:c r="R717" s="34" t="n">
        <x:v>0.2139759164679933</x:v>
      </x:c>
    </x:row>
    <x:row r="718" ht="18" customHeight="1">
      <x:c r="A718" s="25" t="str">
        <x:v>EEZ_384</x:v>
      </x:c>
      <x:c r="B718" s="25" t="str">
        <x:v>Côte d'Ivoire</x:v>
      </x:c>
      <x:c r="C718" s="25" t="str">
        <x:v>commercial</x:v>
      </x:c>
      <x:c r="D718" s="25" t="str">
        <x:v>Flatfishes</x:v>
      </x:c>
      <x:c r="E718" s="35" t="n">
        <x:v>6</x:v>
      </x:c>
      <x:c r="F718" s="35" t="n">
        <x:v>6</x:v>
      </x:c>
      <x:c r="G718" s="32" t="n">
        <x:v>79.46006172969999</x:v>
      </x:c>
      <x:c r="H718" s="32" t="n">
        <x:v>79.46006172969999</x:v>
      </x:c>
      <x:c r="I718" s="33" t="n">
        <x:v>0</x:v>
      </x:c>
      <x:c r="J718" s="34" t="n">
        <x:v>1</x:v>
      </x:c>
      <x:c r="K718" s="33" t="n">
        <x:v>188.31443922836488</x:v>
      </x:c>
      <x:c r="L718" s="32" t="n">
        <x:v>14963.476965679709</x:v>
      </x:c>
      <x:c r="M718" s="33" t="n">
        <x:v>3.2338663354193593</x:v>
      </x:c>
      <x:c r="N718" s="33" t="n">
        <x:v>171.34298770595112</x:v>
      </x:c>
      <x:c r="O718" s="32" t="n">
        <x:v>13614.924380066102</x:v>
      </x:c>
      <x:c r="P718" s="32" t="n">
        <x:v>1348.5525856136064</x:v>
      </x:c>
      <x:c r="Q718" s="33" t="n">
        <x:v>1.0990495832344138</x:v>
      </x:c>
      <x:c r="R718" s="34" t="n">
        <x:v>0.09904958323441375</x:v>
      </x:c>
    </x:row>
    <x:row r="719" ht="18" customHeight="1">
      <x:c r="A719" s="25" t="str">
        <x:v>EEZ_384</x:v>
      </x:c>
      <x:c r="B719" s="25" t="str">
        <x:v>Côte d'Ivoire</x:v>
      </x:c>
      <x:c r="C719" s="25" t="str">
        <x:v>commercial</x:v>
      </x:c>
      <x:c r="D719" s="25" t="str">
        <x:v>Herring-likes</x:v>
      </x:c>
      <x:c r="E719" s="35" t="n">
        <x:v>5</x:v>
      </x:c>
      <x:c r="F719" s="35" t="n">
        <x:v>5</x:v>
      </x:c>
      <x:c r="G719" s="32" t="n">
        <x:v>21107.9785445047</x:v>
      </x:c>
      <x:c r="H719" s="32" t="n">
        <x:v>21107.9785445047</x:v>
      </x:c>
      <x:c r="I719" s="33" t="n">
        <x:v>0</x:v>
      </x:c>
      <x:c r="J719" s="34" t="n">
        <x:v>1</x:v>
      </x:c>
      <x:c r="K719" s="33" t="n">
        <x:v>198.73386659511252</x:v>
      </x:c>
      <x:c r="L719" s="32" t="n">
        <x:v>4194870.192156094</x:v>
      </x:c>
      <x:c r="M719" s="33" t="n">
        <x:v>3.168320040575188</x:v>
      </x:c>
      <x:c r="N719" s="33" t="n">
        <x:v>147.33978797995604</x:v>
      </x:c>
      <x:c r="O719" s="32" t="n">
        <x:v>3110045.0834327834</x:v>
      </x:c>
      <x:c r="P719" s="32" t="n">
        <x:v>1084825.1087233108</x:v>
      </x:c>
      <x:c r="Q719" s="33" t="n">
        <x:v>1.3488133064379602</x:v>
      </x:c>
      <x:c r="R719" s="34" t="n">
        <x:v>0.34881330643796016</x:v>
      </x:c>
    </x:row>
    <x:row r="720" ht="18" customHeight="1">
      <x:c r="A720" s="25" t="str">
        <x:v>EEZ_384</x:v>
      </x:c>
      <x:c r="B720" s="25" t="str">
        <x:v>Côte d'Ivoire</x:v>
      </x:c>
      <x:c r="C720" s="25" t="str">
        <x:v>commercial</x:v>
      </x:c>
      <x:c r="D720" s="25" t="str">
        <x:v>Molluscs</x:v>
      </x:c>
      <x:c r="E720" s="35" t="n">
        <x:v>5</x:v>
      </x:c>
      <x:c r="F720" s="35" t="n">
        <x:v>5</x:v>
      </x:c>
      <x:c r="G720" s="32" t="n">
        <x:v>308.97124966729996</x:v>
      </x:c>
      <x:c r="H720" s="32" t="n">
        <x:v>308.97124966729996</x:v>
      </x:c>
      <x:c r="I720" s="33" t="n">
        <x:v>0</x:v>
      </x:c>
      <x:c r="J720" s="34" t="n">
        <x:v>1</x:v>
      </x:c>
      <x:c r="K720" s="33" t="n">
        <x:v>10.019952574819703</x:v>
      </x:c>
      <x:c r="L720" s="32" t="n">
        <x:v>3095.8772686491234</x:v>
      </x:c>
      <x:c r="M720" s="33" t="n">
        <x:v>2.000216858071436</x:v>
      </x:c>
      <x:c r="N720" s="33" t="n">
        <x:v>10.0049945885064</x:v>
      </x:c>
      <x:c r="O720" s="32" t="n">
        <x:v>3091.255680925396</x:v>
      </x:c>
      <x:c r="P720" s="32" t="n">
        <x:v>4.621587723727316</x:v>
      </x:c>
      <x:c r="Q720" s="33" t="n">
        <x:v>1.0014950519144195</x:v>
      </x:c>
      <x:c r="R720" s="34" t="n">
        <x:v>0.001495051914419386</x:v>
      </x:c>
    </x:row>
    <x:row r="721" ht="18" customHeight="1">
      <x:c r="A721" s="25" t="str">
        <x:v>EEZ_384</x:v>
      </x:c>
      <x:c r="B721" s="25" t="str">
        <x:v>Côte d'Ivoire</x:v>
      </x:c>
      <x:c r="C721" s="25" t="str">
        <x:v>commercial</x:v>
      </x:c>
      <x:c r="D721" s="25" t="str">
        <x:v>Other fishes &amp; inverts</x:v>
      </x:c>
      <x:c r="E721" s="35" t="n">
        <x:v>27</x:v>
      </x:c>
      <x:c r="F721" s="35" t="n">
        <x:v>27</x:v>
      </x:c>
      <x:c r="G721" s="32" t="n">
        <x:v>113838.5320018882</x:v>
      </x:c>
      <x:c r="H721" s="32" t="n">
        <x:v>113838.5320018882</x:v>
      </x:c>
      <x:c r="I721" s="33" t="n">
        <x:v>0</x:v>
      </x:c>
      <x:c r="J721" s="34" t="n">
        <x:v>1</x:v>
      </x:c>
      <x:c r="K721" s="33" t="n">
        <x:v>216.71767965547755</x:v>
      </x:c>
      <x:c r="L721" s="32" t="n">
        <x:v>24670822.510835037</x:v>
      </x:c>
      <x:c r="M721" s="33" t="n">
        <x:v>3.2976047109193725</x:v>
      </x:c>
      <x:c r="N721" s="33" t="n">
        <x:v>198.42880225209274</x:v>
      </x:c>
      <x:c r="O721" s="32" t="n">
        <x:v>22588843.555271205</x:v>
      </x:c>
      <x:c r="P721" s="32" t="n">
        <x:v>2081978.955563832</x:v>
      </x:c>
      <x:c r="Q721" s="33" t="n">
        <x:v>1.0921684614119165</x:v>
      </x:c>
      <x:c r="R721" s="34" t="n">
        <x:v>0.09216846141191647</x:v>
      </x:c>
    </x:row>
    <x:row r="722" ht="18" customHeight="1">
      <x:c r="A722" s="25" t="str">
        <x:v>EEZ_384</x:v>
      </x:c>
      <x:c r="B722" s="25" t="str">
        <x:v>Côte d'Ivoire</x:v>
      </x:c>
      <x:c r="C722" s="25" t="str">
        <x:v>commercial</x:v>
      </x:c>
      <x:c r="D722" s="25" t="str">
        <x:v>Perch-likes</x:v>
      </x:c>
      <x:c r="E722" s="35" t="n">
        <x:v>89</x:v>
      </x:c>
      <x:c r="F722" s="35" t="n">
        <x:v>89</x:v>
      </x:c>
      <x:c r="G722" s="32" t="n">
        <x:v>82496.3477119562</x:v>
      </x:c>
      <x:c r="H722" s="32" t="n">
        <x:v>82496.3477119562</x:v>
      </x:c>
      <x:c r="I722" s="33" t="n">
        <x:v>0</x:v>
      </x:c>
      <x:c r="J722" s="34" t="n">
        <x:v>1</x:v>
      </x:c>
      <x:c r="K722" s="33" t="n">
        <x:v>578.6729277137497</x:v>
      </x:c>
      <x:c r="L722" s="32" t="n">
        <x:v>47738403.05616919</x:v>
      </x:c>
      <x:c r="M722" s="33" t="n">
        <x:v>3.660784203038911</x:v>
      </x:c>
      <x:c r="N722" s="33" t="n">
        <x:v>457.91429674419413</x:v>
      </x:c>
      <x:c r="O722" s="32" t="n">
        <x:v>37776257.04648493</x:v>
      </x:c>
      <x:c r="P722" s="32" t="n">
        <x:v>9962146.009684257</x:v>
      </x:c>
      <x:c r="Q722" s="33" t="n">
        <x:v>1.2637144806968437</x:v>
      </x:c>
      <x:c r="R722" s="34" t="n">
        <x:v>0.2637144806968437</x:v>
      </x:c>
    </x:row>
    <x:row r="723" ht="18" customHeight="1">
      <x:c r="A723" s="25" t="str">
        <x:v>EEZ_384</x:v>
      </x:c>
      <x:c r="B723" s="25" t="str">
        <x:v>Côte d'Ivoire</x:v>
      </x:c>
      <x:c r="C723" s="25" t="str">
        <x:v>commercial</x:v>
      </x:c>
      <x:c r="D723" s="25" t="str">
        <x:v>Scorpionfishes</x:v>
      </x:c>
      <x:c r="E723" s="35" t="n">
        <x:v>4</x:v>
      </x:c>
      <x:c r="F723" s="35" t="n">
        <x:v>4</x:v>
      </x:c>
      <x:c r="G723" s="32" t="n">
        <x:v>63.1564919816</x:v>
      </x:c>
      <x:c r="H723" s="32" t="n">
        <x:v>63.1564919816</x:v>
      </x:c>
      <x:c r="I723" s="33" t="n">
        <x:v>0</x:v>
      </x:c>
      <x:c r="J723" s="34" t="n">
        <x:v>1</x:v>
      </x:c>
      <x:c r="K723" s="33" t="n">
        <x:v>383.78675742417244</x:v>
      </x:c>
      <x:c r="L723" s="32" t="n">
        <x:v>24238.62526790401</x:v>
      </x:c>
      <x:c r="M723" s="33" t="n">
        <x:v>3.544086170058039</x:v>
      </x:c>
      <x:c r="N723" s="33" t="n">
        <x:v>350.0146078994088</x:v>
      </x:c>
      <x:c r="O723" s="32" t="n">
        <x:v>22105.69477724188</x:v>
      </x:c>
      <x:c r="P723" s="32" t="n">
        <x:v>2132.930490662133</x:v>
      </x:c>
      <x:c r="Q723" s="33" t="n">
        <x:v>1.09648782868648</x:v>
      </x:c>
      <x:c r="R723" s="34" t="n">
        <x:v>0.09648782868648012</x:v>
      </x:c>
    </x:row>
    <x:row r="724" ht="18" customHeight="1">
      <x:c r="A724" s="25" t="str">
        <x:v>EEZ_384</x:v>
      </x:c>
      <x:c r="B724" s="25" t="str">
        <x:v>Côte d'Ivoire</x:v>
      </x:c>
      <x:c r="C724" s="25" t="str">
        <x:v>commercial</x:v>
      </x:c>
      <x:c r="D724" s="25" t="str">
        <x:v>Sharks &amp; rays</x:v>
      </x:c>
      <x:c r="E724" s="35" t="n">
        <x:v>28</x:v>
      </x:c>
      <x:c r="F724" s="35" t="n">
        <x:v>28</x:v>
      </x:c>
      <x:c r="G724" s="32" t="n">
        <x:v>1530.4755863006</x:v>
      </x:c>
      <x:c r="H724" s="32" t="n">
        <x:v>1530.4755863006</x:v>
      </x:c>
      <x:c r="I724" s="33" t="n">
        <x:v>0</x:v>
      </x:c>
      <x:c r="J724" s="34" t="n">
        <x:v>1</x:v>
      </x:c>
      <x:c r="K724" s="33" t="n">
        <x:v>1389.033227620616</x:v>
      </x:c>
      <x:c r="L724" s="32" t="n">
        <x:v>2125881.443433677</x:v>
      </x:c>
      <x:c r="M724" s="33" t="n">
        <x:v>3.9621897656700735</x:v>
      </x:c>
      <x:c r="N724" s="33" t="n">
        <x:v>916.6209216121468</x:v>
      </x:c>
      <x:c r="O724" s="32" t="n">
        <x:v>1402865.942419747</x:v>
      </x:c>
      <x:c r="P724" s="32" t="n">
        <x:v>723015.50101393</x:v>
      </x:c>
      <x:c r="Q724" s="33" t="n">
        <x:v>1.515384598878229</x:v>
      </x:c>
      <x:c r="R724" s="34" t="n">
        <x:v>0.515384598878229</x:v>
      </x:c>
    </x:row>
    <x:row r="725" ht="18" customHeight="1">
      <x:c r="A725" s="25" t="str">
        <x:v>EEZ_384</x:v>
      </x:c>
      <x:c r="B725" s="25" t="str">
        <x:v>Côte d'Ivoire</x:v>
      </x:c>
      <x:c r="C725" s="25" t="str">
        <x:v>commercial</x:v>
      </x:c>
      <x:c r="D725" s="25" t="str">
        <x:v>Tuna &amp; billfishes</x:v>
      </x:c>
      <x:c r="E725" s="35" t="n">
        <x:v>17</x:v>
      </x:c>
      <x:c r="F725" s="35" t="n">
        <x:v>17</x:v>
      </x:c>
      <x:c r="G725" s="32" t="n">
        <x:v>19950.0186193323</x:v>
      </x:c>
      <x:c r="H725" s="32" t="n">
        <x:v>19950.0186193323</x:v>
      </x:c>
      <x:c r="I725" s="33" t="n">
        <x:v>0</x:v>
      </x:c>
      <x:c r="J725" s="34" t="n">
        <x:v>1</x:v>
      </x:c>
      <x:c r="K725" s="33" t="n">
        <x:v>2718.558994772997</x:v>
      </x:c>
      <x:c r="L725" s="32" t="n">
        <x:v>54235302.56347459</x:v>
      </x:c>
      <x:c r="M725" s="33" t="n">
        <x:v>4.4330580056573785</x:v>
      </x:c>
      <x:c r="N725" s="33" t="n">
        <x:v>2710.5536372874744</x:v>
      </x:c>
      <x:c r="O725" s="32" t="n">
        <x:v>54075595.532584004</x:v>
      </x:c>
      <x:c r="P725" s="32" t="n">
        <x:v>159707.030890584</x:v>
      </x:c>
      <x:c r="Q725" s="33" t="n">
        <x:v>1.002953403089095</x:v>
      </x:c>
      <x:c r="R725" s="34" t="n">
        <x:v>0.0029534030890949743</x:v>
      </x:c>
    </x:row>
    <x:row r="726" ht="18" customHeight="1">
      <x:c r="A726" s="25" t="str">
        <x:v>EEZ_388</x:v>
      </x:c>
      <x:c r="B726" s="25" t="str">
        <x:v>Jamaica</x:v>
      </x:c>
      <x:c r="C726" s="25" t="str">
        <x:v>commercial</x:v>
      </x:c>
      <x:c r="D726" s="25" t="str">
        <x:v>Crustaceans</x:v>
      </x:c>
      <x:c r="E726" s="35" t="n">
        <x:v>1</x:v>
      </x:c>
      <x:c r="F726" s="35" t="n">
        <x:v>1</x:v>
      </x:c>
      <x:c r="G726" s="32" t="n">
        <x:v>229</x:v>
      </x:c>
      <x:c r="H726" s="32" t="n">
        <x:v>229</x:v>
      </x:c>
      <x:c r="I726" s="33" t="n">
        <x:v>0</x:v>
      </x:c>
      <x:c r="J726" s="34" t="n">
        <x:v>1</x:v>
      </x:c>
      <x:c r="K726" s="33" t="n">
        <x:v>158.48931924611142</x:v>
      </x:c>
      <x:c r="L726" s="32" t="n">
        <x:v>36294.054107359516</x:v>
      </x:c>
      <x:c r="M726" s="33" t="n">
        <x:v>3.2</x:v>
      </x:c>
      <x:c r="N726" s="33" t="n">
        <x:v>158.48931924611142</x:v>
      </x:c>
      <x:c r="O726" s="32" t="n">
        <x:v>36294.054107359516</x:v>
      </x:c>
      <x:c r="P726" s="32" t="n">
        <x:v>0</x:v>
      </x:c>
      <x:c r="Q726" s="33" t="n">
        <x:v>1</x:v>
      </x:c>
      <x:c r="R726" s="34" t="n">
        <x:v>0</x:v>
      </x:c>
    </x:row>
    <x:row r="727" ht="18" customHeight="1">
      <x:c r="A727" s="25" t="str">
        <x:v>EEZ_388</x:v>
      </x:c>
      <x:c r="B727" s="25" t="str">
        <x:v>Jamaica</x:v>
      </x:c>
      <x:c r="C727" s="25" t="str">
        <x:v>commercial</x:v>
      </x:c>
      <x:c r="D727" s="25" t="str">
        <x:v>Herring-likes</x:v>
      </x:c>
      <x:c r="E727" s="35" t="n">
        <x:v>2</x:v>
      </x:c>
      <x:c r="F727" s="35" t="n">
        <x:v>2</x:v>
      </x:c>
      <x:c r="G727" s="32" t="n">
        <x:v>743.288216721</x:v>
      </x:c>
      <x:c r="H727" s="32" t="n">
        <x:v>743.288216721</x:v>
      </x:c>
      <x:c r="I727" s="33" t="n">
        <x:v>0</x:v>
      </x:c>
      <x:c r="J727" s="34" t="n">
        <x:v>1</x:v>
      </x:c>
      <x:c r="K727" s="33" t="n">
        <x:v>3011.390976034193</x:v>
      </x:c>
      <x:c r="L727" s="32" t="n">
        <x:v>2238331.428426167</x:v>
      </x:c>
      <x:c r="M727" s="33" t="n">
        <x:v>4.433000000009104</x:v>
      </x:c>
      <x:c r="N727" s="33" t="n">
        <x:v>2710.1916319476536</x:v>
      </x:c>
      <x:c r="O727" s="32" t="n">
        <x:v>2014453.5050825484</x:v>
      </x:c>
      <x:c r="P727" s="32" t="n">
        <x:v>223877.92334361863</x:v>
      </x:c>
      <x:c r="Q727" s="33" t="n">
        <x:v>1.111135810669626</x:v>
      </x:c>
      <x:c r="R727" s="34" t="n">
        <x:v>0.11113581066962604</x:v>
      </x:c>
    </x:row>
    <x:row r="728" ht="18" customHeight="1">
      <x:c r="A728" s="25" t="str">
        <x:v>EEZ_388</x:v>
      </x:c>
      <x:c r="B728" s="25" t="str">
        <x:v>Jamaica</x:v>
      </x:c>
      <x:c r="C728" s="25" t="str">
        <x:v>commercial</x:v>
      </x:c>
      <x:c r="D728" s="25" t="str">
        <x:v>Other fishes &amp; inverts</x:v>
      </x:c>
      <x:c r="E728" s="35" t="n">
        <x:v>5</x:v>
      </x:c>
      <x:c r="F728" s="35" t="n">
        <x:v>5</x:v>
      </x:c>
      <x:c r="G728" s="32" t="n">
        <x:v>11065.517437829</x:v>
      </x:c>
      <x:c r="H728" s="32" t="n">
        <x:v>11065.517437829</x:v>
      </x:c>
      <x:c r="I728" s="33" t="n">
        <x:v>0</x:v>
      </x:c>
      <x:c r="J728" s="34" t="n">
        <x:v>1</x:v>
      </x:c>
      <x:c r="K728" s="33" t="n">
        <x:v>200.8465457534375</x:v>
      </x:c>
      <x:c r="L728" s="32" t="n">
        <x:v>2222470.9543623826</x:v>
      </x:c>
      <x:c r="M728" s="33" t="n">
        <x:v>3.286696759965816</x:v>
      </x:c>
      <x:c r="N728" s="33" t="n">
        <x:v>193.5070356379874</x:v>
      </x:c>
      <x:c r="O728" s="32" t="n">
        <x:v>2141255.4771947474</x:v>
      </x:c>
      <x:c r="P728" s="32" t="n">
        <x:v>81215.47716763522</x:v>
      </x:c>
      <x:c r="Q728" s="33" t="n">
        <x:v>1.0379289057436694</x:v>
      </x:c>
      <x:c r="R728" s="34" t="n">
        <x:v>0.03792890574366931</x:v>
      </x:c>
    </x:row>
    <x:row r="729" ht="18" customHeight="1">
      <x:c r="A729" s="25" t="str">
        <x:v>EEZ_388</x:v>
      </x:c>
      <x:c r="B729" s="25" t="str">
        <x:v>Jamaica</x:v>
      </x:c>
      <x:c r="C729" s="25" t="str">
        <x:v>commercial</x:v>
      </x:c>
      <x:c r="D729" s="25" t="str">
        <x:v>Perch-likes</x:v>
      </x:c>
      <x:c r="E729" s="35" t="n">
        <x:v>44</x:v>
      </x:c>
      <x:c r="F729" s="35" t="n">
        <x:v>44</x:v>
      </x:c>
      <x:c r="G729" s="32" t="n">
        <x:v>12122.476685813997</x:v>
      </x:c>
      <x:c r="H729" s="32" t="n">
        <x:v>12122.476685813997</x:v>
      </x:c>
      <x:c r="I729" s="33" t="n">
        <x:v>0</x:v>
      </x:c>
      <x:c r="J729" s="34" t="n">
        <x:v>1</x:v>
      </x:c>
      <x:c r="K729" s="33" t="n">
        <x:v>1129.3404450970024</x:v>
      </x:c>
      <x:c r="L729" s="32" t="n">
        <x:v>13690403.216035213</x:v>
      </x:c>
      <x:c r="M729" s="33" t="n">
        <x:v>3.6930891512477544</x:v>
      </x:c>
      <x:c r="N729" s="33" t="n">
        <x:v>493.2750522435185</x:v>
      </x:c>
      <x:c r="O729" s="32" t="n">
        <x:v>5979715.320515734</x:v>
      </x:c>
      <x:c r="P729" s="32" t="n">
        <x:v>7710687.895519479</x:v>
      </x:c>
      <x:c r="Q729" s="33" t="n">
        <x:v>2.2894740773135087</x:v>
      </x:c>
      <x:c r="R729" s="34" t="n">
        <x:v>1.289474077313509</x:v>
      </x:c>
    </x:row>
    <x:row r="730" ht="18" customHeight="1">
      <x:c r="A730" s="25" t="str">
        <x:v>EEZ_388</x:v>
      </x:c>
      <x:c r="B730" s="25" t="str">
        <x:v>Jamaica</x:v>
      </x:c>
      <x:c r="C730" s="25" t="str">
        <x:v>commercial</x:v>
      </x:c>
      <x:c r="D730" s="25" t="str">
        <x:v>Sharks &amp; rays</x:v>
      </x:c>
      <x:c r="E730" s="35" t="n">
        <x:v>1</x:v>
      </x:c>
      <x:c r="F730" s="35" t="n">
        <x:v>1</x:v>
      </x:c>
      <x:c r="G730" s="32" t="n">
        <x:v>584.5070427</x:v>
      </x:c>
      <x:c r="H730" s="32" t="n">
        <x:v>584.5070427</x:v>
      </x:c>
      <x:c r="I730" s="33" t="n">
        <x:v>0</x:v>
      </x:c>
      <x:c r="J730" s="34" t="n">
        <x:v>1</x:v>
      </x:c>
      <x:c r="K730" s="33" t="n">
        <x:v>1737.8008287493763</x:v>
      </x:c>
      <x:c r="L730" s="32" t="n">
        <x:v>1015756.8232139072</x:v>
      </x:c>
      <x:c r="M730" s="33" t="n">
        <x:v>4.24</x:v>
      </x:c>
      <x:c r="N730" s="33" t="n">
        <x:v>1737.8008287493763</x:v>
      </x:c>
      <x:c r="O730" s="32" t="n">
        <x:v>1015756.8232139072</x:v>
      </x:c>
      <x:c r="P730" s="32" t="n">
        <x:v>0</x:v>
      </x:c>
      <x:c r="Q730" s="33" t="n">
        <x:v>1</x:v>
      </x:c>
      <x:c r="R730" s="34" t="n">
        <x:v>0</x:v>
      </x:c>
    </x:row>
    <x:row r="731" ht="18" customHeight="1">
      <x:c r="A731" s="25" t="str">
        <x:v>EEZ_388</x:v>
      </x:c>
      <x:c r="B731" s="25" t="str">
        <x:v>Jamaica</x:v>
      </x:c>
      <x:c r="C731" s="25" t="str">
        <x:v>commercial</x:v>
      </x:c>
      <x:c r="D731" s="25" t="str">
        <x:v>Tuna &amp; billfishes</x:v>
      </x:c>
      <x:c r="E731" s="35" t="n">
        <x:v>5</x:v>
      </x:c>
      <x:c r="F731" s="35" t="n">
        <x:v>5</x:v>
      </x:c>
      <x:c r="G731" s="32" t="n">
        <x:v>58.330119448</x:v>
      </x:c>
      <x:c r="H731" s="32" t="n">
        <x:v>58.330119448</x:v>
      </x:c>
      <x:c r="I731" s="33" t="n">
        <x:v>0</x:v>
      </x:c>
      <x:c r="J731" s="34" t="n">
        <x:v>1</x:v>
      </x:c>
      <x:c r="K731" s="33" t="n">
        <x:v>2669.9765455936713</x:v>
      </x:c>
      <x:c r="L731" s="32" t="n">
        <x:v>155740.05082783726</x:v>
      </x:c>
      <x:c r="M731" s="33" t="n">
        <x:v>4.423517687327607</x:v>
      </x:c>
      <x:c r="N731" s="33" t="n">
        <x:v>2651.659083807689</x:v>
      </x:c>
      <x:c r="O731" s="32" t="n">
        <x:v>154671.59109387675</x:v>
      </x:c>
      <x:c r="P731" s="32" t="n">
        <x:v>1068.4597339605098</x:v>
      </x:c>
      <x:c r="Q731" s="33" t="n">
        <x:v>1.0069079248904347</x:v>
      </x:c>
      <x:c r="R731" s="34" t="n">
        <x:v>0.006907924890434574</x:v>
      </x:c>
    </x:row>
    <x:row r="732" ht="18" customHeight="1">
      <x:c r="A732" s="25" t="str">
        <x:v>EEZ_390</x:v>
      </x:c>
      <x:c r="B732" s="25" t="str">
        <x:v>Japan (main islands)</x:v>
      </x:c>
      <x:c r="C732" s="25" t="str">
        <x:v>commercial</x:v>
      </x:c>
      <x:c r="D732" s="25" t="str">
        <x:v>Anchovies</x:v>
      </x:c>
      <x:c r="E732" s="35" t="n">
        <x:v>1</x:v>
      </x:c>
      <x:c r="F732" s="35" t="n">
        <x:v>1</x:v>
      </x:c>
      <x:c r="G732" s="32" t="n">
        <x:v>469134.1211878016</x:v>
      </x:c>
      <x:c r="H732" s="32" t="n">
        <x:v>469134.1211878016</x:v>
      </x:c>
      <x:c r="I732" s="33" t="n">
        <x:v>0</x:v>
      </x:c>
      <x:c r="J732" s="34" t="n">
        <x:v>1</x:v>
      </x:c>
      <x:c r="K732" s="33" t="n">
        <x:v>138.03842646028852</x:v>
      </x:c>
      <x:c r="L732" s="32" t="n">
        <x:v>64758535.88759443</x:v>
      </x:c>
      <x:c r="M732" s="33" t="n">
        <x:v>3.14</x:v>
      </x:c>
      <x:c r="N732" s="33" t="n">
        <x:v>138.03842646028852</x:v>
      </x:c>
      <x:c r="O732" s="32" t="n">
        <x:v>64758535.88759443</x:v>
      </x:c>
      <x:c r="P732" s="32" t="n">
        <x:v>0</x:v>
      </x:c>
      <x:c r="Q732" s="33" t="n">
        <x:v>1</x:v>
      </x:c>
      <x:c r="R732" s="34" t="n">
        <x:v>0</x:v>
      </x:c>
    </x:row>
    <x:row r="733" ht="18" customHeight="1">
      <x:c r="A733" s="25" t="str">
        <x:v>EEZ_390</x:v>
      </x:c>
      <x:c r="B733" s="25" t="str">
        <x:v>Japan (main islands)</x:v>
      </x:c>
      <x:c r="C733" s="25" t="str">
        <x:v>commercial</x:v>
      </x:c>
      <x:c r="D733" s="25" t="str">
        <x:v>Cod-likes</x:v>
      </x:c>
      <x:c r="E733" s="35" t="n">
        <x:v>4</x:v>
      </x:c>
      <x:c r="F733" s="35" t="n">
        <x:v>4</x:v>
      </x:c>
      <x:c r="G733" s="32" t="n">
        <x:v>268529.2111642366</x:v>
      </x:c>
      <x:c r="H733" s="32" t="n">
        <x:v>268529.2111642366</x:v>
      </x:c>
      <x:c r="I733" s="33" t="n">
        <x:v>0</x:v>
      </x:c>
      <x:c r="J733" s="34" t="n">
        <x:v>1</x:v>
      </x:c>
      <x:c r="K733" s="33" t="n">
        <x:v>612.3451779027205</x:v>
      </x:c>
      <x:c r="L733" s="32" t="n">
        <x:v>164432567.58244166</x:v>
      </x:c>
      <x:c r="M733" s="33" t="n">
        <x:v>3.6915771211791477</x:v>
      </x:c>
      <x:c r="N733" s="33" t="n">
        <x:v>491.56066284675916</x:v>
      </x:c>
      <x:c r="O733" s="32" t="n">
        <x:v>131998397.0336095</x:v>
      </x:c>
      <x:c r="P733" s="32" t="n">
        <x:v>32434170.548832163</x:v>
      </x:c>
      <x:c r="Q733" s="33" t="n">
        <x:v>1.2457163971512</x:v>
      </x:c>
      <x:c r="R733" s="34" t="n">
        <x:v>0.24571639715119994</x:v>
      </x:c>
    </x:row>
    <x:row r="734" ht="18" customHeight="1">
      <x:c r="A734" s="25" t="str">
        <x:v>EEZ_390</x:v>
      </x:c>
      <x:c r="B734" s="25" t="str">
        <x:v>Japan (main islands)</x:v>
      </x:c>
      <x:c r="C734" s="25" t="str">
        <x:v>commercial</x:v>
      </x:c>
      <x:c r="D734" s="25" t="str">
        <x:v>Crustaceans</x:v>
      </x:c>
      <x:c r="E734" s="35" t="n">
        <x:v>20</x:v>
      </x:c>
      <x:c r="F734" s="35" t="n">
        <x:v>20</x:v>
      </x:c>
      <x:c r="G734" s="32" t="n">
        <x:v>310491.54408939014</x:v>
      </x:c>
      <x:c r="H734" s="32" t="n">
        <x:v>310491.54408939014</x:v>
      </x:c>
      <x:c r="I734" s="33" t="n">
        <x:v>0</x:v>
      </x:c>
      <x:c r="J734" s="34" t="n">
        <x:v>1</x:v>
      </x:c>
      <x:c r="K734" s="33" t="n">
        <x:v>223.21100556932674</x:v>
      </x:c>
      <x:c r="L734" s="32" t="n">
        <x:v>69305129.77696572</x:v>
      </x:c>
      <x:c r="M734" s="33" t="n">
        <x:v>3.013177257030693</x:v>
      </x:c>
      <x:c r="N734" s="33" t="n">
        <x:v>103.08067577504309</x:v>
      </x:c>
      <x:c r="O734" s="32" t="n">
        <x:v>32005678.187170923</x:v>
      </x:c>
      <x:c r="P734" s="32" t="n">
        <x:v>37299451.5897948</x:v>
      </x:c>
      <x:c r="Q734" s="33" t="n">
        <x:v>2.1654010695122787</x:v>
      </x:c>
      <x:c r="R734" s="34" t="n">
        <x:v>1.1654010695122785</x:v>
      </x:c>
    </x:row>
    <x:row r="735" ht="18" customHeight="1">
      <x:c r="A735" s="25" t="str">
        <x:v>EEZ_390</x:v>
      </x:c>
      <x:c r="B735" s="25" t="str">
        <x:v>Japan (main islands)</x:v>
      </x:c>
      <x:c r="C735" s="25" t="str">
        <x:v>commercial</x:v>
      </x:c>
      <x:c r="D735" s="25" t="str">
        <x:v>Flatfishes</x:v>
      </x:c>
      <x:c r="E735" s="35" t="n">
        <x:v>3</x:v>
      </x:c>
      <x:c r="F735" s="35" t="n">
        <x:v>3</x:v>
      </x:c>
      <x:c r="G735" s="32" t="n">
        <x:v>68398.35405006939</x:v>
      </x:c>
      <x:c r="H735" s="32" t="n">
        <x:v>68398.35405006939</x:v>
      </x:c>
      <x:c r="I735" s="33" t="n">
        <x:v>0</x:v>
      </x:c>
      <x:c r="J735" s="34" t="n">
        <x:v>1</x:v>
      </x:c>
      <x:c r="K735" s="33" t="n">
        <x:v>482.63701800720486</x:v>
      </x:c>
      <x:c r="L735" s="32" t="n">
        <x:v>33011577.635326516</x:v>
      </x:c>
      <x:c r="M735" s="33" t="n">
        <x:v>3.5807514291822846</x:v>
      </x:c>
      <x:c r="N735" s="33" t="n">
        <x:v>380.84778069427057</x:v>
      </x:c>
      <x:c r="O735" s="32" t="n">
        <x:v>26049361.343109902</x:v>
      </x:c>
      <x:c r="P735" s="32" t="n">
        <x:v>6962216.292216614</x:v>
      </x:c>
      <x:c r="Q735" s="33" t="n">
        <x:v>1.2672701338245336</x:v>
      </x:c>
      <x:c r="R735" s="34" t="n">
        <x:v>0.2672701338245335</x:v>
      </x:c>
    </x:row>
    <x:row r="736" ht="18" customHeight="1">
      <x:c r="A736" s="25" t="str">
        <x:v>EEZ_390</x:v>
      </x:c>
      <x:c r="B736" s="25" t="str">
        <x:v>Japan (main islands)</x:v>
      </x:c>
      <x:c r="C736" s="25" t="str">
        <x:v>commercial</x:v>
      </x:c>
      <x:c r="D736" s="25" t="str">
        <x:v>Herring-likes</x:v>
      </x:c>
      <x:c r="E736" s="35" t="n">
        <x:v>8</x:v>
      </x:c>
      <x:c r="F736" s="35" t="n">
        <x:v>8</x:v>
      </x:c>
      <x:c r="G736" s="32" t="n">
        <x:v>1184912.674579494</x:v>
      </x:c>
      <x:c r="H736" s="32" t="n">
        <x:v>1184912.674579494</x:v>
      </x:c>
      <x:c r="I736" s="33" t="n">
        <x:v>0</x:v>
      </x:c>
      <x:c r="J736" s="34" t="n">
        <x:v>1</x:v>
      </x:c>
      <x:c r="K736" s="33" t="n">
        <x:v>89.19428690458882</x:v>
      </x:c>
      <x:c r="L736" s="32" t="n">
        <x:v>105687441.05332707</x:v>
      </x:c>
      <x:c r="M736" s="33" t="n">
        <x:v>2.9026794037198296</x:v>
      </x:c>
      <x:c r="N736" s="33" t="n">
        <x:v>79.92440350645934</x:v>
      </x:c>
      <x:c r="O736" s="32" t="n">
        <x:v>94703438.72300942</x:v>
      </x:c>
      <x:c r="P736" s="32" t="n">
        <x:v>10984002.330317646</x:v>
      </x:c>
      <x:c r="Q736" s="33" t="n">
        <x:v>1.1159831414616725</x:v>
      </x:c>
      <x:c r="R736" s="34" t="n">
        <x:v>0.11598314146167261</x:v>
      </x:c>
    </x:row>
    <x:row r="737" ht="18" customHeight="1">
      <x:c r="A737" s="25" t="str">
        <x:v>EEZ_390</x:v>
      </x:c>
      <x:c r="B737" s="25" t="str">
        <x:v>Japan (main islands)</x:v>
      </x:c>
      <x:c r="C737" s="25" t="str">
        <x:v>commercial</x:v>
      </x:c>
      <x:c r="D737" s="25" t="str">
        <x:v>Molluscs</x:v>
      </x:c>
      <x:c r="E737" s="35" t="n">
        <x:v>10</x:v>
      </x:c>
      <x:c r="F737" s="35" t="n">
        <x:v>10</x:v>
      </x:c>
      <x:c r="G737" s="32" t="n">
        <x:v>499369.0852357467</x:v>
      </x:c>
      <x:c r="H737" s="32" t="n">
        <x:v>499369.0852357467</x:v>
      </x:c>
      <x:c r="I737" s="33" t="n">
        <x:v>0</x:v>
      </x:c>
      <x:c r="J737" s="34" t="n">
        <x:v>1</x:v>
      </x:c>
      <x:c r="K737" s="33" t="n">
        <x:v>11.377183892838211</x:v>
      </x:c>
      <x:c r="L737" s="32" t="n">
        <x:v>5681413.913125489</x:v>
      </x:c>
      <x:c r="M737" s="33" t="n">
        <x:v>2.0297848228244257</x:v>
      </x:c>
      <x:c r="N737" s="33" t="n">
        <x:v>10.709885377560008</x:v>
      </x:c>
      <x:c r="O737" s="32" t="n">
        <x:v>5348185.66397184</x:v>
      </x:c>
      <x:c r="P737" s="32" t="n">
        <x:v>333228.2491536485</x:v>
      </x:c>
      <x:c r="Q737" s="33" t="n">
        <x:v>1.062306784036771</x:v>
      </x:c>
      <x:c r="R737" s="34" t="n">
        <x:v>0.06230678403677106</x:v>
      </x:c>
    </x:row>
    <x:row r="738" ht="18" customHeight="1">
      <x:c r="A738" s="25" t="str">
        <x:v>EEZ_390</x:v>
      </x:c>
      <x:c r="B738" s="25" t="str">
        <x:v>Japan (main islands)</x:v>
      </x:c>
      <x:c r="C738" s="25" t="str">
        <x:v>commercial</x:v>
      </x:c>
      <x:c r="D738" s="25" t="str">
        <x:v>Other fishes &amp; inverts</x:v>
      </x:c>
      <x:c r="E738" s="35" t="n">
        <x:v>37</x:v>
      </x:c>
      <x:c r="F738" s="35" t="n">
        <x:v>37</x:v>
      </x:c>
      <x:c r="G738" s="32" t="n">
        <x:v>1154493.2716378225</x:v>
      </x:c>
      <x:c r="H738" s="32" t="n">
        <x:v>1154493.2716378225</x:v>
      </x:c>
      <x:c r="I738" s="33" t="n">
        <x:v>0</x:v>
      </x:c>
      <x:c r="J738" s="34" t="n">
        <x:v>1</x:v>
      </x:c>
      <x:c r="K738" s="33" t="n">
        <x:v>492.4817164964909</x:v>
      </x:c>
      <x:c r="L738" s="32" t="n">
        <x:v>568566828.0998443</x:v>
      </x:c>
      <x:c r="M738" s="33" t="n">
        <x:v>3.4973975877569052</x:v>
      </x:c>
      <x:c r="N738" s="33" t="n">
        <x:v>314.3385082088168</x:v>
      </x:c>
      <x:c r="O738" s="32" t="n">
        <x:v>362901692.74374944</x:v>
      </x:c>
      <x:c r="P738" s="32" t="n">
        <x:v>205665135.3560949</x:v>
      </x:c>
      <x:c r="Q738" s="33" t="n">
        <x:v>1.5667241004062173</x:v>
      </x:c>
      <x:c r="R738" s="34" t="n">
        <x:v>0.5667241004062173</x:v>
      </x:c>
    </x:row>
    <x:row r="739" ht="18" customHeight="1">
      <x:c r="A739" s="25" t="str">
        <x:v>EEZ_390</x:v>
      </x:c>
      <x:c r="B739" s="25" t="str">
        <x:v>Japan (main islands)</x:v>
      </x:c>
      <x:c r="C739" s="25" t="str">
        <x:v>commercial</x:v>
      </x:c>
      <x:c r="D739" s="25" t="str">
        <x:v>Perch-likes</x:v>
      </x:c>
      <x:c r="E739" s="35" t="n">
        <x:v>66</x:v>
      </x:c>
      <x:c r="F739" s="35" t="n">
        <x:v>66</x:v>
      </x:c>
      <x:c r="G739" s="32" t="n">
        <x:v>1570282.509519579</x:v>
      </x:c>
      <x:c r="H739" s="32" t="n">
        <x:v>1570282.509519579</x:v>
      </x:c>
      <x:c r="I739" s="33" t="n">
        <x:v>0</x:v>
      </x:c>
      <x:c r="J739" s="34" t="n">
        <x:v>1</x:v>
      </x:c>
      <x:c r="K739" s="33" t="n">
        <x:v>784.4715121731105</x:v>
      </x:c>
      <x:c r="L739" s="32" t="n">
        <x:v>1231841894.7818108</x:v>
      </x:c>
      <x:c r="M739" s="33" t="n">
        <x:v>3.674474646276029</x:v>
      </x:c>
      <x:c r="N739" s="33" t="n">
        <x:v>472.57924733863626</x:v>
      </x:c>
      <x:c r="O739" s="32" t="n">
        <x:v>742082926.4577875</x:v>
      </x:c>
      <x:c r="P739" s="32" t="n">
        <x:v>489758968.32402325</x:v>
      </x:c>
      <x:c r="Q739" s="33" t="n">
        <x:v>1.6599787582525423</x:v>
      </x:c>
      <x:c r="R739" s="34" t="n">
        <x:v>0.6599787582525423</x:v>
      </x:c>
    </x:row>
    <x:row r="740" ht="18" customHeight="1">
      <x:c r="A740" s="25" t="str">
        <x:v>EEZ_390</x:v>
      </x:c>
      <x:c r="B740" s="25" t="str">
        <x:v>Japan (main islands)</x:v>
      </x:c>
      <x:c r="C740" s="25" t="str">
        <x:v>commercial</x:v>
      </x:c>
      <x:c r="D740" s="25" t="str">
        <x:v>Salmon, smelts, etc</x:v>
      </x:c>
      <x:c r="E740" s="35" t="n">
        <x:v>3</x:v>
      </x:c>
      <x:c r="F740" s="35" t="n">
        <x:v>3</x:v>
      </x:c>
      <x:c r="G740" s="32" t="n">
        <x:v>122886.46255197491</x:v>
      </x:c>
      <x:c r="H740" s="32" t="n">
        <x:v>122886.46255197491</x:v>
      </x:c>
      <x:c r="I740" s="33" t="n">
        <x:v>0</x:v>
      </x:c>
      <x:c r="J740" s="34" t="n">
        <x:v>1</x:v>
      </x:c>
      <x:c r="K740" s="33" t="n">
        <x:v>864.4138835018834</x:v>
      </x:c>
      <x:c r="L740" s="32" t="n">
        <x:v>106224764.3243614</x:v>
      </x:c>
      <x:c r="M740" s="33" t="n">
        <x:v>3.9220529296303055</x:v>
      </x:c>
      <x:c r="N740" s="33" t="n">
        <x:v>835.704863536548</x:v>
      </x:c>
      <x:c r="O740" s="32" t="n">
        <x:v>102696814.41748731</x:v>
      </x:c>
      <x:c r="P740" s="32" t="n">
        <x:v>3527949.9068740904</x:v>
      </x:c>
      <x:c r="Q740" s="33" t="n">
        <x:v>1.0343530607729674</x:v>
      </x:c>
      <x:c r="R740" s="34" t="n">
        <x:v>0.03435306077296734</x:v>
      </x:c>
    </x:row>
    <x:row r="741" ht="18" customHeight="1">
      <x:c r="A741" s="25" t="str">
        <x:v>EEZ_390</x:v>
      </x:c>
      <x:c r="B741" s="25" t="str">
        <x:v>Japan (main islands)</x:v>
      </x:c>
      <x:c r="C741" s="25" t="str">
        <x:v>commercial</x:v>
      </x:c>
      <x:c r="D741" s="25" t="str">
        <x:v>Scorpionfishes</x:v>
      </x:c>
      <x:c r="E741" s="35" t="n">
        <x:v>5</x:v>
      </x:c>
      <x:c r="F741" s="35" t="n">
        <x:v>5</x:v>
      </x:c>
      <x:c r="G741" s="32" t="n">
        <x:v>53410.2164317602</x:v>
      </x:c>
      <x:c r="H741" s="32" t="n">
        <x:v>53410.2164317602</x:v>
      </x:c>
      <x:c r="I741" s="33" t="n">
        <x:v>0</x:v>
      </x:c>
      <x:c r="J741" s="34" t="n">
        <x:v>1</x:v>
      </x:c>
      <x:c r="K741" s="33" t="n">
        <x:v>419.97659609142994</x:v>
      </x:c>
      <x:c r="L741" s="32" t="n">
        <x:v>22431040.893517207</x:v>
      </x:c>
      <x:c r="M741" s="33" t="n">
        <x:v>3.619423353793733</x:v>
      </x:c>
      <x:c r="N741" s="33" t="n">
        <x:v>416.3162412143033</x:v>
      </x:c>
      <x:c r="O741" s="32" t="n">
        <x:v>22235540.547312826</x:v>
      </x:c>
      <x:c r="P741" s="32" t="n">
        <x:v>195500.34620438144</x:v>
      </x:c>
      <x:c r="Q741" s="33" t="n">
        <x:v>1.008792246169523</x:v>
      </x:c>
      <x:c r="R741" s="34" t="n">
        <x:v>0.00879224616952286</x:v>
      </x:c>
    </x:row>
    <x:row r="742" ht="18" customHeight="1">
      <x:c r="A742" s="25" t="str">
        <x:v>EEZ_390</x:v>
      </x:c>
      <x:c r="B742" s="25" t="str">
        <x:v>Japan (main islands)</x:v>
      </x:c>
      <x:c r="C742" s="25" t="str">
        <x:v>commercial</x:v>
      </x:c>
      <x:c r="D742" s="25" t="str">
        <x:v>Sharks &amp; rays</x:v>
      </x:c>
      <x:c r="E742" s="35" t="n">
        <x:v>10</x:v>
      </x:c>
      <x:c r="F742" s="35" t="n">
        <x:v>10</x:v>
      </x:c>
      <x:c r="G742" s="32" t="n">
        <x:v>26015.9842324185</x:v>
      </x:c>
      <x:c r="H742" s="32" t="n">
        <x:v>26015.9842324185</x:v>
      </x:c>
      <x:c r="I742" s="33" t="n">
        <x:v>0</x:v>
      </x:c>
      <x:c r="J742" s="34" t="n">
        <x:v>1</x:v>
      </x:c>
      <x:c r="K742" s="33" t="n">
        <x:v>1045.8681511005796</x:v>
      </x:c>
      <x:c r="L742" s="32" t="n">
        <x:v>27209289.32822137</x:v>
      </x:c>
      <x:c r="M742" s="33" t="n">
        <x:v>4.011302129442597</x:v>
      </x:c>
      <x:c r="N742" s="33" t="n">
        <x:v>1026.3656987514862</x:v>
      </x:c>
      <x:c r="O742" s="32" t="n">
        <x:v>26701913.835413862</x:v>
      </x:c>
      <x:c r="P742" s="32" t="n">
        <x:v>507375.4928075075</x:v>
      </x:c>
      <x:c r="Q742" s="33" t="n">
        <x:v>1.0190014654355821</x:v>
      </x:c>
      <x:c r="R742" s="34" t="n">
        <x:v>0.019001465435582083</x:v>
      </x:c>
    </x:row>
    <x:row r="743" ht="18" customHeight="1">
      <x:c r="A743" s="25" t="str">
        <x:v>EEZ_390</x:v>
      </x:c>
      <x:c r="B743" s="25" t="str">
        <x:v>Japan (main islands)</x:v>
      </x:c>
      <x:c r="C743" s="25" t="str">
        <x:v>commercial</x:v>
      </x:c>
      <x:c r="D743" s="25" t="str">
        <x:v>Tuna &amp; billfishes</x:v>
      </x:c>
      <x:c r="E743" s="35" t="n">
        <x:v>11</x:v>
      </x:c>
      <x:c r="F743" s="35" t="n">
        <x:v>11</x:v>
      </x:c>
      <x:c r="G743" s="32" t="n">
        <x:v>234366.8938147432</x:v>
      </x:c>
      <x:c r="H743" s="32" t="n">
        <x:v>234366.8938147432</x:v>
      </x:c>
      <x:c r="I743" s="33" t="n">
        <x:v>0</x:v>
      </x:c>
      <x:c r="J743" s="34" t="n">
        <x:v>1</x:v>
      </x:c>
      <x:c r="K743" s="33" t="n">
        <x:v>2551.455029968356</x:v>
      </x:c>
      <x:c r="L743" s="32" t="n">
        <x:v>597976590.0816861</x:v>
      </x:c>
      <x:c r="M743" s="33" t="n">
        <x:v>4.4008111532341445</x:v>
      </x:c>
      <x:c r="N743" s="33" t="n">
        <x:v>2516.5823898183135</x:v>
      </x:c>
      <x:c r="O743" s="32" t="n">
        <x:v>589803597.7306013</x:v>
      </x:c>
      <x:c r="P743" s="32" t="n">
        <x:v>8172992.351084828</x:v>
      </x:c>
      <x:c r="Q743" s="33" t="n">
        <x:v>1.0138571422462193</x:v>
      </x:c>
      <x:c r="R743" s="34" t="n">
        <x:v>0.013857142246219265</x:v>
      </x:c>
    </x:row>
    <x:row r="744" ht="18" customHeight="1">
      <x:c r="A744" s="25" t="str">
        <x:v>EEZ_393</x:v>
      </x:c>
      <x:c r="B744" s="25" t="str">
        <x:v>Japan (Daito Islands)</x:v>
      </x:c>
      <x:c r="C744" s="25" t="str">
        <x:v>commercial</x:v>
      </x:c>
      <x:c r="D744" s="25" t="str">
        <x:v>Other fishes &amp; inverts</x:v>
      </x:c>
      <x:c r="E744" s="35" t="n">
        <x:v>5</x:v>
      </x:c>
      <x:c r="F744" s="35" t="n">
        <x:v>5</x:v>
      </x:c>
      <x:c r="G744" s="32" t="n">
        <x:v>2314.405054942</x:v>
      </x:c>
      <x:c r="H744" s="32" t="n">
        <x:v>2314.405054942</x:v>
      </x:c>
      <x:c r="I744" s="33" t="n">
        <x:v>0</x:v>
      </x:c>
      <x:c r="J744" s="34" t="n">
        <x:v>1</x:v>
      </x:c>
      <x:c r="K744" s="33" t="n">
        <x:v>450.41379728194283</x:v>
      </x:c>
      <x:c r="L744" s="32" t="n">
        <x:v>1042439.9692449496</x:v>
      </x:c>
      <x:c r="M744" s="33" t="n">
        <x:v>3.622381569334722</x:v>
      </x:c>
      <x:c r="N744" s="33" t="n">
        <x:v>419.161677098446</x:v>
      </x:c>
      <x:c r="O744" s="32" t="n">
        <x:v>970109.9043146097</x:v>
      </x:c>
      <x:c r="P744" s="32" t="n">
        <x:v>72330.06493033993</x:v>
      </x:c>
      <x:c r="Q744" s="33" t="n">
        <x:v>1.0745586295002747</x:v>
      </x:c>
      <x:c r="R744" s="34" t="n">
        <x:v>0.0745586295002747</x:v>
      </x:c>
    </x:row>
    <x:row r="745" ht="18" customHeight="1">
      <x:c r="A745" s="25" t="str">
        <x:v>EEZ_393</x:v>
      </x:c>
      <x:c r="B745" s="25" t="str">
        <x:v>Japan (Daito Islands)</x:v>
      </x:c>
      <x:c r="C745" s="25" t="str">
        <x:v>commercial</x:v>
      </x:c>
      <x:c r="D745" s="25" t="str">
        <x:v>Perch-likes</x:v>
      </x:c>
      <x:c r="E745" s="35" t="n">
        <x:v>9</x:v>
      </x:c>
      <x:c r="F745" s="35" t="n">
        <x:v>9</x:v>
      </x:c>
      <x:c r="G745" s="32" t="n">
        <x:v>4996.9449046587</x:v>
      </x:c>
      <x:c r="H745" s="32" t="n">
        <x:v>4996.9449046587</x:v>
      </x:c>
      <x:c r="I745" s="33" t="n">
        <x:v>0</x:v>
      </x:c>
      <x:c r="J745" s="34" t="n">
        <x:v>1</x:v>
      </x:c>
      <x:c r="K745" s="33" t="n">
        <x:v>857.2660435471818</x:v>
      </x:c>
      <x:c r="L745" s="32" t="n">
        <x:v>4283711.188240013</x:v>
      </x:c>
      <x:c r="M745" s="33" t="n">
        <x:v>3.80601123131823</x:v>
      </x:c>
      <x:c r="N745" s="33" t="n">
        <x:v>639.7513799213347</x:v>
      </x:c>
      <x:c r="O745" s="32" t="n">
        <x:v>3196802.398146285</x:v>
      </x:c>
      <x:c r="P745" s="32" t="n">
        <x:v>1086908.7900937279</x:v>
      </x:c>
      <x:c r="Q745" s="33" t="n">
        <x:v>1.3399987408430338</x:v>
      </x:c>
      <x:c r="R745" s="34" t="n">
        <x:v>0.33999874084303383</x:v>
      </x:c>
    </x:row>
    <x:row r="746" ht="18" customHeight="1">
      <x:c r="A746" s="25" t="str">
        <x:v>EEZ_393</x:v>
      </x:c>
      <x:c r="B746" s="25" t="str">
        <x:v>Japan (Daito Islands)</x:v>
      </x:c>
      <x:c r="C746" s="25" t="str">
        <x:v>commercial</x:v>
      </x:c>
      <x:c r="D746" s="25" t="str">
        <x:v>Sharks &amp; rays</x:v>
      </x:c>
      <x:c r="E746" s="35" t="n">
        <x:v>6</x:v>
      </x:c>
      <x:c r="F746" s="35" t="n">
        <x:v>6</x:v>
      </x:c>
      <x:c r="G746" s="32" t="n">
        <x:v>2367.8273018901996</x:v>
      </x:c>
      <x:c r="H746" s="32" t="n">
        <x:v>2367.8273018901996</x:v>
      </x:c>
      <x:c r="I746" s="33" t="n">
        <x:v>0</x:v>
      </x:c>
      <x:c r="J746" s="34" t="n">
        <x:v>1</x:v>
      </x:c>
      <x:c r="K746" s="33" t="n">
        <x:v>1370.1624900470438</x:v>
      </x:c>
      <x:c r="L746" s="32" t="n">
        <x:v>3244308.1519592493</x:v>
      </x:c>
      <x:c r="M746" s="33" t="n">
        <x:v>4.110839356250821</x:v>
      </x:c>
      <x:c r="N746" s="33" t="n">
        <x:v>1290.741745218801</x:v>
      </x:c>
      <x:c r="O746" s="32" t="n">
        <x:v>3056253.544018481</x:v>
      </x:c>
      <x:c r="P746" s="32" t="n">
        <x:v>188054.60794076836</x:v>
      </x:c>
      <x:c r="Q746" s="33" t="n">
        <x:v>1.0615310887111502</x:v>
      </x:c>
      <x:c r="R746" s="34" t="n">
        <x:v>0.061531088711150206</x:v>
      </x:c>
    </x:row>
    <x:row r="747" ht="18" customHeight="1">
      <x:c r="A747" s="25" t="str">
        <x:v>EEZ_393</x:v>
      </x:c>
      <x:c r="B747" s="25" t="str">
        <x:v>Japan (Daito Islands)</x:v>
      </x:c>
      <x:c r="C747" s="25" t="str">
        <x:v>commercial</x:v>
      </x:c>
      <x:c r="D747" s="25" t="str">
        <x:v>Tuna &amp; billfishes</x:v>
      </x:c>
      <x:c r="E747" s="35" t="n">
        <x:v>9</x:v>
      </x:c>
      <x:c r="F747" s="35" t="n">
        <x:v>9</x:v>
      </x:c>
      <x:c r="G747" s="32" t="n">
        <x:v>8128.9209898972995</x:v>
      </x:c>
      <x:c r="H747" s="32" t="n">
        <x:v>8128.9209898972995</x:v>
      </x:c>
      <x:c r="I747" s="33" t="n">
        <x:v>0</x:v>
      </x:c>
      <x:c r="J747" s="34" t="n">
        <x:v>1</x:v>
      </x:c>
      <x:c r="K747" s="33" t="n">
        <x:v>2574.1787765803806</x:v>
      </x:c>
      <x:c r="L747" s="32" t="n">
        <x:v>20925295.888692405</x:v>
      </x:c>
      <x:c r="M747" s="33" t="n">
        <x:v>4.409864746331743</x:v>
      </x:c>
      <x:c r="N747" s="33" t="n">
        <x:v>2569.5954011317704</x:v>
      </x:c>
      <x:c r="O747" s="32" t="n">
        <x:v>20888037.99180362</x:v>
      </x:c>
      <x:c r="P747" s="32" t="n">
        <x:v>37257.896888785064</x:v>
      </x:c>
      <x:c r="Q747" s="33" t="n">
        <x:v>1.0017836953812227</x:v>
      </x:c>
      <x:c r="R747" s="34" t="n">
        <x:v>0.0017836953812227318</x:v>
      </x:c>
    </x:row>
    <x:row r="748" ht="18" customHeight="1">
      <x:c r="A748" s="25" t="str">
        <x:v>EEZ_396</x:v>
      </x:c>
      <x:c r="B748" s="25" t="str">
        <x:v>Johnston Atoll (USA)</x:v>
      </x:c>
      <x:c r="C748" s="25" t="str">
        <x:v>commercial</x:v>
      </x:c>
      <x:c r="D748" s="25" t="str">
        <x:v>Other fishes &amp; inverts</x:v>
      </x:c>
      <x:c r="E748" s="35" t="n">
        <x:v>2</x:v>
      </x:c>
      <x:c r="F748" s="35" t="n">
        <x:v>2</x:v>
      </x:c>
      <x:c r="G748" s="32" t="n">
        <x:v>50.4068061383</x:v>
      </x:c>
      <x:c r="H748" s="32" t="n">
        <x:v>50.4068061383</x:v>
      </x:c>
      <x:c r="I748" s="33" t="n">
        <x:v>0</x:v>
      </x:c>
      <x:c r="J748" s="34" t="n">
        <x:v>1</x:v>
      </x:c>
      <x:c r="K748" s="33" t="n">
        <x:v>202.51365427420575</x:v>
      </x:c>
      <x:c r="L748" s="32" t="n">
        <x:v>10208.066511358598</x:v>
      </x:c>
      <x:c r="M748" s="33" t="n">
        <x:v>3.3051374217175455</x:v>
      </x:c>
      <x:c r="N748" s="33" t="n">
        <x:v>201.90051267134083</x:v>
      </x:c>
      <x:c r="O748" s="32" t="n">
        <x:v>10177.160001447659</x:v>
      </x:c>
      <x:c r="P748" s="32" t="n">
        <x:v>30.90650991093935</x:v>
      </x:c>
      <x:c r="Q748" s="33" t="n">
        <x:v>1.0030368501533378</x:v>
      </x:c>
      <x:c r="R748" s="34" t="n">
        <x:v>0.0030368501533377707</x:v>
      </x:c>
    </x:row>
    <x:row r="749" ht="18" customHeight="1">
      <x:c r="A749" s="25" t="str">
        <x:v>EEZ_396</x:v>
      </x:c>
      <x:c r="B749" s="25" t="str">
        <x:v>Johnston Atoll (USA)</x:v>
      </x:c>
      <x:c r="C749" s="25" t="str">
        <x:v>commercial</x:v>
      </x:c>
      <x:c r="D749" s="25" t="str">
        <x:v>Perch-likes</x:v>
      </x:c>
      <x:c r="E749" s="35" t="n">
        <x:v>3</x:v>
      </x:c>
      <x:c r="F749" s="35" t="n">
        <x:v>3</x:v>
      </x:c>
      <x:c r="G749" s="32" t="n">
        <x:v>25.754180311</x:v>
      </x:c>
      <x:c r="H749" s="32" t="n">
        <x:v>25.754180311</x:v>
      </x:c>
      <x:c r="I749" s="33" t="n">
        <x:v>0</x:v>
      </x:c>
      <x:c r="J749" s="34" t="n">
        <x:v>1</x:v>
      </x:c>
      <x:c r="K749" s="33" t="n">
        <x:v>1878.034751790214</x:v>
      </x:c>
      <x:c r="L749" s="32" t="n">
        <x:v>48367.2456279293</x:v>
      </x:c>
      <x:c r="M749" s="33" t="n">
        <x:v>4.272233338886403</x:v>
      </x:c>
      <x:c r="N749" s="33" t="n">
        <x:v>1871.6874954632224</x:v>
      </x:c>
      <x:c r="O749" s="32" t="n">
        <x:v>48203.777244003824</x:v>
      </x:c>
      <x:c r="P749" s="32" t="n">
        <x:v>163.46838392547215</x:v>
      </x:c>
      <x:c r="Q749" s="33" t="n">
        <x:v>1.0033911944928715</x:v>
      </x:c>
      <x:c r="R749" s="34" t="n">
        <x:v>0.0033911944928715384</x:v>
      </x:c>
    </x:row>
    <x:row r="750" ht="18" customHeight="1">
      <x:c r="A750" s="25" t="str">
        <x:v>EEZ_396</x:v>
      </x:c>
      <x:c r="B750" s="25" t="str">
        <x:v>Johnston Atoll (USA)</x:v>
      </x:c>
      <x:c r="C750" s="25" t="str">
        <x:v>commercial</x:v>
      </x:c>
      <x:c r="D750" s="25" t="str">
        <x:v>Sharks &amp; rays</x:v>
      </x:c>
      <x:c r="E750" s="35" t="n">
        <x:v>6</x:v>
      </x:c>
      <x:c r="F750" s="35" t="n">
        <x:v>6</x:v>
      </x:c>
      <x:c r="G750" s="32" t="n">
        <x:v>56.0261987971</x:v>
      </x:c>
      <x:c r="H750" s="32" t="n">
        <x:v>56.0261987971</x:v>
      </x:c>
      <x:c r="I750" s="33" t="n">
        <x:v>0</x:v>
      </x:c>
      <x:c r="J750" s="34" t="n">
        <x:v>1</x:v>
      </x:c>
      <x:c r="K750" s="33" t="n">
        <x:v>2203.8178552037402</x:v>
      </x:c>
      <x:c r="L750" s="32" t="n">
        <x:v>123471.53726824331</x:v>
      </x:c>
      <x:c r="M750" s="33" t="n">
        <x:v>4.3344243560497775</x:v>
      </x:c>
      <x:c r="N750" s="33" t="n">
        <x:v>2159.8538059486864</x:v>
      </x:c>
      <x:c r="O750" s="32" t="n">
        <x:v>121008.39870475416</x:v>
      </x:c>
      <x:c r="P750" s="32" t="n">
        <x:v>2463.1385634891485</x:v>
      </x:c>
      <x:c r="Q750" s="33" t="n">
        <x:v>1.0203551041899075</x:v>
      </x:c>
      <x:c r="R750" s="34" t="n">
        <x:v>0.02035510418990758</x:v>
      </x:c>
    </x:row>
    <x:row r="751" ht="18" customHeight="1">
      <x:c r="A751" s="25" t="str">
        <x:v>EEZ_396</x:v>
      </x:c>
      <x:c r="B751" s="25" t="str">
        <x:v>Johnston Atoll (USA)</x:v>
      </x:c>
      <x:c r="C751" s="25" t="str">
        <x:v>commercial</x:v>
      </x:c>
      <x:c r="D751" s="25" t="str">
        <x:v>Tuna &amp; billfishes</x:v>
      </x:c>
      <x:c r="E751" s="35" t="n">
        <x:v>8</x:v>
      </x:c>
      <x:c r="F751" s="35" t="n">
        <x:v>8</x:v>
      </x:c>
      <x:c r="G751" s="32" t="n">
        <x:v>176.11076267529998</x:v>
      </x:c>
      <x:c r="H751" s="32" t="n">
        <x:v>176.11076267529998</x:v>
      </x:c>
      <x:c r="I751" s="33" t="n">
        <x:v>0</x:v>
      </x:c>
      <x:c r="J751" s="34" t="n">
        <x:v>1</x:v>
      </x:c>
      <x:c r="K751" s="33" t="n">
        <x:v>2992.683549713791</x:v>
      </x:c>
      <x:c r="L751" s="32" t="n">
        <x:v>527043.7823859197</x:v>
      </x:c>
      <x:c r="M751" s="33" t="n">
        <x:v>4.473791145226627</x:v>
      </x:c>
      <x:c r="N751" s="33" t="n">
        <x:v>2977.084387707703</x:v>
      </x:c>
      <x:c r="O751" s="32" t="n">
        <x:v>524296.602067932</x:v>
      </x:c>
      <x:c r="P751" s="32" t="n">
        <x:v>2747.180317987688</x:v>
      </x:c>
      <x:c r="Q751" s="33" t="n">
        <x:v>1.005239744654366</x:v>
      </x:c>
      <x:c r="R751" s="34" t="n">
        <x:v>0.005239744654365968</x:v>
      </x:c>
    </x:row>
    <x:row r="752" ht="18" customHeight="1">
      <x:c r="A752" s="25" t="str">
        <x:v>EEZ_400</x:v>
      </x:c>
      <x:c r="B752" s="25" t="str">
        <x:v>Jordan</x:v>
      </x:c>
      <x:c r="C752" s="25" t="str">
        <x:v>commercial</x:v>
      </x:c>
      <x:c r="D752" s="25" t="str">
        <x:v>Other fishes &amp; inverts</x:v>
      </x:c>
      <x:c r="E752" s="35" t="n">
        <x:v>1</x:v>
      </x:c>
      <x:c r="F752" s="35" t="n">
        <x:v>1</x:v>
      </x:c>
      <x:c r="G752" s="32" t="n">
        <x:v>81.232519825</x:v>
      </x:c>
      <x:c r="H752" s="32" t="n">
        <x:v>81.232519825</x:v>
      </x:c>
      <x:c r="I752" s="33" t="n">
        <x:v>0</x:v>
      </x:c>
      <x:c r="J752" s="34" t="n">
        <x:v>1</x:v>
      </x:c>
      <x:c r="K752" s="33" t="n">
        <x:v>190.54607179632464</x:v>
      </x:c>
      <x:c r="L752" s="32" t="n">
        <x:v>15478.537554770814</x:v>
      </x:c>
      <x:c r="M752" s="33" t="n">
        <x:v>3.28</x:v>
      </x:c>
      <x:c r="N752" s="33" t="n">
        <x:v>190.54607179632464</x:v>
      </x:c>
      <x:c r="O752" s="32" t="n">
        <x:v>15478.537554770814</x:v>
      </x:c>
      <x:c r="P752" s="32" t="n">
        <x:v>0</x:v>
      </x:c>
      <x:c r="Q752" s="33" t="n">
        <x:v>1</x:v>
      </x:c>
      <x:c r="R752" s="34" t="n">
        <x:v>0</x:v>
      </x:c>
    </x:row>
    <x:row r="753" ht="18" customHeight="1">
      <x:c r="A753" s="25" t="str">
        <x:v>EEZ_400</x:v>
      </x:c>
      <x:c r="B753" s="25" t="str">
        <x:v>Jordan</x:v>
      </x:c>
      <x:c r="C753" s="25" t="str">
        <x:v>commercial</x:v>
      </x:c>
      <x:c r="D753" s="25" t="str">
        <x:v>Perch-likes</x:v>
      </x:c>
      <x:c r="E753" s="35" t="n">
        <x:v>8</x:v>
      </x:c>
      <x:c r="F753" s="35" t="n">
        <x:v>8</x:v>
      </x:c>
      <x:c r="G753" s="32" t="n">
        <x:v>230.527480174</x:v>
      </x:c>
      <x:c r="H753" s="32" t="n">
        <x:v>230.527480174</x:v>
      </x:c>
      <x:c r="I753" s="33" t="n">
        <x:v>0</x:v>
      </x:c>
      <x:c r="J753" s="34" t="n">
        <x:v>1</x:v>
      </x:c>
      <x:c r="K753" s="33" t="n">
        <x:v>890.7854606869813</x:v>
      </x:c>
      <x:c r="L753" s="32" t="n">
        <x:v>205350.52762780554</x:v>
      </x:c>
      <x:c r="M753" s="33" t="n">
        <x:v>3.797161895114343</x:v>
      </x:c>
      <x:c r="N753" s="33" t="n">
        <x:v>626.8474956259349</x:v>
      </x:c>
      <x:c r="O753" s="32" t="n">
        <x:v>144505.57362002926</x:v>
      </x:c>
      <x:c r="P753" s="32" t="n">
        <x:v>60844.95400777628</x:v>
      </x:c>
      <x:c r="Q753" s="33" t="n">
        <x:v>1.4210561051974735</x:v>
      </x:c>
      <x:c r="R753" s="34" t="n">
        <x:v>0.42105610519747344</x:v>
      </x:c>
    </x:row>
    <x:row r="754" ht="18" customHeight="1">
      <x:c r="A754" s="25" t="str">
        <x:v>EEZ_400</x:v>
      </x:c>
      <x:c r="B754" s="25" t="str">
        <x:v>Jordan</x:v>
      </x:c>
      <x:c r="C754" s="25" t="str">
        <x:v>commercial</x:v>
      </x:c>
      <x:c r="D754" s="25" t="str">
        <x:v>Tuna &amp; billfishes</x:v>
      </x:c>
      <x:c r="E754" s="35" t="n">
        <x:v>3</x:v>
      </x:c>
      <x:c r="F754" s="35" t="n">
        <x:v>3</x:v>
      </x:c>
      <x:c r="G754" s="32" t="n">
        <x:v>76</x:v>
      </x:c>
      <x:c r="H754" s="32" t="n">
        <x:v>76</x:v>
      </x:c>
      <x:c r="I754" s="33" t="n">
        <x:v>0</x:v>
      </x:c>
      <x:c r="J754" s="34" t="n">
        <x:v>1</x:v>
      </x:c>
      <x:c r="K754" s="33" t="n">
        <x:v>2993.589614342445</x:v>
      </x:c>
      <x:c r="L754" s="32" t="n">
        <x:v>227512.81069002583</x:v>
      </x:c>
      <x:c r="M754" s="33" t="n">
        <x:v>4.4692105263157895</x:v>
      </x:c>
      <x:c r="N754" s="33" t="n">
        <x:v>2945.849302197217</x:v>
      </x:c>
      <x:c r="O754" s="32" t="n">
        <x:v>223884.5469669885</x:v>
      </x:c>
      <x:c r="P754" s="32" t="n">
        <x:v>3628.263723037322</x:v>
      </x:c>
      <x:c r="Q754" s="33" t="n">
        <x:v>1.0162059587059054</x:v>
      </x:c>
      <x:c r="R754" s="34" t="n">
        <x:v>0.016205958705905257</x:v>
      </x:c>
    </x:row>
    <x:row r="755" ht="18" customHeight="1">
      <x:c r="A755" s="25" t="str">
        <x:v>EEZ_404</x:v>
      </x:c>
      <x:c r="B755" s="25" t="str">
        <x:v>Kenya</x:v>
      </x:c>
      <x:c r="C755" s="25" t="str">
        <x:v>commercial</x:v>
      </x:c>
      <x:c r="D755" s="25" t="str">
        <x:v>Anchovies</x:v>
      </x:c>
      <x:c r="E755" s="35" t="n">
        <x:v>2</x:v>
      </x:c>
      <x:c r="F755" s="35" t="n">
        <x:v>2</x:v>
      </x:c>
      <x:c r="G755" s="32" t="n">
        <x:v>282.21993222730003</x:v>
      </x:c>
      <x:c r="H755" s="32" t="n">
        <x:v>282.21993222730003</x:v>
      </x:c>
      <x:c r="I755" s="33" t="n">
        <x:v>0</x:v>
      </x:c>
      <x:c r="J755" s="34" t="n">
        <x:v>1</x:v>
      </x:c>
      <x:c r="K755" s="33" t="n">
        <x:v>163.0847501063954</x:v>
      </x:c>
      <x:c r="L755" s="32" t="n">
        <x:v>46025.767122333076</x:v>
      </x:c>
      <x:c r="M755" s="33" t="n">
        <x:v>3.2106716538275415</x:v>
      </x:c>
      <x:c r="N755" s="33" t="n">
        <x:v>162.43202322061808</x:v>
      </x:c>
      <x:c r="O755" s="32" t="n">
        <x:v>45841.55458486606</x:v>
      </x:c>
      <x:c r="P755" s="32" t="n">
        <x:v>184.21253746701404</x:v>
      </x:c>
      <x:c r="Q755" s="33" t="n">
        <x:v>1.0040184618330512</x:v>
      </x:c>
      <x:c r="R755" s="34" t="n">
        <x:v>0.004018461833051124</x:v>
      </x:c>
    </x:row>
    <x:row r="756" ht="18" customHeight="1">
      <x:c r="A756" s="25" t="str">
        <x:v>EEZ_404</x:v>
      </x:c>
      <x:c r="B756" s="25" t="str">
        <x:v>Kenya</x:v>
      </x:c>
      <x:c r="C756" s="25" t="str">
        <x:v>commercial</x:v>
      </x:c>
      <x:c r="D756" s="25" t="str">
        <x:v>Crustaceans</x:v>
      </x:c>
      <x:c r="E756" s="35" t="n">
        <x:v>14</x:v>
      </x:c>
      <x:c r="F756" s="35" t="n">
        <x:v>14</x:v>
      </x:c>
      <x:c r="G756" s="32" t="n">
        <x:v>1048.3587953452</x:v>
      </x:c>
      <x:c r="H756" s="32" t="n">
        <x:v>1048.3587953452</x:v>
      </x:c>
      <x:c r="I756" s="33" t="n">
        <x:v>0</x:v>
      </x:c>
      <x:c r="J756" s="34" t="n">
        <x:v>1</x:v>
      </x:c>
      <x:c r="K756" s="33" t="n">
        <x:v>112.77598676842321</x:v>
      </x:c>
      <x:c r="L756" s="32" t="n">
        <x:v>118229.69763241036</x:v>
      </x:c>
      <x:c r="M756" s="33" t="n">
        <x:v>2.986860868648432</x:v>
      </x:c>
      <x:c r="N756" s="33" t="n">
        <x:v>97.01991027458813</x:v>
      </x:c>
      <x:c r="O756" s="32" t="n">
        <x:v>101711.6762599666</x:v>
      </x:c>
      <x:c r="P756" s="32" t="n">
        <x:v>16518.021372443764</x:v>
      </x:c>
      <x:c r="Q756" s="33" t="n">
        <x:v>1.1624004438804556</x:v>
      </x:c>
      <x:c r="R756" s="34" t="n">
        <x:v>0.1624004438804555</x:v>
      </x:c>
    </x:row>
    <x:row r="757" ht="18" customHeight="1">
      <x:c r="A757" s="25" t="str">
        <x:v>EEZ_404</x:v>
      </x:c>
      <x:c r="B757" s="25" t="str">
        <x:v>Kenya</x:v>
      </x:c>
      <x:c r="C757" s="25" t="str">
        <x:v>commercial</x:v>
      </x:c>
      <x:c r="D757" s="25" t="str">
        <x:v>Flatfishes</x:v>
      </x:c>
      <x:c r="E757" s="35" t="n">
        <x:v>2</x:v>
      </x:c>
      <x:c r="F757" s="35" t="n">
        <x:v>2</x:v>
      </x:c>
      <x:c r="G757" s="32" t="n">
        <x:v>90.5291171133</x:v>
      </x:c>
      <x:c r="H757" s="32" t="n">
        <x:v>90.5291171133</x:v>
      </x:c>
      <x:c r="I757" s="33" t="n">
        <x:v>0</x:v>
      </x:c>
      <x:c r="J757" s="34" t="n">
        <x:v>1</x:v>
      </x:c>
      <x:c r="K757" s="33" t="n">
        <x:v>538.6268528487958</x:v>
      </x:c>
      <x:c r="L757" s="32" t="n">
        <x:v>48761.41344191684</x:v>
      </x:c>
      <x:c r="M757" s="33" t="n">
        <x:v>3.635772303269035</x:v>
      </x:c>
      <x:c r="N757" s="33" t="n">
        <x:v>432.2871273180068</x:v>
      </x:c>
      <x:c r="O757" s="32" t="n">
        <x:v>39134.57197554387</x:v>
      </x:c>
      <x:c r="P757" s="32" t="n">
        <x:v>9626.84146637297</x:v>
      </x:c>
      <x:c r="Q757" s="33" t="n">
        <x:v>1.245993273476685</x:v>
      </x:c>
      <x:c r="R757" s="34" t="n">
        <x:v>0.24599327347668487</x:v>
      </x:c>
    </x:row>
    <x:row r="758" ht="18" customHeight="1">
      <x:c r="A758" s="25" t="str">
        <x:v>EEZ_404</x:v>
      </x:c>
      <x:c r="B758" s="25" t="str">
        <x:v>Kenya</x:v>
      </x:c>
      <x:c r="C758" s="25" t="str">
        <x:v>commercial</x:v>
      </x:c>
      <x:c r="D758" s="25" t="str">
        <x:v>Herring-likes</x:v>
      </x:c>
      <x:c r="E758" s="35" t="n">
        <x:v>4</x:v>
      </x:c>
      <x:c r="F758" s="35" t="n">
        <x:v>4</x:v>
      </x:c>
      <x:c r="G758" s="32" t="n">
        <x:v>1069.0966517503002</x:v>
      </x:c>
      <x:c r="H758" s="32" t="n">
        <x:v>1069.0966517503002</x:v>
      </x:c>
      <x:c r="I758" s="33" t="n">
        <x:v>0</x:v>
      </x:c>
      <x:c r="J758" s="34" t="n">
        <x:v>1</x:v>
      </x:c>
      <x:c r="K758" s="33" t="n">
        <x:v>550.3035933104736</x:v>
      </x:c>
      <x:c r="L758" s="32" t="n">
        <x:v>588327.7290543863</x:v>
      </x:c>
      <x:c r="M758" s="33" t="n">
        <x:v>3.4164322976011423</x:v>
      </x:c>
      <x:c r="N758" s="33" t="n">
        <x:v>260.87490120362406</x:v>
      </x:c>
      <x:c r="O758" s="32" t="n">
        <x:v>278900.48340248485</x:v>
      </x:c>
      <x:c r="P758" s="32" t="n">
        <x:v>309427.2456519014</x:v>
      </x:c>
      <x:c r="Q758" s="33" t="n">
        <x:v>2.1094539596238815</x:v>
      </x:c>
      <x:c r="R758" s="34" t="n">
        <x:v>1.1094539596238813</x:v>
      </x:c>
    </x:row>
    <x:row r="759" ht="18" customHeight="1">
      <x:c r="A759" s="25" t="str">
        <x:v>EEZ_404</x:v>
      </x:c>
      <x:c r="B759" s="25" t="str">
        <x:v>Kenya</x:v>
      </x:c>
      <x:c r="C759" s="25" t="str">
        <x:v>commercial</x:v>
      </x:c>
      <x:c r="D759" s="25" t="str">
        <x:v>Molluscs</x:v>
      </x:c>
      <x:c r="E759" s="35" t="n">
        <x:v>1</x:v>
      </x:c>
      <x:c r="F759" s="35" t="n">
        <x:v>1</x:v>
      </x:c>
      <x:c r="G759" s="32" t="n">
        <x:v>223.3383008566</x:v>
      </x:c>
      <x:c r="H759" s="32" t="n">
        <x:v>223.3383008566</x:v>
      </x:c>
      <x:c r="I759" s="33" t="n">
        <x:v>0</x:v>
      </x:c>
      <x:c r="J759" s="34" t="n">
        <x:v>1</x:v>
      </x:c>
      <x:c r="K759" s="33" t="n">
        <x:v>12.589254117941675</x:v>
      </x:c>
      <x:c r="L759" s="32" t="n">
        <x:v>2811.662623753048</x:v>
      </x:c>
      <x:c r="M759" s="33" t="n">
        <x:v>2.1</x:v>
      </x:c>
      <x:c r="N759" s="33" t="n">
        <x:v>12.589254117941675</x:v>
      </x:c>
      <x:c r="O759" s="32" t="n">
        <x:v>2811.662623753048</x:v>
      </x:c>
      <x:c r="P759" s="32" t="n">
        <x:v>0</x:v>
      </x:c>
      <x:c r="Q759" s="33" t="n">
        <x:v>1</x:v>
      </x:c>
      <x:c r="R759" s="34" t="n">
        <x:v>0</x:v>
      </x:c>
    </x:row>
    <x:row r="760" ht="18" customHeight="1">
      <x:c r="A760" s="25" t="str">
        <x:v>EEZ_404</x:v>
      </x:c>
      <x:c r="B760" s="25" t="str">
        <x:v>Kenya</x:v>
      </x:c>
      <x:c r="C760" s="25" t="str">
        <x:v>commercial</x:v>
      </x:c>
      <x:c r="D760" s="25" t="str">
        <x:v>Other fishes &amp; inverts</x:v>
      </x:c>
      <x:c r="E760" s="35" t="n">
        <x:v>13</x:v>
      </x:c>
      <x:c r="F760" s="35" t="n">
        <x:v>13</x:v>
      </x:c>
      <x:c r="G760" s="32" t="n">
        <x:v>9702.1606912912</x:v>
      </x:c>
      <x:c r="H760" s="32" t="n">
        <x:v>9702.1606912912</x:v>
      </x:c>
      <x:c r="I760" s="33" t="n">
        <x:v>0</x:v>
      </x:c>
      <x:c r="J760" s="34" t="n">
        <x:v>1</x:v>
      </x:c>
      <x:c r="K760" s="33" t="n">
        <x:v>261.72047538071917</x:v>
      </x:c>
      <x:c r="L760" s="32" t="n">
        <x:v>2539254.1083448594</x:v>
      </x:c>
      <x:c r="M760" s="33" t="n">
        <x:v>3.330928950508252</x:v>
      </x:c>
      <x:c r="N760" s="33" t="n">
        <x:v>214.25400582484855</x:v>
      </x:c>
      <x:c r="O760" s="32" t="n">
        <x:v>2078726.7932655213</x:v>
      </x:c>
      <x:c r="P760" s="32" t="n">
        <x:v>460527.31507933815</x:v>
      </x:c>
      <x:c r="Q760" s="33" t="n">
        <x:v>1.2215429735987022</x:v>
      </x:c>
      <x:c r="R760" s="34" t="n">
        <x:v>0.22154297359870215</x:v>
      </x:c>
    </x:row>
    <x:row r="761" ht="18" customHeight="1">
      <x:c r="A761" s="25" t="str">
        <x:v>EEZ_404</x:v>
      </x:c>
      <x:c r="B761" s="25" t="str">
        <x:v>Kenya</x:v>
      </x:c>
      <x:c r="C761" s="25" t="str">
        <x:v>commercial</x:v>
      </x:c>
      <x:c r="D761" s="25" t="str">
        <x:v>Perch-likes</x:v>
      </x:c>
      <x:c r="E761" s="35" t="n">
        <x:v>60</x:v>
      </x:c>
      <x:c r="F761" s="35" t="n">
        <x:v>60</x:v>
      </x:c>
      <x:c r="G761" s="32" t="n">
        <x:v>13985.522787458103</x:v>
      </x:c>
      <x:c r="H761" s="32" t="n">
        <x:v>13985.522787458103</x:v>
      </x:c>
      <x:c r="I761" s="33" t="n">
        <x:v>0</x:v>
      </x:c>
      <x:c r="J761" s="34" t="n">
        <x:v>1</x:v>
      </x:c>
      <x:c r="K761" s="33" t="n">
        <x:v>829.5016139234442</x:v>
      </x:c>
      <x:c r="L761" s="32" t="n">
        <x:v>11601013.723759603</x:v>
      </x:c>
      <x:c r="M761" s="33" t="n">
        <x:v>3.3775776296719733</x:v>
      </x:c>
      <x:c r="N761" s="33" t="n">
        <x:v>238.54901611607673</x:v>
      </x:c>
      <x:c r="O761" s="32" t="n">
        <x:v>3336232.7008171016</x:v>
      </x:c>
      <x:c r="P761" s="32" t="n">
        <x:v>8264781.022942501</x:v>
      </x:c>
      <x:c r="Q761" s="33" t="n">
        <x:v>3.4772795437555395</x:v>
      </x:c>
      <x:c r="R761" s="34" t="n">
        <x:v>2.4772795437555395</x:v>
      </x:c>
    </x:row>
    <x:row r="762" ht="18" customHeight="1">
      <x:c r="A762" s="25" t="str">
        <x:v>EEZ_404</x:v>
      </x:c>
      <x:c r="B762" s="25" t="str">
        <x:v>Kenya</x:v>
      </x:c>
      <x:c r="C762" s="25" t="str">
        <x:v>commercial</x:v>
      </x:c>
      <x:c r="D762" s="25" t="str">
        <x:v>Scorpionfishes</x:v>
      </x:c>
      <x:c r="E762" s="35" t="n">
        <x:v>2</x:v>
      </x:c>
      <x:c r="F762" s="35" t="n">
        <x:v>2</x:v>
      </x:c>
      <x:c r="G762" s="32" t="n">
        <x:v>32.789769679</x:v>
      </x:c>
      <x:c r="H762" s="32" t="n">
        <x:v>32.789769679</x:v>
      </x:c>
      <x:c r="I762" s="33" t="n">
        <x:v>0</x:v>
      </x:c>
      <x:c r="J762" s="34" t="n">
        <x:v>1</x:v>
      </x:c>
      <x:c r="K762" s="33" t="n">
        <x:v>769.4358651087296</x:v>
      </x:c>
      <x:c r="L762" s="32" t="n">
        <x:v>25229.624799677356</x:v>
      </x:c>
      <x:c r="M762" s="33" t="n">
        <x:v>3.881152665620405</x:v>
      </x:c>
      <x:c r="N762" s="33" t="n">
        <x:v>760.5935980593621</x:v>
      </x:c>
      <x:c r="O762" s="32" t="n">
        <x:v>24939.688899688386</x:v>
      </x:c>
      <x:c r="P762" s="32" t="n">
        <x:v>289.93589998897005</x:v>
      </x:c>
      <x:c r="Q762" s="33" t="n">
        <x:v>1.0116254818235761</x:v>
      </x:c>
      <x:c r="R762" s="34" t="n">
        <x:v>0.011625481823576103</x:v>
      </x:c>
    </x:row>
    <x:row r="763" ht="18" customHeight="1">
      <x:c r="A763" s="25" t="str">
        <x:v>EEZ_404</x:v>
      </x:c>
      <x:c r="B763" s="25" t="str">
        <x:v>Kenya</x:v>
      </x:c>
      <x:c r="C763" s="25" t="str">
        <x:v>commercial</x:v>
      </x:c>
      <x:c r="D763" s="25" t="str">
        <x:v>Sharks &amp; rays</x:v>
      </x:c>
      <x:c r="E763" s="35" t="n">
        <x:v>11</x:v>
      </x:c>
      <x:c r="F763" s="35" t="n">
        <x:v>11</x:v>
      </x:c>
      <x:c r="G763" s="32" t="n">
        <x:v>2498.1564505325</x:v>
      </x:c>
      <x:c r="H763" s="32" t="n">
        <x:v>2498.1564505325</x:v>
      </x:c>
      <x:c r="I763" s="33" t="n">
        <x:v>0</x:v>
      </x:c>
      <x:c r="J763" s="34" t="n">
        <x:v>1</x:v>
      </x:c>
      <x:c r="K763" s="33" t="n">
        <x:v>1015.4715866124831</x:v>
      </x:c>
      <x:c r="L763" s="32" t="n">
        <x:v>2536806.894428447</x:v>
      </x:c>
      <x:c r="M763" s="33" t="n">
        <x:v>3.9563345657928624</x:v>
      </x:c>
      <x:c r="N763" s="33" t="n">
        <x:v>904.3458829507018</x:v>
      </x:c>
      <x:c r="O763" s="32" t="n">
        <x:v>2259197.501005805</x:v>
      </x:c>
      <x:c r="P763" s="32" t="n">
        <x:v>277609.3934226418</x:v>
      </x:c>
      <x:c r="Q763" s="33" t="n">
        <x:v>1.1228796478833962</x:v>
      </x:c>
      <x:c r="R763" s="34" t="n">
        <x:v>0.12287964788339613</x:v>
      </x:c>
    </x:row>
    <x:row r="764" ht="18" customHeight="1">
      <x:c r="A764" s="25" t="str">
        <x:v>EEZ_404</x:v>
      </x:c>
      <x:c r="B764" s="25" t="str">
        <x:v>Kenya</x:v>
      </x:c>
      <x:c r="C764" s="25" t="str">
        <x:v>commercial</x:v>
      </x:c>
      <x:c r="D764" s="25" t="str">
        <x:v>Tuna &amp; billfishes</x:v>
      </x:c>
      <x:c r="E764" s="35" t="n">
        <x:v>11</x:v>
      </x:c>
      <x:c r="F764" s="35" t="n">
        <x:v>11</x:v>
      </x:c>
      <x:c r="G764" s="32" t="n">
        <x:v>1402.1633563349</x:v>
      </x:c>
      <x:c r="H764" s="32" t="n">
        <x:v>1402.1633563349</x:v>
      </x:c>
      <x:c r="I764" s="33" t="n">
        <x:v>0</x:v>
      </x:c>
      <x:c r="J764" s="34" t="n">
        <x:v>1</x:v>
      </x:c>
      <x:c r="K764" s="33" t="n">
        <x:v>2990.294360907672</x:v>
      </x:c>
      <x:c r="L764" s="32" t="n">
        <x:v>4192881.177519626</x:v>
      </x:c>
      <x:c r="M764" s="33" t="n">
        <x:v>4.471436308676833</x:v>
      </x:c>
      <x:c r="N764" s="33" t="n">
        <x:v>2960.985691108555</x:v>
      </x:c>
      <x:c r="O764" s="32" t="n">
        <x:v>4151785.634704385</x:v>
      </x:c>
      <x:c r="P764" s="32" t="n">
        <x:v>41095.54281524103</x:v>
      </x:c>
      <x:c r="Q764" s="33" t="n">
        <x:v>1.0098982814699602</x:v>
      </x:c>
      <x:c r="R764" s="34" t="n">
        <x:v>0.009898281469960121</x:v>
      </x:c>
    </x:row>
    <x:row r="765" ht="18" customHeight="1">
      <x:c r="A765" s="25" t="str">
        <x:v>EEZ_410</x:v>
      </x:c>
      <x:c r="B765" s="25" t="str">
        <x:v>Korea (South)</x:v>
      </x:c>
      <x:c r="C765" s="25" t="str">
        <x:v>commercial</x:v>
      </x:c>
      <x:c r="D765" s="25" t="str">
        <x:v>Anchovies</x:v>
      </x:c>
      <x:c r="E765" s="35" t="n">
        <x:v>2</x:v>
      </x:c>
      <x:c r="F765" s="35" t="n">
        <x:v>2</x:v>
      </x:c>
      <x:c r="G765" s="32" t="n">
        <x:v>216873.10867444647</x:v>
      </x:c>
      <x:c r="H765" s="32" t="n">
        <x:v>216873.10867444647</x:v>
      </x:c>
      <x:c r="I765" s="33" t="n">
        <x:v>0</x:v>
      </x:c>
      <x:c r="J765" s="34" t="n">
        <x:v>1</x:v>
      </x:c>
      <x:c r="K765" s="33" t="n">
        <x:v>138.12490368198664</x:v>
      </x:c>
      <x:c r="L765" s="32" t="n">
        <x:v>29955577.24687094</x:v>
      </x:c>
      <x:c r="M765" s="33" t="n">
        <x:v>3.140253711823549</x:v>
      </x:c>
      <x:c r="N765" s="33" t="n">
        <x:v>138.11909111099976</x:v>
      </x:c>
      <x:c r="O765" s="32" t="n">
        <x:v>29954316.656531624</x:v>
      </x:c>
      <x:c r="P765" s="32" t="n">
        <x:v>1260.5903393141925</x:v>
      </x:c>
      <x:c r="Q765" s="33" t="n">
        <x:v>1.0000420837622093</x:v>
      </x:c>
      <x:c r="R765" s="34" t="n">
        <x:v>0.000042083762209254646</x:v>
      </x:c>
    </x:row>
    <x:row r="766" ht="18" customHeight="1">
      <x:c r="A766" s="25" t="str">
        <x:v>EEZ_410</x:v>
      </x:c>
      <x:c r="B766" s="25" t="str">
        <x:v>Korea (South)</x:v>
      </x:c>
      <x:c r="C766" s="25" t="str">
        <x:v>commercial</x:v>
      </x:c>
      <x:c r="D766" s="25" t="str">
        <x:v>Cod-likes</x:v>
      </x:c>
      <x:c r="E766" s="35" t="n">
        <x:v>3</x:v>
      </x:c>
      <x:c r="F766" s="35" t="n">
        <x:v>3</x:v>
      </x:c>
      <x:c r="G766" s="32" t="n">
        <x:v>8694.1696922511</x:v>
      </x:c>
      <x:c r="H766" s="32" t="n">
        <x:v>8694.1696922511</x:v>
      </x:c>
      <x:c r="I766" s="33" t="n">
        <x:v>0</x:v>
      </x:c>
      <x:c r="J766" s="34" t="n">
        <x:v>1</x:v>
      </x:c>
      <x:c r="K766" s="33" t="n">
        <x:v>1442.2623302501108</x:v>
      </x:c>
      <x:c r="L766" s="32" t="n">
        <x:v>12539273.43993596</x:v>
      </x:c>
      <x:c r="M766" s="33" t="n">
        <x:v>4.158641825165637</x:v>
      </x:c>
      <x:c r="N766" s="33" t="n">
        <x:v>1440.9264888773512</x:v>
      </x:c>
      <x:c r="O766" s="32" t="n">
        <x:v>12527659.408359258</x:v>
      </x:c>
      <x:c r="P766" s="32" t="n">
        <x:v>11614.031576702371</x:v>
      </x:c>
      <x:c r="Q766" s="33" t="n">
        <x:v>1.0009270711469815</x:v>
      </x:c>
      <x:c r="R766" s="34" t="n">
        <x:v>0.0009270711469815938</x:v>
      </x:c>
    </x:row>
    <x:row r="767" ht="18" customHeight="1">
      <x:c r="A767" s="25" t="str">
        <x:v>EEZ_410</x:v>
      </x:c>
      <x:c r="B767" s="25" t="str">
        <x:v>Korea (South)</x:v>
      </x:c>
      <x:c r="C767" s="25" t="str">
        <x:v>commercial</x:v>
      </x:c>
      <x:c r="D767" s="25" t="str">
        <x:v>Crustaceans</x:v>
      </x:c>
      <x:c r="E767" s="35" t="n">
        <x:v>14</x:v>
      </x:c>
      <x:c r="F767" s="35" t="n">
        <x:v>14</x:v>
      </x:c>
      <x:c r="G767" s="32" t="n">
        <x:v>133314.9246035074</x:v>
      </x:c>
      <x:c r="H767" s="32" t="n">
        <x:v>133314.9246035074</x:v>
      </x:c>
      <x:c r="I767" s="33" t="n">
        <x:v>0</x:v>
      </x:c>
      <x:c r="J767" s="34" t="n">
        <x:v>1</x:v>
      </x:c>
      <x:c r="K767" s="33" t="n">
        <x:v>176.04931916358666</x:v>
      </x:c>
      <x:c r="L767" s="32" t="n">
        <x:v>23470001.710792363</x:v>
      </x:c>
      <x:c r="M767" s="33" t="n">
        <x:v>2.9376076730289915</x:v>
      </x:c>
      <x:c r="N767" s="33" t="n">
        <x:v>86.6179045317135</x:v>
      </x:c>
      <x:c r="O767" s="32" t="n">
        <x:v>11547459.411959186</x:v>
      </x:c>
      <x:c r="P767" s="32" t="n">
        <x:v>11922542.298833176</x:v>
      </x:c>
      <x:c r="Q767" s="33" t="n">
        <x:v>2.032481853669521</x:v>
      </x:c>
      <x:c r="R767" s="34" t="n">
        <x:v>1.0324818536695208</x:v>
      </x:c>
    </x:row>
    <x:row r="768" ht="18" customHeight="1">
      <x:c r="A768" s="25" t="str">
        <x:v>EEZ_410</x:v>
      </x:c>
      <x:c r="B768" s="25" t="str">
        <x:v>Korea (South)</x:v>
      </x:c>
      <x:c r="C768" s="25" t="str">
        <x:v>commercial</x:v>
      </x:c>
      <x:c r="D768" s="25" t="str">
        <x:v>Flatfishes</x:v>
      </x:c>
      <x:c r="E768" s="35" t="n">
        <x:v>4</x:v>
      </x:c>
      <x:c r="F768" s="35" t="n">
        <x:v>4</x:v>
      </x:c>
      <x:c r="G768" s="32" t="n">
        <x:v>33761.2940928235</x:v>
      </x:c>
      <x:c r="H768" s="32" t="n">
        <x:v>33761.2940928235</x:v>
      </x:c>
      <x:c r="I768" s="33" t="n">
        <x:v>0</x:v>
      </x:c>
      <x:c r="J768" s="34" t="n">
        <x:v>1</x:v>
      </x:c>
      <x:c r="K768" s="33" t="n">
        <x:v>542.8558794420477</x:v>
      </x:c>
      <x:c r="L768" s="32" t="n">
        <x:v>18327516.99586131</x:v>
      </x:c>
      <x:c r="M768" s="33" t="n">
        <x:v>3.498221755022576</x:v>
      </x:c>
      <x:c r="N768" s="33" t="n">
        <x:v>314.93559956817035</x:v>
      </x:c>
      <x:c r="O768" s="32" t="n">
        <x:v>10632633.397320695</x:v>
      </x:c>
      <x:c r="P768" s="32" t="n">
        <x:v>7694883.598540615</x:v>
      </x:c>
      <x:c r="Q768" s="33" t="n">
        <x:v>1.7237044023806596</x:v>
      </x:c>
      <x:c r="R768" s="34" t="n">
        <x:v>0.7237044023806595</x:v>
      </x:c>
    </x:row>
    <x:row r="769" ht="18" customHeight="1">
      <x:c r="A769" s="25" t="str">
        <x:v>EEZ_410</x:v>
      </x:c>
      <x:c r="B769" s="25" t="str">
        <x:v>Korea (South)</x:v>
      </x:c>
      <x:c r="C769" s="25" t="str">
        <x:v>commercial</x:v>
      </x:c>
      <x:c r="D769" s="25" t="str">
        <x:v>Herring-likes</x:v>
      </x:c>
      <x:c r="E769" s="35" t="n">
        <x:v>5</x:v>
      </x:c>
      <x:c r="F769" s="35" t="n">
        <x:v>5</x:v>
      </x:c>
      <x:c r="G769" s="32" t="n">
        <x:v>47265.973078989</x:v>
      </x:c>
      <x:c r="H769" s="32" t="n">
        <x:v>47265.973078989</x:v>
      </x:c>
      <x:c r="I769" s="33" t="n">
        <x:v>0</x:v>
      </x:c>
      <x:c r="J769" s="34" t="n">
        <x:v>1</x:v>
      </x:c>
      <x:c r="K769" s="33" t="n">
        <x:v>149.59362517636785</x:v>
      </x:c>
      <x:c r="L769" s="32" t="n">
        <x:v>7070688.260374574</x:v>
      </x:c>
      <x:c r="M769" s="33" t="n">
        <x:v>3.109111471145805</x:v>
      </x:c>
      <x:c r="N769" s="33" t="n">
        <x:v>128.56165991236077</x:v>
      </x:c>
      <x:c r="O769" s="32" t="n">
        <x:v>6076591.956407784</x:v>
      </x:c>
      <x:c r="P769" s="32" t="n">
        <x:v>994096.3039667904</x:v>
      </x:c>
      <x:c r="Q769" s="33" t="n">
        <x:v>1.1635943817024792</x:v>
      </x:c>
      <x:c r="R769" s="34" t="n">
        <x:v>0.1635943817024793</x:v>
      </x:c>
    </x:row>
    <x:row r="770" ht="18" customHeight="1">
      <x:c r="A770" s="25" t="str">
        <x:v>EEZ_410</x:v>
      </x:c>
      <x:c r="B770" s="25" t="str">
        <x:v>Korea (South)</x:v>
      </x:c>
      <x:c r="C770" s="25" t="str">
        <x:v>commercial</x:v>
      </x:c>
      <x:c r="D770" s="25" t="str">
        <x:v>Molluscs</x:v>
      </x:c>
      <x:c r="E770" s="35" t="n">
        <x:v>15</x:v>
      </x:c>
      <x:c r="F770" s="35" t="n">
        <x:v>15</x:v>
      </x:c>
      <x:c r="G770" s="32" t="n">
        <x:v>75338.6213811257</x:v>
      </x:c>
      <x:c r="H770" s="32" t="n">
        <x:v>75338.6213811257</x:v>
      </x:c>
      <x:c r="I770" s="33" t="n">
        <x:v>0</x:v>
      </x:c>
      <x:c r="J770" s="34" t="n">
        <x:v>1</x:v>
      </x:c>
      <x:c r="K770" s="33" t="n">
        <x:v>10.590211456326854</x:v>
      </x:c>
      <x:c r="L770" s="32" t="n">
        <x:v>797851.9312542687</x:v>
      </x:c>
      <x:c r="M770" s="33" t="n">
        <x:v>2.0144795665147983</x:v>
      </x:c>
      <x:c r="N770" s="33" t="n">
        <x:v>10.339024548945368</x:v>
      </x:c>
      <x:c r="O770" s="32" t="n">
        <x:v>778927.855943159</x:v>
      </x:c>
      <x:c r="P770" s="32" t="n">
        <x:v>18924.075311109773</x:v>
      </x:c>
      <x:c r="Q770" s="33" t="n">
        <x:v>1.0242950295932036</x:v>
      </x:c>
      <x:c r="R770" s="34" t="n">
        <x:v>0.02429502959320372</x:v>
      </x:c>
    </x:row>
    <x:row r="771" ht="18" customHeight="1">
      <x:c r="A771" s="25" t="str">
        <x:v>EEZ_410</x:v>
      </x:c>
      <x:c r="B771" s="25" t="str">
        <x:v>Korea (South)</x:v>
      </x:c>
      <x:c r="C771" s="25" t="str">
        <x:v>commercial</x:v>
      </x:c>
      <x:c r="D771" s="25" t="str">
        <x:v>Other fishes &amp; inverts</x:v>
      </x:c>
      <x:c r="E771" s="35" t="n">
        <x:v>28</x:v>
      </x:c>
      <x:c r="F771" s="35" t="n">
        <x:v>28</x:v>
      </x:c>
      <x:c r="G771" s="32" t="n">
        <x:v>532262.3346641831</x:v>
      </x:c>
      <x:c r="H771" s="32" t="n">
        <x:v>532262.3346641831</x:v>
      </x:c>
      <x:c r="I771" s="33" t="n">
        <x:v>0</x:v>
      </x:c>
      <x:c r="J771" s="34" t="n">
        <x:v>1</x:v>
      </x:c>
      <x:c r="K771" s="33" t="n">
        <x:v>523.9702800564204</x:v>
      </x:c>
      <x:c r="L771" s="32" t="n">
        <x:v>278889644.55747616</x:v>
      </x:c>
      <x:c r="M771" s="33" t="n">
        <x:v>3.4628785321339337</x:v>
      </x:c>
      <x:c r="N771" s="33" t="n">
        <x:v>290.3210541659802</x:v>
      </x:c>
      <x:c r="O771" s="32" t="n">
        <x:v>154526962.09255135</x:v>
      </x:c>
      <x:c r="P771" s="32" t="n">
        <x:v>124362682.46492481</x:v>
      </x:c>
      <x:c r="Q771" s="33" t="n">
        <x:v>1.8047960095820679</x:v>
      </x:c>
      <x:c r="R771" s="34" t="n">
        <x:v>0.804796009582068</x:v>
      </x:c>
    </x:row>
    <x:row r="772" ht="18" customHeight="1">
      <x:c r="A772" s="25" t="str">
        <x:v>EEZ_410</x:v>
      </x:c>
      <x:c r="B772" s="25" t="str">
        <x:v>Korea (South)</x:v>
      </x:c>
      <x:c r="C772" s="25" t="str">
        <x:v>commercial</x:v>
      </x:c>
      <x:c r="D772" s="25" t="str">
        <x:v>Perch-likes</x:v>
      </x:c>
      <x:c r="E772" s="35" t="n">
        <x:v>32</x:v>
      </x:c>
      <x:c r="F772" s="35" t="n">
        <x:v>32</x:v>
      </x:c>
      <x:c r="G772" s="32" t="n">
        <x:v>620944.6986004841</x:v>
      </x:c>
      <x:c r="H772" s="32" t="n">
        <x:v>620944.6986004841</x:v>
      </x:c>
      <x:c r="I772" s="33" t="n">
        <x:v>0</x:v>
      </x:c>
      <x:c r="J772" s="34" t="n">
        <x:v>1</x:v>
      </x:c>
      <x:c r="K772" s="33" t="n">
        <x:v>968.7750842608435</x:v>
      </x:c>
      <x:c r="L772" s="32" t="n">
        <x:v>601555752.708008</x:v>
      </x:c>
      <x:c r="M772" s="33" t="n">
        <x:v>3.6835115213763885</x:v>
      </x:c>
      <x:c r="N772" s="33" t="n">
        <x:v>482.5157805267033</x:v>
      </x:c>
      <x:c r="O772" s="32" t="n">
        <x:v>299615615.9091311</x:v>
      </x:c>
      <x:c r="P772" s="32" t="n">
        <x:v>301940136.79887694</x:v>
      </x:c>
      <x:c r="Q772" s="33" t="n">
        <x:v>2.00775834357863</x:v>
      </x:c>
      <x:c r="R772" s="34" t="n">
        <x:v>1.00775834357863</x:v>
      </x:c>
    </x:row>
    <x:row r="773" ht="18" customHeight="1">
      <x:c r="A773" s="25" t="str">
        <x:v>EEZ_410</x:v>
      </x:c>
      <x:c r="B773" s="25" t="str">
        <x:v>Korea (South)</x:v>
      </x:c>
      <x:c r="C773" s="25" t="str">
        <x:v>commercial</x:v>
      </x:c>
      <x:c r="D773" s="25" t="str">
        <x:v>Salmon, smelts, etc</x:v>
      </x:c>
      <x:c r="E773" s="35" t="n">
        <x:v>1</x:v>
      </x:c>
      <x:c r="F773" s="35" t="n">
        <x:v>1</x:v>
      </x:c>
      <x:c r="G773" s="32" t="n">
        <x:v>100</x:v>
      </x:c>
      <x:c r="H773" s="32" t="n">
        <x:v>100</x:v>
      </x:c>
      <x:c r="I773" s="33" t="n">
        <x:v>0</x:v>
      </x:c>
      <x:c r="J773" s="34" t="n">
        <x:v>1</x:v>
      </x:c>
      <x:c r="K773" s="33" t="n">
        <x:v>199.52623149688787</x:v>
      </x:c>
      <x:c r="L773" s="32" t="n">
        <x:v>19952.62314968879</x:v>
      </x:c>
      <x:c r="M773" s="33" t="n">
        <x:v>3.3</x:v>
      </x:c>
      <x:c r="N773" s="33" t="n">
        <x:v>199.52623149688787</x:v>
      </x:c>
      <x:c r="O773" s="32" t="n">
        <x:v>19952.62314968879</x:v>
      </x:c>
      <x:c r="P773" s="32" t="n">
        <x:v>0</x:v>
      </x:c>
      <x:c r="Q773" s="33" t="n">
        <x:v>1</x:v>
      </x:c>
      <x:c r="R773" s="34" t="n">
        <x:v>0</x:v>
      </x:c>
    </x:row>
    <x:row r="774" ht="18" customHeight="1">
      <x:c r="A774" s="25" t="str">
        <x:v>EEZ_410</x:v>
      </x:c>
      <x:c r="B774" s="25" t="str">
        <x:v>Korea (South)</x:v>
      </x:c>
      <x:c r="C774" s="25" t="str">
        <x:v>commercial</x:v>
      </x:c>
      <x:c r="D774" s="25" t="str">
        <x:v>Scorpionfishes</x:v>
      </x:c>
      <x:c r="E774" s="35" t="n">
        <x:v>6</x:v>
      </x:c>
      <x:c r="F774" s="35" t="n">
        <x:v>6</x:v>
      </x:c>
      <x:c r="G774" s="32" t="n">
        <x:v>15686.356244184199</x:v>
      </x:c>
      <x:c r="H774" s="32" t="n">
        <x:v>15686.356244184199</x:v>
      </x:c>
      <x:c r="I774" s="33" t="n">
        <x:v>0</x:v>
      </x:c>
      <x:c r="J774" s="34" t="n">
        <x:v>1</x:v>
      </x:c>
      <x:c r="K774" s="33" t="n">
        <x:v>553.1368622018293</x:v>
      </x:c>
      <x:c r="L774" s="32" t="n">
        <x:v>8676701.87228812</x:v>
      </x:c>
      <x:c r="M774" s="33" t="n">
        <x:v>3.718155621620105</x:v>
      </x:c>
      <x:c r="N774" s="33" t="n">
        <x:v>522.583413824445</x:v>
      </x:c>
      <x:c r="O774" s="32" t="n">
        <x:v>8197429.596552177</x:v>
      </x:c>
      <x:c r="P774" s="32" t="n">
        <x:v>479272.2757359436</x:v>
      </x:c>
      <x:c r="Q774" s="33" t="n">
        <x:v>1.0584661655328549</x:v>
      </x:c>
      <x:c r="R774" s="34" t="n">
        <x:v>0.0584661655328549</x:v>
      </x:c>
    </x:row>
    <x:row r="775" ht="18" customHeight="1">
      <x:c r="A775" s="25" t="str">
        <x:v>EEZ_410</x:v>
      </x:c>
      <x:c r="B775" s="25" t="str">
        <x:v>Korea (South)</x:v>
      </x:c>
      <x:c r="C775" s="25" t="str">
        <x:v>commercial</x:v>
      </x:c>
      <x:c r="D775" s="25" t="str">
        <x:v>Sharks &amp; rays</x:v>
      </x:c>
      <x:c r="E775" s="35" t="n">
        <x:v>2</x:v>
      </x:c>
      <x:c r="F775" s="35" t="n">
        <x:v>2</x:v>
      </x:c>
      <x:c r="G775" s="32" t="n">
        <x:v>197.0068597637</x:v>
      </x:c>
      <x:c r="H775" s="32" t="n">
        <x:v>197.0068597637</x:v>
      </x:c>
      <x:c r="I775" s="33" t="n">
        <x:v>0</x:v>
      </x:c>
      <x:c r="J775" s="34" t="n">
        <x:v>1</x:v>
      </x:c>
      <x:c r="K775" s="33" t="n">
        <x:v>1122.0477567385437</x:v>
      </x:c>
      <x:c r="L775" s="32" t="n">
        <x:v>221051.10505996447</x:v>
      </x:c>
      <x:c r="M775" s="33" t="n">
        <x:v>4.050007872042485</x:v>
      </x:c>
      <x:c r="N775" s="33" t="n">
        <x:v>1122.0387922462844</x:v>
      </x:c>
      <x:c r="O775" s="32" t="n">
        <x:v>221049.33899349507</x:v>
      </x:c>
      <x:c r="P775" s="32" t="n">
        <x:v>1.7660664693976287</x:v>
      </x:c>
      <x:c r="Q775" s="33" t="n">
        <x:v>1.0000079894673173</x:v>
      </x:c>
      <x:c r="R775" s="34" t="n">
        <x:v>0.000007989467317292452</x:v>
      </x:c>
    </x:row>
    <x:row r="776" ht="18" customHeight="1">
      <x:c r="A776" s="25" t="str">
        <x:v>EEZ_410</x:v>
      </x:c>
      <x:c r="B776" s="25" t="str">
        <x:v>Korea (South)</x:v>
      </x:c>
      <x:c r="C776" s="25" t="str">
        <x:v>commercial</x:v>
      </x:c>
      <x:c r="D776" s="25" t="str">
        <x:v>Tuna &amp; billfishes</x:v>
      </x:c>
      <x:c r="E776" s="35" t="n">
        <x:v>6</x:v>
      </x:c>
      <x:c r="F776" s="35" t="n">
        <x:v>6</x:v>
      </x:c>
      <x:c r="G776" s="32" t="n">
        <x:v>7700.4268931418</x:v>
      </x:c>
      <x:c r="H776" s="32" t="n">
        <x:v>7700.4268931418</x:v>
      </x:c>
      <x:c r="I776" s="33" t="n">
        <x:v>0</x:v>
      </x:c>
      <x:c r="J776" s="34" t="n">
        <x:v>1</x:v>
      </x:c>
      <x:c r="K776" s="33" t="n">
        <x:v>2584.2898767835172</x:v>
      </x:c>
      <x:c r="L776" s="32" t="n">
        <x:v>19900135.266857903</x:v>
      </x:c>
      <x:c r="M776" s="33" t="n">
        <x:v>4.411897452857829</x:v>
      </x:c>
      <x:c r="N776" s="33" t="n">
        <x:v>2581.6505302469363</x:v>
      </x:c>
      <x:c r="O776" s="32" t="n">
        <x:v>19879811.171807297</x:v>
      </x:c>
      <x:c r="P776" s="32" t="n">
        <x:v>20324.095050606877</x:v>
      </x:c>
      <x:c r="Q776" s="33" t="n">
        <x:v>1.0010223484959169</x:v>
      </x:c>
      <x:c r="R776" s="34" t="n">
        <x:v>0.0010223484959167844</x:v>
      </x:c>
    </x:row>
    <x:row r="777" ht="18" customHeight="1">
      <x:c r="A777" s="25" t="str">
        <x:v>EEZ_414</x:v>
      </x:c>
      <x:c r="B777" s="25" t="str">
        <x:v>Kuwait</x:v>
      </x:c>
      <x:c r="C777" s="25" t="str">
        <x:v>commercial</x:v>
      </x:c>
      <x:c r="D777" s="25" t="str">
        <x:v>Crustaceans</x:v>
      </x:c>
      <x:c r="E777" s="35" t="n">
        <x:v>1</x:v>
      </x:c>
      <x:c r="F777" s="35" t="n">
        <x:v>1</x:v>
      </x:c>
      <x:c r="G777" s="32" t="n">
        <x:v>1202.099148149</x:v>
      </x:c>
      <x:c r="H777" s="32" t="n">
        <x:v>1202.099148149</x:v>
      </x:c>
      <x:c r="I777" s="33" t="n">
        <x:v>0</x:v>
      </x:c>
      <x:c r="J777" s="34" t="n">
        <x:v>1</x:v>
      </x:c>
      <x:c r="K777" s="33" t="n">
        <x:v>269.1534803926917</x:v>
      </x:c>
      <x:c r="L777" s="32" t="n">
        <x:v>323549.1695013932</x:v>
      </x:c>
      <x:c r="M777" s="33" t="n">
        <x:v>3.43</x:v>
      </x:c>
      <x:c r="N777" s="33" t="n">
        <x:v>269.1534803926917</x:v>
      </x:c>
      <x:c r="O777" s="32" t="n">
        <x:v>323549.1695013932</x:v>
      </x:c>
      <x:c r="P777" s="32" t="n">
        <x:v>0</x:v>
      </x:c>
      <x:c r="Q777" s="33" t="n">
        <x:v>1</x:v>
      </x:c>
      <x:c r="R777" s="34" t="n">
        <x:v>0</x:v>
      </x:c>
    </x:row>
    <x:row r="778" ht="18" customHeight="1">
      <x:c r="A778" s="25" t="str">
        <x:v>EEZ_414</x:v>
      </x:c>
      <x:c r="B778" s="25" t="str">
        <x:v>Kuwait</x:v>
      </x:c>
      <x:c r="C778" s="25" t="str">
        <x:v>commercial</x:v>
      </x:c>
      <x:c r="D778" s="25" t="str">
        <x:v>Other fishes &amp; inverts</x:v>
      </x:c>
      <x:c r="E778" s="35" t="n">
        <x:v>3</x:v>
      </x:c>
      <x:c r="F778" s="35" t="n">
        <x:v>3</x:v>
      </x:c>
      <x:c r="G778" s="32" t="n">
        <x:v>18125.309420971</x:v>
      </x:c>
      <x:c r="H778" s="32" t="n">
        <x:v>18125.309420971</x:v>
      </x:c>
      <x:c r="I778" s="33" t="n">
        <x:v>0</x:v>
      </x:c>
      <x:c r="J778" s="34" t="n">
        <x:v>1</x:v>
      </x:c>
      <x:c r="K778" s="33" t="n">
        <x:v>240.66416167720223</x:v>
      </x:c>
      <x:c r="L778" s="32" t="n">
        <x:v>4362112.396937882</x:v>
      </x:c>
      <x:c r="M778" s="33" t="n">
        <x:v>3.363362082459443</x:v>
      </x:c>
      <x:c r="N778" s="33" t="n">
        <x:v>230.86711850047908</x:v>
      </x:c>
      <x:c r="O778" s="32" t="n">
        <x:v>4184537.9579491615</x:v>
      </x:c>
      <x:c r="P778" s="32" t="n">
        <x:v>177574.43898872007</x:v>
      </x:c>
      <x:c r="Q778" s="33" t="n">
        <x:v>1.042435853318379</x:v>
      </x:c>
      <x:c r="R778" s="34" t="n">
        <x:v>0.04243585331837906</x:v>
      </x:c>
    </x:row>
    <x:row r="779" ht="18" customHeight="1">
      <x:c r="A779" s="25" t="str">
        <x:v>EEZ_414</x:v>
      </x:c>
      <x:c r="B779" s="25" t="str">
        <x:v>Kuwait</x:v>
      </x:c>
      <x:c r="C779" s="25" t="str">
        <x:v>commercial</x:v>
      </x:c>
      <x:c r="D779" s="25" t="str">
        <x:v>Perch-likes</x:v>
      </x:c>
      <x:c r="E779" s="35" t="n">
        <x:v>16</x:v>
      </x:c>
      <x:c r="F779" s="35" t="n">
        <x:v>16</x:v>
      </x:c>
      <x:c r="G779" s="32" t="n">
        <x:v>1456.289999994</x:v>
      </x:c>
      <x:c r="H779" s="32" t="n">
        <x:v>1456.289999994</x:v>
      </x:c>
      <x:c r="I779" s="33" t="n">
        <x:v>0</x:v>
      </x:c>
      <x:c r="J779" s="34" t="n">
        <x:v>1</x:v>
      </x:c>
      <x:c r="K779" s="33" t="n">
        <x:v>872.6688048435841</x:v>
      </x:c>
      <x:c r="L779" s="32" t="n">
        <x:v>1270858.8538004272</x:v>
      </x:c>
      <x:c r="M779" s="33" t="n">
        <x:v>3.7684231849378973</x:v>
      </x:c>
      <x:c r="N779" s="33" t="n">
        <x:v>586.7095872287927</x:v>
      </x:c>
      <x:c r="O779" s="32" t="n">
        <x:v>854419.3047818983</x:v>
      </x:c>
      <x:c r="P779" s="32" t="n">
        <x:v>416439.5490185289</x:v>
      </x:c>
      <x:c r="Q779" s="33" t="n">
        <x:v>1.4873948267412223</x:v>
      </x:c>
      <x:c r="R779" s="34" t="n">
        <x:v>0.48739482674122225</x:v>
      </x:c>
    </x:row>
    <x:row r="780" ht="18" customHeight="1">
      <x:c r="A780" s="25" t="str">
        <x:v>EEZ_414</x:v>
      </x:c>
      <x:c r="B780" s="25" t="str">
        <x:v>Kuwait</x:v>
      </x:c>
      <x:c r="C780" s="25" t="str">
        <x:v>commercial</x:v>
      </x:c>
      <x:c r="D780" s="25" t="str">
        <x:v>Sharks &amp; rays</x:v>
      </x:c>
      <x:c r="E780" s="35" t="n">
        <x:v>2</x:v>
      </x:c>
      <x:c r="F780" s="35" t="n">
        <x:v>2</x:v>
      </x:c>
      <x:c r="G780" s="32" t="n">
        <x:v>2804.025967999</x:v>
      </x:c>
      <x:c r="H780" s="32" t="n">
        <x:v>2804.025967999</x:v>
      </x:c>
      <x:c r="I780" s="33" t="n">
        <x:v>0</x:v>
      </x:c>
      <x:c r="J780" s="34" t="n">
        <x:v>1</x:v>
      </x:c>
      <x:c r="K780" s="33" t="n">
        <x:v>1032.1878754363256</x:v>
      </x:c>
      <x:c r="L780" s="32" t="n">
        <x:v>2894281.606577174</x:v>
      </x:c>
      <x:c r="M780" s="33" t="n">
        <x:v>4.010470427524204</x:v>
      </x:c>
      <x:c r="N780" s="33" t="n">
        <x:v>1024.402023183059</x:v>
      </x:c>
      <x:c r="O780" s="32" t="n">
        <x:v>2872449.874676011</x:v>
      </x:c>
      <x:c r="P780" s="32" t="n">
        <x:v>21831.73190116277</x:v>
      </x:c>
      <x:c r="Q780" s="33" t="n">
        <x:v>1.0076003874231663</x:v>
      </x:c>
      <x:c r="R780" s="34" t="n">
        <x:v>0.007600387423166161</x:v>
      </x:c>
    </x:row>
    <x:row r="781" ht="18" customHeight="1">
      <x:c r="A781" s="25" t="str">
        <x:v>EEZ_422</x:v>
      </x:c>
      <x:c r="B781" s="25" t="str">
        <x:v>Lebanon</x:v>
      </x:c>
      <x:c r="C781" s="25" t="str">
        <x:v>commercial</x:v>
      </x:c>
      <x:c r="D781" s="25" t="str">
        <x:v>Anchovies</x:v>
      </x:c>
      <x:c r="E781" s="35" t="n">
        <x:v>2</x:v>
      </x:c>
      <x:c r="F781" s="35" t="n">
        <x:v>2</x:v>
      </x:c>
      <x:c r="G781" s="32" t="n">
        <x:v>780.0782265060001</x:v>
      </x:c>
      <x:c r="H781" s="32" t="n">
        <x:v>780.0782265060001</x:v>
      </x:c>
      <x:c r="I781" s="33" t="n">
        <x:v>0</x:v>
      </x:c>
      <x:c r="J781" s="34" t="n">
        <x:v>1</x:v>
      </x:c>
      <x:c r="K781" s="33" t="n">
        <x:v>128.82792992179918</x:v>
      </x:c>
      <x:c r="L781" s="32" t="n">
        <x:v>100495.86309783637</x:v>
      </x:c>
      <x:c r="M781" s="33" t="n">
        <x:v>3.1100090252305095</x:v>
      </x:c>
      <x:c r="N781" s="33" t="n">
        <x:v>128.82763235506016</x:v>
      </x:c>
      <x:c r="O781" s="32" t="n">
        <x:v>100495.63097250233</x:v>
      </x:c>
      <x:c r="P781" s="32" t="n">
        <x:v>0.2321253340342082</x:v>
      </x:c>
      <x:c r="Q781" s="33" t="n">
        <x:v>1.0000023098052302</x:v>
      </x:c>
      <x:c r="R781" s="34" t="n">
        <x:v>0.0000023098052302166494</x:v>
      </x:c>
    </x:row>
    <x:row r="782" ht="18" customHeight="1">
      <x:c r="A782" s="25" t="str">
        <x:v>EEZ_422</x:v>
      </x:c>
      <x:c r="B782" s="25" t="str">
        <x:v>Lebanon</x:v>
      </x:c>
      <x:c r="C782" s="25" t="str">
        <x:v>commercial</x:v>
      </x:c>
      <x:c r="D782" s="25" t="str">
        <x:v>Cod-likes</x:v>
      </x:c>
      <x:c r="E782" s="35" t="n">
        <x:v>1</x:v>
      </x:c>
      <x:c r="F782" s="35" t="n">
        <x:v>1</x:v>
      </x:c>
      <x:c r="G782" s="32" t="n">
        <x:v>23.863439248000002</x:v>
      </x:c>
      <x:c r="H782" s="32" t="n">
        <x:v>23.863439248000002</x:v>
      </x:c>
      <x:c r="I782" s="33" t="n">
        <x:v>0</x:v>
      </x:c>
      <x:c r="J782" s="34" t="n">
        <x:v>1</x:v>
      </x:c>
      <x:c r="K782" s="33" t="n">
        <x:v>812.8305161640995</x:v>
      </x:c>
      <x:c r="L782" s="32" t="n">
        <x:v>19396.931641402472</x:v>
      </x:c>
      <x:c r="M782" s="33" t="n">
        <x:v>3.91</x:v>
      </x:c>
      <x:c r="N782" s="33" t="n">
        <x:v>812.8305161640995</x:v>
      </x:c>
      <x:c r="O782" s="32" t="n">
        <x:v>19396.931641402472</x:v>
      </x:c>
      <x:c r="P782" s="32" t="n">
        <x:v>0</x:v>
      </x:c>
      <x:c r="Q782" s="33" t="n">
        <x:v>1</x:v>
      </x:c>
      <x:c r="R782" s="34" t="n">
        <x:v>0</x:v>
      </x:c>
    </x:row>
    <x:row r="783" ht="18" customHeight="1">
      <x:c r="A783" s="25" t="str">
        <x:v>EEZ_422</x:v>
      </x:c>
      <x:c r="B783" s="25" t="str">
        <x:v>Lebanon</x:v>
      </x:c>
      <x:c r="C783" s="25" t="str">
        <x:v>commercial</x:v>
      </x:c>
      <x:c r="D783" s="25" t="str">
        <x:v>Crustaceans</x:v>
      </x:c>
      <x:c r="E783" s="35" t="n">
        <x:v>6</x:v>
      </x:c>
      <x:c r="F783" s="35" t="n">
        <x:v>6</x:v>
      </x:c>
      <x:c r="G783" s="32" t="n">
        <x:v>112.337422097</x:v>
      </x:c>
      <x:c r="H783" s="32" t="n">
        <x:v>112.337422097</x:v>
      </x:c>
      <x:c r="I783" s="33" t="n">
        <x:v>0</x:v>
      </x:c>
      <x:c r="J783" s="34" t="n">
        <x:v>1</x:v>
      </x:c>
      <x:c r="K783" s="33" t="n">
        <x:v>123.087229407457</x:v>
      </x:c>
      <x:c r="L783" s="32" t="n">
        <x:v>13827.302044695769</x:v>
      </x:c>
      <x:c r="M783" s="33" t="n">
        <x:v>2.9394531149789342</x:v>
      </x:c>
      <x:c r="N783" s="33" t="n">
        <x:v>86.98675199251848</x:v>
      </x:c>
      <x:c r="O783" s="32" t="n">
        <x:v>9771.867475430605</x:v>
      </x:c>
      <x:c r="P783" s="32" t="n">
        <x:v>4055.434569265164</x:v>
      </x:c>
      <x:c r="Q783" s="33" t="n">
        <x:v>1.4150112124895</x:v>
      </x:c>
      <x:c r="R783" s="34" t="n">
        <x:v>0.41501121248949996</x:v>
      </x:c>
    </x:row>
    <x:row r="784" ht="18" customHeight="1">
      <x:c r="A784" s="25" t="str">
        <x:v>EEZ_422</x:v>
      </x:c>
      <x:c r="B784" s="25" t="str">
        <x:v>Lebanon</x:v>
      </x:c>
      <x:c r="C784" s="25" t="str">
        <x:v>commercial</x:v>
      </x:c>
      <x:c r="D784" s="25" t="str">
        <x:v>Flatfishes</x:v>
      </x:c>
      <x:c r="E784" s="35" t="n">
        <x:v>3</x:v>
      </x:c>
      <x:c r="F784" s="35" t="n">
        <x:v>3</x:v>
      </x:c>
      <x:c r="G784" s="32" t="n">
        <x:v>67.55346649500001</x:v>
      </x:c>
      <x:c r="H784" s="32" t="n">
        <x:v>67.55346649500001</x:v>
      </x:c>
      <x:c r="I784" s="33" t="n">
        <x:v>0</x:v>
      </x:c>
      <x:c r="J784" s="34" t="n">
        <x:v>1</x:v>
      </x:c>
      <x:c r="K784" s="33" t="n">
        <x:v>174.06604135509863</x:v>
      </x:c>
      <x:c r="L784" s="32" t="n">
        <x:v>11758.76449259894</x:v>
      </x:c>
      <x:c r="M784" s="33" t="n">
        <x:v>3.216672619386502</x:v>
      </x:c>
      <x:c r="N784" s="33" t="n">
        <x:v>164.6920439080246</x:v>
      </x:c>
      <x:c r="O784" s="32" t="n">
        <x:v>11125.51847013381</x:v>
      </x:c>
      <x:c r="P784" s="32" t="n">
        <x:v>633.2460224651313</x:v>
      </x:c>
      <x:c r="Q784" s="33" t="n">
        <x:v>1.0569183381579084</x:v>
      </x:c>
      <x:c r="R784" s="34" t="n">
        <x:v>0.05691833815790835</x:v>
      </x:c>
    </x:row>
    <x:row r="785" ht="18" customHeight="1">
      <x:c r="A785" s="25" t="str">
        <x:v>EEZ_422</x:v>
      </x:c>
      <x:c r="B785" s="25" t="str">
        <x:v>Lebanon</x:v>
      </x:c>
      <x:c r="C785" s="25" t="str">
        <x:v>commercial</x:v>
      </x:c>
      <x:c r="D785" s="25" t="str">
        <x:v>Herring-likes</x:v>
      </x:c>
      <x:c r="E785" s="35" t="n">
        <x:v>3</x:v>
      </x:c>
      <x:c r="F785" s="35" t="n">
        <x:v>3</x:v>
      </x:c>
      <x:c r="G785" s="32" t="n">
        <x:v>939.518664869</x:v>
      </x:c>
      <x:c r="H785" s="32" t="n">
        <x:v>939.518664869</x:v>
      </x:c>
      <x:c r="I785" s="33" t="n">
        <x:v>0</x:v>
      </x:c>
      <x:c r="J785" s="34" t="n">
        <x:v>1</x:v>
      </x:c>
      <x:c r="K785" s="33" t="n">
        <x:v>164.75912639992424</x:v>
      </x:c>
      <x:c r="L785" s="32" t="n">
        <x:v>154794.27446023963</x:v>
      </x:c>
      <x:c r="M785" s="33" t="n">
        <x:v>3.205509161936918</x:v>
      </x:c>
      <x:c r="N785" s="33" t="n">
        <x:v>160.51261197040424</x:v>
      </x:c>
      <x:c r="O785" s="32" t="n">
        <x:v>150804.59489307005</x:v>
      </x:c>
      <x:c r="P785" s="32" t="n">
        <x:v>3989.6795671695727</x:v>
      </x:c>
      <x:c r="Q785" s="33" t="n">
        <x:v>1.0264559549395593</x:v>
      </x:c>
      <x:c r="R785" s="34" t="n">
        <x:v>0.02645595493955941</x:v>
      </x:c>
    </x:row>
    <x:row r="786" ht="18" customHeight="1">
      <x:c r="A786" s="25" t="str">
        <x:v>EEZ_422</x:v>
      </x:c>
      <x:c r="B786" s="25" t="str">
        <x:v>Lebanon</x:v>
      </x:c>
      <x:c r="C786" s="25" t="str">
        <x:v>commercial</x:v>
      </x:c>
      <x:c r="D786" s="25" t="str">
        <x:v>Other fishes &amp; inverts</x:v>
      </x:c>
      <x:c r="E786" s="35" t="n">
        <x:v>15</x:v>
      </x:c>
      <x:c r="F786" s="35" t="n">
        <x:v>15</x:v>
      </x:c>
      <x:c r="G786" s="32" t="n">
        <x:v>636.7823094419998</x:v>
      </x:c>
      <x:c r="H786" s="32" t="n">
        <x:v>636.7823094419998</x:v>
      </x:c>
      <x:c r="I786" s="33" t="n">
        <x:v>0</x:v>
      </x:c>
      <x:c r="J786" s="34" t="n">
        <x:v>1</x:v>
      </x:c>
      <x:c r="K786" s="33" t="n">
        <x:v>225.63216613411873</x:v>
      </x:c>
      <x:c r="L786" s="32" t="n">
        <x:v>143678.5718352851</x:v>
      </x:c>
      <x:c r="M786" s="33" t="n">
        <x:v>3.3197234802310014</x:v>
      </x:c>
      <x:c r="N786" s="33" t="n">
        <x:v>208.79662779023846</x:v>
      </x:c>
      <x:c r="O786" s="32" t="n">
        <x:v>132957.9988479697</x:v>
      </x:c>
      <x:c r="P786" s="32" t="n">
        <x:v>10720.57298731542</x:v>
      </x:c>
      <x:c r="Q786" s="33" t="n">
        <x:v>1.0806312751410603</x:v>
      </x:c>
      <x:c r="R786" s="34" t="n">
        <x:v>0.08063127514106028</x:v>
      </x:c>
    </x:row>
    <x:row r="787" ht="18" customHeight="1">
      <x:c r="A787" s="25" t="str">
        <x:v>EEZ_422</x:v>
      </x:c>
      <x:c r="B787" s="25" t="str">
        <x:v>Lebanon</x:v>
      </x:c>
      <x:c r="C787" s="25" t="str">
        <x:v>commercial</x:v>
      </x:c>
      <x:c r="D787" s="25" t="str">
        <x:v>Perch-likes</x:v>
      </x:c>
      <x:c r="E787" s="35" t="n">
        <x:v>61</x:v>
      </x:c>
      <x:c r="F787" s="35" t="n">
        <x:v>61</x:v>
      </x:c>
      <x:c r="G787" s="32" t="n">
        <x:v>3411.715303958</x:v>
      </x:c>
      <x:c r="H787" s="32" t="n">
        <x:v>3411.715303958</x:v>
      </x:c>
      <x:c r="I787" s="33" t="n">
        <x:v>0</x:v>
      </x:c>
      <x:c r="J787" s="34" t="n">
        <x:v>1</x:v>
      </x:c>
      <x:c r="K787" s="33" t="n">
        <x:v>801.2932218924683</x:v>
      </x:c>
      <x:c r="L787" s="32" t="n">
        <x:v>2733784.3480883474</x:v>
      </x:c>
      <x:c r="M787" s="33" t="n">
        <x:v>3.6093742003868075</x:v>
      </x:c>
      <x:c r="N787" s="33" t="n">
        <x:v>406.79368312827233</x:v>
      </x:c>
      <x:c r="O787" s="32" t="n">
        <x:v>1387864.2342821679</x:v>
      </x:c>
      <x:c r="P787" s="32" t="n">
        <x:v>1345920.1138061795</x:v>
      </x:c>
      <x:c r="Q787" s="33" t="n">
        <x:v>1.9697779368904318</x:v>
      </x:c>
      <x:c r="R787" s="34" t="n">
        <x:v>0.9697779368904317</x:v>
      </x:c>
    </x:row>
    <x:row r="788" ht="18" customHeight="1">
      <x:c r="A788" s="25" t="str">
        <x:v>EEZ_422</x:v>
      </x:c>
      <x:c r="B788" s="25" t="str">
        <x:v>Lebanon</x:v>
      </x:c>
      <x:c r="C788" s="25" t="str">
        <x:v>commercial</x:v>
      </x:c>
      <x:c r="D788" s="25" t="str">
        <x:v>Scorpionfishes</x:v>
      </x:c>
      <x:c r="E788" s="35" t="n">
        <x:v>4</x:v>
      </x:c>
      <x:c r="F788" s="35" t="n">
        <x:v>4</x:v>
      </x:c>
      <x:c r="G788" s="32" t="n">
        <x:v>106.610617663</x:v>
      </x:c>
      <x:c r="H788" s="32" t="n">
        <x:v>106.610617663</x:v>
      </x:c>
      <x:c r="I788" s="33" t="n">
        <x:v>0</x:v>
      </x:c>
      <x:c r="J788" s="34" t="n">
        <x:v>1</x:v>
      </x:c>
      <x:c r="K788" s="33" t="n">
        <x:v>836.6561937773436</x:v>
      </x:c>
      <x:c r="L788" s="32" t="n">
        <x:v>89196.43359017721</x:v>
      </x:c>
      <x:c r="M788" s="33" t="n">
        <x:v>3.9216180000711116</x:v>
      </x:c>
      <x:c r="N788" s="33" t="n">
        <x:v>834.8683555410231</x:v>
      </x:c>
      <x:c r="O788" s="32" t="n">
        <x:v>89005.83105152156</x:v>
      </x:c>
      <x:c r="P788" s="32" t="n">
        <x:v>190.60253865565755</x:v>
      </x:c>
      <x:c r="Q788" s="33" t="n">
        <x:v>1.002141461254885</x:v>
      </x:c>
      <x:c r="R788" s="34" t="n">
        <x:v>0.0021414612548848193</x:v>
      </x:c>
    </x:row>
    <x:row r="789" ht="18" customHeight="1">
      <x:c r="A789" s="25" t="str">
        <x:v>EEZ_422</x:v>
      </x:c>
      <x:c r="B789" s="25" t="str">
        <x:v>Lebanon</x:v>
      </x:c>
      <x:c r="C789" s="25" t="str">
        <x:v>commercial</x:v>
      </x:c>
      <x:c r="D789" s="25" t="str">
        <x:v>Sharks &amp; rays</x:v>
      </x:c>
      <x:c r="E789" s="35" t="n">
        <x:v>5</x:v>
      </x:c>
      <x:c r="F789" s="35" t="n">
        <x:v>5</x:v>
      </x:c>
      <x:c r="G789" s="32" t="n">
        <x:v>27.152092346</x:v>
      </x:c>
      <x:c r="H789" s="32" t="n">
        <x:v>27.152092346</x:v>
      </x:c>
      <x:c r="I789" s="33" t="n">
        <x:v>0</x:v>
      </x:c>
      <x:c r="J789" s="34" t="n">
        <x:v>1</x:v>
      </x:c>
      <x:c r="K789" s="33" t="n">
        <x:v>1172.1288976965473</x:v>
      </x:c>
      <x:c r="L789" s="32" t="n">
        <x:v>31825.752071671835</x:v>
      </x:c>
      <x:c r="M789" s="33" t="n">
        <x:v>4.063529394133566</x:v>
      </x:c>
      <x:c r="N789" s="33" t="n">
        <x:v>1157.522373441867</x:v>
      </x:c>
      <x:c r="O789" s="32" t="n">
        <x:v>31429.15437625467</x:v>
      </x:c>
      <x:c r="P789" s="32" t="n">
        <x:v>396.5976954171638</x:v>
      </x:c>
      <x:c r="Q789" s="33" t="n">
        <x:v>1.0126187835240263</x:v>
      </x:c>
      <x:c r="R789" s="34" t="n">
        <x:v>0.01261878352402637</x:v>
      </x:c>
    </x:row>
    <x:row r="790" ht="18" customHeight="1">
      <x:c r="A790" s="25" t="str">
        <x:v>EEZ_422</x:v>
      </x:c>
      <x:c r="B790" s="25" t="str">
        <x:v>Lebanon</x:v>
      </x:c>
      <x:c r="C790" s="25" t="str">
        <x:v>commercial</x:v>
      </x:c>
      <x:c r="D790" s="25" t="str">
        <x:v>Tuna &amp; billfishes</x:v>
      </x:c>
      <x:c r="E790" s="35" t="n">
        <x:v>7</x:v>
      </x:c>
      <x:c r="F790" s="35" t="n">
        <x:v>7</x:v>
      </x:c>
      <x:c r="G790" s="32" t="n">
        <x:v>381.83521149089995</x:v>
      </x:c>
      <x:c r="H790" s="32" t="n">
        <x:v>381.83521149089995</x:v>
      </x:c>
      <x:c r="I790" s="33" t="n">
        <x:v>0</x:v>
      </x:c>
      <x:c r="J790" s="34" t="n">
        <x:v>1</x:v>
      </x:c>
      <x:c r="K790" s="33" t="n">
        <x:v>2763.8702834084806</x:v>
      </x:c>
      <x:c r="L790" s="32" t="n">
        <x:v>1055342.9941986909</x:v>
      </x:c>
      <x:c r="M790" s="33" t="n">
        <x:v>4.431613221691329</x:v>
      </x:c>
      <x:c r="N790" s="33" t="n">
        <x:v>2701.551317921002</x:v>
      </x:c>
      <x:c r="O790" s="32" t="n">
        <x:v>1031547.4188318853</x:v>
      </x:c>
      <x:c r="P790" s="32" t="n">
        <x:v>23795.57536680554</x:v>
      </x:c>
      <x:c r="Q790" s="33" t="n">
        <x:v>1.0230678444174204</x:v>
      </x:c>
      <x:c r="R790" s="34" t="n">
        <x:v>0.02306784441742041</x:v>
      </x:c>
    </x:row>
    <x:row r="791" ht="18" customHeight="1">
      <x:c r="A791" s="25" t="str">
        <x:v>EEZ_428</x:v>
      </x:c>
      <x:c r="B791" s="25" t="str">
        <x:v>Latvia</x:v>
      </x:c>
      <x:c r="C791" s="25" t="str">
        <x:v>commercial</x:v>
      </x:c>
      <x:c r="D791" s="25" t="str">
        <x:v>Cod-likes</x:v>
      </x:c>
      <x:c r="E791" s="35" t="n">
        <x:v>2</x:v>
      </x:c>
      <x:c r="F791" s="35" t="n">
        <x:v>2</x:v>
      </x:c>
      <x:c r="G791" s="32" t="n">
        <x:v>2529.4714875142995</x:v>
      </x:c>
      <x:c r="H791" s="32" t="n">
        <x:v>2529.4714875142995</x:v>
      </x:c>
      <x:c r="I791" s="33" t="n">
        <x:v>0</x:v>
      </x:c>
      <x:c r="J791" s="34" t="n">
        <x:v>1</x:v>
      </x:c>
      <x:c r="K791" s="33" t="n">
        <x:v>1229.6354860719232</x:v>
      </x:c>
      <x:c r="L791" s="32" t="n">
        <x:v>3110327.9020547164</x:v>
      </x:c>
      <x:c r="M791" s="33" t="n">
        <x:v>4.089705961978996</x:v>
      </x:c>
      <x:c r="N791" s="33" t="n">
        <x:v>1229.436102248035</x:v>
      </x:c>
      <x:c r="O791" s="32" t="n">
        <x:v>3109823.5663571195</x:v>
      </x:c>
      <x:c r="P791" s="32" t="n">
        <x:v>504.3356975968927</x:v>
      </x:c>
      <x:c r="Q791" s="33" t="n">
        <x:v>1.0001621750195262</x:v>
      </x:c>
      <x:c r="R791" s="34" t="n">
        <x:v>0.00016217501952616462</x:v>
      </x:c>
    </x:row>
    <x:row r="792" ht="18" customHeight="1">
      <x:c r="A792" s="25" t="str">
        <x:v>EEZ_428</x:v>
      </x:c>
      <x:c r="B792" s="25" t="str">
        <x:v>Latvia</x:v>
      </x:c>
      <x:c r="C792" s="25" t="str">
        <x:v>commercial</x:v>
      </x:c>
      <x:c r="D792" s="25" t="str">
        <x:v>Flatfishes</x:v>
      </x:c>
      <x:c r="E792" s="35" t="n">
        <x:v>5</x:v>
      </x:c>
      <x:c r="F792" s="35" t="n">
        <x:v>5</x:v>
      </x:c>
      <x:c r="G792" s="32" t="n">
        <x:v>1640.3376153379002</x:v>
      </x:c>
      <x:c r="H792" s="32" t="n">
        <x:v>1640.3376153379002</x:v>
      </x:c>
      <x:c r="I792" s="33" t="n">
        <x:v>0</x:v>
      </x:c>
      <x:c r="J792" s="34" t="n">
        <x:v>1</x:v>
      </x:c>
      <x:c r="K792" s="33" t="n">
        <x:v>289.12107172223267</x:v>
      </x:c>
      <x:c r="L792" s="32" t="n">
        <x:v>474256.1693327851</x:v>
      </x:c>
      <x:c r="M792" s="33" t="n">
        <x:v>3.418002421531801</x:v>
      </x:c>
      <x:c r="N792" s="33" t="n">
        <x:v>261.8197606680064</x:v>
      </x:c>
      <x:c r="O792" s="32" t="n">
        <x:v>429472.80186249735</x:v>
      </x:c>
      <x:c r="P792" s="32" t="n">
        <x:v>44783.367470287776</x:v>
      </x:c>
      <x:c r="Q792" s="33" t="n">
        <x:v>1.1042752120182593</x:v>
      </x:c>
      <x:c r="R792" s="34" t="n">
        <x:v>0.10427521201825929</x:v>
      </x:c>
    </x:row>
    <x:row r="793" ht="18" customHeight="1">
      <x:c r="A793" s="25" t="str">
        <x:v>EEZ_428</x:v>
      </x:c>
      <x:c r="B793" s="25" t="str">
        <x:v>Latvia</x:v>
      </x:c>
      <x:c r="C793" s="25" t="str">
        <x:v>commercial</x:v>
      </x:c>
      <x:c r="D793" s="25" t="str">
        <x:v>Herring-likes</x:v>
      </x:c>
      <x:c r="E793" s="35" t="n">
        <x:v>3</x:v>
      </x:c>
      <x:c r="F793" s="35" t="n">
        <x:v>3</x:v>
      </x:c>
      <x:c r="G793" s="32" t="n">
        <x:v>92008.5403115636</x:v>
      </x:c>
      <x:c r="H793" s="32" t="n">
        <x:v>92008.5403115636</x:v>
      </x:c>
      <x:c r="I793" s="33" t="n">
        <x:v>0</x:v>
      </x:c>
      <x:c r="J793" s="34" t="n">
        <x:v>1</x:v>
      </x:c>
      <x:c r="K793" s="33" t="n">
        <x:v>164.12264183209217</x:v>
      </x:c>
      <x:c r="L793" s="32" t="n">
        <x:v>15100684.707048366</x:v>
      </x:c>
      <x:c r="M793" s="33" t="n">
        <x:v>3.1760878497859717</x:v>
      </x:c>
      <x:c r="N793" s="33" t="n">
        <x:v>149.99882248458016</x:v>
      </x:c>
      <x:c r="O793" s="32" t="n">
        <x:v>13801172.705259565</x:v>
      </x:c>
      <x:c r="P793" s="32" t="n">
        <x:v>1299512.0017888006</x:v>
      </x:c>
      <x:c r="Q793" s="33" t="n">
        <x:v>1.0941595348121078</x:v>
      </x:c>
      <x:c r="R793" s="34" t="n">
        <x:v>0.09415953481210784</x:v>
      </x:c>
    </x:row>
    <x:row r="794" ht="18" customHeight="1">
      <x:c r="A794" s="25" t="str">
        <x:v>EEZ_428</x:v>
      </x:c>
      <x:c r="B794" s="25" t="str">
        <x:v>Latvia</x:v>
      </x:c>
      <x:c r="C794" s="25" t="str">
        <x:v>commercial</x:v>
      </x:c>
      <x:c r="D794" s="25" t="str">
        <x:v>Other fishes &amp; inverts</x:v>
      </x:c>
      <x:c r="E794" s="35" t="n">
        <x:v>20</x:v>
      </x:c>
      <x:c r="F794" s="35" t="n">
        <x:v>20</x:v>
      </x:c>
      <x:c r="G794" s="32" t="n">
        <x:v>611.7323196758001</x:v>
      </x:c>
      <x:c r="H794" s="32" t="n">
        <x:v>611.7323196758001</x:v>
      </x:c>
      <x:c r="I794" s="33" t="n">
        <x:v>0</x:v>
      </x:c>
      <x:c r="J794" s="34" t="n">
        <x:v>1</x:v>
      </x:c>
      <x:c r="K794" s="33" t="n">
        <x:v>603.959541003183</x:v>
      </x:c>
      <x:c r="L794" s="32" t="n">
        <x:v>369461.5710082086</x:v>
      </x:c>
      <x:c r="M794" s="33" t="n">
        <x:v>3.493403003786971</x:v>
      </x:c>
      <x:c r="N794" s="33" t="n">
        <x:v>311.4605196026926</x:v>
      </x:c>
      <x:c r="O794" s="32" t="n">
        <x:v>190530.46614398516</x:v>
      </x:c>
      <x:c r="P794" s="32" t="n">
        <x:v>178931.10486422345</x:v>
      </x:c>
      <x:c r="Q794" s="33" t="n">
        <x:v>1.9391207006705373</x:v>
      </x:c>
      <x:c r="R794" s="34" t="n">
        <x:v>0.9391207006705374</x:v>
      </x:c>
    </x:row>
    <x:row r="795" ht="18" customHeight="1">
      <x:c r="A795" s="25" t="str">
        <x:v>EEZ_428</x:v>
      </x:c>
      <x:c r="B795" s="25" t="str">
        <x:v>Latvia</x:v>
      </x:c>
      <x:c r="C795" s="25" t="str">
        <x:v>commercial</x:v>
      </x:c>
      <x:c r="D795" s="25" t="str">
        <x:v>Perch-likes</x:v>
      </x:c>
      <x:c r="E795" s="35" t="n">
        <x:v>8</x:v>
      </x:c>
      <x:c r="F795" s="35" t="n">
        <x:v>8</x:v>
      </x:c>
      <x:c r="G795" s="32" t="n">
        <x:v>1183.2473960656</x:v>
      </x:c>
      <x:c r="H795" s="32" t="n">
        <x:v>1183.2473960656</x:v>
      </x:c>
      <x:c r="I795" s="33" t="n">
        <x:v>0</x:v>
      </x:c>
      <x:c r="J795" s="34" t="n">
        <x:v>1</x:v>
      </x:c>
      <x:c r="K795" s="33" t="n">
        <x:v>1263.2148678737196</x:v>
      </x:c>
      <x:c r="L795" s="32" t="n">
        <x:v>1494695.7030829298</x:v>
      </x:c>
      <x:c r="M795" s="33" t="n">
        <x:v>3.8352575198215555</x:v>
      </x:c>
      <x:c r="N795" s="33" t="n">
        <x:v>684.3173006789326</x:v>
      </x:c>
      <x:c r="O795" s="32" t="n">
        <x:v>809716.6641109872</x:v>
      </x:c>
      <x:c r="P795" s="32" t="n">
        <x:v>684979.0389719426</x:v>
      </x:c>
      <x:c r="Q795" s="33" t="n">
        <x:v>1.8459490453046339</x:v>
      </x:c>
      <x:c r="R795" s="34" t="n">
        <x:v>0.845949045304634</x:v>
      </x:c>
    </x:row>
    <x:row r="796" ht="18" customHeight="1">
      <x:c r="A796" s="25" t="str">
        <x:v>EEZ_428</x:v>
      </x:c>
      <x:c r="B796" s="25" t="str">
        <x:v>Latvia</x:v>
      </x:c>
      <x:c r="C796" s="25" t="str">
        <x:v>commercial</x:v>
      </x:c>
      <x:c r="D796" s="25" t="str">
        <x:v>Salmon, smelts, etc</x:v>
      </x:c>
      <x:c r="E796" s="35" t="n">
        <x:v>5</x:v>
      </x:c>
      <x:c r="F796" s="35" t="n">
        <x:v>5</x:v>
      </x:c>
      <x:c r="G796" s="32" t="n">
        <x:v>2176.1040793622997</x:v>
      </x:c>
      <x:c r="H796" s="32" t="n">
        <x:v>2176.1040793622997</x:v>
      </x:c>
      <x:c r="I796" s="33" t="n">
        <x:v>0</x:v>
      </x:c>
      <x:c r="J796" s="34" t="n">
        <x:v>1</x:v>
      </x:c>
      <x:c r="K796" s="33" t="n">
        <x:v>311.15056770775186</x:v>
      </x:c>
      <x:c r="L796" s="32" t="n">
        <x:v>677096.0196847343</x:v>
      </x:c>
      <x:c r="M796" s="33" t="n">
        <x:v>3.4698400065677184</x:v>
      </x:c>
      <x:c r="N796" s="33" t="n">
        <x:v>295.01222058779706</x:v>
      </x:c>
      <x:c r="O796" s="32" t="n">
        <x:v>641977.2966828358</x:v>
      </x:c>
      <x:c r="P796" s="32" t="n">
        <x:v>35118.7230018985</x:v>
      </x:c>
      <x:c r="Q796" s="33" t="n">
        <x:v>1.054703995271111</x:v>
      </x:c>
      <x:c r="R796" s="34" t="n">
        <x:v>0.05470399527111104</x:v>
      </x:c>
    </x:row>
    <x:row r="797" ht="18" customHeight="1">
      <x:c r="A797" s="25" t="str">
        <x:v>EEZ_428</x:v>
      </x:c>
      <x:c r="B797" s="25" t="str">
        <x:v>Latvia</x:v>
      </x:c>
      <x:c r="C797" s="25" t="str">
        <x:v>commercial</x:v>
      </x:c>
      <x:c r="D797" s="25" t="str">
        <x:v>Scorpionfishes</x:v>
      </x:c>
      <x:c r="E797" s="35" t="n">
        <x:v>2</x:v>
      </x:c>
      <x:c r="F797" s="35" t="n">
        <x:v>2</x:v>
      </x:c>
      <x:c r="G797" s="32" t="n">
        <x:v>210.7019553378</x:v>
      </x:c>
      <x:c r="H797" s="32" t="n">
        <x:v>210.7019553378</x:v>
      </x:c>
      <x:c r="I797" s="33" t="n">
        <x:v>0</x:v>
      </x:c>
      <x:c r="J797" s="34" t="n">
        <x:v>1</x:v>
      </x:c>
      <x:c r="K797" s="33" t="n">
        <x:v>489.79702397359824</x:v>
      </x:c>
      <x:c r="L797" s="32" t="n">
        <x:v>103201.19066987245</x:v>
      </x:c>
      <x:c r="M797" s="33" t="n">
        <x:v>3.6900127096822413</x:v>
      </x:c>
      <x:c r="N797" s="33" t="n">
        <x:v>489.7931530164884</x:v>
      </x:c>
      <x:c r="O797" s="32" t="n">
        <x:v>103200.37505164038</x:v>
      </x:c>
      <x:c r="P797" s="32" t="n">
        <x:v>0.8156182320672087</x:v>
      </x:c>
      <x:c r="Q797" s="33" t="n">
        <x:v>1.0000079032487204</x:v>
      </x:c>
      <x:c r="R797" s="34" t="n">
        <x:v>0.000007903248720356704</x:v>
      </x:c>
    </x:row>
    <x:row r="798" ht="18" customHeight="1">
      <x:c r="A798" s="25" t="str">
        <x:v>EEZ_430</x:v>
      </x:c>
      <x:c r="B798" s="25" t="str">
        <x:v>Liberia</x:v>
      </x:c>
      <x:c r="C798" s="25" t="str">
        <x:v>commercial</x:v>
      </x:c>
      <x:c r="D798" s="25" t="str">
        <x:v>Anchovies</x:v>
      </x:c>
      <x:c r="E798" s="35" t="n">
        <x:v>1</x:v>
      </x:c>
      <x:c r="F798" s="35" t="n">
        <x:v>1</x:v>
      </x:c>
      <x:c r="G798" s="32" t="n">
        <x:v>72.353545035</x:v>
      </x:c>
      <x:c r="H798" s="32" t="n">
        <x:v>72.353545035</x:v>
      </x:c>
      <x:c r="I798" s="33" t="n">
        <x:v>0</x:v>
      </x:c>
      <x:c r="J798" s="34" t="n">
        <x:v>1</x:v>
      </x:c>
      <x:c r="K798" s="33" t="n">
        <x:v>128.82495516931337</x:v>
      </x:c>
      <x:c r="L798" s="32" t="n">
        <x:v>9320.94219547477</x:v>
      </x:c>
      <x:c r="M798" s="33" t="n">
        <x:v>3.11</x:v>
      </x:c>
      <x:c r="N798" s="33" t="n">
        <x:v>128.82495516931337</x:v>
      </x:c>
      <x:c r="O798" s="32" t="n">
        <x:v>9320.94219547477</x:v>
      </x:c>
      <x:c r="P798" s="32" t="n">
        <x:v>0</x:v>
      </x:c>
      <x:c r="Q798" s="33" t="n">
        <x:v>1</x:v>
      </x:c>
      <x:c r="R798" s="34" t="n">
        <x:v>0</x:v>
      </x:c>
    </x:row>
    <x:row r="799" ht="18" customHeight="1">
      <x:c r="A799" s="25" t="str">
        <x:v>EEZ_430</x:v>
      </x:c>
      <x:c r="B799" s="25" t="str">
        <x:v>Liberia</x:v>
      </x:c>
      <x:c r="C799" s="25" t="str">
        <x:v>commercial</x:v>
      </x:c>
      <x:c r="D799" s="25" t="str">
        <x:v>Cod-likes</x:v>
      </x:c>
      <x:c r="E799" s="35" t="n">
        <x:v>3</x:v>
      </x:c>
      <x:c r="F799" s="35" t="n">
        <x:v>3</x:v>
      </x:c>
      <x:c r="G799" s="32" t="n">
        <x:v>615.7526449077001</x:v>
      </x:c>
      <x:c r="H799" s="32" t="n">
        <x:v>615.7526449077001</x:v>
      </x:c>
      <x:c r="I799" s="33" t="n">
        <x:v>0</x:v>
      </x:c>
      <x:c r="J799" s="34" t="n">
        <x:v>1</x:v>
      </x:c>
      <x:c r="K799" s="33" t="n">
        <x:v>2825.6638937546386</x:v>
      </x:c>
      <x:c r="L799" s="32" t="n">
        <x:v>1739910.016199609</x:v>
      </x:c>
      <x:c r="M799" s="33" t="n">
        <x:v>4.440284568213374</x:v>
      </x:c>
      <x:c r="N799" s="33" t="n">
        <x:v>2756.0339824943235</x:v>
      </x:c>
      <x:c r="O799" s="32" t="n">
        <x:v>1697035.2141763817</x:v>
      </x:c>
      <x:c r="P799" s="32" t="n">
        <x:v>42874.80202322733</x:v>
      </x:c>
      <x:c r="Q799" s="33" t="n">
        <x:v>1.0252645329130874</x:v>
      </x:c>
      <x:c r="R799" s="34" t="n">
        <x:v>0.025264532913087286</x:v>
      </x:c>
    </x:row>
    <x:row r="800" ht="18" customHeight="1">
      <x:c r="A800" s="25" t="str">
        <x:v>EEZ_430</x:v>
      </x:c>
      <x:c r="B800" s="25" t="str">
        <x:v>Liberia</x:v>
      </x:c>
      <x:c r="C800" s="25" t="str">
        <x:v>commercial</x:v>
      </x:c>
      <x:c r="D800" s="25" t="str">
        <x:v>Crustaceans</x:v>
      </x:c>
      <x:c r="E800" s="35" t="n">
        <x:v>15</x:v>
      </x:c>
      <x:c r="F800" s="35" t="n">
        <x:v>15</x:v>
      </x:c>
      <x:c r="G800" s="32" t="n">
        <x:v>1613.4915065321</x:v>
      </x:c>
      <x:c r="H800" s="32" t="n">
        <x:v>1613.4915065321</x:v>
      </x:c>
      <x:c r="I800" s="33" t="n">
        <x:v>0</x:v>
      </x:c>
      <x:c r="J800" s="34" t="n">
        <x:v>1</x:v>
      </x:c>
      <x:c r="K800" s="33" t="n">
        <x:v>296.88571096990796</x:v>
      </x:c>
      <x:c r="L800" s="32" t="n">
        <x:v>479022.5730606904</x:v>
      </x:c>
      <x:c r="M800" s="33" t="n">
        <x:v>3.365745244618433</x:v>
      </x:c>
      <x:c r="N800" s="33" t="n">
        <x:v>232.13746879161874</x:v>
      </x:c>
      <x:c r="O800" s="32" t="n">
        <x:v>374551.8342431373</x:v>
      </x:c>
      <x:c r="P800" s="32" t="n">
        <x:v>104470.73881755315</x:v>
      </x:c>
      <x:c r="Q800" s="33" t="n">
        <x:v>1.2789219789262514</x:v>
      </x:c>
      <x:c r="R800" s="34" t="n">
        <x:v>0.2789219789262514</x:v>
      </x:c>
    </x:row>
    <x:row r="801" ht="18" customHeight="1">
      <x:c r="A801" s="25" t="str">
        <x:v>EEZ_430</x:v>
      </x:c>
      <x:c r="B801" s="25" t="str">
        <x:v>Liberia</x:v>
      </x:c>
      <x:c r="C801" s="25" t="str">
        <x:v>commercial</x:v>
      </x:c>
      <x:c r="D801" s="25" t="str">
        <x:v>Flatfishes</x:v>
      </x:c>
      <x:c r="E801" s="35" t="n">
        <x:v>11</x:v>
      </x:c>
      <x:c r="F801" s="35" t="n">
        <x:v>11</x:v>
      </x:c>
      <x:c r="G801" s="32" t="n">
        <x:v>2650.9198149613</x:v>
      </x:c>
      <x:c r="H801" s="32" t="n">
        <x:v>2650.9198149613</x:v>
      </x:c>
      <x:c r="I801" s="33" t="n">
        <x:v>0</x:v>
      </x:c>
      <x:c r="J801" s="34" t="n">
        <x:v>1</x:v>
      </x:c>
      <x:c r="K801" s="33" t="n">
        <x:v>245.84370987544852</x:v>
      </x:c>
      <x:c r="L801" s="32" t="n">
        <x:v>651711.9618924235</x:v>
      </x:c>
      <x:c r="M801" s="33" t="n">
        <x:v>3.365951590046025</x:v>
      </x:c>
      <x:c r="N801" s="33" t="n">
        <x:v>232.24778998723636</x:v>
      </x:c>
      <x:c r="O801" s="32" t="n">
        <x:v>615670.2684581354</x:v>
      </x:c>
      <x:c r="P801" s="32" t="n">
        <x:v>36041.69343428803</x:v>
      </x:c>
      <x:c r="Q801" s="33" t="n">
        <x:v>1.0585405780996209</x:v>
      </x:c>
      <x:c r="R801" s="34" t="n">
        <x:v>0.05854057809962088</x:v>
      </x:c>
    </x:row>
    <x:row r="802" ht="18" customHeight="1">
      <x:c r="A802" s="25" t="str">
        <x:v>EEZ_430</x:v>
      </x:c>
      <x:c r="B802" s="25" t="str">
        <x:v>Liberia</x:v>
      </x:c>
      <x:c r="C802" s="25" t="str">
        <x:v>commercial</x:v>
      </x:c>
      <x:c r="D802" s="25" t="str">
        <x:v>Herring-likes</x:v>
      </x:c>
      <x:c r="E802" s="35" t="n">
        <x:v>5</x:v>
      </x:c>
      <x:c r="F802" s="35" t="n">
        <x:v>5</x:v>
      </x:c>
      <x:c r="G802" s="32" t="n">
        <x:v>2579.7100449045</x:v>
      </x:c>
      <x:c r="H802" s="32" t="n">
        <x:v>2579.7100449045</x:v>
      </x:c>
      <x:c r="I802" s="33" t="n">
        <x:v>0</x:v>
      </x:c>
      <x:c r="J802" s="34" t="n">
        <x:v>1</x:v>
      </x:c>
      <x:c r="K802" s="33" t="n">
        <x:v>183.58177933933894</x:v>
      </x:c>
      <x:c r="L802" s="32" t="n">
        <x:v>473587.7602231341</x:v>
      </x:c>
      <x:c r="M802" s="33" t="n">
        <x:v>3.0302148214773923</x:v>
      </x:c>
      <x:c r="N802" s="33" t="n">
        <x:v>107.20494577243988</x:v>
      </x:c>
      <x:c r="O802" s="32" t="n">
        <x:v>276557.6754726054</x:v>
      </x:c>
      <x:c r="P802" s="32" t="n">
        <x:v>197030.08475052868</x:v>
      </x:c>
      <x:c r="Q802" s="33" t="n">
        <x:v>1.7124375934019074</x:v>
      </x:c>
      <x:c r="R802" s="34" t="n">
        <x:v>0.7124375934019074</x:v>
      </x:c>
    </x:row>
    <x:row r="803" ht="18" customHeight="1">
      <x:c r="A803" s="25" t="str">
        <x:v>EEZ_430</x:v>
      </x:c>
      <x:c r="B803" s="25" t="str">
        <x:v>Liberia</x:v>
      </x:c>
      <x:c r="C803" s="25" t="str">
        <x:v>commercial</x:v>
      </x:c>
      <x:c r="D803" s="25" t="str">
        <x:v>Molluscs</x:v>
      </x:c>
      <x:c r="E803" s="35" t="n">
        <x:v>5</x:v>
      </x:c>
      <x:c r="F803" s="35" t="n">
        <x:v>5</x:v>
      </x:c>
      <x:c r="G803" s="32" t="n">
        <x:v>1327.1882568627</x:v>
      </x:c>
      <x:c r="H803" s="32" t="n">
        <x:v>1327.1882568627</x:v>
      </x:c>
      <x:c r="I803" s="33" t="n">
        <x:v>0</x:v>
      </x:c>
      <x:c r="J803" s="34" t="n">
        <x:v>1</x:v>
      </x:c>
      <x:c r="K803" s="33" t="n">
        <x:v>79.32902491134</x:v>
      </x:c>
      <x:c r="L803" s="32" t="n">
        <x:v>105284.55029069903</x:v>
      </x:c>
      <x:c r="M803" s="33" t="n">
        <x:v>2.7011388831652194</x:v>
      </x:c>
      <x:c r="N803" s="33" t="n">
        <x:v>50.25032595017397</x:v>
      </x:c>
      <x:c r="O803" s="32" t="n">
        <x:v>66691.6425045939</x:v>
      </x:c>
      <x:c r="P803" s="32" t="n">
        <x:v>38592.907786105134</x:v>
      </x:c>
      <x:c r="Q803" s="33" t="n">
        <x:v>1.578676822713532</x:v>
      </x:c>
      <x:c r="R803" s="34" t="n">
        <x:v>0.5786768227135319</x:v>
      </x:c>
    </x:row>
    <x:row r="804" ht="18" customHeight="1">
      <x:c r="A804" s="25" t="str">
        <x:v>EEZ_430</x:v>
      </x:c>
      <x:c r="B804" s="25" t="str">
        <x:v>Liberia</x:v>
      </x:c>
      <x:c r="C804" s="25" t="str">
        <x:v>commercial</x:v>
      </x:c>
      <x:c r="D804" s="25" t="str">
        <x:v>Other fishes &amp; inverts</x:v>
      </x:c>
      <x:c r="E804" s="35" t="n">
        <x:v>36</x:v>
      </x:c>
      <x:c r="F804" s="35" t="n">
        <x:v>36</x:v>
      </x:c>
      <x:c r="G804" s="32" t="n">
        <x:v>98958.84677925767</x:v>
      </x:c>
      <x:c r="H804" s="32" t="n">
        <x:v>98958.84677925767</x:v>
      </x:c>
      <x:c r="I804" s="33" t="n">
        <x:v>0</x:v>
      </x:c>
      <x:c r="J804" s="34" t="n">
        <x:v>1</x:v>
      </x:c>
      <x:c r="K804" s="33" t="n">
        <x:v>218.01971983616352</x:v>
      </x:c>
      <x:c r="L804" s="32" t="n">
        <x:v>21574980.05012359</x:v>
      </x:c>
      <x:c r="M804" s="33" t="n">
        <x:v>3.2993638660977345</x:v>
      </x:c>
      <x:c r="N804" s="33" t="n">
        <x:v>199.23418889962647</x:v>
      </x:c>
      <x:c r="O804" s="32" t="n">
        <x:v>19715985.572507817</x:v>
      </x:c>
      <x:c r="P804" s="32" t="n">
        <x:v>1858994.4776157737</x:v>
      </x:c>
      <x:c r="Q804" s="33" t="n">
        <x:v>1.0942886913149286</x:v>
      </x:c>
      <x:c r="R804" s="34" t="n">
        <x:v>0.09428869131492851</x:v>
      </x:c>
    </x:row>
    <x:row r="805" ht="18" customHeight="1">
      <x:c r="A805" s="25" t="str">
        <x:v>EEZ_430</x:v>
      </x:c>
      <x:c r="B805" s="25" t="str">
        <x:v>Liberia</x:v>
      </x:c>
      <x:c r="C805" s="25" t="str">
        <x:v>commercial</x:v>
      </x:c>
      <x:c r="D805" s="25" t="str">
        <x:v>Perch-likes</x:v>
      </x:c>
      <x:c r="E805" s="35" t="n">
        <x:v>100</x:v>
      </x:c>
      <x:c r="F805" s="35" t="n">
        <x:v>100</x:v>
      </x:c>
      <x:c r="G805" s="32" t="n">
        <x:v>53126.48544101731</x:v>
      </x:c>
      <x:c r="H805" s="32" t="n">
        <x:v>53126.48544101731</x:v>
      </x:c>
      <x:c r="I805" s="33" t="n">
        <x:v>0</x:v>
      </x:c>
      <x:c r="J805" s="34" t="n">
        <x:v>1</x:v>
      </x:c>
      <x:c r="K805" s="33" t="n">
        <x:v>604.0392403306654</x:v>
      </x:c>
      <x:c r="L805" s="32" t="n">
        <x:v>32090481.907230247</x:v>
      </x:c>
      <x:c r="M805" s="33" t="n">
        <x:v>3.59938312576088</x:v>
      </x:c>
      <x:c r="N805" s="33" t="n">
        <x:v>397.54209837861316</x:v>
      </x:c>
      <x:c r="O805" s="32" t="n">
        <x:v>21120014.501702864</x:v>
      </x:c>
      <x:c r="P805" s="32" t="n">
        <x:v>10970467.405527383</x:v>
      </x:c>
      <x:c r="Q805" s="33" t="n">
        <x:v>1.5194346530700942</x:v>
      </x:c>
      <x:c r="R805" s="34" t="n">
        <x:v>0.5194346530700941</x:v>
      </x:c>
    </x:row>
    <x:row r="806" ht="18" customHeight="1">
      <x:c r="A806" s="25" t="str">
        <x:v>EEZ_430</x:v>
      </x:c>
      <x:c r="B806" s="25" t="str">
        <x:v>Liberia</x:v>
      </x:c>
      <x:c r="C806" s="25" t="str">
        <x:v>commercial</x:v>
      </x:c>
      <x:c r="D806" s="25" t="str">
        <x:v>Scorpionfishes</x:v>
      </x:c>
      <x:c r="E806" s="35" t="n">
        <x:v>6</x:v>
      </x:c>
      <x:c r="F806" s="35" t="n">
        <x:v>6</x:v>
      </x:c>
      <x:c r="G806" s="32" t="n">
        <x:v>729.4440354391</x:v>
      </x:c>
      <x:c r="H806" s="32" t="n">
        <x:v>729.4440354391</x:v>
      </x:c>
      <x:c r="I806" s="33" t="n">
        <x:v>0</x:v>
      </x:c>
      <x:c r="J806" s="34" t="n">
        <x:v>1</x:v>
      </x:c>
      <x:c r="K806" s="33" t="n">
        <x:v>610.9029476943895</x:v>
      </x:c>
      <x:c r="L806" s="32" t="n">
        <x:v>445619.5114278369</x:v>
      </x:c>
      <x:c r="M806" s="33" t="n">
        <x:v>3.7773848295627617</x:v>
      </x:c>
      <x:c r="N806" s="33" t="n">
        <x:v>598.9420842582421</x:v>
      </x:c>
      <x:c r="O806" s="32" t="n">
        <x:v>436894.73093563755</x:v>
      </x:c>
      <x:c r="P806" s="32" t="n">
        <x:v>8724.780492199352</x:v>
      </x:c>
      <x:c r="Q806" s="33" t="n">
        <x:v>1.019969983326452</x:v>
      </x:c>
      <x:c r="R806" s="34" t="n">
        <x:v>0.019969983326451855</x:v>
      </x:c>
    </x:row>
    <x:row r="807" ht="18" customHeight="1">
      <x:c r="A807" s="25" t="str">
        <x:v>EEZ_430</x:v>
      </x:c>
      <x:c r="B807" s="25" t="str">
        <x:v>Liberia</x:v>
      </x:c>
      <x:c r="C807" s="25" t="str">
        <x:v>commercial</x:v>
      </x:c>
      <x:c r="D807" s="25" t="str">
        <x:v>Sharks &amp; rays</x:v>
      </x:c>
      <x:c r="E807" s="35" t="n">
        <x:v>39</x:v>
      </x:c>
      <x:c r="F807" s="35" t="n">
        <x:v>39</x:v>
      </x:c>
      <x:c r="G807" s="32" t="n">
        <x:v>4687.1613853849985</x:v>
      </x:c>
      <x:c r="H807" s="32" t="n">
        <x:v>4687.1613853849985</x:v>
      </x:c>
      <x:c r="I807" s="33" t="n">
        <x:v>0</x:v>
      </x:c>
      <x:c r="J807" s="34" t="n">
        <x:v>1</x:v>
      </x:c>
      <x:c r="K807" s="33" t="n">
        <x:v>1346.2596368783752</x:v>
      </x:c>
      <x:c r="L807" s="32" t="n">
        <x:v>6310136.18467875</x:v>
      </x:c>
      <x:c r="M807" s="33" t="n">
        <x:v>3.968189346876269</x:v>
      </x:c>
      <x:c r="N807" s="33" t="n">
        <x:v>929.371492625861</x:v>
      </x:c>
      <x:c r="O807" s="32" t="n">
        <x:v>4356114.172913555</x:v>
      </x:c>
      <x:c r="P807" s="32" t="n">
        <x:v>1954022.011765195</x:v>
      </x:c>
      <x:c r="Q807" s="33" t="n">
        <x:v>1.4485699718146419</x:v>
      </x:c>
      <x:c r="R807" s="34" t="n">
        <x:v>0.4485699718146418</x:v>
      </x:c>
    </x:row>
    <x:row r="808" ht="18" customHeight="1">
      <x:c r="A808" s="25" t="str">
        <x:v>EEZ_430</x:v>
      </x:c>
      <x:c r="B808" s="25" t="str">
        <x:v>Liberia</x:v>
      </x:c>
      <x:c r="C808" s="25" t="str">
        <x:v>commercial</x:v>
      </x:c>
      <x:c r="D808" s="25" t="str">
        <x:v>Tuna &amp; billfishes</x:v>
      </x:c>
      <x:c r="E808" s="35" t="n">
        <x:v>18</x:v>
      </x:c>
      <x:c r="F808" s="35" t="n">
        <x:v>18</x:v>
      </x:c>
      <x:c r="G808" s="32" t="n">
        <x:v>12681.739199904403</x:v>
      </x:c>
      <x:c r="H808" s="32" t="n">
        <x:v>12681.739199904403</x:v>
      </x:c>
      <x:c r="I808" s="33" t="n">
        <x:v>0</x:v>
      </x:c>
      <x:c r="J808" s="34" t="n">
        <x:v>1</x:v>
      </x:c>
      <x:c r="K808" s="33" t="n">
        <x:v>2555.6893288788838</x:v>
      </x:c>
      <x:c r="L808" s="32" t="n">
        <x:v>32410585.544820715</x:v>
      </x:c>
      <x:c r="M808" s="33" t="n">
        <x:v>4.400700294674244</x:v>
      </x:c>
      <x:c r="N808" s="33" t="n">
        <x:v>2515.940085788983</x:v>
      </x:c>
      <x:c r="O808" s="32" t="n">
        <x:v>31906496.010560993</x:v>
      </x:c>
      <x:c r="P808" s="32" t="n">
        <x:v>504089.53425972164</x:v>
      </x:c>
      <x:c r="Q808" s="33" t="n">
        <x:v>1.015798962508853</x:v>
      </x:c>
      <x:c r="R808" s="34" t="n">
        <x:v>0.015798962508853022</x:v>
      </x:c>
    </x:row>
    <x:row r="809" ht="18" customHeight="1">
      <x:c r="A809" s="25" t="str">
        <x:v>EEZ_434</x:v>
      </x:c>
      <x:c r="B809" s="25" t="str">
        <x:v>Libya</x:v>
      </x:c>
      <x:c r="C809" s="25" t="str">
        <x:v>commercial</x:v>
      </x:c>
      <x:c r="D809" s="25" t="str">
        <x:v>Anchovies</x:v>
      </x:c>
      <x:c r="E809" s="35" t="n">
        <x:v>1</x:v>
      </x:c>
      <x:c r="F809" s="35" t="n">
        <x:v>1</x:v>
      </x:c>
      <x:c r="G809" s="32" t="n">
        <x:v>154.0864098901</x:v>
      </x:c>
      <x:c r="H809" s="32" t="n">
        <x:v>154.0864098901</x:v>
      </x:c>
      <x:c r="I809" s="33" t="n">
        <x:v>0</x:v>
      </x:c>
      <x:c r="J809" s="34" t="n">
        <x:v>1</x:v>
      </x:c>
      <x:c r="K809" s="33" t="n">
        <x:v>128.82495516931337</x:v>
      </x:c>
      <x:c r="L809" s="32" t="n">
        <x:v>19850.174846292575</x:v>
      </x:c>
      <x:c r="M809" s="33" t="n">
        <x:v>3.11</x:v>
      </x:c>
      <x:c r="N809" s="33" t="n">
        <x:v>128.82495516931337</x:v>
      </x:c>
      <x:c r="O809" s="32" t="n">
        <x:v>19850.174846292575</x:v>
      </x:c>
      <x:c r="P809" s="32" t="n">
        <x:v>0</x:v>
      </x:c>
      <x:c r="Q809" s="33" t="n">
        <x:v>1</x:v>
      </x:c>
      <x:c r="R809" s="34" t="n">
        <x:v>0</x:v>
      </x:c>
    </x:row>
    <x:row r="810" ht="18" customHeight="1">
      <x:c r="A810" s="25" t="str">
        <x:v>EEZ_434</x:v>
      </x:c>
      <x:c r="B810" s="25" t="str">
        <x:v>Libya</x:v>
      </x:c>
      <x:c r="C810" s="25" t="str">
        <x:v>commercial</x:v>
      </x:c>
      <x:c r="D810" s="25" t="str">
        <x:v>Cod-likes</x:v>
      </x:c>
      <x:c r="E810" s="35" t="n">
        <x:v>4</x:v>
      </x:c>
      <x:c r="F810" s="35" t="n">
        <x:v>4</x:v>
      </x:c>
      <x:c r="G810" s="32" t="n">
        <x:v>1.925266245</x:v>
      </x:c>
      <x:c r="H810" s="32" t="n">
        <x:v>1.925266245</x:v>
      </x:c>
      <x:c r="I810" s="33" t="n">
        <x:v>0</x:v>
      </x:c>
      <x:c r="J810" s="34" t="n">
        <x:v>1</x:v>
      </x:c>
      <x:c r="K810" s="33" t="n">
        <x:v>1281.3115775159874</x:v>
      </x:c>
      <x:c r="L810" s="32" t="n">
        <x:v>2466.8659295192315</x:v>
      </x:c>
      <x:c r="M810" s="33" t="n">
        <x:v>4.061674996026328</x:v>
      </x:c>
      <x:c r="N810" s="33" t="n">
        <x:v>1152.590394779068</x:v>
      </x:c>
      <x:c r="O810" s="32" t="n">
        <x:v>2219.043381379364</x:v>
      </x:c>
      <x:c r="P810" s="32" t="n">
        <x:v>247.82254813986765</x:v>
      </x:c>
      <x:c r="Q810" s="33" t="n">
        <x:v>1.111679902348651</x:v>
      </x:c>
      <x:c r="R810" s="34" t="n">
        <x:v>0.111679902348651</x:v>
      </x:c>
    </x:row>
    <x:row r="811" ht="18" customHeight="1">
      <x:c r="A811" s="25" t="str">
        <x:v>EEZ_434</x:v>
      </x:c>
      <x:c r="B811" s="25" t="str">
        <x:v>Libya</x:v>
      </x:c>
      <x:c r="C811" s="25" t="str">
        <x:v>commercial</x:v>
      </x:c>
      <x:c r="D811" s="25" t="str">
        <x:v>Crustaceans</x:v>
      </x:c>
      <x:c r="E811" s="35" t="n">
        <x:v>10</x:v>
      </x:c>
      <x:c r="F811" s="35" t="n">
        <x:v>10</x:v>
      </x:c>
      <x:c r="G811" s="32" t="n">
        <x:v>892.7031155608</x:v>
      </x:c>
      <x:c r="H811" s="32" t="n">
        <x:v>892.7031155608</x:v>
      </x:c>
      <x:c r="I811" s="33" t="n">
        <x:v>0</x:v>
      </x:c>
      <x:c r="J811" s="34" t="n">
        <x:v>1</x:v>
      </x:c>
      <x:c r="K811" s="33" t="n">
        <x:v>114.580374954354</x:v>
      </x:c>
      <x:c r="L811" s="32" t="n">
        <x:v>102286.25770387647</x:v>
      </x:c>
      <x:c r="M811" s="33" t="n">
        <x:v>2.911781905995425</x:v>
      </x:c>
      <x:c r="N811" s="33" t="n">
        <x:v>81.61724029678152</x:v>
      </x:c>
      <x:c r="O811" s="32" t="n">
        <x:v>72859.96469641133</x:v>
      </x:c>
      <x:c r="P811" s="32" t="n">
        <x:v>29426.293007465138</x:v>
      </x:c>
      <x:c r="Q811" s="33" t="n">
        <x:v>1.4038746536603044</x:v>
      </x:c>
      <x:c r="R811" s="34" t="n">
        <x:v>0.40387465366030445</x:v>
      </x:c>
    </x:row>
    <x:row r="812" ht="18" customHeight="1">
      <x:c r="A812" s="25" t="str">
        <x:v>EEZ_434</x:v>
      </x:c>
      <x:c r="B812" s="25" t="str">
        <x:v>Libya</x:v>
      </x:c>
      <x:c r="C812" s="25" t="str">
        <x:v>commercial</x:v>
      </x:c>
      <x:c r="D812" s="25" t="str">
        <x:v>Flatfishes</x:v>
      </x:c>
      <x:c r="E812" s="35" t="n">
        <x:v>7</x:v>
      </x:c>
      <x:c r="F812" s="35" t="n">
        <x:v>7</x:v>
      </x:c>
      <x:c r="G812" s="32" t="n">
        <x:v>148.51102072900002</x:v>
      </x:c>
      <x:c r="H812" s="32" t="n">
        <x:v>148.51102072900002</x:v>
      </x:c>
      <x:c r="I812" s="33" t="n">
        <x:v>0</x:v>
      </x:c>
      <x:c r="J812" s="34" t="n">
        <x:v>1</x:v>
      </x:c>
      <x:c r="K812" s="33" t="n">
        <x:v>170.37414199520154</x:v>
      </x:c>
      <x:c r="L812" s="32" t="n">
        <x:v>25302.437733534967</x:v>
      </x:c>
      <x:c r="M812" s="33" t="n">
        <x:v>3.2184860386414673</x:v>
      </x:c>
      <x:c r="N812" s="33" t="n">
        <x:v>165.3811618477378</x:v>
      </x:c>
      <x:c r="O812" s="32" t="n">
        <x:v>24560.925155355493</x:v>
      </x:c>
      <x:c r="P812" s="32" t="n">
        <x:v>741.5125781794741</x:v>
      </x:c>
      <x:c r="Q812" s="33" t="n">
        <x:v>1.030190742958141</x:v>
      </x:c>
      <x:c r="R812" s="34" t="n">
        <x:v>0.030190742958140882</x:v>
      </x:c>
    </x:row>
    <x:row r="813" ht="18" customHeight="1">
      <x:c r="A813" s="25" t="str">
        <x:v>EEZ_434</x:v>
      </x:c>
      <x:c r="B813" s="25" t="str">
        <x:v>Libya</x:v>
      </x:c>
      <x:c r="C813" s="25" t="str">
        <x:v>commercial</x:v>
      </x:c>
      <x:c r="D813" s="25" t="str">
        <x:v>Herring-likes</x:v>
      </x:c>
      <x:c r="E813" s="35" t="n">
        <x:v>3</x:v>
      </x:c>
      <x:c r="F813" s="35" t="n">
        <x:v>3</x:v>
      </x:c>
      <x:c r="G813" s="32" t="n">
        <x:v>7560.8620535623995</x:v>
      </x:c>
      <x:c r="H813" s="32" t="n">
        <x:v>7560.8620535623995</x:v>
      </x:c>
      <x:c r="I813" s="33" t="n">
        <x:v>0</x:v>
      </x:c>
      <x:c r="J813" s="34" t="n">
        <x:v>1</x:v>
      </x:c>
      <x:c r="K813" s="33" t="n">
        <x:v>58.90369418906894</x:v>
      </x:c>
      <x:c r="L813" s="32" t="n">
        <x:v>445362.7062087754</x:v>
      </x:c>
      <x:c r="M813" s="33" t="n">
        <x:v>2.7700656910970296</x:v>
      </x:c>
      <x:c r="N813" s="33" t="n">
        <x:v>58.89327301952413</x:v>
      </x:c>
      <x:c r="O813" s="32" t="n">
        <x:v>445283.9131834103</x:v>
      </x:c>
      <x:c r="P813" s="32" t="n">
        <x:v>78.79302536509931</x:v>
      </x:c>
      <x:c r="Q813" s="33" t="n">
        <x:v>1.0001769500829298</x:v>
      </x:c>
      <x:c r="R813" s="34" t="n">
        <x:v>0.0001769500829297753</x:v>
      </x:c>
    </x:row>
    <x:row r="814" ht="18" customHeight="1">
      <x:c r="A814" s="25" t="str">
        <x:v>EEZ_434</x:v>
      </x:c>
      <x:c r="B814" s="25" t="str">
        <x:v>Libya</x:v>
      </x:c>
      <x:c r="C814" s="25" t="str">
        <x:v>commercial</x:v>
      </x:c>
      <x:c r="D814" s="25" t="str">
        <x:v>Molluscs</x:v>
      </x:c>
      <x:c r="E814" s="35" t="n">
        <x:v>2</x:v>
      </x:c>
      <x:c r="F814" s="35" t="n">
        <x:v>2</x:v>
      </x:c>
      <x:c r="G814" s="32" t="n">
        <x:v>0.458565789</x:v>
      </x:c>
      <x:c r="H814" s="32" t="n">
        <x:v>0.458565789</x:v>
      </x:c>
      <x:c r="I814" s="33" t="n">
        <x:v>0</x:v>
      </x:c>
      <x:c r="J814" s="34" t="n">
        <x:v>1</x:v>
      </x:c>
      <x:c r="K814" s="33" t="n">
        <x:v>28.856307430634057</x:v>
      </x:c>
      <x:c r="L814" s="32" t="n">
        <x:v>13.232515384555269</x:v>
      </x:c>
      <x:c r="M814" s="33" t="n">
        <x:v>2.252763041466227</x:v>
      </x:c>
      <x:c r="N814" s="33" t="n">
        <x:v>17.896291351867795</x:v>
      </x:c>
      <x:c r="O814" s="32" t="n">
        <x:v>8.206626963943132</x:v>
      </x:c>
      <x:c r="P814" s="32" t="n">
        <x:v>5.025888420612137</x:v>
      </x:c>
      <x:c r="Q814" s="33" t="n">
        <x:v>1.6124182861843268</x:v>
      </x:c>
      <x:c r="R814" s="34" t="n">
        <x:v>0.6124182861843267</x:v>
      </x:c>
    </x:row>
    <x:row r="815" ht="18" customHeight="1">
      <x:c r="A815" s="25" t="str">
        <x:v>EEZ_434</x:v>
      </x:c>
      <x:c r="B815" s="25" t="str">
        <x:v>Libya</x:v>
      </x:c>
      <x:c r="C815" s="25" t="str">
        <x:v>commercial</x:v>
      </x:c>
      <x:c r="D815" s="25" t="str">
        <x:v>Other fishes &amp; inverts</x:v>
      </x:c>
      <x:c r="E815" s="35" t="n">
        <x:v>30</x:v>
      </x:c>
      <x:c r="F815" s="35" t="n">
        <x:v>30</x:v>
      </x:c>
      <x:c r="G815" s="32" t="n">
        <x:v>10662.502386982602</x:v>
      </x:c>
      <x:c r="H815" s="32" t="n">
        <x:v>10662.502386982602</x:v>
      </x:c>
      <x:c r="I815" s="33" t="n">
        <x:v>0</x:v>
      </x:c>
      <x:c r="J815" s="34" t="n">
        <x:v>1</x:v>
      </x:c>
      <x:c r="K815" s="33" t="n">
        <x:v>480.67278999193184</x:v>
      </x:c>
      <x:c r="L815" s="32" t="n">
        <x:v>5125174.77064656</x:v>
      </x:c>
      <x:c r="M815" s="33" t="n">
        <x:v>3.4728979423124855</x:v>
      </x:c>
      <x:c r="N815" s="33" t="n">
        <x:v>297.0967782638254</x:v>
      </x:c>
      <x:c r="O815" s="32" t="n">
        <x:v>3167795.1074028793</x:v>
      </x:c>
      <x:c r="P815" s="32" t="n">
        <x:v>1957379.6632436807</x:v>
      </x:c>
      <x:c r="Q815" s="33" t="n">
        <x:v>1.6178997052774795</x:v>
      </x:c>
      <x:c r="R815" s="34" t="n">
        <x:v>0.6178997052774795</x:v>
      </x:c>
    </x:row>
    <x:row r="816" ht="18" customHeight="1">
      <x:c r="A816" s="25" t="str">
        <x:v>EEZ_434</x:v>
      </x:c>
      <x:c r="B816" s="25" t="str">
        <x:v>Libya</x:v>
      </x:c>
      <x:c r="C816" s="25" t="str">
        <x:v>commercial</x:v>
      </x:c>
      <x:c r="D816" s="25" t="str">
        <x:v>Perch-likes</x:v>
      </x:c>
      <x:c r="E816" s="35" t="n">
        <x:v>54</x:v>
      </x:c>
      <x:c r="F816" s="35" t="n">
        <x:v>54</x:v>
      </x:c>
      <x:c r="G816" s="32" t="n">
        <x:v>18643.7305388342</x:v>
      </x:c>
      <x:c r="H816" s="32" t="n">
        <x:v>18643.7305388342</x:v>
      </x:c>
      <x:c r="I816" s="33" t="n">
        <x:v>0</x:v>
      </x:c>
      <x:c r="J816" s="34" t="n">
        <x:v>1</x:v>
      </x:c>
      <x:c r="K816" s="33" t="n">
        <x:v>643.9297463263915</x:v>
      </x:c>
      <x:c r="L816" s="32" t="n">
        <x:v>12005252.676449105</x:v>
      </x:c>
      <x:c r="M816" s="33" t="n">
        <x:v>3.4613870951822654</x:v>
      </x:c>
      <x:c r="N816" s="33" t="n">
        <x:v>289.32575505835706</x:v>
      </x:c>
      <x:c r="O816" s="32" t="n">
        <x:v>5394111.415252754</x:v>
      </x:c>
      <x:c r="P816" s="32" t="n">
        <x:v>6611141.261196351</x:v>
      </x:c>
      <x:c r="Q816" s="33" t="n">
        <x:v>2.2256219332997538</x:v>
      </x:c>
      <x:c r="R816" s="34" t="n">
        <x:v>1.2256219332997536</x:v>
      </x:c>
    </x:row>
    <x:row r="817" ht="18" customHeight="1">
      <x:c r="A817" s="25" t="str">
        <x:v>EEZ_434</x:v>
      </x:c>
      <x:c r="B817" s="25" t="str">
        <x:v>Libya</x:v>
      </x:c>
      <x:c r="C817" s="25" t="str">
        <x:v>commercial</x:v>
      </x:c>
      <x:c r="D817" s="25" t="str">
        <x:v>Salmon, smelts, etc</x:v>
      </x:c>
      <x:c r="E817" s="35" t="n">
        <x:v>1</x:v>
      </x:c>
      <x:c r="F817" s="35" t="n">
        <x:v>1</x:v>
      </x:c>
      <x:c r="G817" s="32" t="n">
        <x:v>0.061036241000000005</x:v>
      </x:c>
      <x:c r="H817" s="32" t="n">
        <x:v>0.061036241000000005</x:v>
      </x:c>
      <x:c r="I817" s="33" t="n">
        <x:v>0</x:v>
      </x:c>
      <x:c r="J817" s="34" t="n">
        <x:v>1</x:v>
      </x:c>
      <x:c r="K817" s="33" t="n">
        <x:v>223.872113856834</x:v>
      </x:c>
      <x:c r="L817" s="32" t="n">
        <x:v>13.66431229454516</x:v>
      </x:c>
      <x:c r="M817" s="33" t="n">
        <x:v>3.35</x:v>
      </x:c>
      <x:c r="N817" s="33" t="n">
        <x:v>223.872113856834</x:v>
      </x:c>
      <x:c r="O817" s="32" t="n">
        <x:v>13.66431229454516</x:v>
      </x:c>
      <x:c r="P817" s="32" t="n">
        <x:v>0</x:v>
      </x:c>
      <x:c r="Q817" s="33" t="n">
        <x:v>1</x:v>
      </x:c>
      <x:c r="R817" s="34" t="n">
        <x:v>0</x:v>
      </x:c>
    </x:row>
    <x:row r="818" ht="18" customHeight="1">
      <x:c r="A818" s="25" t="str">
        <x:v>EEZ_434</x:v>
      </x:c>
      <x:c r="B818" s="25" t="str">
        <x:v>Libya</x:v>
      </x:c>
      <x:c r="C818" s="25" t="str">
        <x:v>commercial</x:v>
      </x:c>
      <x:c r="D818" s="25" t="str">
        <x:v>Scorpionfishes</x:v>
      </x:c>
      <x:c r="E818" s="35" t="n">
        <x:v>11</x:v>
      </x:c>
      <x:c r="F818" s="35" t="n">
        <x:v>11</x:v>
      </x:c>
      <x:c r="G818" s="32" t="n">
        <x:v>315.9911427395</x:v>
      </x:c>
      <x:c r="H818" s="32" t="n">
        <x:v>315.9911427395</x:v>
      </x:c>
      <x:c r="I818" s="33" t="n">
        <x:v>0</x:v>
      </x:c>
      <x:c r="J818" s="34" t="n">
        <x:v>1</x:v>
      </x:c>
      <x:c r="K818" s="33" t="n">
        <x:v>841.6854526294297</x:v>
      </x:c>
      <x:c r="L818" s="32" t="n">
        <x:v>265965.1480035868</x:v>
      </x:c>
      <x:c r="M818" s="33" t="n">
        <x:v>3.9226362043305643</x:v>
      </x:c>
      <x:c r="N818" s="33" t="n">
        <x:v>836.8280023283396</x:v>
      </x:c>
      <x:c r="O818" s="32" t="n">
        <x:v>264430.236732145</x:v>
      </x:c>
      <x:c r="P818" s="32" t="n">
        <x:v>1534.911271441786</x:v>
      </x:c>
      <x:c r="Q818" s="33" t="n">
        <x:v>1.0058045981821533</x:v>
      </x:c>
      <x:c r="R818" s="34" t="n">
        <x:v>0.0058045981821533395</x:v>
      </x:c>
    </x:row>
    <x:row r="819" ht="18" customHeight="1">
      <x:c r="A819" s="25" t="str">
        <x:v>EEZ_434</x:v>
      </x:c>
      <x:c r="B819" s="25" t="str">
        <x:v>Libya</x:v>
      </x:c>
      <x:c r="C819" s="25" t="str">
        <x:v>commercial</x:v>
      </x:c>
      <x:c r="D819" s="25" t="str">
        <x:v>Sharks &amp; rays</x:v>
      </x:c>
      <x:c r="E819" s="35" t="n">
        <x:v>14</x:v>
      </x:c>
      <x:c r="F819" s="35" t="n">
        <x:v>14</x:v>
      </x:c>
      <x:c r="G819" s="32" t="n">
        <x:v>5612.541422619199</x:v>
      </x:c>
      <x:c r="H819" s="32" t="n">
        <x:v>5612.541422619199</x:v>
      </x:c>
      <x:c r="I819" s="33" t="n">
        <x:v>0</x:v>
      </x:c>
      <x:c r="J819" s="34" t="n">
        <x:v>1</x:v>
      </x:c>
      <x:c r="K819" s="33" t="n">
        <x:v>1522.163778243104</x:v>
      </x:c>
      <x:c r="L819" s="32" t="n">
        <x:v>8543207.257399965</x:v>
      </x:c>
      <x:c r="M819" s="33" t="n">
        <x:v>4.15392657297013</x:v>
      </x:c>
      <x:c r="N819" s="33" t="n">
        <x:v>1425.3665836719485</x:v>
      </x:c>
      <x:c r="O819" s="32" t="n">
        <x:v>7999928.993276025</x:v>
      </x:c>
      <x:c r="P819" s="32" t="n">
        <x:v>543278.2641239399</x:v>
      </x:c>
      <x:c r="Q819" s="33" t="n">
        <x:v>1.0679103857772447</x:v>
      </x:c>
      <x:c r="R819" s="34" t="n">
        <x:v>0.06791038577724473</x:v>
      </x:c>
    </x:row>
    <x:row r="820" ht="18" customHeight="1">
      <x:c r="A820" s="25" t="str">
        <x:v>EEZ_434</x:v>
      </x:c>
      <x:c r="B820" s="25" t="str">
        <x:v>Libya</x:v>
      </x:c>
      <x:c r="C820" s="25" t="str">
        <x:v>commercial</x:v>
      </x:c>
      <x:c r="D820" s="25" t="str">
        <x:v>Tuna &amp; billfishes</x:v>
      </x:c>
      <x:c r="E820" s="35" t="n">
        <x:v>10</x:v>
      </x:c>
      <x:c r="F820" s="35" t="n">
        <x:v>10</x:v>
      </x:c>
      <x:c r="G820" s="32" t="n">
        <x:v>2072.0961174597</x:v>
      </x:c>
      <x:c r="H820" s="32" t="n">
        <x:v>2072.0961174597</x:v>
      </x:c>
      <x:c r="I820" s="33" t="n">
        <x:v>0</x:v>
      </x:c>
      <x:c r="J820" s="34" t="n">
        <x:v>1</x:v>
      </x:c>
      <x:c r="K820" s="33" t="n">
        <x:v>2921.7426060047665</x:v>
      </x:c>
      <x:c r="L820" s="32" t="n">
        <x:v>6054131.510119063</x:v>
      </x:c>
      <x:c r="M820" s="33" t="n">
        <x:v>4.462901095841344</x:v>
      </x:c>
      <x:c r="N820" s="33" t="n">
        <x:v>2903.3613814647742</x:v>
      </x:c>
      <x:c r="O820" s="32" t="n">
        <x:v>6016043.84611559</x:v>
      </x:c>
      <x:c r="P820" s="32" t="n">
        <x:v>38087.664003472775</x:v>
      </x:c>
      <x:c r="Q820" s="33" t="n">
        <x:v>1.0063310150287659</x:v>
      </x:c>
      <x:c r="R820" s="34" t="n">
        <x:v>0.006331015028765961</x:v>
      </x:c>
    </x:row>
    <x:row r="821" ht="18" customHeight="1">
      <x:c r="A821" s="25" t="str">
        <x:v>EEZ_440</x:v>
      </x:c>
      <x:c r="B821" s="25" t="str">
        <x:v>Lithuania</x:v>
      </x:c>
      <x:c r="C821" s="25" t="str">
        <x:v>commercial</x:v>
      </x:c>
      <x:c r="D821" s="25" t="str">
        <x:v>Cod-likes</x:v>
      </x:c>
      <x:c r="E821" s="35" t="n">
        <x:v>2</x:v>
      </x:c>
      <x:c r="F821" s="35" t="n">
        <x:v>2</x:v>
      </x:c>
      <x:c r="G821" s="32" t="n">
        <x:v>4058.2180933856</x:v>
      </x:c>
      <x:c r="H821" s="32" t="n">
        <x:v>4058.2180933856</x:v>
      </x:c>
      <x:c r="I821" s="33" t="n">
        <x:v>0</x:v>
      </x:c>
      <x:c r="J821" s="34" t="n">
        <x:v>1</x:v>
      </x:c>
      <x:c r="K821" s="33" t="n">
        <x:v>1229.8744254907251</x:v>
      </x:c>
      <x:c r="L821" s="32" t="n">
        <x:v>4991098.64611868</x:v>
      </x:c>
      <x:c r="M821" s="33" t="n">
        <x:v>4.0898169030286615</x:v>
      </x:c>
      <x:c r="N821" s="33" t="n">
        <x:v>1229.750203301519</x:v>
      </x:c>
      <x:c r="O821" s="32" t="n">
        <x:v>4990594.525382844</x:v>
      </x:c>
      <x:c r="P821" s="32" t="n">
        <x:v>504.1207358362153</x:v>
      </x:c>
      <x:c r="Q821" s="33" t="n">
        <x:v>1.0001010141643991</x:v>
      </x:c>
      <x:c r="R821" s="34" t="n">
        <x:v>0.00010101416439908884</x:v>
      </x:c>
    </x:row>
    <x:row r="822" ht="18" customHeight="1">
      <x:c r="A822" s="25" t="str">
        <x:v>EEZ_440</x:v>
      </x:c>
      <x:c r="B822" s="25" t="str">
        <x:v>Lithuania</x:v>
      </x:c>
      <x:c r="C822" s="25" t="str">
        <x:v>commercial</x:v>
      </x:c>
      <x:c r="D822" s="25" t="str">
        <x:v>Flatfishes</x:v>
      </x:c>
      <x:c r="E822" s="35" t="n">
        <x:v>5</x:v>
      </x:c>
      <x:c r="F822" s="35" t="n">
        <x:v>5</x:v>
      </x:c>
      <x:c r="G822" s="32" t="n">
        <x:v>965.4720293821999</x:v>
      </x:c>
      <x:c r="H822" s="32" t="n">
        <x:v>965.4720293821999</x:v>
      </x:c>
      <x:c r="I822" s="33" t="n">
        <x:v>0</x:v>
      </x:c>
      <x:c r="J822" s="34" t="n">
        <x:v>1</x:v>
      </x:c>
      <x:c r="K822" s="33" t="n">
        <x:v>341.14087042811286</x:v>
      </x:c>
      <x:c r="L822" s="32" t="n">
        <x:v>329361.96847744024</x:v>
      </x:c>
      <x:c r="M822" s="33" t="n">
        <x:v>3.4808348228862567</x:v>
      </x:c>
      <x:c r="N822" s="33" t="n">
        <x:v>302.5762407820587</x:v>
      </x:c>
      <x:c r="O822" s="32" t="n">
        <x:v>292128.89723069133</x:v>
      </x:c>
      <x:c r="P822" s="32" t="n">
        <x:v>37233.07124674891</x:v>
      </x:c>
      <x:c r="Q822" s="33" t="n">
        <x:v>1.12745425597984</x:v>
      </x:c>
      <x:c r="R822" s="34" t="n">
        <x:v>0.12745425597984</x:v>
      </x:c>
    </x:row>
    <x:row r="823" ht="18" customHeight="1">
      <x:c r="A823" s="25" t="str">
        <x:v>EEZ_440</x:v>
      </x:c>
      <x:c r="B823" s="25" t="str">
        <x:v>Lithuania</x:v>
      </x:c>
      <x:c r="C823" s="25" t="str">
        <x:v>commercial</x:v>
      </x:c>
      <x:c r="D823" s="25" t="str">
        <x:v>Herring-likes</x:v>
      </x:c>
      <x:c r="E823" s="35" t="n">
        <x:v>3</x:v>
      </x:c>
      <x:c r="F823" s="35" t="n">
        <x:v>3</x:v>
      </x:c>
      <x:c r="G823" s="32" t="n">
        <x:v>28895.6401566192</x:v>
      </x:c>
      <x:c r="H823" s="32" t="n">
        <x:v>28895.6401566192</x:v>
      </x:c>
      <x:c r="I823" s="33" t="n">
        <x:v>0</x:v>
      </x:c>
      <x:c r="J823" s="34" t="n">
        <x:v>1</x:v>
      </x:c>
      <x:c r="K823" s="33" t="n">
        <x:v>145.3561243820489</x:v>
      </x:c>
      <x:c r="L823" s="32" t="n">
        <x:v>4200158.264704468</x:v>
      </x:c>
      <x:c r="M823" s="33" t="n">
        <x:v>3.125240364321362</x:v>
      </x:c>
      <x:c r="N823" s="33" t="n">
        <x:v>133.4259686284007</x:v>
      </x:c>
      <x:c r="O823" s="32" t="n">
        <x:v>3855428.777034629</x:v>
      </x:c>
      <x:c r="P823" s="32" t="n">
        <x:v>344729.4876698386</x:v>
      </x:c>
      <x:c r="Q823" s="33" t="n">
        <x:v>1.0894140464280564</x:v>
      </x:c>
      <x:c r="R823" s="34" t="n">
        <x:v>0.08941404642805628</x:v>
      </x:c>
    </x:row>
    <x:row r="824" ht="18" customHeight="1">
      <x:c r="A824" s="25" t="str">
        <x:v>EEZ_440</x:v>
      </x:c>
      <x:c r="B824" s="25" t="str">
        <x:v>Lithuania</x:v>
      </x:c>
      <x:c r="C824" s="25" t="str">
        <x:v>commercial</x:v>
      </x:c>
      <x:c r="D824" s="25" t="str">
        <x:v>Other fishes &amp; inverts</x:v>
      </x:c>
      <x:c r="E824" s="35" t="n">
        <x:v>19</x:v>
      </x:c>
      <x:c r="F824" s="35" t="n">
        <x:v>19</x:v>
      </x:c>
      <x:c r="G824" s="32" t="n">
        <x:v>426.82161353429996</x:v>
      </x:c>
      <x:c r="H824" s="32" t="n">
        <x:v>426.82161353429996</x:v>
      </x:c>
      <x:c r="I824" s="33" t="n">
        <x:v>0</x:v>
      </x:c>
      <x:c r="J824" s="34" t="n">
        <x:v>1</x:v>
      </x:c>
      <x:c r="K824" s="33" t="n">
        <x:v>182.69820515209136</x:v>
      </x:c>
      <x:c r="L824" s="32" t="n">
        <x:v>77979.54271283619</x:v>
      </x:c>
      <x:c r="M824" s="33" t="n">
        <x:v>3.0284019943679836</x:v>
      </x:c>
      <x:c r="N824" s="33" t="n">
        <x:v>106.75838476489061</x:v>
      </x:c>
      <x:c r="O824" s="32" t="n">
        <x:v>45566.78604366624</x:v>
      </x:c>
      <x:c r="P824" s="32" t="n">
        <x:v>32412.756669169954</x:v>
      </x:c>
      <x:c r="Q824" s="33" t="n">
        <x:v>1.7113241789339522</x:v>
      </x:c>
      <x:c r="R824" s="34" t="n">
        <x:v>0.7113241789339521</x:v>
      </x:c>
    </x:row>
    <x:row r="825" ht="18" customHeight="1">
      <x:c r="A825" s="25" t="str">
        <x:v>EEZ_440</x:v>
      </x:c>
      <x:c r="B825" s="25" t="str">
        <x:v>Lithuania</x:v>
      </x:c>
      <x:c r="C825" s="25" t="str">
        <x:v>commercial</x:v>
      </x:c>
      <x:c r="D825" s="25" t="str">
        <x:v>Perch-likes</x:v>
      </x:c>
      <x:c r="E825" s="35" t="n">
        <x:v>8</x:v>
      </x:c>
      <x:c r="F825" s="35" t="n">
        <x:v>8</x:v>
      </x:c>
      <x:c r="G825" s="32" t="n">
        <x:v>232.2753838485</x:v>
      </x:c>
      <x:c r="H825" s="32" t="n">
        <x:v>232.2753838485</x:v>
      </x:c>
      <x:c r="I825" s="33" t="n">
        <x:v>0</x:v>
      </x:c>
      <x:c r="J825" s="34" t="n">
        <x:v>1</x:v>
      </x:c>
      <x:c r="K825" s="33" t="n">
        <x:v>836.3962796612465</x:v>
      </x:c>
      <x:c r="L825" s="32" t="n">
        <x:v>194274.2669077734</x:v>
      </x:c>
      <x:c r="M825" s="33" t="n">
        <x:v>3.65592183960306</x:v>
      </x:c>
      <x:c r="N825" s="33" t="n">
        <x:v>452.8160788233185</x:v>
      </x:c>
      <x:c r="O825" s="32" t="n">
        <x:v>105178.02852145894</x:v>
      </x:c>
      <x:c r="P825" s="32" t="n">
        <x:v>89096.23838631445</x:v>
      </x:c>
      <x:c r="Q825" s="33" t="n">
        <x:v>1.8470993385100063</x:v>
      </x:c>
      <x:c r="R825" s="34" t="n">
        <x:v>0.8470993385100064</x:v>
      </x:c>
    </x:row>
    <x:row r="826" ht="18" customHeight="1">
      <x:c r="A826" s="25" t="str">
        <x:v>EEZ_440</x:v>
      </x:c>
      <x:c r="B826" s="25" t="str">
        <x:v>Lithuania</x:v>
      </x:c>
      <x:c r="C826" s="25" t="str">
        <x:v>commercial</x:v>
      </x:c>
      <x:c r="D826" s="25" t="str">
        <x:v>Salmon, smelts, etc</x:v>
      </x:c>
      <x:c r="E826" s="35" t="n">
        <x:v>5</x:v>
      </x:c>
      <x:c r="F826" s="35" t="n">
        <x:v>5</x:v>
      </x:c>
      <x:c r="G826" s="32" t="n">
        <x:v>129.1324388278</x:v>
      </x:c>
      <x:c r="H826" s="32" t="n">
        <x:v>129.1324388278</x:v>
      </x:c>
      <x:c r="I826" s="33" t="n">
        <x:v>0</x:v>
      </x:c>
      <x:c r="J826" s="34" t="n">
        <x:v>1</x:v>
      </x:c>
      <x:c r="K826" s="33" t="n">
        <x:v>347.8753989971257</x:v>
      </x:c>
      <x:c r="L826" s="32" t="n">
        <x:v>44921.99868069286</x:v>
      </x:c>
      <x:c r="M826" s="33" t="n">
        <x:v>3.4799365470551833</x:v>
      </x:c>
      <x:c r="N826" s="33" t="n">
        <x:v>301.95105201570675</x:v>
      </x:c>
      <x:c r="O826" s="32" t="n">
        <x:v>38991.67575340811</x:v>
      </x:c>
      <x:c r="P826" s="32" t="n">
        <x:v>5930.322927284746</x:v>
      </x:c>
      <x:c r="Q826" s="33" t="n">
        <x:v>1.152092025097598</x:v>
      </x:c>
      <x:c r="R826" s="34" t="n">
        <x:v>0.1520920250975979</x:v>
      </x:c>
    </x:row>
    <x:row r="827" ht="18" customHeight="1">
      <x:c r="A827" s="25" t="str">
        <x:v>EEZ_440</x:v>
      </x:c>
      <x:c r="B827" s="25" t="str">
        <x:v>Lithuania</x:v>
      </x:c>
      <x:c r="C827" s="25" t="str">
        <x:v>commercial</x:v>
      </x:c>
      <x:c r="D827" s="25" t="str">
        <x:v>Scorpionfishes</x:v>
      </x:c>
      <x:c r="E827" s="35" t="n">
        <x:v>1</x:v>
      </x:c>
      <x:c r="F827" s="35" t="n">
        <x:v>1</x:v>
      </x:c>
      <x:c r="G827" s="32" t="n">
        <x:v>0.0019755545</x:v>
      </x:c>
      <x:c r="H827" s="32" t="n">
        <x:v>0.0019755545</x:v>
      </x:c>
      <x:c r="I827" s="33" t="n">
        <x:v>0</x:v>
      </x:c>
      <x:c r="J827" s="34" t="n">
        <x:v>1</x:v>
      </x:c>
      <x:c r="K827" s="33" t="n">
        <x:v>489.77881936844614</x:v>
      </x:c>
      <x:c r="L827" s="32" t="n">
        <x:v>0.9675847506080211</x:v>
      </x:c>
      <x:c r="M827" s="33" t="n">
        <x:v>3.69</x:v>
      </x:c>
      <x:c r="N827" s="33" t="n">
        <x:v>489.77881936844614</x:v>
      </x:c>
      <x:c r="O827" s="32" t="n">
        <x:v>0.9675847506080211</x:v>
      </x:c>
      <x:c r="P827" s="32" t="n">
        <x:v>0</x:v>
      </x:c>
      <x:c r="Q827" s="33" t="n">
        <x:v>1</x:v>
      </x:c>
      <x:c r="R827" s="34" t="n">
        <x:v>0</x:v>
      </x:c>
    </x:row>
    <x:row r="828" ht="18" customHeight="1">
      <x:c r="A828" s="25" t="str">
        <x:v>EEZ_450</x:v>
      </x:c>
      <x:c r="B828" s="25" t="str">
        <x:v>Madagascar</x:v>
      </x:c>
      <x:c r="C828" s="25" t="str">
        <x:v>commercial</x:v>
      </x:c>
      <x:c r="D828" s="25" t="str">
        <x:v>Anchovies</x:v>
      </x:c>
      <x:c r="E828" s="35" t="n">
        <x:v>1</x:v>
      </x:c>
      <x:c r="F828" s="35" t="n">
        <x:v>1</x:v>
      </x:c>
      <x:c r="G828" s="32" t="n">
        <x:v>2.4445814026</x:v>
      </x:c>
      <x:c r="H828" s="32" t="n">
        <x:v>2.4445814026</x:v>
      </x:c>
      <x:c r="I828" s="33" t="n">
        <x:v>0</x:v>
      </x:c>
      <x:c r="J828" s="34" t="n">
        <x:v>1</x:v>
      </x:c>
      <x:c r="K828" s="33" t="n">
        <x:v>218.77616239495518</x:v>
      </x:c>
      <x:c r="L828" s="32" t="n">
        <x:v>534.8161379229049</x:v>
      </x:c>
      <x:c r="M828" s="33" t="n">
        <x:v>3.34</x:v>
      </x:c>
      <x:c r="N828" s="33" t="n">
        <x:v>218.77616239495518</x:v>
      </x:c>
      <x:c r="O828" s="32" t="n">
        <x:v>534.8161379229049</x:v>
      </x:c>
      <x:c r="P828" s="32" t="n">
        <x:v>0</x:v>
      </x:c>
      <x:c r="Q828" s="33" t="n">
        <x:v>1</x:v>
      </x:c>
      <x:c r="R828" s="34" t="n">
        <x:v>0</x:v>
      </x:c>
    </x:row>
    <x:row r="829" ht="18" customHeight="1">
      <x:c r="A829" s="25" t="str">
        <x:v>EEZ_450</x:v>
      </x:c>
      <x:c r="B829" s="25" t="str">
        <x:v>Madagascar</x:v>
      </x:c>
      <x:c r="C829" s="25" t="str">
        <x:v>commercial</x:v>
      </x:c>
      <x:c r="D829" s="25" t="str">
        <x:v>Crustaceans</x:v>
      </x:c>
      <x:c r="E829" s="35" t="n">
        <x:v>6</x:v>
      </x:c>
      <x:c r="F829" s="35" t="n">
        <x:v>6</x:v>
      </x:c>
      <x:c r="G829" s="32" t="n">
        <x:v>28102.9775336202</x:v>
      </x:c>
      <x:c r="H829" s="32" t="n">
        <x:v>28102.9775336202</x:v>
      </x:c>
      <x:c r="I829" s="33" t="n">
        <x:v>0</x:v>
      </x:c>
      <x:c r="J829" s="34" t="n">
        <x:v>1</x:v>
      </x:c>
      <x:c r="K829" s="33" t="n">
        <x:v>82.50792190205632</x:v>
      </x:c>
      <x:c r="L829" s="32" t="n">
        <x:v>2318718.275559179</x:v>
      </x:c>
      <x:c r="M829" s="33" t="n">
        <x:v>2.815512320570149</x:v>
      </x:c>
      <x:c r="N829" s="33" t="n">
        <x:v>65.39014803780927</x:v>
      </x:c>
      <x:c r="O829" s="32" t="n">
        <x:v>1837657.861226653</x:v>
      </x:c>
      <x:c r="P829" s="32" t="n">
        <x:v>481060.41433252604</x:v>
      </x:c>
      <x:c r="Q829" s="33" t="n">
        <x:v>1.2617790963609592</x:v>
      </x:c>
      <x:c r="R829" s="34" t="n">
        <x:v>0.26177909636095914</x:v>
      </x:c>
    </x:row>
    <x:row r="830" ht="18" customHeight="1">
      <x:c r="A830" s="25" t="str">
        <x:v>EEZ_450</x:v>
      </x:c>
      <x:c r="B830" s="25" t="str">
        <x:v>Madagascar</x:v>
      </x:c>
      <x:c r="C830" s="25" t="str">
        <x:v>commercial</x:v>
      </x:c>
      <x:c r="D830" s="25" t="str">
        <x:v>Flatfishes</x:v>
      </x:c>
      <x:c r="E830" s="35" t="n">
        <x:v>1</x:v>
      </x:c>
      <x:c r="F830" s="35" t="n">
        <x:v>1</x:v>
      </x:c>
      <x:c r="G830" s="32" t="n">
        <x:v>1.6230447054000001</x:v>
      </x:c>
      <x:c r="H830" s="32" t="n">
        <x:v>1.6230447054000001</x:v>
      </x:c>
      <x:c r="I830" s="33" t="n">
        <x:v>0</x:v>
      </x:c>
      <x:c r="J830" s="34" t="n">
        <x:v>1</x:v>
      </x:c>
      <x:c r="K830" s="33" t="n">
        <x:v>141.2537544622754</x:v>
      </x:c>
      <x:c r="L830" s="32" t="n">
        <x:v>229.26115829786772</x:v>
      </x:c>
      <x:c r="M830" s="33" t="n">
        <x:v>3.15</x:v>
      </x:c>
      <x:c r="N830" s="33" t="n">
        <x:v>141.2537544622754</x:v>
      </x:c>
      <x:c r="O830" s="32" t="n">
        <x:v>229.26115829786772</x:v>
      </x:c>
      <x:c r="P830" s="32" t="n">
        <x:v>0</x:v>
      </x:c>
      <x:c r="Q830" s="33" t="n">
        <x:v>1</x:v>
      </x:c>
      <x:c r="R830" s="34" t="n">
        <x:v>0</x:v>
      </x:c>
    </x:row>
    <x:row r="831" ht="18" customHeight="1">
      <x:c r="A831" s="25" t="str">
        <x:v>EEZ_450</x:v>
      </x:c>
      <x:c r="B831" s="25" t="str">
        <x:v>Madagascar</x:v>
      </x:c>
      <x:c r="C831" s="25" t="str">
        <x:v>commercial</x:v>
      </x:c>
      <x:c r="D831" s="25" t="str">
        <x:v>Herring-likes</x:v>
      </x:c>
      <x:c r="E831" s="35" t="n">
        <x:v>3</x:v>
      </x:c>
      <x:c r="F831" s="35" t="n">
        <x:v>3</x:v>
      </x:c>
      <x:c r="G831" s="32" t="n">
        <x:v>4407.326142987601</x:v>
      </x:c>
      <x:c r="H831" s="32" t="n">
        <x:v>4407.326142987601</x:v>
      </x:c>
      <x:c r="I831" s="33" t="n">
        <x:v>0</x:v>
      </x:c>
      <x:c r="J831" s="34" t="n">
        <x:v>1</x:v>
      </x:c>
      <x:c r="K831" s="33" t="n">
        <x:v>144.54574719578514</x:v>
      </x:c>
      <x:c r="L831" s="32" t="n">
        <x:v>637060.2504736605</x:v>
      </x:c>
      <x:c r="M831" s="33" t="n">
        <x:v>3.159988397168242</x:v>
      </x:c>
      <x:c r="N831" s="33" t="n">
        <x:v>144.54011541593874</x:v>
      </x:c>
      <x:c r="O831" s="32" t="n">
        <x:v>637035.429383112</x:v>
      </x:c>
      <x:c r="P831" s="32" t="n">
        <x:v>24.821090548532084</x:v>
      </x:c>
      <x:c r="Q831" s="33" t="n">
        <x:v>1.0000389634381444</x:v>
      </x:c>
      <x:c r="R831" s="34" t="n">
        <x:v>0.0000389634381443559</x:v>
      </x:c>
    </x:row>
    <x:row r="832" ht="18" customHeight="1">
      <x:c r="A832" s="25" t="str">
        <x:v>EEZ_450</x:v>
      </x:c>
      <x:c r="B832" s="25" t="str">
        <x:v>Madagascar</x:v>
      </x:c>
      <x:c r="C832" s="25" t="str">
        <x:v>commercial</x:v>
      </x:c>
      <x:c r="D832" s="25" t="str">
        <x:v>Other fishes &amp; inverts</x:v>
      </x:c>
      <x:c r="E832" s="35" t="n">
        <x:v>13</x:v>
      </x:c>
      <x:c r="F832" s="35" t="n">
        <x:v>13</x:v>
      </x:c>
      <x:c r="G832" s="32" t="n">
        <x:v>69816.3924090368</x:v>
      </x:c>
      <x:c r="H832" s="32" t="n">
        <x:v>69816.3924090368</x:v>
      </x:c>
      <x:c r="I832" s="33" t="n">
        <x:v>0</x:v>
      </x:c>
      <x:c r="J832" s="34" t="n">
        <x:v>1</x:v>
      </x:c>
      <x:c r="K832" s="33" t="n">
        <x:v>176.39360623476796</x:v>
      </x:c>
      <x:c r="L832" s="32" t="n">
        <x:v>12315165.23133168</x:v>
      </x:c>
      <x:c r="M832" s="33" t="n">
        <x:v>2.9930788739298353</x:v>
      </x:c>
      <x:c r="N832" s="33" t="n">
        <x:v>98.41898321193057</x:v>
      </x:c>
      <x:c r="O832" s="32" t="n">
        <x:v>6871258.352422548</x:v>
      </x:c>
      <x:c r="P832" s="32" t="n">
        <x:v>5443906.8789091315</x:v>
      </x:c>
      <x:c r="Q832" s="33" t="n">
        <x:v>1.7922721865042106</x:v>
      </x:c>
      <x:c r="R832" s="34" t="n">
        <x:v>0.7922721865042105</x:v>
      </x:c>
    </x:row>
    <x:row r="833" ht="18" customHeight="1">
      <x:c r="A833" s="25" t="str">
        <x:v>EEZ_450</x:v>
      </x:c>
      <x:c r="B833" s="25" t="str">
        <x:v>Madagascar</x:v>
      </x:c>
      <x:c r="C833" s="25" t="str">
        <x:v>commercial</x:v>
      </x:c>
      <x:c r="D833" s="25" t="str">
        <x:v>Perch-likes</x:v>
      </x:c>
      <x:c r="E833" s="35" t="n">
        <x:v>39</x:v>
      </x:c>
      <x:c r="F833" s="35" t="n">
        <x:v>39</x:v>
      </x:c>
      <x:c r="G833" s="32" t="n">
        <x:v>44871.743908484896</x:v>
      </x:c>
      <x:c r="H833" s="32" t="n">
        <x:v>44871.743908484896</x:v>
      </x:c>
      <x:c r="I833" s="33" t="n">
        <x:v>0</x:v>
      </x:c>
      <x:c r="J833" s="34" t="n">
        <x:v>1</x:v>
      </x:c>
      <x:c r="K833" s="33" t="n">
        <x:v>917.8252788425366</x:v>
      </x:c>
      <x:c r="L833" s="32" t="n">
        <x:v>41184420.86495604</x:v>
      </x:c>
      <x:c r="M833" s="33" t="n">
        <x:v>3.563256513815442</x:v>
      </x:c>
      <x:c r="N833" s="33" t="n">
        <x:v>365.8107920912281</x:v>
      </x:c>
      <x:c r="O833" s="32" t="n">
        <x:v>16414568.1816776</x:v>
      </x:c>
      <x:c r="P833" s="32" t="n">
        <x:v>24769852.68327844</x:v>
      </x:c>
      <x:c r="Q833" s="33" t="n">
        <x:v>2.5090164059830244</x:v>
      </x:c>
      <x:c r="R833" s="34" t="n">
        <x:v>1.5090164059830244</x:v>
      </x:c>
    </x:row>
    <x:row r="834" ht="18" customHeight="1">
      <x:c r="A834" s="25" t="str">
        <x:v>EEZ_450</x:v>
      </x:c>
      <x:c r="B834" s="25" t="str">
        <x:v>Madagascar</x:v>
      </x:c>
      <x:c r="C834" s="25" t="str">
        <x:v>commercial</x:v>
      </x:c>
      <x:c r="D834" s="25" t="str">
        <x:v>Sharks &amp; rays</x:v>
      </x:c>
      <x:c r="E834" s="35" t="n">
        <x:v>16</x:v>
      </x:c>
      <x:c r="F834" s="35" t="n">
        <x:v>16</x:v>
      </x:c>
      <x:c r="G834" s="32" t="n">
        <x:v>4011.7187868515</x:v>
      </x:c>
      <x:c r="H834" s="32" t="n">
        <x:v>4011.7187868515</x:v>
      </x:c>
      <x:c r="I834" s="33" t="n">
        <x:v>0</x:v>
      </x:c>
      <x:c r="J834" s="34" t="n">
        <x:v>1</x:v>
      </x:c>
      <x:c r="K834" s="33" t="n">
        <x:v>1579.857371725406</x:v>
      </x:c>
      <x:c r="L834" s="32" t="n">
        <x:v>6337943.498696646</x:v>
      </x:c>
      <x:c r="M834" s="33" t="n">
        <x:v>4.164074915207539</x:v>
      </x:c>
      <x:c r="N834" s="33" t="n">
        <x:v>1459.0659254567584</x:v>
      </x:c>
      <x:c r="O834" s="32" t="n">
        <x:v>5853362.184409748</x:v>
      </x:c>
      <x:c r="P834" s="32" t="n">
        <x:v>484581.3142868979</x:v>
      </x:c>
      <x:c r="Q834" s="33" t="n">
        <x:v>1.08278683242557</x:v>
      </x:c>
      <x:c r="R834" s="34" t="n">
        <x:v>0.08278683242556996</x:v>
      </x:c>
    </x:row>
    <x:row r="835" ht="18" customHeight="1">
      <x:c r="A835" s="25" t="str">
        <x:v>EEZ_450</x:v>
      </x:c>
      <x:c r="B835" s="25" t="str">
        <x:v>Madagascar</x:v>
      </x:c>
      <x:c r="C835" s="25" t="str">
        <x:v>commercial</x:v>
      </x:c>
      <x:c r="D835" s="25" t="str">
        <x:v>Tuna &amp; billfishes</x:v>
      </x:c>
      <x:c r="E835" s="35" t="n">
        <x:v>17</x:v>
      </x:c>
      <x:c r="F835" s="35" t="n">
        <x:v>17</x:v>
      </x:c>
      <x:c r="G835" s="32" t="n">
        <x:v>8782.4598022334</x:v>
      </x:c>
      <x:c r="H835" s="32" t="n">
        <x:v>8782.4598022334</x:v>
      </x:c>
      <x:c r="I835" s="33" t="n">
        <x:v>0</x:v>
      </x:c>
      <x:c r="J835" s="34" t="n">
        <x:v>1</x:v>
      </x:c>
      <x:c r="K835" s="33" t="n">
        <x:v>2841.737337769881</x:v>
      </x:c>
      <x:c r="L835" s="32" t="n">
        <x:v>24957443.937469736</x:v>
      </x:c>
      <x:c r="M835" s="33" t="n">
        <x:v>4.447764957380837</x:v>
      </x:c>
      <x:c r="N835" s="33" t="n">
        <x:v>2803.915732255774</x:v>
      </x:c>
      <x:c r="O835" s="32" t="n">
        <x:v>24625277.207386162</x:v>
      </x:c>
      <x:c r="P835" s="32" t="n">
        <x:v>332166.7300835736</x:v>
      </x:c>
      <x:c r="Q835" s="33" t="n">
        <x:v>1.0134888524212813</x:v>
      </x:c>
      <x:c r="R835" s="34" t="n">
        <x:v>0.013488852421281283</x:v>
      </x:c>
    </x:row>
    <x:row r="836" ht="18" customHeight="1">
      <x:c r="A836" s="25" t="str">
        <x:v>EEZ_459</x:v>
      </x:c>
      <x:c r="B836" s="25" t="str">
        <x:v>Malaysia (Peninsula West)</x:v>
      </x:c>
      <x:c r="C836" s="25" t="str">
        <x:v>commercial</x:v>
      </x:c>
      <x:c r="D836" s="25" t="str">
        <x:v>Anchovies</x:v>
      </x:c>
      <x:c r="E836" s="35" t="n">
        <x:v>3</x:v>
      </x:c>
      <x:c r="F836" s="35" t="n">
        <x:v>3</x:v>
      </x:c>
      <x:c r="G836" s="32" t="n">
        <x:v>46330.81551019599</x:v>
      </x:c>
      <x:c r="H836" s="32" t="n">
        <x:v>46330.81551019599</x:v>
      </x:c>
      <x:c r="I836" s="33" t="n">
        <x:v>0</x:v>
      </x:c>
      <x:c r="J836" s="34" t="n">
        <x:v>1</x:v>
      </x:c>
      <x:c r="K836" s="33" t="n">
        <x:v>267.77805871603766</x:v>
      </x:c>
      <x:c r="L836" s="32" t="n">
        <x:v>12406375.83605117</x:v>
      </x:c>
      <x:c r="M836" s="33" t="n">
        <x:v>3.4260703039033897</x:v>
      </x:c>
      <x:c r="N836" s="33" t="n">
        <x:v>266.7290412466921</x:v>
      </x:c>
      <x:c r="O836" s="32" t="n">
        <x:v>12357774.001211949</x:v>
      </x:c>
      <x:c r="P836" s="32" t="n">
        <x:v>48601.83483922109</x:v>
      </x:c>
      <x:c r="Q836" s="33" t="n">
        <x:v>1.0039328955873812</x:v>
      </x:c>
      <x:c r="R836" s="34" t="n">
        <x:v>0.0039328955873812405</x:v>
      </x:c>
    </x:row>
    <x:row r="837" ht="18" customHeight="1">
      <x:c r="A837" s="25" t="str">
        <x:v>EEZ_459</x:v>
      </x:c>
      <x:c r="B837" s="25" t="str">
        <x:v>Malaysia (Peninsula West)</x:v>
      </x:c>
      <x:c r="C837" s="25" t="str">
        <x:v>commercial</x:v>
      </x:c>
      <x:c r="D837" s="25" t="str">
        <x:v>Crustaceans</x:v>
      </x:c>
      <x:c r="E837" s="35" t="n">
        <x:v>18</x:v>
      </x:c>
      <x:c r="F837" s="35" t="n">
        <x:v>18</x:v>
      </x:c>
      <x:c r="G837" s="32" t="n">
        <x:v>146951.8685939225</x:v>
      </x:c>
      <x:c r="H837" s="32" t="n">
        <x:v>146951.8685939225</x:v>
      </x:c>
      <x:c r="I837" s="33" t="n">
        <x:v>0</x:v>
      </x:c>
      <x:c r="J837" s="34" t="n">
        <x:v>1</x:v>
      </x:c>
      <x:c r="K837" s="33" t="n">
        <x:v>112.21751250702302</x:v>
      </x:c>
      <x:c r="L837" s="32" t="n">
        <x:v>16490573.1518689</x:v>
      </x:c>
      <x:c r="M837" s="33" t="n">
        <x:v>2.834707340364332</x:v>
      </x:c>
      <x:c r="N837" s="33" t="n">
        <x:v>68.34509324485899</x:v>
      </x:c>
      <x:c r="O837" s="32" t="n">
        <x:v>10043439.161557898</x:v>
      </x:c>
      <x:c r="P837" s="32" t="n">
        <x:v>6447133.990311002</x:v>
      </x:c>
      <x:c r="Q837" s="33" t="n">
        <x:v>1.6419249309527304</x:v>
      </x:c>
      <x:c r="R837" s="34" t="n">
        <x:v>0.6419249309527304</x:v>
      </x:c>
    </x:row>
    <x:row r="838" ht="18" customHeight="1">
      <x:c r="A838" s="25" t="str">
        <x:v>EEZ_459</x:v>
      </x:c>
      <x:c r="B838" s="25" t="str">
        <x:v>Malaysia (Peninsula West)</x:v>
      </x:c>
      <x:c r="C838" s="25" t="str">
        <x:v>commercial</x:v>
      </x:c>
      <x:c r="D838" s="25" t="str">
        <x:v>Flatfishes</x:v>
      </x:c>
      <x:c r="E838" s="35" t="n">
        <x:v>4</x:v>
      </x:c>
      <x:c r="F838" s="35" t="n">
        <x:v>4</x:v>
      </x:c>
      <x:c r="G838" s="32" t="n">
        <x:v>8674.151263038999</x:v>
      </x:c>
      <x:c r="H838" s="32" t="n">
        <x:v>8674.151263038999</x:v>
      </x:c>
      <x:c r="I838" s="33" t="n">
        <x:v>0</x:v>
      </x:c>
      <x:c r="J838" s="34" t="n">
        <x:v>1</x:v>
      </x:c>
      <x:c r="K838" s="33" t="n">
        <x:v>356.34176484089755</x:v>
      </x:c>
      <x:c r="L838" s="32" t="n">
        <x:v>3090962.3695682175</x:v>
      </x:c>
      <x:c r="M838" s="33" t="n">
        <x:v>3.503404236717906</x:v>
      </x:c>
      <x:c r="N838" s="33" t="n">
        <x:v>318.7162718929465</x:v>
      </x:c>
      <x:c r="O838" s="32" t="n">
        <x:v>2764593.152391283</x:v>
      </x:c>
      <x:c r="P838" s="32" t="n">
        <x:v>326369.2171769347</x:v>
      </x:c>
      <x:c r="Q838" s="33" t="n">
        <x:v>1.1180532538375985</x:v>
      </x:c>
      <x:c r="R838" s="34" t="n">
        <x:v>0.11805325383759849</x:v>
      </x:c>
    </x:row>
    <x:row r="839" ht="18" customHeight="1">
      <x:c r="A839" s="25" t="str">
        <x:v>EEZ_459</x:v>
      </x:c>
      <x:c r="B839" s="25" t="str">
        <x:v>Malaysia (Peninsula West)</x:v>
      </x:c>
      <x:c r="C839" s="25" t="str">
        <x:v>commercial</x:v>
      </x:c>
      <x:c r="D839" s="25" t="str">
        <x:v>Herring-likes</x:v>
      </x:c>
      <x:c r="E839" s="35" t="n">
        <x:v>9</x:v>
      </x:c>
      <x:c r="F839" s="35" t="n">
        <x:v>9</x:v>
      </x:c>
      <x:c r="G839" s="32" t="n">
        <x:v>17698.6182737621</x:v>
      </x:c>
      <x:c r="H839" s="32" t="n">
        <x:v>17698.6182737621</x:v>
      </x:c>
      <x:c r="I839" s="33" t="n">
        <x:v>0</x:v>
      </x:c>
      <x:c r="J839" s="34" t="n">
        <x:v>1</x:v>
      </x:c>
      <x:c r="K839" s="33" t="n">
        <x:v>505.94603149743006</x:v>
      </x:c>
      <x:c r="L839" s="32" t="n">
        <x:v>8954545.67859783</x:v>
      </x:c>
      <x:c r="M839" s="33" t="n">
        <x:v>3.3624841178182123</x:v>
      </x:c>
      <x:c r="N839" s="33" t="n">
        <x:v>230.40087167435325</x:v>
      </x:c>
      <x:c r="O839" s="32" t="n">
        <x:v>4077777.0777064245</x:v>
      </x:c>
      <x:c r="P839" s="32" t="n">
        <x:v>4876768.600891406</x:v>
      </x:c>
      <x:c r="Q839" s="33" t="n">
        <x:v>2.1959380093515017</x:v>
      </x:c>
      <x:c r="R839" s="34" t="n">
        <x:v>1.1959380093515017</x:v>
      </x:c>
    </x:row>
    <x:row r="840" ht="18" customHeight="1">
      <x:c r="A840" s="25" t="str">
        <x:v>EEZ_459</x:v>
      </x:c>
      <x:c r="B840" s="25" t="str">
        <x:v>Malaysia (Peninsula West)</x:v>
      </x:c>
      <x:c r="C840" s="25" t="str">
        <x:v>commercial</x:v>
      </x:c>
      <x:c r="D840" s="25" t="str">
        <x:v>Molluscs</x:v>
      </x:c>
      <x:c r="E840" s="35" t="n">
        <x:v>5</x:v>
      </x:c>
      <x:c r="F840" s="35" t="n">
        <x:v>5</x:v>
      </x:c>
      <x:c r="G840" s="32" t="n">
        <x:v>1995.8212540607</x:v>
      </x:c>
      <x:c r="H840" s="32" t="n">
        <x:v>1995.8212540607</x:v>
      </x:c>
      <x:c r="I840" s="33" t="n">
        <x:v>0</x:v>
      </x:c>
      <x:c r="J840" s="34" t="n">
        <x:v>1</x:v>
      </x:c>
      <x:c r="K840" s="33" t="n">
        <x:v>12.257004098789084</x:v>
      </x:c>
      <x:c r="L840" s="32" t="n">
        <x:v>24462.78929147237</x:v>
      </x:c>
      <x:c r="M840" s="33" t="n">
        <x:v>2.08716811853845</x:v>
      </x:c>
      <x:c r="N840" s="33" t="n">
        <x:v>12.22272719216135</x:v>
      </x:c>
      <x:c r="O840" s="32" t="n">
        <x:v>24394.378712701287</x:v>
      </x:c>
      <x:c r="P840" s="32" t="n">
        <x:v>68.41057877108324</x:v>
      </x:c>
      <x:c r="Q840" s="33" t="n">
        <x:v>1.0028043583145434</x:v>
      </x:c>
      <x:c r="R840" s="34" t="n">
        <x:v>0.002804358314543353</x:v>
      </x:c>
    </x:row>
    <x:row r="841" ht="18" customHeight="1">
      <x:c r="A841" s="25" t="str">
        <x:v>EEZ_459</x:v>
      </x:c>
      <x:c r="B841" s="25" t="str">
        <x:v>Malaysia (Peninsula West)</x:v>
      </x:c>
      <x:c r="C841" s="25" t="str">
        <x:v>commercial</x:v>
      </x:c>
      <x:c r="D841" s="25" t="str">
        <x:v>Other fishes &amp; inverts</x:v>
      </x:c>
      <x:c r="E841" s="35" t="n">
        <x:v>25</x:v>
      </x:c>
      <x:c r="F841" s="35" t="n">
        <x:v>25</x:v>
      </x:c>
      <x:c r="G841" s="32" t="n">
        <x:v>222488.93921292908</x:v>
      </x:c>
      <x:c r="H841" s="32" t="n">
        <x:v>222488.93921292908</x:v>
      </x:c>
      <x:c r="I841" s="33" t="n">
        <x:v>0</x:v>
      </x:c>
      <x:c r="J841" s="34" t="n">
        <x:v>1</x:v>
      </x:c>
      <x:c r="K841" s="33" t="n">
        <x:v>780.4123422451048</x:v>
      </x:c>
      <x:c r="L841" s="32" t="n">
        <x:v>173633114.17479074</x:v>
      </x:c>
      <x:c r="M841" s="33" t="n">
        <x:v>3.624740013636457</x:v>
      </x:c>
      <x:c r="N841" s="33" t="n">
        <x:v>421.44413427477116</x:v>
      </x:c>
      <x:c r="O841" s="32" t="n">
        <x:v>93766658.37230508</x:v>
      </x:c>
      <x:c r="P841" s="32" t="n">
        <x:v>79866455.80248566</x:v>
      </x:c>
      <x:c r="Q841" s="33" t="n">
        <x:v>1.851757513692895</x:v>
      </x:c>
      <x:c r="R841" s="34" t="n">
        <x:v>0.8517575136928951</x:v>
      </x:c>
    </x:row>
    <x:row r="842" ht="18" customHeight="1">
      <x:c r="A842" s="25" t="str">
        <x:v>EEZ_459</x:v>
      </x:c>
      <x:c r="B842" s="25" t="str">
        <x:v>Malaysia (Peninsula West)</x:v>
      </x:c>
      <x:c r="C842" s="25" t="str">
        <x:v>commercial</x:v>
      </x:c>
      <x:c r="D842" s="25" t="str">
        <x:v>Perch-likes</x:v>
      </x:c>
      <x:c r="E842" s="35" t="n">
        <x:v>73</x:v>
      </x:c>
      <x:c r="F842" s="35" t="n">
        <x:v>73</x:v>
      </x:c>
      <x:c r="G842" s="32" t="n">
        <x:v>650708.1834964441</x:v>
      </x:c>
      <x:c r="H842" s="32" t="n">
        <x:v>650708.1834964441</x:v>
      </x:c>
      <x:c r="I842" s="33" t="n">
        <x:v>0</x:v>
      </x:c>
      <x:c r="J842" s="34" t="n">
        <x:v>1</x:v>
      </x:c>
      <x:c r="K842" s="33" t="n">
        <x:v>481.6155094576062</x:v>
      </x:c>
      <x:c r="L842" s="32" t="n">
        <x:v>313391153.30287343</x:v>
      </x:c>
      <x:c r="M842" s="33" t="n">
        <x:v>3.4408200696847815</x:v>
      </x:c>
      <x:c r="N842" s="33" t="n">
        <x:v>275.94343722855217</x:v>
      </x:c>
      <x:c r="O842" s="32" t="n">
        <x:v>179558652.78675625</x:v>
      </x:c>
      <x:c r="P842" s="32" t="n">
        <x:v>133832500.51611719</x:v>
      </x:c>
      <x:c r="Q842" s="33" t="n">
        <x:v>1.7453414159609262</x:v>
      </x:c>
      <x:c r="R842" s="34" t="n">
        <x:v>0.7453414159609261</x:v>
      </x:c>
    </x:row>
    <x:row r="843" ht="18" customHeight="1">
      <x:c r="A843" s="25" t="str">
        <x:v>EEZ_459</x:v>
      </x:c>
      <x:c r="B843" s="25" t="str">
        <x:v>Malaysia (Peninsula West)</x:v>
      </x:c>
      <x:c r="C843" s="25" t="str">
        <x:v>commercial</x:v>
      </x:c>
      <x:c r="D843" s="25" t="str">
        <x:v>Scorpionfishes</x:v>
      </x:c>
      <x:c r="E843" s="35" t="n">
        <x:v>2</x:v>
      </x:c>
      <x:c r="F843" s="35" t="n">
        <x:v>2</x:v>
      </x:c>
      <x:c r="G843" s="32" t="n">
        <x:v>3819.250380699</x:v>
      </x:c>
      <x:c r="H843" s="32" t="n">
        <x:v>3819.250380699</x:v>
      </x:c>
      <x:c r="I843" s="33" t="n">
        <x:v>0</x:v>
      </x:c>
      <x:c r="J843" s="34" t="n">
        <x:v>1</x:v>
      </x:c>
      <x:c r="K843" s="33" t="n">
        <x:v>807.7949612628532</x:v>
      </x:c>
      <x:c r="L843" s="32" t="n">
        <x:v>3085171.213329886</x:v>
      </x:c>
      <x:c r="M843" s="33" t="n">
        <x:v>3.9071946219241807</x:v>
      </x:c>
      <x:c r="N843" s="33" t="n">
        <x:v>807.5968604097366</x:v>
      </x:c>
      <x:c r="O843" s="32" t="n">
        <x:v>3084414.6165712033</x:v>
      </x:c>
      <x:c r="P843" s="32" t="n">
        <x:v>756.5967586827464</x:v>
      </x:c>
      <x:c r="Q843" s="33" t="n">
        <x:v>1.000245296710312</x:v>
      </x:c>
      <x:c r="R843" s="34" t="n">
        <x:v>0.0002452967103118643</x:v>
      </x:c>
    </x:row>
    <x:row r="844" ht="18" customHeight="1">
      <x:c r="A844" s="25" t="str">
        <x:v>EEZ_459</x:v>
      </x:c>
      <x:c r="B844" s="25" t="str">
        <x:v>Malaysia (Peninsula West)</x:v>
      </x:c>
      <x:c r="C844" s="25" t="str">
        <x:v>commercial</x:v>
      </x:c>
      <x:c r="D844" s="25" t="str">
        <x:v>Sharks &amp; rays</x:v>
      </x:c>
      <x:c r="E844" s="35" t="n">
        <x:v>7</x:v>
      </x:c>
      <x:c r="F844" s="35" t="n">
        <x:v>7</x:v>
      </x:c>
      <x:c r="G844" s="32" t="n">
        <x:v>8491.5141565541</x:v>
      </x:c>
      <x:c r="H844" s="32" t="n">
        <x:v>8491.5141565541</x:v>
      </x:c>
      <x:c r="I844" s="33" t="n">
        <x:v>0</x:v>
      </x:c>
      <x:c r="J844" s="34" t="n">
        <x:v>1</x:v>
      </x:c>
      <x:c r="K844" s="33" t="n">
        <x:v>955.6526004342332</x:v>
      </x:c>
      <x:c r="L844" s="32" t="n">
        <x:v>8114937.58533503</x:v>
      </x:c>
      <x:c r="M844" s="33" t="n">
        <x:v>3.941313878296392</x:v>
      </x:c>
      <x:c r="N844" s="33" t="n">
        <x:v>873.6025203318908</x:v>
      </x:c>
      <x:c r="O844" s="32" t="n">
        <x:v>7418208.168599592</x:v>
      </x:c>
      <x:c r="P844" s="32" t="n">
        <x:v>696729.4167354386</x:v>
      </x:c>
      <x:c r="Q844" s="33" t="n">
        <x:v>1.09392152402579</x:v>
      </x:c>
      <x:c r="R844" s="34" t="n">
        <x:v>0.09392152402579006</x:v>
      </x:c>
    </x:row>
    <x:row r="845" ht="18" customHeight="1">
      <x:c r="A845" s="25" t="str">
        <x:v>EEZ_459</x:v>
      </x:c>
      <x:c r="B845" s="25" t="str">
        <x:v>Malaysia (Peninsula West)</x:v>
      </x:c>
      <x:c r="C845" s="25" t="str">
        <x:v>commercial</x:v>
      </x:c>
      <x:c r="D845" s="25" t="str">
        <x:v>Tuna &amp; billfishes</x:v>
      </x:c>
      <x:c r="E845" s="35" t="n">
        <x:v>7</x:v>
      </x:c>
      <x:c r="F845" s="35" t="n">
        <x:v>7</x:v>
      </x:c>
      <x:c r="G845" s="32" t="n">
        <x:v>2680.1242957115996</x:v>
      </x:c>
      <x:c r="H845" s="32" t="n">
        <x:v>2680.1242957115996</x:v>
      </x:c>
      <x:c r="I845" s="33" t="n">
        <x:v>0</x:v>
      </x:c>
      <x:c r="J845" s="34" t="n">
        <x:v>1</x:v>
      </x:c>
      <x:c r="K845" s="33" t="n">
        <x:v>2494.432736833107</x:v>
      </x:c>
      <x:c r="L845" s="32" t="n">
        <x:v>6685389.7820047885</x:v>
      </x:c>
      <x:c r="M845" s="33" t="n">
        <x:v>4.391184187191184</x:v>
      </x:c>
      <x:c r="N845" s="33" t="n">
        <x:v>2461.411283785736</x:v>
      </x:c>
      <x:c r="O845" s="32" t="n">
        <x:v>6596888.18341283</x:v>
      </x:c>
      <x:c r="P845" s="32" t="n">
        <x:v>88501.59859195817</x:v>
      </x:c>
      <x:c r="Q845" s="33" t="n">
        <x:v>1.0134156584333938</x:v>
      </x:c>
      <x:c r="R845" s="34" t="n">
        <x:v>0.01341565843339379</x:v>
      </x:c>
    </x:row>
    <x:row r="846" ht="18" customHeight="1">
      <x:c r="A846" s="25" t="str">
        <x:v>EEZ_460</x:v>
      </x:c>
      <x:c r="B846" s="25" t="str">
        <x:v>Malaysia (Peninsula East)</x:v>
      </x:c>
      <x:c r="C846" s="25" t="str">
        <x:v>commercial</x:v>
      </x:c>
      <x:c r="D846" s="25" t="str">
        <x:v>Anchovies</x:v>
      </x:c>
      <x:c r="E846" s="35" t="n">
        <x:v>3</x:v>
      </x:c>
      <x:c r="F846" s="35" t="n">
        <x:v>3</x:v>
      </x:c>
      <x:c r="G846" s="32" t="n">
        <x:v>18738.5073433504</x:v>
      </x:c>
      <x:c r="H846" s="32" t="n">
        <x:v>18738.5073433504</x:v>
      </x:c>
      <x:c r="I846" s="33" t="n">
        <x:v>0</x:v>
      </x:c>
      <x:c r="J846" s="34" t="n">
        <x:v>1</x:v>
      </x:c>
      <x:c r="K846" s="33" t="n">
        <x:v>272.6013668638015</x:v>
      </x:c>
      <x:c r="L846" s="32" t="n">
        <x:v>5108142.714784701</x:v>
      </x:c>
      <x:c r="M846" s="33" t="n">
        <x:v>3.4342736437850108</x:v>
      </x:c>
      <x:c r="N846" s="33" t="n">
        <x:v>271.8151404238601</x:v>
      </x:c>
      <x:c r="O846" s="32" t="n">
        <x:v>5093410.0048663225</x:v>
      </x:c>
      <x:c r="P846" s="32" t="n">
        <x:v>14732.709918378852</x:v>
      </x:c>
      <x:c r="Q846" s="33" t="n">
        <x:v>1.002892504217077</x:v>
      </x:c>
      <x:c r="R846" s="34" t="n">
        <x:v>0.0028925042170771633</x:v>
      </x:c>
    </x:row>
    <x:row r="847" ht="18" customHeight="1">
      <x:c r="A847" s="25" t="str">
        <x:v>EEZ_460</x:v>
      </x:c>
      <x:c r="B847" s="25" t="str">
        <x:v>Malaysia (Peninsula East)</x:v>
      </x:c>
      <x:c r="C847" s="25" t="str">
        <x:v>commercial</x:v>
      </x:c>
      <x:c r="D847" s="25" t="str">
        <x:v>Crustaceans</x:v>
      </x:c>
      <x:c r="E847" s="35" t="n">
        <x:v>18</x:v>
      </x:c>
      <x:c r="F847" s="35" t="n">
        <x:v>18</x:v>
      </x:c>
      <x:c r="G847" s="32" t="n">
        <x:v>14152.839644279702</x:v>
      </x:c>
      <x:c r="H847" s="32" t="n">
        <x:v>14152.839644279702</x:v>
      </x:c>
      <x:c r="I847" s="33" t="n">
        <x:v>0</x:v>
      </x:c>
      <x:c r="J847" s="34" t="n">
        <x:v>1</x:v>
      </x:c>
      <x:c r="K847" s="33" t="n">
        <x:v>179.83471987097485</x:v>
      </x:c>
      <x:c r="L847" s="32" t="n">
        <x:v>2545171.9528078674</x:v>
      </x:c>
      <x:c r="M847" s="33" t="n">
        <x:v>2.9726057131647483</x:v>
      </x:c>
      <x:c r="N847" s="33" t="n">
        <x:v>93.88705426788984</x:v>
      </x:c>
      <x:c r="O847" s="32" t="n">
        <x:v>1328768.423727231</x:v>
      </x:c>
      <x:c r="P847" s="32" t="n">
        <x:v>1216403.5290806363</x:v>
      </x:c>
      <x:c r="Q847" s="33" t="n">
        <x:v>1.9154368115315321</x:v>
      </x:c>
      <x:c r="R847" s="34" t="n">
        <x:v>0.9154368115315321</x:v>
      </x:c>
    </x:row>
    <x:row r="848" ht="18" customHeight="1">
      <x:c r="A848" s="25" t="str">
        <x:v>EEZ_460</x:v>
      </x:c>
      <x:c r="B848" s="25" t="str">
        <x:v>Malaysia (Peninsula East)</x:v>
      </x:c>
      <x:c r="C848" s="25" t="str">
        <x:v>commercial</x:v>
      </x:c>
      <x:c r="D848" s="25" t="str">
        <x:v>Flatfishes</x:v>
      </x:c>
      <x:c r="E848" s="35" t="n">
        <x:v>5</x:v>
      </x:c>
      <x:c r="F848" s="35" t="n">
        <x:v>5</x:v>
      </x:c>
      <x:c r="G848" s="32" t="n">
        <x:v>2742.5318918064995</x:v>
      </x:c>
      <x:c r="H848" s="32" t="n">
        <x:v>2742.5318918064995</x:v>
      </x:c>
      <x:c r="I848" s="33" t="n">
        <x:v>0</x:v>
      </x:c>
      <x:c r="J848" s="34" t="n">
        <x:v>1</x:v>
      </x:c>
      <x:c r="K848" s="33" t="n">
        <x:v>510.3653396735814</x:v>
      </x:c>
      <x:c r="L848" s="32" t="n">
        <x:v>1399693.2205274538</x:v>
      </x:c>
      <x:c r="M848" s="33" t="n">
        <x:v>3.6352391279386467</x:v>
      </x:c>
      <x:c r="N848" s="33" t="n">
        <x:v>431.75674201858703</x:v>
      </x:c>
      <x:c r="O848" s="32" t="n">
        <x:v>1184106.6344884462</x:v>
      </x:c>
      <x:c r="P848" s="32" t="n">
        <x:v>215586.58603900764</x:v>
      </x:c>
      <x:c r="Q848" s="33" t="n">
        <x:v>1.1820668677632606</x:v>
      </x:c>
      <x:c r="R848" s="34" t="n">
        <x:v>0.18206686776326073</x:v>
      </x:c>
    </x:row>
    <x:row r="849" ht="18" customHeight="1">
      <x:c r="A849" s="25" t="str">
        <x:v>EEZ_460</x:v>
      </x:c>
      <x:c r="B849" s="25" t="str">
        <x:v>Malaysia (Peninsula East)</x:v>
      </x:c>
      <x:c r="C849" s="25" t="str">
        <x:v>commercial</x:v>
      </x:c>
      <x:c r="D849" s="25" t="str">
        <x:v>Herring-likes</x:v>
      </x:c>
      <x:c r="E849" s="35" t="n">
        <x:v>9</x:v>
      </x:c>
      <x:c r="F849" s="35" t="n">
        <x:v>9</x:v>
      </x:c>
      <x:c r="G849" s="32" t="n">
        <x:v>32948.735347360096</x:v>
      </x:c>
      <x:c r="H849" s="32" t="n">
        <x:v>32948.735347360096</x:v>
      </x:c>
      <x:c r="I849" s="33" t="n">
        <x:v>0</x:v>
      </x:c>
      <x:c r="J849" s="34" t="n">
        <x:v>1</x:v>
      </x:c>
      <x:c r="K849" s="33" t="n">
        <x:v>325.37420712823325</x:v>
      </x:c>
      <x:c r="L849" s="32" t="n">
        <x:v>10720668.639525285</x:v>
      </x:c>
      <x:c r="M849" s="33" t="n">
        <x:v>3.0333451159140346</x:v>
      </x:c>
      <x:c r="N849" s="33" t="n">
        <x:v>107.98044574514212</x:v>
      </x:c>
      <x:c r="O849" s="32" t="n">
        <x:v>3557819.1295466633</x:v>
      </x:c>
      <x:c r="P849" s="32" t="n">
        <x:v>7162849.509978622</x:v>
      </x:c>
      <x:c r="Q849" s="33" t="n">
        <x:v>3.013269716409477</x:v>
      </x:c>
      <x:c r="R849" s="34" t="n">
        <x:v>2.013269716409477</x:v>
      </x:c>
    </x:row>
    <x:row r="850" ht="18" customHeight="1">
      <x:c r="A850" s="25" t="str">
        <x:v>EEZ_460</x:v>
      </x:c>
      <x:c r="B850" s="25" t="str">
        <x:v>Malaysia (Peninsula East)</x:v>
      </x:c>
      <x:c r="C850" s="25" t="str">
        <x:v>commercial</x:v>
      </x:c>
      <x:c r="D850" s="25" t="str">
        <x:v>Molluscs</x:v>
      </x:c>
      <x:c r="E850" s="35" t="n">
        <x:v>4</x:v>
      </x:c>
      <x:c r="F850" s="35" t="n">
        <x:v>4</x:v>
      </x:c>
      <x:c r="G850" s="32" t="n">
        <x:v>652.9632883130001</x:v>
      </x:c>
      <x:c r="H850" s="32" t="n">
        <x:v>652.9632883130001</x:v>
      </x:c>
      <x:c r="I850" s="33" t="n">
        <x:v>0</x:v>
      </x:c>
      <x:c r="J850" s="34" t="n">
        <x:v>1</x:v>
      </x:c>
      <x:c r="K850" s="33" t="n">
        <x:v>12.350017497145966</x:v>
      </x:c>
      <x:c r="L850" s="32" t="n">
        <x:v>8064.108035659518</x:v>
      </x:c>
      <x:c r="M850" s="33" t="n">
        <x:v>2.090760403965838</x:v>
      </x:c>
      <x:c r="N850" s="33" t="n">
        <x:v>12.324247289277562</x:v>
      </x:c>
      <x:c r="O850" s="32" t="n">
        <x:v>8047.281035989255</x:v>
      </x:c>
      <x:c r="P850" s="32" t="n">
        <x:v>16.82699967026292</x:v>
      </x:c>
      <x:c r="Q850" s="33" t="n">
        <x:v>1.0020910167788362</x:v>
      </x:c>
      <x:c r="R850" s="34" t="n">
        <x:v>0.0020910167788360796</x:v>
      </x:c>
    </x:row>
    <x:row r="851" ht="18" customHeight="1">
      <x:c r="A851" s="25" t="str">
        <x:v>EEZ_460</x:v>
      </x:c>
      <x:c r="B851" s="25" t="str">
        <x:v>Malaysia (Peninsula East)</x:v>
      </x:c>
      <x:c r="C851" s="25" t="str">
        <x:v>commercial</x:v>
      </x:c>
      <x:c r="D851" s="25" t="str">
        <x:v>Other fishes &amp; inverts</x:v>
      </x:c>
      <x:c r="E851" s="35" t="n">
        <x:v>27</x:v>
      </x:c>
      <x:c r="F851" s="35" t="n">
        <x:v>27</x:v>
      </x:c>
      <x:c r="G851" s="32" t="n">
        <x:v>101889.59135941452</x:v>
      </x:c>
      <x:c r="H851" s="32" t="n">
        <x:v>101889.59135941452</x:v>
      </x:c>
      <x:c r="I851" s="33" t="n">
        <x:v>0</x:v>
      </x:c>
      <x:c r="J851" s="34" t="n">
        <x:v>1</x:v>
      </x:c>
      <x:c r="K851" s="33" t="n">
        <x:v>701.7856826912849</x:v>
      </x:c>
      <x:c r="L851" s="32" t="n">
        <x:v>71504656.43130277</x:v>
      </x:c>
      <x:c r="M851" s="33" t="n">
        <x:v>3.597737407340766</x:v>
      </x:c>
      <x:c r="N851" s="33" t="n">
        <x:v>396.03850035838315</x:v>
      </x:c>
      <x:c r="O851" s="32" t="n">
        <x:v>40352200.964111</x:v>
      </x:c>
      <x:c r="P851" s="32" t="n">
        <x:v>31152455.46719177</x:v>
      </x:c>
      <x:c r="Q851" s="33" t="n">
        <x:v>1.7720137866803987</x:v>
      </x:c>
      <x:c r="R851" s="34" t="n">
        <x:v>0.7720137866803988</x:v>
      </x:c>
    </x:row>
    <x:row r="852" ht="18" customHeight="1">
      <x:c r="A852" s="25" t="str">
        <x:v>EEZ_460</x:v>
      </x:c>
      <x:c r="B852" s="25" t="str">
        <x:v>Malaysia (Peninsula East)</x:v>
      </x:c>
      <x:c r="C852" s="25" t="str">
        <x:v>commercial</x:v>
      </x:c>
      <x:c r="D852" s="25" t="str">
        <x:v>Perch-likes</x:v>
      </x:c>
      <x:c r="E852" s="35" t="n">
        <x:v>78</x:v>
      </x:c>
      <x:c r="F852" s="35" t="n">
        <x:v>78</x:v>
      </x:c>
      <x:c r="G852" s="32" t="n">
        <x:v>301318.95078837406</x:v>
      </x:c>
      <x:c r="H852" s="32" t="n">
        <x:v>301318.95078837406</x:v>
      </x:c>
      <x:c r="I852" s="33" t="n">
        <x:v>0</x:v>
      </x:c>
      <x:c r="J852" s="34" t="n">
        <x:v>1</x:v>
      </x:c>
      <x:c r="K852" s="33" t="n">
        <x:v>643.2717763380466</x:v>
      </x:c>
      <x:c r="L852" s="32" t="n">
        <x:v>193829976.71795383</x:v>
      </x:c>
      <x:c r="M852" s="33" t="n">
        <x:v>3.6382595024603477</x:v>
      </x:c>
      <x:c r="N852" s="33" t="n">
        <x:v>434.7699331274051</x:v>
      </x:c>
      <x:c r="O852" s="32" t="n">
        <x:v>131004420.08428127</x:v>
      </x:c>
      <x:c r="P852" s="32" t="n">
        <x:v>62825556.633672565</x:v>
      </x:c>
      <x:c r="Q852" s="33" t="n">
        <x:v>1.4795682206238077</x:v>
      </x:c>
      <x:c r="R852" s="34" t="n">
        <x:v>0.47956822062380755</x:v>
      </x:c>
    </x:row>
    <x:row r="853" ht="18" customHeight="1">
      <x:c r="A853" s="25" t="str">
        <x:v>EEZ_460</x:v>
      </x:c>
      <x:c r="B853" s="25" t="str">
        <x:v>Malaysia (Peninsula East)</x:v>
      </x:c>
      <x:c r="C853" s="25" t="str">
        <x:v>commercial</x:v>
      </x:c>
      <x:c r="D853" s="25" t="str">
        <x:v>Scorpionfishes</x:v>
      </x:c>
      <x:c r="E853" s="35" t="n">
        <x:v>2</x:v>
      </x:c>
      <x:c r="F853" s="35" t="n">
        <x:v>2</x:v>
      </x:c>
      <x:c r="G853" s="32" t="n">
        <x:v>1307.1795176977998</x:v>
      </x:c>
      <x:c r="H853" s="32" t="n">
        <x:v>1307.1795176977998</x:v>
      </x:c>
      <x:c r="I853" s="33" t="n">
        <x:v>0</x:v>
      </x:c>
      <x:c r="J853" s="34" t="n">
        <x:v>1</x:v>
      </x:c>
      <x:c r="K853" s="33" t="n">
        <x:v>810.6501127612592</x:v>
      </x:c>
      <x:c r="L853" s="32" t="n">
        <x:v>1059665.2234209299</x:v>
      </x:c>
      <x:c r="M853" s="33" t="n">
        <x:v>3.908719991546001</x:v>
      </x:c>
      <x:c r="N853" s="33" t="n">
        <x:v>810.4383646712112</x:v>
      </x:c>
      <x:c r="O853" s="32" t="n">
        <x:v>1059388.4306547074</x:v>
      </x:c>
      <x:c r="P853" s="32" t="n">
        <x:v>276.79276622249745</x:v>
      </x:c>
      <x:c r="Q853" s="33" t="n">
        <x:v>1.0002612759949165</x:v>
      </x:c>
      <x:c r="R853" s="34" t="n">
        <x:v>0.0002612759949166503</x:v>
      </x:c>
    </x:row>
    <x:row r="854" ht="18" customHeight="1">
      <x:c r="A854" s="25" t="str">
        <x:v>EEZ_460</x:v>
      </x:c>
      <x:c r="B854" s="25" t="str">
        <x:v>Malaysia (Peninsula East)</x:v>
      </x:c>
      <x:c r="C854" s="25" t="str">
        <x:v>commercial</x:v>
      </x:c>
      <x:c r="D854" s="25" t="str">
        <x:v>Sharks &amp; rays</x:v>
      </x:c>
      <x:c r="E854" s="35" t="n">
        <x:v>4</x:v>
      </x:c>
      <x:c r="F854" s="35" t="n">
        <x:v>4</x:v>
      </x:c>
      <x:c r="G854" s="32" t="n">
        <x:v>10507.836627384699</x:v>
      </x:c>
      <x:c r="H854" s="32" t="n">
        <x:v>10507.836627384699</x:v>
      </x:c>
      <x:c r="I854" s="33" t="n">
        <x:v>0</x:v>
      </x:c>
      <x:c r="J854" s="34" t="n">
        <x:v>1</x:v>
      </x:c>
      <x:c r="K854" s="33" t="n">
        <x:v>1114.3954185759246</x:v>
      </x:c>
      <x:c r="L854" s="32" t="n">
        <x:v>11709884.996701803</x:v>
      </x:c>
      <x:c r="M854" s="33" t="n">
        <x:v>4.000025221130852</x:v>
      </x:c>
      <x:c r="N854" s="33" t="n">
        <x:v>1000.0580754862445</x:v>
      </x:c>
      <x:c r="O854" s="32" t="n">
        <x:v>10508446.875106212</x:v>
      </x:c>
      <x:c r="P854" s="32" t="n">
        <x:v>1201438.1215955913</x:v>
      </x:c>
      <x:c r="Q854" s="33" t="n">
        <x:v>1.1143307032784946</x:v>
      </x:c>
      <x:c r="R854" s="34" t="n">
        <x:v>0.11433070327849452</x:v>
      </x:c>
    </x:row>
    <x:row r="855" ht="18" customHeight="1">
      <x:c r="A855" s="25" t="str">
        <x:v>EEZ_460</x:v>
      </x:c>
      <x:c r="B855" s="25" t="str">
        <x:v>Malaysia (Peninsula East)</x:v>
      </x:c>
      <x:c r="C855" s="25" t="str">
        <x:v>commercial</x:v>
      </x:c>
      <x:c r="D855" s="25" t="str">
        <x:v>Tuna &amp; billfishes</x:v>
      </x:c>
      <x:c r="E855" s="35" t="n">
        <x:v>7</x:v>
      </x:c>
      <x:c r="F855" s="35" t="n">
        <x:v>7</x:v>
      </x:c>
      <x:c r="G855" s="32" t="n">
        <x:v>9230.398757401501</x:v>
      </x:c>
      <x:c r="H855" s="32" t="n">
        <x:v>9230.398757401501</x:v>
      </x:c>
      <x:c r="I855" s="33" t="n">
        <x:v>0</x:v>
      </x:c>
      <x:c r="J855" s="34" t="n">
        <x:v>1</x:v>
      </x:c>
      <x:c r="K855" s="33" t="n">
        <x:v>3056.5484569087507</x:v>
      </x:c>
      <x:c r="L855" s="32" t="n">
        <x:v>28213161.07858801</x:v>
      </x:c>
      <x:c r="M855" s="33" t="n">
        <x:v>4.483275413354369</x:v>
      </x:c>
      <x:c r="N855" s="33" t="n">
        <x:v>3042.814053080401</x:v>
      </x:c>
      <x:c r="O855" s="32" t="n">
        <x:v>28086387.05455716</x:v>
      </x:c>
      <x:c r="P855" s="32" t="n">
        <x:v>126774.02403084934</x:v>
      </x:c>
      <x:c r="Q855" s="33" t="n">
        <x:v>1.004513717758877</x:v>
      </x:c>
      <x:c r="R855" s="34" t="n">
        <x:v>0.004513717758877057</x:v>
      </x:c>
    </x:row>
    <x:row r="856" ht="18" customHeight="1">
      <x:c r="A856" s="25" t="str">
        <x:v>EEZ_461</x:v>
      </x:c>
      <x:c r="B856" s="25" t="str">
        <x:v>Malaysia (Sabah)</x:v>
      </x:c>
      <x:c r="C856" s="25" t="str">
        <x:v>commercial</x:v>
      </x:c>
      <x:c r="D856" s="25" t="str">
        <x:v>Anchovies</x:v>
      </x:c>
      <x:c r="E856" s="35" t="n">
        <x:v>1</x:v>
      </x:c>
      <x:c r="F856" s="35" t="n">
        <x:v>1</x:v>
      </x:c>
      <x:c r="G856" s="32" t="n">
        <x:v>349.89919578129997</x:v>
      </x:c>
      <x:c r="H856" s="32" t="n">
        <x:v>349.89919578129997</x:v>
      </x:c>
      <x:c r="I856" s="33" t="n">
        <x:v>0</x:v>
      </x:c>
      <x:c r="J856" s="34" t="n">
        <x:v>1</x:v>
      </x:c>
      <x:c r="K856" s="33" t="n">
        <x:v>158.48931924611142</x:v>
      </x:c>
      <x:c r="L856" s="32" t="n">
        <x:v>55455.285344140095</x:v>
      </x:c>
      <x:c r="M856" s="33" t="n">
        <x:v>3.2</x:v>
      </x:c>
      <x:c r="N856" s="33" t="n">
        <x:v>158.48931924611142</x:v>
      </x:c>
      <x:c r="O856" s="32" t="n">
        <x:v>55455.285344140095</x:v>
      </x:c>
      <x:c r="P856" s="32" t="n">
        <x:v>0</x:v>
      </x:c>
      <x:c r="Q856" s="33" t="n">
        <x:v>1</x:v>
      </x:c>
      <x:c r="R856" s="34" t="n">
        <x:v>0</x:v>
      </x:c>
    </x:row>
    <x:row r="857" ht="18" customHeight="1">
      <x:c r="A857" s="25" t="str">
        <x:v>EEZ_461</x:v>
      </x:c>
      <x:c r="B857" s="25" t="str">
        <x:v>Malaysia (Sabah)</x:v>
      </x:c>
      <x:c r="C857" s="25" t="str">
        <x:v>commercial</x:v>
      </x:c>
      <x:c r="D857" s="25" t="str">
        <x:v>Crustaceans</x:v>
      </x:c>
      <x:c r="E857" s="35" t="n">
        <x:v>16</x:v>
      </x:c>
      <x:c r="F857" s="35" t="n">
        <x:v>16</x:v>
      </x:c>
      <x:c r="G857" s="32" t="n">
        <x:v>36118.8219302437</x:v>
      </x:c>
      <x:c r="H857" s="32" t="n">
        <x:v>36118.8219302437</x:v>
      </x:c>
      <x:c r="I857" s="33" t="n">
        <x:v>0</x:v>
      </x:c>
      <x:c r="J857" s="34" t="n">
        <x:v>1</x:v>
      </x:c>
      <x:c r="K857" s="33" t="n">
        <x:v>314.67570607019843</x:v>
      </x:c>
      <x:c r="L857" s="32" t="n">
        <x:v>11365715.793323204</x:v>
      </x:c>
      <x:c r="M857" s="33" t="n">
        <x:v>3.155689969118687</x:v>
      </x:c>
      <x:c r="N857" s="33" t="n">
        <x:v>143.1165864582555</x:v>
      </x:c>
      <x:c r="O857" s="32" t="n">
        <x:v>5169202.501550058</x:v>
      </x:c>
      <x:c r="P857" s="32" t="n">
        <x:v>6196513.291773146</x:v>
      </x:c>
      <x:c r="Q857" s="33" t="n">
        <x:v>2.198736805129038</x:v>
      </x:c>
      <x:c r="R857" s="34" t="n">
        <x:v>1.1987368051290377</x:v>
      </x:c>
    </x:row>
    <x:row r="858" ht="18" customHeight="1">
      <x:c r="A858" s="25" t="str">
        <x:v>EEZ_461</x:v>
      </x:c>
      <x:c r="B858" s="25" t="str">
        <x:v>Malaysia (Sabah)</x:v>
      </x:c>
      <x:c r="C858" s="25" t="str">
        <x:v>commercial</x:v>
      </x:c>
      <x:c r="D858" s="25" t="str">
        <x:v>Flatfishes</x:v>
      </x:c>
      <x:c r="E858" s="35" t="n">
        <x:v>3</x:v>
      </x:c>
      <x:c r="F858" s="35" t="n">
        <x:v>3</x:v>
      </x:c>
      <x:c r="G858" s="32" t="n">
        <x:v>1806.4504319782</x:v>
      </x:c>
      <x:c r="H858" s="32" t="n">
        <x:v>1806.4504319782</x:v>
      </x:c>
      <x:c r="I858" s="33" t="n">
        <x:v>0</x:v>
      </x:c>
      <x:c r="J858" s="34" t="n">
        <x:v>1</x:v>
      </x:c>
      <x:c r="K858" s="33" t="n">
        <x:v>495.79436806560307</x:v>
      </x:c>
      <x:c r="L858" s="32" t="n">
        <x:v>895627.9503644673</x:v>
      </x:c>
      <x:c r="M858" s="33" t="n">
        <x:v>3.648256233908203</x:v>
      </x:c>
      <x:c r="N858" s="33" t="n">
        <x:v>444.8936774880891</x:v>
      </x:c>
      <x:c r="O858" s="32" t="n">
        <x:v>803678.3758827285</x:v>
      </x:c>
      <x:c r="P858" s="32" t="n">
        <x:v>91949.57448173885</x:v>
      </x:c>
      <x:c r="Q858" s="33" t="n">
        <x:v>1.114410910186236</x:v>
      </x:c>
      <x:c r="R858" s="34" t="n">
        <x:v>0.11441091018623598</x:v>
      </x:c>
    </x:row>
    <x:row r="859" ht="18" customHeight="1">
      <x:c r="A859" s="25" t="str">
        <x:v>EEZ_461</x:v>
      </x:c>
      <x:c r="B859" s="25" t="str">
        <x:v>Malaysia (Sabah)</x:v>
      </x:c>
      <x:c r="C859" s="25" t="str">
        <x:v>commercial</x:v>
      </x:c>
      <x:c r="D859" s="25" t="str">
        <x:v>Herring-likes</x:v>
      </x:c>
      <x:c r="E859" s="35" t="n">
        <x:v>6</x:v>
      </x:c>
      <x:c r="F859" s="35" t="n">
        <x:v>6</x:v>
      </x:c>
      <x:c r="G859" s="32" t="n">
        <x:v>38539.74419471601</x:v>
      </x:c>
      <x:c r="H859" s="32" t="n">
        <x:v>38539.74419471601</x:v>
      </x:c>
      <x:c r="I859" s="33" t="n">
        <x:v>0</x:v>
      </x:c>
      <x:c r="J859" s="34" t="n">
        <x:v>1</x:v>
      </x:c>
      <x:c r="K859" s="33" t="n">
        <x:v>142.4116079284371</x:v>
      </x:c>
      <x:c r="L859" s="32" t="n">
        <x:v>5488506.939920156</x:v>
      </x:c>
      <x:c r="M859" s="33" t="n">
        <x:v>3.03692482205267</x:v>
      </x:c>
      <x:c r="N859" s="33" t="n">
        <x:v>108.87416119053107</x:v>
      </x:c>
      <x:c r="O859" s="32" t="n">
        <x:v>4195982.321697345</x:v>
      </x:c>
      <x:c r="P859" s="32" t="n">
        <x:v>1292524.6182228113</x:v>
      </x:c>
      <x:c r="Q859" s="33" t="n">
        <x:v>1.308038623408681</x:v>
      </x:c>
      <x:c r="R859" s="34" t="n">
        <x:v>0.30803862340868093</x:v>
      </x:c>
    </x:row>
    <x:row r="860" ht="18" customHeight="1">
      <x:c r="A860" s="25" t="str">
        <x:v>EEZ_461</x:v>
      </x:c>
      <x:c r="B860" s="25" t="str">
        <x:v>Malaysia (Sabah)</x:v>
      </x:c>
      <x:c r="C860" s="25" t="str">
        <x:v>commercial</x:v>
      </x:c>
      <x:c r="D860" s="25" t="str">
        <x:v>Molluscs</x:v>
      </x:c>
      <x:c r="E860" s="35" t="n">
        <x:v>3</x:v>
      </x:c>
      <x:c r="F860" s="35" t="n">
        <x:v>3</x:v>
      </x:c>
      <x:c r="G860" s="32" t="n">
        <x:v>1507.4631475059998</x:v>
      </x:c>
      <x:c r="H860" s="32" t="n">
        <x:v>1507.4631475059998</x:v>
      </x:c>
      <x:c r="I860" s="33" t="n">
        <x:v>0</x:v>
      </x:c>
      <x:c r="J860" s="34" t="n">
        <x:v>1</x:v>
      </x:c>
      <x:c r="K860" s="33" t="n">
        <x:v>12.536960208456115</x:v>
      </x:c>
      <x:c r="L860" s="32" t="n">
        <x:v>18899.00549599673</x:v>
      </x:c>
      <x:c r="M860" s="33" t="n">
        <x:v>2.0979803485056485</x:v>
      </x:c>
      <x:c r="N860" s="33" t="n">
        <x:v>12.530844725410875</x:v>
      </x:c>
      <x:c r="O860" s="32" t="n">
        <x:v>18889.786630676834</x:v>
      </x:c>
      <x:c r="P860" s="32" t="n">
        <x:v>9.218865319897304</x:v>
      </x:c>
      <x:c r="Q860" s="33" t="n">
        <x:v>1.000488034380702</x:v>
      </x:c>
      <x:c r="R860" s="34" t="n">
        <x:v>0.00048803438070210676</x:v>
      </x:c>
    </x:row>
    <x:row r="861" ht="18" customHeight="1">
      <x:c r="A861" s="25" t="str">
        <x:v>EEZ_461</x:v>
      </x:c>
      <x:c r="B861" s="25" t="str">
        <x:v>Malaysia (Sabah)</x:v>
      </x:c>
      <x:c r="C861" s="25" t="str">
        <x:v>commercial</x:v>
      </x:c>
      <x:c r="D861" s="25" t="str">
        <x:v>Other fishes &amp; inverts</x:v>
      </x:c>
      <x:c r="E861" s="35" t="n">
        <x:v>20</x:v>
      </x:c>
      <x:c r="F861" s="35" t="n">
        <x:v>20</x:v>
      </x:c>
      <x:c r="G861" s="32" t="n">
        <x:v>108892.7938383891</x:v>
      </x:c>
      <x:c r="H861" s="32" t="n">
        <x:v>108892.7938383891</x:v>
      </x:c>
      <x:c r="I861" s="33" t="n">
        <x:v>0</x:v>
      </x:c>
      <x:c r="J861" s="34" t="n">
        <x:v>1</x:v>
      </x:c>
      <x:c r="K861" s="33" t="n">
        <x:v>266.0445780395254</x:v>
      </x:c>
      <x:c r="L861" s="32" t="n">
        <x:v>28970337.38827926</x:v>
      </x:c>
      <x:c r="M861" s="33" t="n">
        <x:v>3.358322684325254</x:v>
      </x:c>
      <x:c r="N861" s="33" t="n">
        <x:v>228.2037014269573</x:v>
      </x:c>
      <x:c r="O861" s="32" t="n">
        <x:v>24849738.612642962</x:v>
      </x:c>
      <x:c r="P861" s="32" t="n">
        <x:v>4120598.7756362967</x:v>
      </x:c>
      <x:c r="Q861" s="33" t="n">
        <x:v>1.165820608412349</x:v>
      </x:c>
      <x:c r="R861" s="34" t="n">
        <x:v>0.16582060841234897</x:v>
      </x:c>
    </x:row>
    <x:row r="862" ht="18" customHeight="1">
      <x:c r="A862" s="25" t="str">
        <x:v>EEZ_461</x:v>
      </x:c>
      <x:c r="B862" s="25" t="str">
        <x:v>Malaysia (Sabah)</x:v>
      </x:c>
      <x:c r="C862" s="25" t="str">
        <x:v>commercial</x:v>
      </x:c>
      <x:c r="D862" s="25" t="str">
        <x:v>Perch-likes</x:v>
      </x:c>
      <x:c r="E862" s="35" t="n">
        <x:v>56</x:v>
      </x:c>
      <x:c r="F862" s="35" t="n">
        <x:v>56</x:v>
      </x:c>
      <x:c r="G862" s="32" t="n">
        <x:v>282323.2117226735</x:v>
      </x:c>
      <x:c r="H862" s="32" t="n">
        <x:v>282323.2117226735</x:v>
      </x:c>
      <x:c r="I862" s="33" t="n">
        <x:v>0</x:v>
      </x:c>
      <x:c r="J862" s="34" t="n">
        <x:v>1</x:v>
      </x:c>
      <x:c r="K862" s="33" t="n">
        <x:v>1341.1586545765465</x:v>
      </x:c>
      <x:c r="L862" s="32" t="n">
        <x:v>378640218.7897103</x:v>
      </x:c>
      <x:c r="M862" s="33" t="n">
        <x:v>3.879397703794572</x:v>
      </x:c>
      <x:c r="N862" s="33" t="n">
        <x:v>757.5262797785186</x:v>
      </x:c>
      <x:c r="O862" s="32" t="n">
        <x:v>213867252.27139992</x:v>
      </x:c>
      <x:c r="P862" s="32" t="n">
        <x:v>164772966.51831037</x:v>
      </x:c>
      <x:c r="Q862" s="33" t="n">
        <x:v>1.7704450530332323</x:v>
      </x:c>
      <x:c r="R862" s="34" t="n">
        <x:v>0.7704450530332323</x:v>
      </x:c>
    </x:row>
    <x:row r="863" ht="18" customHeight="1">
      <x:c r="A863" s="25" t="str">
        <x:v>EEZ_461</x:v>
      </x:c>
      <x:c r="B863" s="25" t="str">
        <x:v>Malaysia (Sabah)</x:v>
      </x:c>
      <x:c r="C863" s="25" t="str">
        <x:v>commercial</x:v>
      </x:c>
      <x:c r="D863" s="25" t="str">
        <x:v>Scorpionfishes</x:v>
      </x:c>
      <x:c r="E863" s="35" t="n">
        <x:v>1</x:v>
      </x:c>
      <x:c r="F863" s="35" t="n">
        <x:v>1</x:v>
      </x:c>
      <x:c r="G863" s="32" t="n">
        <x:v>1725.3308994791</x:v>
      </x:c>
      <x:c r="H863" s="32" t="n">
        <x:v>1725.3308994791</x:v>
      </x:c>
      <x:c r="I863" s="33" t="n">
        <x:v>0</x:v>
      </x:c>
      <x:c r="J863" s="34" t="n">
        <x:v>1</x:v>
      </x:c>
      <x:c r="K863" s="33" t="n">
        <x:v>794.3282347242813</x:v>
      </x:c>
      <x:c r="L863" s="32" t="n">
        <x:v>1370479.0476984899</x:v>
      </x:c>
      <x:c r="M863" s="33" t="n">
        <x:v>3.9</x:v>
      </x:c>
      <x:c r="N863" s="33" t="n">
        <x:v>794.3282347242813</x:v>
      </x:c>
      <x:c r="O863" s="32" t="n">
        <x:v>1370479.0476984899</x:v>
      </x:c>
      <x:c r="P863" s="32" t="n">
        <x:v>0</x:v>
      </x:c>
      <x:c r="Q863" s="33" t="n">
        <x:v>1</x:v>
      </x:c>
      <x:c r="R863" s="34" t="n">
        <x:v>0</x:v>
      </x:c>
    </x:row>
    <x:row r="864" ht="18" customHeight="1">
      <x:c r="A864" s="25" t="str">
        <x:v>EEZ_461</x:v>
      </x:c>
      <x:c r="B864" s="25" t="str">
        <x:v>Malaysia (Sabah)</x:v>
      </x:c>
      <x:c r="C864" s="25" t="str">
        <x:v>commercial</x:v>
      </x:c>
      <x:c r="D864" s="25" t="str">
        <x:v>Sharks &amp; rays</x:v>
      </x:c>
      <x:c r="E864" s="35" t="n">
        <x:v>4</x:v>
      </x:c>
      <x:c r="F864" s="35" t="n">
        <x:v>4</x:v>
      </x:c>
      <x:c r="G864" s="32" t="n">
        <x:v>13398.2049663918</x:v>
      </x:c>
      <x:c r="H864" s="32" t="n">
        <x:v>13398.2049663918</x:v>
      </x:c>
      <x:c r="I864" s="33" t="n">
        <x:v>0</x:v>
      </x:c>
      <x:c r="J864" s="34" t="n">
        <x:v>1</x:v>
      </x:c>
      <x:c r="K864" s="33" t="n">
        <x:v>1366.4707202358077</x:v>
      </x:c>
      <x:c r="L864" s="32" t="n">
        <x:v>18308254.79029238</x:v>
      </x:c>
      <x:c r="M864" s="33" t="n">
        <x:v>4.093026335434158</x:v>
      </x:c>
      <x:c r="N864" s="33" t="n">
        <x:v>1238.8717089104114</x:v>
      </x:c>
      <x:c r="O864" s="32" t="n">
        <x:v>16598657.083045771</x:v>
      </x:c>
      <x:c r="P864" s="32" t="n">
        <x:v>1709597.7072466072</x:v>
      </x:c>
      <x:c r="Q864" s="33" t="n">
        <x:v>1.1029961459347712</x:v>
      </x:c>
      <x:c r="R864" s="34" t="n">
        <x:v>0.10299614593477127</x:v>
      </x:c>
    </x:row>
    <x:row r="865" ht="18" customHeight="1">
      <x:c r="A865" s="25" t="str">
        <x:v>EEZ_461</x:v>
      </x:c>
      <x:c r="B865" s="25" t="str">
        <x:v>Malaysia (Sabah)</x:v>
      </x:c>
      <x:c r="C865" s="25" t="str">
        <x:v>commercial</x:v>
      </x:c>
      <x:c r="D865" s="25" t="str">
        <x:v>Tuna &amp; billfishes</x:v>
      </x:c>
      <x:c r="E865" s="35" t="n">
        <x:v>4</x:v>
      </x:c>
      <x:c r="F865" s="35" t="n">
        <x:v>4</x:v>
      </x:c>
      <x:c r="G865" s="32" t="n">
        <x:v>5897.036937722</x:v>
      </x:c>
      <x:c r="H865" s="32" t="n">
        <x:v>5897.036937722</x:v>
      </x:c>
      <x:c r="I865" s="33" t="n">
        <x:v>0</x:v>
      </x:c>
      <x:c r="J865" s="34" t="n">
        <x:v>1</x:v>
      </x:c>
      <x:c r="K865" s="33" t="n">
        <x:v>3158.1640568273956</x:v>
      </x:c>
      <x:c r="L865" s="32" t="n">
        <x:v>18623810.098497115</x:v>
      </x:c>
      <x:c r="M865" s="33" t="n">
        <x:v>4.499385355641491</x:v>
      </x:c>
      <x:c r="N865" s="33" t="n">
        <x:v>3157.805346014588</x:v>
      </x:c>
      <x:c r="O865" s="32" t="n">
        <x:v>18621694.767584026</x:v>
      </x:c>
      <x:c r="P865" s="32" t="n">
        <x:v>2115.3309130892158</x:v>
      </x:c>
      <x:c r="Q865" s="33" t="n">
        <x:v>1.000113594972933</x:v>
      </x:c>
      <x:c r="R865" s="34" t="n">
        <x:v>0.00011359497293294204</x:v>
      </x:c>
    </x:row>
    <x:row r="866" ht="18" customHeight="1">
      <x:c r="A866" s="25" t="str">
        <x:v>EEZ_462</x:v>
      </x:c>
      <x:c r="B866" s="25" t="str">
        <x:v>Maldives</x:v>
      </x:c>
      <x:c r="C866" s="25" t="str">
        <x:v>commercial</x:v>
      </x:c>
      <x:c r="D866" s="25" t="str">
        <x:v>Anchovies</x:v>
      </x:c>
      <x:c r="E866" s="35" t="n">
        <x:v>1</x:v>
      </x:c>
      <x:c r="F866" s="35" t="n">
        <x:v>1</x:v>
      </x:c>
      <x:c r="G866" s="32" t="n">
        <x:v>181.1018537</x:v>
      </x:c>
      <x:c r="H866" s="32" t="n">
        <x:v>181.1018537</x:v>
      </x:c>
      <x:c r="I866" s="33" t="n">
        <x:v>0</x:v>
      </x:c>
      <x:c r="J866" s="34" t="n">
        <x:v>1</x:v>
      </x:c>
      <x:c r="K866" s="33" t="n">
        <x:v>186.2087136662867</x:v>
      </x:c>
      <x:c r="L866" s="32" t="n">
        <x:v>33722.74322005705</x:v>
      </x:c>
      <x:c r="M866" s="33" t="n">
        <x:v>3.27</x:v>
      </x:c>
      <x:c r="N866" s="33" t="n">
        <x:v>186.20871366628674</x:v>
      </x:c>
      <x:c r="O866" s="32" t="n">
        <x:v>33722.74322005705</x:v>
      </x:c>
      <x:c r="P866" s="32" t="n">
        <x:v>0</x:v>
      </x:c>
      <x:c r="Q866" s="33" t="n">
        <x:v>1</x:v>
      </x:c>
      <x:c r="R866" s="34" t="n">
        <x:v>0</x:v>
      </x:c>
    </x:row>
    <x:row r="867" ht="18" customHeight="1">
      <x:c r="A867" s="25" t="str">
        <x:v>EEZ_462</x:v>
      </x:c>
      <x:c r="B867" s="25" t="str">
        <x:v>Maldives</x:v>
      </x:c>
      <x:c r="C867" s="25" t="str">
        <x:v>commercial</x:v>
      </x:c>
      <x:c r="D867" s="25" t="str">
        <x:v>Crustaceans</x:v>
      </x:c>
      <x:c r="E867" s="35" t="n">
        <x:v>1</x:v>
      </x:c>
      <x:c r="F867" s="35" t="n">
        <x:v>1</x:v>
      </x:c>
      <x:c r="G867" s="32" t="n">
        <x:v>18.11469816</x:v>
      </x:c>
      <x:c r="H867" s="32" t="n">
        <x:v>18.11469816</x:v>
      </x:c>
      <x:c r="I867" s="33" t="n">
        <x:v>0</x:v>
      </x:c>
      <x:c r="J867" s="34" t="n">
        <x:v>1</x:v>
      </x:c>
      <x:c r="K867" s="33" t="n">
        <x:v>39.810717055349734</x:v>
      </x:c>
      <x:c r="L867" s="32" t="n">
        <x:v>721.1591229908245</x:v>
      </x:c>
      <x:c r="M867" s="33" t="n">
        <x:v>2.6</x:v>
      </x:c>
      <x:c r="N867" s="33" t="n">
        <x:v>39.810717055349734</x:v>
      </x:c>
      <x:c r="O867" s="32" t="n">
        <x:v>721.1591229908245</x:v>
      </x:c>
      <x:c r="P867" s="32" t="n">
        <x:v>0</x:v>
      </x:c>
      <x:c r="Q867" s="33" t="n">
        <x:v>1</x:v>
      </x:c>
      <x:c r="R867" s="34" t="n">
        <x:v>0</x:v>
      </x:c>
    </x:row>
    <x:row r="868" ht="18" customHeight="1">
      <x:c r="A868" s="25" t="str">
        <x:v>EEZ_462</x:v>
      </x:c>
      <x:c r="B868" s="25" t="str">
        <x:v>Maldives</x:v>
      </x:c>
      <x:c r="C868" s="25" t="str">
        <x:v>commercial</x:v>
      </x:c>
      <x:c r="D868" s="25" t="str">
        <x:v>Herring-likes</x:v>
      </x:c>
      <x:c r="E868" s="35" t="n">
        <x:v>2</x:v>
      </x:c>
      <x:c r="F868" s="35" t="n">
        <x:v>2</x:v>
      </x:c>
      <x:c r="G868" s="32" t="n">
        <x:v>812.9003662</x:v>
      </x:c>
      <x:c r="H868" s="32" t="n">
        <x:v>812.9003662</x:v>
      </x:c>
      <x:c r="I868" s="33" t="n">
        <x:v>0</x:v>
      </x:c>
      <x:c r="J868" s="34" t="n">
        <x:v>1</x:v>
      </x:c>
      <x:c r="K868" s="33" t="n">
        <x:v>119.14294533454257</x:v>
      </x:c>
      <x:c r="L868" s="32" t="n">
        <x:v>96851.34389259624</x:v>
      </x:c>
      <x:c r="M868" s="33" t="n">
        <x:v>3.0745569620239155</x:v>
      </x:c>
      <x:c r="N868" s="33" t="n">
        <x:v>118.72904157322827</x:v>
      </x:c>
      <x:c r="O868" s="32" t="n">
        <x:v>96514.88137345228</x:v>
      </x:c>
      <x:c r="P868" s="32" t="n">
        <x:v>336.46251914395543</x:v>
      </x:c>
      <x:c r="Q868" s="33" t="n">
        <x:v>1.0034861206308907</x:v>
      </x:c>
      <x:c r="R868" s="34" t="n">
        <x:v>0.003486120630890647</x:v>
      </x:c>
    </x:row>
    <x:row r="869" ht="18" customHeight="1">
      <x:c r="A869" s="25" t="str">
        <x:v>EEZ_462</x:v>
      </x:c>
      <x:c r="B869" s="25" t="str">
        <x:v>Maldives</x:v>
      </x:c>
      <x:c r="C869" s="25" t="str">
        <x:v>commercial</x:v>
      </x:c>
      <x:c r="D869" s="25" t="str">
        <x:v>Other fishes &amp; inverts</x:v>
      </x:c>
      <x:c r="E869" s="35" t="n">
        <x:v>2</x:v>
      </x:c>
      <x:c r="F869" s="35" t="n">
        <x:v>2</x:v>
      </x:c>
      <x:c r="G869" s="32" t="n">
        <x:v>778.1716442941</x:v>
      </x:c>
      <x:c r="H869" s="32" t="n">
        <x:v>778.1716442941</x:v>
      </x:c>
      <x:c r="I869" s="33" t="n">
        <x:v>0</x:v>
      </x:c>
      <x:c r="J869" s="34" t="n">
        <x:v>1</x:v>
      </x:c>
      <x:c r="K869" s="33" t="n">
        <x:v>191.0068197955097</x:v>
      </x:c>
      <x:c r="L869" s="32" t="n">
        <x:v>148636.09103165864</x:v>
      </x:c>
      <x:c r="M869" s="33" t="n">
        <x:v>3.280967782489273</x:v>
      </x:c>
      <x:c r="N869" s="33" t="n">
        <x:v>190.97115841075896</x:v>
      </x:c>
      <x:c r="O869" s="32" t="n">
        <x:v>148608.34035324934</x:v>
      </x:c>
      <x:c r="P869" s="32" t="n">
        <x:v>27.750678409298416</x:v>
      </x:c>
      <x:c r="Q869" s="33" t="n">
        <x:v>1.0001867370185504</x:v>
      </x:c>
      <x:c r="R869" s="34" t="n">
        <x:v>0.00018673701855046417</x:v>
      </x:c>
    </x:row>
    <x:row r="870" ht="18" customHeight="1">
      <x:c r="A870" s="25" t="str">
        <x:v>EEZ_462</x:v>
      </x:c>
      <x:c r="B870" s="25" t="str">
        <x:v>Maldives</x:v>
      </x:c>
      <x:c r="C870" s="25" t="str">
        <x:v>commercial</x:v>
      </x:c>
      <x:c r="D870" s="25" t="str">
        <x:v>Perch-likes</x:v>
      </x:c>
      <x:c r="E870" s="35" t="n">
        <x:v>40</x:v>
      </x:c>
      <x:c r="F870" s="35" t="n">
        <x:v>40</x:v>
      </x:c>
      <x:c r="G870" s="32" t="n">
        <x:v>8940.787508934201</x:v>
      </x:c>
      <x:c r="H870" s="32" t="n">
        <x:v>8940.787508934201</x:v>
      </x:c>
      <x:c r="I870" s="33" t="n">
        <x:v>0</x:v>
      </x:c>
      <x:c r="J870" s="34" t="n">
        <x:v>1</x:v>
      </x:c>
      <x:c r="K870" s="33" t="n">
        <x:v>1740.2581675487982</x:v>
      </x:c>
      <x:c r="L870" s="32" t="n">
        <x:v>15559278.486741018</x:v>
      </x:c>
      <x:c r="M870" s="33" t="n">
        <x:v>4.144254936603337</x:v>
      </x:c>
      <x:c r="N870" s="33" t="n">
        <x:v>1393.974844486762</x:v>
      </x:c>
      <x:c r="O870" s="32" t="n">
        <x:v>12463232.87735574</x:v>
      </x:c>
      <x:c r="P870" s="32" t="n">
        <x:v>3096045.609385278</x:v>
      </x:c>
      <x:c r="Q870" s="33" t="n">
        <x:v>1.2484143271534658</x:v>
      </x:c>
      <x:c r="R870" s="34" t="n">
        <x:v>0.24841432715346567</x:v>
      </x:c>
    </x:row>
    <x:row r="871" ht="18" customHeight="1">
      <x:c r="A871" s="25" t="str">
        <x:v>EEZ_462</x:v>
      </x:c>
      <x:c r="B871" s="25" t="str">
        <x:v>Maldives</x:v>
      </x:c>
      <x:c r="C871" s="25" t="str">
        <x:v>commercial</x:v>
      </x:c>
      <x:c r="D871" s="25" t="str">
        <x:v>Sharks &amp; rays</x:v>
      </x:c>
      <x:c r="E871" s="35" t="n">
        <x:v>10</x:v>
      </x:c>
      <x:c r="F871" s="35" t="n">
        <x:v>10</x:v>
      </x:c>
      <x:c r="G871" s="32" t="n">
        <x:v>19.517930775400004</x:v>
      </x:c>
      <x:c r="H871" s="32" t="n">
        <x:v>19.517930775400004</x:v>
      </x:c>
      <x:c r="I871" s="33" t="n">
        <x:v>0</x:v>
      </x:c>
      <x:c r="J871" s="34" t="n">
        <x:v>1</x:v>
      </x:c>
      <x:c r="K871" s="33" t="n">
        <x:v>2441.96877891545</x:v>
      </x:c>
      <x:c r="L871" s="32" t="n">
        <x:v>47662.17758255983</x:v>
      </x:c>
      <x:c r="M871" s="33" t="n">
        <x:v>4.370927520935867</x:v>
      </x:c>
      <x:c r="N871" s="33" t="n">
        <x:v>2349.240725196051</x:v>
      </x:c>
      <x:c r="O871" s="32" t="n">
        <x:v>45852.31784912702</x:v>
      </x:c>
      <x:c r="P871" s="32" t="n">
        <x:v>1809.8597334328078</x:v>
      </x:c>
      <x:c r="Q871" s="33" t="n">
        <x:v>1.0394714993337522</x:v>
      </x:c>
      <x:c r="R871" s="34" t="n">
        <x:v>0.03947149933375212</x:v>
      </x:c>
    </x:row>
    <x:row r="872" ht="18" customHeight="1">
      <x:c r="A872" s="25" t="str">
        <x:v>EEZ_462</x:v>
      </x:c>
      <x:c r="B872" s="25" t="str">
        <x:v>Maldives</x:v>
      </x:c>
      <x:c r="C872" s="25" t="str">
        <x:v>commercial</x:v>
      </x:c>
      <x:c r="D872" s="25" t="str">
        <x:v>Tuna &amp; billfishes</x:v>
      </x:c>
      <x:c r="E872" s="35" t="n">
        <x:v>16</x:v>
      </x:c>
      <x:c r="F872" s="35" t="n">
        <x:v>16</x:v>
      </x:c>
      <x:c r="G872" s="32" t="n">
        <x:v>40277.830934173704</x:v>
      </x:c>
      <x:c r="H872" s="32" t="n">
        <x:v>40277.830934173704</x:v>
      </x:c>
      <x:c r="I872" s="33" t="n">
        <x:v>0</x:v>
      </x:c>
      <x:c r="J872" s="34" t="n">
        <x:v>1</x:v>
      </x:c>
      <x:c r="K872" s="33" t="n">
        <x:v>2649.5947500319385</x:v>
      </x:c>
      <x:c r="L872" s="32" t="n">
        <x:v>106719929.38586065</x:v>
      </x:c>
      <x:c r="M872" s="33" t="n">
        <x:v>4.422595101329197</x:v>
      </x:c>
      <x:c r="N872" s="33" t="n">
        <x:v>2646.0320564845865</x:v>
      </x:c>
      <x:c r="O872" s="32" t="n">
        <x:v>106576431.81749015</x:v>
      </x:c>
      <x:c r="P872" s="32" t="n">
        <x:v>143497.56837050617</x:v>
      </x:c>
      <x:c r="Q872" s="33" t="n">
        <x:v>1.0013464287171505</x:v>
      </x:c>
      <x:c r="R872" s="34" t="n">
        <x:v>0.0013464287171505486</x:v>
      </x:c>
    </x:row>
    <x:row r="873" ht="18" customHeight="1">
      <x:c r="A873" s="25" t="str">
        <x:v>EEZ_463</x:v>
      </x:c>
      <x:c r="B873" s="25" t="str">
        <x:v>Malaysia (Sarawak)</x:v>
      </x:c>
      <x:c r="C873" s="25" t="str">
        <x:v>commercial</x:v>
      </x:c>
      <x:c r="D873" s="25" t="str">
        <x:v>Anchovies</x:v>
      </x:c>
      <x:c r="E873" s="35" t="n">
        <x:v>3</x:v>
      </x:c>
      <x:c r="F873" s="35" t="n">
        <x:v>3</x:v>
      </x:c>
      <x:c r="G873" s="32" t="n">
        <x:v>8579.877043266</x:v>
      </x:c>
      <x:c r="H873" s="32" t="n">
        <x:v>8579.877043266</x:v>
      </x:c>
      <x:c r="I873" s="33" t="n">
        <x:v>0</x:v>
      </x:c>
      <x:c r="J873" s="34" t="n">
        <x:v>1</x:v>
      </x:c>
      <x:c r="K873" s="33" t="n">
        <x:v>220.6827399831043</x:v>
      </x:c>
      <x:c r="L873" s="32" t="n">
        <x:v>1893430.7746260767</x:v>
      </x:c>
      <x:c r="M873" s="33" t="n">
        <x:v>3.3294539657110174</x:v>
      </x:c>
      <x:c r="N873" s="33" t="n">
        <x:v>213.52757393764534</x:v>
      </x:c>
      <x:c r="O873" s="32" t="n">
        <x:v>1832040.3297318867</x:v>
      </x:c>
      <x:c r="P873" s="32" t="n">
        <x:v>61390.444894189946</x:v>
      </x:c>
      <x:c r="Q873" s="33" t="n">
        <x:v>1.0335093304977485</x:v>
      </x:c>
      <x:c r="R873" s="34" t="n">
        <x:v>0.033509330497748506</x:v>
      </x:c>
    </x:row>
    <x:row r="874" ht="18" customHeight="1">
      <x:c r="A874" s="25" t="str">
        <x:v>EEZ_463</x:v>
      </x:c>
      <x:c r="B874" s="25" t="str">
        <x:v>Malaysia (Sarawak)</x:v>
      </x:c>
      <x:c r="C874" s="25" t="str">
        <x:v>commercial</x:v>
      </x:c>
      <x:c r="D874" s="25" t="str">
        <x:v>Crustaceans</x:v>
      </x:c>
      <x:c r="E874" s="35" t="n">
        <x:v>17</x:v>
      </x:c>
      <x:c r="F874" s="35" t="n">
        <x:v>17</x:v>
      </x:c>
      <x:c r="G874" s="32" t="n">
        <x:v>11646.5252390744</x:v>
      </x:c>
      <x:c r="H874" s="32" t="n">
        <x:v>11646.5252390744</x:v>
      </x:c>
      <x:c r="I874" s="33" t="n">
        <x:v>0</x:v>
      </x:c>
      <x:c r="J874" s="34" t="n">
        <x:v>1</x:v>
      </x:c>
      <x:c r="K874" s="33" t="n">
        <x:v>183.76038463943283</x:v>
      </x:c>
      <x:c r="L874" s="32" t="n">
        <x:v>2140169.957645174</x:v>
      </x:c>
      <x:c r="M874" s="33" t="n">
        <x:v>2.997594521208414</x:v>
      </x:c>
      <x:c r="N874" s="33" t="n">
        <x:v>99.44764913730054</x:v>
      </x:c>
      <x:c r="O874" s="32" t="n">
        <x:v>1158219.5556441864</x:v>
      </x:c>
      <x:c r="P874" s="32" t="n">
        <x:v>981950.4020009877</x:v>
      </x:c>
      <x:c r="Q874" s="33" t="n">
        <x:v>1.8478102422082139</x:v>
      </x:c>
      <x:c r="R874" s="34" t="n">
        <x:v>0.847810242208214</x:v>
      </x:c>
    </x:row>
    <x:row r="875" ht="18" customHeight="1">
      <x:c r="A875" s="25" t="str">
        <x:v>EEZ_463</x:v>
      </x:c>
      <x:c r="B875" s="25" t="str">
        <x:v>Malaysia (Sarawak)</x:v>
      </x:c>
      <x:c r="C875" s="25" t="str">
        <x:v>commercial</x:v>
      </x:c>
      <x:c r="D875" s="25" t="str">
        <x:v>Flatfishes</x:v>
      </x:c>
      <x:c r="E875" s="35" t="n">
        <x:v>5</x:v>
      </x:c>
      <x:c r="F875" s="35" t="n">
        <x:v>5</x:v>
      </x:c>
      <x:c r="G875" s="32" t="n">
        <x:v>1600.043468806</x:v>
      </x:c>
      <x:c r="H875" s="32" t="n">
        <x:v>1600.043468806</x:v>
      </x:c>
      <x:c r="I875" s="33" t="n">
        <x:v>0</x:v>
      </x:c>
      <x:c r="J875" s="34" t="n">
        <x:v>1</x:v>
      </x:c>
      <x:c r="K875" s="33" t="n">
        <x:v>595.6684060440185</x:v>
      </x:c>
      <x:c r="L875" s="32" t="n">
        <x:v>953095.3426648123</x:v>
      </x:c>
      <x:c r="M875" s="33" t="n">
        <x:v>3.67441899313746</x:v>
      </x:c>
      <x:c r="N875" s="33" t="n">
        <x:v>472.5186920372207</x:v>
      </x:c>
      <x:c r="O875" s="32" t="n">
        <x:v>756050.4470829087</x:v>
      </x:c>
      <x:c r="P875" s="32" t="n">
        <x:v>197044.89558190363</x:v>
      </x:c>
      <x:c r="Q875" s="33" t="n">
        <x:v>1.2606240051072883</x:v>
      </x:c>
      <x:c r="R875" s="34" t="n">
        <x:v>0.26062400510728834</x:v>
      </x:c>
    </x:row>
    <x:row r="876" ht="18" customHeight="1">
      <x:c r="A876" s="25" t="str">
        <x:v>EEZ_463</x:v>
      </x:c>
      <x:c r="B876" s="25" t="str">
        <x:v>Malaysia (Sarawak)</x:v>
      </x:c>
      <x:c r="C876" s="25" t="str">
        <x:v>commercial</x:v>
      </x:c>
      <x:c r="D876" s="25" t="str">
        <x:v>Herring-likes</x:v>
      </x:c>
      <x:c r="E876" s="35" t="n">
        <x:v>9</x:v>
      </x:c>
      <x:c r="F876" s="35" t="n">
        <x:v>9</x:v>
      </x:c>
      <x:c r="G876" s="32" t="n">
        <x:v>8060.7586780151005</x:v>
      </x:c>
      <x:c r="H876" s="32" t="n">
        <x:v>8060.7586780151005</x:v>
      </x:c>
      <x:c r="I876" s="33" t="n">
        <x:v>0</x:v>
      </x:c>
      <x:c r="J876" s="34" t="n">
        <x:v>1</x:v>
      </x:c>
      <x:c r="K876" s="33" t="n">
        <x:v>654.4427576431998</x:v>
      </x:c>
      <x:c r="L876" s="32" t="n">
        <x:v>5275305.137936556</x:v>
      </x:c>
      <x:c r="M876" s="33" t="n">
        <x:v>3.5811819998555148</x:v>
      </x:c>
      <x:c r="N876" s="33" t="n">
        <x:v>381.22555017318194</x:v>
      </x:c>
      <x:c r="O876" s="32" t="n">
        <x:v>3072967.1618395573</x:v>
      </x:c>
      <x:c r="P876" s="32" t="n">
        <x:v>2202337.9760969984</x:v>
      </x:c>
      <x:c r="Q876" s="33" t="n">
        <x:v>1.7166812595480592</x:v>
      </x:c>
      <x:c r="R876" s="34" t="n">
        <x:v>0.7166812595480592</x:v>
      </x:c>
    </x:row>
    <x:row r="877" ht="18" customHeight="1">
      <x:c r="A877" s="25" t="str">
        <x:v>EEZ_463</x:v>
      </x:c>
      <x:c r="B877" s="25" t="str">
        <x:v>Malaysia (Sarawak)</x:v>
      </x:c>
      <x:c r="C877" s="25" t="str">
        <x:v>commercial</x:v>
      </x:c>
      <x:c r="D877" s="25" t="str">
        <x:v>Molluscs</x:v>
      </x:c>
      <x:c r="E877" s="35" t="n">
        <x:v>3</x:v>
      </x:c>
      <x:c r="F877" s="35" t="n">
        <x:v>3</x:v>
      </x:c>
      <x:c r="G877" s="32" t="n">
        <x:v>136.4364414017</x:v>
      </x:c>
      <x:c r="H877" s="32" t="n">
        <x:v>136.4364414017</x:v>
      </x:c>
      <x:c r="I877" s="33" t="n">
        <x:v>0</x:v>
      </x:c>
      <x:c r="J877" s="34" t="n">
        <x:v>1</x:v>
      </x:c>
      <x:c r="K877" s="33" t="n">
        <x:v>11.529978767984005</x:v>
      </x:c>
      <x:c r="L877" s="32" t="n">
        <x:v>1573.1092725408948</x:v>
      </x:c>
      <x:c r="M877" s="33" t="n">
        <x:v>2.0590895562309757</x:v>
      </x:c>
      <x:c r="N877" s="33" t="n">
        <x:v>11.457491829911516</x:v>
      </x:c>
      <x:c r="O877" s="32" t="n">
        <x:v>1563.2194126621791</x:v>
      </x:c>
      <x:c r="P877" s="32" t="n">
        <x:v>9.889859878715697</x:v>
      </x:c>
      <x:c r="Q877" s="33" t="n">
        <x:v>1.006326597404438</x:v>
      </x:c>
      <x:c r="R877" s="34" t="n">
        <x:v>0.006326597404438038</x:v>
      </x:c>
    </x:row>
    <x:row r="878" ht="18" customHeight="1">
      <x:c r="A878" s="25" t="str">
        <x:v>EEZ_463</x:v>
      </x:c>
      <x:c r="B878" s="25" t="str">
        <x:v>Malaysia (Sarawak)</x:v>
      </x:c>
      <x:c r="C878" s="25" t="str">
        <x:v>commercial</x:v>
      </x:c>
      <x:c r="D878" s="25" t="str">
        <x:v>Other fishes &amp; inverts</x:v>
      </x:c>
      <x:c r="E878" s="35" t="n">
        <x:v>24</x:v>
      </x:c>
      <x:c r="F878" s="35" t="n">
        <x:v>24</x:v>
      </x:c>
      <x:c r="G878" s="32" t="n">
        <x:v>43867.52696715051</x:v>
      </x:c>
      <x:c r="H878" s="32" t="n">
        <x:v>43867.52696715051</x:v>
      </x:c>
      <x:c r="I878" s="33" t="n">
        <x:v>0</x:v>
      </x:c>
      <x:c r="J878" s="34" t="n">
        <x:v>1</x:v>
      </x:c>
      <x:c r="K878" s="33" t="n">
        <x:v>758.92978206513</x:v>
      </x:c>
      <x:c r="L878" s="32" t="n">
        <x:v>33292372.680915747</x:v>
      </x:c>
      <x:c r="M878" s="33" t="n">
        <x:v>3.6324994575701255</x:v>
      </x:c>
      <x:c r="N878" s="33" t="n">
        <x:v>429.04165336941156</x:v>
      </x:c>
      <x:c r="O878" s="32" t="n">
        <x:v>18820996.299213503</x:v>
      </x:c>
      <x:c r="P878" s="32" t="n">
        <x:v>14471376.381702244</x:v>
      </x:c>
      <x:c r="Q878" s="33" t="n">
        <x:v>1.7688953417575974</x:v>
      </x:c>
      <x:c r="R878" s="34" t="n">
        <x:v>0.7688953417575976</x:v>
      </x:c>
    </x:row>
    <x:row r="879" ht="18" customHeight="1">
      <x:c r="A879" s="25" t="str">
        <x:v>EEZ_463</x:v>
      </x:c>
      <x:c r="B879" s="25" t="str">
        <x:v>Malaysia (Sarawak)</x:v>
      </x:c>
      <x:c r="C879" s="25" t="str">
        <x:v>commercial</x:v>
      </x:c>
      <x:c r="D879" s="25" t="str">
        <x:v>Perch-likes</x:v>
      </x:c>
      <x:c r="E879" s="35" t="n">
        <x:v>68</x:v>
      </x:c>
      <x:c r="F879" s="35" t="n">
        <x:v>68</x:v>
      </x:c>
      <x:c r="G879" s="32" t="n">
        <x:v>85665.48761580548</x:v>
      </x:c>
      <x:c r="H879" s="32" t="n">
        <x:v>85665.48761580548</x:v>
      </x:c>
      <x:c r="I879" s="33" t="n">
        <x:v>0</x:v>
      </x:c>
      <x:c r="J879" s="34" t="n">
        <x:v>1</x:v>
      </x:c>
      <x:c r="K879" s="33" t="n">
        <x:v>861.9645486040655</x:v>
      </x:c>
      <x:c r="L879" s="32" t="n">
        <x:v>73840613.36370493</x:v>
      </x:c>
      <x:c r="M879" s="33" t="n">
        <x:v>3.7434087548705937</x:v>
      </x:c>
      <x:c r="N879" s="33" t="n">
        <x:v>553.8711635619485</x:v>
      </x:c>
      <x:c r="O879" s="32" t="n">
        <x:v>47447643.302867875</x:v>
      </x:c>
      <x:c r="P879" s="32" t="n">
        <x:v>26392970.06083706</x:v>
      </x:c>
      <x:c r="Q879" s="33" t="n">
        <x:v>1.556254604519879</x:v>
      </x:c>
      <x:c r="R879" s="34" t="n">
        <x:v>0.5562546045198791</x:v>
      </x:c>
    </x:row>
    <x:row r="880" ht="18" customHeight="1">
      <x:c r="A880" s="25" t="str">
        <x:v>EEZ_463</x:v>
      </x:c>
      <x:c r="B880" s="25" t="str">
        <x:v>Malaysia (Sarawak)</x:v>
      </x:c>
      <x:c r="C880" s="25" t="str">
        <x:v>commercial</x:v>
      </x:c>
      <x:c r="D880" s="25" t="str">
        <x:v>Scorpionfishes</x:v>
      </x:c>
      <x:c r="E880" s="35" t="n">
        <x:v>2</x:v>
      </x:c>
      <x:c r="F880" s="35" t="n">
        <x:v>2</x:v>
      </x:c>
      <x:c r="G880" s="32" t="n">
        <x:v>632.238736931</x:v>
      </x:c>
      <x:c r="H880" s="32" t="n">
        <x:v>632.238736931</x:v>
      </x:c>
      <x:c r="I880" s="33" t="n">
        <x:v>0</x:v>
      </x:c>
      <x:c r="J880" s="34" t="n">
        <x:v>1</x:v>
      </x:c>
      <x:c r="K880" s="33" t="n">
        <x:v>805.7959618895422</x:v>
      </x:c>
      <x:c r="L880" s="32" t="n">
        <x:v>509455.42116914433</x:v>
      </x:c>
      <x:c r="M880" s="33" t="n">
        <x:v>3.9061266530546526</x:v>
      </x:c>
      <x:c r="N880" s="33" t="n">
        <x:v>805.6133475104708</x:v>
      </x:c>
      <x:c r="O880" s="32" t="n">
        <x:v>509339.9652847748</x:v>
      </x:c>
      <x:c r="P880" s="32" t="n">
        <x:v>115.45588436955586</x:v>
      </x:c>
      <x:c r="Q880" s="33" t="n">
        <x:v>1.0002266774497168</x:v>
      </x:c>
      <x:c r="R880" s="34" t="n">
        <x:v>0.0002266774497167208</x:v>
      </x:c>
    </x:row>
    <x:row r="881" ht="18" customHeight="1">
      <x:c r="A881" s="25" t="str">
        <x:v>EEZ_463</x:v>
      </x:c>
      <x:c r="B881" s="25" t="str">
        <x:v>Malaysia (Sarawak)</x:v>
      </x:c>
      <x:c r="C881" s="25" t="str">
        <x:v>commercial</x:v>
      </x:c>
      <x:c r="D881" s="25" t="str">
        <x:v>Sharks &amp; rays</x:v>
      </x:c>
      <x:c r="E881" s="35" t="n">
        <x:v>4</x:v>
      </x:c>
      <x:c r="F881" s="35" t="n">
        <x:v>4</x:v>
      </x:c>
      <x:c r="G881" s="32" t="n">
        <x:v>6148.655089743501</x:v>
      </x:c>
      <x:c r="H881" s="32" t="n">
        <x:v>6148.655089743501</x:v>
      </x:c>
      <x:c r="I881" s="33" t="n">
        <x:v>0</x:v>
      </x:c>
      <x:c r="J881" s="34" t="n">
        <x:v>1</x:v>
      </x:c>
      <x:c r="K881" s="33" t="n">
        <x:v>1103.7763680431474</x:v>
      </x:c>
      <x:c r="L881" s="32" t="n">
        <x:v>6786740.1833070945</x:v>
      </x:c>
      <x:c r="M881" s="33" t="n">
        <x:v>3.9959495693314966</x:v>
      </x:c>
      <x:c r="N881" s="33" t="n">
        <x:v>990.7168952700653</x:v>
      </x:c>
      <x:c r="O881" s="32" t="n">
        <x:v>6091576.480597165</x:v>
      </x:c>
      <x:c r="P881" s="32" t="n">
        <x:v>695163.7027099291</x:v>
      </x:c>
      <x:c r="Q881" s="33" t="n">
        <x:v>1.114118850009379</x:v>
      </x:c>
      <x:c r="R881" s="34" t="n">
        <x:v>0.11411885000937906</x:v>
      </x:c>
    </x:row>
    <x:row r="882" ht="18" customHeight="1">
      <x:c r="A882" s="25" t="str">
        <x:v>EEZ_463</x:v>
      </x:c>
      <x:c r="B882" s="25" t="str">
        <x:v>Malaysia (Sarawak)</x:v>
      </x:c>
      <x:c r="C882" s="25" t="str">
        <x:v>commercial</x:v>
      </x:c>
      <x:c r="D882" s="25" t="str">
        <x:v>Tuna &amp; billfishes</x:v>
      </x:c>
      <x:c r="E882" s="35" t="n">
        <x:v>7</x:v>
      </x:c>
      <x:c r="F882" s="35" t="n">
        <x:v>7</x:v>
      </x:c>
      <x:c r="G882" s="32" t="n">
        <x:v>6080.4538436333005</x:v>
      </x:c>
      <x:c r="H882" s="32" t="n">
        <x:v>6080.4538436333005</x:v>
      </x:c>
      <x:c r="I882" s="33" t="n">
        <x:v>0</x:v>
      </x:c>
      <x:c r="J882" s="34" t="n">
        <x:v>1</x:v>
      </x:c>
      <x:c r="K882" s="33" t="n">
        <x:v>2989.6765324272615</x:v>
      </x:c>
      <x:c r="L882" s="32" t="n">
        <x:v>18178590.16281762</x:v>
      </x:c>
      <x:c r="M882" s="33" t="n">
        <x:v>4.474241921625594</x:v>
      </x:c>
      <x:c r="N882" s="33" t="n">
        <x:v>2980.1760596987133</x:v>
      </x:c>
      <x:c r="O882" s="32" t="n">
        <x:v>18120822.976898987</x:v>
      </x:c>
      <x:c r="P882" s="32" t="n">
        <x:v>57767.185918632895</x:v>
      </x:c>
      <x:c r="Q882" s="33" t="n">
        <x:v>1.0031878897549122</x:v>
      </x:c>
      <x:c r="R882" s="34" t="n">
        <x:v>0.003187889754912146</x:v>
      </x:c>
    </x:row>
    <x:row r="883" ht="18" customHeight="1">
      <x:c r="A883" s="25" t="str">
        <x:v>EEZ_470</x:v>
      </x:c>
      <x:c r="B883" s="25" t="str">
        <x:v>Malta</x:v>
      </x:c>
      <x:c r="C883" s="25" t="str">
        <x:v>commercial</x:v>
      </x:c>
      <x:c r="D883" s="25" t="str">
        <x:v>Anchovies</x:v>
      </x:c>
      <x:c r="E883" s="35" t="n">
        <x:v>2</x:v>
      </x:c>
      <x:c r="F883" s="35" t="n">
        <x:v>2</x:v>
      </x:c>
      <x:c r="G883" s="32" t="n">
        <x:v>0.7307336672</x:v>
      </x:c>
      <x:c r="H883" s="32" t="n">
        <x:v>0.7307336672</x:v>
      </x:c>
      <x:c r="I883" s="33" t="n">
        <x:v>0</x:v>
      </x:c>
      <x:c r="J883" s="34" t="n">
        <x:v>1</x:v>
      </x:c>
      <x:c r="K883" s="33" t="n">
        <x:v>147.5817010905409</x:v>
      </x:c>
      <x:c r="L883" s="32" t="n">
        <x:v>107.84291764950518</x:v>
      </x:c>
      <x:c r="M883" s="33" t="n">
        <x:v>3.166906904477714</x:v>
      </x:c>
      <x:c r="N883" s="33" t="n">
        <x:v>146.86114318219123</x:v>
      </x:c>
      <x:c r="O883" s="32" t="n">
        <x:v>107.31638172670688</x:v>
      </x:c>
      <x:c r="P883" s="32" t="n">
        <x:v>0.5265359227983026</x:v>
      </x:c>
      <x:c r="Q883" s="33" t="n">
        <x:v>1.004906389074309</x:v>
      </x:c>
      <x:c r="R883" s="34" t="n">
        <x:v>0.004906389074309131</x:v>
      </x:c>
    </x:row>
    <x:row r="884" ht="18" customHeight="1">
      <x:c r="A884" s="25" t="str">
        <x:v>EEZ_470</x:v>
      </x:c>
      <x:c r="B884" s="25" t="str">
        <x:v>Malta</x:v>
      </x:c>
      <x:c r="C884" s="25" t="str">
        <x:v>commercial</x:v>
      </x:c>
      <x:c r="D884" s="25" t="str">
        <x:v>Cod-likes</x:v>
      </x:c>
      <x:c r="E884" s="35" t="n">
        <x:v>9</x:v>
      </x:c>
      <x:c r="F884" s="35" t="n">
        <x:v>9</x:v>
      </x:c>
      <x:c r="G884" s="32" t="n">
        <x:v>192.4067355421</x:v>
      </x:c>
      <x:c r="H884" s="32" t="n">
        <x:v>192.4067355421</x:v>
      </x:c>
      <x:c r="I884" s="33" t="n">
        <x:v>0</x:v>
      </x:c>
      <x:c r="J884" s="34" t="n">
        <x:v>1</x:v>
      </x:c>
      <x:c r="K884" s="33" t="n">
        <x:v>848.562059347609</x:v>
      </x:c>
      <x:c r="L884" s="32" t="n">
        <x:v>163269.05574395516</x:v>
      </x:c>
      <x:c r="M884" s="33" t="n">
        <x:v>3.8996500574622233</x:v>
      </x:c>
      <x:c r="N884" s="33" t="n">
        <x:v>793.6884446971025</x:v>
      </x:c>
      <x:c r="O884" s="32" t="n">
        <x:v>152711.00268165604</x:v>
      </x:c>
      <x:c r="P884" s="32" t="n">
        <x:v>10558.053062299121</x:v>
      </x:c>
      <x:c r="Q884" s="33" t="n">
        <x:v>1.0691374745558355</x:v>
      </x:c>
      <x:c r="R884" s="34" t="n">
        <x:v>0.0691374745558355</x:v>
      </x:c>
    </x:row>
    <x:row r="885" ht="18" customHeight="1">
      <x:c r="A885" s="25" t="str">
        <x:v>EEZ_470</x:v>
      </x:c>
      <x:c r="B885" s="25" t="str">
        <x:v>Malta</x:v>
      </x:c>
      <x:c r="C885" s="25" t="str">
        <x:v>commercial</x:v>
      </x:c>
      <x:c r="D885" s="25" t="str">
        <x:v>Crustaceans</x:v>
      </x:c>
      <x:c r="E885" s="35" t="n">
        <x:v>20</x:v>
      </x:c>
      <x:c r="F885" s="35" t="n">
        <x:v>20</x:v>
      </x:c>
      <x:c r="G885" s="32" t="n">
        <x:v>382.92261337580004</x:v>
      </x:c>
      <x:c r="H885" s="32" t="n">
        <x:v>382.92261337580004</x:v>
      </x:c>
      <x:c r="I885" s="33" t="n">
        <x:v>0</x:v>
      </x:c>
      <x:c r="J885" s="34" t="n">
        <x:v>1</x:v>
      </x:c>
      <x:c r="K885" s="33" t="n">
        <x:v>268.4313552715938</x:v>
      </x:c>
      <x:c r="L885" s="32" t="n">
        <x:v>102788.43607260655</x:v>
      </x:c>
      <x:c r="M885" s="33" t="n">
        <x:v>3.378830466976048</x:v>
      </x:c>
      <x:c r="N885" s="33" t="n">
        <x:v>239.238167391</x:v>
      </x:c>
      <x:c r="O885" s="32" t="n">
        <x:v>91609.70427659882</x:v>
      </x:c>
      <x:c r="P885" s="32" t="n">
        <x:v>11178.731796007734</x:v>
      </x:c>
      <x:c r="Q885" s="33" t="n">
        <x:v>1.1220256290998996</x:v>
      </x:c>
      <x:c r="R885" s="34" t="n">
        <x:v>0.12202562909989961</x:v>
      </x:c>
    </x:row>
    <x:row r="886" ht="18" customHeight="1">
      <x:c r="A886" s="25" t="str">
        <x:v>EEZ_470</x:v>
      </x:c>
      <x:c r="B886" s="25" t="str">
        <x:v>Malta</x:v>
      </x:c>
      <x:c r="C886" s="25" t="str">
        <x:v>commercial</x:v>
      </x:c>
      <x:c r="D886" s="25" t="str">
        <x:v>Flatfishes</x:v>
      </x:c>
      <x:c r="E886" s="35" t="n">
        <x:v>7</x:v>
      </x:c>
      <x:c r="F886" s="35" t="n">
        <x:v>7</x:v>
      </x:c>
      <x:c r="G886" s="32" t="n">
        <x:v>16.348062845600005</x:v>
      </x:c>
      <x:c r="H886" s="32" t="n">
        <x:v>16.348062845600005</x:v>
      </x:c>
      <x:c r="I886" s="33" t="n">
        <x:v>0</x:v>
      </x:c>
      <x:c r="J886" s="34" t="n">
        <x:v>1</x:v>
      </x:c>
      <x:c r="K886" s="33" t="n">
        <x:v>522.0281397840538</x:v>
      </x:c>
      <x:c r="L886" s="32" t="n">
        <x:v>8534.148836361375</x:v>
      </x:c>
      <x:c r="M886" s="33" t="n">
        <x:v>3.6843956894924905</x:v>
      </x:c>
      <x:c r="N886" s="33" t="n">
        <x:v>483.4991216889768</x:v>
      </x:c>
      <x:c r="O886" s="32" t="n">
        <x:v>7904.274027163797</x:v>
      </x:c>
      <x:c r="P886" s="32" t="n">
        <x:v>629.8748091975785</x:v>
      </x:c>
      <x:c r="Q886" s="33" t="n">
        <x:v>1.0796878760823516</x:v>
      </x:c>
      <x:c r="R886" s="34" t="n">
        <x:v>0.07968787608235156</x:v>
      </x:c>
    </x:row>
    <x:row r="887" ht="18" customHeight="1">
      <x:c r="A887" s="25" t="str">
        <x:v>EEZ_470</x:v>
      </x:c>
      <x:c r="B887" s="25" t="str">
        <x:v>Malta</x:v>
      </x:c>
      <x:c r="C887" s="25" t="str">
        <x:v>commercial</x:v>
      </x:c>
      <x:c r="D887" s="25" t="str">
        <x:v>Herring-likes</x:v>
      </x:c>
      <x:c r="E887" s="35" t="n">
        <x:v>3</x:v>
      </x:c>
      <x:c r="F887" s="35" t="n">
        <x:v>3</x:v>
      </x:c>
      <x:c r="G887" s="32" t="n">
        <x:v>46.4750860016</x:v>
      </x:c>
      <x:c r="H887" s="32" t="n">
        <x:v>46.4750860016</x:v>
      </x:c>
      <x:c r="I887" s="33" t="n">
        <x:v>0</x:v>
      </x:c>
      <x:c r="J887" s="34" t="n">
        <x:v>1</x:v>
      </x:c>
      <x:c r="K887" s="33" t="n">
        <x:v>115.97196047215294</x:v>
      </x:c>
      <x:c r="L887" s="32" t="n">
        <x:v>5389.806836717464</x:v>
      </x:c>
      <x:c r="M887" s="33" t="n">
        <x:v>3.0579130452854537</x:v>
      </x:c>
      <x:c r="N887" s="33" t="n">
        <x:v>114.26495298766575</x:v>
      </x:c>
      <x:c r="O887" s="32" t="n">
        <x:v>5310.473517070546</x:v>
      </x:c>
      <x:c r="P887" s="32" t="n">
        <x:v>79.33331964691752</x:v>
      </x:c>
      <x:c r="Q887" s="33" t="n">
        <x:v>1.0149390293336178</x:v>
      </x:c>
      <x:c r="R887" s="34" t="n">
        <x:v>0.014939029333617826</x:v>
      </x:c>
    </x:row>
    <x:row r="888" ht="18" customHeight="1">
      <x:c r="A888" s="25" t="str">
        <x:v>EEZ_470</x:v>
      </x:c>
      <x:c r="B888" s="25" t="str">
        <x:v>Malta</x:v>
      </x:c>
      <x:c r="C888" s="25" t="str">
        <x:v>commercial</x:v>
      </x:c>
      <x:c r="D888" s="25" t="str">
        <x:v>Molluscs</x:v>
      </x:c>
      <x:c r="E888" s="35" t="n">
        <x:v>2</x:v>
      </x:c>
      <x:c r="F888" s="35" t="n">
        <x:v>2</x:v>
      </x:c>
      <x:c r="G888" s="32" t="n">
        <x:v>0.605175093</x:v>
      </x:c>
      <x:c r="H888" s="32" t="n">
        <x:v>0.605175093</x:v>
      </x:c>
      <x:c r="I888" s="33" t="n">
        <x:v>0</x:v>
      </x:c>
      <x:c r="J888" s="34" t="n">
        <x:v>1</x:v>
      </x:c>
      <x:c r="K888" s="33" t="n">
        <x:v>25.5536092917544</x:v>
      </x:c>
      <x:c r="L888" s="32" t="n">
        <x:v>15.464407879623135</x:v>
      </x:c>
      <x:c r="M888" s="33" t="n">
        <x:v>2.221747577076838</x:v>
      </x:c>
      <x:c r="N888" s="33" t="n">
        <x:v>16.66278447918969</x:v>
      </x:c>
      <x:c r="O888" s="32" t="n">
        <x:v>10.083902146832578</x:v>
      </x:c>
      <x:c r="P888" s="32" t="n">
        <x:v>5.3805057327905566</x:v>
      </x:c>
      <x:c r="Q888" s="33" t="n">
        <x:v>1.5335737747594675</x:v>
      </x:c>
      <x:c r="R888" s="34" t="n">
        <x:v>0.5335737747594674</x:v>
      </x:c>
    </x:row>
    <x:row r="889" ht="18" customHeight="1">
      <x:c r="A889" s="25" t="str">
        <x:v>EEZ_470</x:v>
      </x:c>
      <x:c r="B889" s="25" t="str">
        <x:v>Malta</x:v>
      </x:c>
      <x:c r="C889" s="25" t="str">
        <x:v>commercial</x:v>
      </x:c>
      <x:c r="D889" s="25" t="str">
        <x:v>Other fishes &amp; inverts</x:v>
      </x:c>
      <x:c r="E889" s="35" t="n">
        <x:v>39</x:v>
      </x:c>
      <x:c r="F889" s="35" t="n">
        <x:v>39</x:v>
      </x:c>
      <x:c r="G889" s="32" t="n">
        <x:v>678.7479246459998</x:v>
      </x:c>
      <x:c r="H889" s="32" t="n">
        <x:v>678.7479246459998</x:v>
      </x:c>
      <x:c r="I889" s="33" t="n">
        <x:v>0</x:v>
      </x:c>
      <x:c r="J889" s="34" t="n">
        <x:v>1</x:v>
      </x:c>
      <x:c r="K889" s="33" t="n">
        <x:v>532.7387410423507</x:v>
      </x:c>
      <x:c r="L889" s="32" t="n">
        <x:v>361595.31486101827</x:v>
      </x:c>
      <x:c r="M889" s="33" t="n">
        <x:v>3.5592156405447652</x:v>
      </x:c>
      <x:c r="N889" s="33" t="n">
        <x:v>362.4229078492392</x:v>
      </x:c>
      <x:c r="O889" s="32" t="n">
        <x:v>245993.79654683953</x:v>
      </x:c>
      <x:c r="P889" s="32" t="n">
        <x:v>115601.51831417874</x:v>
      </x:c>
      <x:c r="Q889" s="33" t="n">
        <x:v>1.469936721726099</x:v>
      </x:c>
      <x:c r="R889" s="34" t="n">
        <x:v>0.469936721726099</x:v>
      </x:c>
    </x:row>
    <x:row r="890" ht="18" customHeight="1">
      <x:c r="A890" s="25" t="str">
        <x:v>EEZ_470</x:v>
      </x:c>
      <x:c r="B890" s="25" t="str">
        <x:v>Malta</x:v>
      </x:c>
      <x:c r="C890" s="25" t="str">
        <x:v>commercial</x:v>
      </x:c>
      <x:c r="D890" s="25" t="str">
        <x:v>Perch-likes</x:v>
      </x:c>
      <x:c r="E890" s="35" t="n">
        <x:v>68</x:v>
      </x:c>
      <x:c r="F890" s="35" t="n">
        <x:v>68</x:v>
      </x:c>
      <x:c r="G890" s="32" t="n">
        <x:v>2376.8161029934</x:v>
      </x:c>
      <x:c r="H890" s="32" t="n">
        <x:v>2376.8161029934</x:v>
      </x:c>
      <x:c r="I890" s="33" t="n">
        <x:v>0</x:v>
      </x:c>
      <x:c r="J890" s="34" t="n">
        <x:v>1</x:v>
      </x:c>
      <x:c r="K890" s="33" t="n">
        <x:v>1830.2589705443372</x:v>
      </x:c>
      <x:c r="L890" s="32" t="n">
        <x:v>4350188.993837903</x:v>
      </x:c>
      <x:c r="M890" s="33" t="n">
        <x:v>4.126249313894996</x:v>
      </x:c>
      <x:c r="N890" s="33" t="n">
        <x:v>1337.3630314817422</x:v>
      </x:c>
      <x:c r="O890" s="32" t="n">
        <x:v>3178665.988773874</x:v>
      </x:c>
      <x:c r="P890" s="32" t="n">
        <x:v>1171523.0050640292</x:v>
      </x:c>
      <x:c r="Q890" s="33" t="n">
        <x:v>1.368558070964835</x:v>
      </x:c>
      <x:c r="R890" s="34" t="n">
        <x:v>0.3685580709648351</x:v>
      </x:c>
    </x:row>
    <x:row r="891" ht="18" customHeight="1">
      <x:c r="A891" s="25" t="str">
        <x:v>EEZ_470</x:v>
      </x:c>
      <x:c r="B891" s="25" t="str">
        <x:v>Malta</x:v>
      </x:c>
      <x:c r="C891" s="25" t="str">
        <x:v>commercial</x:v>
      </x:c>
      <x:c r="D891" s="25" t="str">
        <x:v>Salmon, smelts, etc</x:v>
      </x:c>
      <x:c r="E891" s="35" t="n">
        <x:v>2</x:v>
      </x:c>
      <x:c r="F891" s="35" t="n">
        <x:v>2</x:v>
      </x:c>
      <x:c r="G891" s="32" t="n">
        <x:v>2.323418335</x:v>
      </x:c>
      <x:c r="H891" s="32" t="n">
        <x:v>2.323418335</x:v>
      </x:c>
      <x:c r="I891" s="33" t="n">
        <x:v>0</x:v>
      </x:c>
      <x:c r="J891" s="34" t="n">
        <x:v>1</x:v>
      </x:c>
      <x:c r="K891" s="33" t="n">
        <x:v>318.62399497928016</x:v>
      </x:c>
      <x:c r="L891" s="32" t="n">
        <x:v>740.2968319058075</x:v>
      </x:c>
      <x:c r="M891" s="33" t="n">
        <x:v>3.5028571428278754</x:v>
      </x:c>
      <x:c r="N891" s="33" t="n">
        <x:v>318.31502815114715</x:v>
      </x:c>
      <x:c r="O891" s="32" t="n">
        <x:v>739.5789727124164</x:v>
      </x:c>
      <x:c r="P891" s="32" t="n">
        <x:v>0.7178591933910639</x:v>
      </x:c>
      <x:c r="Q891" s="33" t="n">
        <x:v>1.0009706322379046</x:v>
      </x:c>
      <x:c r="R891" s="34" t="n">
        <x:v>0.0009706322379046351</x:v>
      </x:c>
    </x:row>
    <x:row r="892" ht="18" customHeight="1">
      <x:c r="A892" s="25" t="str">
        <x:v>EEZ_470</x:v>
      </x:c>
      <x:c r="B892" s="25" t="str">
        <x:v>Malta</x:v>
      </x:c>
      <x:c r="C892" s="25" t="str">
        <x:v>commercial</x:v>
      </x:c>
      <x:c r="D892" s="25" t="str">
        <x:v>Scorpionfishes</x:v>
      </x:c>
      <x:c r="E892" s="35" t="n">
        <x:v>13</x:v>
      </x:c>
      <x:c r="F892" s="35" t="n">
        <x:v>13</x:v>
      </x:c>
      <x:c r="G892" s="32" t="n">
        <x:v>70.6726329488</x:v>
      </x:c>
      <x:c r="H892" s="32" t="n">
        <x:v>70.6726329488</x:v>
      </x:c>
      <x:c r="I892" s="33" t="n">
        <x:v>0</x:v>
      </x:c>
      <x:c r="J892" s="34" t="n">
        <x:v>1</x:v>
      </x:c>
      <x:c r="K892" s="33" t="n">
        <x:v>1169.214588616641</x:v>
      </x:c>
      <x:c r="L892" s="32" t="n">
        <x:v>82631.47345968607</x:v>
      </x:c>
      <x:c r="M892" s="33" t="n">
        <x:v>3.9972655921246636</x:v>
      </x:c>
      <x:c r="N892" s="33" t="n">
        <x:v>993.7235727643216</x:v>
      </x:c>
      <x:c r="O892" s="32" t="n">
        <x:v>70229.06131054305</x:v>
      </x:c>
      <x:c r="P892" s="32" t="n">
        <x:v>12402.412149143012</x:v>
      </x:c>
      <x:c r="Q892" s="33" t="n">
        <x:v>1.1765994293203106</x:v>
      </x:c>
      <x:c r="R892" s="34" t="n">
        <x:v>0.17659942932031067</x:v>
      </x:c>
    </x:row>
    <x:row r="893" ht="18" customHeight="1">
      <x:c r="A893" s="25" t="str">
        <x:v>EEZ_470</x:v>
      </x:c>
      <x:c r="B893" s="25" t="str">
        <x:v>Malta</x:v>
      </x:c>
      <x:c r="C893" s="25" t="str">
        <x:v>commercial</x:v>
      </x:c>
      <x:c r="D893" s="25" t="str">
        <x:v>Sharks &amp; rays</x:v>
      </x:c>
      <x:c r="E893" s="35" t="n">
        <x:v>36</x:v>
      </x:c>
      <x:c r="F893" s="35" t="n">
        <x:v>36</x:v>
      </x:c>
      <x:c r="G893" s="32" t="n">
        <x:v>233.99447578950003</x:v>
      </x:c>
      <x:c r="H893" s="32" t="n">
        <x:v>233.99447578950003</x:v>
      </x:c>
      <x:c r="I893" s="33" t="n">
        <x:v>0</x:v>
      </x:c>
      <x:c r="J893" s="34" t="n">
        <x:v>1</x:v>
      </x:c>
      <x:c r="K893" s="33" t="n">
        <x:v>1354.5376731037886</x:v>
      </x:c>
      <x:c r="L893" s="32" t="n">
        <x:v>316954.33275505016</x:v>
      </x:c>
      <x:c r="M893" s="33" t="n">
        <x:v>4.085309718920166</x:v>
      </x:c>
      <x:c r="N893" s="33" t="n">
        <x:v>1217.0536381053746</x:v>
      </x:c>
      <x:c r="O893" s="32" t="n">
        <x:v>284783.828056171</x:v>
      </x:c>
      <x:c r="P893" s="32" t="n">
        <x:v>32170.504698879144</x:v>
      </x:c>
      <x:c r="Q893" s="33" t="n">
        <x:v>1.1129646473202608</x:v>
      </x:c>
      <x:c r="R893" s="34" t="n">
        <x:v>0.11296464732026078</x:v>
      </x:c>
    </x:row>
    <x:row r="894" ht="18" customHeight="1">
      <x:c r="A894" s="25" t="str">
        <x:v>EEZ_470</x:v>
      </x:c>
      <x:c r="B894" s="25" t="str">
        <x:v>Malta</x:v>
      </x:c>
      <x:c r="C894" s="25" t="str">
        <x:v>commercial</x:v>
      </x:c>
      <x:c r="D894" s="25" t="str">
        <x:v>Tuna &amp; billfishes</x:v>
      </x:c>
      <x:c r="E894" s="35" t="n">
        <x:v>12</x:v>
      </x:c>
      <x:c r="F894" s="35" t="n">
        <x:v>12</x:v>
      </x:c>
      <x:c r="G894" s="32" t="n">
        <x:v>3730.9551272451</x:v>
      </x:c>
      <x:c r="H894" s="32" t="n">
        <x:v>3730.9551272451</x:v>
      </x:c>
      <x:c r="I894" s="33" t="n">
        <x:v>0</x:v>
      </x:c>
      <x:c r="J894" s="34" t="n">
        <x:v>1</x:v>
      </x:c>
      <x:c r="K894" s="33" t="n">
        <x:v>2962.994304873083</x:v>
      </x:c>
      <x:c r="L894" s="32" t="n">
        <x:v>11054798.79376426</x:v>
      </x:c>
      <x:c r="M894" s="33" t="n">
        <x:v>4.469532197615017</x:v>
      </x:c>
      <x:c r="N894" s="33" t="n">
        <x:v>2948.0320289616734</x:v>
      </x:c>
      <x:c r="O894" s="32" t="n">
        <x:v>10998975.21373733</x:v>
      </x:c>
      <x:c r="P894" s="32" t="n">
        <x:v>55823.5800269302</x:v>
      </x:c>
      <x:c r="Q894" s="33" t="n">
        <x:v>1.0050753437426796</x:v>
      </x:c>
      <x:c r="R894" s="34" t="n">
        <x:v>0.005075343742679639</x:v>
      </x:c>
    </x:row>
    <x:row r="895" ht="18" customHeight="1">
      <x:c r="A895" s="25" t="str">
        <x:v>EEZ_474</x:v>
      </x:c>
      <x:c r="B895" s="25" t="str">
        <x:v>Martinique (France)</x:v>
      </x:c>
      <x:c r="C895" s="25" t="str">
        <x:v>commercial</x:v>
      </x:c>
      <x:c r="D895" s="25" t="str">
        <x:v>Crustaceans</x:v>
      </x:c>
      <x:c r="E895" s="35" t="n">
        <x:v>7</x:v>
      </x:c>
      <x:c r="F895" s="35" t="n">
        <x:v>7</x:v>
      </x:c>
      <x:c r="G895" s="32" t="n">
        <x:v>212.174766906</x:v>
      </x:c>
      <x:c r="H895" s="32" t="n">
        <x:v>212.174766906</x:v>
      </x:c>
      <x:c r="I895" s="33" t="n">
        <x:v>0</x:v>
      </x:c>
      <x:c r="J895" s="34" t="n">
        <x:v>1</x:v>
      </x:c>
      <x:c r="K895" s="33" t="n">
        <x:v>122.26668050604258</x:v>
      </x:c>
      <x:c r="L895" s="32" t="n">
        <x:v>25941.90443673996</x:v>
      </x:c>
      <x:c r="M895" s="33" t="n">
        <x:v>3.019118268592925</x:v>
      </x:c>
      <x:c r="N895" s="33" t="n">
        <x:v>104.50047598282029</x:v>
      </x:c>
      <x:c r="O895" s="32" t="n">
        <x:v>22172.364133220948</x:v>
      </x:c>
      <x:c r="P895" s="32" t="n">
        <x:v>3769.54030351901</x:v>
      </x:c>
      <x:c r="Q895" s="33" t="n">
        <x:v>1.1700107521629186</x:v>
      </x:c>
      <x:c r="R895" s="34" t="n">
        <x:v>0.17001075216291853</x:v>
      </x:c>
    </x:row>
    <x:row r="896" ht="18" customHeight="1">
      <x:c r="A896" s="25" t="str">
        <x:v>EEZ_474</x:v>
      </x:c>
      <x:c r="B896" s="25" t="str">
        <x:v>Martinique (France)</x:v>
      </x:c>
      <x:c r="C896" s="25" t="str">
        <x:v>commercial</x:v>
      </x:c>
      <x:c r="D896" s="25" t="str">
        <x:v>Herring-likes</x:v>
      </x:c>
      <x:c r="E896" s="35" t="n">
        <x:v>1</x:v>
      </x:c>
      <x:c r="F896" s="35" t="n">
        <x:v>1</x:v>
      </x:c>
      <x:c r="G896" s="32" t="n">
        <x:v>250</x:v>
      </x:c>
      <x:c r="H896" s="32" t="n">
        <x:v>250</x:v>
      </x:c>
      <x:c r="I896" s="33" t="n">
        <x:v>0</x:v>
      </x:c>
      <x:c r="J896" s="34" t="n">
        <x:v>1</x:v>
      </x:c>
      <x:c r="K896" s="33" t="n">
        <x:v>144.5439770745928</x:v>
      </x:c>
      <x:c r="L896" s="32" t="n">
        <x:v>36135.994268648195</x:v>
      </x:c>
      <x:c r="M896" s="33" t="n">
        <x:v>3.16</x:v>
      </x:c>
      <x:c r="N896" s="33" t="n">
        <x:v>144.5439770745928</x:v>
      </x:c>
      <x:c r="O896" s="32" t="n">
        <x:v>36135.994268648195</x:v>
      </x:c>
      <x:c r="P896" s="32" t="n">
        <x:v>0</x:v>
      </x:c>
      <x:c r="Q896" s="33" t="n">
        <x:v>1</x:v>
      </x:c>
      <x:c r="R896" s="34" t="n">
        <x:v>0</x:v>
      </x:c>
    </x:row>
    <x:row r="897" ht="18" customHeight="1">
      <x:c r="A897" s="25" t="str">
        <x:v>EEZ_474</x:v>
      </x:c>
      <x:c r="B897" s="25" t="str">
        <x:v>Martinique (France)</x:v>
      </x:c>
      <x:c r="C897" s="25" t="str">
        <x:v>commercial</x:v>
      </x:c>
      <x:c r="D897" s="25" t="str">
        <x:v>Molluscs</x:v>
      </x:c>
      <x:c r="E897" s="35" t="n">
        <x:v>4</x:v>
      </x:c>
      <x:c r="F897" s="35" t="n">
        <x:v>4</x:v>
      </x:c>
      <x:c r="G897" s="32" t="n">
        <x:v>74.55786364800001</x:v>
      </x:c>
      <x:c r="H897" s="32" t="n">
        <x:v>74.55786364800001</x:v>
      </x:c>
      <x:c r="I897" s="33" t="n">
        <x:v>0</x:v>
      </x:c>
      <x:c r="J897" s="34" t="n">
        <x:v>1</x:v>
      </x:c>
      <x:c r="K897" s="33" t="n">
        <x:v>46.33246184702564</x:v>
      </x:c>
      <x:c r="L897" s="32" t="n">
        <x:v>3454.4493728667003</x:v>
      </x:c>
      <x:c r="M897" s="33" t="n">
        <x:v>2.4779724862569332</x:v>
      </x:c>
      <x:c r="N897" s="33" t="n">
        <x:v>30.058858655063485</x:v>
      </x:c>
      <x:c r="O897" s="32" t="n">
        <x:v>2241.124285018728</x:v>
      </x:c>
      <x:c r="P897" s="32" t="n">
        <x:v>1213.325087847972</x:v>
      </x:c>
      <x:c r="Q897" s="33" t="n">
        <x:v>1.5413912543622421</x:v>
      </x:c>
      <x:c r="R897" s="34" t="n">
        <x:v>0.541391254362242</x:v>
      </x:c>
    </x:row>
    <x:row r="898" ht="18" customHeight="1">
      <x:c r="A898" s="25" t="str">
        <x:v>EEZ_474</x:v>
      </x:c>
      <x:c r="B898" s="25" t="str">
        <x:v>Martinique (France)</x:v>
      </x:c>
      <x:c r="C898" s="25" t="str">
        <x:v>commercial</x:v>
      </x:c>
      <x:c r="D898" s="25" t="str">
        <x:v>Other fishes &amp; inverts</x:v>
      </x:c>
      <x:c r="E898" s="35" t="n">
        <x:v>13</x:v>
      </x:c>
      <x:c r="F898" s="35" t="n">
        <x:v>13</x:v>
      </x:c>
      <x:c r="G898" s="32" t="n">
        <x:v>853.5378066390999</x:v>
      </x:c>
      <x:c r="H898" s="32" t="n">
        <x:v>853.5378066390999</x:v>
      </x:c>
      <x:c r="I898" s="33" t="n">
        <x:v>0</x:v>
      </x:c>
      <x:c r="J898" s="34" t="n">
        <x:v>1</x:v>
      </x:c>
      <x:c r="K898" s="33" t="n">
        <x:v>240.06155292746408</x:v>
      </x:c>
      <x:c r="L898" s="32" t="n">
        <x:v>204901.61134408388</x:v>
      </x:c>
      <x:c r="M898" s="33" t="n">
        <x:v>3.261756818936172</x:v>
      </x:c>
      <x:c r="N898" s="33" t="n">
        <x:v>182.70768669345935</x:v>
      </x:c>
      <x:c r="O898" s="32" t="n">
        <x:v>155947.91815643915</x:v>
      </x:c>
      <x:c r="P898" s="32" t="n">
        <x:v>48953.693187644734</x:v>
      </x:c>
      <x:c r="Q898" s="33" t="n">
        <x:v>1.313910527093647</x:v>
      </x:c>
      <x:c r="R898" s="34" t="n">
        <x:v>0.313910527093647</x:v>
      </x:c>
    </x:row>
    <x:row r="899" ht="18" customHeight="1">
      <x:c r="A899" s="25" t="str">
        <x:v>EEZ_474</x:v>
      </x:c>
      <x:c r="B899" s="25" t="str">
        <x:v>Martinique (France)</x:v>
      </x:c>
      <x:c r="C899" s="25" t="str">
        <x:v>commercial</x:v>
      </x:c>
      <x:c r="D899" s="25" t="str">
        <x:v>Perch-likes</x:v>
      </x:c>
      <x:c r="E899" s="35" t="n">
        <x:v>28</x:v>
      </x:c>
      <x:c r="F899" s="35" t="n">
        <x:v>28</x:v>
      </x:c>
      <x:c r="G899" s="32" t="n">
        <x:v>889.775916502</x:v>
      </x:c>
      <x:c r="H899" s="32" t="n">
        <x:v>889.775916502</x:v>
      </x:c>
      <x:c r="I899" s="33" t="n">
        <x:v>0</x:v>
      </x:c>
      <x:c r="J899" s="34" t="n">
        <x:v>1</x:v>
      </x:c>
      <x:c r="K899" s="33" t="n">
        <x:v>869.9886301397887</x:v>
      </x:c>
      <x:c r="L899" s="32" t="n">
        <x:v>774094.93072895</x:v>
      </x:c>
      <x:c r="M899" s="33" t="n">
        <x:v>3.750044915990073</x:v>
      </x:c>
      <x:c r="N899" s="33" t="n">
        <x:v>562.399487162493</x:v>
      </x:c>
      <x:c r="O899" s="32" t="n">
        <x:v>500409.51913026196</x:v>
      </x:c>
      <x:c r="P899" s="32" t="n">
        <x:v>273685.411598688</x:v>
      </x:c>
      <x:c r="Q899" s="33" t="n">
        <x:v>1.5469228724392925</x:v>
      </x:c>
      <x:c r="R899" s="34" t="n">
        <x:v>0.5469228724392926</x:v>
      </x:c>
    </x:row>
    <x:row r="900" ht="18" customHeight="1">
      <x:c r="A900" s="25" t="str">
        <x:v>EEZ_474</x:v>
      </x:c>
      <x:c r="B900" s="25" t="str">
        <x:v>Martinique (France)</x:v>
      </x:c>
      <x:c r="C900" s="25" t="str">
        <x:v>commercial</x:v>
      </x:c>
      <x:c r="D900" s="25" t="str">
        <x:v>Sharks &amp; rays</x:v>
      </x:c>
      <x:c r="E900" s="35" t="n">
        <x:v>2</x:v>
      </x:c>
      <x:c r="F900" s="35" t="n">
        <x:v>2</x:v>
      </x:c>
      <x:c r="G900" s="32" t="n">
        <x:v>5</x:v>
      </x:c>
      <x:c r="H900" s="32" t="n">
        <x:v>5</x:v>
      </x:c>
      <x:c r="I900" s="33" t="n">
        <x:v>0</x:v>
      </x:c>
      <x:c r="J900" s="34" t="n">
        <x:v>1</x:v>
      </x:c>
      <x:c r="K900" s="33" t="n">
        <x:v>979.0908190023929</x:v>
      </x:c>
      <x:c r="L900" s="32" t="n">
        <x:v>4895.4540950119645</x:v>
      </x:c>
      <x:c r="M900" s="33" t="n">
        <x:v>3.9619999999999997</x:v>
      </x:c>
      <x:c r="N900" s="33" t="n">
        <x:v>916.2204901219992</x:v>
      </x:c>
      <x:c r="O900" s="32" t="n">
        <x:v>4581.102450609996</x:v>
      </x:c>
      <x:c r="P900" s="32" t="n">
        <x:v>314.35164440196877</x:v>
      </x:c>
      <x:c r="Q900" s="33" t="n">
        <x:v>1.068619212905861</x:v>
      </x:c>
      <x:c r="R900" s="34" t="n">
        <x:v>0.06861921290586098</x:v>
      </x:c>
    </x:row>
    <x:row r="901" ht="18" customHeight="1">
      <x:c r="A901" s="25" t="str">
        <x:v>EEZ_474</x:v>
      </x:c>
      <x:c r="B901" s="25" t="str">
        <x:v>Martinique (France)</x:v>
      </x:c>
      <x:c r="C901" s="25" t="str">
        <x:v>commercial</x:v>
      </x:c>
      <x:c r="D901" s="25" t="str">
        <x:v>Tuna &amp; billfishes</x:v>
      </x:c>
      <x:c r="E901" s="35" t="n">
        <x:v>10</x:v>
      </x:c>
      <x:c r="F901" s="35" t="n">
        <x:v>10</x:v>
      </x:c>
      <x:c r="G901" s="32" t="n">
        <x:v>155.90343853859997</x:v>
      </x:c>
      <x:c r="H901" s="32" t="n">
        <x:v>155.90343853859997</x:v>
      </x:c>
      <x:c r="I901" s="33" t="n">
        <x:v>0</x:v>
      </x:c>
      <x:c r="J901" s="34" t="n">
        <x:v>1</x:v>
      </x:c>
      <x:c r="K901" s="33" t="n">
        <x:v>2718.456720207855</x:v>
      </x:c>
      <x:c r="L901" s="32" t="n">
        <x:v>423816.7501987694</x:v>
      </x:c>
      <x:c r="M901" s="33" t="n">
        <x:v>4.432568770410583</x:v>
      </x:c>
      <x:c r="N901" s="33" t="n">
        <x:v>2707.50190215253</x:v>
      </x:c>
      <x:c r="O901" s="32" t="n">
        <x:v>422108.85639537947</x:v>
      </x:c>
      <x:c r="P901" s="32" t="n">
        <x:v>1707.8938033899176</x:v>
      </x:c>
      <x:c r="Q901" s="33" t="n">
        <x:v>1.0040460980088752</x:v>
      </x:c>
      <x:c r="R901" s="34" t="n">
        <x:v>0.004046098008875164</x:v>
      </x:c>
    </x:row>
    <x:row r="902" ht="18" customHeight="1">
      <x:c r="A902" s="25" t="str">
        <x:v>EEZ_478</x:v>
      </x:c>
      <x:c r="B902" s="25" t="str">
        <x:v>Mauritania</x:v>
      </x:c>
      <x:c r="C902" s="25" t="str">
        <x:v>commercial</x:v>
      </x:c>
      <x:c r="D902" s="25" t="str">
        <x:v>Anchovies</x:v>
      </x:c>
      <x:c r="E902" s="35" t="n">
        <x:v>1</x:v>
      </x:c>
      <x:c r="F902" s="35" t="n">
        <x:v>1</x:v>
      </x:c>
      <x:c r="G902" s="32" t="n">
        <x:v>2493.6290108147</x:v>
      </x:c>
      <x:c r="H902" s="32" t="n">
        <x:v>2493.6290108147</x:v>
      </x:c>
      <x:c r="I902" s="33" t="n">
        <x:v>0</x:v>
      </x:c>
      <x:c r="J902" s="34" t="n">
        <x:v>1</x:v>
      </x:c>
      <x:c r="K902" s="33" t="n">
        <x:v>128.82495516931337</x:v>
      </x:c>
      <x:c r="L902" s="32" t="n">
        <x:v>321241.645527103</x:v>
      </x:c>
      <x:c r="M902" s="33" t="n">
        <x:v>3.11</x:v>
      </x:c>
      <x:c r="N902" s="33" t="n">
        <x:v>128.82495516931337</x:v>
      </x:c>
      <x:c r="O902" s="32" t="n">
        <x:v>321241.645527103</x:v>
      </x:c>
      <x:c r="P902" s="32" t="n">
        <x:v>0</x:v>
      </x:c>
      <x:c r="Q902" s="33" t="n">
        <x:v>1</x:v>
      </x:c>
      <x:c r="R902" s="34" t="n">
        <x:v>0</x:v>
      </x:c>
    </x:row>
    <x:row r="903" ht="18" customHeight="1">
      <x:c r="A903" s="25" t="str">
        <x:v>EEZ_478</x:v>
      </x:c>
      <x:c r="B903" s="25" t="str">
        <x:v>Mauritania</x:v>
      </x:c>
      <x:c r="C903" s="25" t="str">
        <x:v>commercial</x:v>
      </x:c>
      <x:c r="D903" s="25" t="str">
        <x:v>Cod-likes</x:v>
      </x:c>
      <x:c r="E903" s="35" t="n">
        <x:v>5</x:v>
      </x:c>
      <x:c r="F903" s="35" t="n">
        <x:v>5</x:v>
      </x:c>
      <x:c r="G903" s="32" t="n">
        <x:v>77179.88106968589</x:v>
      </x:c>
      <x:c r="H903" s="32" t="n">
        <x:v>77179.88106968589</x:v>
      </x:c>
      <x:c r="I903" s="33" t="n">
        <x:v>0</x:v>
      </x:c>
      <x:c r="J903" s="34" t="n">
        <x:v>1</x:v>
      </x:c>
      <x:c r="K903" s="33" t="n">
        <x:v>2668.1147845850455</x:v>
      </x:c>
      <x:c r="L903" s="32" t="n">
        <x:v>205924781.75454438</x:v>
      </x:c>
      <x:c r="M903" s="33" t="n">
        <x:v>4.425161534247805</x:v>
      </x:c>
      <x:c r="N903" s="33" t="n">
        <x:v>2661.714890846439</x:v>
      </x:c>
      <x:c r="O903" s="32" t="n">
        <x:v>205430838.71694013</x:v>
      </x:c>
      <x:c r="P903" s="32" t="n">
        <x:v>493943.03760424256</x:v>
      </x:c>
      <x:c r="Q903" s="33" t="n">
        <x:v>1.0024044249670072</x:v>
      </x:c>
      <x:c r="R903" s="34" t="n">
        <x:v>0.0024044249670072113</x:v>
      </x:c>
    </x:row>
    <x:row r="904" ht="18" customHeight="1">
      <x:c r="A904" s="25" t="str">
        <x:v>EEZ_478</x:v>
      </x:c>
      <x:c r="B904" s="25" t="str">
        <x:v>Mauritania</x:v>
      </x:c>
      <x:c r="C904" s="25" t="str">
        <x:v>commercial</x:v>
      </x:c>
      <x:c r="D904" s="25" t="str">
        <x:v>Crustaceans</x:v>
      </x:c>
      <x:c r="E904" s="35" t="n">
        <x:v>11</x:v>
      </x:c>
      <x:c r="F904" s="35" t="n">
        <x:v>11</x:v>
      </x:c>
      <x:c r="G904" s="32" t="n">
        <x:v>7267.8845190326</x:v>
      </x:c>
      <x:c r="H904" s="32" t="n">
        <x:v>7267.8845190326</x:v>
      </x:c>
      <x:c r="I904" s="33" t="n">
        <x:v>0</x:v>
      </x:c>
      <x:c r="J904" s="34" t="n">
        <x:v>1</x:v>
      </x:c>
      <x:c r="K904" s="33" t="n">
        <x:v>148.15926066345116</x:v>
      </x:c>
      <x:c r="L904" s="32" t="n">
        <x:v>1076804.3969272124</x:v>
      </x:c>
      <x:c r="M904" s="33" t="n">
        <x:v>3.084472467530927</x:v>
      </x:c>
      <x:c r="N904" s="33" t="n">
        <x:v>121.47096104784575</x:v>
      </x:c>
      <x:c r="O904" s="32" t="n">
        <x:v>882836.9173116501</x:v>
      </x:c>
      <x:c r="P904" s="32" t="n">
        <x:v>193967.47961556225</x:v>
      </x:c>
      <x:c r="Q904" s="33" t="n">
        <x:v>1.2197092982996427</x:v>
      </x:c>
      <x:c r="R904" s="34" t="n">
        <x:v>0.2197092982996426</x:v>
      </x:c>
    </x:row>
    <x:row r="905" ht="18" customHeight="1">
      <x:c r="A905" s="25" t="str">
        <x:v>EEZ_478</x:v>
      </x:c>
      <x:c r="B905" s="25" t="str">
        <x:v>Mauritania</x:v>
      </x:c>
      <x:c r="C905" s="25" t="str">
        <x:v>commercial</x:v>
      </x:c>
      <x:c r="D905" s="25" t="str">
        <x:v>Flatfishes</x:v>
      </x:c>
      <x:c r="E905" s="35" t="n">
        <x:v>10</x:v>
      </x:c>
      <x:c r="F905" s="35" t="n">
        <x:v>10</x:v>
      </x:c>
      <x:c r="G905" s="32" t="n">
        <x:v>3643.2691632292003</x:v>
      </x:c>
      <x:c r="H905" s="32" t="n">
        <x:v>3643.2691632292003</x:v>
      </x:c>
      <x:c r="I905" s="33" t="n">
        <x:v>0</x:v>
      </x:c>
      <x:c r="J905" s="34" t="n">
        <x:v>1</x:v>
      </x:c>
      <x:c r="K905" s="33" t="n">
        <x:v>328.0370927586592</x:v>
      </x:c>
      <x:c r="L905" s="32" t="n">
        <x:v>1195127.4244429797</x:v>
      </x:c>
      <x:c r="M905" s="33" t="n">
        <x:v>3.3428829878654733</x:v>
      </x:c>
      <x:c r="N905" s="33" t="n">
        <x:v>220.23330076537536</x:v>
      </x:c>
      <x:c r="O905" s="32" t="n">
        <x:v>802369.1933946739</x:v>
      </x:c>
      <x:c r="P905" s="32" t="n">
        <x:v>392758.23104830587</x:v>
      </x:c>
      <x:c r="Q905" s="33" t="n">
        <x:v>1.489498144098254</x:v>
      </x:c>
      <x:c r="R905" s="34" t="n">
        <x:v>0.489498144098254</x:v>
      </x:c>
    </x:row>
    <x:row r="906" ht="18" customHeight="1">
      <x:c r="A906" s="25" t="str">
        <x:v>EEZ_478</x:v>
      </x:c>
      <x:c r="B906" s="25" t="str">
        <x:v>Mauritania</x:v>
      </x:c>
      <x:c r="C906" s="25" t="str">
        <x:v>commercial</x:v>
      </x:c>
      <x:c r="D906" s="25" t="str">
        <x:v>Herring-likes</x:v>
      </x:c>
      <x:c r="E906" s="35" t="n">
        <x:v>5</x:v>
      </x:c>
      <x:c r="F906" s="35" t="n">
        <x:v>5</x:v>
      </x:c>
      <x:c r="G906" s="32" t="n">
        <x:v>1010067.6464611371</x:v>
      </x:c>
      <x:c r="H906" s="32" t="n">
        <x:v>1010067.6464611371</x:v>
      </x:c>
      <x:c r="I906" s="33" t="n">
        <x:v>0</x:v>
      </x:c>
      <x:c r="J906" s="34" t="n">
        <x:v>1</x:v>
      </x:c>
      <x:c r="K906" s="33" t="n">
        <x:v>112.88502165893951</x:v>
      </x:c>
      <x:c r="L906" s="32" t="n">
        <x:v>114021508.14775951</x:v>
      </x:c>
      <x:c r="M906" s="33" t="n">
        <x:v>2.987836592681584</x:v>
      </x:c>
      <x:c r="N906" s="33" t="n">
        <x:v>97.23812874785622</x:v>
      </x:c>
      <x:c r="O906" s="32" t="n">
        <x:v>98217087.85063218</x:v>
      </x:c>
      <x:c r="P906" s="32" t="n">
        <x:v>15804420.297127336</x:v>
      </x:c>
      <x:c r="Q906" s="33" t="n">
        <x:v>1.1609131429468016</x:v>
      </x:c>
      <x:c r="R906" s="34" t="n">
        <x:v>0.1609131429468015</x:v>
      </x:c>
    </x:row>
    <x:row r="907" ht="18" customHeight="1">
      <x:c r="A907" s="25" t="str">
        <x:v>EEZ_478</x:v>
      </x:c>
      <x:c r="B907" s="25" t="str">
        <x:v>Mauritania</x:v>
      </x:c>
      <x:c r="C907" s="25" t="str">
        <x:v>commercial</x:v>
      </x:c>
      <x:c r="D907" s="25" t="str">
        <x:v>Molluscs</x:v>
      </x:c>
      <x:c r="E907" s="35" t="n">
        <x:v>6</x:v>
      </x:c>
      <x:c r="F907" s="35" t="n">
        <x:v>6</x:v>
      </x:c>
      <x:c r="G907" s="32" t="n">
        <x:v>7539.9465079549</x:v>
      </x:c>
      <x:c r="H907" s="32" t="n">
        <x:v>7539.9465079549</x:v>
      </x:c>
      <x:c r="I907" s="33" t="n">
        <x:v>0</x:v>
      </x:c>
      <x:c r="J907" s="34" t="n">
        <x:v>1</x:v>
      </x:c>
      <x:c r="K907" s="33" t="n">
        <x:v>10.697469124151723</x:v>
      </x:c>
      <x:c r="L907" s="32" t="n">
        <x:v>80658.34496660315</x:v>
      </x:c>
      <x:c r="M907" s="33" t="n">
        <x:v>2.0141011499888632</x:v>
      </x:c>
      <x:c r="N907" s="33" t="n">
        <x:v>10.330019705742984</x:v>
      </x:c>
      <x:c r="O907" s="32" t="n">
        <x:v>77887.79600742212</x:v>
      </x:c>
      <x:c r="P907" s="32" t="n">
        <x:v>2770.548959181033</x:v>
      </x:c>
      <x:c r="Q907" s="33" t="n">
        <x:v>1.0355710278272223</x:v>
      </x:c>
      <x:c r="R907" s="34" t="n">
        <x:v>0.035571027827222386</x:v>
      </x:c>
    </x:row>
    <x:row r="908" ht="18" customHeight="1">
      <x:c r="A908" s="25" t="str">
        <x:v>EEZ_478</x:v>
      </x:c>
      <x:c r="B908" s="25" t="str">
        <x:v>Mauritania</x:v>
      </x:c>
      <x:c r="C908" s="25" t="str">
        <x:v>commercial</x:v>
      </x:c>
      <x:c r="D908" s="25" t="str">
        <x:v>Other fishes &amp; inverts</x:v>
      </x:c>
      <x:c r="E908" s="35" t="n">
        <x:v>30</x:v>
      </x:c>
      <x:c r="F908" s="35" t="n">
        <x:v>30</x:v>
      </x:c>
      <x:c r="G908" s="32" t="n">
        <x:v>266929.1401167515</x:v>
      </x:c>
      <x:c r="H908" s="32" t="n">
        <x:v>266929.1401167515</x:v>
      </x:c>
      <x:c r="I908" s="33" t="n">
        <x:v>0</x:v>
      </x:c>
      <x:c r="J908" s="34" t="n">
        <x:v>1</x:v>
      </x:c>
      <x:c r="K908" s="33" t="n">
        <x:v>299.5307113298686</x:v>
      </x:c>
      <x:c r="L908" s="32" t="n">
        <x:v>79953475.21384074</x:v>
      </x:c>
      <x:c r="M908" s="33" t="n">
        <x:v>3.2574755442022467</x:v>
      </x:c>
      <x:c r="N908" s="33" t="n">
        <x:v>180.91540311080126</x:v>
      </x:c>
      <x:c r="O908" s="32" t="n">
        <x:v>48291592.986241646</x:v>
      </x:c>
      <x:c r="P908" s="32" t="n">
        <x:v>31661882.22759909</x:v>
      </x:c>
      <x:c r="Q908" s="33" t="n">
        <x:v>1.6556396314493005</x:v>
      </x:c>
      <x:c r="R908" s="34" t="n">
        <x:v>0.6556396314493004</x:v>
      </x:c>
    </x:row>
    <x:row r="909" ht="18" customHeight="1">
      <x:c r="A909" s="25" t="str">
        <x:v>EEZ_478</x:v>
      </x:c>
      <x:c r="B909" s="25" t="str">
        <x:v>Mauritania</x:v>
      </x:c>
      <x:c r="C909" s="25" t="str">
        <x:v>commercial</x:v>
      </x:c>
      <x:c r="D909" s="25" t="str">
        <x:v>Perch-likes</x:v>
      </x:c>
      <x:c r="E909" s="35" t="n">
        <x:v>103</x:v>
      </x:c>
      <x:c r="F909" s="35" t="n">
        <x:v>103</x:v>
      </x:c>
      <x:c r="G909" s="32" t="n">
        <x:v>758540.7981321054</x:v>
      </x:c>
      <x:c r="H909" s="32" t="n">
        <x:v>758540.7981321054</x:v>
      </x:c>
      <x:c r="I909" s="33" t="n">
        <x:v>0</x:v>
      </x:c>
      <x:c r="J909" s="34" t="n">
        <x:v>1</x:v>
      </x:c>
      <x:c r="K909" s="33" t="n">
        <x:v>576.4536850287351</x:v>
      </x:c>
      <x:c r="L909" s="32" t="n">
        <x:v>437263638.32789004</x:v>
      </x:c>
      <x:c r="M909" s="33" t="n">
        <x:v>3.658981809457478</x:v>
      </x:c>
      <x:c r="N909" s="33" t="n">
        <x:v>456.0178151210339</x:v>
      </x:c>
      <x:c r="O909" s="32" t="n">
        <x:v>345908117.44436795</x:v>
      </x:c>
      <x:c r="P909" s="32" t="n">
        <x:v>91355520.8835221</x:v>
      </x:c>
      <x:c r="Q909" s="33" t="n">
        <x:v>1.2641034317392528</x:v>
      </x:c>
      <x:c r="R909" s="34" t="n">
        <x:v>0.2641034317392529</x:v>
      </x:c>
    </x:row>
    <x:row r="910" ht="18" customHeight="1">
      <x:c r="A910" s="25" t="str">
        <x:v>EEZ_478</x:v>
      </x:c>
      <x:c r="B910" s="25" t="str">
        <x:v>Mauritania</x:v>
      </x:c>
      <x:c r="C910" s="25" t="str">
        <x:v>commercial</x:v>
      </x:c>
      <x:c r="D910" s="25" t="str">
        <x:v>Scorpionfishes</x:v>
      </x:c>
      <x:c r="E910" s="35" t="n">
        <x:v>5</x:v>
      </x:c>
      <x:c r="F910" s="35" t="n">
        <x:v>5</x:v>
      </x:c>
      <x:c r="G910" s="32" t="n">
        <x:v>700.947728608</x:v>
      </x:c>
      <x:c r="H910" s="32" t="n">
        <x:v>700.947728608</x:v>
      </x:c>
      <x:c r="I910" s="33" t="n">
        <x:v>0</x:v>
      </x:c>
      <x:c r="J910" s="34" t="n">
        <x:v>1</x:v>
      </x:c>
      <x:c r="K910" s="33" t="n">
        <x:v>799.6359193150554</x:v>
      </x:c>
      <x:c r="L910" s="32" t="n">
        <x:v>560502.981357258</x:v>
      </x:c>
      <x:c r="M910" s="33" t="n">
        <x:v>3.87980717237826</x:v>
      </x:c>
      <x:c r="N910" s="33" t="n">
        <x:v>758.2408398242363</x:v>
      </x:c>
      <x:c r="O910" s="32" t="n">
        <x:v>531487.1944126209</x:v>
      </x:c>
      <x:c r="P910" s="32" t="n">
        <x:v>29015.78694463719</x:v>
      </x:c>
      <x:c r="Q910" s="33" t="n">
        <x:v>1.054593576759087</x:v>
      </x:c>
      <x:c r="R910" s="34" t="n">
        <x:v>0.054593576759086965</x:v>
      </x:c>
    </x:row>
    <x:row r="911" ht="18" customHeight="1">
      <x:c r="A911" s="25" t="str">
        <x:v>EEZ_478</x:v>
      </x:c>
      <x:c r="B911" s="25" t="str">
        <x:v>Mauritania</x:v>
      </x:c>
      <x:c r="C911" s="25" t="str">
        <x:v>commercial</x:v>
      </x:c>
      <x:c r="D911" s="25" t="str">
        <x:v>Sharks &amp; rays</x:v>
      </x:c>
      <x:c r="E911" s="35" t="n">
        <x:v>36</x:v>
      </x:c>
      <x:c r="F911" s="35" t="n">
        <x:v>36</x:v>
      </x:c>
      <x:c r="G911" s="32" t="n">
        <x:v>15250.341856636</x:v>
      </x:c>
      <x:c r="H911" s="32" t="n">
        <x:v>15250.341856636</x:v>
      </x:c>
      <x:c r="I911" s="33" t="n">
        <x:v>0</x:v>
      </x:c>
      <x:c r="J911" s="34" t="n">
        <x:v>1</x:v>
      </x:c>
      <x:c r="K911" s="33" t="n">
        <x:v>1795.3776218179175</x:v>
      </x:c>
      <x:c r="L911" s="32" t="n">
        <x:v>27380122.494477388</x:v>
      </x:c>
      <x:c r="M911" s="33" t="n">
        <x:v>4.051159463688035</x:v>
      </x:c>
      <x:c r="N911" s="33" t="n">
        <x:v>1125.017980790604</x:v>
      </x:c>
      <x:c r="O911" s="32" t="n">
        <x:v>17156908.801919065</x:v>
      </x:c>
      <x:c r="P911" s="32" t="n">
        <x:v>10223213.692558322</x:v>
      </x:c>
      <x:c r="Q911" s="33" t="n">
        <x:v>1.5958657127917366</x:v>
      </x:c>
      <x:c r="R911" s="34" t="n">
        <x:v>0.5958657127917365</x:v>
      </x:c>
    </x:row>
    <x:row r="912" ht="18" customHeight="1">
      <x:c r="A912" s="25" t="str">
        <x:v>EEZ_478</x:v>
      </x:c>
      <x:c r="B912" s="25" t="str">
        <x:v>Mauritania</x:v>
      </x:c>
      <x:c r="C912" s="25" t="str">
        <x:v>commercial</x:v>
      </x:c>
      <x:c r="D912" s="25" t="str">
        <x:v>Tuna &amp; billfishes</x:v>
      </x:c>
      <x:c r="E912" s="35" t="n">
        <x:v>17</x:v>
      </x:c>
      <x:c r="F912" s="35" t="n">
        <x:v>17</x:v>
      </x:c>
      <x:c r="G912" s="32" t="n">
        <x:v>60640.4533161168</x:v>
      </x:c>
      <x:c r="H912" s="32" t="n">
        <x:v>60640.4533161168</x:v>
      </x:c>
      <x:c r="I912" s="33" t="n">
        <x:v>0</x:v>
      </x:c>
      <x:c r="J912" s="34" t="n">
        <x:v>1</x:v>
      </x:c>
      <x:c r="K912" s="33" t="n">
        <x:v>2718.0451611523367</x:v>
      </x:c>
      <x:c r="L912" s="32" t="n">
        <x:v>164823490.70595545</x:v>
      </x:c>
      <x:c r="M912" s="33" t="n">
        <x:v>4.432779774316442</x:v>
      </x:c>
      <x:c r="N912" s="33" t="n">
        <x:v>2708.817673606009</x:v>
      </x:c>
      <x:c r="O912" s="32" t="n">
        <x:v>164263931.6781773</x:v>
      </x:c>
      <x:c r="P912" s="32" t="n">
        <x:v>559559.0277781487</x:v>
      </x:c>
      <x:c r="Q912" s="33" t="n">
        <x:v>1.003406463135647</x:v>
      </x:c>
      <x:c r="R912" s="34" t="n">
        <x:v>0.0034064631356470016</x:v>
      </x:c>
    </x:row>
    <x:row r="913" ht="18" customHeight="1">
      <x:c r="A913" s="25" t="str">
        <x:v>EEZ_480</x:v>
      </x:c>
      <x:c r="B913" s="25" t="str">
        <x:v>Mauritius</x:v>
      </x:c>
      <x:c r="C913" s="25" t="str">
        <x:v>commercial</x:v>
      </x:c>
      <x:c r="D913" s="25" t="str">
        <x:v>Crustaceans</x:v>
      </x:c>
      <x:c r="E913" s="35" t="n">
        <x:v>1</x:v>
      </x:c>
      <x:c r="F913" s="35" t="n">
        <x:v>1</x:v>
      </x:c>
      <x:c r="G913" s="32" t="n">
        <x:v>5.988969129</x:v>
      </x:c>
      <x:c r="H913" s="32" t="n">
        <x:v>5.988969129</x:v>
      </x:c>
      <x:c r="I913" s="33" t="n">
        <x:v>0</x:v>
      </x:c>
      <x:c r="J913" s="34" t="n">
        <x:v>1</x:v>
      </x:c>
      <x:c r="K913" s="33" t="n">
        <x:v>39.810717055349734</x:v>
      </x:c>
      <x:c r="L913" s="32" t="n">
        <x:v>238.42515544784334</x:v>
      </x:c>
      <x:c r="M913" s="33" t="n">
        <x:v>2.6</x:v>
      </x:c>
      <x:c r="N913" s="33" t="n">
        <x:v>39.810717055349734</x:v>
      </x:c>
      <x:c r="O913" s="32" t="n">
        <x:v>238.42515544784334</x:v>
      </x:c>
      <x:c r="P913" s="32" t="n">
        <x:v>0</x:v>
      </x:c>
      <x:c r="Q913" s="33" t="n">
        <x:v>1</x:v>
      </x:c>
      <x:c r="R913" s="34" t="n">
        <x:v>0</x:v>
      </x:c>
    </x:row>
    <x:row r="914" ht="18" customHeight="1">
      <x:c r="A914" s="25" t="str">
        <x:v>EEZ_480</x:v>
      </x:c>
      <x:c r="B914" s="25" t="str">
        <x:v>Mauritius</x:v>
      </x:c>
      <x:c r="C914" s="25" t="str">
        <x:v>commercial</x:v>
      </x:c>
      <x:c r="D914" s="25" t="str">
        <x:v>Other fishes &amp; inverts</x:v>
      </x:c>
      <x:c r="E914" s="35" t="n">
        <x:v>8</x:v>
      </x:c>
      <x:c r="F914" s="35" t="n">
        <x:v>8</x:v>
      </x:c>
      <x:c r="G914" s="32" t="n">
        <x:v>4926.8818797287</x:v>
      </x:c>
      <x:c r="H914" s="32" t="n">
        <x:v>4926.8818797287</x:v>
      </x:c>
      <x:c r="I914" s="33" t="n">
        <x:v>0</x:v>
      </x:c>
      <x:c r="J914" s="34" t="n">
        <x:v>1</x:v>
      </x:c>
      <x:c r="K914" s="33" t="n">
        <x:v>225.0662370590675</x:v>
      </x:c>
      <x:c r="L914" s="32" t="n">
        <x:v>1108874.7651050438</x:v>
      </x:c>
      <x:c r="M914" s="33" t="n">
        <x:v>3.308796708908515</x:v>
      </x:c>
      <x:c r="N914" s="33" t="n">
        <x:v>203.60887715557539</x:v>
      </x:c>
      <x:c r="O914" s="32" t="n">
        <x:v>1003156.8874097113</x:v>
      </x:c>
      <x:c r="P914" s="32" t="n">
        <x:v>105717.87769533251</x:v>
      </x:c>
      <x:c r="Q914" s="33" t="n">
        <x:v>1.105385188520522</x:v>
      </x:c>
      <x:c r="R914" s="34" t="n">
        <x:v>0.10538518852052203</x:v>
      </x:c>
    </x:row>
    <x:row r="915" ht="18" customHeight="1">
      <x:c r="A915" s="25" t="str">
        <x:v>EEZ_480</x:v>
      </x:c>
      <x:c r="B915" s="25" t="str">
        <x:v>Mauritius</x:v>
      </x:c>
      <x:c r="C915" s="25" t="str">
        <x:v>commercial</x:v>
      </x:c>
      <x:c r="D915" s="25" t="str">
        <x:v>Perch-likes</x:v>
      </x:c>
      <x:c r="E915" s="35" t="n">
        <x:v>30</x:v>
      </x:c>
      <x:c r="F915" s="35" t="n">
        <x:v>30</x:v>
      </x:c>
      <x:c r="G915" s="32" t="n">
        <x:v>4363.9535917019</x:v>
      </x:c>
      <x:c r="H915" s="32" t="n">
        <x:v>4363.9535917019</x:v>
      </x:c>
      <x:c r="I915" s="33" t="n">
        <x:v>0</x:v>
      </x:c>
      <x:c r="J915" s="34" t="n">
        <x:v>1</x:v>
      </x:c>
      <x:c r="K915" s="33" t="n">
        <x:v>432.3936180123072</x:v>
      </x:c>
      <x:c r="L915" s="32" t="n">
        <x:v>1886945.6823537874</x:v>
      </x:c>
      <x:c r="M915" s="33" t="n">
        <x:v>3.3462861995837643</x:v>
      </x:c>
      <x:c r="N915" s="33" t="n">
        <x:v>221.9658690554683</x:v>
      </x:c>
      <x:c r="O915" s="32" t="n">
        <x:v>968648.7514998445</x:v>
      </x:c>
      <x:c r="P915" s="32" t="n">
        <x:v>918296.9308539429</x:v>
      </x:c>
      <x:c r="Q915" s="33" t="n">
        <x:v>1.9480184942499152</x:v>
      </x:c>
      <x:c r="R915" s="34" t="n">
        <x:v>0.9480184942499152</x:v>
      </x:c>
    </x:row>
    <x:row r="916" ht="18" customHeight="1">
      <x:c r="A916" s="25" t="str">
        <x:v>EEZ_480</x:v>
      </x:c>
      <x:c r="B916" s="25" t="str">
        <x:v>Mauritius</x:v>
      </x:c>
      <x:c r="C916" s="25" t="str">
        <x:v>commercial</x:v>
      </x:c>
      <x:c r="D916" s="25" t="str">
        <x:v>Sharks &amp; rays</x:v>
      </x:c>
      <x:c r="E916" s="35" t="n">
        <x:v>15</x:v>
      </x:c>
      <x:c r="F916" s="35" t="n">
        <x:v>15</x:v>
      </x:c>
      <x:c r="G916" s="32" t="n">
        <x:v>2817.5599368393</x:v>
      </x:c>
      <x:c r="H916" s="32" t="n">
        <x:v>2817.5599368393</x:v>
      </x:c>
      <x:c r="I916" s="33" t="n">
        <x:v>0</x:v>
      </x:c>
      <x:c r="J916" s="34" t="n">
        <x:v>1</x:v>
      </x:c>
      <x:c r="K916" s="33" t="n">
        <x:v>2223.858890077023</x:v>
      </x:c>
      <x:c r="L916" s="32" t="n">
        <x:v>6265855.713864933</x:v>
      </x:c>
      <x:c r="M916" s="33" t="n">
        <x:v>4.330302848144456</x:v>
      </x:c>
      <x:c r="N916" s="33" t="n">
        <x:v>2139.4534822903843</x:v>
      </x:c>
      <x:c r="O916" s="32" t="n">
        <x:v>6028038.418432715</x:v>
      </x:c>
      <x:c r="P916" s="32" t="n">
        <x:v>237817.29543221742</x:v>
      </x:c>
      <x:c r="Q916" s="33" t="n">
        <x:v>1.0394518546373248</x:v>
      </x:c>
      <x:c r="R916" s="34" t="n">
        <x:v>0.03945185463732491</x:v>
      </x:c>
    </x:row>
    <x:row r="917" ht="18" customHeight="1">
      <x:c r="A917" s="25" t="str">
        <x:v>EEZ_480</x:v>
      </x:c>
      <x:c r="B917" s="25" t="str">
        <x:v>Mauritius</x:v>
      </x:c>
      <x:c r="C917" s="25" t="str">
        <x:v>commercial</x:v>
      </x:c>
      <x:c r="D917" s="25" t="str">
        <x:v>Tuna &amp; billfishes</x:v>
      </x:c>
      <x:c r="E917" s="35" t="n">
        <x:v>16</x:v>
      </x:c>
      <x:c r="F917" s="35" t="n">
        <x:v>16</x:v>
      </x:c>
      <x:c r="G917" s="32" t="n">
        <x:v>3140.9776579884997</x:v>
      </x:c>
      <x:c r="H917" s="32" t="n">
        <x:v>3140.9776579884997</x:v>
      </x:c>
      <x:c r="I917" s="33" t="n">
        <x:v>0</x:v>
      </x:c>
      <x:c r="J917" s="34" t="n">
        <x:v>1</x:v>
      </x:c>
      <x:c r="K917" s="33" t="n">
        <x:v>2370.9852891659857</x:v>
      </x:c>
      <x:c r="L917" s="32" t="n">
        <x:v>7447211.820689763</x:v>
      </x:c>
      <x:c r="M917" s="33" t="n">
        <x:v>4.368748646879275</x:v>
      </x:c>
      <x:c r="N917" s="33" t="n">
        <x:v>2337.484000300252</x:v>
      </x:c>
      <x:c r="O917" s="32" t="n">
        <x:v>7341985.020848675</x:v>
      </x:c>
      <x:c r="P917" s="32" t="n">
        <x:v>105226.79984108824</x:v>
      </x:c>
      <x:c r="Q917" s="33" t="n">
        <x:v>1.0143322002894695</x:v>
      </x:c>
      <x:c r="R917" s="34" t="n">
        <x:v>0.014332200289469518</x:v>
      </x:c>
    </x:row>
    <x:row r="918" ht="18" customHeight="1">
      <x:c r="A918" s="25" t="str">
        <x:v>EEZ_488</x:v>
      </x:c>
      <x:c r="B918" s="25" t="str">
        <x:v>Hawaii Northwest Islands (USA)</x:v>
      </x:c>
      <x:c r="C918" s="25" t="str">
        <x:v>commercial</x:v>
      </x:c>
      <x:c r="D918" s="25" t="str">
        <x:v>Other fishes &amp; inverts</x:v>
      </x:c>
      <x:c r="E918" s="35" t="n">
        <x:v>3</x:v>
      </x:c>
      <x:c r="F918" s="35" t="n">
        <x:v>3</x:v>
      </x:c>
      <x:c r="G918" s="32" t="n">
        <x:v>198.7304824156</x:v>
      </x:c>
      <x:c r="H918" s="32" t="n">
        <x:v>198.7304824156</x:v>
      </x:c>
      <x:c r="I918" s="33" t="n">
        <x:v>0</x:v>
      </x:c>
      <x:c r="J918" s="34" t="n">
        <x:v>1</x:v>
      </x:c>
      <x:c r="K918" s="33" t="n">
        <x:v>996.5410534864614</x:v>
      </x:c>
      <x:c r="L918" s="32" t="n">
        <x:v>198043.0843063147</x:v>
      </x:c>
      <x:c r="M918" s="33" t="n">
        <x:v>3.7967724114223773</x:v>
      </x:c>
      <x:c r="N918" s="33" t="n">
        <x:v>626.2855786733513</x:v>
      </x:c>
      <x:c r="O918" s="32" t="n">
        <x:v>124462.03517968832</x:v>
      </x:c>
      <x:c r="P918" s="32" t="n">
        <x:v>73581.04912662639</x:v>
      </x:c>
      <x:c r="Q918" s="33" t="n">
        <x:v>1.5911927200965015</x:v>
      </x:c>
      <x:c r="R918" s="34" t="n">
        <x:v>0.5911927200965014</x:v>
      </x:c>
    </x:row>
    <x:row r="919" ht="18" customHeight="1">
      <x:c r="A919" s="25" t="str">
        <x:v>EEZ_488</x:v>
      </x:c>
      <x:c r="B919" s="25" t="str">
        <x:v>Hawaii Northwest Islands (USA)</x:v>
      </x:c>
      <x:c r="C919" s="25" t="str">
        <x:v>commercial</x:v>
      </x:c>
      <x:c r="D919" s="25" t="str">
        <x:v>Perch-likes</x:v>
      </x:c>
      <x:c r="E919" s="35" t="n">
        <x:v>3</x:v>
      </x:c>
      <x:c r="F919" s="35" t="n">
        <x:v>3</x:v>
      </x:c>
      <x:c r="G919" s="32" t="n">
        <x:v>167.14621074919998</x:v>
      </x:c>
      <x:c r="H919" s="32" t="n">
        <x:v>167.14621074919998</x:v>
      </x:c>
      <x:c r="I919" s="33" t="n">
        <x:v>0</x:v>
      </x:c>
      <x:c r="J919" s="34" t="n">
        <x:v>1</x:v>
      </x:c>
      <x:c r="K919" s="33" t="n">
        <x:v>2020.5501102044811</x:v>
      </x:c>
      <x:c r="L919" s="32" t="n">
        <x:v>337727.29454955744</x:v>
      </x:c>
      <x:c r="M919" s="33" t="n">
        <x:v>4.3021205722073885</x:v>
      </x:c>
      <x:c r="N919" s="33" t="n">
        <x:v>2005.0286017155308</x:v>
      </x:c>
      <x:c r="O919" s="32" t="n">
        <x:v>335132.9332205179</x:v>
      </x:c>
      <x:c r="P919" s="32" t="n">
        <x:v>2594.3613290395588</x:v>
      </x:c>
      <x:c r="Q919" s="33" t="n">
        <x:v>1.0077412903116043</x:v>
      </x:c>
      <x:c r="R919" s="34" t="n">
        <x:v>0.007741290311604398</x:v>
      </x:c>
    </x:row>
    <x:row r="920" ht="18" customHeight="1">
      <x:c r="A920" s="25" t="str">
        <x:v>EEZ_488</x:v>
      </x:c>
      <x:c r="B920" s="25" t="str">
        <x:v>Hawaii Northwest Islands (USA)</x:v>
      </x:c>
      <x:c r="C920" s="25" t="str">
        <x:v>commercial</x:v>
      </x:c>
      <x:c r="D920" s="25" t="str">
        <x:v>Sharks &amp; rays</x:v>
      </x:c>
      <x:c r="E920" s="35" t="n">
        <x:v>3</x:v>
      </x:c>
      <x:c r="F920" s="35" t="n">
        <x:v>3</x:v>
      </x:c>
      <x:c r="G920" s="32" t="n">
        <x:v>28.848849153699998</x:v>
      </x:c>
      <x:c r="H920" s="32" t="n">
        <x:v>28.848849153699998</x:v>
      </x:c>
      <x:c r="I920" s="33" t="n">
        <x:v>0</x:v>
      </x:c>
      <x:c r="J920" s="34" t="n">
        <x:v>1</x:v>
      </x:c>
      <x:c r="K920" s="33" t="n">
        <x:v>2281.836159994956</x:v>
      </x:c>
      <x:c r="L920" s="32" t="n">
        <x:v>65828.34717315254</x:v>
      </x:c>
      <x:c r="M920" s="33" t="n">
        <x:v>4.357002552700064</x:v>
      </x:c>
      <x:c r="N920" s="33" t="n">
        <x:v>2275.1108033997857</x:v>
      </x:c>
      <x:c r="O920" s="32" t="n">
        <x:v>65634.32837523363</x:v>
      </x:c>
      <x:c r="P920" s="32" t="n">
        <x:v>194.01879791890678</x:v>
      </x:c>
      <x:c r="Q920" s="33" t="n">
        <x:v>1.0029560567270484</x:v>
      </x:c>
      <x:c r="R920" s="34" t="n">
        <x:v>0.0029560567270483047</x:v>
      </x:c>
    </x:row>
    <x:row r="921" ht="18" customHeight="1">
      <x:c r="A921" s="25" t="str">
        <x:v>EEZ_488</x:v>
      </x:c>
      <x:c r="B921" s="25" t="str">
        <x:v>Hawaii Northwest Islands (USA)</x:v>
      </x:c>
      <x:c r="C921" s="25" t="str">
        <x:v>commercial</x:v>
      </x:c>
      <x:c r="D921" s="25" t="str">
        <x:v>Tuna &amp; billfishes</x:v>
      </x:c>
      <x:c r="E921" s="35" t="n">
        <x:v>7</x:v>
      </x:c>
      <x:c r="F921" s="35" t="n">
        <x:v>7</x:v>
      </x:c>
      <x:c r="G921" s="32" t="n">
        <x:v>61.394997554599996</x:v>
      </x:c>
      <x:c r="H921" s="32" t="n">
        <x:v>61.394997554599996</x:v>
      </x:c>
      <x:c r="I921" s="33" t="n">
        <x:v>0</x:v>
      </x:c>
      <x:c r="J921" s="34" t="n">
        <x:v>1</x:v>
      </x:c>
      <x:c r="K921" s="33" t="n">
        <x:v>3076.1632578554654</x:v>
      </x:c>
      <x:c r="L921" s="32" t="n">
        <x:v>188861.03569358666</x:v>
      </x:c>
      <x:c r="M921" s="33" t="n">
        <x:v>4.4842766592787875</x:v>
      </x:c>
      <x:c r="N921" s="33" t="n">
        <x:v>3049.837213403297</x:v>
      </x:c>
      <x:c r="O921" s="32" t="n">
        <x:v>187244.7482588235</x:v>
      </x:c>
      <x:c r="P921" s="32" t="n">
        <x:v>1616.2874347631587</x:v>
      </x:c>
      <x:c r="Q921" s="33" t="n">
        <x:v>1.0086319506944408</x:v>
      </x:c>
      <x:c r="R921" s="34" t="n">
        <x:v>0.008631950694440877</x:v>
      </x:c>
    </x:row>
    <x:row r="922" ht="18" customHeight="1">
      <x:c r="A922" s="25" t="str">
        <x:v>EEZ_500</x:v>
      </x:c>
      <x:c r="B922" s="25" t="str">
        <x:v>Montserrat (UK)</x:v>
      </x:c>
      <x:c r="C922" s="25" t="str">
        <x:v>commercial</x:v>
      </x:c>
      <x:c r="D922" s="25" t="str">
        <x:v>Crustaceans</x:v>
      </x:c>
      <x:c r="E922" s="35" t="n">
        <x:v>4</x:v>
      </x:c>
      <x:c r="F922" s="35" t="n">
        <x:v>4</x:v>
      </x:c>
      <x:c r="G922" s="32" t="n">
        <x:v>0.33088837899999995</x:v>
      </x:c>
      <x:c r="H922" s="32" t="n">
        <x:v>0.33088837899999995</x:v>
      </x:c>
      <x:c r="I922" s="33" t="n">
        <x:v>0</x:v>
      </x:c>
      <x:c r="J922" s="34" t="n">
        <x:v>1</x:v>
      </x:c>
      <x:c r="K922" s="33" t="n">
        <x:v>159.30023701804558</x:v>
      </x:c>
      <x:c r="L922" s="32" t="n">
        <x:v>52.710597201216885</x:v>
      </x:c>
      <x:c r="M922" s="33" t="n">
        <x:v>3.2003656971585586</x:v>
      </x:c>
      <x:c r="N922" s="33" t="n">
        <x:v>158.622831195193</x:v>
      </x:c>
      <x:c r="O922" s="32" t="n">
        <x:v>52.486451486568036</x:v>
      </x:c>
      <x:c r="P922" s="32" t="n">
        <x:v>0.22414571464884858</x:v>
      </x:c>
      <x:c r="Q922" s="33" t="n">
        <x:v>1.0042705442700048</x:v>
      </x:c>
      <x:c r="R922" s="34" t="n">
        <x:v>0.00427054427000481</x:v>
      </x:c>
    </x:row>
    <x:row r="923" ht="18" customHeight="1">
      <x:c r="A923" s="25" t="str">
        <x:v>EEZ_500</x:v>
      </x:c>
      <x:c r="B923" s="25" t="str">
        <x:v>Montserrat (UK)</x:v>
      </x:c>
      <x:c r="C923" s="25" t="str">
        <x:v>commercial</x:v>
      </x:c>
      <x:c r="D923" s="25" t="str">
        <x:v>Herring-likes</x:v>
      </x:c>
      <x:c r="E923" s="35" t="n">
        <x:v>1</x:v>
      </x:c>
      <x:c r="F923" s="35" t="n">
        <x:v>1</x:v>
      </x:c>
      <x:c r="G923" s="32" t="n">
        <x:v>0.039552592</x:v>
      </x:c>
      <x:c r="H923" s="32" t="n">
        <x:v>0.039552592</x:v>
      </x:c>
      <x:c r="I923" s="33" t="n">
        <x:v>0</x:v>
      </x:c>
      <x:c r="J923" s="34" t="n">
        <x:v>1</x:v>
      </x:c>
      <x:c r="K923" s="33" t="n">
        <x:v>144.5439770745928</x:v>
      </x:c>
      <x:c r="L923" s="32" t="n">
        <x:v>5.717088951288722</x:v>
      </x:c>
      <x:c r="M923" s="33" t="n">
        <x:v>3.16</x:v>
      </x:c>
      <x:c r="N923" s="33" t="n">
        <x:v>144.5439770745928</x:v>
      </x:c>
      <x:c r="O923" s="32" t="n">
        <x:v>5.717088951288722</x:v>
      </x:c>
      <x:c r="P923" s="32" t="n">
        <x:v>0</x:v>
      </x:c>
      <x:c r="Q923" s="33" t="n">
        <x:v>1</x:v>
      </x:c>
      <x:c r="R923" s="34" t="n">
        <x:v>0</x:v>
      </x:c>
    </x:row>
    <x:row r="924" ht="18" customHeight="1">
      <x:c r="A924" s="25" t="str">
        <x:v>EEZ_500</x:v>
      </x:c>
      <x:c r="B924" s="25" t="str">
        <x:v>Montserrat (UK)</x:v>
      </x:c>
      <x:c r="C924" s="25" t="str">
        <x:v>commercial</x:v>
      </x:c>
      <x:c r="D924" s="25" t="str">
        <x:v>Other fishes &amp; inverts</x:v>
      </x:c>
      <x:c r="E924" s="35" t="n">
        <x:v>16</x:v>
      </x:c>
      <x:c r="F924" s="35" t="n">
        <x:v>16</x:v>
      </x:c>
      <x:c r="G924" s="32" t="n">
        <x:v>24.703644711</x:v>
      </x:c>
      <x:c r="H924" s="32" t="n">
        <x:v>24.703644711</x:v>
      </x:c>
      <x:c r="I924" s="33" t="n">
        <x:v>0</x:v>
      </x:c>
      <x:c r="J924" s="34" t="n">
        <x:v>1</x:v>
      </x:c>
      <x:c r="K924" s="33" t="n">
        <x:v>188.65424060632682</x:v>
      </x:c>
      <x:c r="L924" s="32" t="n">
        <x:v>4660.447333162207</x:v>
      </x:c>
      <x:c r="M924" s="33" t="n">
        <x:v>3.254648520063878</x:v>
      </x:c>
      <x:c r="N924" s="33" t="n">
        <x:v>179.74156554400545</x:v>
      </x:c>
      <x:c r="O924" s="32" t="n">
        <x:v>4440.27177499803</x:v>
      </x:c>
      <x:c r="P924" s="32" t="n">
        <x:v>220.17555816417644</x:v>
      </x:c>
      <x:c r="Q924" s="33" t="n">
        <x:v>1.0495860544852065</x:v>
      </x:c>
      <x:c r="R924" s="34" t="n">
        <x:v>0.04958605448520639</x:v>
      </x:c>
    </x:row>
    <x:row r="925" ht="18" customHeight="1">
      <x:c r="A925" s="25" t="str">
        <x:v>EEZ_500</x:v>
      </x:c>
      <x:c r="B925" s="25" t="str">
        <x:v>Montserrat (UK)</x:v>
      </x:c>
      <x:c r="C925" s="25" t="str">
        <x:v>commercial</x:v>
      </x:c>
      <x:c r="D925" s="25" t="str">
        <x:v>Perch-likes</x:v>
      </x:c>
      <x:c r="E925" s="35" t="n">
        <x:v>55</x:v>
      </x:c>
      <x:c r="F925" s="35" t="n">
        <x:v>55</x:v>
      </x:c>
      <x:c r="G925" s="32" t="n">
        <x:v>20.817868976</x:v>
      </x:c>
      <x:c r="H925" s="32" t="n">
        <x:v>20.817868976</x:v>
      </x:c>
      <x:c r="I925" s="33" t="n">
        <x:v>0</x:v>
      </x:c>
      <x:c r="J925" s="34" t="n">
        <x:v>1</x:v>
      </x:c>
      <x:c r="K925" s="33" t="n">
        <x:v>1382.3627745359022</x:v>
      </x:c>
      <x:c r="L925" s="32" t="n">
        <x:v>28777.84711758824</x:v>
      </x:c>
      <x:c r="M925" s="33" t="n">
        <x:v>3.8082216693018545</x:v>
      </x:c>
      <x:c r="N925" s="33" t="n">
        <x:v>643.0158368475822</x:v>
      </x:c>
      <x:c r="O925" s="32" t="n">
        <x:v>13386.21944098596</x:v>
      </x:c>
      <x:c r="P925" s="32" t="n">
        <x:v>15391.62767660228</x:v>
      </x:c>
      <x:c r="Q925" s="33" t="n">
        <x:v>2.149811397045842</x:v>
      </x:c>
      <x:c r="R925" s="34" t="n">
        <x:v>1.1498113970458421</x:v>
      </x:c>
    </x:row>
    <x:row r="926" ht="18" customHeight="1">
      <x:c r="A926" s="25" t="str">
        <x:v>EEZ_500</x:v>
      </x:c>
      <x:c r="B926" s="25" t="str">
        <x:v>Montserrat (UK)</x:v>
      </x:c>
      <x:c r="C926" s="25" t="str">
        <x:v>commercial</x:v>
      </x:c>
      <x:c r="D926" s="25" t="str">
        <x:v>Sharks &amp; rays</x:v>
      </x:c>
      <x:c r="E926" s="35" t="n">
        <x:v>4</x:v>
      </x:c>
      <x:c r="F926" s="35" t="n">
        <x:v>4</x:v>
      </x:c>
      <x:c r="G926" s="32" t="n">
        <x:v>0.182091043</x:v>
      </x:c>
      <x:c r="H926" s="32" t="n">
        <x:v>0.182091043</x:v>
      </x:c>
      <x:c r="I926" s="33" t="n">
        <x:v>0</x:v>
      </x:c>
      <x:c r="J926" s="34" t="n">
        <x:v>1</x:v>
      </x:c>
      <x:c r="K926" s="33" t="n">
        <x:v>1775.7492594286648</x:v>
      </x:c>
      <x:c r="L926" s="32" t="n">
        <x:v>323.3480347558432</x:v>
      </x:c>
      <x:c r="M926" s="33" t="n">
        <x:v>4.2377774030323945</x:v>
      </x:c>
      <x:c r="N926" s="33" t="n">
        <x:v>1728.929971682907</x:v>
      </x:c>
      <x:c r="O926" s="32" t="n">
        <x:v>314.82266181770103</x:v>
      </x:c>
      <x:c r="P926" s="32" t="n">
        <x:v>8.52537293814214</x:v>
      </x:c>
      <x:c r="Q926" s="33" t="n">
        <x:v>1.0270799214037483</x:v>
      </x:c>
      <x:c r="R926" s="34" t="n">
        <x:v>0.02707992140374819</x:v>
      </x:c>
    </x:row>
    <x:row r="927" ht="18" customHeight="1">
      <x:c r="A927" s="25" t="str">
        <x:v>EEZ_500</x:v>
      </x:c>
      <x:c r="B927" s="25" t="str">
        <x:v>Montserrat (UK)</x:v>
      </x:c>
      <x:c r="C927" s="25" t="str">
        <x:v>commercial</x:v>
      </x:c>
      <x:c r="D927" s="25" t="str">
        <x:v>Tuna &amp; billfishes</x:v>
      </x:c>
      <x:c r="E927" s="35" t="n">
        <x:v>7</x:v>
      </x:c>
      <x:c r="F927" s="35" t="n">
        <x:v>7</x:v>
      </x:c>
      <x:c r="G927" s="32" t="n">
        <x:v>3.338604712</x:v>
      </x:c>
      <x:c r="H927" s="32" t="n">
        <x:v>3.338604712</x:v>
      </x:c>
      <x:c r="I927" s="33" t="n">
        <x:v>0</x:v>
      </x:c>
      <x:c r="J927" s="34" t="n">
        <x:v>1</x:v>
      </x:c>
      <x:c r="K927" s="33" t="n">
        <x:v>2216.3870530942518</x:v>
      </x:c>
      <x:c r="L927" s="32" t="n">
        <x:v>7399.640259076263</x:v>
      </x:c>
      <x:c r="M927" s="33" t="n">
        <x:v>4.344775678544002</x:v>
      </x:c>
      <x:c r="N927" s="33" t="n">
        <x:v>2211.9518987741103</x:v>
      </x:c>
      <x:c r="O927" s="32" t="n">
        <x:v>7384.833031964592</x:v>
      </x:c>
      <x:c r="P927" s="32" t="n">
        <x:v>14.807227111670727</x:v>
      </x:c>
      <x:c r="Q927" s="33" t="n">
        <x:v>1.0020050862419745</x:v>
      </x:c>
      <x:c r="R927" s="34" t="n">
        <x:v>0.002005086241974458</x:v>
      </x:c>
    </x:row>
    <x:row r="928" ht="18" customHeight="1">
      <x:c r="A928" s="25" t="str">
        <x:v>EEZ_508</x:v>
      </x:c>
      <x:c r="B928" s="25" t="str">
        <x:v>Mozambique</x:v>
      </x:c>
      <x:c r="C928" s="25" t="str">
        <x:v>commercial</x:v>
      </x:c>
      <x:c r="D928" s="25" t="str">
        <x:v>Anchovies</x:v>
      </x:c>
      <x:c r="E928" s="35" t="n">
        <x:v>2</x:v>
      </x:c>
      <x:c r="F928" s="35" t="n">
        <x:v>2</x:v>
      </x:c>
      <x:c r="G928" s="32" t="n">
        <x:v>22908.469598237498</x:v>
      </x:c>
      <x:c r="H928" s="32" t="n">
        <x:v>22908.469598237498</x:v>
      </x:c>
      <x:c r="I928" s="33" t="n">
        <x:v>0</x:v>
      </x:c>
      <x:c r="J928" s="34" t="n">
        <x:v>1</x:v>
      </x:c>
      <x:c r="K928" s="33" t="n">
        <x:v>158.4910515213467</x:v>
      </x:c>
      <x:c r="L928" s="32" t="n">
        <x:v>3630787.4353694636</x:v>
      </x:c>
      <x:c r="M928" s="33" t="n">
        <x:v>3.20000402274394</x:v>
      </x:c>
      <x:c r="N928" s="33" t="n">
        <x:v>158.49078729354895</x:v>
      </x:c>
      <x:c r="O928" s="32" t="n">
        <x:v>3630781.382314992</x:v>
      </x:c>
      <x:c r="P928" s="32" t="n">
        <x:v>6.053054471500218</x:v>
      </x:c>
      <x:c r="Q928" s="33" t="n">
        <x:v>1.0000016671492535</x:v>
      </x:c>
      <x:c r="R928" s="34" t="n">
        <x:v>0.000001667149253596971</x:v>
      </x:c>
    </x:row>
    <x:row r="929" ht="18" customHeight="1">
      <x:c r="A929" s="25" t="str">
        <x:v>EEZ_508</x:v>
      </x:c>
      <x:c r="B929" s="25" t="str">
        <x:v>Mozambique</x:v>
      </x:c>
      <x:c r="C929" s="25" t="str">
        <x:v>commercial</x:v>
      </x:c>
      <x:c r="D929" s="25" t="str">
        <x:v>Crustaceans</x:v>
      </x:c>
      <x:c r="E929" s="35" t="n">
        <x:v>4</x:v>
      </x:c>
      <x:c r="F929" s="35" t="n">
        <x:v>4</x:v>
      </x:c>
      <x:c r="G929" s="32" t="n">
        <x:v>14382.1367778</x:v>
      </x:c>
      <x:c r="H929" s="32" t="n">
        <x:v>14382.1367778</x:v>
      </x:c>
      <x:c r="I929" s="33" t="n">
        <x:v>0</x:v>
      </x:c>
      <x:c r="J929" s="34" t="n">
        <x:v>1</x:v>
      </x:c>
      <x:c r="K929" s="33" t="n">
        <x:v>267.05907968368905</x:v>
      </x:c>
      <x:c r="L929" s="32" t="n">
        <x:v>3840880.211764205</x:v>
      </x:c>
      <x:c r="M929" s="33" t="n">
        <x:v>3.327928189477937</x:v>
      </x:c>
      <x:c r="N929" s="33" t="n">
        <x:v>212.7787187627683</x:v>
      </x:c>
      <x:c r="O929" s="32" t="n">
        <x:v>3060212.6366511732</x:v>
      </x:c>
      <x:c r="P929" s="32" t="n">
        <x:v>780667.5751130315</x:v>
      </x:c>
      <x:c r="Q929" s="33" t="n">
        <x:v>1.2551023957496383</x:v>
      </x:c>
      <x:c r="R929" s="34" t="n">
        <x:v>0.2551023957496383</x:v>
      </x:c>
    </x:row>
    <x:row r="930" ht="18" customHeight="1">
      <x:c r="A930" s="25" t="str">
        <x:v>EEZ_508</x:v>
      </x:c>
      <x:c r="B930" s="25" t="str">
        <x:v>Mozambique</x:v>
      </x:c>
      <x:c r="C930" s="25" t="str">
        <x:v>commercial</x:v>
      </x:c>
      <x:c r="D930" s="25" t="str">
        <x:v>Flatfishes</x:v>
      </x:c>
      <x:c r="E930" s="35" t="n">
        <x:v>1</x:v>
      </x:c>
      <x:c r="F930" s="35" t="n">
        <x:v>1</x:v>
      </x:c>
      <x:c r="G930" s="32" t="n">
        <x:v>101.6854434879</x:v>
      </x:c>
      <x:c r="H930" s="32" t="n">
        <x:v>101.6854434879</x:v>
      </x:c>
      <x:c r="I930" s="33" t="n">
        <x:v>0</x:v>
      </x:c>
      <x:c r="J930" s="34" t="n">
        <x:v>1</x:v>
      </x:c>
      <x:c r="K930" s="33" t="n">
        <x:v>141.2537544622754</x:v>
      </x:c>
      <x:c r="L930" s="32" t="n">
        <x:v>14363.450666827408</x:v>
      </x:c>
      <x:c r="M930" s="33" t="n">
        <x:v>3.1500000000000004</x:v>
      </x:c>
      <x:c r="N930" s="33" t="n">
        <x:v>141.25375446227554</x:v>
      </x:c>
      <x:c r="O930" s="32" t="n">
        <x:v>14363.450666827423</x:v>
      </x:c>
      <x:c r="P930" s="32" t="n">
        <x:v>-1.4551915228366852e-11</x:v>
      </x:c>
      <x:c r="Q930" s="33" t="n">
        <x:v>0.999999999999999</x:v>
      </x:c>
      <x:c r="R930" s="34" t="n">
        <x:v>-1.0131211201201597e-15</x:v>
      </x:c>
    </x:row>
    <x:row r="931" ht="18" customHeight="1">
      <x:c r="A931" s="25" t="str">
        <x:v>EEZ_508</x:v>
      </x:c>
      <x:c r="B931" s="25" t="str">
        <x:v>Mozambique</x:v>
      </x:c>
      <x:c r="C931" s="25" t="str">
        <x:v>commercial</x:v>
      </x:c>
      <x:c r="D931" s="25" t="str">
        <x:v>Herring-likes</x:v>
      </x:c>
      <x:c r="E931" s="35" t="n">
        <x:v>3</x:v>
      </x:c>
      <x:c r="F931" s="35" t="n">
        <x:v>3</x:v>
      </x:c>
      <x:c r="G931" s="32" t="n">
        <x:v>28342.200170209202</x:v>
      </x:c>
      <x:c r="H931" s="32" t="n">
        <x:v>28342.200170209202</x:v>
      </x:c>
      <x:c r="I931" s="33" t="n">
        <x:v>0</x:v>
      </x:c>
      <x:c r="J931" s="34" t="n">
        <x:v>1</x:v>
      </x:c>
      <x:c r="K931" s="33" t="n">
        <x:v>144.54422508163597</x:v>
      </x:c>
      <x:c r="L931" s="32" t="n">
        <x:v>4096701.3607115005</x:v>
      </x:c>
      <x:c r="M931" s="33" t="n">
        <x:v>3.1599997309251493</x:v>
      </x:c>
      <x:c r="N931" s="33" t="n">
        <x:v>144.54388751983527</x:v>
      </x:c>
      <x:c r="O931" s="32" t="n">
        <x:v>4096691.793467375</x:v>
      </x:c>
      <x:c r="P931" s="32" t="n">
        <x:v>9.567244125530124</x:v>
      </x:c>
      <x:c r="Q931" s="33" t="n">
        <x:v>1.0000023353585301</x:v>
      </x:c>
      <x:c r="R931" s="34" t="n">
        <x:v>0.0000023353585302136093</x:v>
      </x:c>
    </x:row>
    <x:row r="932" ht="18" customHeight="1">
      <x:c r="A932" s="25" t="str">
        <x:v>EEZ_508</x:v>
      </x:c>
      <x:c r="B932" s="25" t="str">
        <x:v>Mozambique</x:v>
      </x:c>
      <x:c r="C932" s="25" t="str">
        <x:v>commercial</x:v>
      </x:c>
      <x:c r="D932" s="25" t="str">
        <x:v>Other fishes &amp; inverts</x:v>
      </x:c>
      <x:c r="E932" s="35" t="n">
        <x:v>14</x:v>
      </x:c>
      <x:c r="F932" s="35" t="n">
        <x:v>14</x:v>
      </x:c>
      <x:c r="G932" s="32" t="n">
        <x:v>89334.7863511236</x:v>
      </x:c>
      <x:c r="H932" s="32" t="n">
        <x:v>89334.7863511236</x:v>
      </x:c>
      <x:c r="I932" s="33" t="n">
        <x:v>0</x:v>
      </x:c>
      <x:c r="J932" s="34" t="n">
        <x:v>1</x:v>
      </x:c>
      <x:c r="K932" s="33" t="n">
        <x:v>230.6871048454534</x:v>
      </x:c>
      <x:c r="L932" s="32" t="n">
        <x:v>20608383.22532783</x:v>
      </x:c>
      <x:c r="M932" s="33" t="n">
        <x:v>3.3201322691035977</x:v>
      </x:c>
      <x:c r="N932" s="33" t="n">
        <x:v>208.9932545602011</x:v>
      </x:c>
      <x:c r="O932" s="32" t="n">
        <x:v>18670367.744961556</x:v>
      </x:c>
      <x:c r="P932" s="32" t="n">
        <x:v>1938015.4803662747</x:v>
      </x:c>
      <x:c r="Q932" s="33" t="n">
        <x:v>1.1038016769053343</x:v>
      </x:c>
      <x:c r="R932" s="34" t="n">
        <x:v>0.10380167690533432</x:v>
      </x:c>
    </x:row>
    <x:row r="933" ht="18" customHeight="1">
      <x:c r="A933" s="25" t="str">
        <x:v>EEZ_508</x:v>
      </x:c>
      <x:c r="B933" s="25" t="str">
        <x:v>Mozambique</x:v>
      </x:c>
      <x:c r="C933" s="25" t="str">
        <x:v>commercial</x:v>
      </x:c>
      <x:c r="D933" s="25" t="str">
        <x:v>Perch-likes</x:v>
      </x:c>
      <x:c r="E933" s="35" t="n">
        <x:v>37</x:v>
      </x:c>
      <x:c r="F933" s="35" t="n">
        <x:v>37</x:v>
      </x:c>
      <x:c r="G933" s="32" t="n">
        <x:v>130378.83013250609</x:v>
      </x:c>
      <x:c r="H933" s="32" t="n">
        <x:v>130378.83013250609</x:v>
      </x:c>
      <x:c r="I933" s="33" t="n">
        <x:v>0</x:v>
      </x:c>
      <x:c r="J933" s="34" t="n">
        <x:v>1</x:v>
      </x:c>
      <x:c r="K933" s="33" t="n">
        <x:v>832.7095643500043</x:v>
      </x:c>
      <x:c r="L933" s="32" t="n">
        <x:v>108567698.84010236</x:v>
      </x:c>
      <x:c r="M933" s="33" t="n">
        <x:v>3.6523468925734477</x:v>
      </x:c>
      <x:c r="N933" s="33" t="n">
        <x:v>449.1039683527105</x:v>
      </x:c>
      <x:c r="O933" s="32" t="n">
        <x:v>58553650.00169244</x:v>
      </x:c>
      <x:c r="P933" s="32" t="n">
        <x:v>50014048.83840992</x:v>
      </x:c>
      <x:c r="Q933" s="33" t="n">
        <x:v>1.8541576628777936</x:v>
      </x:c>
      <x:c r="R933" s="34" t="n">
        <x:v>0.8541576628777935</x:v>
      </x:c>
    </x:row>
    <x:row r="934" ht="18" customHeight="1">
      <x:c r="A934" s="25" t="str">
        <x:v>EEZ_508</x:v>
      </x:c>
      <x:c r="B934" s="25" t="str">
        <x:v>Mozambique</x:v>
      </x:c>
      <x:c r="C934" s="25" t="str">
        <x:v>commercial</x:v>
      </x:c>
      <x:c r="D934" s="25" t="str">
        <x:v>Scorpionfishes</x:v>
      </x:c>
      <x:c r="E934" s="35" t="n">
        <x:v>1</x:v>
      </x:c>
      <x:c r="F934" s="35" t="n">
        <x:v>1</x:v>
      </x:c>
      <x:c r="G934" s="32" t="n">
        <x:v>67.06136045</x:v>
      </x:c>
      <x:c r="H934" s="32" t="n">
        <x:v>67.06136045</x:v>
      </x:c>
      <x:c r="I934" s="33" t="n">
        <x:v>0</x:v>
      </x:c>
      <x:c r="J934" s="34" t="n">
        <x:v>1</x:v>
      </x:c>
      <x:c r="K934" s="33" t="n">
        <x:v>794.3282347242813</x:v>
      </x:c>
      <x:c r="L934" s="32" t="n">
        <x:v>53268.73206445723</x:v>
      </x:c>
      <x:c r="M934" s="33" t="n">
        <x:v>3.9</x:v>
      </x:c>
      <x:c r="N934" s="33" t="n">
        <x:v>794.3282347242813</x:v>
      </x:c>
      <x:c r="O934" s="32" t="n">
        <x:v>53268.73206445723</x:v>
      </x:c>
      <x:c r="P934" s="32" t="n">
        <x:v>0</x:v>
      </x:c>
      <x:c r="Q934" s="33" t="n">
        <x:v>1</x:v>
      </x:c>
      <x:c r="R934" s="34" t="n">
        <x:v>0</x:v>
      </x:c>
    </x:row>
    <x:row r="935" ht="18" customHeight="1">
      <x:c r="A935" s="25" t="str">
        <x:v>EEZ_508</x:v>
      </x:c>
      <x:c r="B935" s="25" t="str">
        <x:v>Mozambique</x:v>
      </x:c>
      <x:c r="C935" s="25" t="str">
        <x:v>commercial</x:v>
      </x:c>
      <x:c r="D935" s="25" t="str">
        <x:v>Sharks &amp; rays</x:v>
      </x:c>
      <x:c r="E935" s="35" t="n">
        <x:v>11</x:v>
      </x:c>
      <x:c r="F935" s="35" t="n">
        <x:v>11</x:v>
      </x:c>
      <x:c r="G935" s="32" t="n">
        <x:v>8396.116472495902</x:v>
      </x:c>
      <x:c r="H935" s="32" t="n">
        <x:v>8396.116472495902</x:v>
      </x:c>
      <x:c r="I935" s="33" t="n">
        <x:v>0</x:v>
      </x:c>
      <x:c r="J935" s="34" t="n">
        <x:v>1</x:v>
      </x:c>
      <x:c r="K935" s="33" t="n">
        <x:v>1178.2182564785257</x:v>
      </x:c>
      <x:c r="L935" s="32" t="n">
        <x:v>9892457.71141475</x:v>
      </x:c>
      <x:c r="M935" s="33" t="n">
        <x:v>4.063342405041067</x:v>
      </x:c>
      <x:c r="N935" s="33" t="n">
        <x:v>1157.0240998556985</x:v>
      </x:c>
      <x:c r="O935" s="32" t="n">
        <x:v>9714509.103873173</x:v>
      </x:c>
      <x:c r="P935" s="32" t="n">
        <x:v>177948.6075415779</x:v>
      </x:c>
      <x:c r="Q935" s="33" t="n">
        <x:v>1.0183178177753347</x:v>
      </x:c>
      <x:c r="R935" s="34" t="n">
        <x:v>0.01831781777533461</x:v>
      </x:c>
    </x:row>
    <x:row r="936" ht="18" customHeight="1">
      <x:c r="A936" s="25" t="str">
        <x:v>EEZ_508</x:v>
      </x:c>
      <x:c r="B936" s="25" t="str">
        <x:v>Mozambique</x:v>
      </x:c>
      <x:c r="C936" s="25" t="str">
        <x:v>commercial</x:v>
      </x:c>
      <x:c r="D936" s="25" t="str">
        <x:v>Tuna &amp; billfishes</x:v>
      </x:c>
      <x:c r="E936" s="35" t="n">
        <x:v>17</x:v>
      </x:c>
      <x:c r="F936" s="35" t="n">
        <x:v>17</x:v>
      </x:c>
      <x:c r="G936" s="32" t="n">
        <x:v>2327.2678161626</x:v>
      </x:c>
      <x:c r="H936" s="32" t="n">
        <x:v>2327.2678161626</x:v>
      </x:c>
      <x:c r="I936" s="33" t="n">
        <x:v>0</x:v>
      </x:c>
      <x:c r="J936" s="34" t="n">
        <x:v>1</x:v>
      </x:c>
      <x:c r="K936" s="33" t="n">
        <x:v>1919.3992778919485</x:v>
      </x:c>
      <x:c r="L936" s="32" t="n">
        <x:v>4466956.165803666</x:v>
      </x:c>
      <x:c r="M936" s="33" t="n">
        <x:v>4.273681329137226</x:v>
      </x:c>
      <x:c r="N936" s="33" t="n">
        <x:v>1877.9383423586191</x:v>
      </x:c>
      <x:c r="O936" s="32" t="n">
        <x:v>4370465.464908957</x:v>
      </x:c>
      <x:c r="P936" s="32" t="n">
        <x:v>96490.70089470968</x:v>
      </x:c>
      <x:c r="Q936" s="33" t="n">
        <x:v>1.022077900321933</x:v>
      </x:c>
      <x:c r="R936" s="34" t="n">
        <x:v>0.022077900321932808</x:v>
      </x:c>
    </x:row>
    <x:row r="937" ht="18" customHeight="1">
      <x:c r="A937" s="25" t="str">
        <x:v>EEZ_512</x:v>
      </x:c>
      <x:c r="B937" s="25" t="str">
        <x:v>Oman</x:v>
      </x:c>
      <x:c r="C937" s="25" t="str">
        <x:v>commercial</x:v>
      </x:c>
      <x:c r="D937" s="25" t="str">
        <x:v>Anchovies</x:v>
      </x:c>
      <x:c r="E937" s="35" t="n">
        <x:v>1</x:v>
      </x:c>
      <x:c r="F937" s="35" t="n">
        <x:v>1</x:v>
      </x:c>
      <x:c r="G937" s="32" t="n">
        <x:v>10014.8563276919</x:v>
      </x:c>
      <x:c r="H937" s="32" t="n">
        <x:v>10014.8563276919</x:v>
      </x:c>
      <x:c r="I937" s="33" t="n">
        <x:v>0</x:v>
      </x:c>
      <x:c r="J937" s="34" t="n">
        <x:v>1</x:v>
      </x:c>
      <x:c r="K937" s="33" t="n">
        <x:v>158.48931924611142</x:v>
      </x:c>
      <x:c r="L937" s="32" t="n">
        <x:v>1587247.7617235004</x:v>
      </x:c>
      <x:c r="M937" s="33" t="n">
        <x:v>3.2</x:v>
      </x:c>
      <x:c r="N937" s="33" t="n">
        <x:v>158.48931924611142</x:v>
      </x:c>
      <x:c r="O937" s="32" t="n">
        <x:v>1587247.7617235004</x:v>
      </x:c>
      <x:c r="P937" s="32" t="n">
        <x:v>0</x:v>
      </x:c>
      <x:c r="Q937" s="33" t="n">
        <x:v>1</x:v>
      </x:c>
      <x:c r="R937" s="34" t="n">
        <x:v>0</x:v>
      </x:c>
    </x:row>
    <x:row r="938" ht="18" customHeight="1">
      <x:c r="A938" s="25" t="str">
        <x:v>EEZ_512</x:v>
      </x:c>
      <x:c r="B938" s="25" t="str">
        <x:v>Oman</x:v>
      </x:c>
      <x:c r="C938" s="25" t="str">
        <x:v>commercial</x:v>
      </x:c>
      <x:c r="D938" s="25" t="str">
        <x:v>Crustaceans</x:v>
      </x:c>
      <x:c r="E938" s="35" t="n">
        <x:v>4</x:v>
      </x:c>
      <x:c r="F938" s="35" t="n">
        <x:v>4</x:v>
      </x:c>
      <x:c r="G938" s="32" t="n">
        <x:v>2954.200885152</x:v>
      </x:c>
      <x:c r="H938" s="32" t="n">
        <x:v>2954.200885152</x:v>
      </x:c>
      <x:c r="I938" s="33" t="n">
        <x:v>0</x:v>
      </x:c>
      <x:c r="J938" s="34" t="n">
        <x:v>1</x:v>
      </x:c>
      <x:c r="K938" s="33" t="n">
        <x:v>157.7997260290634</x:v>
      </x:c>
      <x:c r="L938" s="32" t="n">
        <x:v>466172.09031180217</x:v>
      </x:c>
      <x:c r="M938" s="33" t="n">
        <x:v>3.182798411916014</x:v>
      </x:c>
      <x:c r="N938" s="33" t="n">
        <x:v>152.33454927241874</x:v>
      </x:c>
      <x:c r="O938" s="32" t="n">
        <x:v>450026.8602998104</x:v>
      </x:c>
      <x:c r="P938" s="32" t="n">
        <x:v>16145.230011991749</x:v>
      </x:c>
      <x:c r="Q938" s="33" t="n">
        <x:v>1.035876147484254</x:v>
      </x:c>
      <x:c r="R938" s="34" t="n">
        <x:v>0.035876147484253954</x:v>
      </x:c>
    </x:row>
    <x:row r="939" ht="18" customHeight="1">
      <x:c r="A939" s="25" t="str">
        <x:v>EEZ_512</x:v>
      </x:c>
      <x:c r="B939" s="25" t="str">
        <x:v>Oman</x:v>
      </x:c>
      <x:c r="C939" s="25" t="str">
        <x:v>commercial</x:v>
      </x:c>
      <x:c r="D939" s="25" t="str">
        <x:v>Herring-likes</x:v>
      </x:c>
      <x:c r="E939" s="35" t="n">
        <x:v>2</x:v>
      </x:c>
      <x:c r="F939" s="35" t="n">
        <x:v>2</x:v>
      </x:c>
      <x:c r="G939" s="32" t="n">
        <x:v>145971.31363687257</x:v>
      </x:c>
      <x:c r="H939" s="32" t="n">
        <x:v>145971.31363687257</x:v>
      </x:c>
      <x:c r="I939" s="33" t="n">
        <x:v>0</x:v>
      </x:c>
      <x:c r="J939" s="34" t="n">
        <x:v>1</x:v>
      </x:c>
      <x:c r="K939" s="33" t="n">
        <x:v>35.266994519310344</x:v>
      </x:c>
      <x:c r="L939" s="32" t="n">
        <x:v>5147969.518008116</x:v>
      </x:c>
      <x:c r="M939" s="33" t="n">
        <x:v>2.470352375943453</x:v>
      </x:c>
      <x:c r="N939" s="33" t="n">
        <x:v>29.53604737505334</x:v>
      </x:c>
      <x:c r="O939" s="32" t="n">
        <x:v>4311415.634977438</x:v>
      </x:c>
      <x:c r="P939" s="32" t="n">
        <x:v>836553.8830306781</x:v>
      </x:c>
      <x:c r="Q939" s="33" t="n">
        <x:v>1.1940322979403621</x:v>
      </x:c>
      <x:c r="R939" s="34" t="n">
        <x:v>0.19403229794036222</x:v>
      </x:c>
    </x:row>
    <x:row r="940" ht="18" customHeight="1">
      <x:c r="A940" s="25" t="str">
        <x:v>EEZ_512</x:v>
      </x:c>
      <x:c r="B940" s="25" t="str">
        <x:v>Oman</x:v>
      </x:c>
      <x:c r="C940" s="25" t="str">
        <x:v>commercial</x:v>
      </x:c>
      <x:c r="D940" s="25" t="str">
        <x:v>Molluscs</x:v>
      </x:c>
      <x:c r="E940" s="35" t="n">
        <x:v>2</x:v>
      </x:c>
      <x:c r="F940" s="35" t="n">
        <x:v>2</x:v>
      </x:c>
      <x:c r="G940" s="32" t="n">
        <x:v>15.6414576048</x:v>
      </x:c>
      <x:c r="H940" s="32" t="n">
        <x:v>15.6414576048</x:v>
      </x:c>
      <x:c r="I940" s="33" t="n">
        <x:v>0</x:v>
      </x:c>
      <x:c r="J940" s="34" t="n">
        <x:v>1</x:v>
      </x:c>
      <x:c r="K940" s="33" t="n">
        <x:v>10.000000000000002</x:v>
      </x:c>
      <x:c r="L940" s="32" t="n">
        <x:v>156.41457604800001</x:v>
      </x:c>
      <x:c r="M940" s="33" t="n">
        <x:v>2</x:v>
      </x:c>
      <x:c r="N940" s="33" t="n">
        <x:v>10</x:v>
      </x:c>
      <x:c r="O940" s="32" t="n">
        <x:v>156.414576048</x:v>
      </x:c>
      <x:c r="P940" s="32" t="n">
        <x:v>2.842170943040401e-14</x:v>
      </x:c>
      <x:c r="Q940" s="33" t="n">
        <x:v>1.0000000000000002</x:v>
      </x:c>
      <x:c r="R940" s="34" t="n">
        <x:v>1.8170755020735438e-16</x:v>
      </x:c>
    </x:row>
    <x:row r="941" ht="18" customHeight="1">
      <x:c r="A941" s="25" t="str">
        <x:v>EEZ_512</x:v>
      </x:c>
      <x:c r="B941" s="25" t="str">
        <x:v>Oman</x:v>
      </x:c>
      <x:c r="C941" s="25" t="str">
        <x:v>commercial</x:v>
      </x:c>
      <x:c r="D941" s="25" t="str">
        <x:v>Other fishes &amp; inverts</x:v>
      </x:c>
      <x:c r="E941" s="35" t="n">
        <x:v>6</x:v>
      </x:c>
      <x:c r="F941" s="35" t="n">
        <x:v>6</x:v>
      </x:c>
      <x:c r="G941" s="32" t="n">
        <x:v>36197.4964595183</x:v>
      </x:c>
      <x:c r="H941" s="32" t="n">
        <x:v>36197.4964595183</x:v>
      </x:c>
      <x:c r="I941" s="33" t="n">
        <x:v>0</x:v>
      </x:c>
      <x:c r="J941" s="34" t="n">
        <x:v>1</x:v>
      </x:c>
      <x:c r="K941" s="33" t="n">
        <x:v>291.7836800592163</x:v>
      </x:c>
      <x:c r="L941" s="32" t="n">
        <x:v>10561838.725888701</x:v>
      </x:c>
      <x:c r="M941" s="33" t="n">
        <x:v>3.410455353355738</x:v>
      </x:c>
      <x:c r="N941" s="33" t="n">
        <x:v>257.3092230006678</x:v>
      </x:c>
      <x:c r="O941" s="32" t="n">
        <x:v>9313949.688568078</x:v>
      </x:c>
      <x:c r="P941" s="32" t="n">
        <x:v>1247889.0373206232</x:v>
      </x:c>
      <x:c r="Q941" s="33" t="n">
        <x:v>1.1339806504272059</x:v>
      </x:c>
      <x:c r="R941" s="34" t="n">
        <x:v>0.13398065042720592</x:v>
      </x:c>
    </x:row>
    <x:row r="942" ht="18" customHeight="1">
      <x:c r="A942" s="25" t="str">
        <x:v>EEZ_512</x:v>
      </x:c>
      <x:c r="B942" s="25" t="str">
        <x:v>Oman</x:v>
      </x:c>
      <x:c r="C942" s="25" t="str">
        <x:v>commercial</x:v>
      </x:c>
      <x:c r="D942" s="25" t="str">
        <x:v>Perch-likes</x:v>
      </x:c>
      <x:c r="E942" s="35" t="n">
        <x:v>26</x:v>
      </x:c>
      <x:c r="F942" s="35" t="n">
        <x:v>26</x:v>
      </x:c>
      <x:c r="G942" s="32" t="n">
        <x:v>73941.6077893722</x:v>
      </x:c>
      <x:c r="H942" s="32" t="n">
        <x:v>73941.6077893722</x:v>
      </x:c>
      <x:c r="I942" s="33" t="n">
        <x:v>0</x:v>
      </x:c>
      <x:c r="J942" s="34" t="n">
        <x:v>1</x:v>
      </x:c>
      <x:c r="K942" s="33" t="n">
        <x:v>1056.037545090849</x:v>
      </x:c>
      <x:c r="L942" s="32" t="n">
        <x:v>78085113.96995902</x:v>
      </x:c>
      <x:c r="M942" s="33" t="n">
        <x:v>3.8404926535064723</x:v>
      </x:c>
      <x:c r="N942" s="33" t="n">
        <x:v>692.6162130933258</x:v>
      </x:c>
      <x:c r="O942" s="32" t="n">
        <x:v>51213156.37710693</x:v>
      </x:c>
      <x:c r="P942" s="32" t="n">
        <x:v>26871957.592852093</x:v>
      </x:c>
      <x:c r="Q942" s="33" t="n">
        <x:v>1.524708092486646</x:v>
      </x:c>
      <x:c r="R942" s="34" t="n">
        <x:v>0.5247080924866462</x:v>
      </x:c>
    </x:row>
    <x:row r="943" ht="18" customHeight="1">
      <x:c r="A943" s="25" t="str">
        <x:v>EEZ_512</x:v>
      </x:c>
      <x:c r="B943" s="25" t="str">
        <x:v>Oman</x:v>
      </x:c>
      <x:c r="C943" s="25" t="str">
        <x:v>commercial</x:v>
      </x:c>
      <x:c r="D943" s="25" t="str">
        <x:v>Sharks &amp; rays</x:v>
      </x:c>
      <x:c r="E943" s="35" t="n">
        <x:v>12</x:v>
      </x:c>
      <x:c r="F943" s="35" t="n">
        <x:v>12</x:v>
      </x:c>
      <x:c r="G943" s="32" t="n">
        <x:v>3697.0233802766998</x:v>
      </x:c>
      <x:c r="H943" s="32" t="n">
        <x:v>3697.0233802766998</x:v>
      </x:c>
      <x:c r="I943" s="33" t="n">
        <x:v>0</x:v>
      </x:c>
      <x:c r="J943" s="34" t="n">
        <x:v>1</x:v>
      </x:c>
      <x:c r="K943" s="33" t="n">
        <x:v>1128.202449377231</x:v>
      </x:c>
      <x:c r="L943" s="32" t="n">
        <x:v>4170990.833033063</x:v>
      </x:c>
      <x:c r="M943" s="33" t="n">
        <x:v>4.051479916872144</x:v>
      </x:c>
      <x:c r="N943" s="33" t="n">
        <x:v>1125.848404958591</x:v>
      </x:c>
      <x:c r="O943" s="32" t="n">
        <x:v>4162287.8757791403</x:v>
      </x:c>
      <x:c r="P943" s="32" t="n">
        <x:v>8702.957253922708</x:v>
      </x:c>
      <x:c r="Q943" s="33" t="n">
        <x:v>1.0020909070957265</x:v>
      </x:c>
      <x:c r="R943" s="34" t="n">
        <x:v>0.0020909070957264336</x:v>
      </x:c>
    </x:row>
    <x:row r="944" ht="18" customHeight="1">
      <x:c r="A944" s="25" t="str">
        <x:v>EEZ_512</x:v>
      </x:c>
      <x:c r="B944" s="25" t="str">
        <x:v>Oman</x:v>
      </x:c>
      <x:c r="C944" s="25" t="str">
        <x:v>commercial</x:v>
      </x:c>
      <x:c r="D944" s="25" t="str">
        <x:v>Tuna &amp; billfishes</x:v>
      </x:c>
      <x:c r="E944" s="35" t="n">
        <x:v>13</x:v>
      </x:c>
      <x:c r="F944" s="35" t="n">
        <x:v>13</x:v>
      </x:c>
      <x:c r="G944" s="32" t="n">
        <x:v>31526.301779619407</x:v>
      </x:c>
      <x:c r="H944" s="32" t="n">
        <x:v>31526.301779619407</x:v>
      </x:c>
      <x:c r="I944" s="33" t="n">
        <x:v>0</x:v>
      </x:c>
      <x:c r="J944" s="34" t="n">
        <x:v>1</x:v>
      </x:c>
      <x:c r="K944" s="33" t="n">
        <x:v>2759.2494410050035</x:v>
      </x:c>
      <x:c r="L944" s="32" t="n">
        <x:v>86988930.5623699</x:v>
      </x:c>
      <x:c r="M944" s="33" t="n">
        <x:v>4.437737311418903</x:v>
      </x:c>
      <x:c r="N944" s="33" t="n">
        <x:v>2739.916397081589</x:v>
      </x:c>
      <x:c r="O944" s="32" t="n">
        <x:v>86379431.18532169</x:v>
      </x:c>
      <x:c r="P944" s="32" t="n">
        <x:v>609499.3770482093</x:v>
      </x:c>
      <x:c r="Q944" s="33" t="n">
        <x:v>1.007056070741431</x:v>
      </x:c>
      <x:c r="R944" s="34" t="n">
        <x:v>0.007056070741431098</x:v>
      </x:c>
    </x:row>
    <x:row r="945" ht="18" customHeight="1">
      <x:c r="A945" s="25" t="str">
        <x:v>EEZ_516</x:v>
      </x:c>
      <x:c r="B945" s="25" t="str">
        <x:v>Namibia</x:v>
      </x:c>
      <x:c r="C945" s="25" t="str">
        <x:v>commercial</x:v>
      </x:c>
      <x:c r="D945" s="25" t="str">
        <x:v>Anchovies</x:v>
      </x:c>
      <x:c r="E945" s="35" t="n">
        <x:v>1</x:v>
      </x:c>
      <x:c r="F945" s="35" t="n">
        <x:v>1</x:v>
      </x:c>
      <x:c r="G945" s="32" t="n">
        <x:v>8791.565121908</x:v>
      </x:c>
      <x:c r="H945" s="32" t="n">
        <x:v>8791.565121908</x:v>
      </x:c>
      <x:c r="I945" s="33" t="n">
        <x:v>0</x:v>
      </x:c>
      <x:c r="J945" s="34" t="n">
        <x:v>1</x:v>
      </x:c>
      <x:c r="K945" s="33" t="n">
        <x:v>100</x:v>
      </x:c>
      <x:c r="L945" s="32" t="n">
        <x:v>879156.5121907999</x:v>
      </x:c>
      <x:c r="M945" s="33" t="n">
        <x:v>3</x:v>
      </x:c>
      <x:c r="N945" s="33" t="n">
        <x:v>100</x:v>
      </x:c>
      <x:c r="O945" s="32" t="n">
        <x:v>879156.5121907999</x:v>
      </x:c>
      <x:c r="P945" s="32" t="n">
        <x:v>0</x:v>
      </x:c>
      <x:c r="Q945" s="33" t="n">
        <x:v>1</x:v>
      </x:c>
      <x:c r="R945" s="34" t="n">
        <x:v>0</x:v>
      </x:c>
    </x:row>
    <x:row r="946" ht="18" customHeight="1">
      <x:c r="A946" s="25" t="str">
        <x:v>EEZ_516</x:v>
      </x:c>
      <x:c r="B946" s="25" t="str">
        <x:v>Namibia</x:v>
      </x:c>
      <x:c r="C946" s="25" t="str">
        <x:v>commercial</x:v>
      </x:c>
      <x:c r="D946" s="25" t="str">
        <x:v>Cod-likes</x:v>
      </x:c>
      <x:c r="E946" s="35" t="n">
        <x:v>1</x:v>
      </x:c>
      <x:c r="F946" s="35" t="n">
        <x:v>1</x:v>
      </x:c>
      <x:c r="G946" s="32" t="n">
        <x:v>166304.5902303447</x:v>
      </x:c>
      <x:c r="H946" s="32" t="n">
        <x:v>166304.5902303447</x:v>
      </x:c>
      <x:c r="I946" s="33" t="n">
        <x:v>0</x:v>
      </x:c>
      <x:c r="J946" s="34" t="n">
        <x:v>1</x:v>
      </x:c>
      <x:c r="K946" s="33" t="n">
        <x:v>1862.0871366628655</x:v>
      </x:c>
      <x:c r="L946" s="32" t="n">
        <x:v>309673638.23591375</x:v>
      </x:c>
      <x:c r="M946" s="33" t="n">
        <x:v>4.27</x:v>
      </x:c>
      <x:c r="N946" s="33" t="n">
        <x:v>1862.0871366628655</x:v>
      </x:c>
      <x:c r="O946" s="32" t="n">
        <x:v>309673638.23591375</x:v>
      </x:c>
      <x:c r="P946" s="32" t="n">
        <x:v>0</x:v>
      </x:c>
      <x:c r="Q946" s="33" t="n">
        <x:v>1</x:v>
      </x:c>
      <x:c r="R946" s="34" t="n">
        <x:v>0</x:v>
      </x:c>
    </x:row>
    <x:row r="947" ht="18" customHeight="1">
      <x:c r="A947" s="25" t="str">
        <x:v>EEZ_516</x:v>
      </x:c>
      <x:c r="B947" s="25" t="str">
        <x:v>Namibia</x:v>
      </x:c>
      <x:c r="C947" s="25" t="str">
        <x:v>commercial</x:v>
      </x:c>
      <x:c r="D947" s="25" t="str">
        <x:v>Crustaceans</x:v>
      </x:c>
      <x:c r="E947" s="35" t="n">
        <x:v>3</x:v>
      </x:c>
      <x:c r="F947" s="35" t="n">
        <x:v>3</x:v>
      </x:c>
      <x:c r="G947" s="32" t="n">
        <x:v>5567.5174234116</x:v>
      </x:c>
      <x:c r="H947" s="32" t="n">
        <x:v>5567.5174234116</x:v>
      </x:c>
      <x:c r="I947" s="33" t="n">
        <x:v>0</x:v>
      </x:c>
      <x:c r="J947" s="34" t="n">
        <x:v>1</x:v>
      </x:c>
      <x:c r="K947" s="33" t="n">
        <x:v>68.68306750446007</x:v>
      </x:c>
      <x:c r="L947" s="32" t="n">
        <x:v>382394.17502443655</x:v>
      </x:c>
      <x:c r="M947" s="33" t="n">
        <x:v>2.832150995270933</x:v>
      </x:c>
      <x:c r="N947" s="33" t="n">
        <x:v>67.94398188255455</x:v>
      </x:c>
      <x:c r="O947" s="32" t="n">
        <x:v>378279.3029470846</x:v>
      </x:c>
      <x:c r="P947" s="32" t="n">
        <x:v>4114.87207735196</x:v>
      </x:c>
      <x:c r="Q947" s="33" t="n">
        <x:v>1.010877867346413</x:v>
      </x:c>
      <x:c r="R947" s="34" t="n">
        <x:v>0.010877867346412993</x:v>
      </x:c>
    </x:row>
    <x:row r="948" ht="18" customHeight="1">
      <x:c r="A948" s="25" t="str">
        <x:v>EEZ_516</x:v>
      </x:c>
      <x:c r="B948" s="25" t="str">
        <x:v>Namibia</x:v>
      </x:c>
      <x:c r="C948" s="25" t="str">
        <x:v>commercial</x:v>
      </x:c>
      <x:c r="D948" s="25" t="str">
        <x:v>Flatfishes</x:v>
      </x:c>
      <x:c r="E948" s="35" t="n">
        <x:v>1</x:v>
      </x:c>
      <x:c r="F948" s="35" t="n">
        <x:v>1</x:v>
      </x:c>
      <x:c r="G948" s="32" t="n">
        <x:v>117</x:v>
      </x:c>
      <x:c r="H948" s="32" t="n">
        <x:v>117</x:v>
      </x:c>
      <x:c r="I948" s="33" t="n">
        <x:v>0</x:v>
      </x:c>
      <x:c r="J948" s="34" t="n">
        <x:v>1</x:v>
      </x:c>
      <x:c r="K948" s="33" t="n">
        <x:v>301.9951720402016</x:v>
      </x:c>
      <x:c r="L948" s="32" t="n">
        <x:v>35333.43512870359</x:v>
      </x:c>
      <x:c r="M948" s="33" t="n">
        <x:v>3.4800000000000004</x:v>
      </x:c>
      <x:c r="N948" s="33" t="n">
        <x:v>301.9951720402019</x:v>
      </x:c>
      <x:c r="O948" s="32" t="n">
        <x:v>35333.435128703626</x:v>
      </x:c>
      <x:c r="P948" s="32" t="n">
        <x:v>-3.637978807091713e-11</x:v>
      </x:c>
      <x:c r="Q948" s="33" t="n">
        <x:v>0.999999999999999</x:v>
      </x:c>
      <x:c r="R948" s="34" t="n">
        <x:v>-1.0296136771984415e-15</x:v>
      </x:c>
    </x:row>
    <x:row r="949" ht="18" customHeight="1">
      <x:c r="A949" s="25" t="str">
        <x:v>EEZ_516</x:v>
      </x:c>
      <x:c r="B949" s="25" t="str">
        <x:v>Namibia</x:v>
      </x:c>
      <x:c r="C949" s="25" t="str">
        <x:v>commercial</x:v>
      </x:c>
      <x:c r="D949" s="25" t="str">
        <x:v>Herring-likes</x:v>
      </x:c>
      <x:c r="E949" s="35" t="n">
        <x:v>2</x:v>
      </x:c>
      <x:c r="F949" s="35" t="n">
        <x:v>2</x:v>
      </x:c>
      <x:c r="G949" s="32" t="n">
        <x:v>6952.6811566059005</x:v>
      </x:c>
      <x:c r="H949" s="32" t="n">
        <x:v>6952.6811566059005</x:v>
      </x:c>
      <x:c r="I949" s="33" t="n">
        <x:v>0</x:v>
      </x:c>
      <x:c r="J949" s="34" t="n">
        <x:v>1</x:v>
      </x:c>
      <x:c r="K949" s="33" t="n">
        <x:v>67.06307702616498</x:v>
      </x:c>
      <x:c r="L949" s="32" t="n">
        <x:v>466268.1919438273</x:v>
      </x:c>
      <x:c r="M949" s="33" t="n">
        <x:v>2.8255903220907115</x:v>
      </x:c>
      <x:c r="N949" s="33" t="n">
        <x:v>66.92529929956596</x:v>
      </x:c>
      <x:c r="O949" s="32" t="n">
        <x:v>465310.26734030235</x:v>
      </x:c>
      <x:c r="P949" s="32" t="n">
        <x:v>957.9246035249671</x:v>
      </x:c>
      <x:c r="Q949" s="33" t="n">
        <x:v>1.0020586792743698</x:v>
      </x:c>
      <x:c r="R949" s="34" t="n">
        <x:v>0.002058679274369834</x:v>
      </x:c>
    </x:row>
    <x:row r="950" ht="18" customHeight="1">
      <x:c r="A950" s="25" t="str">
        <x:v>EEZ_516</x:v>
      </x:c>
      <x:c r="B950" s="25" t="str">
        <x:v>Namibia</x:v>
      </x:c>
      <x:c r="C950" s="25" t="str">
        <x:v>commercial</x:v>
      </x:c>
      <x:c r="D950" s="25" t="str">
        <x:v>Molluscs</x:v>
      </x:c>
      <x:c r="E950" s="35" t="n">
        <x:v>1</x:v>
      </x:c>
      <x:c r="F950" s="35" t="n">
        <x:v>1</x:v>
      </x:c>
      <x:c r="G950" s="32" t="n">
        <x:v>304.7673743773</x:v>
      </x:c>
      <x:c r="H950" s="32" t="n">
        <x:v>304.7673743773</x:v>
      </x:c>
      <x:c r="I950" s="33" t="n">
        <x:v>0</x:v>
      </x:c>
      <x:c r="J950" s="34" t="n">
        <x:v>1</x:v>
      </x:c>
      <x:c r="K950" s="33" t="n">
        <x:v>12.589254117941675</x:v>
      </x:c>
      <x:c r="L950" s="32" t="n">
        <x:v>3836.7939228936957</x:v>
      </x:c>
      <x:c r="M950" s="33" t="n">
        <x:v>2.1</x:v>
      </x:c>
      <x:c r="N950" s="33" t="n">
        <x:v>12.589254117941675</x:v>
      </x:c>
      <x:c r="O950" s="32" t="n">
        <x:v>3836.7939228936957</x:v>
      </x:c>
      <x:c r="P950" s="32" t="n">
        <x:v>0</x:v>
      </x:c>
      <x:c r="Q950" s="33" t="n">
        <x:v>1</x:v>
      </x:c>
      <x:c r="R950" s="34" t="n">
        <x:v>0</x:v>
      </x:c>
    </x:row>
    <x:row r="951" ht="18" customHeight="1">
      <x:c r="A951" s="25" t="str">
        <x:v>EEZ_516</x:v>
      </x:c>
      <x:c r="B951" s="25" t="str">
        <x:v>Namibia</x:v>
      </x:c>
      <x:c r="C951" s="25" t="str">
        <x:v>commercial</x:v>
      </x:c>
      <x:c r="D951" s="25" t="str">
        <x:v>Other fishes &amp; inverts</x:v>
      </x:c>
      <x:c r="E951" s="35" t="n">
        <x:v>13</x:v>
      </x:c>
      <x:c r="F951" s="35" t="n">
        <x:v>13</x:v>
      </x:c>
      <x:c r="G951" s="32" t="n">
        <x:v>169650.43863557887</x:v>
      </x:c>
      <x:c r="H951" s="32" t="n">
        <x:v>169650.43863557887</x:v>
      </x:c>
      <x:c r="I951" s="33" t="n">
        <x:v>0</x:v>
      </x:c>
      <x:c r="J951" s="34" t="n">
        <x:v>1</x:v>
      </x:c>
      <x:c r="K951" s="33" t="n">
        <x:v>536.7847513193219</x:v>
      </x:c>
      <x:c r="L951" s="32" t="n">
        <x:v>91065768.51421309</x:v>
      </x:c>
      <x:c r="M951" s="33" t="n">
        <x:v>3.4349105799594923</x:v>
      </x:c>
      <x:c r="N951" s="33" t="n">
        <x:v>272.214076906848</x:v>
      </x:c>
      <x:c r="O951" s="32" t="n">
        <x:v>46181237.55002596</x:v>
      </x:c>
      <x:c r="P951" s="32" t="n">
        <x:v>44884530.96418712</x:v>
      </x:c>
      <x:c r="Q951" s="33" t="n">
        <x:v>1.97192135476157</x:v>
      </x:c>
      <x:c r="R951" s="34" t="n">
        <x:v>0.97192135476157</x:v>
      </x:c>
    </x:row>
    <x:row r="952" ht="18" customHeight="1">
      <x:c r="A952" s="25" t="str">
        <x:v>EEZ_516</x:v>
      </x:c>
      <x:c r="B952" s="25" t="str">
        <x:v>Namibia</x:v>
      </x:c>
      <x:c r="C952" s="25" t="str">
        <x:v>commercial</x:v>
      </x:c>
      <x:c r="D952" s="25" t="str">
        <x:v>Perch-likes</x:v>
      </x:c>
      <x:c r="E952" s="35" t="n">
        <x:v>15</x:v>
      </x:c>
      <x:c r="F952" s="35" t="n">
        <x:v>15</x:v>
      </x:c>
      <x:c r="G952" s="32" t="n">
        <x:v>324746.7466673569</x:v>
      </x:c>
      <x:c r="H952" s="32" t="n">
        <x:v>324746.7466673569</x:v>
      </x:c>
      <x:c r="I952" s="33" t="n">
        <x:v>0</x:v>
      </x:c>
      <x:c r="J952" s="34" t="n">
        <x:v>1</x:v>
      </x:c>
      <x:c r="K952" s="33" t="n">
        <x:v>298.20430915762483</x:v>
      </x:c>
      <x:c r="L952" s="32" t="n">
        <x:v>96840879.24112538</x:v>
      </x:c>
      <x:c r="M952" s="33" t="n">
        <x:v>3.473354863558692</x:v>
      </x:c>
      <x:c r="N952" s="33" t="n">
        <x:v>297.40951828719653</x:v>
      </x:c>
      <x:c r="O952" s="32" t="n">
        <x:v>96582773.49167287</x:v>
      </x:c>
      <x:c r="P952" s="32" t="n">
        <x:v>258105.74945250154</x:v>
      </x:c>
      <x:c r="Q952" s="33" t="n">
        <x:v>1.0026723787288503</x:v>
      </x:c>
      <x:c r="R952" s="34" t="n">
        <x:v>0.002672378728850179</x:v>
      </x:c>
    </x:row>
    <x:row r="953" ht="18" customHeight="1">
      <x:c r="A953" s="25" t="str">
        <x:v>EEZ_516</x:v>
      </x:c>
      <x:c r="B953" s="25" t="str">
        <x:v>Namibia</x:v>
      </x:c>
      <x:c r="C953" s="25" t="str">
        <x:v>commercial</x:v>
      </x:c>
      <x:c r="D953" s="25" t="str">
        <x:v>Scorpionfishes</x:v>
      </x:c>
      <x:c r="E953" s="35" t="n">
        <x:v>2</x:v>
      </x:c>
      <x:c r="F953" s="35" t="n">
        <x:v>2</x:v>
      </x:c>
      <x:c r="G953" s="32" t="n">
        <x:v>362.6573848027</x:v>
      </x:c>
      <x:c r="H953" s="32" t="n">
        <x:v>362.6573848027</x:v>
      </x:c>
      <x:c r="I953" s="33" t="n">
        <x:v>0</x:v>
      </x:c>
      <x:c r="J953" s="34" t="n">
        <x:v>1</x:v>
      </x:c>
      <x:c r="K953" s="33" t="n">
        <x:v>1167.2344795571767</x:v>
      </x:c>
      <x:c r="L953" s="32" t="n">
        <x:v>423306.2038077463</x:v>
      </x:c>
      <x:c r="M953" s="33" t="n">
        <x:v>4.043710188628989</x:v>
      </x:c>
      <x:c r="N953" s="33" t="n">
        <x:v>1105.8855632884447</x:v>
      </x:c>
      <x:c r="O953" s="32" t="n">
        <x:v>401057.5662732481</x:v>
      </x:c>
      <x:c r="P953" s="32" t="n">
        <x:v>22248.63753449818</x:v>
      </x:c>
      <x:c r="Q953" s="33" t="n">
        <x:v>1.0554749228177875</x:v>
      </x:c>
      <x:c r="R953" s="34" t="n">
        <x:v>0.05547492281778761</x:v>
      </x:c>
    </x:row>
    <x:row r="954" ht="18" customHeight="1">
      <x:c r="A954" s="25" t="str">
        <x:v>EEZ_516</x:v>
      </x:c>
      <x:c r="B954" s="25" t="str">
        <x:v>Namibia</x:v>
      </x:c>
      <x:c r="C954" s="25" t="str">
        <x:v>commercial</x:v>
      </x:c>
      <x:c r="D954" s="25" t="str">
        <x:v>Sharks &amp; rays</x:v>
      </x:c>
      <x:c r="E954" s="35" t="n">
        <x:v>6</x:v>
      </x:c>
      <x:c r="F954" s="35" t="n">
        <x:v>6</x:v>
      </x:c>
      <x:c r="G954" s="32" t="n">
        <x:v>3563.696299845401</x:v>
      </x:c>
      <x:c r="H954" s="32" t="n">
        <x:v>3563.696299845401</x:v>
      </x:c>
      <x:c r="I954" s="33" t="n">
        <x:v>0</x:v>
      </x:c>
      <x:c r="J954" s="34" t="n">
        <x:v>1</x:v>
      </x:c>
      <x:c r="K954" s="33" t="n">
        <x:v>1754.7541420720231</x:v>
      </x:c>
      <x:c r="L954" s="32" t="n">
        <x:v>6253410.843240459</x:v>
      </x:c>
      <x:c r="M954" s="33" t="n">
        <x:v>4.191730020562795</x:v>
      </x:c>
      <x:c r="N954" s="33" t="n">
        <x:v>1554.9986651825639</x:v>
      </x:c>
      <x:c r="O954" s="32" t="n">
        <x:v>5541542.989375641</x:v>
      </x:c>
      <x:c r="P954" s="32" t="n">
        <x:v>711867.8538648188</x:v>
      </x:c>
      <x:c r="Q954" s="33" t="n">
        <x:v>1.1284602240259844</x:v>
      </x:c>
      <x:c r="R954" s="34" t="n">
        <x:v>0.12846022402598453</x:v>
      </x:c>
    </x:row>
    <x:row r="955" ht="18" customHeight="1">
      <x:c r="A955" s="25" t="str">
        <x:v>EEZ_516</x:v>
      </x:c>
      <x:c r="B955" s="25" t="str">
        <x:v>Namibia</x:v>
      </x:c>
      <x:c r="C955" s="25" t="str">
        <x:v>commercial</x:v>
      </x:c>
      <x:c r="D955" s="25" t="str">
        <x:v>Tuna &amp; billfishes</x:v>
      </x:c>
      <x:c r="E955" s="35" t="n">
        <x:v>12</x:v>
      </x:c>
      <x:c r="F955" s="35" t="n">
        <x:v>12</x:v>
      </x:c>
      <x:c r="G955" s="32" t="n">
        <x:v>881.7321009607001</x:v>
      </x:c>
      <x:c r="H955" s="32" t="n">
        <x:v>881.7321009607001</x:v>
      </x:c>
      <x:c r="I955" s="33" t="n">
        <x:v>0</x:v>
      </x:c>
      <x:c r="J955" s="34" t="n">
        <x:v>1</x:v>
      </x:c>
      <x:c r="K955" s="33" t="n">
        <x:v>2663.733962990411</x:v>
      </x:c>
      <x:c r="L955" s="32" t="n">
        <x:v>2348699.743587907</x:v>
      </x:c>
      <x:c r="M955" s="33" t="n">
        <x:v>4.418300218468494</x:v>
      </x:c>
      <x:c r="N955" s="33" t="n">
        <x:v>2619.9935277399936</x:v>
      </x:c>
      <x:c r="O955" s="32" t="n">
        <x:v>2310132.3977176207</x:v>
      </x:c>
      <x:c r="P955" s="32" t="n">
        <x:v>38567.345870286226</x:v>
      </x:c>
      <x:c r="Q955" s="33" t="n">
        <x:v>1.016694863856457</x:v>
      </x:c>
      <x:c r="R955" s="34" t="n">
        <x:v>0.01669486385645699</x:v>
      </x:c>
    </x:row>
    <x:row r="956" ht="18" customHeight="1">
      <x:c r="A956" s="25" t="str">
        <x:v>EEZ_520</x:v>
      </x:c>
      <x:c r="B956" s="25" t="str">
        <x:v>Nauru</x:v>
      </x:c>
      <x:c r="C956" s="25" t="str">
        <x:v>commercial</x:v>
      </x:c>
      <x:c r="D956" s="25" t="str">
        <x:v>Crustaceans</x:v>
      </x:c>
      <x:c r="E956" s="35" t="n">
        <x:v>1</x:v>
      </x:c>
      <x:c r="F956" s="35" t="n">
        <x:v>1</x:v>
      </x:c>
      <x:c r="G956" s="32" t="n">
        <x:v>26.583059408</x:v>
      </x:c>
      <x:c r="H956" s="32" t="n">
        <x:v>26.583059408</x:v>
      </x:c>
      <x:c r="I956" s="33" t="n">
        <x:v>0</x:v>
      </x:c>
      <x:c r="J956" s="34" t="n">
        <x:v>1</x:v>
      </x:c>
      <x:c r="K956" s="33" t="n">
        <x:v>50.11872336272725</x:v>
      </x:c>
      <x:c r="L956" s="32" t="n">
        <x:v>1332.309000604496</x:v>
      </x:c>
      <x:c r="M956" s="33" t="n">
        <x:v>2.7</x:v>
      </x:c>
      <x:c r="N956" s="33" t="n">
        <x:v>50.11872336272725</x:v>
      </x:c>
      <x:c r="O956" s="32" t="n">
        <x:v>1332.309000604496</x:v>
      </x:c>
      <x:c r="P956" s="32" t="n">
        <x:v>0</x:v>
      </x:c>
      <x:c r="Q956" s="33" t="n">
        <x:v>1</x:v>
      </x:c>
      <x:c r="R956" s="34" t="n">
        <x:v>0</x:v>
      </x:c>
    </x:row>
    <x:row r="957" ht="18" customHeight="1">
      <x:c r="A957" s="25" t="str">
        <x:v>EEZ_520</x:v>
      </x:c>
      <x:c r="B957" s="25" t="str">
        <x:v>Nauru</x:v>
      </x:c>
      <x:c r="C957" s="25" t="str">
        <x:v>commercial</x:v>
      </x:c>
      <x:c r="D957" s="25" t="str">
        <x:v>Other fishes &amp; inverts</x:v>
      </x:c>
      <x:c r="E957" s="35" t="n">
        <x:v>2</x:v>
      </x:c>
      <x:c r="F957" s="35" t="n">
        <x:v>2</x:v>
      </x:c>
      <x:c r="G957" s="32" t="n">
        <x:v>1622.0582671846</x:v>
      </x:c>
      <x:c r="H957" s="32" t="n">
        <x:v>1622.0582671846</x:v>
      </x:c>
      <x:c r="I957" s="33" t="n">
        <x:v>0</x:v>
      </x:c>
      <x:c r="J957" s="34" t="n">
        <x:v>1</x:v>
      </x:c>
      <x:c r="K957" s="33" t="n">
        <x:v>194.6949834614712</x:v>
      </x:c>
      <x:c r="L957" s="32" t="n">
        <x:v>315806.6075030483</x:v>
      </x:c>
      <x:c r="M957" s="33" t="n">
        <x:v>3.2887146207171236</x:v>
      </x:c>
      <x:c r="N957" s="33" t="n">
        <x:v>194.4082185803836</x:v>
      </x:c>
      <x:c r="O957" s="32" t="n">
        <x:v>315341.458156942</x:v>
      </x:c>
      <x:c r="P957" s="32" t="n">
        <x:v>465.14934610633645</x:v>
      </x:c>
      <x:c r="Q957" s="33" t="n">
        <x:v>1.0014750656283034</x:v>
      </x:c>
      <x:c r="R957" s="34" t="n">
        <x:v>0.001475065628303262</x:v>
      </x:c>
    </x:row>
    <x:row r="958" ht="18" customHeight="1">
      <x:c r="A958" s="25" t="str">
        <x:v>EEZ_520</x:v>
      </x:c>
      <x:c r="B958" s="25" t="str">
        <x:v>Nauru</x:v>
      </x:c>
      <x:c r="C958" s="25" t="str">
        <x:v>commercial</x:v>
      </x:c>
      <x:c r="D958" s="25" t="str">
        <x:v>Perch-likes</x:v>
      </x:c>
      <x:c r="E958" s="35" t="n">
        <x:v>8</x:v>
      </x:c>
      <x:c r="F958" s="35" t="n">
        <x:v>8</x:v>
      </x:c>
      <x:c r="G958" s="32" t="n">
        <x:v>1950.5112885684998</x:v>
      </x:c>
      <x:c r="H958" s="32" t="n">
        <x:v>1950.5112885684998</x:v>
      </x:c>
      <x:c r="I958" s="33" t="n">
        <x:v>0</x:v>
      </x:c>
      <x:c r="J958" s="34" t="n">
        <x:v>1</x:v>
      </x:c>
      <x:c r="K958" s="33" t="n">
        <x:v>1925.7400353980247</x:v>
      </x:c>
      <x:c r="L958" s="32" t="n">
        <x:v>3756177.6778921494</x:v>
      </x:c>
      <x:c r="M958" s="33" t="n">
        <x:v>4.272101375062119</x:v>
      </x:c>
      <x:c r="N958" s="33" t="n">
        <x:v>1871.1188547639833</x:v>
      </x:c>
      <x:c r="O958" s="32" t="n">
        <x:v>3649638.448470513</x:v>
      </x:c>
      <x:c r="P958" s="32" t="n">
        <x:v>106539.22942163656</x:v>
      </x:c>
      <x:c r="Q958" s="33" t="n">
        <x:v>1.029191721570745</x:v>
      </x:c>
      <x:c r="R958" s="34" t="n">
        <x:v>0.029191721570744882</x:v>
      </x:c>
    </x:row>
    <x:row r="959" ht="18" customHeight="1">
      <x:c r="A959" s="25" t="str">
        <x:v>EEZ_520</x:v>
      </x:c>
      <x:c r="B959" s="25" t="str">
        <x:v>Nauru</x:v>
      </x:c>
      <x:c r="C959" s="25" t="str">
        <x:v>commercial</x:v>
      </x:c>
      <x:c r="D959" s="25" t="str">
        <x:v>Sharks &amp; rays</x:v>
      </x:c>
      <x:c r="E959" s="35" t="n">
        <x:v>8</x:v>
      </x:c>
      <x:c r="F959" s="35" t="n">
        <x:v>8</x:v>
      </x:c>
      <x:c r="G959" s="32" t="n">
        <x:v>1598.5829998355</x:v>
      </x:c>
      <x:c r="H959" s="32" t="n">
        <x:v>1598.5829998355</x:v>
      </x:c>
      <x:c r="I959" s="33" t="n">
        <x:v>0</x:v>
      </x:c>
      <x:c r="J959" s="34" t="n">
        <x:v>1</x:v>
      </x:c>
      <x:c r="K959" s="33" t="n">
        <x:v>1851.6670411367918</x:v>
      </x:c>
      <x:c r="L959" s="32" t="n">
        <x:v>2960043.453316977</x:v>
      </x:c>
      <x:c r="M959" s="33" t="n">
        <x:v>4.238708282060648</x:v>
      </x:c>
      <x:c r="N959" s="33" t="n">
        <x:v>1732.6397833318795</x:v>
      </x:c>
      <x:c r="O959" s="32" t="n">
        <x:v>2769768.5024730065</x:v>
      </x:c>
      <x:c r="P959" s="32" t="n">
        <x:v>190274.9508439703</x:v>
      </x:c>
      <x:c r="Q959" s="33" t="n">
        <x:v>1.068697059221405</x:v>
      </x:c>
      <x:c r="R959" s="34" t="n">
        <x:v>0.06869705922140497</x:v>
      </x:c>
    </x:row>
    <x:row r="960" ht="18" customHeight="1">
      <x:c r="A960" s="25" t="str">
        <x:v>EEZ_520</x:v>
      </x:c>
      <x:c r="B960" s="25" t="str">
        <x:v>Nauru</x:v>
      </x:c>
      <x:c r="C960" s="25" t="str">
        <x:v>commercial</x:v>
      </x:c>
      <x:c r="D960" s="25" t="str">
        <x:v>Tuna &amp; billfishes</x:v>
      </x:c>
      <x:c r="E960" s="35" t="n">
        <x:v>9</x:v>
      </x:c>
      <x:c r="F960" s="35" t="n">
        <x:v>9</x:v>
      </x:c>
      <x:c r="G960" s="32" t="n">
        <x:v>76531.61283294379</x:v>
      </x:c>
      <x:c r="H960" s="32" t="n">
        <x:v>76531.61283294379</x:v>
      </x:c>
      <x:c r="I960" s="33" t="n">
        <x:v>0</x:v>
      </x:c>
      <x:c r="J960" s="34" t="n">
        <x:v>1</x:v>
      </x:c>
      <x:c r="K960" s="33" t="n">
        <x:v>2675.821202881413</x:v>
      </x:c>
      <x:c r="L960" s="32" t="n">
        <x:v>204784912.30910224</x:v>
      </x:c>
      <x:c r="M960" s="33" t="n">
        <x:v>4.426635375594711</x:v>
      </x:c>
      <x:c r="N960" s="33" t="n">
        <x:v>2670.7631511911354</x:v>
      </x:c>
      <x:c r="O960" s="32" t="n">
        <x:v>204397811.4554529</x:v>
      </x:c>
      <x:c r="P960" s="32" t="n">
        <x:v>387100.853649348</x:v>
      </x:c>
      <x:c r="Q960" s="33" t="n">
        <x:v>1.0018938600706775</x:v>
      </x:c>
      <x:c r="R960" s="34" t="n">
        <x:v>0.0018938600706774886</x:v>
      </x:c>
    </x:row>
    <x:row r="961" ht="18" customHeight="1">
      <x:c r="A961" s="25" t="str">
        <x:v>EEZ_528</x:v>
      </x:c>
      <x:c r="B961" s="25" t="str">
        <x:v>Netherlands</x:v>
      </x:c>
      <x:c r="C961" s="25" t="str">
        <x:v>commercial</x:v>
      </x:c>
      <x:c r="D961" s="25" t="str">
        <x:v>Anchovies</x:v>
      </x:c>
      <x:c r="E961" s="35" t="n">
        <x:v>1</x:v>
      </x:c>
      <x:c r="F961" s="35" t="n">
        <x:v>1</x:v>
      </x:c>
      <x:c r="G961" s="32" t="n">
        <x:v>3.1109069236</x:v>
      </x:c>
      <x:c r="H961" s="32" t="n">
        <x:v>3.1109069236</x:v>
      </x:c>
      <x:c r="I961" s="33" t="n">
        <x:v>0</x:v>
      </x:c>
      <x:c r="J961" s="34" t="n">
        <x:v>1</x:v>
      </x:c>
      <x:c r="K961" s="33" t="n">
        <x:v>128.82495516931337</x:v>
      </x:c>
      <x:c r="L961" s="32" t="n">
        <x:v>400.76244496867656</x:v>
      </x:c>
      <x:c r="M961" s="33" t="n">
        <x:v>3.11</x:v>
      </x:c>
      <x:c r="N961" s="33" t="n">
        <x:v>128.82495516931337</x:v>
      </x:c>
      <x:c r="O961" s="32" t="n">
        <x:v>400.76244496867656</x:v>
      </x:c>
      <x:c r="P961" s="32" t="n">
        <x:v>0</x:v>
      </x:c>
      <x:c r="Q961" s="33" t="n">
        <x:v>1</x:v>
      </x:c>
      <x:c r="R961" s="34" t="n">
        <x:v>0</x:v>
      </x:c>
    </x:row>
    <x:row r="962" ht="18" customHeight="1">
      <x:c r="A962" s="25" t="str">
        <x:v>EEZ_528</x:v>
      </x:c>
      <x:c r="B962" s="25" t="str">
        <x:v>Netherlands</x:v>
      </x:c>
      <x:c r="C962" s="25" t="str">
        <x:v>commercial</x:v>
      </x:c>
      <x:c r="D962" s="25" t="str">
        <x:v>Cod-likes</x:v>
      </x:c>
      <x:c r="E962" s="35" t="n">
        <x:v>12</x:v>
      </x:c>
      <x:c r="F962" s="35" t="n">
        <x:v>12</x:v>
      </x:c>
      <x:c r="G962" s="32" t="n">
        <x:v>5869.317880056501</x:v>
      </x:c>
      <x:c r="H962" s="32" t="n">
        <x:v>5869.317880056501</x:v>
      </x:c>
      <x:c r="I962" s="33" t="n">
        <x:v>0</x:v>
      </x:c>
      <x:c r="J962" s="34" t="n">
        <x:v>1</x:v>
      </x:c>
      <x:c r="K962" s="33" t="n">
        <x:v>1917.1440796943637</x:v>
      </x:c>
      <x:c r="L962" s="32" t="n">
        <x:v>11252328.025594594</x:v>
      </x:c>
      <x:c r="M962" s="33" t="n">
        <x:v>4.25805463966488</x:v>
      </x:c>
      <x:c r="N962" s="33" t="n">
        <x:v>1811.5679961411156</x:v>
      </x:c>
      <x:c r="O962" s="32" t="n">
        <x:v>10632668.430689177</x:v>
      </x:c>
      <x:c r="P962" s="32" t="n">
        <x:v>619659.5949054174</x:v>
      </x:c>
      <x:c r="Q962" s="33" t="n">
        <x:v>1.0582788411906918</x:v>
      </x:c>
      <x:c r="R962" s="34" t="n">
        <x:v>0.05827884119069186</x:v>
      </x:c>
    </x:row>
    <x:row r="963" ht="18" customHeight="1">
      <x:c r="A963" s="25" t="str">
        <x:v>EEZ_528</x:v>
      </x:c>
      <x:c r="B963" s="25" t="str">
        <x:v>Netherlands</x:v>
      </x:c>
      <x:c r="C963" s="25" t="str">
        <x:v>commercial</x:v>
      </x:c>
      <x:c r="D963" s="25" t="str">
        <x:v>Crustaceans</x:v>
      </x:c>
      <x:c r="E963" s="35" t="n">
        <x:v>15</x:v>
      </x:c>
      <x:c r="F963" s="35" t="n">
        <x:v>15</x:v>
      </x:c>
      <x:c r="G963" s="32" t="n">
        <x:v>13347.3256181285</x:v>
      </x:c>
      <x:c r="H963" s="32" t="n">
        <x:v>13347.3256181285</x:v>
      </x:c>
      <x:c r="I963" s="33" t="n">
        <x:v>0</x:v>
      </x:c>
      <x:c r="J963" s="34" t="n">
        <x:v>1</x:v>
      </x:c>
      <x:c r="K963" s="33" t="n">
        <x:v>151.0964712644205</x:v>
      </x:c>
      <x:c r="L963" s="32" t="n">
        <x:v>2016733.8017164164</x:v>
      </x:c>
      <x:c r="M963" s="33" t="n">
        <x:v>3.1683470616423035</x:v>
      </x:c>
      <x:c r="N963" s="33" t="n">
        <x:v>147.34895549721088</x:v>
      </x:c>
      <x:c r="O963" s="32" t="n">
        <x:v>1966714.488512399</x:v>
      </x:c>
      <x:c r="P963" s="32" t="n">
        <x:v>50019.31320401747</x:v>
      </x:c>
      <x:c r="Q963" s="33" t="n">
        <x:v>1.0254329306547447</x:v>
      </x:c>
      <x:c r="R963" s="34" t="n">
        <x:v>0.025432930654744668</x:v>
      </x:c>
    </x:row>
    <x:row r="964" ht="18" customHeight="1">
      <x:c r="A964" s="25" t="str">
        <x:v>EEZ_528</x:v>
      </x:c>
      <x:c r="B964" s="25" t="str">
        <x:v>Netherlands</x:v>
      </x:c>
      <x:c r="C964" s="25" t="str">
        <x:v>commercial</x:v>
      </x:c>
      <x:c r="D964" s="25" t="str">
        <x:v>Flatfishes</x:v>
      </x:c>
      <x:c r="E964" s="35" t="n">
        <x:v>19</x:v>
      </x:c>
      <x:c r="F964" s="35" t="n">
        <x:v>19</x:v>
      </x:c>
      <x:c r="G964" s="32" t="n">
        <x:v>27758.4343506487</x:v>
      </x:c>
      <x:c r="H964" s="32" t="n">
        <x:v>27758.4343506487</x:v>
      </x:c>
      <x:c r="I964" s="33" t="n">
        <x:v>0</x:v>
      </x:c>
      <x:c r="J964" s="34" t="n">
        <x:v>1</x:v>
      </x:c>
      <x:c r="K964" s="33" t="n">
        <x:v>262.88312569988165</x:v>
      </x:c>
      <x:c r="L964" s="32" t="n">
        <x:v>7297223.9866334945</x:v>
      </x:c>
      <x:c r="M964" s="33" t="n">
        <x:v>3.3048370629354475</x:v>
      </x:c>
      <x:c r="N964" s="33" t="n">
        <x:v>201.7609262174668</x:v>
      </x:c>
      <x:c r="O964" s="32" t="n">
        <x:v>5600567.424933627</x:v>
      </x:c>
      <x:c r="P964" s="32" t="n">
        <x:v>1696656.5616998672</x:v>
      </x:c>
      <x:c r="Q964" s="33" t="n">
        <x:v>1.3029436899815512</x:v>
      </x:c>
      <x:c r="R964" s="34" t="n">
        <x:v>0.3029436899815512</x:v>
      </x:c>
    </x:row>
    <x:row r="965" ht="18" customHeight="1">
      <x:c r="A965" s="25" t="str">
        <x:v>EEZ_528</x:v>
      </x:c>
      <x:c r="B965" s="25" t="str">
        <x:v>Netherlands</x:v>
      </x:c>
      <x:c r="C965" s="25" t="str">
        <x:v>commercial</x:v>
      </x:c>
      <x:c r="D965" s="25" t="str">
        <x:v>Herring-likes</x:v>
      </x:c>
      <x:c r="E965" s="35" t="n">
        <x:v>7</x:v>
      </x:c>
      <x:c r="F965" s="35" t="n">
        <x:v>7</x:v>
      </x:c>
      <x:c r="G965" s="32" t="n">
        <x:v>22182.485742326797</x:v>
      </x:c>
      <x:c r="H965" s="32" t="n">
        <x:v>22182.485742326797</x:v>
      </x:c>
      <x:c r="I965" s="33" t="n">
        <x:v>0</x:v>
      </x:c>
      <x:c r="J965" s="34" t="n">
        <x:v>1</x:v>
      </x:c>
      <x:c r="K965" s="33" t="n">
        <x:v>166.8774229619044</x:v>
      </x:c>
      <x:c r="L965" s="32" t="n">
        <x:v>3701756.0555686825</x:v>
      </x:c>
      <x:c r="M965" s="33" t="n">
        <x:v>3.1837716941546623</x:v>
      </x:c>
      <x:c r="N965" s="33" t="n">
        <x:v>152.6763237519867</x:v>
      </x:c>
      <x:c r="O965" s="32" t="n">
        <x:v>3386740.374819315</x:v>
      </x:c>
      <x:c r="P965" s="32" t="n">
        <x:v>315015.68074936746</x:v>
      </x:c>
      <x:c r="Q965" s="33" t="n">
        <x:v>1.0930144167800797</x:v>
      </x:c>
      <x:c r="R965" s="34" t="n">
        <x:v>0.09301441678007981</x:v>
      </x:c>
    </x:row>
    <x:row r="966" ht="18" customHeight="1">
      <x:c r="A966" s="25" t="str">
        <x:v>EEZ_528</x:v>
      </x:c>
      <x:c r="B966" s="25" t="str">
        <x:v>Netherlands</x:v>
      </x:c>
      <x:c r="C966" s="25" t="str">
        <x:v>commercial</x:v>
      </x:c>
      <x:c r="D966" s="25" t="str">
        <x:v>Molluscs</x:v>
      </x:c>
      <x:c r="E966" s="35" t="n">
        <x:v>17</x:v>
      </x:c>
      <x:c r="F966" s="35" t="n">
        <x:v>17</x:v>
      </x:c>
      <x:c r="G966" s="32" t="n">
        <x:v>8783.6747635139</x:v>
      </x:c>
      <x:c r="H966" s="32" t="n">
        <x:v>8783.6747635139</x:v>
      </x:c>
      <x:c r="I966" s="33" t="n">
        <x:v>0</x:v>
      </x:c>
      <x:c r="J966" s="34" t="n">
        <x:v>1</x:v>
      </x:c>
      <x:c r="K966" s="33" t="n">
        <x:v>38.57881640090305</x:v>
      </x:c>
      <x:c r="L966" s="32" t="n">
        <x:v>338863.7760268483</x:v>
      </x:c>
      <x:c r="M966" s="33" t="n">
        <x:v>2.0937903091562116</x:v>
      </x:c>
      <x:c r="N966" s="33" t="n">
        <x:v>12.410529440606643</x:v>
      </x:c>
      <x:c r="O966" s="32" t="n">
        <x:v>109010.05424930285</x:v>
      </x:c>
      <x:c r="P966" s="32" t="n">
        <x:v>229853.72177754546</x:v>
      </x:c>
      <x:c r="Q966" s="33" t="n">
        <x:v>3.108555246214965</x:v>
      </x:c>
      <x:c r="R966" s="34" t="n">
        <x:v>2.1085552462149653</x:v>
      </x:c>
    </x:row>
    <x:row r="967" ht="18" customHeight="1">
      <x:c r="A967" s="25" t="str">
        <x:v>EEZ_528</x:v>
      </x:c>
      <x:c r="B967" s="25" t="str">
        <x:v>Netherlands</x:v>
      </x:c>
      <x:c r="C967" s="25" t="str">
        <x:v>commercial</x:v>
      </x:c>
      <x:c r="D967" s="25" t="str">
        <x:v>Other fishes &amp; inverts</x:v>
      </x:c>
      <x:c r="E967" s="35" t="n">
        <x:v>31</x:v>
      </x:c>
      <x:c r="F967" s="35" t="n">
        <x:v>31</x:v>
      </x:c>
      <x:c r="G967" s="32" t="n">
        <x:v>18814.810553427396</x:v>
      </x:c>
      <x:c r="H967" s="32" t="n">
        <x:v>18814.810553427396</x:v>
      </x:c>
      <x:c r="I967" s="33" t="n">
        <x:v>0</x:v>
      </x:c>
      <x:c r="J967" s="34" t="n">
        <x:v>1</x:v>
      </x:c>
      <x:c r="K967" s="33" t="n">
        <x:v>250.6190303313529</x:v>
      </x:c>
      <x:c r="L967" s="32" t="n">
        <x:v>4715349.576768079</x:v>
      </x:c>
      <x:c r="M967" s="33" t="n">
        <x:v>3.3085822614179947</x:v>
      </x:c>
      <x:c r="N967" s="33" t="n">
        <x:v>203.50836325036053</x:v>
      </x:c>
      <x:c r="O967" s="32" t="n">
        <x:v>3828971.3005936192</x:v>
      </x:c>
      <x:c r="P967" s="32" t="n">
        <x:v>886378.2761744596</x:v>
      </x:c>
      <x:c r="Q967" s="33" t="n">
        <x:v>1.2314925358769446</x:v>
      </x:c>
      <x:c r="R967" s="34" t="n">
        <x:v>0.2314925358769446</x:v>
      </x:c>
    </x:row>
    <x:row r="968" ht="18" customHeight="1">
      <x:c r="A968" s="25" t="str">
        <x:v>EEZ_528</x:v>
      </x:c>
      <x:c r="B968" s="25" t="str">
        <x:v>Netherlands</x:v>
      </x:c>
      <x:c r="C968" s="25" t="str">
        <x:v>commercial</x:v>
      </x:c>
      <x:c r="D968" s="25" t="str">
        <x:v>Perch-likes</x:v>
      </x:c>
      <x:c r="E968" s="35" t="n">
        <x:v>37</x:v>
      </x:c>
      <x:c r="F968" s="35" t="n">
        <x:v>37</x:v>
      </x:c>
      <x:c r="G968" s="32" t="n">
        <x:v>1701.6757559103</x:v>
      </x:c>
      <x:c r="H968" s="32" t="n">
        <x:v>1701.6757559103</x:v>
      </x:c>
      <x:c r="I968" s="33" t="n">
        <x:v>0</x:v>
      </x:c>
      <x:c r="J968" s="34" t="n">
        <x:v>1</x:v>
      </x:c>
      <x:c r="K968" s="33" t="n">
        <x:v>479.9841072631435</x:v>
      </x:c>
      <x:c r="L968" s="32" t="n">
        <x:v>816777.3185519403</x:v>
      </x:c>
      <x:c r="M968" s="33" t="n">
        <x:v>3.593617110081313</x:v>
      </x:c>
      <x:c r="N968" s="33" t="n">
        <x:v>392.2989177995826</x:v>
      </x:c>
      <x:c r="O968" s="32" t="n">
        <x:v>667565.5574893975</x:v>
      </x:c>
      <x:c r="P968" s="32" t="n">
        <x:v>149211.7610625428</x:v>
      </x:c>
      <x:c r="Q968" s="33" t="n">
        <x:v>1.223516266512765</x:v>
      </x:c>
      <x:c r="R968" s="34" t="n">
        <x:v>0.22351626651276513</x:v>
      </x:c>
    </x:row>
    <x:row r="969" ht="18" customHeight="1">
      <x:c r="A969" s="25" t="str">
        <x:v>EEZ_528</x:v>
      </x:c>
      <x:c r="B969" s="25" t="str">
        <x:v>Netherlands</x:v>
      </x:c>
      <x:c r="C969" s="25" t="str">
        <x:v>commercial</x:v>
      </x:c>
      <x:c r="D969" s="25" t="str">
        <x:v>Salmon, smelts, etc</x:v>
      </x:c>
      <x:c r="E969" s="35" t="n">
        <x:v>6</x:v>
      </x:c>
      <x:c r="F969" s="35" t="n">
        <x:v>6</x:v>
      </x:c>
      <x:c r="G969" s="32" t="n">
        <x:v>10.112061075600002</x:v>
      </x:c>
      <x:c r="H969" s="32" t="n">
        <x:v>10.112061075600002</x:v>
      </x:c>
      <x:c r="I969" s="33" t="n">
        <x:v>0</x:v>
      </x:c>
      <x:c r="J969" s="34" t="n">
        <x:v>1</x:v>
      </x:c>
      <x:c r="K969" s="33" t="n">
        <x:v>284.56161763986285</x:v>
      </x:c>
      <x:c r="L969" s="32" t="n">
        <x:v>2877.504457345828</x:v>
      </x:c>
      <x:c r="M969" s="33" t="n">
        <x:v>3.4416869378884734</x:v>
      </x:c>
      <x:c r="N969" s="33" t="n">
        <x:v>276.49478082914464</x:v>
      </x:c>
      <x:c r="O969" s="32" t="n">
        <x:v>2795.9321108289473</x:v>
      </x:c>
      <x:c r="P969" s="32" t="n">
        <x:v>81.57234651688077</x:v>
      </x:c>
      <x:c r="Q969" s="33" t="n">
        <x:v>1.0291753673849742</x:v>
      </x:c>
      <x:c r="R969" s="34" t="n">
        <x:v>0.02917536738497414</x:v>
      </x:c>
    </x:row>
    <x:row r="970" ht="18" customHeight="1">
      <x:c r="A970" s="25" t="str">
        <x:v>EEZ_528</x:v>
      </x:c>
      <x:c r="B970" s="25" t="str">
        <x:v>Netherlands</x:v>
      </x:c>
      <x:c r="C970" s="25" t="str">
        <x:v>commercial</x:v>
      </x:c>
      <x:c r="D970" s="25" t="str">
        <x:v>Scorpionfishes</x:v>
      </x:c>
      <x:c r="E970" s="35" t="n">
        <x:v>9</x:v>
      </x:c>
      <x:c r="F970" s="35" t="n">
        <x:v>9</x:v>
      </x:c>
      <x:c r="G970" s="32" t="n">
        <x:v>1637.6099620132</x:v>
      </x:c>
      <x:c r="H970" s="32" t="n">
        <x:v>1637.6099620132</x:v>
      </x:c>
      <x:c r="I970" s="33" t="n">
        <x:v>0</x:v>
      </x:c>
      <x:c r="J970" s="34" t="n">
        <x:v>1</x:v>
      </x:c>
      <x:c r="K970" s="33" t="n">
        <x:v>800.8932181528867</x:v>
      </x:c>
      <x:c r="L970" s="32" t="n">
        <x:v>1311550.7125559782</x:v>
      </x:c>
      <x:c r="M970" s="33" t="n">
        <x:v>3.896176347605331</x:v>
      </x:c>
      <x:c r="N970" s="33" t="n">
        <x:v>787.3654387554685</x:v>
      </x:c>
      <x:c r="O970" s="32" t="n">
        <x:v>1289397.4862508492</x:v>
      </x:c>
      <x:c r="P970" s="32" t="n">
        <x:v>22153.226305129007</x:v>
      </x:c>
      <x:c r="Q970" s="33" t="n">
        <x:v>1.0171810683217193</x:v>
      </x:c>
      <x:c r="R970" s="34" t="n">
        <x:v>0.017181068321719336</x:v>
      </x:c>
    </x:row>
    <x:row r="971" ht="18" customHeight="1">
      <x:c r="A971" s="25" t="str">
        <x:v>EEZ_528</x:v>
      </x:c>
      <x:c r="B971" s="25" t="str">
        <x:v>Netherlands</x:v>
      </x:c>
      <x:c r="C971" s="25" t="str">
        <x:v>commercial</x:v>
      </x:c>
      <x:c r="D971" s="25" t="str">
        <x:v>Sharks &amp; rays</x:v>
      </x:c>
      <x:c r="E971" s="35" t="n">
        <x:v>26</x:v>
      </x:c>
      <x:c r="F971" s="35" t="n">
        <x:v>26</x:v>
      </x:c>
      <x:c r="G971" s="32" t="n">
        <x:v>982.1616555362999</x:v>
      </x:c>
      <x:c r="H971" s="32" t="n">
        <x:v>982.1616555362999</x:v>
      </x:c>
      <x:c r="I971" s="33" t="n">
        <x:v>0</x:v>
      </x:c>
      <x:c r="J971" s="34" t="n">
        <x:v>1</x:v>
      </x:c>
      <x:c r="K971" s="33" t="n">
        <x:v>940.6852563197313</x:v>
      </x:c>
      <x:c r="L971" s="32" t="n">
        <x:v>923904.9886855759</x:v>
      </x:c>
      <x:c r="M971" s="33" t="n">
        <x:v>3.9390611758027365</x:v>
      </x:c>
      <x:c r="N971" s="33" t="n">
        <x:v>869.0828418387939</x:v>
      </x:c>
      <x:c r="O971" s="32" t="n">
        <x:v>853579.8427385822</x:v>
      </x:c>
      <x:c r="P971" s="32" t="n">
        <x:v>70325.14594699373</x:v>
      </x:c>
      <x:c r="Q971" s="33" t="n">
        <x:v>1.0823884801700168</x:v>
      </x:c>
      <x:c r="R971" s="34" t="n">
        <x:v>0.08238848017001679</x:v>
      </x:c>
    </x:row>
    <x:row r="972" ht="18" customHeight="1">
      <x:c r="A972" s="25" t="str">
        <x:v>EEZ_528</x:v>
      </x:c>
      <x:c r="B972" s="25" t="str">
        <x:v>Netherlands</x:v>
      </x:c>
      <x:c r="C972" s="25" t="str">
        <x:v>commercial</x:v>
      </x:c>
      <x:c r="D972" s="25" t="str">
        <x:v>Tuna &amp; billfishes</x:v>
      </x:c>
      <x:c r="E972" s="35" t="n">
        <x:v>2</x:v>
      </x:c>
      <x:c r="F972" s="35" t="n">
        <x:v>2</x:v>
      </x:c>
      <x:c r="G972" s="32" t="n">
        <x:v>14.0373818371</x:v>
      </x:c>
      <x:c r="H972" s="32" t="n">
        <x:v>14.0373818371</x:v>
      </x:c>
      <x:c r="I972" s="33" t="n">
        <x:v>0</x:v>
      </x:c>
      <x:c r="J972" s="34" t="n">
        <x:v>1</x:v>
      </x:c>
      <x:c r="K972" s="33" t="n">
        <x:v>2447.165967101644</x:v>
      </x:c>
      <x:c r="L972" s="32" t="n">
        <x:v>34351.80309896188</x:v>
      </x:c>
      <x:c r="M972" s="33" t="n">
        <x:v>4.386358228259711</x:v>
      </x:c>
      <x:c r="N972" s="33" t="n">
        <x:v>2434.211042744337</x:v>
      </x:c>
      <x:c r="O972" s="32" t="n">
        <x:v>34169.94987908761</x:v>
      </x:c>
      <x:c r="P972" s="32" t="n">
        <x:v>181.8532198742687</x:v>
      </x:c>
      <x:c r="Q972" s="33" t="n">
        <x:v>1.0053220218501275</x:v>
      </x:c>
      <x:c r="R972" s="34" t="n">
        <x:v>0.005322021850127585</x:v>
      </x:c>
    </x:row>
    <x:row r="973" ht="18" customHeight="1">
      <x:c r="A973" s="25" t="str">
        <x:v>EEZ_540</x:v>
      </x:c>
      <x:c r="B973" s="25" t="str">
        <x:v>New Caledonia (France)</x:v>
      </x:c>
      <x:c r="C973" s="25" t="str">
        <x:v>commercial</x:v>
      </x:c>
      <x:c r="D973" s="25" t="str">
        <x:v>Crustaceans</x:v>
      </x:c>
      <x:c r="E973" s="35" t="n">
        <x:v>3</x:v>
      </x:c>
      <x:c r="F973" s="35" t="n">
        <x:v>3</x:v>
      </x:c>
      <x:c r="G973" s="32" t="n">
        <x:v>212.5539958</x:v>
      </x:c>
      <x:c r="H973" s="32" t="n">
        <x:v>212.5539958</x:v>
      </x:c>
      <x:c r="I973" s="33" t="n">
        <x:v>0</x:v>
      </x:c>
      <x:c r="J973" s="34" t="n">
        <x:v>1</x:v>
      </x:c>
      <x:c r="K973" s="33" t="n">
        <x:v>108.25095511509498</x:v>
      </x:c>
      <x:c r="L973" s="32" t="n">
        <x:v>23009.173058879886</x:v>
      </x:c>
      <x:c r="M973" s="33" t="n">
        <x:v>2.979554274208568</x:v>
      </x:c>
      <x:c r="N973" s="33" t="n">
        <x:v>95.40129593299673</x:v>
      </x:c>
      <x:c r="O973" s="32" t="n">
        <x:v>20277.926655056744</x:v>
      </x:c>
      <x:c r="P973" s="32" t="n">
        <x:v>2731.246403823141</x:v>
      </x:c>
      <x:c r="Q973" s="33" t="n">
        <x:v>1.134690614592101</x:v>
      </x:c>
      <x:c r="R973" s="34" t="n">
        <x:v>0.13469061459210105</x:v>
      </x:c>
    </x:row>
    <x:row r="974" ht="18" customHeight="1">
      <x:c r="A974" s="25" t="str">
        <x:v>EEZ_540</x:v>
      </x:c>
      <x:c r="B974" s="25" t="str">
        <x:v>New Caledonia (France)</x:v>
      </x:c>
      <x:c r="C974" s="25" t="str">
        <x:v>commercial</x:v>
      </x:c>
      <x:c r="D974" s="25" t="str">
        <x:v>Molluscs</x:v>
      </x:c>
      <x:c r="E974" s="35" t="n">
        <x:v>4</x:v>
      </x:c>
      <x:c r="F974" s="35" t="n">
        <x:v>4</x:v>
      </x:c>
      <x:c r="G974" s="32" t="n">
        <x:v>53.536080688</x:v>
      </x:c>
      <x:c r="H974" s="32" t="n">
        <x:v>53.536080688</x:v>
      </x:c>
      <x:c r="I974" s="33" t="n">
        <x:v>0</x:v>
      </x:c>
      <x:c r="J974" s="34" t="n">
        <x:v>1</x:v>
      </x:c>
      <x:c r="K974" s="33" t="n">
        <x:v>13.396252984132158</x:v>
      </x:c>
      <x:c r="L974" s="32" t="n">
        <x:v>717.1828806753599</x:v>
      </x:c>
      <x:c r="M974" s="33" t="n">
        <x:v>2.126267419484729</x:v>
      </x:c>
      <x:c r="N974" s="33" t="n">
        <x:v>13.37418786855388</x:v>
      </x:c>
      <x:c r="O974" s="32" t="n">
        <x:v>716.0016008673713</x:v>
      </x:c>
      <x:c r="P974" s="32" t="n">
        <x:v>1.1812798079886306</x:v>
      </x:c>
      <x:c r="Q974" s="33" t="n">
        <x:v>1.0016498284452962</x:v>
      </x:c>
      <x:c r="R974" s="34" t="n">
        <x:v>0.001649828445296235</x:v>
      </x:c>
    </x:row>
    <x:row r="975" ht="18" customHeight="1">
      <x:c r="A975" s="25" t="str">
        <x:v>EEZ_540</x:v>
      </x:c>
      <x:c r="B975" s="25" t="str">
        <x:v>New Caledonia (France)</x:v>
      </x:c>
      <x:c r="C975" s="25" t="str">
        <x:v>commercial</x:v>
      </x:c>
      <x:c r="D975" s="25" t="str">
        <x:v>Other fishes &amp; inverts</x:v>
      </x:c>
      <x:c r="E975" s="35" t="n">
        <x:v>5</x:v>
      </x:c>
      <x:c r="F975" s="35" t="n">
        <x:v>5</x:v>
      </x:c>
      <x:c r="G975" s="32" t="n">
        <x:v>1156.4646679694001</x:v>
      </x:c>
      <x:c r="H975" s="32" t="n">
        <x:v>1156.4646679694001</x:v>
      </x:c>
      <x:c r="I975" s="33" t="n">
        <x:v>0</x:v>
      </x:c>
      <x:c r="J975" s="34" t="n">
        <x:v>1</x:v>
      </x:c>
      <x:c r="K975" s="33" t="n">
        <x:v>152.98124525315262</x:v>
      </x:c>
      <x:c r="L975" s="32" t="n">
        <x:v>176917.40499723252</x:v>
      </x:c>
      <x:c r="M975" s="33" t="n">
        <x:v>2.9487880955137578</x:v>
      </x:c>
      <x:c r="N975" s="33" t="n">
        <x:v>88.87673574666205</x:v>
      </x:c>
      <x:c r="O975" s="32" t="n">
        <x:v>102782.80469546764</x:v>
      </x:c>
      <x:c r="P975" s="32" t="n">
        <x:v>74134.60030176488</x:v>
      </x:c>
      <x:c r="Q975" s="33" t="n">
        <x:v>1.72127434663236</x:v>
      </x:c>
      <x:c r="R975" s="34" t="n">
        <x:v>0.7212743466323599</x:v>
      </x:c>
    </x:row>
    <x:row r="976" ht="18" customHeight="1">
      <x:c r="A976" s="25" t="str">
        <x:v>EEZ_540</x:v>
      </x:c>
      <x:c r="B976" s="25" t="str">
        <x:v>New Caledonia (France)</x:v>
      </x:c>
      <x:c r="C976" s="25" t="str">
        <x:v>commercial</x:v>
      </x:c>
      <x:c r="D976" s="25" t="str">
        <x:v>Perch-likes</x:v>
      </x:c>
      <x:c r="E976" s="35" t="n">
        <x:v>26</x:v>
      </x:c>
      <x:c r="F976" s="35" t="n">
        <x:v>26</x:v>
      </x:c>
      <x:c r="G976" s="32" t="n">
        <x:v>8630.6603369151</x:v>
      </x:c>
      <x:c r="H976" s="32" t="n">
        <x:v>8630.6603369151</x:v>
      </x:c>
      <x:c r="I976" s="33" t="n">
        <x:v>0</x:v>
      </x:c>
      <x:c r="J976" s="34" t="n">
        <x:v>1</x:v>
      </x:c>
      <x:c r="K976" s="33" t="n">
        <x:v>1152.4935749007057</x:v>
      </x:c>
      <x:c r="L976" s="32" t="n">
        <x:v>9946780.585445013</x:v>
      </x:c>
      <x:c r="M976" s="33" t="n">
        <x:v>3.8424674116824264</x:v>
      </x:c>
      <x:c r="N976" s="33" t="n">
        <x:v>695.772743781976</x:v>
      </x:c>
      <x:c r="O976" s="32" t="n">
        <x:v>6004978.223265693</x:v>
      </x:c>
      <x:c r="P976" s="32" t="n">
        <x:v>3941802.3621793203</x:v>
      </x:c>
      <x:c r="Q976" s="33" t="n">
        <x:v>1.6564224241325636</x:v>
      </x:c>
      <x:c r="R976" s="34" t="n">
        <x:v>0.6564224241325636</x:v>
      </x:c>
    </x:row>
    <x:row r="977" ht="18" customHeight="1">
      <x:c r="A977" s="25" t="str">
        <x:v>EEZ_540</x:v>
      </x:c>
      <x:c r="B977" s="25" t="str">
        <x:v>New Caledonia (France)</x:v>
      </x:c>
      <x:c r="C977" s="25" t="str">
        <x:v>commercial</x:v>
      </x:c>
      <x:c r="D977" s="25" t="str">
        <x:v>Sharks &amp; rays</x:v>
      </x:c>
      <x:c r="E977" s="35" t="n">
        <x:v>7</x:v>
      </x:c>
      <x:c r="F977" s="35" t="n">
        <x:v>7</x:v>
      </x:c>
      <x:c r="G977" s="32" t="n">
        <x:v>658.3919726485</x:v>
      </x:c>
      <x:c r="H977" s="32" t="n">
        <x:v>658.3919726485</x:v>
      </x:c>
      <x:c r="I977" s="33" t="n">
        <x:v>0</x:v>
      </x:c>
      <x:c r="J977" s="34" t="n">
        <x:v>1</x:v>
      </x:c>
      <x:c r="K977" s="33" t="n">
        <x:v>2333.8836033866</x:v>
      </x:c>
      <x:c r="L977" s="32" t="n">
        <x:v>1536610.229565693</x:v>
      </x:c>
      <x:c r="M977" s="33" t="n">
        <x:v>4.362863153339854</x:v>
      </x:c>
      <x:c r="N977" s="33" t="n">
        <x:v>2306.0204446952835</x:v>
      </x:c>
      <x:c r="O977" s="32" t="n">
        <x:v>1518265.349550699</x:v>
      </x:c>
      <x:c r="P977" s="32" t="n">
        <x:v>18344.88001499418</x:v>
      </x:c>
      <x:c r="Q977" s="33" t="n">
        <x:v>1.0120827890990354</x:v>
      </x:c>
      <x:c r="R977" s="34" t="n">
        <x:v>0.012082789099035285</x:v>
      </x:c>
    </x:row>
    <x:row r="978" ht="18" customHeight="1">
      <x:c r="A978" s="25" t="str">
        <x:v>EEZ_540</x:v>
      </x:c>
      <x:c r="B978" s="25" t="str">
        <x:v>New Caledonia (France)</x:v>
      </x:c>
      <x:c r="C978" s="25" t="str">
        <x:v>commercial</x:v>
      </x:c>
      <x:c r="D978" s="25" t="str">
        <x:v>Tuna &amp; billfishes</x:v>
      </x:c>
      <x:c r="E978" s="35" t="n">
        <x:v>10</x:v>
      </x:c>
      <x:c r="F978" s="35" t="n">
        <x:v>10</x:v>
      </x:c>
      <x:c r="G978" s="32" t="n">
        <x:v>1196.0573795527</x:v>
      </x:c>
      <x:c r="H978" s="32" t="n">
        <x:v>1196.0573795527</x:v>
      </x:c>
      <x:c r="I978" s="33" t="n">
        <x:v>0</x:v>
      </x:c>
      <x:c r="J978" s="34" t="n">
        <x:v>1</x:v>
      </x:c>
      <x:c r="K978" s="33" t="n">
        <x:v>2343.344069948244</x:v>
      </x:c>
      <x:c r="L978" s="32" t="n">
        <x:v>2802773.9676926555</x:v>
      </x:c>
      <x:c r="M978" s="33" t="n">
        <x:v>4.361588274847242</x:v>
      </x:c>
      <x:c r="N978" s="33" t="n">
        <x:v>2299.2610103621187</x:v>
      </x:c>
      <x:c r="O978" s="32" t="n">
        <x:v>2750048.098961409</x:v>
      </x:c>
      <x:c r="P978" s="32" t="n">
        <x:v>52725.86873124633</x:v>
      </x:c>
      <x:c r="Q978" s="33" t="n">
        <x:v>1.01917270783415</x:v>
      </x:c>
      <x:c r="R978" s="34" t="n">
        <x:v>0.019172707834149857</x:v>
      </x:c>
    </x:row>
    <x:row r="979" ht="18" customHeight="1">
      <x:c r="A979" s="25" t="str">
        <x:v>EEZ_548</x:v>
      </x:c>
      <x:c r="B979" s="25" t="str">
        <x:v>Vanuatu</x:v>
      </x:c>
      <x:c r="C979" s="25" t="str">
        <x:v>commercial</x:v>
      </x:c>
      <x:c r="D979" s="25" t="str">
        <x:v>Crustaceans</x:v>
      </x:c>
      <x:c r="E979" s="35" t="n">
        <x:v>2</x:v>
      </x:c>
      <x:c r="F979" s="35" t="n">
        <x:v>2</x:v>
      </x:c>
      <x:c r="G979" s="32" t="n">
        <x:v>1302.0279166002001</x:v>
      </x:c>
      <x:c r="H979" s="32" t="n">
        <x:v>1302.0279166002001</x:v>
      </x:c>
      <x:c r="I979" s="33" t="n">
        <x:v>0</x:v>
      </x:c>
      <x:c r="J979" s="34" t="n">
        <x:v>1</x:v>
      </x:c>
      <x:c r="K979" s="33" t="n">
        <x:v>131.64768622530158</x:v>
      </x:c>
      <x:c r="L979" s="32" t="n">
        <x:v>171408.96262116628</x:v>
      </x:c>
      <x:c r="M979" s="33" t="n">
        <x:v>3.112999999991689</x:v>
      </x:c>
      <x:c r="N979" s="33" t="n">
        <x:v>129.71792709591318</x:v>
      </x:c>
      <x:c r="O979" s="32" t="n">
        <x:v>168896.3623623885</x:v>
      </x:c>
      <x:c r="P979" s="32" t="n">
        <x:v>2512.600258777791</x:v>
      </x:c>
      <x:c r="Q979" s="33" t="n">
        <x:v>1.0148765800733275</x:v>
      </x:c>
      <x:c r="R979" s="34" t="n">
        <x:v>0.014876580073327391</x:v>
      </x:c>
    </x:row>
    <x:row r="980" ht="18" customHeight="1">
      <x:c r="A980" s="25" t="str">
        <x:v>EEZ_548</x:v>
      </x:c>
      <x:c r="B980" s="25" t="str">
        <x:v>Vanuatu</x:v>
      </x:c>
      <x:c r="C980" s="25" t="str">
        <x:v>commercial</x:v>
      </x:c>
      <x:c r="D980" s="25" t="str">
        <x:v>Herring-likes</x:v>
      </x:c>
      <x:c r="E980" s="35" t="n">
        <x:v>1</x:v>
      </x:c>
      <x:c r="F980" s="35" t="n">
        <x:v>1</x:v>
      </x:c>
      <x:c r="G980" s="32" t="n">
        <x:v>25.61972404</x:v>
      </x:c>
      <x:c r="H980" s="32" t="n">
        <x:v>25.61972404</x:v>
      </x:c>
      <x:c r="I980" s="33" t="n">
        <x:v>0</x:v>
      </x:c>
      <x:c r="J980" s="34" t="n">
        <x:v>1</x:v>
      </x:c>
      <x:c r="K980" s="33" t="n">
        <x:v>144.5439770745928</x:v>
      </x:c>
      <x:c r="L980" s="32" t="n">
        <x:v>3703.176804295154</x:v>
      </x:c>
      <x:c r="M980" s="33" t="n">
        <x:v>3.16</x:v>
      </x:c>
      <x:c r="N980" s="33" t="n">
        <x:v>144.5439770745928</x:v>
      </x:c>
      <x:c r="O980" s="32" t="n">
        <x:v>3703.176804295154</x:v>
      </x:c>
      <x:c r="P980" s="32" t="n">
        <x:v>0</x:v>
      </x:c>
      <x:c r="Q980" s="33" t="n">
        <x:v>1</x:v>
      </x:c>
      <x:c r="R980" s="34" t="n">
        <x:v>0</x:v>
      </x:c>
    </x:row>
    <x:row r="981" ht="18" customHeight="1">
      <x:c r="A981" s="25" t="str">
        <x:v>EEZ_548</x:v>
      </x:c>
      <x:c r="B981" s="25" t="str">
        <x:v>Vanuatu</x:v>
      </x:c>
      <x:c r="C981" s="25" t="str">
        <x:v>commercial</x:v>
      </x:c>
      <x:c r="D981" s="25" t="str">
        <x:v>Molluscs</x:v>
      </x:c>
      <x:c r="E981" s="35" t="n">
        <x:v>8</x:v>
      </x:c>
      <x:c r="F981" s="35" t="n">
        <x:v>8</x:v>
      </x:c>
      <x:c r="G981" s="32" t="n">
        <x:v>525.588644364</x:v>
      </x:c>
      <x:c r="H981" s="32" t="n">
        <x:v>525.588644364</x:v>
      </x:c>
      <x:c r="I981" s="33" t="n">
        <x:v>0</x:v>
      </x:c>
      <x:c r="J981" s="34" t="n">
        <x:v>1</x:v>
      </x:c>
      <x:c r="K981" s="33" t="n">
        <x:v>85.05895627346192</x:v>
      </x:c>
      <x:c r="L981" s="32" t="n">
        <x:v>44706.021518785594</x:v>
      </x:c>
      <x:c r="M981" s="33" t="n">
        <x:v>2.7385151129332628</x:v>
      </x:c>
      <x:c r="N981" s="33" t="n">
        <x:v>54.766515872875246</x:v>
      </x:c>
      <x:c r="O981" s="32" t="n">
        <x:v>28784.658834163987</x:v>
      </x:c>
      <x:c r="P981" s="32" t="n">
        <x:v>15921.362684621607</x:v>
      </x:c>
      <x:c r="Q981" s="33" t="n">
        <x:v>1.5531197286842542</x:v>
      </x:c>
      <x:c r="R981" s="34" t="n">
        <x:v>0.5531197286842543</x:v>
      </x:c>
    </x:row>
    <x:row r="982" ht="18" customHeight="1">
      <x:c r="A982" s="25" t="str">
        <x:v>EEZ_548</x:v>
      </x:c>
      <x:c r="B982" s="25" t="str">
        <x:v>Vanuatu</x:v>
      </x:c>
      <x:c r="C982" s="25" t="str">
        <x:v>commercial</x:v>
      </x:c>
      <x:c r="D982" s="25" t="str">
        <x:v>Other fishes &amp; inverts</x:v>
      </x:c>
      <x:c r="E982" s="35" t="n">
        <x:v>7</x:v>
      </x:c>
      <x:c r="F982" s="35" t="n">
        <x:v>7</x:v>
      </x:c>
      <x:c r="G982" s="32" t="n">
        <x:v>2610.178643897201</x:v>
      </x:c>
      <x:c r="H982" s="32" t="n">
        <x:v>2610.178643897201</x:v>
      </x:c>
      <x:c r="I982" s="33" t="n">
        <x:v>0</x:v>
      </x:c>
      <x:c r="J982" s="34" t="n">
        <x:v>1</x:v>
      </x:c>
      <x:c r="K982" s="33" t="n">
        <x:v>191.6086722100565</x:v>
      </x:c>
      <x:c r="L982" s="32" t="n">
        <x:v>500132.86418818857</x:v>
      </x:c>
      <x:c r="M982" s="33" t="n">
        <x:v>3.2618483565522483</x:v>
      </x:c>
      <x:c r="N982" s="33" t="n">
        <x:v>182.74620062686316</x:v>
      </x:c>
      <x:c r="O982" s="32" t="n">
        <x:v>477000.2301295915</x:v>
      </x:c>
      <x:c r="P982" s="32" t="n">
        <x:v>23132.63405859709</x:v>
      </x:c>
      <x:c r="Q982" s="33" t="n">
        <x:v>1.0484960647761374</x:v>
      </x:c>
      <x:c r="R982" s="34" t="n">
        <x:v>0.04849606477613735</x:v>
      </x:c>
    </x:row>
    <x:row r="983" ht="18" customHeight="1">
      <x:c r="A983" s="25" t="str">
        <x:v>EEZ_548</x:v>
      </x:c>
      <x:c r="B983" s="25" t="str">
        <x:v>Vanuatu</x:v>
      </x:c>
      <x:c r="C983" s="25" t="str">
        <x:v>commercial</x:v>
      </x:c>
      <x:c r="D983" s="25" t="str">
        <x:v>Perch-likes</x:v>
      </x:c>
      <x:c r="E983" s="35" t="n">
        <x:v>30</x:v>
      </x:c>
      <x:c r="F983" s="35" t="n">
        <x:v>30</x:v>
      </x:c>
      <x:c r="G983" s="32" t="n">
        <x:v>2188.6375088519994</x:v>
      </x:c>
      <x:c r="H983" s="32" t="n">
        <x:v>2188.6375088519994</x:v>
      </x:c>
      <x:c r="I983" s="33" t="n">
        <x:v>0</x:v>
      </x:c>
      <x:c r="J983" s="34" t="n">
        <x:v>1</x:v>
      </x:c>
      <x:c r="K983" s="33" t="n">
        <x:v>795.7766568056654</x:v>
      </x:c>
      <x:c r="L983" s="32" t="n">
        <x:v>1741666.639753724</x:v>
      </x:c>
      <x:c r="M983" s="33" t="n">
        <x:v>3.4060231137115387</x:v>
      </x:c>
      <x:c r="N983" s="33" t="n">
        <x:v>254.69658017774847</x:v>
      </x:c>
      <x:c r="O983" s="32" t="n">
        <x:v>557438.4887533509</x:v>
      </x:c>
      <x:c r="P983" s="32" t="n">
        <x:v>1184228.151000373</x:v>
      </x:c>
      <x:c r="Q983" s="33" t="n">
        <x:v>3.1244104504674004</x:v>
      </x:c>
      <x:c r="R983" s="34" t="n">
        <x:v>2.1244104504674004</x:v>
      </x:c>
    </x:row>
    <x:row r="984" ht="18" customHeight="1">
      <x:c r="A984" s="25" t="str">
        <x:v>EEZ_548</x:v>
      </x:c>
      <x:c r="B984" s="25" t="str">
        <x:v>Vanuatu</x:v>
      </x:c>
      <x:c r="C984" s="25" t="str">
        <x:v>commercial</x:v>
      </x:c>
      <x:c r="D984" s="25" t="str">
        <x:v>Sharks &amp; rays</x:v>
      </x:c>
      <x:c r="E984" s="35" t="n">
        <x:v>10</x:v>
      </x:c>
      <x:c r="F984" s="35" t="n">
        <x:v>10</x:v>
      </x:c>
      <x:c r="G984" s="32" t="n">
        <x:v>3456.6962850120003</x:v>
      </x:c>
      <x:c r="H984" s="32" t="n">
        <x:v>3456.6962850120003</x:v>
      </x:c>
      <x:c r="I984" s="33" t="n">
        <x:v>0</x:v>
      </x:c>
      <x:c r="J984" s="34" t="n">
        <x:v>1</x:v>
      </x:c>
      <x:c r="K984" s="33" t="n">
        <x:v>2362.3532380359748</x:v>
      </x:c>
      <x:c r="L984" s="32" t="n">
        <x:v>8165937.661805023</x:v>
      </x:c>
      <x:c r="M984" s="33" t="n">
        <x:v>4.3678544193289</x:v>
      </x:c>
      <x:c r="N984" s="33" t="n">
        <x:v>2332.6759904970045</x:v>
      </x:c>
      <x:c r="O984" s="32" t="n">
        <x:v>8063352.430487684</x:v>
      </x:c>
      <x:c r="P984" s="32" t="n">
        <x:v>102585.23131733947</x:v>
      </x:c>
      <x:c r="Q984" s="33" t="n">
        <x:v>1.0127224045087577</x:v>
      </x:c>
      <x:c r="R984" s="34" t="n">
        <x:v>0.012722404508757773</x:v>
      </x:c>
    </x:row>
    <x:row r="985" ht="18" customHeight="1">
      <x:c r="A985" s="25" t="str">
        <x:v>EEZ_548</x:v>
      </x:c>
      <x:c r="B985" s="25" t="str">
        <x:v>Vanuatu</x:v>
      </x:c>
      <x:c r="C985" s="25" t="str">
        <x:v>commercial</x:v>
      </x:c>
      <x:c r="D985" s="25" t="str">
        <x:v>Tuna &amp; billfishes</x:v>
      </x:c>
      <x:c r="E985" s="35" t="n">
        <x:v>10</x:v>
      </x:c>
      <x:c r="F985" s="35" t="n">
        <x:v>10</x:v>
      </x:c>
      <x:c r="G985" s="32" t="n">
        <x:v>9522.1125718242</x:v>
      </x:c>
      <x:c r="H985" s="32" t="n">
        <x:v>9522.1125718242</x:v>
      </x:c>
      <x:c r="I985" s="33" t="n">
        <x:v>0</x:v>
      </x:c>
      <x:c r="J985" s="34" t="n">
        <x:v>1</x:v>
      </x:c>
      <x:c r="K985" s="33" t="n">
        <x:v>2313.7155451941812</x:v>
      </x:c>
      <x:c r="L985" s="32" t="n">
        <x:v>22031459.880518597</x:v>
      </x:c>
      <x:c r="M985" s="33" t="n">
        <x:v>4.358126510030556</x:v>
      </x:c>
      <x:c r="N985" s="33" t="n">
        <x:v>2281.006432657375</x:v>
      </x:c>
      <x:c r="O985" s="32" t="n">
        <x:v>21720000.028818663</x:v>
      </x:c>
      <x:c r="P985" s="32" t="n">
        <x:v>311459.8516999334</x:v>
      </x:c>
      <x:c r="Q985" s="33" t="n">
        <x:v>1.0143397721586869</x:v>
      </x:c>
      <x:c r="R985" s="34" t="n">
        <x:v>0.014339772158686941</x:v>
      </x:c>
    </x:row>
    <x:row r="986" ht="18" customHeight="1">
      <x:c r="A986" s="25" t="str">
        <x:v>EEZ_554</x:v>
      </x:c>
      <x:c r="B986" s="25" t="str">
        <x:v>New Zealand</x:v>
      </x:c>
      <x:c r="C986" s="25" t="str">
        <x:v>commercial</x:v>
      </x:c>
      <x:c r="D986" s="25" t="str">
        <x:v>Cod-likes</x:v>
      </x:c>
      <x:c r="E986" s="35" t="n">
        <x:v>14</x:v>
      </x:c>
      <x:c r="F986" s="35" t="n">
        <x:v>14</x:v>
      </x:c>
      <x:c r="G986" s="32" t="n">
        <x:v>213703.92226230883</x:v>
      </x:c>
      <x:c r="H986" s="32" t="n">
        <x:v>213703.92226230883</x:v>
      </x:c>
      <x:c r="I986" s="33" t="n">
        <x:v>0</x:v>
      </x:c>
      <x:c r="J986" s="34" t="n">
        <x:v>1</x:v>
      </x:c>
      <x:c r="K986" s="33" t="n">
        <x:v>2768.445444099169</x:v>
      </x:c>
      <x:c r="L986" s="32" t="n">
        <x:v>591627649.9732119</x:v>
      </x:c>
      <x:c r="M986" s="33" t="n">
        <x:v>4.375217064551883</x:v>
      </x:c>
      <x:c r="N986" s="33" t="n">
        <x:v>2372.55923725357</x:v>
      </x:c>
      <x:c r="O986" s="32" t="n">
        <x:v>507025214.8007596</x:v>
      </x:c>
      <x:c r="P986" s="32" t="n">
        <x:v>84602435.17245227</x:v>
      </x:c>
      <x:c r="Q986" s="33" t="n">
        <x:v>1.1668604099022917</x:v>
      </x:c>
      <x:c r="R986" s="34" t="n">
        <x:v>0.16686040990229176</x:v>
      </x:c>
    </x:row>
    <x:row r="987" ht="18" customHeight="1">
      <x:c r="A987" s="25" t="str">
        <x:v>EEZ_554</x:v>
      </x:c>
      <x:c r="B987" s="25" t="str">
        <x:v>New Zealand</x:v>
      </x:c>
      <x:c r="C987" s="25" t="str">
        <x:v>commercial</x:v>
      </x:c>
      <x:c r="D987" s="25" t="str">
        <x:v>Crustaceans</x:v>
      </x:c>
      <x:c r="E987" s="35" t="n">
        <x:v>12</x:v>
      </x:c>
      <x:c r="F987" s="35" t="n">
        <x:v>12</x:v>
      </x:c>
      <x:c r="G987" s="32" t="n">
        <x:v>5418.150260170299</x:v>
      </x:c>
      <x:c r="H987" s="32" t="n">
        <x:v>5418.150260170299</x:v>
      </x:c>
      <x:c r="I987" s="33" t="n">
        <x:v>0</x:v>
      </x:c>
      <x:c r="J987" s="34" t="n">
        <x:v>1</x:v>
      </x:c>
      <x:c r="K987" s="33" t="n">
        <x:v>91.32074031752292</x:v>
      </x:c>
      <x:c r="L987" s="32" t="n">
        <x:v>494789.4929103311</x:v>
      </x:c>
      <x:c r="M987" s="33" t="n">
        <x:v>2.761709508978954</x:v>
      </x:c>
      <x:c r="N987" s="33" t="n">
        <x:v>57.77094996426616</x:v>
      </x:c>
      <x:c r="O987" s="32" t="n">
        <x:v>313011.687579174</x:v>
      </x:c>
      <x:c r="P987" s="32" t="n">
        <x:v>181777.8053311571</x:v>
      </x:c>
      <x:c r="Q987" s="33" t="n">
        <x:v>1.580738076386294</x:v>
      </x:c>
      <x:c r="R987" s="34" t="n">
        <x:v>0.5807380763862939</x:v>
      </x:c>
    </x:row>
    <x:row r="988" ht="18" customHeight="1">
      <x:c r="A988" s="25" t="str">
        <x:v>EEZ_554</x:v>
      </x:c>
      <x:c r="B988" s="25" t="str">
        <x:v>New Zealand</x:v>
      </x:c>
      <x:c r="C988" s="25" t="str">
        <x:v>commercial</x:v>
      </x:c>
      <x:c r="D988" s="25" t="str">
        <x:v>Flatfishes</x:v>
      </x:c>
      <x:c r="E988" s="35" t="n">
        <x:v>3</x:v>
      </x:c>
      <x:c r="F988" s="35" t="n">
        <x:v>3</x:v>
      </x:c>
      <x:c r="G988" s="32" t="n">
        <x:v>2884.8507522663</x:v>
      </x:c>
      <x:c r="H988" s="32" t="n">
        <x:v>2884.8507522663</x:v>
      </x:c>
      <x:c r="I988" s="33" t="n">
        <x:v>0</x:v>
      </x:c>
      <x:c r="J988" s="34" t="n">
        <x:v>1</x:v>
      </x:c>
      <x:c r="K988" s="33" t="n">
        <x:v>374.73689350462655</x:v>
      </x:c>
      <x:c r="L988" s="32" t="n">
        <x:v>1081060.0091287582</x:v>
      </x:c>
      <x:c r="M988" s="33" t="n">
        <x:v>3.5729440575305023</x:v>
      </x:c>
      <x:c r="N988" s="33" t="n">
        <x:v>374.0624013316982</x:v>
      </x:c>
      <x:c r="O988" s="32" t="n">
        <x:v>1079114.1998762882</x:v>
      </x:c>
      <x:c r="P988" s="32" t="n">
        <x:v>1945.8092524700332</x:v>
      </x:c>
      <x:c r="Q988" s="33" t="n">
        <x:v>1.001803154154299</x:v>
      </x:c>
      <x:c r="R988" s="34" t="n">
        <x:v>0.001803154154299058</x:v>
      </x:c>
    </x:row>
    <x:row r="989" ht="18" customHeight="1">
      <x:c r="A989" s="25" t="str">
        <x:v>EEZ_554</x:v>
      </x:c>
      <x:c r="B989" s="25" t="str">
        <x:v>New Zealand</x:v>
      </x:c>
      <x:c r="C989" s="25" t="str">
        <x:v>commercial</x:v>
      </x:c>
      <x:c r="D989" s="25" t="str">
        <x:v>Herring-likes</x:v>
      </x:c>
      <x:c r="E989" s="35" t="n">
        <x:v>2</x:v>
      </x:c>
      <x:c r="F989" s="35" t="n">
        <x:v>2</x:v>
      </x:c>
      <x:c r="G989" s="32" t="n">
        <x:v>458.3235384716</x:v>
      </x:c>
      <x:c r="H989" s="32" t="n">
        <x:v>458.3235384716</x:v>
      </x:c>
      <x:c r="I989" s="33" t="n">
        <x:v>0</x:v>
      </x:c>
      <x:c r="J989" s="34" t="n">
        <x:v>1</x:v>
      </x:c>
      <x:c r="K989" s="33" t="n">
        <x:v>69.43020476726936</x:v>
      </x:c>
      <x:c r="L989" s="32" t="n">
        <x:v>31821.49712574264</x:v>
      </x:c>
      <x:c r="M989" s="33" t="n">
        <x:v>2.8410492772395757</x:v>
      </x:c>
      <x:c r="N989" s="33" t="n">
        <x:v>69.35044900653531</x:v>
      </x:c>
      <x:c r="O989" s="32" t="n">
        <x:v>31784.943183269523</x:v>
      </x:c>
      <x:c r="P989" s="32" t="n">
        <x:v>36.553942473117786</x:v>
      </x:c>
      <x:c r="Q989" s="33" t="n">
        <x:v>1.0011500395725847</x:v>
      </x:c>
      <x:c r="R989" s="34" t="n">
        <x:v>0.0011500395725847481</x:v>
      </x:c>
    </x:row>
    <x:row r="990" ht="18" customHeight="1">
      <x:c r="A990" s="25" t="str">
        <x:v>EEZ_554</x:v>
      </x:c>
      <x:c r="B990" s="25" t="str">
        <x:v>New Zealand</x:v>
      </x:c>
      <x:c r="C990" s="25" t="str">
        <x:v>commercial</x:v>
      </x:c>
      <x:c r="D990" s="25" t="str">
        <x:v>Molluscs</x:v>
      </x:c>
      <x:c r="E990" s="35" t="n">
        <x:v>13</x:v>
      </x:c>
      <x:c r="F990" s="35" t="n">
        <x:v>13</x:v>
      </x:c>
      <x:c r="G990" s="32" t="n">
        <x:v>5415.299119196201</x:v>
      </x:c>
      <x:c r="H990" s="32" t="n">
        <x:v>5415.299119196201</x:v>
      </x:c>
      <x:c r="I990" s="33" t="n">
        <x:v>0</x:v>
      </x:c>
      <x:c r="J990" s="34" t="n">
        <x:v>1</x:v>
      </x:c>
      <x:c r="K990" s="33" t="n">
        <x:v>12.69226162719217</x:v>
      </x:c>
      <x:c r="L990" s="32" t="n">
        <x:v>68732.3932103415</x:v>
      </x:c>
      <x:c r="M990" s="33" t="n">
        <x:v>2.087356716031526</x:v>
      </x:c>
      <x:c r="N990" s="33" t="n">
        <x:v>12.228036208048907</x:v>
      </x:c>
      <x:c r="O990" s="32" t="n">
        <x:v>66218.4737069465</x:v>
      </x:c>
      <x:c r="P990" s="32" t="n">
        <x:v>2513.9195033949945</x:v>
      </x:c>
      <x:c r="Q990" s="33" t="n">
        <x:v>1.0379640206526124</x:v>
      </x:c>
      <x:c r="R990" s="34" t="n">
        <x:v>0.03796402065261249</x:v>
      </x:c>
    </x:row>
    <x:row r="991" ht="18" customHeight="1">
      <x:c r="A991" s="25" t="str">
        <x:v>EEZ_554</x:v>
      </x:c>
      <x:c r="B991" s="25" t="str">
        <x:v>New Zealand</x:v>
      </x:c>
      <x:c r="C991" s="25" t="str">
        <x:v>commercial</x:v>
      </x:c>
      <x:c r="D991" s="25" t="str">
        <x:v>Other fishes &amp; inverts</x:v>
      </x:c>
      <x:c r="E991" s="35" t="n">
        <x:v>41</x:v>
      </x:c>
      <x:c r="F991" s="35" t="n">
        <x:v>41</x:v>
      </x:c>
      <x:c r="G991" s="32" t="n">
        <x:v>99978.01348484</x:v>
      </x:c>
      <x:c r="H991" s="32" t="n">
        <x:v>99978.01348484</x:v>
      </x:c>
      <x:c r="I991" s="33" t="n">
        <x:v>0</x:v>
      </x:c>
      <x:c r="J991" s="34" t="n">
        <x:v>1</x:v>
      </x:c>
      <x:c r="K991" s="33" t="n">
        <x:v>747.1811931481955</x:v>
      </x:c>
      <x:c r="L991" s="32" t="n">
        <x:v>74701691.40418912</x:v>
      </x:c>
      <x:c r="M991" s="33" t="n">
        <x:v>3.6282992383048587</x:v>
      </x:c>
      <x:c r="N991" s="33" t="n">
        <x:v>424.91223684054313</x:v>
      </x:c>
      <x:c r="O991" s="32" t="n">
        <x:v>42481881.34471735</x:v>
      </x:c>
      <x:c r="P991" s="32" t="n">
        <x:v>32219810.05947177</x:v>
      </x:c>
      <x:c r="Q991" s="33" t="n">
        <x:v>1.7584365155117672</x:v>
      </x:c>
      <x:c r="R991" s="34" t="n">
        <x:v>0.758436515511767</x:v>
      </x:c>
    </x:row>
    <x:row r="992" ht="18" customHeight="1">
      <x:c r="A992" s="25" t="str">
        <x:v>EEZ_554</x:v>
      </x:c>
      <x:c r="B992" s="25" t="str">
        <x:v>New Zealand</x:v>
      </x:c>
      <x:c r="C992" s="25" t="str">
        <x:v>commercial</x:v>
      </x:c>
      <x:c r="D992" s="25" t="str">
        <x:v>Perch-likes</x:v>
      </x:c>
      <x:c r="E992" s="35" t="n">
        <x:v>54</x:v>
      </x:c>
      <x:c r="F992" s="35" t="n">
        <x:v>54</x:v>
      </x:c>
      <x:c r="G992" s="32" t="n">
        <x:v>156089.0895450833</x:v>
      </x:c>
      <x:c r="H992" s="32" t="n">
        <x:v>156089.0895450833</x:v>
      </x:c>
      <x:c r="I992" s="33" t="n">
        <x:v>0</x:v>
      </x:c>
      <x:c r="J992" s="34" t="n">
        <x:v>1</x:v>
      </x:c>
      <x:c r="K992" s="33" t="n">
        <x:v>584.0880769552318</x:v>
      </x:c>
      <x:c r="L992" s="32" t="n">
        <x:v>91169776.14608069</x:v>
      </x:c>
      <x:c r="M992" s="33" t="n">
        <x:v>3.685753774310017</x:v>
      </x:c>
      <x:c r="N992" s="33" t="n">
        <x:v>485.0134411082569</x:v>
      </x:c>
      <x:c r="O992" s="32" t="n">
        <x:v>75705306.4397157</x:v>
      </x:c>
      <x:c r="P992" s="32" t="n">
        <x:v>15464469.70636499</x:v>
      </x:c>
      <x:c r="Q992" s="33" t="n">
        <x:v>1.2042719385685252</x:v>
      </x:c>
      <x:c r="R992" s="34" t="n">
        <x:v>0.20427193856852532</x:v>
      </x:c>
    </x:row>
    <x:row r="993" ht="18" customHeight="1">
      <x:c r="A993" s="25" t="str">
        <x:v>EEZ_554</x:v>
      </x:c>
      <x:c r="B993" s="25" t="str">
        <x:v>New Zealand</x:v>
      </x:c>
      <x:c r="C993" s="25" t="str">
        <x:v>commercial</x:v>
      </x:c>
      <x:c r="D993" s="25" t="str">
        <x:v>Salmon, smelts, etc</x:v>
      </x:c>
      <x:c r="E993" s="35" t="n">
        <x:v>1</x:v>
      </x:c>
      <x:c r="F993" s="35" t="n">
        <x:v>1</x:v>
      </x:c>
      <x:c r="G993" s="32" t="n">
        <x:v>58.2650416063</x:v>
      </x:c>
      <x:c r="H993" s="32" t="n">
        <x:v>58.2650416063</x:v>
      </x:c>
      <x:c r="I993" s="33" t="n">
        <x:v>0</x:v>
      </x:c>
      <x:c r="J993" s="34" t="n">
        <x:v>1</x:v>
      </x:c>
      <x:c r="K993" s="33" t="n">
        <x:v>251.18864315095797</x:v>
      </x:c>
      <x:c r="L993" s="32" t="n">
        <x:v>14635.516744220611</x:v>
      </x:c>
      <x:c r="M993" s="33" t="n">
        <x:v>3.4</x:v>
      </x:c>
      <x:c r="N993" s="33" t="n">
        <x:v>251.18864315095797</x:v>
      </x:c>
      <x:c r="O993" s="32" t="n">
        <x:v>14635.516744220611</x:v>
      </x:c>
      <x:c r="P993" s="32" t="n">
        <x:v>0</x:v>
      </x:c>
      <x:c r="Q993" s="33" t="n">
        <x:v>1</x:v>
      </x:c>
      <x:c r="R993" s="34" t="n">
        <x:v>0</x:v>
      </x:c>
    </x:row>
    <x:row r="994" ht="18" customHeight="1">
      <x:c r="A994" s="25" t="str">
        <x:v>EEZ_554</x:v>
      </x:c>
      <x:c r="B994" s="25" t="str">
        <x:v>New Zealand</x:v>
      </x:c>
      <x:c r="C994" s="25" t="str">
        <x:v>commercial</x:v>
      </x:c>
      <x:c r="D994" s="25" t="str">
        <x:v>Scorpionfishes</x:v>
      </x:c>
      <x:c r="E994" s="35" t="n">
        <x:v>4</x:v>
      </x:c>
      <x:c r="F994" s="35" t="n">
        <x:v>4</x:v>
      </x:c>
      <x:c r="G994" s="32" t="n">
        <x:v>4995.963434368001</x:v>
      </x:c>
      <x:c r="H994" s="32" t="n">
        <x:v>4995.963434368001</x:v>
      </x:c>
      <x:c r="I994" s="33" t="n">
        <x:v>0</x:v>
      </x:c>
      <x:c r="J994" s="34" t="n">
        <x:v>1</x:v>
      </x:c>
      <x:c r="K994" s="33" t="n">
        <x:v>482.7849073447981</x:v>
      </x:c>
      <x:c r="L994" s="32" t="n">
        <x:v>2411975.7437593546</x:v>
      </x:c>
      <x:c r="M994" s="33" t="n">
        <x:v>3.6826971725470665</x:v>
      </x:c>
      <x:c r="N994" s="33" t="n">
        <x:v>481.6118593194406</x:v>
      </x:c>
      <x:c r="O994" s="32" t="n">
        <x:v>2406115.238717911</x:v>
      </x:c>
      <x:c r="P994" s="32" t="n">
        <x:v>5860.505041443743</x:v>
      </x:c>
      <x:c r="Q994" s="33" t="n">
        <x:v>1.0024356709716724</x:v>
      </x:c>
      <x:c r="R994" s="34" t="n">
        <x:v>0.0024356709716723667</x:v>
      </x:c>
    </x:row>
    <x:row r="995" ht="18" customHeight="1">
      <x:c r="A995" s="25" t="str">
        <x:v>EEZ_554</x:v>
      </x:c>
      <x:c r="B995" s="25" t="str">
        <x:v>New Zealand</x:v>
      </x:c>
      <x:c r="C995" s="25" t="str">
        <x:v>commercial</x:v>
      </x:c>
      <x:c r="D995" s="25" t="str">
        <x:v>Sharks &amp; rays</x:v>
      </x:c>
      <x:c r="E995" s="35" t="n">
        <x:v>41</x:v>
      </x:c>
      <x:c r="F995" s="35" t="n">
        <x:v>41</x:v>
      </x:c>
      <x:c r="G995" s="32" t="n">
        <x:v>36363.6795941058</x:v>
      </x:c>
      <x:c r="H995" s="32" t="n">
        <x:v>36363.6795941058</x:v>
      </x:c>
      <x:c r="I995" s="33" t="n">
        <x:v>0</x:v>
      </x:c>
      <x:c r="J995" s="34" t="n">
        <x:v>1</x:v>
      </x:c>
      <x:c r="K995" s="33" t="n">
        <x:v>1524.0053595561508</x:v>
      </x:c>
      <x:c r="L995" s="32" t="n">
        <x:v>55418442.59459987</x:v>
      </x:c>
      <x:c r="M995" s="33" t="n">
        <x:v>4.079711227982126</x:v>
      </x:c>
      <x:c r="N995" s="33" t="n">
        <x:v>1201.4652880868923</x:v>
      </x:c>
      <x:c r="O995" s="32" t="n">
        <x:v>43689698.779431775</x:v>
      </x:c>
      <x:c r="P995" s="32" t="n">
        <x:v>11728743.815168098</x:v>
      </x:c>
      <x:c r="Q995" s="33" t="n">
        <x:v>1.2684555889108065</x:v>
      </x:c>
      <x:c r="R995" s="34" t="n">
        <x:v>0.2684555889108064</x:v>
      </x:c>
    </x:row>
    <x:row r="996" ht="18" customHeight="1">
      <x:c r="A996" s="25" t="str">
        <x:v>EEZ_554</x:v>
      </x:c>
      <x:c r="B996" s="25" t="str">
        <x:v>New Zealand</x:v>
      </x:c>
      <x:c r="C996" s="25" t="str">
        <x:v>commercial</x:v>
      </x:c>
      <x:c r="D996" s="25" t="str">
        <x:v>Tuna &amp; billfishes</x:v>
      </x:c>
      <x:c r="E996" s="35" t="n">
        <x:v>12</x:v>
      </x:c>
      <x:c r="F996" s="35" t="n">
        <x:v>12</x:v>
      </x:c>
      <x:c r="G996" s="32" t="n">
        <x:v>11268.452254534901</x:v>
      </x:c>
      <x:c r="H996" s="32" t="n">
        <x:v>11268.452254534901</x:v>
      </x:c>
      <x:c r="I996" s="33" t="n">
        <x:v>0</x:v>
      </x:c>
      <x:c r="J996" s="34" t="n">
        <x:v>1</x:v>
      </x:c>
      <x:c r="K996" s="33" t="n">
        <x:v>2424.989542638764</x:v>
      </x:c>
      <x:c r="L996" s="32" t="n">
        <x:v>27325878.87897134</x:v>
      </x:c>
      <x:c r="M996" s="33" t="n">
        <x:v>4.360197443292662</x:v>
      </x:c>
      <x:c r="N996" s="33" t="n">
        <x:v>2291.9093866722087</x:v>
      </x:c>
      <x:c r="O996" s="32" t="n">
        <x:v>25826271.49543615</x:v>
      </x:c>
      <x:c r="P996" s="32" t="n">
        <x:v>1499607.3835351877</x:v>
      </x:c>
      <x:c r="Q996" s="33" t="n">
        <x:v>1.0580651908580838</x:v>
      </x:c>
      <x:c r="R996" s="34" t="n">
        <x:v>0.05806519085808373</x:v>
      </x:c>
    </x:row>
    <x:row r="997" ht="18" customHeight="1">
      <x:c r="A997" s="25" t="str">
        <x:v>EEZ_555</x:v>
      </x:c>
      <x:c r="B997" s="25" t="str">
        <x:v>Kermadec Isl. (New Zealand)</x:v>
      </x:c>
      <x:c r="C997" s="25" t="str">
        <x:v>commercial</x:v>
      </x:c>
      <x:c r="D997" s="25" t="str">
        <x:v>Other fishes &amp; inverts</x:v>
      </x:c>
      <x:c r="E997" s="35" t="n">
        <x:v>4</x:v>
      </x:c>
      <x:c r="F997" s="35" t="n">
        <x:v>4</x:v>
      </x:c>
      <x:c r="G997" s="32" t="n">
        <x:v>37.3161985004</x:v>
      </x:c>
      <x:c r="H997" s="32" t="n">
        <x:v>37.3161985004</x:v>
      </x:c>
      <x:c r="I997" s="33" t="n">
        <x:v>0</x:v>
      </x:c>
      <x:c r="J997" s="34" t="n">
        <x:v>1</x:v>
      </x:c>
      <x:c r="K997" s="33" t="n">
        <x:v>191.03349099992735</x:v>
      </x:c>
      <x:c r="L997" s="32" t="n">
        <x:v>7128.643670377666</x:v>
      </x:c>
      <x:c r="M997" s="33" t="n">
        <x:v>3.2810206170943585</x:v>
      </x:c>
      <x:c r="N997" s="33" t="n">
        <x:v>190.99439264451323</x:v>
      </x:c>
      <x:c r="O997" s="32" t="n">
        <x:v>7127.184668385993</x:v>
      </x:c>
      <x:c r="P997" s="32" t="n">
        <x:v>1.4590019916731762</x:v>
      </x:c>
      <x:c r="Q997" s="33" t="n">
        <x:v>1.0002047094413233</x:v>
      </x:c>
      <x:c r="R997" s="34" t="n">
        <x:v>0.00020470944132328463</x:v>
      </x:c>
    </x:row>
    <x:row r="998" ht="18" customHeight="1">
      <x:c r="A998" s="25" t="str">
        <x:v>EEZ_555</x:v>
      </x:c>
      <x:c r="B998" s="25" t="str">
        <x:v>Kermadec Isl. (New Zealand)</x:v>
      </x:c>
      <x:c r="C998" s="25" t="str">
        <x:v>commercial</x:v>
      </x:c>
      <x:c r="D998" s="25" t="str">
        <x:v>Perch-likes</x:v>
      </x:c>
      <x:c r="E998" s="35" t="n">
        <x:v>3</x:v>
      </x:c>
      <x:c r="F998" s="35" t="n">
        <x:v>3</x:v>
      </x:c>
      <x:c r="G998" s="32" t="n">
        <x:v>0.37125287710000004</x:v>
      </x:c>
      <x:c r="H998" s="32" t="n">
        <x:v>0.37125287710000004</x:v>
      </x:c>
      <x:c r="I998" s="33" t="n">
        <x:v>0</x:v>
      </x:c>
      <x:c r="J998" s="34" t="n">
        <x:v>1</x:v>
      </x:c>
      <x:c r="K998" s="33" t="n">
        <x:v>2008.5360923665735</x:v>
      </x:c>
      <x:c r="L998" s="32" t="n">
        <x:v>745.6748030502819</x:v>
      </x:c>
      <x:c r="M998" s="33" t="n">
        <x:v>4.297609216887602</x:v>
      </x:c>
      <x:c r="N998" s="33" t="n">
        <x:v>1984.308610360616</x:v>
      </x:c>
      <x:c r="O998" s="32" t="n">
        <x:v>736.6802806506817</x:v>
      </x:c>
      <x:c r="P998" s="32" t="n">
        <x:v>8.994522399600214</x:v>
      </x:c>
      <x:c r="Q998" s="33" t="n">
        <x:v>1.0122095332749448</x:v>
      </x:c>
      <x:c r="R998" s="34" t="n">
        <x:v>0.012209533274944858</x:v>
      </x:c>
    </x:row>
    <x:row r="999" ht="18" customHeight="1">
      <x:c r="A999" s="25" t="str">
        <x:v>EEZ_555</x:v>
      </x:c>
      <x:c r="B999" s="25" t="str">
        <x:v>Kermadec Isl. (New Zealand)</x:v>
      </x:c>
      <x:c r="C999" s="25" t="str">
        <x:v>commercial</x:v>
      </x:c>
      <x:c r="D999" s="25" t="str">
        <x:v>Sharks &amp; rays</x:v>
      </x:c>
      <x:c r="E999" s="35" t="n">
        <x:v>5</x:v>
      </x:c>
      <x:c r="F999" s="35" t="n">
        <x:v>5</x:v>
      </x:c>
      <x:c r="G999" s="32" t="n">
        <x:v>3.1691429074000004</x:v>
      </x:c>
      <x:c r="H999" s="32" t="n">
        <x:v>3.1691429074000004</x:v>
      </x:c>
      <x:c r="I999" s="33" t="n">
        <x:v>0</x:v>
      </x:c>
      <x:c r="J999" s="34" t="n">
        <x:v>1</x:v>
      </x:c>
      <x:c r="K999" s="33" t="n">
        <x:v>2279.8410739034694</x:v>
      </x:c>
      <x:c r="L999" s="32" t="n">
        <x:v>7225.142169360381</x:v>
      </x:c>
      <x:c r="M999" s="33" t="n">
        <x:v>4.35402882442511</x:v>
      </x:c>
      <x:c r="N999" s="33" t="n">
        <x:v>2259.5857355122057</x:v>
      </x:c>
      <x:c r="O999" s="32" t="n">
        <x:v>7160.95010736072</x:v>
      </x:c>
      <x:c r="P999" s="32" t="n">
        <x:v>64.19206199966084</x:v>
      </x:c>
      <x:c r="Q999" s="33" t="n">
        <x:v>1.0089641822715225</x:v>
      </x:c>
      <x:c r="R999" s="34" t="n">
        <x:v>0.008964182271522602</x:v>
      </x:c>
    </x:row>
    <x:row r="1000" ht="18" customHeight="1">
      <x:c r="A1000" s="25" t="str">
        <x:v>EEZ_555</x:v>
      </x:c>
      <x:c r="B1000" s="25" t="str">
        <x:v>Kermadec Isl. (New Zealand)</x:v>
      </x:c>
      <x:c r="C1000" s="25" t="str">
        <x:v>commercial</x:v>
      </x:c>
      <x:c r="D1000" s="25" t="str">
        <x:v>Tuna &amp; billfishes</x:v>
      </x:c>
      <x:c r="E1000" s="35" t="n">
        <x:v>10</x:v>
      </x:c>
      <x:c r="F1000" s="35" t="n">
        <x:v>10</x:v>
      </x:c>
      <x:c r="G1000" s="32" t="n">
        <x:v>25.261111764099997</x:v>
      </x:c>
      <x:c r="H1000" s="32" t="n">
        <x:v>25.261111764099997</x:v>
      </x:c>
      <x:c r="I1000" s="33" t="n">
        <x:v>0</x:v>
      </x:c>
      <x:c r="J1000" s="34" t="n">
        <x:v>1</x:v>
      </x:c>
      <x:c r="K1000" s="33" t="n">
        <x:v>2522.65244349275</x:v>
      </x:c>
      <x:c r="L1000" s="32" t="n">
        <x:v>63725.00531705031</x:v>
      </x:c>
      <x:c r="M1000" s="33" t="n">
        <x:v>4.385643785133821</x:v>
      </x:c>
      <x:c r="N1000" s="33" t="n">
        <x:v>2430.2098966756466</x:v>
      </x:c>
      <x:c r="O1000" s="32" t="n">
        <x:v>61389.803810145415</x:v>
      </x:c>
      <x:c r="P1000" s="32" t="n">
        <x:v>2335.201506904894</x:v>
      </x:c>
      <x:c r="Q1000" s="33" t="n">
        <x:v>1.0380389146400721</x:v>
      </x:c>
      <x:c r="R1000" s="34" t="n">
        <x:v>0.03803891464007209</x:v>
      </x:c>
    </x:row>
    <x:row r="1001" ht="18" customHeight="1">
      <x:c r="A1001" s="25" t="str">
        <x:v>EEZ_566</x:v>
      </x:c>
      <x:c r="B1001" s="25" t="str">
        <x:v>Nigeria</x:v>
      </x:c>
      <x:c r="C1001" s="25" t="str">
        <x:v>commercial</x:v>
      </x:c>
      <x:c r="D1001" s="25" t="str">
        <x:v>Cod-likes</x:v>
      </x:c>
      <x:c r="E1001" s="35" t="n">
        <x:v>1</x:v>
      </x:c>
      <x:c r="F1001" s="35" t="n">
        <x:v>1</x:v>
      </x:c>
      <x:c r="G1001" s="32" t="n">
        <x:v>4077.3190813456</x:v>
      </x:c>
      <x:c r="H1001" s="32" t="n">
        <x:v>4077.3190813456</x:v>
      </x:c>
      <x:c r="I1001" s="33" t="n">
        <x:v>0</x:v>
      </x:c>
      <x:c r="J1001" s="34" t="n">
        <x:v>1</x:v>
      </x:c>
      <x:c r="K1001" s="33" t="n">
        <x:v>3162.2776601683795</x:v>
      </x:c>
      <x:c r="L1001" s="32" t="n">
        <x:v>12893615.04431745</x:v>
      </x:c>
      <x:c r="M1001" s="33" t="n">
        <x:v>4.5</x:v>
      </x:c>
      <x:c r="N1001" s="33" t="n">
        <x:v>3162.2776601683795</x:v>
      </x:c>
      <x:c r="O1001" s="32" t="n">
        <x:v>12893615.04431745</x:v>
      </x:c>
      <x:c r="P1001" s="32" t="n">
        <x:v>0</x:v>
      </x:c>
      <x:c r="Q1001" s="33" t="n">
        <x:v>1</x:v>
      </x:c>
      <x:c r="R1001" s="34" t="n">
        <x:v>0</x:v>
      </x:c>
    </x:row>
    <x:row r="1002" ht="18" customHeight="1">
      <x:c r="A1002" s="25" t="str">
        <x:v>EEZ_566</x:v>
      </x:c>
      <x:c r="B1002" s="25" t="str">
        <x:v>Nigeria</x:v>
      </x:c>
      <x:c r="C1002" s="25" t="str">
        <x:v>commercial</x:v>
      </x:c>
      <x:c r="D1002" s="25" t="str">
        <x:v>Crustaceans</x:v>
      </x:c>
      <x:c r="E1002" s="35" t="n">
        <x:v>3</x:v>
      </x:c>
      <x:c r="F1002" s="35" t="n">
        <x:v>3</x:v>
      </x:c>
      <x:c r="G1002" s="32" t="n">
        <x:v>52232.5894789932</x:v>
      </x:c>
      <x:c r="H1002" s="32" t="n">
        <x:v>52232.5894789932</x:v>
      </x:c>
      <x:c r="I1002" s="33" t="n">
        <x:v>0</x:v>
      </x:c>
      <x:c r="J1002" s="34" t="n">
        <x:v>1</x:v>
      </x:c>
      <x:c r="K1002" s="33" t="n">
        <x:v>130.12343424209948</x:v>
      </x:c>
      <x:c r="L1002" s="32" t="n">
        <x:v>6796683.922364349</x:v>
      </x:c>
      <x:c r="M1002" s="33" t="n">
        <x:v>3.045261606098661</x:v>
      </x:c>
      <x:c r="N1002" s="33" t="n">
        <x:v>110.98431505044077</x:v>
      </x:c>
      <x:c r="O1002" s="32" t="n">
        <x:v>5796998.166636919</x:v>
      </x:c>
      <x:c r="P1002" s="32" t="n">
        <x:v>999685.7557274299</x:v>
      </x:c>
      <x:c r="Q1002" s="33" t="n">
        <x:v>1.1724488652559621</x:v>
      </x:c>
      <x:c r="R1002" s="34" t="n">
        <x:v>0.1724488652559622</x:v>
      </x:c>
    </x:row>
    <x:row r="1003" ht="18" customHeight="1">
      <x:c r="A1003" s="25" t="str">
        <x:v>EEZ_566</x:v>
      </x:c>
      <x:c r="B1003" s="25" t="str">
        <x:v>Nigeria</x:v>
      </x:c>
      <x:c r="C1003" s="25" t="str">
        <x:v>commercial</x:v>
      </x:c>
      <x:c r="D1003" s="25" t="str">
        <x:v>Flatfishes</x:v>
      </x:c>
      <x:c r="E1003" s="35" t="n">
        <x:v>2</x:v>
      </x:c>
      <x:c r="F1003" s="35" t="n">
        <x:v>2</x:v>
      </x:c>
      <x:c r="G1003" s="32" t="n">
        <x:v>9136.1704863628</x:v>
      </x:c>
      <x:c r="H1003" s="32" t="n">
        <x:v>9136.1704863628</x:v>
      </x:c>
      <x:c r="I1003" s="33" t="n">
        <x:v>0</x:v>
      </x:c>
      <x:c r="J1003" s="34" t="n">
        <x:v>1</x:v>
      </x:c>
      <x:c r="K1003" s="33" t="n">
        <x:v>229.08789684119205</x:v>
      </x:c>
      <x:c r="L1003" s="32" t="n">
        <x:v>2092986.0819034246</x:v>
      </x:c>
      <x:c r="M1003" s="33" t="n">
        <x:v>3.360001668171918</x:v>
      </x:c>
      <x:c r="N1003" s="33" t="n">
        <x:v>229.0876452254261</x:v>
      </x:c>
      <x:c r="O1003" s="32" t="n">
        <x:v>2092983.7830988897</x:v>
      </x:c>
      <x:c r="P1003" s="32" t="n">
        <x:v>2.2988045348320156</x:v>
      </x:c>
      <x:c r="Q1003" s="33" t="n">
        <x:v>1.000001098338436</x:v>
      </x:c>
      <x:c r="R1003" s="34" t="n">
        <x:v>0.0000010983384359664679</x:v>
      </x:c>
    </x:row>
    <x:row r="1004" ht="18" customHeight="1">
      <x:c r="A1004" s="25" t="str">
        <x:v>EEZ_566</x:v>
      </x:c>
      <x:c r="B1004" s="25" t="str">
        <x:v>Nigeria</x:v>
      </x:c>
      <x:c r="C1004" s="25" t="str">
        <x:v>commercial</x:v>
      </x:c>
      <x:c r="D1004" s="25" t="str">
        <x:v>Herring-likes</x:v>
      </x:c>
      <x:c r="E1004" s="35" t="n">
        <x:v>4</x:v>
      </x:c>
      <x:c r="F1004" s="35" t="n">
        <x:v>4</x:v>
      </x:c>
      <x:c r="G1004" s="32" t="n">
        <x:v>133286.4649288891</x:v>
      </x:c>
      <x:c r="H1004" s="32" t="n">
        <x:v>133286.4649288891</x:v>
      </x:c>
      <x:c r="I1004" s="33" t="n">
        <x:v>0</x:v>
      </x:c>
      <x:c r="J1004" s="34" t="n">
        <x:v>1</x:v>
      </x:c>
      <x:c r="K1004" s="33" t="n">
        <x:v>68.26270872272659</x:v>
      </x:c>
      <x:c r="L1004" s="32" t="n">
        <x:v>9098495.13212267</x:v>
      </x:c>
      <x:c r="M1004" s="33" t="n">
        <x:v>2.757954235593635</x:v>
      </x:c>
      <x:c r="N1004" s="33" t="n">
        <x:v>57.27356749594107</x:v>
      </x:c>
      <x:c r="O1004" s="32" t="n">
        <x:v>7633791.345400112</x:v>
      </x:c>
      <x:c r="P1004" s="32" t="n">
        <x:v>1464703.7867225576</x:v>
      </x:c>
      <x:c r="Q1004" s="33" t="n">
        <x:v>1.1918710795789753</x:v>
      </x:c>
      <x:c r="R1004" s="34" t="n">
        <x:v>0.19187107957897528</x:v>
      </x:c>
    </x:row>
    <x:row r="1005" ht="18" customHeight="1">
      <x:c r="A1005" s="25" t="str">
        <x:v>EEZ_566</x:v>
      </x:c>
      <x:c r="B1005" s="25" t="str">
        <x:v>Nigeria</x:v>
      </x:c>
      <x:c r="C1005" s="25" t="str">
        <x:v>commercial</x:v>
      </x:c>
      <x:c r="D1005" s="25" t="str">
        <x:v>Molluscs</x:v>
      </x:c>
      <x:c r="E1005" s="35" t="n">
        <x:v>1</x:v>
      </x:c>
      <x:c r="F1005" s="35" t="n">
        <x:v>1</x:v>
      </x:c>
      <x:c r="G1005" s="32" t="n">
        <x:v>4906.8313372401</x:v>
      </x:c>
      <x:c r="H1005" s="32" t="n">
        <x:v>4906.8313372401</x:v>
      </x:c>
      <x:c r="I1005" s="33" t="n">
        <x:v>0</x:v>
      </x:c>
      <x:c r="J1005" s="34" t="n">
        <x:v>1</x:v>
      </x:c>
      <x:c r="K1005" s="33" t="n">
        <x:v>114.81536214968827</x:v>
      </x:c>
      <x:c r="L1005" s="32" t="n">
        <x:v>563379.6169926613</x:v>
      </x:c>
      <x:c r="M1005" s="33" t="n">
        <x:v>3.06</x:v>
      </x:c>
      <x:c r="N1005" s="33" t="n">
        <x:v>114.81536214968828</x:v>
      </x:c>
      <x:c r="O1005" s="32" t="n">
        <x:v>563379.6169926613</x:v>
      </x:c>
      <x:c r="P1005" s="32" t="n">
        <x:v>0</x:v>
      </x:c>
      <x:c r="Q1005" s="33" t="n">
        <x:v>1</x:v>
      </x:c>
      <x:c r="R1005" s="34" t="n">
        <x:v>0</x:v>
      </x:c>
    </x:row>
    <x:row r="1006" ht="18" customHeight="1">
      <x:c r="A1006" s="25" t="str">
        <x:v>EEZ_566</x:v>
      </x:c>
      <x:c r="B1006" s="25" t="str">
        <x:v>Nigeria</x:v>
      </x:c>
      <x:c r="C1006" s="25" t="str">
        <x:v>commercial</x:v>
      </x:c>
      <x:c r="D1006" s="25" t="str">
        <x:v>Other fishes &amp; inverts</x:v>
      </x:c>
      <x:c r="E1006" s="35" t="n">
        <x:v>6</x:v>
      </x:c>
      <x:c r="F1006" s="35" t="n">
        <x:v>6</x:v>
      </x:c>
      <x:c r="G1006" s="32" t="n">
        <x:v>60330.864782906996</x:v>
      </x:c>
      <x:c r="H1006" s="32" t="n">
        <x:v>60330.864782906996</x:v>
      </x:c>
      <x:c r="I1006" s="33" t="n">
        <x:v>0</x:v>
      </x:c>
      <x:c r="J1006" s="34" t="n">
        <x:v>1</x:v>
      </x:c>
      <x:c r="K1006" s="33" t="n">
        <x:v>260.2870645959943</x:v>
      </x:c>
      <x:c r="L1006" s="32" t="n">
        <x:v>15703343.698880712</x:v>
      </x:c>
      <x:c r="M1006" s="33" t="n">
        <x:v>3.3259210686617577</x:v>
      </x:c>
      <x:c r="N1006" s="33" t="n">
        <x:v>211.79761663098319</x:v>
      </x:c>
      <x:c r="O1006" s="32" t="n">
        <x:v>12777933.370305821</x:v>
      </x:c>
      <x:c r="P1006" s="32" t="n">
        <x:v>2925410.3285748903</x:v>
      </x:c>
      <x:c r="Q1006" s="33" t="n">
        <x:v>1.2289423683624103</x:v>
      </x:c>
      <x:c r="R1006" s="34" t="n">
        <x:v>0.2289423683624103</x:v>
      </x:c>
    </x:row>
    <x:row r="1007" ht="18" customHeight="1">
      <x:c r="A1007" s="25" t="str">
        <x:v>EEZ_566</x:v>
      </x:c>
      <x:c r="B1007" s="25" t="str">
        <x:v>Nigeria</x:v>
      </x:c>
      <x:c r="C1007" s="25" t="str">
        <x:v>commercial</x:v>
      </x:c>
      <x:c r="D1007" s="25" t="str">
        <x:v>Perch-likes</x:v>
      </x:c>
      <x:c r="E1007" s="35" t="n">
        <x:v>33</x:v>
      </x:c>
      <x:c r="F1007" s="35" t="n">
        <x:v>33</x:v>
      </x:c>
      <x:c r="G1007" s="32" t="n">
        <x:v>230569.7016186773</x:v>
      </x:c>
      <x:c r="H1007" s="32" t="n">
        <x:v>230569.7016186773</x:v>
      </x:c>
      <x:c r="I1007" s="33" t="n">
        <x:v>0</x:v>
      </x:c>
      <x:c r="J1007" s="34" t="n">
        <x:v>1</x:v>
      </x:c>
      <x:c r="K1007" s="33" t="n">
        <x:v>945.3832285004429</x:v>
      </x:c>
      <x:c r="L1007" s="32" t="n">
        <x:v>217976728.91064894</x:v>
      </x:c>
      <x:c r="M1007" s="33" t="n">
        <x:v>3.818580642748628</x:v>
      </x:c>
      <x:c r="N1007" s="33" t="n">
        <x:v>658.5377003432615</x:v>
      </x:c>
      <x:c r="O1007" s="32" t="n">
        <x:v>151838841.07279572</x:v>
      </x:c>
      <x:c r="P1007" s="32" t="n">
        <x:v>66137887.83785322</x:v>
      </x:c>
      <x:c r="Q1007" s="33" t="n">
        <x:v>1.4355795089752095</x:v>
      </x:c>
      <x:c r="R1007" s="34" t="n">
        <x:v>0.4355795089752094</x:v>
      </x:c>
    </x:row>
    <x:row r="1008" ht="18" customHeight="1">
      <x:c r="A1008" s="25" t="str">
        <x:v>EEZ_566</x:v>
      </x:c>
      <x:c r="B1008" s="25" t="str">
        <x:v>Nigeria</x:v>
      </x:c>
      <x:c r="C1008" s="25" t="str">
        <x:v>commercial</x:v>
      </x:c>
      <x:c r="D1008" s="25" t="str">
        <x:v>Scorpionfishes</x:v>
      </x:c>
      <x:c r="E1008" s="35" t="n">
        <x:v>1</x:v>
      </x:c>
      <x:c r="F1008" s="35" t="n">
        <x:v>1</x:v>
      </x:c>
      <x:c r="G1008" s="32" t="n">
        <x:v>8075.43</x:v>
      </x:c>
      <x:c r="H1008" s="32" t="n">
        <x:v>8075.43</x:v>
      </x:c>
      <x:c r="I1008" s="33" t="n">
        <x:v>0</x:v>
      </x:c>
      <x:c r="J1008" s="34" t="n">
        <x:v>1</x:v>
      </x:c>
      <x:c r="K1008" s="33" t="n">
        <x:v>831.7637711026708</x:v>
      </x:c>
      <x:c r="L1008" s="32" t="n">
        <x:v>6716850.110075641</x:v>
      </x:c>
      <x:c r="M1008" s="33" t="n">
        <x:v>3.92</x:v>
      </x:c>
      <x:c r="N1008" s="33" t="n">
        <x:v>831.7637711026708</x:v>
      </x:c>
      <x:c r="O1008" s="32" t="n">
        <x:v>6716850.110075641</x:v>
      </x:c>
      <x:c r="P1008" s="32" t="n">
        <x:v>0</x:v>
      </x:c>
      <x:c r="Q1008" s="33" t="n">
        <x:v>1</x:v>
      </x:c>
      <x:c r="R1008" s="34" t="n">
        <x:v>0</x:v>
      </x:c>
    </x:row>
    <x:row r="1009" ht="18" customHeight="1">
      <x:c r="A1009" s="25" t="str">
        <x:v>EEZ_566</x:v>
      </x:c>
      <x:c r="B1009" s="25" t="str">
        <x:v>Nigeria</x:v>
      </x:c>
      <x:c r="C1009" s="25" t="str">
        <x:v>commercial</x:v>
      </x:c>
      <x:c r="D1009" s="25" t="str">
        <x:v>Sharks &amp; rays</x:v>
      </x:c>
      <x:c r="E1009" s="35" t="n">
        <x:v>14</x:v>
      </x:c>
      <x:c r="F1009" s="35" t="n">
        <x:v>14</x:v>
      </x:c>
      <x:c r="G1009" s="32" t="n">
        <x:v>26044.738834451204</x:v>
      </x:c>
      <x:c r="H1009" s="32" t="n">
        <x:v>26044.738834451204</x:v>
      </x:c>
      <x:c r="I1009" s="33" t="n">
        <x:v>0</x:v>
      </x:c>
      <x:c r="J1009" s="34" t="n">
        <x:v>1</x:v>
      </x:c>
      <x:c r="K1009" s="33" t="n">
        <x:v>859.836025122827</x:v>
      </x:c>
      <x:c r="L1009" s="32" t="n">
        <x:v>22394204.714776654</x:v>
      </x:c>
      <x:c r="M1009" s="33" t="n">
        <x:v>3.8467887517227877</x:v>
      </x:c>
      <x:c r="N1009" s="33" t="n">
        <x:v>702.7304166215235</x:v>
      </x:c>
      <x:c r="O1009" s="32" t="n">
        <x:v>18302430.171932667</x:v>
      </x:c>
      <x:c r="P1009" s="32" t="n">
        <x:v>4091774.5428439863</x:v>
      </x:c>
      <x:c r="Q1009" s="33" t="n">
        <x:v>1.2235645487733562</x:v>
      </x:c>
      <x:c r="R1009" s="34" t="n">
        <x:v>0.22356454877335616</x:v>
      </x:c>
    </x:row>
    <x:row r="1010" ht="18" customHeight="1">
      <x:c r="A1010" s="25" t="str">
        <x:v>EEZ_566</x:v>
      </x:c>
      <x:c r="B1010" s="25" t="str">
        <x:v>Nigeria</x:v>
      </x:c>
      <x:c r="C1010" s="25" t="str">
        <x:v>commercial</x:v>
      </x:c>
      <x:c r="D1010" s="25" t="str">
        <x:v>Tuna &amp; billfishes</x:v>
      </x:c>
      <x:c r="E1010" s="35" t="n">
        <x:v>12</x:v>
      </x:c>
      <x:c r="F1010" s="35" t="n">
        <x:v>12</x:v>
      </x:c>
      <x:c r="G1010" s="32" t="n">
        <x:v>3609.778464294</x:v>
      </x:c>
      <x:c r="H1010" s="32" t="n">
        <x:v>3609.778464294</x:v>
      </x:c>
      <x:c r="I1010" s="33" t="n">
        <x:v>0</x:v>
      </x:c>
      <x:c r="J1010" s="34" t="n">
        <x:v>1</x:v>
      </x:c>
      <x:c r="K1010" s="33" t="n">
        <x:v>2892.040326474405</x:v>
      </x:c>
      <x:c r="L1010" s="32" t="n">
        <x:v>10439624.888377097</x:v>
      </x:c>
      <x:c r="M1010" s="33" t="n">
        <x:v>4.45951076285012</x:v>
      </x:c>
      <x:c r="N1010" s="33" t="n">
        <x:v>2880.78444158008</x:v>
      </x:c>
      <x:c r="O1010" s="32" t="n">
        <x:v>10398993.63748899</x:v>
      </x:c>
      <x:c r="P1010" s="32" t="n">
        <x:v>40631.250888107345</x:v>
      </x:c>
      <x:c r="Q1010" s="33" t="n">
        <x:v>1.0039072291324065</x:v>
      </x:c>
      <x:c r="R1010" s="34" t="n">
        <x:v>0.003907229132406551</x:v>
      </x:c>
    </x:row>
    <x:row r="1011" ht="18" customHeight="1">
      <x:c r="A1011" s="25" t="str">
        <x:v>EEZ_570</x:v>
      </x:c>
      <x:c r="B1011" s="25" t="str">
        <x:v>Niue (New Zealand)</x:v>
      </x:c>
      <x:c r="C1011" s="25" t="str">
        <x:v>commercial</x:v>
      </x:c>
      <x:c r="D1011" s="25" t="str">
        <x:v>Crustaceans</x:v>
      </x:c>
      <x:c r="E1011" s="35" t="n">
        <x:v>3</x:v>
      </x:c>
      <x:c r="F1011" s="35" t="n">
        <x:v>3</x:v>
      </x:c>
      <x:c r="G1011" s="32" t="n">
        <x:v>4.0228625055</x:v>
      </x:c>
      <x:c r="H1011" s="32" t="n">
        <x:v>4.0228625055</x:v>
      </x:c>
      <x:c r="I1011" s="33" t="n">
        <x:v>0</x:v>
      </x:c>
      <x:c r="J1011" s="34" t="n">
        <x:v>1</x:v>
      </x:c>
      <x:c r="K1011" s="33" t="n">
        <x:v>108.7857438054178</x:v>
      </x:c>
      <x:c r="L1011" s="32" t="n">
        <x:v>437.63008988774413</x:v>
      </x:c>
      <x:c r="M1011" s="33" t="n">
        <x:v>2.8967064739960944</x:v>
      </x:c>
      <x:c r="N1011" s="33" t="n">
        <x:v>78.83271319688971</x:v>
      </x:c>
      <x:c r="O1011" s="32" t="n">
        <x:v>317.13316612660265</x:v>
      </x:c>
      <x:c r="P1011" s="32" t="n">
        <x:v>120.49692376114149</x:v>
      </x:c>
      <x:c r="Q1011" s="33" t="n">
        <x:v>1.3799568655428425</x:v>
      </x:c>
      <x:c r="R1011" s="34" t="n">
        <x:v>0.37995686554284247</x:v>
      </x:c>
    </x:row>
    <x:row r="1012" ht="18" customHeight="1">
      <x:c r="A1012" s="25" t="str">
        <x:v>EEZ_570</x:v>
      </x:c>
      <x:c r="B1012" s="25" t="str">
        <x:v>Niue (New Zealand)</x:v>
      </x:c>
      <x:c r="C1012" s="25" t="str">
        <x:v>commercial</x:v>
      </x:c>
      <x:c r="D1012" s="25" t="str">
        <x:v>Molluscs</x:v>
      </x:c>
      <x:c r="E1012" s="35" t="n">
        <x:v>5</x:v>
      </x:c>
      <x:c r="F1012" s="35" t="n">
        <x:v>5</x:v>
      </x:c>
      <x:c r="G1012" s="32" t="n">
        <x:v>23.9955783633</x:v>
      </x:c>
      <x:c r="H1012" s="32" t="n">
        <x:v>23.9955783633</x:v>
      </x:c>
      <x:c r="I1012" s="33" t="n">
        <x:v>0</x:v>
      </x:c>
      <x:c r="J1012" s="34" t="n">
        <x:v>1</x:v>
      </x:c>
      <x:c r="K1012" s="33" t="n">
        <x:v>22.337364883979767</x:v>
      </x:c>
      <x:c r="L1012" s="32" t="n">
        <x:v>535.9979895031621</x:v>
      </x:c>
      <x:c r="M1012" s="33" t="n">
        <x:v>2.133269230805496</x:v>
      </x:c>
      <x:c r="N1012" s="33" t="n">
        <x:v>13.591557626090674</x:v>
      </x:c>
      <x:c r="O1012" s="32" t="n">
        <x:v>326.1372860961665</x:v>
      </x:c>
      <x:c r="P1012" s="32" t="n">
        <x:v>209.86070340699558</x:v>
      </x:c>
      <x:c r="Q1012" s="33" t="n">
        <x:v>1.6434735074882392</x:v>
      </x:c>
      <x:c r="R1012" s="34" t="n">
        <x:v>0.6434735074882391</x:v>
      </x:c>
    </x:row>
    <x:row r="1013" ht="18" customHeight="1">
      <x:c r="A1013" s="25" t="str">
        <x:v>EEZ_570</x:v>
      </x:c>
      <x:c r="B1013" s="25" t="str">
        <x:v>Niue (New Zealand)</x:v>
      </x:c>
      <x:c r="C1013" s="25" t="str">
        <x:v>commercial</x:v>
      </x:c>
      <x:c r="D1013" s="25" t="str">
        <x:v>Other fishes &amp; inverts</x:v>
      </x:c>
      <x:c r="E1013" s="35" t="n">
        <x:v>12</x:v>
      </x:c>
      <x:c r="F1013" s="35" t="n">
        <x:v>12</x:v>
      </x:c>
      <x:c r="G1013" s="32" t="n">
        <x:v>103.50983931919998</x:v>
      </x:c>
      <x:c r="H1013" s="32" t="n">
        <x:v>103.50983931919998</x:v>
      </x:c>
      <x:c r="I1013" s="33" t="n">
        <x:v>0</x:v>
      </x:c>
      <x:c r="J1013" s="34" t="n">
        <x:v>1</x:v>
      </x:c>
      <x:c r="K1013" s="33" t="n">
        <x:v>202.97550424590048</x:v>
      </x:c>
      <x:c r="L1013" s="32" t="n">
        <x:v>21009.96183022675</x:v>
      </x:c>
      <x:c r="M1013" s="33" t="n">
        <x:v>3.3006942307137535</x:v>
      </x:c>
      <x:c r="N1013" s="33" t="n">
        <x:v>199.84543428336306</x:v>
      </x:c>
      <x:c r="O1013" s="32" t="n">
        <x:v>20685.96879134665</x:v>
      </x:c>
      <x:c r="P1013" s="32" t="n">
        <x:v>323.99303888010036</x:v>
      </x:c>
      <x:c r="Q1013" s="33" t="n">
        <x:v>1.0156624542049795</x:v>
      </x:c>
      <x:c r="R1013" s="34" t="n">
        <x:v>0.015662454204979418</x:v>
      </x:c>
    </x:row>
    <x:row r="1014" ht="18" customHeight="1">
      <x:c r="A1014" s="25" t="str">
        <x:v>EEZ_570</x:v>
      </x:c>
      <x:c r="B1014" s="25" t="str">
        <x:v>Niue (New Zealand)</x:v>
      </x:c>
      <x:c r="C1014" s="25" t="str">
        <x:v>commercial</x:v>
      </x:c>
      <x:c r="D1014" s="25" t="str">
        <x:v>Perch-likes</x:v>
      </x:c>
      <x:c r="E1014" s="35" t="n">
        <x:v>33</x:v>
      </x:c>
      <x:c r="F1014" s="35" t="n">
        <x:v>33</x:v>
      </x:c>
      <x:c r="G1014" s="32" t="n">
        <x:v>54.4941974648</x:v>
      </x:c>
      <x:c r="H1014" s="32" t="n">
        <x:v>54.4941974648</x:v>
      </x:c>
      <x:c r="I1014" s="33" t="n">
        <x:v>0</x:v>
      </x:c>
      <x:c r="J1014" s="34" t="n">
        <x:v>1</x:v>
      </x:c>
      <x:c r="K1014" s="33" t="n">
        <x:v>1093.952080050936</x:v>
      </x:c>
      <x:c r="L1014" s="32" t="n">
        <x:v>59614.040667324414</x:v>
      </x:c>
      <x:c r="M1014" s="33" t="n">
        <x:v>3.5642146415689733</x:v>
      </x:c>
      <x:c r="N1014" s="33" t="n">
        <x:v>366.61872402624675</x:v>
      </x:c>
      <x:c r="O1014" s="32" t="n">
        <x:v>19978.593141379308</x:v>
      </x:c>
      <x:c r="P1014" s="32" t="n">
        <x:v>39635.44752594511</x:v>
      </x:c>
      <x:c r="Q1014" s="33" t="n">
        <x:v>2.983895825169635</x:v>
      </x:c>
      <x:c r="R1014" s="34" t="n">
        <x:v>1.9838958251696348</x:v>
      </x:c>
    </x:row>
    <x:row r="1015" ht="18" customHeight="1">
      <x:c r="A1015" s="25" t="str">
        <x:v>EEZ_570</x:v>
      </x:c>
      <x:c r="B1015" s="25" t="str">
        <x:v>Niue (New Zealand)</x:v>
      </x:c>
      <x:c r="C1015" s="25" t="str">
        <x:v>commercial</x:v>
      </x:c>
      <x:c r="D1015" s="25" t="str">
        <x:v>Sharks &amp; rays</x:v>
      </x:c>
      <x:c r="E1015" s="35" t="n">
        <x:v>7</x:v>
      </x:c>
      <x:c r="F1015" s="35" t="n">
        <x:v>7</x:v>
      </x:c>
      <x:c r="G1015" s="32" t="n">
        <x:v>152.83627933860004</x:v>
      </x:c>
      <x:c r="H1015" s="32" t="n">
        <x:v>152.83627933860004</x:v>
      </x:c>
      <x:c r="I1015" s="33" t="n">
        <x:v>0</x:v>
      </x:c>
      <x:c r="J1015" s="34" t="n">
        <x:v>1</x:v>
      </x:c>
      <x:c r="K1015" s="33" t="n">
        <x:v>2356.699865080186</x:v>
      </x:c>
      <x:c r="L1015" s="32" t="n">
        <x:v>360189.23889663635</x:v>
      </x:c>
      <x:c r="M1015" s="33" t="n">
        <x:v>4.367133239185007</x:v>
      </x:c>
      <x:c r="N1015" s="33" t="n">
        <x:v>2328.8056129753945</x:v>
      </x:c>
      <x:c r="O1015" s="32" t="n">
        <x:v>355925.9851900071</x:v>
      </x:c>
      <x:c r="P1015" s="32" t="n">
        <x:v>4263.253706629272</x:v>
      </x:c>
      <x:c r="Q1015" s="33" t="n">
        <x:v>1.0119779220512752</x:v>
      </x:c>
      <x:c r="R1015" s="34" t="n">
        <x:v>0.0119779220512753</x:v>
      </x:c>
    </x:row>
    <x:row r="1016" ht="18" customHeight="1">
      <x:c r="A1016" s="25" t="str">
        <x:v>EEZ_570</x:v>
      </x:c>
      <x:c r="B1016" s="25" t="str">
        <x:v>Niue (New Zealand)</x:v>
      </x:c>
      <x:c r="C1016" s="25" t="str">
        <x:v>commercial</x:v>
      </x:c>
      <x:c r="D1016" s="25" t="str">
        <x:v>Tuna &amp; billfishes</x:v>
      </x:c>
      <x:c r="E1016" s="35" t="n">
        <x:v>10</x:v>
      </x:c>
      <x:c r="F1016" s="35" t="n">
        <x:v>10</x:v>
      </x:c>
      <x:c r="G1016" s="32" t="n">
        <x:v>610.6685847154</x:v>
      </x:c>
      <x:c r="H1016" s="32" t="n">
        <x:v>610.6685847154</x:v>
      </x:c>
      <x:c r="I1016" s="33" t="n">
        <x:v>0</x:v>
      </x:c>
      <x:c r="J1016" s="34" t="n">
        <x:v>1</x:v>
      </x:c>
      <x:c r="K1016" s="33" t="n">
        <x:v>2270.738188556403</x:v>
      </x:c>
      <x:c r="L1016" s="32" t="n">
        <x:v>1386668.4758649499</x:v>
      </x:c>
      <x:c r="M1016" s="33" t="n">
        <x:v>4.349470066562178</x:v>
      </x:c>
      <x:c r="N1016" s="33" t="n">
        <x:v>2235.991079318828</x:v>
      </x:c>
      <x:c r="O1016" s="32" t="n">
        <x:v>1365449.5078438884</x:v>
      </x:c>
      <x:c r="P1016" s="32" t="n">
        <x:v>21218.968021061504</x:v>
      </x:c>
      <x:c r="Q1016" s="33" t="n">
        <x:v>1.0155399140716432</x:v>
      </x:c>
      <x:c r="R1016" s="34" t="n">
        <x:v>0.015539914071643186</x:v>
      </x:c>
    </x:row>
    <x:row r="1017" ht="18" customHeight="1">
      <x:c r="A1017" s="25" t="str">
        <x:v>EEZ_574</x:v>
      </x:c>
      <x:c r="B1017" s="25" t="str">
        <x:v>Norfolk Isl. (Australia)</x:v>
      </x:c>
      <x:c r="C1017" s="25" t="str">
        <x:v>commercial</x:v>
      </x:c>
      <x:c r="D1017" s="25" t="str">
        <x:v>Other fishes &amp; inverts</x:v>
      </x:c>
      <x:c r="E1017" s="35" t="n">
        <x:v>2</x:v>
      </x:c>
      <x:c r="F1017" s="35" t="n">
        <x:v>2</x:v>
      </x:c>
      <x:c r="G1017" s="32" t="n">
        <x:v>3.8641771937</x:v>
      </x:c>
      <x:c r="H1017" s="32" t="n">
        <x:v>3.8641771937</x:v>
      </x:c>
      <x:c r="I1017" s="33" t="n">
        <x:v>0</x:v>
      </x:c>
      <x:c r="J1017" s="34" t="n">
        <x:v>1</x:v>
      </x:c>
      <x:c r="K1017" s="33" t="n">
        <x:v>190.57592011407698</x:v>
      </x:c>
      <x:c r="L1017" s="32" t="n">
        <x:v>736.4191241732093</x:v>
      </x:c>
      <x:c r="M1017" s="33" t="n">
        <x:v>3.28006269518111</x:v>
      </x:c>
      <x:c r="N1017" s="33" t="n">
        <x:v>190.57358120137528</x:v>
      </x:c>
      <x:c r="O1017" s="32" t="n">
        <x:v>736.4100862000894</x:v>
      </x:c>
      <x:c r="P1017" s="32" t="n">
        <x:v>0.009037973119916387</x:v>
      </x:c>
      <x:c r="Q1017" s="33" t="n">
        <x:v>1.0000122730164744</x:v>
      </x:c>
      <x:c r="R1017" s="34" t="n">
        <x:v>0.000012273016474492837</x:v>
      </x:c>
    </x:row>
    <x:row r="1018" ht="18" customHeight="1">
      <x:c r="A1018" s="25" t="str">
        <x:v>EEZ_574</x:v>
      </x:c>
      <x:c r="B1018" s="25" t="str">
        <x:v>Norfolk Isl. (Australia)</x:v>
      </x:c>
      <x:c r="C1018" s="25" t="str">
        <x:v>commercial</x:v>
      </x:c>
      <x:c r="D1018" s="25" t="str">
        <x:v>Perch-likes</x:v>
      </x:c>
      <x:c r="E1018" s="35" t="n">
        <x:v>7</x:v>
      </x:c>
      <x:c r="F1018" s="35" t="n">
        <x:v>7</x:v>
      </x:c>
      <x:c r="G1018" s="32" t="n">
        <x:v>3.3448350000000002</x:v>
      </x:c>
      <x:c r="H1018" s="32" t="n">
        <x:v>3.3448350000000002</x:v>
      </x:c>
      <x:c r="I1018" s="33" t="n">
        <x:v>0</x:v>
      </x:c>
      <x:c r="J1018" s="34" t="n">
        <x:v>1</x:v>
      </x:c>
      <x:c r="K1018" s="33" t="n">
        <x:v>1030.5389385494805</x:v>
      </x:c>
      <x:c r="L1018" s="32" t="n">
        <x:v>3446.982710523152</x:v>
      </x:c>
      <x:c r="M1018" s="33" t="n">
        <x:v>4.004271555996036</x:v>
      </x:c>
      <x:c r="N1018" s="33" t="n">
        <x:v>1009.88414985496</x:v>
      </x:c>
      <x:c r="O1018" s="32" t="n">
        <x:v>3377.8958503801155</x:v>
      </x:c>
      <x:c r="P1018" s="32" t="n">
        <x:v>69.08686014303657</x:v>
      </x:c>
      <x:c r="Q1018" s="33" t="n">
        <x:v>1.0204526318167157</x:v>
      </x:c>
      <x:c r="R1018" s="34" t="n">
        <x:v>0.020452631816715784</x:v>
      </x:c>
    </x:row>
    <x:row r="1019" ht="18" customHeight="1">
      <x:c r="A1019" s="25" t="str">
        <x:v>EEZ_574</x:v>
      </x:c>
      <x:c r="B1019" s="25" t="str">
        <x:v>Norfolk Isl. (Australia)</x:v>
      </x:c>
      <x:c r="C1019" s="25" t="str">
        <x:v>commercial</x:v>
      </x:c>
      <x:c r="D1019" s="25" t="str">
        <x:v>Sharks &amp; rays</x:v>
      </x:c>
      <x:c r="E1019" s="35" t="n">
        <x:v>1</x:v>
      </x:c>
      <x:c r="F1019" s="35" t="n">
        <x:v>1</x:v>
      </x:c>
      <x:c r="G1019" s="32" t="n">
        <x:v>1.7963147055</x:v>
      </x:c>
      <x:c r="H1019" s="32" t="n">
        <x:v>1.7963147055</x:v>
      </x:c>
      <x:c r="I1019" s="33" t="n">
        <x:v>0</x:v>
      </x:c>
      <x:c r="J1019" s="34" t="n">
        <x:v>1</x:v>
      </x:c>
      <x:c r="K1019" s="33" t="n">
        <x:v>2238.7211385683377</x:v>
      </x:c>
      <x:c r="L1019" s="32" t="n">
        <x:v>4021.447702724008</x:v>
      </x:c>
      <x:c r="M1019" s="33" t="n">
        <x:v>4.35</x:v>
      </x:c>
      <x:c r="N1019" s="33" t="n">
        <x:v>2238.7211385683377</x:v>
      </x:c>
      <x:c r="O1019" s="32" t="n">
        <x:v>4021.447702724008</x:v>
      </x:c>
      <x:c r="P1019" s="32" t="n">
        <x:v>0</x:v>
      </x:c>
      <x:c r="Q1019" s="33" t="n">
        <x:v>1</x:v>
      </x:c>
      <x:c r="R1019" s="34" t="n">
        <x:v>0</x:v>
      </x:c>
    </x:row>
    <x:row r="1020" ht="18" customHeight="1">
      <x:c r="A1020" s="25" t="str">
        <x:v>EEZ_574</x:v>
      </x:c>
      <x:c r="B1020" s="25" t="str">
        <x:v>Norfolk Isl. (Australia)</x:v>
      </x:c>
      <x:c r="C1020" s="25" t="str">
        <x:v>commercial</x:v>
      </x:c>
      <x:c r="D1020" s="25" t="str">
        <x:v>Tuna &amp; billfishes</x:v>
      </x:c>
      <x:c r="E1020" s="35" t="n">
        <x:v>7</x:v>
      </x:c>
      <x:c r="F1020" s="35" t="n">
        <x:v>7</x:v>
      </x:c>
      <x:c r="G1020" s="32" t="n">
        <x:v>8.4924859184</x:v>
      </x:c>
      <x:c r="H1020" s="32" t="n">
        <x:v>8.4924859184</x:v>
      </x:c>
      <x:c r="I1020" s="33" t="n">
        <x:v>0</x:v>
      </x:c>
      <x:c r="J1020" s="34" t="n">
        <x:v>1</x:v>
      </x:c>
      <x:c r="K1020" s="33" t="n">
        <x:v>2845.0497240344066</x:v>
      </x:c>
      <x:c r="L1020" s="32" t="n">
        <x:v>24161.544718510006</x:v>
      </x:c>
      <x:c r="M1020" s="33" t="n">
        <x:v>4.430926282758498</x:v>
      </x:c>
      <x:c r="N1020" s="33" t="n">
        <x:v>2697.2815564175216</x:v>
      </x:c>
      <x:c r="O1020" s="32" t="n">
        <x:v>22906.625635835837</x:v>
      </x:c>
      <x:c r="P1020" s="32" t="n">
        <x:v>1254.9190826741687</x:v>
      </x:c>
      <x:c r="Q1020" s="33" t="n">
        <x:v>1.0547841093063892</x:v>
      </x:c>
      <x:c r="R1020" s="34" t="n">
        <x:v>0.05478410930638925</x:v>
      </x:c>
    </x:row>
    <x:row r="1021" ht="18" customHeight="1">
      <x:c r="A1021" s="25" t="str">
        <x:v>EEZ_578</x:v>
      </x:c>
      <x:c r="B1021" s="25" t="str">
        <x:v>Norway</x:v>
      </x:c>
      <x:c r="C1021" s="25" t="str">
        <x:v>commercial</x:v>
      </x:c>
      <x:c r="D1021" s="25" t="str">
        <x:v>Anchovies</x:v>
      </x:c>
      <x:c r="E1021" s="35" t="n">
        <x:v>1</x:v>
      </x:c>
      <x:c r="F1021" s="35" t="n">
        <x:v>1</x:v>
      </x:c>
      <x:c r="G1021" s="32" t="n">
        <x:v>0.2427879896</x:v>
      </x:c>
      <x:c r="H1021" s="32" t="n">
        <x:v>0.2427879896</x:v>
      </x:c>
      <x:c r="I1021" s="33" t="n">
        <x:v>0</x:v>
      </x:c>
      <x:c r="J1021" s="34" t="n">
        <x:v>1</x:v>
      </x:c>
      <x:c r="K1021" s="33" t="n">
        <x:v>128.82495516931337</x:v>
      </x:c>
      <x:c r="L1021" s="32" t="n">
        <x:v>31.27715187586772</x:v>
      </x:c>
      <x:c r="M1021" s="33" t="n">
        <x:v>3.11</x:v>
      </x:c>
      <x:c r="N1021" s="33" t="n">
        <x:v>128.82495516931337</x:v>
      </x:c>
      <x:c r="O1021" s="32" t="n">
        <x:v>31.27715187586772</x:v>
      </x:c>
      <x:c r="P1021" s="32" t="n">
        <x:v>0</x:v>
      </x:c>
      <x:c r="Q1021" s="33" t="n">
        <x:v>1</x:v>
      </x:c>
      <x:c r="R1021" s="34" t="n">
        <x:v>0</x:v>
      </x:c>
    </x:row>
    <x:row r="1022" ht="18" customHeight="1">
      <x:c r="A1022" s="25" t="str">
        <x:v>EEZ_578</x:v>
      </x:c>
      <x:c r="B1022" s="25" t="str">
        <x:v>Norway</x:v>
      </x:c>
      <x:c r="C1022" s="25" t="str">
        <x:v>commercial</x:v>
      </x:c>
      <x:c r="D1022" s="25" t="str">
        <x:v>Cod-likes</x:v>
      </x:c>
      <x:c r="E1022" s="35" t="n">
        <x:v>27</x:v>
      </x:c>
      <x:c r="F1022" s="35" t="n">
        <x:v>27</x:v>
      </x:c>
      <x:c r="G1022" s="32" t="n">
        <x:v>855625.0705192535</x:v>
      </x:c>
      <x:c r="H1022" s="32" t="n">
        <x:v>855625.0705192535</x:v>
      </x:c>
      <x:c r="I1022" s="33" t="n">
        <x:v>0</x:v>
      </x:c>
      <x:c r="J1022" s="34" t="n">
        <x:v>1</x:v>
      </x:c>
      <x:c r="K1022" s="33" t="n">
        <x:v>1391.8519137808119</x:v>
      </x:c>
      <x:c r="L1022" s="32" t="n">
        <x:v>1190903391.8810651</x:v>
      </x:c>
      <x:c r="M1022" s="33" t="n">
        <x:v>4.102026156252515</x:v>
      </x:c>
      <x:c r="N1022" s="33" t="n">
        <x:v>1264.8125210373507</x:v>
      </x:c>
      <x:c r="O1022" s="32" t="n">
        <x:v>1082205302.506218</x:v>
      </x:c>
      <x:c r="P1022" s="32" t="n">
        <x:v>108698089.37484717</x:v>
      </x:c>
      <x:c r="Q1022" s="33" t="n">
        <x:v>1.1004412832972814</x:v>
      </x:c>
      <x:c r="R1022" s="34" t="n">
        <x:v>0.10044128329728141</x:v>
      </x:c>
    </x:row>
    <x:row r="1023" ht="18" customHeight="1">
      <x:c r="A1023" s="25" t="str">
        <x:v>EEZ_578</x:v>
      </x:c>
      <x:c r="B1023" s="25" t="str">
        <x:v>Norway</x:v>
      </x:c>
      <x:c r="C1023" s="25" t="str">
        <x:v>commercial</x:v>
      </x:c>
      <x:c r="D1023" s="25" t="str">
        <x:v>Crustaceans</x:v>
      </x:c>
      <x:c r="E1023" s="35" t="n">
        <x:v>23</x:v>
      </x:c>
      <x:c r="F1023" s="35" t="n">
        <x:v>23</x:v>
      </x:c>
      <x:c r="G1023" s="32" t="n">
        <x:v>21039.909062993698</x:v>
      </x:c>
      <x:c r="H1023" s="32" t="n">
        <x:v>21039.909062993698</x:v>
      </x:c>
      <x:c r="I1023" s="33" t="n">
        <x:v>0</x:v>
      </x:c>
      <x:c r="J1023" s="34" t="n">
        <x:v>1</x:v>
      </x:c>
      <x:c r="K1023" s="33" t="n">
        <x:v>165.90485258407696</x:v>
      </x:c>
      <x:c r="L1023" s="32" t="n">
        <x:v>3490623.011478354</x:v>
      </x:c>
      <x:c r="M1023" s="33" t="n">
        <x:v>3.131754913567432</x:v>
      </x:c>
      <x:c r="N1023" s="33" t="n">
        <x:v>135.4424850857104</x:v>
      </x:c>
      <x:c r="O1023" s="32" t="n">
        <x:v>2849697.569469227</x:v>
      </x:c>
      <x:c r="P1023" s="32" t="n">
        <x:v>640925.4420091272</x:v>
      </x:c>
      <x:c r="Q1023" s="33" t="n">
        <x:v>1.2249099865458717</x:v>
      </x:c>
      <x:c r="R1023" s="34" t="n">
        <x:v>0.22490998654587174</x:v>
      </x:c>
    </x:row>
    <x:row r="1024" ht="18" customHeight="1">
      <x:c r="A1024" s="25" t="str">
        <x:v>EEZ_578</x:v>
      </x:c>
      <x:c r="B1024" s="25" t="str">
        <x:v>Norway</x:v>
      </x:c>
      <x:c r="C1024" s="25" t="str">
        <x:v>commercial</x:v>
      </x:c>
      <x:c r="D1024" s="25" t="str">
        <x:v>Flatfishes</x:v>
      </x:c>
      <x:c r="E1024" s="35" t="n">
        <x:v>18</x:v>
      </x:c>
      <x:c r="F1024" s="35" t="n">
        <x:v>18</x:v>
      </x:c>
      <x:c r="G1024" s="32" t="n">
        <x:v>25407.575865376402</x:v>
      </x:c>
      <x:c r="H1024" s="32" t="n">
        <x:v>25407.575865376402</x:v>
      </x:c>
      <x:c r="I1024" s="33" t="n">
        <x:v>0</x:v>
      </x:c>
      <x:c r="J1024" s="34" t="n">
        <x:v>1</x:v>
      </x:c>
      <x:c r="K1024" s="33" t="n">
        <x:v>1659.1456682061573</x:v>
      </x:c>
      <x:c r="L1024" s="32" t="n">
        <x:v>42154869.43665857</x:v>
      </x:c>
      <x:c r="M1024" s="33" t="n">
        <x:v>4.023412621037497</x:v>
      </x:c>
      <x:c r="N1024" s="33" t="n">
        <x:v>1055.389140200351</x:v>
      </x:c>
      <x:c r="O1024" s="32" t="n">
        <x:v>26814879.64713479</x:v>
      </x:c>
      <x:c r="P1024" s="32" t="n">
        <x:v>15339989.78952378</x:v>
      </x:c>
      <x:c r="Q1024" s="33" t="n">
        <x:v>1.5720700592875076</x:v>
      </x:c>
      <x:c r="R1024" s="34" t="n">
        <x:v>0.5720700592875076</x:v>
      </x:c>
    </x:row>
    <x:row r="1025" ht="18" customHeight="1">
      <x:c r="A1025" s="25" t="str">
        <x:v>EEZ_578</x:v>
      </x:c>
      <x:c r="B1025" s="25" t="str">
        <x:v>Norway</x:v>
      </x:c>
      <x:c r="C1025" s="25" t="str">
        <x:v>commercial</x:v>
      </x:c>
      <x:c r="D1025" s="25" t="str">
        <x:v>Herring-likes</x:v>
      </x:c>
      <x:c r="E1025" s="35" t="n">
        <x:v>6</x:v>
      </x:c>
      <x:c r="F1025" s="35" t="n">
        <x:v>6</x:v>
      </x:c>
      <x:c r="G1025" s="32" t="n">
        <x:v>573905.1467385307</x:v>
      </x:c>
      <x:c r="H1025" s="32" t="n">
        <x:v>573905.1467385307</x:v>
      </x:c>
      <x:c r="I1025" s="33" t="n">
        <x:v>0</x:v>
      </x:c>
      <x:c r="J1025" s="34" t="n">
        <x:v>1</x:v>
      </x:c>
      <x:c r="K1025" s="33" t="n">
        <x:v>239.36114504624868</x:v>
      </x:c>
      <x:c r="L1025" s="32" t="n">
        <x:v>137370593.07127008</x:v>
      </x:c>
      <x:c r="M1025" s="33" t="n">
        <x:v>3.378595246988477</x:v>
      </x:c>
      <x:c r="N1025" s="33" t="n">
        <x:v>239.1086277247831</x:v>
      </x:c>
      <x:c r="O1025" s="32" t="n">
        <x:v>137225672.08084035</x:v>
      </x:c>
      <x:c r="P1025" s="32" t="n">
        <x:v>144920.99042972922</x:v>
      </x:c>
      <x:c r="Q1025" s="33" t="n">
        <x:v>1.001056077833194</x:v>
      </x:c>
      <x:c r="R1025" s="34" t="n">
        <x:v>0.0010560778331940362</x:v>
      </x:c>
    </x:row>
    <x:row r="1026" ht="18" customHeight="1">
      <x:c r="A1026" s="25" t="str">
        <x:v>EEZ_578</x:v>
      </x:c>
      <x:c r="B1026" s="25" t="str">
        <x:v>Norway</x:v>
      </x:c>
      <x:c r="C1026" s="25" t="str">
        <x:v>commercial</x:v>
      </x:c>
      <x:c r="D1026" s="25" t="str">
        <x:v>Molluscs</x:v>
      </x:c>
      <x:c r="E1026" s="35" t="n">
        <x:v>23</x:v>
      </x:c>
      <x:c r="F1026" s="35" t="n">
        <x:v>23</x:v>
      </x:c>
      <x:c r="G1026" s="32" t="n">
        <x:v>590.0518182972</x:v>
      </x:c>
      <x:c r="H1026" s="32" t="n">
        <x:v>590.0518182972</x:v>
      </x:c>
      <x:c r="I1026" s="33" t="n">
        <x:v>0</x:v>
      </x:c>
      <x:c r="J1026" s="34" t="n">
        <x:v>1</x:v>
      </x:c>
      <x:c r="K1026" s="33" t="n">
        <x:v>20.089454911085767</x:v>
      </x:c>
      <x:c r="L1026" s="32" t="n">
        <x:v>11853.819398885771</x:v>
      </x:c>
      <x:c r="M1026" s="33" t="n">
        <x:v>2.1109372700809783</x:v>
      </x:c>
      <x:c r="N1026" s="33" t="n">
        <x:v>12.910327821097075</x:v>
      </x:c>
      <x:c r="O1026" s="32" t="n">
        <x:v>7617.762405651258</x:v>
      </x:c>
      <x:c r="P1026" s="32" t="n">
        <x:v>4236.056993234513</x:v>
      </x:c>
      <x:c r="Q1026" s="33" t="n">
        <x:v>1.5560762816771474</x:v>
      </x:c>
      <x:c r="R1026" s="34" t="n">
        <x:v>0.5560762816771475</x:v>
      </x:c>
    </x:row>
    <x:row r="1027" ht="18" customHeight="1">
      <x:c r="A1027" s="25" t="str">
        <x:v>EEZ_578</x:v>
      </x:c>
      <x:c r="B1027" s="25" t="str">
        <x:v>Norway</x:v>
      </x:c>
      <x:c r="C1027" s="25" t="str">
        <x:v>commercial</x:v>
      </x:c>
      <x:c r="D1027" s="25" t="str">
        <x:v>Other fishes &amp; inverts</x:v>
      </x:c>
      <x:c r="E1027" s="35" t="n">
        <x:v>38</x:v>
      </x:c>
      <x:c r="F1027" s="35" t="n">
        <x:v>38</x:v>
      </x:c>
      <x:c r="G1027" s="32" t="n">
        <x:v>35465.1573602954</x:v>
      </x:c>
      <x:c r="H1027" s="32" t="n">
        <x:v>35465.1573602954</x:v>
      </x:c>
      <x:c r="I1027" s="33" t="n">
        <x:v>0</x:v>
      </x:c>
      <x:c r="J1027" s="34" t="n">
        <x:v>1</x:v>
      </x:c>
      <x:c r="K1027" s="33" t="n">
        <x:v>336.8511209867767</x:v>
      </x:c>
      <x:c r="L1027" s="32" t="n">
        <x:v>11946478.012787942</x:v>
      </x:c>
      <x:c r="M1027" s="33" t="n">
        <x:v>3.346683042359567</x:v>
      </x:c>
      <x:c r="N1027" s="33" t="n">
        <x:v>222.16878622862356</x:v>
      </x:c>
      <x:c r="O1027" s="32" t="n">
        <x:v>7879250.964143964</x:v>
      </x:c>
      <x:c r="P1027" s="32" t="n">
        <x:v>4067227.0486439774</x:v>
      </x:c>
      <x:c r="Q1027" s="33" t="n">
        <x:v>1.5161946315903212</x:v>
      </x:c>
      <x:c r="R1027" s="34" t="n">
        <x:v>0.5161946315903213</x:v>
      </x:c>
    </x:row>
    <x:row r="1028" ht="18" customHeight="1">
      <x:c r="A1028" s="25" t="str">
        <x:v>EEZ_578</x:v>
      </x:c>
      <x:c r="B1028" s="25" t="str">
        <x:v>Norway</x:v>
      </x:c>
      <x:c r="C1028" s="25" t="str">
        <x:v>commercial</x:v>
      </x:c>
      <x:c r="D1028" s="25" t="str">
        <x:v>Perch-likes</x:v>
      </x:c>
      <x:c r="E1028" s="35" t="n">
        <x:v>40</x:v>
      </x:c>
      <x:c r="F1028" s="35" t="n">
        <x:v>40</x:v>
      </x:c>
      <x:c r="G1028" s="32" t="n">
        <x:v>164392.53399160542</x:v>
      </x:c>
      <x:c r="H1028" s="32" t="n">
        <x:v>164392.53399160542</x:v>
      </x:c>
      <x:c r="I1028" s="33" t="n">
        <x:v>0</x:v>
      </x:c>
      <x:c r="J1028" s="34" t="n">
        <x:v>1</x:v>
      </x:c>
      <x:c r="K1028" s="33" t="n">
        <x:v>430.7119686498251</x:v>
      </x:c>
      <x:c r="L1028" s="32" t="n">
        <x:v>70805831.94685766</x:v>
      </x:c>
      <x:c r="M1028" s="33" t="n">
        <x:v>3.631482351820427</x:v>
      </x:c>
      <x:c r="N1028" s="33" t="n">
        <x:v>428.0380252933061</x:v>
      </x:c>
      <x:c r="O1028" s="32" t="n">
        <x:v>70366255.62272948</x:v>
      </x:c>
      <x:c r="P1028" s="32" t="n">
        <x:v>439576.32412818074</x:v>
      </x:c>
      <x:c r="Q1028" s="33" t="n">
        <x:v>1.0062469761995718</x:v>
      </x:c>
      <x:c r="R1028" s="34" t="n">
        <x:v>0.006246976199571861</x:v>
      </x:c>
    </x:row>
    <x:row r="1029" ht="18" customHeight="1">
      <x:c r="A1029" s="25" t="str">
        <x:v>EEZ_578</x:v>
      </x:c>
      <x:c r="B1029" s="25" t="str">
        <x:v>Norway</x:v>
      </x:c>
      <x:c r="C1029" s="25" t="str">
        <x:v>commercial</x:v>
      </x:c>
      <x:c r="D1029" s="25" t="str">
        <x:v>Salmon, smelts, etc</x:v>
      </x:c>
      <x:c r="E1029" s="35" t="n">
        <x:v>8</x:v>
      </x:c>
      <x:c r="F1029" s="35" t="n">
        <x:v>8</x:v>
      </x:c>
      <x:c r="G1029" s="32" t="n">
        <x:v>439.7983496432</x:v>
      </x:c>
      <x:c r="H1029" s="32" t="n">
        <x:v>439.7983496432</x:v>
      </x:c>
      <x:c r="I1029" s="33" t="n">
        <x:v>0</x:v>
      </x:c>
      <x:c r="J1029" s="34" t="n">
        <x:v>1</x:v>
      </x:c>
      <x:c r="K1029" s="33" t="n">
        <x:v>292.46376786610256</x:v>
      </x:c>
      <x:c r="L1029" s="32" t="n">
        <x:v>128625.08243794387</x:v>
      </x:c>
      <x:c r="M1029" s="33" t="n">
        <x:v>3.3661367131550413</x:v>
      </x:c>
      <x:c r="N1029" s="33" t="n">
        <x:v>232.34680943021567</x:v>
      </x:c>
      <x:c r="O1029" s="32" t="n">
        <x:v>102185.74333227196</x:v>
      </x:c>
      <x:c r="P1029" s="32" t="n">
        <x:v>26439.339105671912</x:v>
      </x:c>
      <x:c r="Q1029" s="33" t="n">
        <x:v>1.2587380415651577</x:v>
      </x:c>
      <x:c r="R1029" s="34" t="n">
        <x:v>0.2587380415651576</x:v>
      </x:c>
    </x:row>
    <x:row r="1030" ht="18" customHeight="1">
      <x:c r="A1030" s="25" t="str">
        <x:v>EEZ_578</x:v>
      </x:c>
      <x:c r="B1030" s="25" t="str">
        <x:v>Norway</x:v>
      </x:c>
      <x:c r="C1030" s="25" t="str">
        <x:v>commercial</x:v>
      </x:c>
      <x:c r="D1030" s="25" t="str">
        <x:v>Scorpionfishes</x:v>
      </x:c>
      <x:c r="E1030" s="35" t="n">
        <x:v>11</x:v>
      </x:c>
      <x:c r="F1030" s="35" t="n">
        <x:v>11</x:v>
      </x:c>
      <x:c r="G1030" s="32" t="n">
        <x:v>32570.0131389079</x:v>
      </x:c>
      <x:c r="H1030" s="32" t="n">
        <x:v>32570.0131389079</x:v>
      </x:c>
      <x:c r="I1030" s="33" t="n">
        <x:v>0</x:v>
      </x:c>
      <x:c r="J1030" s="34" t="n">
        <x:v>1</x:v>
      </x:c>
      <x:c r="K1030" s="33" t="n">
        <x:v>863.1910449528784</x:v>
      </x:c>
      <x:c r="L1030" s="32" t="n">
        <x:v>28114143.67550289</x:v>
      </x:c>
      <x:c r="M1030" s="33" t="n">
        <x:v>3.9020417260439215</x:v>
      </x:c>
      <x:c r="N1030" s="33" t="n">
        <x:v>798.0713604986238</x:v>
      </x:c>
      <x:c r="O1030" s="32" t="n">
        <x:v>25993194.69722628</x:v>
      </x:c>
      <x:c r="P1030" s="32" t="n">
        <x:v>2120948.9782766104</x:v>
      </x:c>
      <x:c r="Q1030" s="33" t="n">
        <x:v>1.081596317920203</x:v>
      </x:c>
      <x:c r="R1030" s="34" t="n">
        <x:v>0.08159631792020301</x:v>
      </x:c>
    </x:row>
    <x:row r="1031" ht="18" customHeight="1">
      <x:c r="A1031" s="25" t="str">
        <x:v>EEZ_578</x:v>
      </x:c>
      <x:c r="B1031" s="25" t="str">
        <x:v>Norway</x:v>
      </x:c>
      <x:c r="C1031" s="25" t="str">
        <x:v>commercial</x:v>
      </x:c>
      <x:c r="D1031" s="25" t="str">
        <x:v>Sharks &amp; rays</x:v>
      </x:c>
      <x:c r="E1031" s="35" t="n">
        <x:v>25</x:v>
      </x:c>
      <x:c r="F1031" s="35" t="n">
        <x:v>25</x:v>
      </x:c>
      <x:c r="G1031" s="32" t="n">
        <x:v>815.2776206584</x:v>
      </x:c>
      <x:c r="H1031" s="32" t="n">
        <x:v>815.2776206584</x:v>
      </x:c>
      <x:c r="I1031" s="33" t="n">
        <x:v>0</x:v>
      </x:c>
      <x:c r="J1031" s="34" t="n">
        <x:v>1</x:v>
      </x:c>
      <x:c r="K1031" s="33" t="n">
        <x:v>1566.465013925192</x:v>
      </x:c>
      <x:c r="L1031" s="32" t="n">
        <x:v>1277103.8693975578</x:v>
      </x:c>
      <x:c r="M1031" s="33" t="n">
        <x:v>4.152798366857965</x:v>
      </x:c>
      <x:c r="N1031" s="33" t="n">
        <x:v>1421.668585186447</x:v>
      </x:c>
      <x:c r="O1031" s="32" t="n">
        <x:v>1159054.5814956003</x:v>
      </x:c>
      <x:c r="P1031" s="32" t="n">
        <x:v>118049.28790195752</x:v>
      </x:c>
      <x:c r="Q1031" s="33" t="n">
        <x:v>1.1018496365802128</x:v>
      </x:c>
      <x:c r="R1031" s="34" t="n">
        <x:v>0.10184963658021279</x:v>
      </x:c>
    </x:row>
    <x:row r="1032" ht="18" customHeight="1">
      <x:c r="A1032" s="25" t="str">
        <x:v>EEZ_578</x:v>
      </x:c>
      <x:c r="B1032" s="25" t="str">
        <x:v>Norway</x:v>
      </x:c>
      <x:c r="C1032" s="25" t="str">
        <x:v>commercial</x:v>
      </x:c>
      <x:c r="D1032" s="25" t="str">
        <x:v>Tuna &amp; billfishes</x:v>
      </x:c>
      <x:c r="E1032" s="35" t="n">
        <x:v>2</x:v>
      </x:c>
      <x:c r="F1032" s="35" t="n">
        <x:v>2</x:v>
      </x:c>
      <x:c r="G1032" s="32" t="n">
        <x:v>62.7269090237</x:v>
      </x:c>
      <x:c r="H1032" s="32" t="n">
        <x:v>62.7269090237</x:v>
      </x:c>
      <x:c r="I1032" s="33" t="n">
        <x:v>0</x:v>
      </x:c>
      <x:c r="J1032" s="34" t="n">
        <x:v>1</x:v>
      </x:c>
      <x:c r="K1032" s="33" t="n">
        <x:v>2896.5019990136498</x:v>
      </x:c>
      <x:c r="L1032" s="32" t="n">
        <x:v>181688.61737909442</x:v>
      </x:c>
      <x:c r="M1032" s="33" t="n">
        <x:v>4.461357991440896</x:v>
      </x:c>
      <x:c r="N1032" s="33" t="n">
        <x:v>2893.0636687784795</x:v>
      </x:c>
      <x:c r="O1032" s="32" t="n">
        <x:v>181472.94155123943</x:v>
      </x:c>
      <x:c r="P1032" s="32" t="n">
        <x:v>215.67582785498234</x:v>
      </x:c>
      <x:c r="Q1032" s="33" t="n">
        <x:v>1.0011884737526784</x:v>
      </x:c>
      <x:c r="R1032" s="34" t="n">
        <x:v>0.0011884737526783606</x:v>
      </x:c>
    </x:row>
    <x:row r="1033" ht="18" customHeight="1">
      <x:c r="A1033" s="25" t="str">
        <x:v>EEZ_579</x:v>
      </x:c>
      <x:c r="B1033" s="25" t="str">
        <x:v>Jan Mayen Isl. (Norway)</x:v>
      </x:c>
      <x:c r="C1033" s="25" t="str">
        <x:v>commercial</x:v>
      </x:c>
      <x:c r="D1033" s="25" t="str">
        <x:v>Cod-likes</x:v>
      </x:c>
      <x:c r="E1033" s="35" t="n">
        <x:v>3</x:v>
      </x:c>
      <x:c r="F1033" s="35" t="n">
        <x:v>3</x:v>
      </x:c>
      <x:c r="G1033" s="32" t="n">
        <x:v>320.0363784092001</x:v>
      </x:c>
      <x:c r="H1033" s="32" t="n">
        <x:v>320.0363784092001</x:v>
      </x:c>
      <x:c r="I1033" s="33" t="n">
        <x:v>0</x:v>
      </x:c>
      <x:c r="J1033" s="34" t="n">
        <x:v>1</x:v>
      </x:c>
      <x:c r="K1033" s="33" t="n">
        <x:v>1220.4975191825672</x:v>
      </x:c>
      <x:c r="L1033" s="32" t="n">
        <x:v>390603.60589660204</x:v>
      </x:c>
      <x:c r="M1033" s="33" t="n">
        <x:v>4.086295906746424</x:v>
      </x:c>
      <x:c r="N1033" s="33" t="n">
        <x:v>1219.8204410679675</x:v>
      </x:c>
      <x:c r="O1033" s="32" t="n">
        <x:v>390386.9162689054</x:v>
      </x:c>
      <x:c r="P1033" s="32" t="n">
        <x:v>216.68962769664358</x:v>
      </x:c>
      <x:c r="Q1033" s="33" t="n">
        <x:v>1.000555063755127</x:v>
      </x:c>
      <x:c r="R1033" s="34" t="n">
        <x:v>0.0005550637551269365</x:v>
      </x:c>
    </x:row>
    <x:row r="1034" ht="18" customHeight="1">
      <x:c r="A1034" s="25" t="str">
        <x:v>EEZ_579</x:v>
      </x:c>
      <x:c r="B1034" s="25" t="str">
        <x:v>Jan Mayen Isl. (Norway)</x:v>
      </x:c>
      <x:c r="C1034" s="25" t="str">
        <x:v>commercial</x:v>
      </x:c>
      <x:c r="D1034" s="25" t="str">
        <x:v>Other fishes &amp; inverts</x:v>
      </x:c>
      <x:c r="E1034" s="35" t="n">
        <x:v>2</x:v>
      </x:c>
      <x:c r="F1034" s="35" t="n">
        <x:v>2</x:v>
      </x:c>
      <x:c r="G1034" s="32" t="n">
        <x:v>209.6020694366</x:v>
      </x:c>
      <x:c r="H1034" s="32" t="n">
        <x:v>209.6020694366</x:v>
      </x:c>
      <x:c r="I1034" s="33" t="n">
        <x:v>0</x:v>
      </x:c>
      <x:c r="J1034" s="34" t="n">
        <x:v>1</x:v>
      </x:c>
      <x:c r="K1034" s="33" t="n">
        <x:v>191.03668341795859</x:v>
      </x:c>
      <x:c r="L1034" s="32" t="n">
        <x:v>40041.68418270873</x:v>
      </x:c>
      <x:c r="M1034" s="33" t="n">
        <x:v>3.280214934043004</x:v>
      </x:c>
      <x:c r="N1034" s="33" t="n">
        <x:v>190.64039713390926</x:v>
      </x:c>
      <x:c r="O1034" s="32" t="n">
        <x:v>39958.62175748265</x:v>
      </x:c>
      <x:c r="P1034" s="32" t="n">
        <x:v>83.06242522607499</x:v>
      </x:c>
      <x:c r="Q1034" s="33" t="n">
        <x:v>1.0020787109658136</x:v>
      </x:c>
      <x:c r="R1034" s="34" t="n">
        <x:v>0.0020787109658135473</x:v>
      </x:c>
    </x:row>
    <x:row r="1035" ht="18" customHeight="1">
      <x:c r="A1035" s="25" t="str">
        <x:v>EEZ_579</x:v>
      </x:c>
      <x:c r="B1035" s="25" t="str">
        <x:v>Jan Mayen Isl. (Norway)</x:v>
      </x:c>
      <x:c r="C1035" s="25" t="str">
        <x:v>commercial</x:v>
      </x:c>
      <x:c r="D1035" s="25" t="str">
        <x:v>Scorpionfishes</x:v>
      </x:c>
      <x:c r="E1035" s="35" t="n">
        <x:v>1</x:v>
      </x:c>
      <x:c r="F1035" s="35" t="n">
        <x:v>1</x:v>
      </x:c>
      <x:c r="G1035" s="32" t="n">
        <x:v>4.5150106076</x:v>
      </x:c>
      <x:c r="H1035" s="32" t="n">
        <x:v>4.5150106076</x:v>
      </x:c>
      <x:c r="I1035" s="33" t="n">
        <x:v>0</x:v>
      </x:c>
      <x:c r="J1035" s="34" t="n">
        <x:v>1</x:v>
      </x:c>
      <x:c r="K1035" s="33" t="n">
        <x:v>616.5950018614822</x:v>
      </x:c>
      <x:c r="L1035" s="32" t="n">
        <x:v>2783.932973997734</x:v>
      </x:c>
      <x:c r="M1035" s="33" t="n">
        <x:v>3.7899999999999996</x:v>
      </x:c>
      <x:c r="N1035" s="33" t="n">
        <x:v>616.5950018614816</x:v>
      </x:c>
      <x:c r="O1035" s="32" t="n">
        <x:v>2783.932973997731</x:v>
      </x:c>
      <x:c r="P1035" s="32" t="n">
        <x:v>2.7284841053187847e-12</x:v>
      </x:c>
      <x:c r="Q1035" s="33" t="n">
        <x:v>1.0000000000000009</x:v>
      </x:c>
      <x:c r="R1035" s="34" t="n">
        <x:v>9.800825417864419e-16</x:v>
      </x:c>
    </x:row>
    <x:row r="1036" ht="18" customHeight="1">
      <x:c r="A1036" s="25" t="str">
        <x:v>EEZ_580</x:v>
      </x:c>
      <x:c r="B1036" s="25" t="str">
        <x:v>Northern Marianas (USA)</x:v>
      </x:c>
      <x:c r="C1036" s="25" t="str">
        <x:v>commercial</x:v>
      </x:c>
      <x:c r="D1036" s="25" t="str">
        <x:v>Crustaceans</x:v>
      </x:c>
      <x:c r="E1036" s="35" t="n">
        <x:v>2</x:v>
      </x:c>
      <x:c r="F1036" s="35" t="n">
        <x:v>2</x:v>
      </x:c>
      <x:c r="G1036" s="32" t="n">
        <x:v>11.8944142631</x:v>
      </x:c>
      <x:c r="H1036" s="32" t="n">
        <x:v>11.8944142631</x:v>
      </x:c>
      <x:c r="I1036" s="33" t="n">
        <x:v>0</x:v>
      </x:c>
      <x:c r="J1036" s="34" t="n">
        <x:v>1</x:v>
      </x:c>
      <x:c r="K1036" s="33" t="n">
        <x:v>134.00298888799458</x:v>
      </x:c>
      <x:c r="L1036" s="32" t="n">
        <x:v>1593.8870623273936</x:v>
      </x:c>
      <x:c r="M1036" s="33" t="n">
        <x:v>3.1229508303452898</x:v>
      </x:c>
      <x:c r="N1036" s="33" t="n">
        <x:v>132.72441822017217</x:v>
      </x:c>
      <x:c r="O1036" s="32" t="n">
        <x:v>1578.6792131396653</x:v>
      </x:c>
      <x:c r="P1036" s="32" t="n">
        <x:v>15.207849187728243</x:v>
      </x:c>
      <x:c r="Q1036" s="33" t="n">
        <x:v>1.00963327385396</x:v>
      </x:c>
      <x:c r="R1036" s="34" t="n">
        <x:v>0.009633273853959847</x:v>
      </x:c>
    </x:row>
    <x:row r="1037" ht="18" customHeight="1">
      <x:c r="A1037" s="25" t="str">
        <x:v>EEZ_580</x:v>
      </x:c>
      <x:c r="B1037" s="25" t="str">
        <x:v>Northern Marianas (USA)</x:v>
      </x:c>
      <x:c r="C1037" s="25" t="str">
        <x:v>commercial</x:v>
      </x:c>
      <x:c r="D1037" s="25" t="str">
        <x:v>Other fishes &amp; inverts</x:v>
      </x:c>
      <x:c r="E1037" s="35" t="n">
        <x:v>9</x:v>
      </x:c>
      <x:c r="F1037" s="35" t="n">
        <x:v>9</x:v>
      </x:c>
      <x:c r="G1037" s="32" t="n">
        <x:v>35.8331804485</x:v>
      </x:c>
      <x:c r="H1037" s="32" t="n">
        <x:v>35.8331804485</x:v>
      </x:c>
      <x:c r="I1037" s="33" t="n">
        <x:v>0</x:v>
      </x:c>
      <x:c r="J1037" s="34" t="n">
        <x:v>1</x:v>
      </x:c>
      <x:c r="K1037" s="33" t="n">
        <x:v>220.26220540502675</x:v>
      </x:c>
      <x:c r="L1037" s="32" t="n">
        <x:v>7892.6953522628955</x:v>
      </x:c>
      <x:c r="M1037" s="33" t="n">
        <x:v>3.307446323156452</x:v>
      </x:c>
      <x:c r="N1037" s="33" t="n">
        <x:v>202.97676342106212</x:v>
      </x:c>
      <x:c r="O1037" s="32" t="n">
        <x:v>7273.3029905194135</x:v>
      </x:c>
      <x:c r="P1037" s="32" t="n">
        <x:v>619.3923617434821</x:v>
      </x:c>
      <x:c r="Q1037" s="33" t="n">
        <x:v>1.0851597083953255</x:v>
      </x:c>
      <x:c r="R1037" s="34" t="n">
        <x:v>0.08515970839532548</x:v>
      </x:c>
    </x:row>
    <x:row r="1038" ht="18" customHeight="1">
      <x:c r="A1038" s="25" t="str">
        <x:v>EEZ_580</x:v>
      </x:c>
      <x:c r="B1038" s="25" t="str">
        <x:v>Northern Marianas (USA)</x:v>
      </x:c>
      <x:c r="C1038" s="25" t="str">
        <x:v>commercial</x:v>
      </x:c>
      <x:c r="D1038" s="25" t="str">
        <x:v>Perch-likes</x:v>
      </x:c>
      <x:c r="E1038" s="35" t="n">
        <x:v>35</x:v>
      </x:c>
      <x:c r="F1038" s="35" t="n">
        <x:v>35</x:v>
      </x:c>
      <x:c r="G1038" s="32" t="n">
        <x:v>147.31946964050002</x:v>
      </x:c>
      <x:c r="H1038" s="32" t="n">
        <x:v>147.31946964050002</x:v>
      </x:c>
      <x:c r="I1038" s="33" t="n">
        <x:v>0</x:v>
      </x:c>
      <x:c r="J1038" s="34" t="n">
        <x:v>1</x:v>
      </x:c>
      <x:c r="K1038" s="33" t="n">
        <x:v>1261.0101749852636</x:v>
      </x:c>
      <x:c r="L1038" s="32" t="n">
        <x:v>185771.35019010314</x:v>
      </x:c>
      <x:c r="M1038" s="33" t="n">
        <x:v>3.632942097373698</x:v>
      </x:c>
      <x:c r="N1038" s="33" t="n">
        <x:v>429.47916232722827</x:v>
      </x:c>
      <x:c r="O1038" s="32" t="n">
        <x:v>63270.64241569348</x:v>
      </x:c>
      <x:c r="P1038" s="32" t="n">
        <x:v>122500.70777440966</x:v>
      </x:c>
      <x:c r="Q1038" s="33" t="n">
        <x:v>2.9361382008668353</x:v>
      </x:c>
      <x:c r="R1038" s="34" t="n">
        <x:v>1.9361382008668353</x:v>
      </x:c>
    </x:row>
    <x:row r="1039" ht="18" customHeight="1">
      <x:c r="A1039" s="25" t="str">
        <x:v>EEZ_580</x:v>
      </x:c>
      <x:c r="B1039" s="25" t="str">
        <x:v>Northern Marianas (USA)</x:v>
      </x:c>
      <x:c r="C1039" s="25" t="str">
        <x:v>commercial</x:v>
      </x:c>
      <x:c r="D1039" s="25" t="str">
        <x:v>Sharks &amp; rays</x:v>
      </x:c>
      <x:c r="E1039" s="35" t="n">
        <x:v>5</x:v>
      </x:c>
      <x:c r="F1039" s="35" t="n">
        <x:v>5</x:v>
      </x:c>
      <x:c r="G1039" s="32" t="n">
        <x:v>7.6954362905</x:v>
      </x:c>
      <x:c r="H1039" s="32" t="n">
        <x:v>7.6954362905</x:v>
      </x:c>
      <x:c r="I1039" s="33" t="n">
        <x:v>0</x:v>
      </x:c>
      <x:c r="J1039" s="34" t="n">
        <x:v>1</x:v>
      </x:c>
      <x:c r="K1039" s="33" t="n">
        <x:v>1944.8791440735083</x:v>
      </x:c>
      <x:c r="L1039" s="32" t="n">
        <x:v>14966.693545939854</x:v>
      </x:c>
      <x:c r="M1039" s="33" t="n">
        <x:v>4.265958494700113</x:v>
      </x:c>
      <x:c r="N1039" s="33" t="n">
        <x:v>1844.8391004318955</x:v>
      </x:c>
      <x:c r="O1039" s="32" t="n">
        <x:v>14196.841763596984</x:v>
      </x:c>
      <x:c r="P1039" s="32" t="n">
        <x:v>769.8517823428701</x:v>
      </x:c>
      <x:c r="Q1039" s="33" t="n">
        <x:v>1.0542269749259934</x:v>
      </x:c>
      <x:c r="R1039" s="34" t="n">
        <x:v>0.05422697492599344</x:v>
      </x:c>
    </x:row>
    <x:row r="1040" ht="18" customHeight="1">
      <x:c r="A1040" s="25" t="str">
        <x:v>EEZ_580</x:v>
      </x:c>
      <x:c r="B1040" s="25" t="str">
        <x:v>Northern Marianas (USA)</x:v>
      </x:c>
      <x:c r="C1040" s="25" t="str">
        <x:v>commercial</x:v>
      </x:c>
      <x:c r="D1040" s="25" t="str">
        <x:v>Tuna &amp; billfishes</x:v>
      </x:c>
      <x:c r="E1040" s="35" t="n">
        <x:v>11</x:v>
      </x:c>
      <x:c r="F1040" s="35" t="n">
        <x:v>11</x:v>
      </x:c>
      <x:c r="G1040" s="32" t="n">
        <x:v>295.7889394672999</x:v>
      </x:c>
      <x:c r="H1040" s="32" t="n">
        <x:v>295.7889394672999</x:v>
      </x:c>
      <x:c r="I1040" s="33" t="n">
        <x:v>0</x:v>
      </x:c>
      <x:c r="J1040" s="34" t="n">
        <x:v>1</x:v>
      </x:c>
      <x:c r="K1040" s="33" t="n">
        <x:v>2689.420404713304</x:v>
      </x:c>
      <x:c r="L1040" s="32" t="n">
        <x:v>795500.8092918646</x:v>
      </x:c>
      <x:c r="M1040" s="33" t="n">
        <x:v>4.429186253602979</x:v>
      </x:c>
      <x:c r="N1040" s="33" t="n">
        <x:v>2686.49634227214</x:v>
      </x:c>
      <x:c r="O1040" s="32" t="n">
        <x:v>794635.9039634565</x:v>
      </x:c>
      <x:c r="P1040" s="32" t="n">
        <x:v>864.9053284081165</x:v>
      </x:c>
      <x:c r="Q1040" s="33" t="n">
        <x:v>1.001088429712393</x:v>
      </x:c>
      <x:c r="R1040" s="34" t="n">
        <x:v>0.0010884297123930251</x:v>
      </x:c>
    </x:row>
    <x:row r="1041" ht="18" customHeight="1">
      <x:c r="A1041" s="25" t="str">
        <x:v>EEZ_583</x:v>
      </x:c>
      <x:c r="B1041" s="25" t="str">
        <x:v>Micronesia (Federated States of)</x:v>
      </x:c>
      <x:c r="C1041" s="25" t="str">
        <x:v>commercial</x:v>
      </x:c>
      <x:c r="D1041" s="25" t="str">
        <x:v>Crustaceans</x:v>
      </x:c>
      <x:c r="E1041" s="35" t="n">
        <x:v>2</x:v>
      </x:c>
      <x:c r="F1041" s="35" t="n">
        <x:v>2</x:v>
      </x:c>
      <x:c r="G1041" s="32" t="n">
        <x:v>24.999999998</x:v>
      </x:c>
      <x:c r="H1041" s="32" t="n">
        <x:v>24.999999998</x:v>
      </x:c>
      <x:c r="I1041" s="33" t="n">
        <x:v>0</x:v>
      </x:c>
      <x:c r="J1041" s="34" t="n">
        <x:v>1</x:v>
      </x:c>
      <x:c r="K1041" s="33" t="n">
        <x:v>61.43074140937354</x:v>
      </x:c>
      <x:c r="L1041" s="32" t="n">
        <x:v>1535.768535111477</x:v>
      </x:c>
      <x:c r="M1041" s="33" t="n">
        <x:v>2.7140000000091202</x:v>
      </x:c>
      <x:c r="N1041" s="33" t="n">
        <x:v>51.760683196143745</x:v>
      </x:c>
      <x:c r="O1041" s="32" t="n">
        <x:v>1294.0170798000722</x:v>
      </x:c>
      <x:c r="P1041" s="32" t="n">
        <x:v>241.7514553114047</x:v>
      </x:c>
      <x:c r="Q1041" s="33" t="n">
        <x:v>1.186822460912769</x:v>
      </x:c>
      <x:c r="R1041" s="34" t="n">
        <x:v>0.18682246091276916</x:v>
      </x:c>
    </x:row>
    <x:row r="1042" ht="18" customHeight="1">
      <x:c r="A1042" s="25" t="str">
        <x:v>EEZ_583</x:v>
      </x:c>
      <x:c r="B1042" s="25" t="str">
        <x:v>Micronesia (Federated States of)</x:v>
      </x:c>
      <x:c r="C1042" s="25" t="str">
        <x:v>commercial</x:v>
      </x:c>
      <x:c r="D1042" s="25" t="str">
        <x:v>Molluscs</x:v>
      </x:c>
      <x:c r="E1042" s="35" t="n">
        <x:v>1</x:v>
      </x:c>
      <x:c r="F1042" s="35" t="n">
        <x:v>1</x:v>
      </x:c>
      <x:c r="G1042" s="32" t="n">
        <x:v>150.000000003</x:v>
      </x:c>
      <x:c r="H1042" s="32" t="n">
        <x:v>150.000000003</x:v>
      </x:c>
      <x:c r="I1042" s="33" t="n">
        <x:v>0</x:v>
      </x:c>
      <x:c r="J1042" s="34" t="n">
        <x:v>1</x:v>
      </x:c>
      <x:c r="K1042" s="33" t="n">
        <x:v>12.589254117941675</x:v>
      </x:c>
      <x:c r="L1042" s="32" t="n">
        <x:v>1888.3881177290189</x:v>
      </x:c>
      <x:c r="M1042" s="33" t="n">
        <x:v>2.1</x:v>
      </x:c>
      <x:c r="N1042" s="33" t="n">
        <x:v>12.589254117941675</x:v>
      </x:c>
      <x:c r="O1042" s="32" t="n">
        <x:v>1888.3881177290189</x:v>
      </x:c>
      <x:c r="P1042" s="32" t="n">
        <x:v>0</x:v>
      </x:c>
      <x:c r="Q1042" s="33" t="n">
        <x:v>1</x:v>
      </x:c>
      <x:c r="R1042" s="34" t="n">
        <x:v>0</x:v>
      </x:c>
    </x:row>
    <x:row r="1043" ht="18" customHeight="1">
      <x:c r="A1043" s="25" t="str">
        <x:v>EEZ_583</x:v>
      </x:c>
      <x:c r="B1043" s="25" t="str">
        <x:v>Micronesia (Federated States of)</x:v>
      </x:c>
      <x:c r="C1043" s="25" t="str">
        <x:v>commercial</x:v>
      </x:c>
      <x:c r="D1043" s="25" t="str">
        <x:v>Other fishes &amp; inverts</x:v>
      </x:c>
      <x:c r="E1043" s="35" t="n">
        <x:v>19</x:v>
      </x:c>
      <x:c r="F1043" s="35" t="n">
        <x:v>19</x:v>
      </x:c>
      <x:c r="G1043" s="32" t="n">
        <x:v>5278.6924042341</x:v>
      </x:c>
      <x:c r="H1043" s="32" t="n">
        <x:v>5278.6924042341</x:v>
      </x:c>
      <x:c r="I1043" s="33" t="n">
        <x:v>0</x:v>
      </x:c>
      <x:c r="J1043" s="34" t="n">
        <x:v>1</x:v>
      </x:c>
      <x:c r="K1043" s="33" t="n">
        <x:v>201.46546706161843</x:v>
      </x:c>
      <x:c r="L1043" s="32" t="n">
        <x:v>1063474.2306936404</x:v>
      </x:c>
      <x:c r="M1043" s="33" t="n">
        <x:v>3.2994849196653764</x:v>
      </x:c>
      <x:c r="N1043" s="33" t="n">
        <x:v>199.28973040881073</x:v>
      </x:c>
      <x:c r="O1043" s="32" t="n">
        <x:v>1051989.1861508507</x:v>
      </x:c>
      <x:c r="P1043" s="32" t="n">
        <x:v>11485.044542789692</x:v>
      </x:c>
      <x:c r="Q1043" s="33" t="n">
        <x:v>1.0109174549453428</x:v>
      </x:c>
      <x:c r="R1043" s="34" t="n">
        <x:v>0.010917454945342742</x:v>
      </x:c>
    </x:row>
    <x:row r="1044" ht="18" customHeight="1">
      <x:c r="A1044" s="25" t="str">
        <x:v>EEZ_583</x:v>
      </x:c>
      <x:c r="B1044" s="25" t="str">
        <x:v>Micronesia (Federated States of)</x:v>
      </x:c>
      <x:c r="C1044" s="25" t="str">
        <x:v>commercial</x:v>
      </x:c>
      <x:c r="D1044" s="25" t="str">
        <x:v>Perch-likes</x:v>
      </x:c>
      <x:c r="E1044" s="35" t="n">
        <x:v>125</x:v>
      </x:c>
      <x:c r="F1044" s="35" t="n">
        <x:v>125</x:v>
      </x:c>
      <x:c r="G1044" s="32" t="n">
        <x:v>8090.9757682821</x:v>
      </x:c>
      <x:c r="H1044" s="32" t="n">
        <x:v>8090.9757682821</x:v>
      </x:c>
      <x:c r="I1044" s="33" t="n">
        <x:v>0</x:v>
      </x:c>
      <x:c r="J1044" s="34" t="n">
        <x:v>1</x:v>
      </x:c>
      <x:c r="K1044" s="33" t="n">
        <x:v>1258.397746788951</x:v>
      </x:c>
      <x:c r="L1044" s="32" t="n">
        <x:v>10181665.676130196</x:v>
      </x:c>
      <x:c r="M1044" s="33" t="n">
        <x:v>3.5647257502413763</x:v>
      </x:c>
      <x:c r="N1044" s="33" t="n">
        <x:v>367.0504410354223</x:v>
      </x:c>
      <x:c r="O1044" s="32" t="n">
        <x:v>2969796.22415486</x:v>
      </x:c>
      <x:c r="P1044" s="32" t="n">
        <x:v>7211869.451975336</x:v>
      </x:c>
      <x:c r="Q1044" s="33" t="n">
        <x:v>3.4284054890088225</x:v>
      </x:c>
      <x:c r="R1044" s="34" t="n">
        <x:v>2.4284054890088225</x:v>
      </x:c>
    </x:row>
    <x:row r="1045" ht="18" customHeight="1">
      <x:c r="A1045" s="25" t="str">
        <x:v>EEZ_583</x:v>
      </x:c>
      <x:c r="B1045" s="25" t="str">
        <x:v>Micronesia (Federated States of)</x:v>
      </x:c>
      <x:c r="C1045" s="25" t="str">
        <x:v>commercial</x:v>
      </x:c>
      <x:c r="D1045" s="25" t="str">
        <x:v>Sharks &amp; rays</x:v>
      </x:c>
      <x:c r="E1045" s="35" t="n">
        <x:v>8</x:v>
      </x:c>
      <x:c r="F1045" s="35" t="n">
        <x:v>8</x:v>
      </x:c>
      <x:c r="G1045" s="32" t="n">
        <x:v>9022.8547252762</x:v>
      </x:c>
      <x:c r="H1045" s="32" t="n">
        <x:v>9022.8547252762</x:v>
      </x:c>
      <x:c r="I1045" s="33" t="n">
        <x:v>0</x:v>
      </x:c>
      <x:c r="J1045" s="34" t="n">
        <x:v>1</x:v>
      </x:c>
      <x:c r="K1045" s="33" t="n">
        <x:v>2105.730666555856</x:v>
      </x:c>
      <x:c r="L1045" s="32" t="n">
        <x:v>18999701.894892506</x:v>
      </x:c>
      <x:c r="M1045" s="33" t="n">
        <x:v>4.297634777768753</x:v>
      </x:c>
      <x:c r="N1045" s="33" t="n">
        <x:v>1984.425402471293</x:v>
      </x:c>
      <x:c r="O1045" s="32" t="n">
        <x:v>17905182.11964623</x:v>
      </x:c>
      <x:c r="P1045" s="32" t="n">
        <x:v>1094519.7752462775</x:v>
      </x:c>
      <x:c r="Q1045" s="33" t="n">
        <x:v>1.0611286591743365</x:v>
      </x:c>
      <x:c r="R1045" s="34" t="n">
        <x:v>0.06112865917433645</x:v>
      </x:c>
    </x:row>
    <x:row r="1046" ht="18" customHeight="1">
      <x:c r="A1046" s="25" t="str">
        <x:v>EEZ_583</x:v>
      </x:c>
      <x:c r="B1046" s="25" t="str">
        <x:v>Micronesia (Federated States of)</x:v>
      </x:c>
      <x:c r="C1046" s="25" t="str">
        <x:v>commercial</x:v>
      </x:c>
      <x:c r="D1046" s="25" t="str">
        <x:v>Tuna &amp; billfishes</x:v>
      </x:c>
      <x:c r="E1046" s="35" t="n">
        <x:v>9</x:v>
      </x:c>
      <x:c r="F1046" s="35" t="n">
        <x:v>9</x:v>
      </x:c>
      <x:c r="G1046" s="32" t="n">
        <x:v>204934.9665660376</x:v>
      </x:c>
      <x:c r="H1046" s="32" t="n">
        <x:v>204934.9665660376</x:v>
      </x:c>
      <x:c r="I1046" s="33" t="n">
        <x:v>0</x:v>
      </x:c>
      <x:c r="J1046" s="34" t="n">
        <x:v>1</x:v>
      </x:c>
      <x:c r="K1046" s="33" t="n">
        <x:v>2670.091175535997</x:v>
      </x:c>
      <x:c r="L1046" s="32" t="n">
        <x:v>547195045.7867416</x:v>
      </x:c>
      <x:c r="M1046" s="33" t="n">
        <x:v>4.4256200701296695</x:v>
      </x:c>
      <x:c r="N1046" s="33" t="n">
        <x:v>2664.5266611335946</x:v>
      </x:c>
      <x:c r="O1046" s="32" t="n">
        <x:v>546054682.213729</x:v>
      </x:c>
      <x:c r="P1046" s="32" t="n">
        <x:v>1140363.5730125904</x:v>
      </x:c>
      <x:c r="Q1046" s="33" t="n">
        <x:v>1.0020883688212132</x:v>
      </x:c>
      <x:c r="R1046" s="34" t="n">
        <x:v>0.0020883688212131207</x:v>
      </x:c>
    </x:row>
    <x:row r="1047" ht="18" customHeight="1">
      <x:c r="A1047" s="25" t="str">
        <x:v>EEZ_584</x:v>
      </x:c>
      <x:c r="B1047" s="25" t="str">
        <x:v>Marshall Isl.</x:v>
      </x:c>
      <x:c r="C1047" s="25" t="str">
        <x:v>commercial</x:v>
      </x:c>
      <x:c r="D1047" s="25" t="str">
        <x:v>Molluscs</x:v>
      </x:c>
      <x:c r="E1047" s="35" t="n">
        <x:v>5</x:v>
      </x:c>
      <x:c r="F1047" s="35" t="n">
        <x:v>5</x:v>
      </x:c>
      <x:c r="G1047" s="32" t="n">
        <x:v>455.81834827309996</x:v>
      </x:c>
      <x:c r="H1047" s="32" t="n">
        <x:v>455.81834827309996</x:v>
      </x:c>
      <x:c r="I1047" s="33" t="n">
        <x:v>0</x:v>
      </x:c>
      <x:c r="J1047" s="34" t="n">
        <x:v>1</x:v>
      </x:c>
      <x:c r="K1047" s="33" t="n">
        <x:v>12.697519203280109</x:v>
      </x:c>
      <x:c r="L1047" s="32" t="n">
        <x:v>5787.762230405107</x:v>
      </x:c>
      <x:c r="M1047" s="33" t="n">
        <x:v>2.1008949039792135</x:v>
      </x:c>
      <x:c r="N1047" s="33" t="n">
        <x:v>12.615222186957201</x:v>
      </x:c>
      <x:c r="O1047" s="32" t="n">
        <x:v>5750.249740356995</x:v>
      </x:c>
      <x:c r="P1047" s="32" t="n">
        <x:v>37.51249004811234</x:v>
      </x:c>
      <x:c r="Q1047" s="33" t="n">
        <x:v>1.0065236279712928</x:v>
      </x:c>
      <x:c r="R1047" s="34" t="n">
        <x:v>0.00652362797129285</x:v>
      </x:c>
    </x:row>
    <x:row r="1048" ht="18" customHeight="1">
      <x:c r="A1048" s="25" t="str">
        <x:v>EEZ_584</x:v>
      </x:c>
      <x:c r="B1048" s="25" t="str">
        <x:v>Marshall Isl.</x:v>
      </x:c>
      <x:c r="C1048" s="25" t="str">
        <x:v>commercial</x:v>
      </x:c>
      <x:c r="D1048" s="25" t="str">
        <x:v>Other fishes &amp; inverts</x:v>
      </x:c>
      <x:c r="E1048" s="35" t="n">
        <x:v>13</x:v>
      </x:c>
      <x:c r="F1048" s="35" t="n">
        <x:v>13</x:v>
      </x:c>
      <x:c r="G1048" s="32" t="n">
        <x:v>3245.533862986</x:v>
      </x:c>
      <x:c r="H1048" s="32" t="n">
        <x:v>3245.533862986</x:v>
      </x:c>
      <x:c r="I1048" s="33" t="n">
        <x:v>0</x:v>
      </x:c>
      <x:c r="J1048" s="34" t="n">
        <x:v>1</x:v>
      </x:c>
      <x:c r="K1048" s="33" t="n">
        <x:v>218.38145007661421</x:v>
      </x:c>
      <x:c r="L1048" s="32" t="n">
        <x:v>708764.391271638</x:v>
      </x:c>
      <x:c r="M1048" s="33" t="n">
        <x:v>3.2707696428249498</x:v>
      </x:c>
      <x:c r="N1048" s="33" t="n">
        <x:v>186.53899938224328</x:v>
      </x:c>
      <x:c r="O1048" s="32" t="n">
        <x:v>605418.6392625951</x:v>
      </x:c>
      <x:c r="P1048" s="32" t="n">
        <x:v>103345.75200904289</x:v>
      </x:c>
      <x:c r="Q1048" s="33" t="n">
        <x:v>1.1707013053561068</x:v>
      </x:c>
      <x:c r="R1048" s="34" t="n">
        <x:v>0.17070130535610675</x:v>
      </x:c>
    </x:row>
    <x:row r="1049" ht="18" customHeight="1">
      <x:c r="A1049" s="25" t="str">
        <x:v>EEZ_584</x:v>
      </x:c>
      <x:c r="B1049" s="25" t="str">
        <x:v>Marshall Isl.</x:v>
      </x:c>
      <x:c r="C1049" s="25" t="str">
        <x:v>commercial</x:v>
      </x:c>
      <x:c r="D1049" s="25" t="str">
        <x:v>Perch-likes</x:v>
      </x:c>
      <x:c r="E1049" s="35" t="n">
        <x:v>33</x:v>
      </x:c>
      <x:c r="F1049" s="35" t="n">
        <x:v>33</x:v>
      </x:c>
      <x:c r="G1049" s="32" t="n">
        <x:v>3754.8130506316998</x:v>
      </x:c>
      <x:c r="H1049" s="32" t="n">
        <x:v>3754.8130506316998</x:v>
      </x:c>
      <x:c r="I1049" s="33" t="n">
        <x:v>0</x:v>
      </x:c>
      <x:c r="J1049" s="34" t="n">
        <x:v>1</x:v>
      </x:c>
      <x:c r="K1049" s="33" t="n">
        <x:v>978.1056805362779</x:v>
      </x:c>
      <x:c r="L1049" s="32" t="n">
        <x:v>3672603.9741746164</x:v>
      </x:c>
      <x:c r="M1049" s="33" t="n">
        <x:v>3.5452781984282646</x:v>
      </x:c>
      <x:c r="N1049" s="33" t="n">
        <x:v>350.97662900708866</x:v>
      </x:c>
      <x:c r="O1049" s="32" t="n">
        <x:v>1317851.627062537</x:v>
      </x:c>
      <x:c r="P1049" s="32" t="n">
        <x:v>2354752.347112079</x:v>
      </x:c>
      <x:c r="Q1049" s="33" t="n">
        <x:v>2.786811427596574</x:v>
      </x:c>
      <x:c r="R1049" s="34" t="n">
        <x:v>1.7868114275965736</x:v>
      </x:c>
    </x:row>
    <x:row r="1050" ht="18" customHeight="1">
      <x:c r="A1050" s="25" t="str">
        <x:v>EEZ_584</x:v>
      </x:c>
      <x:c r="B1050" s="25" t="str">
        <x:v>Marshall Isl.</x:v>
      </x:c>
      <x:c r="C1050" s="25" t="str">
        <x:v>commercial</x:v>
      </x:c>
      <x:c r="D1050" s="25" t="str">
        <x:v>Sharks &amp; rays</x:v>
      </x:c>
      <x:c r="E1050" s="35" t="n">
        <x:v>9</x:v>
      </x:c>
      <x:c r="F1050" s="35" t="n">
        <x:v>9</x:v>
      </x:c>
      <x:c r="G1050" s="32" t="n">
        <x:v>6154.1132630237</x:v>
      </x:c>
      <x:c r="H1050" s="32" t="n">
        <x:v>6154.1132630237</x:v>
      </x:c>
      <x:c r="I1050" s="33" t="n">
        <x:v>0</x:v>
      </x:c>
      <x:c r="J1050" s="34" t="n">
        <x:v>1</x:v>
      </x:c>
      <x:c r="K1050" s="33" t="n">
        <x:v>2243.040606998012</x:v>
      </x:c>
      <x:c r="L1050" s="32" t="n">
        <x:v>13803925.949027197</x:v>
      </x:c>
      <x:c r="M1050" s="33" t="n">
        <x:v>4.333890448479481</x:v>
      </x:c>
      <x:c r="N1050" s="33" t="n">
        <x:v>2157.200183105334</x:v>
      </x:c>
      <x:c r="O1050" s="32" t="n">
        <x:v>13275654.257845689</x:v>
      </x:c>
      <x:c r="P1050" s="32" t="n">
        <x:v>528271.6911815088</x:v>
      </x:c>
      <x:c r="Q1050" s="33" t="n">
        <x:v>1.039792516505867</x:v>
      </x:c>
      <x:c r="R1050" s="34" t="n">
        <x:v>0.03979251650586706</x:v>
      </x:c>
    </x:row>
    <x:row r="1051" ht="18" customHeight="1">
      <x:c r="A1051" s="25" t="str">
        <x:v>EEZ_584</x:v>
      </x:c>
      <x:c r="B1051" s="25" t="str">
        <x:v>Marshall Isl.</x:v>
      </x:c>
      <x:c r="C1051" s="25" t="str">
        <x:v>commercial</x:v>
      </x:c>
      <x:c r="D1051" s="25" t="str">
        <x:v>Tuna &amp; billfishes</x:v>
      </x:c>
      <x:c r="E1051" s="35" t="n">
        <x:v>9</x:v>
      </x:c>
      <x:c r="F1051" s="35" t="n">
        <x:v>9</x:v>
      </x:c>
      <x:c r="G1051" s="32" t="n">
        <x:v>42730.6663078323</x:v>
      </x:c>
      <x:c r="H1051" s="32" t="n">
        <x:v>42730.6663078323</x:v>
      </x:c>
      <x:c r="I1051" s="33" t="n">
        <x:v>0</x:v>
      </x:c>
      <x:c r="J1051" s="34" t="n">
        <x:v>1</x:v>
      </x:c>
      <x:c r="K1051" s="33" t="n">
        <x:v>2694.952046160316</x:v>
      </x:c>
      <x:c r="L1051" s="32" t="n">
        <x:v>115157096.60008635</x:v>
      </x:c>
      <x:c r="M1051" s="33" t="n">
        <x:v>4.4288706902108235</x:v>
      </x:c>
      <x:c r="N1051" s="33" t="n">
        <x:v>2684.5450119821967</x:v>
      </x:c>
      <x:c r="O1051" s="32" t="n">
        <x:v>114712397.09536693</x:v>
      </x:c>
      <x:c r="P1051" s="32" t="n">
        <x:v>444699.50471942127</x:v>
      </x:c>
      <x:c r="Q1051" s="33" t="n">
        <x:v>1.0038766473021195</x:v>
      </x:c>
      <x:c r="R1051" s="34" t="n">
        <x:v>0.003876647302119555</x:v>
      </x:c>
    </x:row>
    <x:row r="1052" ht="18" customHeight="1">
      <x:c r="A1052" s="25" t="str">
        <x:v>EEZ_585</x:v>
      </x:c>
      <x:c r="B1052" s="25" t="str">
        <x:v>Palau</x:v>
      </x:c>
      <x:c r="C1052" s="25" t="str">
        <x:v>commercial</x:v>
      </x:c>
      <x:c r="D1052" s="25" t="str">
        <x:v>Crustaceans</x:v>
      </x:c>
      <x:c r="E1052" s="35" t="n">
        <x:v>1</x:v>
      </x:c>
      <x:c r="F1052" s="35" t="n">
        <x:v>1</x:v>
      </x:c>
      <x:c r="G1052" s="32" t="n">
        <x:v>10.076557597</x:v>
      </x:c>
      <x:c r="H1052" s="32" t="n">
        <x:v>10.076557597</x:v>
      </x:c>
      <x:c r="I1052" s="33" t="n">
        <x:v>0</x:v>
      </x:c>
      <x:c r="J1052" s="34" t="n">
        <x:v>1</x:v>
      </x:c>
      <x:c r="K1052" s="33" t="n">
        <x:v>50.11872336272725</x:v>
      </x:c>
      <x:c r="L1052" s="32" t="n">
        <x:v>505.0242026526307</x:v>
      </x:c>
      <x:c r="M1052" s="33" t="n">
        <x:v>2.7</x:v>
      </x:c>
      <x:c r="N1052" s="33" t="n">
        <x:v>50.11872336272725</x:v>
      </x:c>
      <x:c r="O1052" s="32" t="n">
        <x:v>505.0242026526307</x:v>
      </x:c>
      <x:c r="P1052" s="32" t="n">
        <x:v>0</x:v>
      </x:c>
      <x:c r="Q1052" s="33" t="n">
        <x:v>1</x:v>
      </x:c>
      <x:c r="R1052" s="34" t="n">
        <x:v>0</x:v>
      </x:c>
    </x:row>
    <x:row r="1053" ht="18" customHeight="1">
      <x:c r="A1053" s="25" t="str">
        <x:v>EEZ_585</x:v>
      </x:c>
      <x:c r="B1053" s="25" t="str">
        <x:v>Palau</x:v>
      </x:c>
      <x:c r="C1053" s="25" t="str">
        <x:v>commercial</x:v>
      </x:c>
      <x:c r="D1053" s="25" t="str">
        <x:v>Other fishes &amp; inverts</x:v>
      </x:c>
      <x:c r="E1053" s="35" t="n">
        <x:v>3</x:v>
      </x:c>
      <x:c r="F1053" s="35" t="n">
        <x:v>3</x:v>
      </x:c>
      <x:c r="G1053" s="32" t="n">
        <x:v>667.0146259345</x:v>
      </x:c>
      <x:c r="H1053" s="32" t="n">
        <x:v>667.0146259345</x:v>
      </x:c>
      <x:c r="I1053" s="33" t="n">
        <x:v>0</x:v>
      </x:c>
      <x:c r="J1053" s="34" t="n">
        <x:v>1</x:v>
      </x:c>
      <x:c r="K1053" s="33" t="n">
        <x:v>205.98230184677402</x:v>
      </x:c>
      <x:c r="L1053" s="32" t="n">
        <x:v>137393.20801545325</x:v>
      </x:c>
      <x:c r="M1053" s="33" t="n">
        <x:v>3.3111019740583094</x:v>
      </x:c>
      <x:c r="N1053" s="33" t="n">
        <x:v>204.69252064193657</x:v>
      </x:c>
      <x:c r="O1053" s="32" t="n">
        <x:v>136532.90508757124</x:v>
      </x:c>
      <x:c r="P1053" s="32" t="n">
        <x:v>860.3029278820031</x:v>
      </x:c>
      <x:c r="Q1053" s="33" t="n">
        <x:v>1.0063010665987822</x:v>
      </x:c>
      <x:c r="R1053" s="34" t="n">
        <x:v>0.0063010665987822565</x:v>
      </x:c>
    </x:row>
    <x:row r="1054" ht="18" customHeight="1">
      <x:c r="A1054" s="25" t="str">
        <x:v>EEZ_585</x:v>
      </x:c>
      <x:c r="B1054" s="25" t="str">
        <x:v>Palau</x:v>
      </x:c>
      <x:c r="C1054" s="25" t="str">
        <x:v>commercial</x:v>
      </x:c>
      <x:c r="D1054" s="25" t="str">
        <x:v>Perch-likes</x:v>
      </x:c>
      <x:c r="E1054" s="35" t="n">
        <x:v>35</x:v>
      </x:c>
      <x:c r="F1054" s="35" t="n">
        <x:v>35</x:v>
      </x:c>
      <x:c r="G1054" s="32" t="n">
        <x:v>2228.2281595833</x:v>
      </x:c>
      <x:c r="H1054" s="32" t="n">
        <x:v>2228.2281595833</x:v>
      </x:c>
      <x:c r="I1054" s="33" t="n">
        <x:v>0</x:v>
      </x:c>
      <x:c r="J1054" s="34" t="n">
        <x:v>1</x:v>
      </x:c>
      <x:c r="K1054" s="33" t="n">
        <x:v>716.3656462636261</x:v>
      </x:c>
      <x:c r="L1054" s="32" t="n">
        <x:v>1596226.105562701</x:v>
      </x:c>
      <x:c r="M1054" s="33" t="n">
        <x:v>3.284419220129979</x:v>
      </x:c>
      <x:c r="N1054" s="33" t="n">
        <x:v>192.49489664096143</x:v>
      </x:c>
      <x:c r="O1054" s="32" t="n">
        <x:v>428922.5492714671</x:v>
      </x:c>
      <x:c r="P1054" s="32" t="n">
        <x:v>1167303.5562912337</x:v>
      </x:c>
      <x:c r="Q1054" s="33" t="n">
        <x:v>3.721478640546925</x:v>
      </x:c>
      <x:c r="R1054" s="34" t="n">
        <x:v>2.721478640546925</x:v>
      </x:c>
    </x:row>
    <x:row r="1055" ht="18" customHeight="1">
      <x:c r="A1055" s="25" t="str">
        <x:v>EEZ_585</x:v>
      </x:c>
      <x:c r="B1055" s="25" t="str">
        <x:v>Palau</x:v>
      </x:c>
      <x:c r="C1055" s="25" t="str">
        <x:v>commercial</x:v>
      </x:c>
      <x:c r="D1055" s="25" t="str">
        <x:v>Sharks &amp; rays</x:v>
      </x:c>
      <x:c r="E1055" s="35" t="n">
        <x:v>8</x:v>
      </x:c>
      <x:c r="F1055" s="35" t="n">
        <x:v>8</x:v>
      </x:c>
      <x:c r="G1055" s="32" t="n">
        <x:v>1468.1785482205999</x:v>
      </x:c>
      <x:c r="H1055" s="32" t="n">
        <x:v>1468.1785482205999</x:v>
      </x:c>
      <x:c r="I1055" s="33" t="n">
        <x:v>0</x:v>
      </x:c>
      <x:c r="J1055" s="34" t="n">
        <x:v>1</x:v>
      </x:c>
      <x:c r="K1055" s="33" t="n">
        <x:v>2375.7305019961086</x:v>
      </x:c>
      <x:c r="L1055" s="32" t="n">
        <x:v>3487996.559384044</x:v>
      </x:c>
      <x:c r="M1055" s="33" t="n">
        <x:v>4.367616490731757</x:v>
      </x:c>
      <x:c r="N1055" s="33" t="n">
        <x:v>2331.398381995284</x:v>
      </x:c>
      <x:c r="O1055" s="32" t="n">
        <x:v>3422909.091801692</x:v>
      </x:c>
      <x:c r="P1055" s="32" t="n">
        <x:v>65087.467582351994</x:v>
      </x:c>
      <x:c r="Q1055" s="33" t="n">
        <x:v>1.0190152486778703</x:v>
      </x:c>
      <x:c r="R1055" s="34" t="n">
        <x:v>0.019015248677870196</x:v>
      </x:c>
    </x:row>
    <x:row r="1056" ht="18" customHeight="1">
      <x:c r="A1056" s="25" t="str">
        <x:v>EEZ_585</x:v>
      </x:c>
      <x:c r="B1056" s="25" t="str">
        <x:v>Palau</x:v>
      </x:c>
      <x:c r="C1056" s="25" t="str">
        <x:v>commercial</x:v>
      </x:c>
      <x:c r="D1056" s="25" t="str">
        <x:v>Tuna &amp; billfishes</x:v>
      </x:c>
      <x:c r="E1056" s="35" t="n">
        <x:v>9</x:v>
      </x:c>
      <x:c r="F1056" s="35" t="n">
        <x:v>9</x:v>
      </x:c>
      <x:c r="G1056" s="32" t="n">
        <x:v>6153.624182359699</x:v>
      </x:c>
      <x:c r="H1056" s="32" t="n">
        <x:v>6153.624182359699</x:v>
      </x:c>
      <x:c r="I1056" s="33" t="n">
        <x:v>0</x:v>
      </x:c>
      <x:c r="J1056" s="34" t="n">
        <x:v>1</x:v>
      </x:c>
      <x:c r="K1056" s="33" t="n">
        <x:v>2686.9317374847938</x:v>
      </x:c>
      <x:c r="L1056" s="32" t="n">
        <x:v>16534368.116136191</x:v>
      </x:c>
      <x:c r="M1056" s="33" t="n">
        <x:v>4.427588669165764</x:v>
      </x:c>
      <x:c r="N1056" s="33" t="n">
        <x:v>2676.632020823367</x:v>
      </x:c>
      <x:c r="O1056" s="32" t="n">
        <x:v>16470987.53061698</x:v>
      </x:c>
      <x:c r="P1056" s="32" t="n">
        <x:v>63380.58551921137</x:v>
      </x:c>
      <x:c r="Q1056" s="33" t="n">
        <x:v>1.0038480136908243</x:v>
      </x:c>
      <x:c r="R1056" s="34" t="n">
        <x:v>0.0038480136908243547</x:v>
      </x:c>
    </x:row>
    <x:row r="1057" ht="18" customHeight="1">
      <x:c r="A1057" s="25" t="str">
        <x:v>EEZ_586</x:v>
      </x:c>
      <x:c r="B1057" s="25" t="str">
        <x:v>Pakistan</x:v>
      </x:c>
      <x:c r="C1057" s="25" t="str">
        <x:v>commercial</x:v>
      </x:c>
      <x:c r="D1057" s="25" t="str">
        <x:v>Anchovies</x:v>
      </x:c>
      <x:c r="E1057" s="35" t="n">
        <x:v>2</x:v>
      </x:c>
      <x:c r="F1057" s="35" t="n">
        <x:v>2</x:v>
      </x:c>
      <x:c r="G1057" s="32" t="n">
        <x:v>13319.850907572501</x:v>
      </x:c>
      <x:c r="H1057" s="32" t="n">
        <x:v>13319.850907572501</x:v>
      </x:c>
      <x:c r="I1057" s="33" t="n">
        <x:v>0</x:v>
      </x:c>
      <x:c r="J1057" s="34" t="n">
        <x:v>1</x:v>
      </x:c>
      <x:c r="K1057" s="33" t="n">
        <x:v>207.3938812235864</x:v>
      </x:c>
      <x:c r="L1057" s="32" t="n">
        <x:v>2762455.577040971</x:v>
      </x:c>
      <x:c r="M1057" s="33" t="n">
        <x:v>3.3012408515719285</x:v>
      </x:c>
      <x:c r="N1057" s="33" t="n">
        <x:v>200.09712631024962</x:v>
      </x:c>
      <x:c r="O1057" s="32" t="n">
        <x:v>2665263.8894862277</x:v>
      </x:c>
      <x:c r="P1057" s="32" t="n">
        <x:v>97191.68755474314</x:v>
      </x:c>
      <x:c r="Q1057" s="33" t="n">
        <x:v>1.0364660654947297</x:v>
      </x:c>
      <x:c r="R1057" s="34" t="n">
        <x:v>0.036466065494729825</x:v>
      </x:c>
    </x:row>
    <x:row r="1058" ht="18" customHeight="1">
      <x:c r="A1058" s="25" t="str">
        <x:v>EEZ_586</x:v>
      </x:c>
      <x:c r="B1058" s="25" t="str">
        <x:v>Pakistan</x:v>
      </x:c>
      <x:c r="C1058" s="25" t="str">
        <x:v>commercial</x:v>
      </x:c>
      <x:c r="D1058" s="25" t="str">
        <x:v>Crustaceans</x:v>
      </x:c>
      <x:c r="E1058" s="35" t="n">
        <x:v>5</x:v>
      </x:c>
      <x:c r="F1058" s="35" t="n">
        <x:v>5</x:v>
      </x:c>
      <x:c r="G1058" s="32" t="n">
        <x:v>30471.724710023394</x:v>
      </x:c>
      <x:c r="H1058" s="32" t="n">
        <x:v>30471.724710023394</x:v>
      </x:c>
      <x:c r="I1058" s="33" t="n">
        <x:v>0</x:v>
      </x:c>
      <x:c r="J1058" s="34" t="n">
        <x:v>1</x:v>
      </x:c>
      <x:c r="K1058" s="33" t="n">
        <x:v>222.8137843297797</x:v>
      </x:c>
      <x:c r="L1058" s="32" t="n">
        <x:v>6789520.297695572</x:v>
      </x:c>
      <x:c r="M1058" s="33" t="n">
        <x:v>3.3040548212524445</x:v>
      </x:c>
      <x:c r="N1058" s="33" t="n">
        <x:v>201.3978459524162</x:v>
      </x:c>
      <x:c r="O1058" s="32" t="n">
        <x:v>6136939.719053726</x:v>
      </x:c>
      <x:c r="P1058" s="32" t="n">
        <x:v>652580.5786418458</x:v>
      </x:c>
      <x:c r="Q1058" s="33" t="n">
        <x:v>1.106336481783541</x:v>
      </x:c>
      <x:c r="R1058" s="34" t="n">
        <x:v>0.10633648178354102</x:v>
      </x:c>
    </x:row>
    <x:row r="1059" ht="18" customHeight="1">
      <x:c r="A1059" s="25" t="str">
        <x:v>EEZ_586</x:v>
      </x:c>
      <x:c r="B1059" s="25" t="str">
        <x:v>Pakistan</x:v>
      </x:c>
      <x:c r="C1059" s="25" t="str">
        <x:v>commercial</x:v>
      </x:c>
      <x:c r="D1059" s="25" t="str">
        <x:v>Flatfishes</x:v>
      </x:c>
      <x:c r="E1059" s="35" t="n">
        <x:v>2</x:v>
      </x:c>
      <x:c r="F1059" s="35" t="n">
        <x:v>2</x:v>
      </x:c>
      <x:c r="G1059" s="32" t="n">
        <x:v>3114.1654108236</x:v>
      </x:c>
      <x:c r="H1059" s="32" t="n">
        <x:v>3114.1654108236</x:v>
      </x:c>
      <x:c r="I1059" s="33" t="n">
        <x:v>0</x:v>
      </x:c>
      <x:c r="J1059" s="34" t="n">
        <x:v>1</x:v>
      </x:c>
      <x:c r="K1059" s="33" t="n">
        <x:v>763.9875082246149</x:v>
      </x:c>
      <x:c r="L1059" s="32" t="n">
        <x:v>2379183.472414406</x:v>
      </x:c>
      <x:c r="M1059" s="33" t="n">
        <x:v>3.483782070907814</x:v>
      </x:c>
      <x:c r="N1059" s="33" t="n">
        <x:v>304.6365938742999</x:v>
      </x:c>
      <x:c r="O1059" s="32" t="n">
        <x:v>948688.7435144612</x:v>
      </x:c>
      <x:c r="P1059" s="32" t="n">
        <x:v>1430494.7288999448</x:v>
      </x:c>
      <x:c r="Q1059" s="33" t="n">
        <x:v>2.507865186215461</x:v>
      </x:c>
      <x:c r="R1059" s="34" t="n">
        <x:v>1.507865186215461</x:v>
      </x:c>
    </x:row>
    <x:row r="1060" ht="18" customHeight="1">
      <x:c r="A1060" s="25" t="str">
        <x:v>EEZ_586</x:v>
      </x:c>
      <x:c r="B1060" s="25" t="str">
        <x:v>Pakistan</x:v>
      </x:c>
      <x:c r="C1060" s="25" t="str">
        <x:v>commercial</x:v>
      </x:c>
      <x:c r="D1060" s="25" t="str">
        <x:v>Herring-likes</x:v>
      </x:c>
      <x:c r="E1060" s="35" t="n">
        <x:v>11</x:v>
      </x:c>
      <x:c r="F1060" s="35" t="n">
        <x:v>11</x:v>
      </x:c>
      <x:c r="G1060" s="32" t="n">
        <x:v>267564.6168480039</x:v>
      </x:c>
      <x:c r="H1060" s="32" t="n">
        <x:v>267564.6168480039</x:v>
      </x:c>
      <x:c r="I1060" s="33" t="n">
        <x:v>0</x:v>
      </x:c>
      <x:c r="J1060" s="34" t="n">
        <x:v>1</x:v>
      </x:c>
      <x:c r="K1060" s="33" t="n">
        <x:v>77.20956253733803</x:v>
      </x:c>
      <x:c r="L1060" s="32" t="n">
        <x:v>20658547.017304845</x:v>
      </x:c>
      <x:c r="M1060" s="33" t="n">
        <x:v>2.634707140530592</x:v>
      </x:c>
      <x:c r="N1060" s="33" t="n">
        <x:v>43.122818699739575</x:v>
      </x:c>
      <x:c r="O1060" s="32" t="n">
        <x:v>11538140.462801756</x:v>
      </x:c>
      <x:c r="P1060" s="32" t="n">
        <x:v>9120406.554503089</x:v>
      </x:c>
      <x:c r="Q1060" s="33" t="n">
        <x:v>1.7904572304269228</x:v>
      </x:c>
      <x:c r="R1060" s="34" t="n">
        <x:v>0.7904572304269227</x:v>
      </x:c>
    </x:row>
    <x:row r="1061" ht="18" customHeight="1">
      <x:c r="A1061" s="25" t="str">
        <x:v>EEZ_586</x:v>
      </x:c>
      <x:c r="B1061" s="25" t="str">
        <x:v>Pakistan</x:v>
      </x:c>
      <x:c r="C1061" s="25" t="str">
        <x:v>commercial</x:v>
      </x:c>
      <x:c r="D1061" s="25" t="str">
        <x:v>Molluscs</x:v>
      </x:c>
      <x:c r="E1061" s="35" t="n">
        <x:v>2</x:v>
      </x:c>
      <x:c r="F1061" s="35" t="n">
        <x:v>2</x:v>
      </x:c>
      <x:c r="G1061" s="32" t="n">
        <x:v>8167.8719948364005</x:v>
      </x:c>
      <x:c r="H1061" s="32" t="n">
        <x:v>8167.8719948364005</x:v>
      </x:c>
      <x:c r="I1061" s="33" t="n">
        <x:v>0</x:v>
      </x:c>
      <x:c r="J1061" s="34" t="n">
        <x:v>1</x:v>
      </x:c>
      <x:c r="K1061" s="33" t="n">
        <x:v>16.579794611867673</x:v>
      </x:c>
      <x:c r="L1061" s="32" t="n">
        <x:v>135421.64009041342</x:v>
      </x:c>
      <x:c r="M1061" s="33" t="n">
        <x:v>2.2167370595341684</x:v>
      </x:c>
      <x:c r="N1061" s="33" t="n">
        <x:v>16.471648254923814</x:v>
      </x:c>
      <x:c r="O1061" s="32" t="n">
        <x:v>134538.3144901881</x:v>
      </x:c>
      <x:c r="P1061" s="32" t="n">
        <x:v>883.3256002253329</x:v>
      </x:c>
      <x:c r="Q1061" s="33" t="n">
        <x:v>1.0065656062629635</x:v>
      </x:c>
      <x:c r="R1061" s="34" t="n">
        <x:v>0.006565606262963508</x:v>
      </x:c>
    </x:row>
    <x:row r="1062" ht="18" customHeight="1">
      <x:c r="A1062" s="25" t="str">
        <x:v>EEZ_586</x:v>
      </x:c>
      <x:c r="B1062" s="25" t="str">
        <x:v>Pakistan</x:v>
      </x:c>
      <x:c r="C1062" s="25" t="str">
        <x:v>commercial</x:v>
      </x:c>
      <x:c r="D1062" s="25" t="str">
        <x:v>Other fishes &amp; inverts</x:v>
      </x:c>
      <x:c r="E1062" s="35" t="n">
        <x:v>14</x:v>
      </x:c>
      <x:c r="F1062" s="35" t="n">
        <x:v>14</x:v>
      </x:c>
      <x:c r="G1062" s="32" t="n">
        <x:v>119703.19656090299</x:v>
      </x:c>
      <x:c r="H1062" s="32" t="n">
        <x:v>119703.19656090299</x:v>
      </x:c>
      <x:c r="I1062" s="33" t="n">
        <x:v>0</x:v>
      </x:c>
      <x:c r="J1062" s="34" t="n">
        <x:v>1</x:v>
      </x:c>
      <x:c r="K1062" s="33" t="n">
        <x:v>503.1323487573418</x:v>
      </x:c>
      <x:c r="L1062" s="32" t="n">
        <x:v>60226550.43944888</x:v>
      </x:c>
      <x:c r="M1062" s="33" t="n">
        <x:v>3.529319200910791</x:v>
      </x:c>
      <x:c r="N1062" s="33" t="n">
        <x:v>338.31340088800835</x:v>
      </x:c>
      <x:c r="O1062" s="32" t="n">
        <x:v>40497195.52568483</x:v>
      </x:c>
      <x:c r="P1062" s="32" t="n">
        <x:v>19729354.913764045</x:v>
      </x:c>
      <x:c r="Q1062" s="33" t="n">
        <x:v>1.487178301056698</x:v>
      </x:c>
      <x:c r="R1062" s="34" t="n">
        <x:v>0.4871783010566979</x:v>
      </x:c>
    </x:row>
    <x:row r="1063" ht="18" customHeight="1">
      <x:c r="A1063" s="25" t="str">
        <x:v>EEZ_586</x:v>
      </x:c>
      <x:c r="B1063" s="25" t="str">
        <x:v>Pakistan</x:v>
      </x:c>
      <x:c r="C1063" s="25" t="str">
        <x:v>commercial</x:v>
      </x:c>
      <x:c r="D1063" s="25" t="str">
        <x:v>Perch-likes</x:v>
      </x:c>
      <x:c r="E1063" s="35" t="n">
        <x:v>62</x:v>
      </x:c>
      <x:c r="F1063" s="35" t="n">
        <x:v>62</x:v>
      </x:c>
      <x:c r="G1063" s="32" t="n">
        <x:v>382322.1368853781</x:v>
      </x:c>
      <x:c r="H1063" s="32" t="n">
        <x:v>382322.1368853781</x:v>
      </x:c>
      <x:c r="I1063" s="33" t="n">
        <x:v>0</x:v>
      </x:c>
      <x:c r="J1063" s="34" t="n">
        <x:v>1</x:v>
      </x:c>
      <x:c r="K1063" s="33" t="n">
        <x:v>1151.7834980597688</x:v>
      </x:c>
      <x:c r="L1063" s="32" t="n">
        <x:v>440352328.20752656</x:v>
      </x:c>
      <x:c r="M1063" s="33" t="n">
        <x:v>3.7823547637035126</x:v>
      </x:c>
      <x:c r="N1063" s="33" t="n">
        <x:v>605.8355637644206</x:v>
      </x:c>
      <x:c r="O1063" s="32" t="n">
        <x:v>231624347.33957103</x:v>
      </x:c>
      <x:c r="P1063" s="32" t="n">
        <x:v>208727980.86795554</x:v>
      </x:c>
      <x:c r="Q1063" s="33" t="n">
        <x:v>1.9011487059344048</x:v>
      </x:c>
      <x:c r="R1063" s="34" t="n">
        <x:v>0.9011487059344048</x:v>
      </x:c>
    </x:row>
    <x:row r="1064" ht="18" customHeight="1">
      <x:c r="A1064" s="25" t="str">
        <x:v>EEZ_586</x:v>
      </x:c>
      <x:c r="B1064" s="25" t="str">
        <x:v>Pakistan</x:v>
      </x:c>
      <x:c r="C1064" s="25" t="str">
        <x:v>commercial</x:v>
      </x:c>
      <x:c r="D1064" s="25" t="str">
        <x:v>Sharks &amp; rays</x:v>
      </x:c>
      <x:c r="E1064" s="35" t="n">
        <x:v>20</x:v>
      </x:c>
      <x:c r="F1064" s="35" t="n">
        <x:v>20</x:v>
      </x:c>
      <x:c r="G1064" s="32" t="n">
        <x:v>100374.50618217808</x:v>
      </x:c>
      <x:c r="H1064" s="32" t="n">
        <x:v>100374.50618217808</x:v>
      </x:c>
      <x:c r="I1064" s="33" t="n">
        <x:v>0</x:v>
      </x:c>
      <x:c r="J1064" s="34" t="n">
        <x:v>1</x:v>
      </x:c>
      <x:c r="K1064" s="33" t="n">
        <x:v>2410.432407704337</x:v>
      </x:c>
      <x:c r="L1064" s="32" t="n">
        <x:v>241945962.60884136</x:v>
      </x:c>
      <x:c r="M1064" s="33" t="n">
        <x:v>4.331260723321762</x:v>
      </x:c>
      <x:c r="N1064" s="33" t="n">
        <x:v>2144.1774452254617</x:v>
      </x:c>
      <x:c r="O1064" s="32" t="n">
        <x:v>215220752.23146993</x:v>
      </x:c>
      <x:c r="P1064" s="32" t="n">
        <x:v>26725210.37737143</x:v>
      </x:c>
      <x:c r="Q1064" s="33" t="n">
        <x:v>1.124175806005122</x:v>
      </x:c>
      <x:c r="R1064" s="34" t="n">
        <x:v>0.12417580600512197</x:v>
      </x:c>
    </x:row>
    <x:row r="1065" ht="18" customHeight="1">
      <x:c r="A1065" s="25" t="str">
        <x:v>EEZ_586</x:v>
      </x:c>
      <x:c r="B1065" s="25" t="str">
        <x:v>Pakistan</x:v>
      </x:c>
      <x:c r="C1065" s="25" t="str">
        <x:v>commercial</x:v>
      </x:c>
      <x:c r="D1065" s="25" t="str">
        <x:v>Tuna &amp; billfishes</x:v>
      </x:c>
      <x:c r="E1065" s="35" t="n">
        <x:v>8</x:v>
      </x:c>
      <x:c r="F1065" s="35" t="n">
        <x:v>8</x:v>
      </x:c>
      <x:c r="G1065" s="32" t="n">
        <x:v>5302.2236583629</x:v>
      </x:c>
      <x:c r="H1065" s="32" t="n">
        <x:v>5302.2236583629</x:v>
      </x:c>
      <x:c r="I1065" s="33" t="n">
        <x:v>0</x:v>
      </x:c>
      <x:c r="J1065" s="34" t="n">
        <x:v>1</x:v>
      </x:c>
      <x:c r="K1065" s="33" t="n">
        <x:v>2831.137063503032</x:v>
      </x:c>
      <x:c r="L1065" s="32" t="n">
        <x:v>15011321.918173844</x:v>
      </x:c>
      <x:c r="M1065" s="33" t="n">
        <x:v>4.449621409199347</x:v>
      </x:c>
      <x:c r="N1065" s="33" t="n">
        <x:v>2815.927111648875</x:v>
      </x:c>
      <x:c r="O1065" s="32" t="n">
        <x:v>14930675.351610173</x:v>
      </x:c>
      <x:c r="P1065" s="32" t="n">
        <x:v>80646.56656367145</x:v>
      </x:c>
      <x:c r="Q1065" s="33" t="n">
        <x:v>1.0054014011198076</x:v>
      </x:c>
      <x:c r="R1065" s="34" t="n">
        <x:v>0.005401401119807636</x:v>
      </x:c>
    </x:row>
    <x:row r="1066" ht="18" customHeight="1">
      <x:c r="A1066" s="25" t="str">
        <x:v>EEZ_598</x:v>
      </x:c>
      <x:c r="B1066" s="25" t="str">
        <x:v>Papua New Guinea</x:v>
      </x:c>
      <x:c r="C1066" s="25" t="str">
        <x:v>commercial</x:v>
      </x:c>
      <x:c r="D1066" s="25" t="str">
        <x:v>Anchovies</x:v>
      </x:c>
      <x:c r="E1066" s="35" t="n">
        <x:v>1</x:v>
      </x:c>
      <x:c r="F1066" s="35" t="n">
        <x:v>1</x:v>
      </x:c>
      <x:c r="G1066" s="32" t="n">
        <x:v>84.76457553</x:v>
      </x:c>
      <x:c r="H1066" s="32" t="n">
        <x:v>84.76457553</x:v>
      </x:c>
      <x:c r="I1066" s="33" t="n">
        <x:v>0</x:v>
      </x:c>
      <x:c r="J1066" s="34" t="n">
        <x:v>1</x:v>
      </x:c>
      <x:c r="K1066" s="33" t="n">
        <x:v>158.48931924611142</x:v>
      </x:c>
      <x:c r="L1066" s="32" t="n">
        <x:v>13434.279871935294</x:v>
      </x:c>
      <x:c r="M1066" s="33" t="n">
        <x:v>3.2000000000000006</x:v>
      </x:c>
      <x:c r="N1066" s="33" t="n">
        <x:v>158.48931924611156</x:v>
      </x:c>
      <x:c r="O1066" s="32" t="n">
        <x:v>13434.279871935307</x:v>
      </x:c>
      <x:c r="P1066" s="32" t="n">
        <x:v>-1.2732925824820995e-11</x:v>
      </x:c>
      <x:c r="Q1066" s="33" t="n">
        <x:v>0.999999999999999</x:v>
      </x:c>
      <x:c r="R1066" s="34" t="n">
        <x:v>-9.477936998633276e-16</x:v>
      </x:c>
    </x:row>
    <x:row r="1067" ht="18" customHeight="1">
      <x:c r="A1067" s="25" t="str">
        <x:v>EEZ_598</x:v>
      </x:c>
      <x:c r="B1067" s="25" t="str">
        <x:v>Papua New Guinea</x:v>
      </x:c>
      <x:c r="C1067" s="25" t="str">
        <x:v>commercial</x:v>
      </x:c>
      <x:c r="D1067" s="25" t="str">
        <x:v>Crustaceans</x:v>
      </x:c>
      <x:c r="E1067" s="35" t="n">
        <x:v>8</x:v>
      </x:c>
      <x:c r="F1067" s="35" t="n">
        <x:v>8</x:v>
      </x:c>
      <x:c r="G1067" s="32" t="n">
        <x:v>2795.014104265</x:v>
      </x:c>
      <x:c r="H1067" s="32" t="n">
        <x:v>2795.014104265</x:v>
      </x:c>
      <x:c r="I1067" s="33" t="n">
        <x:v>0</x:v>
      </x:c>
      <x:c r="J1067" s="34" t="n">
        <x:v>1</x:v>
      </x:c>
      <x:c r="K1067" s="33" t="n">
        <x:v>156.22463277246342</x:v>
      </x:c>
      <x:c r="L1067" s="32" t="n">
        <x:v>436650.0520326554</x:v>
      </x:c>
      <x:c r="M1067" s="33" t="n">
        <x:v>2.963183441439778</x:v>
      </x:c>
      <x:c r="N1067" s="33" t="n">
        <x:v>91.87205724852298</x:v>
      </x:c>
      <x:c r="O1067" s="32" t="n">
        <x:v>256783.69579746324</x:v>
      </x:c>
      <x:c r="P1067" s="32" t="n">
        <x:v>179866.35623519216</x:v>
      </x:c>
      <x:c r="Q1067" s="33" t="n">
        <x:v>1.7004586318325319</x:v>
      </x:c>
      <x:c r="R1067" s="34" t="n">
        <x:v>0.7004586318325319</x:v>
      </x:c>
    </x:row>
    <x:row r="1068" ht="18" customHeight="1">
      <x:c r="A1068" s="25" t="str">
        <x:v>EEZ_598</x:v>
      </x:c>
      <x:c r="B1068" s="25" t="str">
        <x:v>Papua New Guinea</x:v>
      </x:c>
      <x:c r="C1068" s="25" t="str">
        <x:v>commercial</x:v>
      </x:c>
      <x:c r="D1068" s="25" t="str">
        <x:v>Herring-likes</x:v>
      </x:c>
      <x:c r="E1068" s="35" t="n">
        <x:v>1</x:v>
      </x:c>
      <x:c r="F1068" s="35" t="n">
        <x:v>1</x:v>
      </x:c>
      <x:c r="G1068" s="32" t="n">
        <x:v>164.2313651</x:v>
      </x:c>
      <x:c r="H1068" s="32" t="n">
        <x:v>164.2313651</x:v>
      </x:c>
      <x:c r="I1068" s="33" t="n">
        <x:v>0</x:v>
      </x:c>
      <x:c r="J1068" s="34" t="n">
        <x:v>1</x:v>
      </x:c>
      <x:c r="K1068" s="33" t="n">
        <x:v>144.5439770745928</x:v>
      </x:c>
      <x:c r="L1068" s="32" t="n">
        <x:v>23738.654671943477</x:v>
      </x:c>
      <x:c r="M1068" s="33" t="n">
        <x:v>3.1599999999999997</x:v>
      </x:c>
      <x:c r="N1068" s="33" t="n">
        <x:v>144.54397707459265</x:v>
      </x:c>
      <x:c r="O1068" s="32" t="n">
        <x:v>23738.654671943455</x:v>
      </x:c>
      <x:c r="P1068" s="32" t="n">
        <x:v>2.1827872842550278e-11</x:v>
      </x:c>
      <x:c r="Q1068" s="33" t="n">
        <x:v>1.0000000000000009</x:v>
      </x:c>
      <x:c r="R1068" s="34" t="n">
        <x:v>9.19507577164787e-16</x:v>
      </x:c>
    </x:row>
    <x:row r="1069" ht="18" customHeight="1">
      <x:c r="A1069" s="25" t="str">
        <x:v>EEZ_598</x:v>
      </x:c>
      <x:c r="B1069" s="25" t="str">
        <x:v>Papua New Guinea</x:v>
      </x:c>
      <x:c r="C1069" s="25" t="str">
        <x:v>commercial</x:v>
      </x:c>
      <x:c r="D1069" s="25" t="str">
        <x:v>Molluscs</x:v>
      </x:c>
      <x:c r="E1069" s="35" t="n">
        <x:v>4</x:v>
      </x:c>
      <x:c r="F1069" s="35" t="n">
        <x:v>4</x:v>
      </x:c>
      <x:c r="G1069" s="32" t="n">
        <x:v>5117.750516416</x:v>
      </x:c>
      <x:c r="H1069" s="32" t="n">
        <x:v>5117.750516416</x:v>
      </x:c>
      <x:c r="I1069" s="33" t="n">
        <x:v>0</x:v>
      </x:c>
      <x:c r="J1069" s="34" t="n">
        <x:v>1</x:v>
      </x:c>
      <x:c r="K1069" s="33" t="n">
        <x:v>73.9243247831611</x:v>
      </x:c>
      <x:c r="L1069" s="32" t="n">
        <x:v>378326.2513347268</x:v>
      </x:c>
      <x:c r="M1069" s="33" t="n">
        <x:v>2.704885638602089</x:v>
      </x:c>
      <x:c r="N1069" s="33" t="n">
        <x:v>50.6857221584579</x:v>
      </x:c>
      <x:c r="O1069" s="32" t="n">
        <x:v>259396.88075136582</x:v>
      </x:c>
      <x:c r="P1069" s="32" t="n">
        <x:v>118929.37058336099</x:v>
      </x:c>
      <x:c r="Q1069" s="33" t="n">
        <x:v>1.4584841970299398</x:v>
      </x:c>
      <x:c r="R1069" s="34" t="n">
        <x:v>0.4584841970299397</x:v>
      </x:c>
    </x:row>
    <x:row r="1070" ht="18" customHeight="1">
      <x:c r="A1070" s="25" t="str">
        <x:v>EEZ_598</x:v>
      </x:c>
      <x:c r="B1070" s="25" t="str">
        <x:v>Papua New Guinea</x:v>
      </x:c>
      <x:c r="C1070" s="25" t="str">
        <x:v>commercial</x:v>
      </x:c>
      <x:c r="D1070" s="25" t="str">
        <x:v>Other fishes &amp; inverts</x:v>
      </x:c>
      <x:c r="E1070" s="35" t="n">
        <x:v>2</x:v>
      </x:c>
      <x:c r="F1070" s="35" t="n">
        <x:v>2</x:v>
      </x:c>
      <x:c r="G1070" s="32" t="n">
        <x:v>14234.5500147821</x:v>
      </x:c>
      <x:c r="H1070" s="32" t="n">
        <x:v>14234.5500147821</x:v>
      </x:c>
      <x:c r="I1070" s="33" t="n">
        <x:v>0</x:v>
      </x:c>
      <x:c r="J1070" s="34" t="n">
        <x:v>1</x:v>
      </x:c>
      <x:c r="K1070" s="33" t="n">
        <x:v>192.71640594659442</x:v>
      </x:c>
      <x:c r="L1070" s="32" t="n">
        <x:v>2743231.3191158487</x:v>
      </x:c>
      <x:c r="M1070" s="33" t="n">
        <x:v>3.2845586988770834</x:v>
      </x:c>
      <x:c r="N1070" s="33" t="n">
        <x:v>192.55672855459275</x:v>
      </x:c>
      <x:c r="O1070" s="32" t="n">
        <x:v>2740958.383293171</x:v>
      </x:c>
      <x:c r="P1070" s="32" t="n">
        <x:v>2272.9358226777986</x:v>
      </x:c>
      <x:c r="Q1070" s="33" t="n">
        <x:v>1.0008292485710588</x:v>
      </x:c>
      <x:c r="R1070" s="34" t="n">
        <x:v>0.0008292485710589087</x:v>
      </x:c>
    </x:row>
    <x:row r="1071" ht="18" customHeight="1">
      <x:c r="A1071" s="25" t="str">
        <x:v>EEZ_598</x:v>
      </x:c>
      <x:c r="B1071" s="25" t="str">
        <x:v>Papua New Guinea</x:v>
      </x:c>
      <x:c r="C1071" s="25" t="str">
        <x:v>commercial</x:v>
      </x:c>
      <x:c r="D1071" s="25" t="str">
        <x:v>Perch-likes</x:v>
      </x:c>
      <x:c r="E1071" s="35" t="n">
        <x:v>18</x:v>
      </x:c>
      <x:c r="F1071" s="35" t="n">
        <x:v>18</x:v>
      </x:c>
      <x:c r="G1071" s="32" t="n">
        <x:v>34489.3455063907</x:v>
      </x:c>
      <x:c r="H1071" s="32" t="n">
        <x:v>34489.3455063907</x:v>
      </x:c>
      <x:c r="I1071" s="33" t="n">
        <x:v>0</x:v>
      </x:c>
      <x:c r="J1071" s="34" t="n">
        <x:v>1</x:v>
      </x:c>
      <x:c r="K1071" s="33" t="n">
        <x:v>1024.81489738099</x:v>
      </x:c>
      <x:c r="L1071" s="32" t="n">
        <x:v>35345195.0758693</x:v>
      </x:c>
      <x:c r="M1071" s="33" t="n">
        <x:v>3.668096917074624</x:v>
      </x:c>
      <x:c r="N1071" s="33" t="n">
        <x:v>465.6900052217532</x:v>
      </x:c>
      <x:c r="O1071" s="32" t="n">
        <x:v>16061343.488965936</x:v>
      </x:c>
      <x:c r="P1071" s="32" t="n">
        <x:v>19283851.586903363</x:v>
      </x:c>
      <x:c r="Q1071" s="33" t="n">
        <x:v>2.200637518284275</x:v>
      </x:c>
      <x:c r="R1071" s="34" t="n">
        <x:v>1.2006375182842752</x:v>
      </x:c>
    </x:row>
    <x:row r="1072" ht="18" customHeight="1">
      <x:c r="A1072" s="25" t="str">
        <x:v>EEZ_598</x:v>
      </x:c>
      <x:c r="B1072" s="25" t="str">
        <x:v>Papua New Guinea</x:v>
      </x:c>
      <x:c r="C1072" s="25" t="str">
        <x:v>commercial</x:v>
      </x:c>
      <x:c r="D1072" s="25" t="str">
        <x:v>Sharks &amp; rays</x:v>
      </x:c>
      <x:c r="E1072" s="35" t="n">
        <x:v>10</x:v>
      </x:c>
      <x:c r="F1072" s="35" t="n">
        <x:v>10</x:v>
      </x:c>
      <x:c r="G1072" s="32" t="n">
        <x:v>9889.606707435</x:v>
      </x:c>
      <x:c r="H1072" s="32" t="n">
        <x:v>9889.606707435</x:v>
      </x:c>
      <x:c r="I1072" s="33" t="n">
        <x:v>0</x:v>
      </x:c>
      <x:c r="J1072" s="34" t="n">
        <x:v>1</x:v>
      </x:c>
      <x:c r="K1072" s="33" t="n">
        <x:v>2163.3243671459113</x:v>
      </x:c>
      <x:c r="L1072" s="32" t="n">
        <x:v>21394427.17168378</x:v>
      </x:c>
      <x:c r="M1072" s="33" t="n">
        <x:v>4.3153218405389415</x:v>
      </x:c>
      <x:c r="N1072" s="33" t="n">
        <x:v>2066.9113044955825</x:v>
      </x:c>
      <x:c r="O1072" s="32" t="n">
        <x:v>20440939.900612738</x:v>
      </x:c>
      <x:c r="P1072" s="32" t="n">
        <x:v>953487.2710710429</x:v>
      </x:c>
      <x:c r="Q1072" s="33" t="n">
        <x:v>1.0466459602986486</x:v>
      </x:c>
      <x:c r="R1072" s="34" t="n">
        <x:v>0.04664596029864855</x:v>
      </x:c>
    </x:row>
    <x:row r="1073" ht="18" customHeight="1">
      <x:c r="A1073" s="25" t="str">
        <x:v>EEZ_598</x:v>
      </x:c>
      <x:c r="B1073" s="25" t="str">
        <x:v>Papua New Guinea</x:v>
      </x:c>
      <x:c r="C1073" s="25" t="str">
        <x:v>commercial</x:v>
      </x:c>
      <x:c r="D1073" s="25" t="str">
        <x:v>Tuna &amp; billfishes</x:v>
      </x:c>
      <x:c r="E1073" s="35" t="n">
        <x:v>11</x:v>
      </x:c>
      <x:c r="F1073" s="35" t="n">
        <x:v>11</x:v>
      </x:c>
      <x:c r="G1073" s="32" t="n">
        <x:v>469988.28054255334</x:v>
      </x:c>
      <x:c r="H1073" s="32" t="n">
        <x:v>469988.28054255334</x:v>
      </x:c>
      <x:c r="I1073" s="33" t="n">
        <x:v>0</x:v>
      </x:c>
      <x:c r="J1073" s="34" t="n">
        <x:v>1</x:v>
      </x:c>
      <x:c r="K1073" s="33" t="n">
        <x:v>2648.2075250748753</x:v>
      </x:c>
      <x:c r="L1073" s="32" t="n">
        <x:v>1244626501.2297914</x:v>
      </x:c>
      <x:c r="M1073" s="33" t="n">
        <x:v>4.422118002975402</x:v>
      </x:c>
      <x:c r="N1073" s="33" t="n">
        <x:v>2643.126828754931</x:v>
      </x:c>
      <x:c r="O1073" s="32" t="n">
        <x:v>1242238633.5024219</x:v>
      </x:c>
      <x:c r="P1073" s="32" t="n">
        <x:v>2387867.727369547</x:v>
      </x:c>
      <x:c r="Q1073" s="33" t="n">
        <x:v>1.0019222294839092</x:v>
      </x:c>
      <x:c r="R1073" s="34" t="n">
        <x:v>0.0019222294839092938</x:v>
      </x:c>
    </x:row>
    <x:row r="1074" ht="18" customHeight="1">
      <x:c r="A1074" s="25" t="str">
        <x:v>EEZ_604</x:v>
      </x:c>
      <x:c r="B1074" s="25" t="str">
        <x:v>Peru</x:v>
      </x:c>
      <x:c r="C1074" s="25" t="str">
        <x:v>commercial</x:v>
      </x:c>
      <x:c r="D1074" s="25" t="str">
        <x:v>Anchovies</x:v>
      </x:c>
      <x:c r="E1074" s="35" t="n">
        <x:v>3</x:v>
      </x:c>
      <x:c r="F1074" s="35" t="n">
        <x:v>3</x:v>
      </x:c>
      <x:c r="G1074" s="32" t="n">
        <x:v>4058512.043144968</x:v>
      </x:c>
      <x:c r="H1074" s="32" t="n">
        <x:v>4058512.043144968</x:v>
      </x:c>
      <x:c r="I1074" s="33" t="n">
        <x:v>0</x:v>
      </x:c>
      <x:c r="J1074" s="34" t="n">
        <x:v>1</x:v>
      </x:c>
      <x:c r="K1074" s="33" t="n">
        <x:v>50.12070705244467</x:v>
      </x:c>
      <x:c r="L1074" s="32" t="n">
        <x:v>203415493.18328762</x:v>
      </x:c>
      <x:c r="M1074" s="33" t="n">
        <x:v>2.7000067499909353</x:v>
      </x:c>
      <x:c r="N1074" s="33" t="n">
        <x:v>50.11950233545542</x:v>
      </x:c>
      <x:c r="O1074" s="32" t="n">
        <x:v>203410603.8248782</x:v>
      </x:c>
      <x:c r="P1074" s="32" t="n">
        <x:v>4889.358409434557</x:v>
      </x:c>
      <x:c r="Q1074" s="33" t="n">
        <x:v>1.0000240368904938</x:v>
      </x:c>
      <x:c r="R1074" s="34" t="n">
        <x:v>0.000024036890493889593</x:v>
      </x:c>
    </x:row>
    <x:row r="1075" ht="18" customHeight="1">
      <x:c r="A1075" s="25" t="str">
        <x:v>EEZ_604</x:v>
      </x:c>
      <x:c r="B1075" s="25" t="str">
        <x:v>Peru</x:v>
      </x:c>
      <x:c r="C1075" s="25" t="str">
        <x:v>commercial</x:v>
      </x:c>
      <x:c r="D1075" s="25" t="str">
        <x:v>Cod-likes</x:v>
      </x:c>
      <x:c r="E1075" s="35" t="n">
        <x:v>2</x:v>
      </x:c>
      <x:c r="F1075" s="35" t="n">
        <x:v>2</x:v>
      </x:c>
      <x:c r="G1075" s="32" t="n">
        <x:v>71555.4852102522</x:v>
      </x:c>
      <x:c r="H1075" s="32" t="n">
        <x:v>71555.4852102522</x:v>
      </x:c>
      <x:c r="I1075" s="33" t="n">
        <x:v>0</x:v>
      </x:c>
      <x:c r="J1075" s="34" t="n">
        <x:v>1</x:v>
      </x:c>
      <x:c r="K1075" s="33" t="n">
        <x:v>2448.0524153774654</x:v>
      </x:c>
      <x:c r="L1075" s="32" t="n">
        <x:v>175171578.4024644</x:v>
      </x:c>
      <x:c r="M1075" s="33" t="n">
        <x:v>4.387089065984055</x:v>
      </x:c>
      <x:c r="N1075" s="33" t="n">
        <x:v>2438.3108207735</x:v>
      </x:c>
      <x:c r="O1075" s="32" t="n">
        <x:v>174474513.87385607</x:v>
      </x:c>
      <x:c r="P1075" s="32" t="n">
        <x:v>697064.5286083221</x:v>
      </x:c>
      <x:c r="Q1075" s="33" t="n">
        <x:v>1.0039952226438773</x:v>
      </x:c>
      <x:c r="R1075" s="34" t="n">
        <x:v>0.003995222643877347</x:v>
      </x:c>
    </x:row>
    <x:row r="1076" ht="18" customHeight="1">
      <x:c r="A1076" s="25" t="str">
        <x:v>EEZ_604</x:v>
      </x:c>
      <x:c r="B1076" s="25" t="str">
        <x:v>Peru</x:v>
      </x:c>
      <x:c r="C1076" s="25" t="str">
        <x:v>commercial</x:v>
      </x:c>
      <x:c r="D1076" s="25" t="str">
        <x:v>Crustaceans</x:v>
      </x:c>
      <x:c r="E1076" s="35" t="n">
        <x:v>5</x:v>
      </x:c>
      <x:c r="F1076" s="35" t="n">
        <x:v>5</x:v>
      </x:c>
      <x:c r="G1076" s="32" t="n">
        <x:v>4500.559184173299</x:v>
      </x:c>
      <x:c r="H1076" s="32" t="n">
        <x:v>4500.559184173299</x:v>
      </x:c>
      <x:c r="I1076" s="33" t="n">
        <x:v>0</x:v>
      </x:c>
      <x:c r="J1076" s="34" t="n">
        <x:v>1</x:v>
      </x:c>
      <x:c r="K1076" s="33" t="n">
        <x:v>54.25877147118261</x:v>
      </x:c>
      <x:c r="L1076" s="32" t="n">
        <x:v>244194.81226659112</x:v>
      </x:c>
      <x:c r="M1076" s="33" t="n">
        <x:v>2.7196262971823937</x:v>
      </x:c>
      <x:c r="N1076" s="33" t="n">
        <x:v>52.435606683085375</x:v>
      </x:c>
      <x:c r="O1076" s="32" t="n">
        <x:v>235989.55123525872</x:v>
      </x:c>
      <x:c r="P1076" s="32" t="n">
        <x:v>8205.261031332397</x:v>
      </x:c>
      <x:c r="Q1076" s="33" t="n">
        <x:v>1.0347695946213844</x:v>
      </x:c>
      <x:c r="R1076" s="34" t="n">
        <x:v>0.034769594621384514</x:v>
      </x:c>
    </x:row>
    <x:row r="1077" ht="18" customHeight="1">
      <x:c r="A1077" s="25" t="str">
        <x:v>EEZ_604</x:v>
      </x:c>
      <x:c r="B1077" s="25" t="str">
        <x:v>Peru</x:v>
      </x:c>
      <x:c r="C1077" s="25" t="str">
        <x:v>commercial</x:v>
      </x:c>
      <x:c r="D1077" s="25" t="str">
        <x:v>Flatfishes</x:v>
      </x:c>
      <x:c r="E1077" s="35" t="n">
        <x:v>4</x:v>
      </x:c>
      <x:c r="F1077" s="35" t="n">
        <x:v>4</x:v>
      </x:c>
      <x:c r="G1077" s="32" t="n">
        <x:v>1748.5969056653003</x:v>
      </x:c>
      <x:c r="H1077" s="32" t="n">
        <x:v>1748.5969056653003</x:v>
      </x:c>
      <x:c r="I1077" s="33" t="n">
        <x:v>0</x:v>
      </x:c>
      <x:c r="J1077" s="34" t="n">
        <x:v>1</x:v>
      </x:c>
      <x:c r="K1077" s="33" t="n">
        <x:v>436.1428925231587</x:v>
      </x:c>
      <x:c r="L1077" s="32" t="n">
        <x:v>762638.112293909</x:v>
      </x:c>
      <x:c r="M1077" s="33" t="n">
        <x:v>3.5743754648709123</x:v>
      </x:c>
      <x:c r="N1077" s="33" t="n">
        <x:v>375.2973215086218</x:v>
      </x:c>
      <x:c r="O1077" s="32" t="n">
        <x:v>656243.7350944513</x:v>
      </x:c>
      <x:c r="P1077" s="32" t="n">
        <x:v>106394.37719945761</x:v>
      </x:c>
      <x:c r="Q1077" s="33" t="n">
        <x:v>1.1621263129988504</x:v>
      </x:c>
      <x:c r="R1077" s="34" t="n">
        <x:v>0.16212631299885027</x:v>
      </x:c>
    </x:row>
    <x:row r="1078" ht="18" customHeight="1">
      <x:c r="A1078" s="25" t="str">
        <x:v>EEZ_604</x:v>
      </x:c>
      <x:c r="B1078" s="25" t="str">
        <x:v>Peru</x:v>
      </x:c>
      <x:c r="C1078" s="25" t="str">
        <x:v>commercial</x:v>
      </x:c>
      <x:c r="D1078" s="25" t="str">
        <x:v>Herring-likes</x:v>
      </x:c>
      <x:c r="E1078" s="35" t="n">
        <x:v>3</x:v>
      </x:c>
      <x:c r="F1078" s="35" t="n">
        <x:v>3</x:v>
      </x:c>
      <x:c r="G1078" s="32" t="n">
        <x:v>5104.9651181068</x:v>
      </x:c>
      <x:c r="H1078" s="32" t="n">
        <x:v>5104.9651181068</x:v>
      </x:c>
      <x:c r="I1078" s="33" t="n">
        <x:v>0</x:v>
      </x:c>
      <x:c r="J1078" s="34" t="n">
        <x:v>1</x:v>
      </x:c>
      <x:c r="K1078" s="33" t="n">
        <x:v>40.38683101310791</x:v>
      </x:c>
      <x:c r="L1078" s="32" t="n">
        <x:v>206173.3635527898</x:v>
      </x:c>
      <x:c r="M1078" s="33" t="n">
        <x:v>2.3510207965383607</x:v>
      </x:c>
      <x:c r="N1078" s="33" t="n">
        <x:v>22.43989376434739</x:v>
      </x:c>
      <x:c r="O1078" s="32" t="n">
        <x:v>114554.87492101571</x:v>
      </x:c>
      <x:c r="P1078" s="32" t="n">
        <x:v>91618.48863177407</x:v>
      </x:c>
      <x:c r="Q1078" s="33" t="n">
        <x:v>1.7997781735167881</x:v>
      </x:c>
      <x:c r="R1078" s="34" t="n">
        <x:v>0.7997781735167883</x:v>
      </x:c>
    </x:row>
    <x:row r="1079" ht="18" customHeight="1">
      <x:c r="A1079" s="25" t="str">
        <x:v>EEZ_604</x:v>
      </x:c>
      <x:c r="B1079" s="25" t="str">
        <x:v>Peru</x:v>
      </x:c>
      <x:c r="C1079" s="25" t="str">
        <x:v>commercial</x:v>
      </x:c>
      <x:c r="D1079" s="25" t="str">
        <x:v>Molluscs</x:v>
      </x:c>
      <x:c r="E1079" s="35" t="n">
        <x:v>8</x:v>
      </x:c>
      <x:c r="F1079" s="35" t="n">
        <x:v>8</x:v>
      </x:c>
      <x:c r="G1079" s="32" t="n">
        <x:v>107366.2491612024</x:v>
      </x:c>
      <x:c r="H1079" s="32" t="n">
        <x:v>107366.2491612024</x:v>
      </x:c>
      <x:c r="I1079" s="33" t="n">
        <x:v>0</x:v>
      </x:c>
      <x:c r="J1079" s="34" t="n">
        <x:v>1</x:v>
      </x:c>
      <x:c r="K1079" s="33" t="n">
        <x:v>13.575046896802094</x:v>
      </x:c>
      <x:c r="L1079" s="32" t="n">
        <x:v>1457501.8674970611</x:v>
      </x:c>
      <x:c r="M1079" s="33" t="n">
        <x:v>2.0670158059597834</x:v>
      </x:c>
      <x:c r="N1079" s="33" t="n">
        <x:v>11.668520833649543</x:v>
      </x:c>
      <x:c r="O1079" s="32" t="n">
        <x:v>1252805.315168298</x:v>
      </x:c>
      <x:c r="P1079" s="32" t="n">
        <x:v>204696.55232876306</x:v>
      </x:c>
      <x:c r="Q1079" s="33" t="n">
        <x:v>1.1633905522673047</x:v>
      </x:c>
      <x:c r="R1079" s="34" t="n">
        <x:v>0.16339055226730478</x:v>
      </x:c>
    </x:row>
    <x:row r="1080" ht="18" customHeight="1">
      <x:c r="A1080" s="25" t="str">
        <x:v>EEZ_604</x:v>
      </x:c>
      <x:c r="B1080" s="25" t="str">
        <x:v>Peru</x:v>
      </x:c>
      <x:c r="C1080" s="25" t="str">
        <x:v>commercial</x:v>
      </x:c>
      <x:c r="D1080" s="25" t="str">
        <x:v>Other fishes &amp; inverts</x:v>
      </x:c>
      <x:c r="E1080" s="35" t="n">
        <x:v>11</x:v>
      </x:c>
      <x:c r="F1080" s="35" t="n">
        <x:v>11</x:v>
      </x:c>
      <x:c r="G1080" s="32" t="n">
        <x:v>991866.708425136</x:v>
      </x:c>
      <x:c r="H1080" s="32" t="n">
        <x:v>991866.708425136</x:v>
      </x:c>
      <x:c r="I1080" s="33" t="n">
        <x:v>0</x:v>
      </x:c>
      <x:c r="J1080" s="34" t="n">
        <x:v>1</x:v>
      </x:c>
      <x:c r="K1080" s="33" t="n">
        <x:v>1138.6763519566991</x:v>
      </x:c>
      <x:c r="L1080" s="32" t="n">
        <x:v>1129415165.176833</x:v>
      </x:c>
      <x:c r="M1080" s="33" t="n">
        <x:v>3.9602423766852723</x:v>
      </x:c>
      <x:c r="N1080" s="33" t="n">
        <x:v>912.5199682261441</x:v>
      </x:c>
      <x:c r="O1080" s="32" t="n">
        <x:v>905098177.2566752</x:v>
      </x:c>
      <x:c r="P1080" s="32" t="n">
        <x:v>224316987.92015767</x:v>
      </x:c>
      <x:c r="Q1080" s="33" t="n">
        <x:v>1.2478371888893374</x:v>
      </x:c>
      <x:c r="R1080" s="34" t="n">
        <x:v>0.24783718888933748</x:v>
      </x:c>
    </x:row>
    <x:row r="1081" ht="18" customHeight="1">
      <x:c r="A1081" s="25" t="str">
        <x:v>EEZ_604</x:v>
      </x:c>
      <x:c r="B1081" s="25" t="str">
        <x:v>Peru</x:v>
      </x:c>
      <x:c r="C1081" s="25" t="str">
        <x:v>commercial</x:v>
      </x:c>
      <x:c r="D1081" s="25" t="str">
        <x:v>Perch-likes</x:v>
      </x:c>
      <x:c r="E1081" s="35" t="n">
        <x:v>42</x:v>
      </x:c>
      <x:c r="F1081" s="35" t="n">
        <x:v>42</x:v>
      </x:c>
      <x:c r="G1081" s="32" t="n">
        <x:v>572662.2490210724</x:v>
      </x:c>
      <x:c r="H1081" s="32" t="n">
        <x:v>572662.2490210724</x:v>
      </x:c>
      <x:c r="I1081" s="33" t="n">
        <x:v>0</x:v>
      </x:c>
      <x:c r="J1081" s="34" t="n">
        <x:v>1</x:v>
      </x:c>
      <x:c r="K1081" s="33" t="n">
        <x:v>616.1856383517439</x:v>
      </x:c>
      <x:c r="L1081" s="32" t="n">
        <x:v>352866253.47299486</x:v>
      </x:c>
      <x:c r="M1081" s="33" t="n">
        <x:v>3.4802782317082332</x:v>
      </x:c>
      <x:c r="N1081" s="33" t="n">
        <x:v>302.1887078946234</x:v>
      </x:c>
      <x:c r="O1081" s="32" t="n">
        <x:v>173052065.09170693</x:v>
      </x:c>
      <x:c r="P1081" s="32" t="n">
        <x:v>179814188.38128793</x:v>
      </x:c>
      <x:c r="Q1081" s="33" t="n">
        <x:v>2.039075657872083</x:v>
      </x:c>
      <x:c r="R1081" s="34" t="n">
        <x:v>1.0390756578720832</x:v>
      </x:c>
    </x:row>
    <x:row r="1082" ht="18" customHeight="1">
      <x:c r="A1082" s="25" t="str">
        <x:v>EEZ_604</x:v>
      </x:c>
      <x:c r="B1082" s="25" t="str">
        <x:v>Peru</x:v>
      </x:c>
      <x:c r="C1082" s="25" t="str">
        <x:v>commercial</x:v>
      </x:c>
      <x:c r="D1082" s="25" t="str">
        <x:v>Scorpionfishes</x:v>
      </x:c>
      <x:c r="E1082" s="35" t="n">
        <x:v>2</x:v>
      </x:c>
      <x:c r="F1082" s="35" t="n">
        <x:v>2</x:v>
      </x:c>
      <x:c r="G1082" s="32" t="n">
        <x:v>661.6979294042</x:v>
      </x:c>
      <x:c r="H1082" s="32" t="n">
        <x:v>661.6979294042</x:v>
      </x:c>
      <x:c r="I1082" s="33" t="n">
        <x:v>0</x:v>
      </x:c>
      <x:c r="J1082" s="34" t="n">
        <x:v>1</x:v>
      </x:c>
      <x:c r="K1082" s="33" t="n">
        <x:v>350.4972260247558</x:v>
      </x:c>
      <x:c r="L1082" s="32" t="n">
        <x:v>231923.28872249677</x:v>
      </x:c>
      <x:c r="M1082" s="33" t="n">
        <x:v>3.5370561836608405</x:v>
      </x:c>
      <x:c r="N1082" s="33" t="n">
        <x:v>344.39448138971835</x:v>
      </x:c>
      <x:c r="O1082" s="32" t="n">
        <x:v>227885.11523380992</x:v>
      </x:c>
      <x:c r="P1082" s="32" t="n">
        <x:v>4038.1734886868508</x:v>
      </x:c>
      <x:c r="Q1082" s="33" t="n">
        <x:v>1.0177202161033805</x:v>
      </x:c>
      <x:c r="R1082" s="34" t="n">
        <x:v>0.017720216103380374</x:v>
      </x:c>
    </x:row>
    <x:row r="1083" ht="18" customHeight="1">
      <x:c r="A1083" s="25" t="str">
        <x:v>EEZ_604</x:v>
      </x:c>
      <x:c r="B1083" s="25" t="str">
        <x:v>Peru</x:v>
      </x:c>
      <x:c r="C1083" s="25" t="str">
        <x:v>commercial</x:v>
      </x:c>
      <x:c r="D1083" s="25" t="str">
        <x:v>Sharks &amp; rays</x:v>
      </x:c>
      <x:c r="E1083" s="35" t="n">
        <x:v>19</x:v>
      </x:c>
      <x:c r="F1083" s="35" t="n">
        <x:v>19</x:v>
      </x:c>
      <x:c r="G1083" s="32" t="n">
        <x:v>25605.3096010619</x:v>
      </x:c>
      <x:c r="H1083" s="32" t="n">
        <x:v>25605.3096010619</x:v>
      </x:c>
      <x:c r="I1083" s="33" t="n">
        <x:v>0</x:v>
      </x:c>
      <x:c r="J1083" s="34" t="n">
        <x:v>1</x:v>
      </x:c>
      <x:c r="K1083" s="33" t="n">
        <x:v>2127.804959648591</x:v>
      </x:c>
      <x:c r="L1083" s="32" t="n">
        <x:v>54483104.762477204</x:v>
      </x:c>
      <x:c r="M1083" s="33" t="n">
        <x:v>4.2180579642367055</x:v>
      </x:c>
      <x:c r="N1083" s="33" t="n">
        <x:v>1652.182296298989</x:v>
      </x:c>
      <x:c r="O1083" s="32" t="n">
        <x:v>42304639.214129</x:v>
      </x:c>
      <x:c r="P1083" s="32" t="n">
        <x:v>12178465.548348203</x:v>
      </x:c>
      <x:c r="Q1083" s="33" t="n">
        <x:v>1.2878754144836393</x:v>
      </x:c>
      <x:c r="R1083" s="34" t="n">
        <x:v>0.28787541448363924</x:v>
      </x:c>
    </x:row>
    <x:row r="1084" ht="18" customHeight="1">
      <x:c r="A1084" s="25" t="str">
        <x:v>EEZ_604</x:v>
      </x:c>
      <x:c r="B1084" s="25" t="str">
        <x:v>Peru</x:v>
      </x:c>
      <x:c r="C1084" s="25" t="str">
        <x:v>commercial</x:v>
      </x:c>
      <x:c r="D1084" s="25" t="str">
        <x:v>Tuna &amp; billfishes</x:v>
      </x:c>
      <x:c r="E1084" s="35" t="n">
        <x:v>14</x:v>
      </x:c>
      <x:c r="F1084" s="35" t="n">
        <x:v>14</x:v>
      </x:c>
      <x:c r="G1084" s="32" t="n">
        <x:v>169169.28513222976</x:v>
      </x:c>
      <x:c r="H1084" s="32" t="n">
        <x:v>169169.28513222976</x:v>
      </x:c>
      <x:c r="I1084" s="33" t="n">
        <x:v>0</x:v>
      </x:c>
      <x:c r="J1084" s="34" t="n">
        <x:v>1</x:v>
      </x:c>
      <x:c r="K1084" s="33" t="n">
        <x:v>2949.733669680788</x:v>
      </x:c>
      <x:c r="L1084" s="32" t="n">
        <x:v>499004336.23036766</x:v>
      </x:c>
      <x:c r="M1084" s="33" t="n">
        <x:v>4.46852162800162</x:v>
      </x:c>
      <x:c r="N1084" s="33" t="n">
        <x:v>2941.1801617961423</x:v>
      </x:c>
      <x:c r="O1084" s="32" t="n">
        <x:v>497557345.41614926</x:v>
      </x:c>
      <x:c r="P1084" s="32" t="n">
        <x:v>1446990.814218402</x:v>
      </x:c>
      <x:c r="Q1084" s="33" t="n">
        <x:v>1.0029081890309712</x:v>
      </x:c>
      <x:c r="R1084" s="34" t="n">
        <x:v>0.0029081890309712163</x:v>
      </x:c>
    </x:row>
    <x:row r="1085" ht="18" customHeight="1">
      <x:c r="A1085" s="25" t="str">
        <x:v>EEZ_608</x:v>
      </x:c>
      <x:c r="B1085" s="25" t="str">
        <x:v>Philippines</x:v>
      </x:c>
      <x:c r="C1085" s="25" t="str">
        <x:v>commercial</x:v>
      </x:c>
      <x:c r="D1085" s="25" t="str">
        <x:v>Anchovies</x:v>
      </x:c>
      <x:c r="E1085" s="35" t="n">
        <x:v>1</x:v>
      </x:c>
      <x:c r="F1085" s="35" t="n">
        <x:v>1</x:v>
      </x:c>
      <x:c r="G1085" s="32" t="n">
        <x:v>40167.316221059096</x:v>
      </x:c>
      <x:c r="H1085" s="32" t="n">
        <x:v>40167.316221059096</x:v>
      </x:c>
      <x:c r="I1085" s="33" t="n">
        <x:v>0</x:v>
      </x:c>
      <x:c r="J1085" s="34" t="n">
        <x:v>1</x:v>
      </x:c>
      <x:c r="K1085" s="33" t="n">
        <x:v>158.48931924611142</x:v>
      </x:c>
      <x:c r="L1085" s="32" t="n">
        <x:v>6366090.603818945</x:v>
      </x:c>
      <x:c r="M1085" s="33" t="n">
        <x:v>3.2</x:v>
      </x:c>
      <x:c r="N1085" s="33" t="n">
        <x:v>158.48931924611142</x:v>
      </x:c>
      <x:c r="O1085" s="32" t="n">
        <x:v>6366090.603818945</x:v>
      </x:c>
      <x:c r="P1085" s="32" t="n">
        <x:v>0</x:v>
      </x:c>
      <x:c r="Q1085" s="33" t="n">
        <x:v>1</x:v>
      </x:c>
      <x:c r="R1085" s="34" t="n">
        <x:v>0</x:v>
      </x:c>
    </x:row>
    <x:row r="1086" ht="18" customHeight="1">
      <x:c r="A1086" s="25" t="str">
        <x:v>EEZ_608</x:v>
      </x:c>
      <x:c r="B1086" s="25" t="str">
        <x:v>Philippines</x:v>
      </x:c>
      <x:c r="C1086" s="25" t="str">
        <x:v>commercial</x:v>
      </x:c>
      <x:c r="D1086" s="25" t="str">
        <x:v>Crustaceans</x:v>
      </x:c>
      <x:c r="E1086" s="35" t="n">
        <x:v>11</x:v>
      </x:c>
      <x:c r="F1086" s="35" t="n">
        <x:v>11</x:v>
      </x:c>
      <x:c r="G1086" s="32" t="n">
        <x:v>52188.17601400799</x:v>
      </x:c>
      <x:c r="H1086" s="32" t="n">
        <x:v>52188.17601400799</x:v>
      </x:c>
      <x:c r="I1086" s="33" t="n">
        <x:v>0</x:v>
      </x:c>
      <x:c r="J1086" s="34" t="n">
        <x:v>1</x:v>
      </x:c>
      <x:c r="K1086" s="33" t="n">
        <x:v>84.16730670888273</x:v>
      </x:c>
      <x:c r="L1086" s="32" t="n">
        <x:v>4392538.217148168</x:v>
      </x:c>
      <x:c r="M1086" s="33" t="n">
        <x:v>2.7588733159117584</x:v>
      </x:c>
      <x:c r="N1086" s="33" t="n">
        <x:v>57.39490163457966</x:v>
      </x:c>
      <x:c r="O1086" s="32" t="n">
        <x:v>2995335.2288121185</x:v>
      </x:c>
      <x:c r="P1086" s="32" t="n">
        <x:v>1397202.9883360495</x:v>
      </x:c>
      <x:c r="Q1086" s="33" t="n">
        <x:v>1.4664596386061763</x:v>
      </x:c>
      <x:c r="R1086" s="34" t="n">
        <x:v>0.4664596386061764</x:v>
      </x:c>
    </x:row>
    <x:row r="1087" ht="18" customHeight="1">
      <x:c r="A1087" s="25" t="str">
        <x:v>EEZ_608</x:v>
      </x:c>
      <x:c r="B1087" s="25" t="str">
        <x:v>Philippines</x:v>
      </x:c>
      <x:c r="C1087" s="25" t="str">
        <x:v>commercial</x:v>
      </x:c>
      <x:c r="D1087" s="25" t="str">
        <x:v>Flatfishes</x:v>
      </x:c>
      <x:c r="E1087" s="35" t="n">
        <x:v>2</x:v>
      </x:c>
      <x:c r="F1087" s="35" t="n">
        <x:v>2</x:v>
      </x:c>
      <x:c r="G1087" s="32" t="n">
        <x:v>1124.4953723791</x:v>
      </x:c>
      <x:c r="H1087" s="32" t="n">
        <x:v>1124.4953723791</x:v>
      </x:c>
      <x:c r="I1087" s="33" t="n">
        <x:v>0</x:v>
      </x:c>
      <x:c r="J1087" s="34" t="n">
        <x:v>1</x:v>
      </x:c>
      <x:c r="K1087" s="33" t="n">
        <x:v>1145.2957786348377</x:v>
      </x:c>
      <x:c r="L1087" s="32" t="n">
        <x:v>1287879.803080193</x:v>
      </x:c>
      <x:c r="M1087" s="33" t="n">
        <x:v>4.058196871183961</x:v>
      </x:c>
      <x:c r="N1087" s="33" t="n">
        <x:v>1143.3965334443915</x:v>
      </x:c>
      <x:c r="O1087" s="32" t="n">
        <x:v>1285744.110652523</x:v>
      </x:c>
      <x:c r="P1087" s="32" t="n">
        <x:v>2135.6924276698846</x:v>
      </x:c>
      <x:c r="Q1087" s="33" t="n">
        <x:v>1.0016610555786143</x:v>
      </x:c>
      <x:c r="R1087" s="34" t="n">
        <x:v>0.0016610555786143227</x:v>
      </x:c>
    </x:row>
    <x:row r="1088" ht="18" customHeight="1">
      <x:c r="A1088" s="25" t="str">
        <x:v>EEZ_608</x:v>
      </x:c>
      <x:c r="B1088" s="25" t="str">
        <x:v>Philippines</x:v>
      </x:c>
      <x:c r="C1088" s="25" t="str">
        <x:v>commercial</x:v>
      </x:c>
      <x:c r="D1088" s="25" t="str">
        <x:v>Herring-likes</x:v>
      </x:c>
      <x:c r="E1088" s="35" t="n">
        <x:v>7</x:v>
      </x:c>
      <x:c r="F1088" s="35" t="n">
        <x:v>7</x:v>
      </x:c>
      <x:c r="G1088" s="32" t="n">
        <x:v>348944.37214234704</x:v>
      </x:c>
      <x:c r="H1088" s="32" t="n">
        <x:v>348944.37214234704</x:v>
      </x:c>
      <x:c r="I1088" s="33" t="n">
        <x:v>0</x:v>
      </x:c>
      <x:c r="J1088" s="34" t="n">
        <x:v>1</x:v>
      </x:c>
      <x:c r="K1088" s="33" t="n">
        <x:v>71.90048600871555</x:v>
      </x:c>
      <x:c r="L1088" s="32" t="n">
        <x:v>25089269.947040856</x:v>
      </x:c>
      <x:c r="M1088" s="33" t="n">
        <x:v>2.7741061003104046</x:v>
      </x:c>
      <x:c r="N1088" s="33" t="n">
        <x:v>59.443736489386964</x:v>
      </x:c>
      <x:c r="O1088" s="32" t="n">
        <x:v>20742557.30708426</x:v>
      </x:c>
      <x:c r="P1088" s="32" t="n">
        <x:v>4346712.639956597</x:v>
      </x:c>
      <x:c r="Q1088" s="33" t="n">
        <x:v>1.2095552913560979</x:v>
      </x:c>
      <x:c r="R1088" s="34" t="n">
        <x:v>0.2095552913560978</x:v>
      </x:c>
    </x:row>
    <x:row r="1089" ht="18" customHeight="1">
      <x:c r="A1089" s="25" t="str">
        <x:v>EEZ_608</x:v>
      </x:c>
      <x:c r="B1089" s="25" t="str">
        <x:v>Philippines</x:v>
      </x:c>
      <x:c r="C1089" s="25" t="str">
        <x:v>commercial</x:v>
      </x:c>
      <x:c r="D1089" s="25" t="str">
        <x:v>Molluscs</x:v>
      </x:c>
      <x:c r="E1089" s="35" t="n">
        <x:v>10</x:v>
      </x:c>
      <x:c r="F1089" s="35" t="n">
        <x:v>10</x:v>
      </x:c>
      <x:c r="G1089" s="32" t="n">
        <x:v>5710.407158962001</x:v>
      </x:c>
      <x:c r="H1089" s="32" t="n">
        <x:v>5710.407158962001</x:v>
      </x:c>
      <x:c r="I1089" s="33" t="n">
        <x:v>0</x:v>
      </x:c>
      <x:c r="J1089" s="34" t="n">
        <x:v>1</x:v>
      </x:c>
      <x:c r="K1089" s="33" t="n">
        <x:v>14.173797152149406</x:v>
      </x:c>
      <x:c r="L1089" s="32" t="n">
        <x:v>80938.15272730919</x:v>
      </x:c>
      <x:c r="M1089" s="33" t="n">
        <x:v>2.138284554155425</x:v>
      </x:c>
      <x:c r="N1089" s="33" t="n">
        <x:v>13.749425562726826</x:v>
      </x:c>
      <x:c r="O1089" s="32" t="n">
        <x:v>78514.8181650104</x:v>
      </x:c>
      <x:c r="P1089" s="32" t="n">
        <x:v>2423.334562298798</x:v>
      </x:c>
      <x:c r="Q1089" s="33" t="n">
        <x:v>1.0308646777631938</x:v>
      </x:c>
      <x:c r="R1089" s="34" t="n">
        <x:v>0.030864677763193765</x:v>
      </x:c>
    </x:row>
    <x:row r="1090" ht="18" customHeight="1">
      <x:c r="A1090" s="25" t="str">
        <x:v>EEZ_608</x:v>
      </x:c>
      <x:c r="B1090" s="25" t="str">
        <x:v>Philippines</x:v>
      </x:c>
      <x:c r="C1090" s="25" t="str">
        <x:v>commercial</x:v>
      </x:c>
      <x:c r="D1090" s="25" t="str">
        <x:v>Other fishes &amp; inverts</x:v>
      </x:c>
      <x:c r="E1090" s="35" t="n">
        <x:v>30</x:v>
      </x:c>
      <x:c r="F1090" s="35" t="n">
        <x:v>30</x:v>
      </x:c>
      <x:c r="G1090" s="32" t="n">
        <x:v>767776.8918181022</x:v>
      </x:c>
      <x:c r="H1090" s="32" t="n">
        <x:v>767776.8918181022</x:v>
      </x:c>
      <x:c r="I1090" s="33" t="n">
        <x:v>0</x:v>
      </x:c>
      <x:c r="J1090" s="34" t="n">
        <x:v>1</x:v>
      </x:c>
      <x:c r="K1090" s="33" t="n">
        <x:v>214.40885528944543</x:v>
      </x:c>
      <x:c r="L1090" s="32" t="n">
        <x:v>164618164.49240768</x:v>
      </x:c>
      <x:c r="M1090" s="33" t="n">
        <x:v>3.1065320707609367</x:v>
      </x:c>
      <x:c r="N1090" s="33" t="n">
        <x:v>127.80035810946663</x:v>
      </x:c>
      <x:c r="O1090" s="32" t="n">
        <x:v>98122161.72252668</x:v>
      </x:c>
      <x:c r="P1090" s="32" t="n">
        <x:v>66496002.769880995</x:v>
      </x:c>
      <x:c r="Q1090" s="33" t="n">
        <x:v>1.6776858724119914</x:v>
      </x:c>
      <x:c r="R1090" s="34" t="n">
        <x:v>0.6776858724119913</x:v>
      </x:c>
    </x:row>
    <x:row r="1091" ht="18" customHeight="1">
      <x:c r="A1091" s="25" t="str">
        <x:v>EEZ_608</x:v>
      </x:c>
      <x:c r="B1091" s="25" t="str">
        <x:v>Philippines</x:v>
      </x:c>
      <x:c r="C1091" s="25" t="str">
        <x:v>commercial</x:v>
      </x:c>
      <x:c r="D1091" s="25" t="str">
        <x:v>Perch-likes</x:v>
      </x:c>
      <x:c r="E1091" s="35" t="n">
        <x:v>87</x:v>
      </x:c>
      <x:c r="F1091" s="35" t="n">
        <x:v>87</x:v>
      </x:c>
      <x:c r="G1091" s="32" t="n">
        <x:v>736737.6178373733</x:v>
      </x:c>
      <x:c r="H1091" s="32" t="n">
        <x:v>736737.6178373733</x:v>
      </x:c>
      <x:c r="I1091" s="33" t="n">
        <x:v>0</x:v>
      </x:c>
      <x:c r="J1091" s="34" t="n">
        <x:v>1</x:v>
      </x:c>
      <x:c r="K1091" s="33" t="n">
        <x:v>559.4869901599188</x:v>
      </x:c>
      <x:c r="L1091" s="32" t="n">
        <x:v>412195112.3414205</x:v>
      </x:c>
      <x:c r="M1091" s="33" t="n">
        <x:v>3.5017007806311335</x:v>
      </x:c>
      <x:c r="N1091" s="33" t="n">
        <x:v>317.4686027964406</x:v>
      </x:c>
      <x:c r="O1091" s="32" t="n">
        <x:v>233891062.16240892</x:v>
      </x:c>
      <x:c r="P1091" s="32" t="n">
        <x:v>178304050.17901155</x:v>
      </x:c>
      <x:c r="Q1091" s="33" t="n">
        <x:v>1.762338024080634</x:v>
      </x:c>
      <x:c r="R1091" s="34" t="n">
        <x:v>0.762338024080634</x:v>
      </x:c>
    </x:row>
    <x:row r="1092" ht="18" customHeight="1">
      <x:c r="A1092" s="25" t="str">
        <x:v>EEZ_608</x:v>
      </x:c>
      <x:c r="B1092" s="25" t="str">
        <x:v>Philippines</x:v>
      </x:c>
      <x:c r="C1092" s="25" t="str">
        <x:v>commercial</x:v>
      </x:c>
      <x:c r="D1092" s="25" t="str">
        <x:v>Scorpionfishes</x:v>
      </x:c>
      <x:c r="E1092" s="35" t="n">
        <x:v>1</x:v>
      </x:c>
      <x:c r="F1092" s="35" t="n">
        <x:v>1</x:v>
      </x:c>
      <x:c r="G1092" s="32" t="n">
        <x:v>279.86286805000003</x:v>
      </x:c>
      <x:c r="H1092" s="32" t="n">
        <x:v>279.86286805000003</x:v>
      </x:c>
      <x:c r="I1092" s="33" t="n">
        <x:v>0</x:v>
      </x:c>
      <x:c r="J1092" s="34" t="n">
        <x:v>1</x:v>
      </x:c>
      <x:c r="K1092" s="33" t="n">
        <x:v>398.1071705534973</x:v>
      </x:c>
      <x:c r="L1092" s="32" t="n">
        <x:v>111415.41454237228</x:v>
      </x:c>
      <x:c r="M1092" s="33" t="n">
        <x:v>3.6</x:v>
      </x:c>
      <x:c r="N1092" s="33" t="n">
        <x:v>398.1071705534973</x:v>
      </x:c>
      <x:c r="O1092" s="32" t="n">
        <x:v>111415.41454237228</x:v>
      </x:c>
      <x:c r="P1092" s="32" t="n">
        <x:v>0</x:v>
      </x:c>
      <x:c r="Q1092" s="33" t="n">
        <x:v>1</x:v>
      </x:c>
      <x:c r="R1092" s="34" t="n">
        <x:v>0</x:v>
      </x:c>
    </x:row>
    <x:row r="1093" ht="18" customHeight="1">
      <x:c r="A1093" s="25" t="str">
        <x:v>EEZ_608</x:v>
      </x:c>
      <x:c r="B1093" s="25" t="str">
        <x:v>Philippines</x:v>
      </x:c>
      <x:c r="C1093" s="25" t="str">
        <x:v>commercial</x:v>
      </x:c>
      <x:c r="D1093" s="25" t="str">
        <x:v>Sharks &amp; rays</x:v>
      </x:c>
      <x:c r="E1093" s="35" t="n">
        <x:v>7</x:v>
      </x:c>
      <x:c r="F1093" s="35" t="n">
        <x:v>7</x:v>
      </x:c>
      <x:c r="G1093" s="32" t="n">
        <x:v>4520.9815437157</x:v>
      </x:c>
      <x:c r="H1093" s="32" t="n">
        <x:v>4520.9815437157</x:v>
      </x:c>
      <x:c r="I1093" s="33" t="n">
        <x:v>0</x:v>
      </x:c>
      <x:c r="J1093" s="34" t="n">
        <x:v>1</x:v>
      </x:c>
      <x:c r="K1093" s="33" t="n">
        <x:v>1363.5230160343456</x:v>
      </x:c>
      <x:c r="L1093" s="32" t="n">
        <x:v>6164462.389922843</x:v>
      </x:c>
      <x:c r="M1093" s="33" t="n">
        <x:v>4.104663732225143</x:v>
      </x:c>
      <x:c r="N1093" s="33" t="n">
        <x:v>1272.51740811783</x:v>
      </x:c>
      <x:c r="O1093" s="32" t="n">
        <x:v>5753027.716157649</x:v>
      </x:c>
      <x:c r="P1093" s="32" t="n">
        <x:v>411434.6737651946</x:v>
      </x:c>
      <x:c r="Q1093" s="33" t="n">
        <x:v>1.0715161987851476</x:v>
      </x:c>
      <x:c r="R1093" s="34" t="n">
        <x:v>0.07151619878514769</x:v>
      </x:c>
    </x:row>
    <x:row r="1094" ht="18" customHeight="1">
      <x:c r="A1094" s="25" t="str">
        <x:v>EEZ_608</x:v>
      </x:c>
      <x:c r="B1094" s="25" t="str">
        <x:v>Philippines</x:v>
      </x:c>
      <x:c r="C1094" s="25" t="str">
        <x:v>commercial</x:v>
      </x:c>
      <x:c r="D1094" s="25" t="str">
        <x:v>Tuna &amp; billfishes</x:v>
      </x:c>
      <x:c r="E1094" s="35" t="n">
        <x:v>16</x:v>
      </x:c>
      <x:c r="F1094" s="35" t="n">
        <x:v>16</x:v>
      </x:c>
      <x:c r="G1094" s="32" t="n">
        <x:v>194751.92085138403</x:v>
      </x:c>
      <x:c r="H1094" s="32" t="n">
        <x:v>194751.92085138403</x:v>
      </x:c>
      <x:c r="I1094" s="33" t="n">
        <x:v>0</x:v>
      </x:c>
      <x:c r="J1094" s="34" t="n">
        <x:v>1</x:v>
      </x:c>
      <x:c r="K1094" s="33" t="n">
        <x:v>2554.159861129002</x:v>
      </x:c>
      <x:c r="L1094" s="32" t="n">
        <x:v>497427539.1163774</x:v>
      </x:c>
      <x:c r="M1094" s="33" t="n">
        <x:v>4.404660447110555</x:v>
      </x:c>
      <x:c r="N1094" s="33" t="n">
        <x:v>2538.9868239407288</x:v>
      </x:c>
      <x:c r="O1094" s="32" t="n">
        <x:v>494472560.97881174</x:v>
      </x:c>
      <x:c r="P1094" s="32" t="n">
        <x:v>2954978.1375656724</x:v>
      </x:c>
      <x:c r="Q1094" s="33" t="n">
        <x:v>1.0059760204524115</x:v>
      </x:c>
      <x:c r="R1094" s="34" t="n">
        <x:v>0.005976020452411502</x:v>
      </x:c>
    </x:row>
    <x:row r="1095" ht="18" customHeight="1">
      <x:c r="A1095" s="25" t="str">
        <x:v>EEZ_612</x:v>
      </x:c>
      <x:c r="B1095" s="25" t="str">
        <x:v>Pitcairn (UK)</x:v>
      </x:c>
      <x:c r="C1095" s="25" t="str">
        <x:v>commercial</x:v>
      </x:c>
      <x:c r="D1095" s="25" t="str">
        <x:v>Other fishes &amp; inverts</x:v>
      </x:c>
      <x:c r="E1095" s="35" t="n">
        <x:v>2</x:v>
      </x:c>
      <x:c r="F1095" s="35" t="n">
        <x:v>2</x:v>
      </x:c>
      <x:c r="G1095" s="32" t="n">
        <x:v>2.8000000000000003</x:v>
      </x:c>
      <x:c r="H1095" s="32" t="n">
        <x:v>2.8000000000000003</x:v>
      </x:c>
      <x:c r="I1095" s="33" t="n">
        <x:v>0</x:v>
      </x:c>
      <x:c r="J1095" s="34" t="n">
        <x:v>1</x:v>
      </x:c>
      <x:c r="K1095" s="33" t="n">
        <x:v>178.85816295653495</x:v>
      </x:c>
      <x:c r="L1095" s="32" t="n">
        <x:v>500.8028562782979</x:v>
      </x:c>
      <x:c r="M1095" s="33" t="n">
        <x:v>3.2192857142857143</x:v>
      </x:c>
      <x:c r="N1095" s="33" t="n">
        <x:v>165.68596222163146</x:v>
      </x:c>
      <x:c r="O1095" s="32" t="n">
        <x:v>463.9206942205681</x:v>
      </x:c>
      <x:c r="P1095" s="32" t="n">
        <x:v>36.88216205772977</x:v>
      </x:c>
      <x:c r="Q1095" s="33" t="n">
        <x:v>1.079501006351302</x:v>
      </x:c>
      <x:c r="R1095" s="34" t="n">
        <x:v>0.0795010063513019</x:v>
      </x:c>
    </x:row>
    <x:row r="1096" ht="18" customHeight="1">
      <x:c r="A1096" s="25" t="str">
        <x:v>EEZ_612</x:v>
      </x:c>
      <x:c r="B1096" s="25" t="str">
        <x:v>Pitcairn (UK)</x:v>
      </x:c>
      <x:c r="C1096" s="25" t="str">
        <x:v>commercial</x:v>
      </x:c>
      <x:c r="D1096" s="25" t="str">
        <x:v>Tuna &amp; billfishes</x:v>
      </x:c>
      <x:c r="E1096" s="35" t="n">
        <x:v>1</x:v>
      </x:c>
      <x:c r="F1096" s="35" t="n">
        <x:v>1</x:v>
      </x:c>
      <x:c r="G1096" s="32" t="n">
        <x:v>0.2</x:v>
      </x:c>
      <x:c r="H1096" s="32" t="n">
        <x:v>0.2</x:v>
      </x:c>
      <x:c r="I1096" s="33" t="n">
        <x:v>0</x:v>
      </x:c>
      <x:c r="J1096" s="34" t="n">
        <x:v>1</x:v>
      </x:c>
      <x:c r="K1096" s="33" t="n">
        <x:v>2570.3957827688646</x:v>
      </x:c>
      <x:c r="L1096" s="32" t="n">
        <x:v>514.0791565537729</x:v>
      </x:c>
      <x:c r="M1096" s="33" t="n">
        <x:v>4.41</x:v>
      </x:c>
      <x:c r="N1096" s="33" t="n">
        <x:v>2570.3957827688646</x:v>
      </x:c>
      <x:c r="O1096" s="32" t="n">
        <x:v>514.0791565537729</x:v>
      </x:c>
      <x:c r="P1096" s="32" t="n">
        <x:v>0</x:v>
      </x:c>
      <x:c r="Q1096" s="33" t="n">
        <x:v>1</x:v>
      </x:c>
      <x:c r="R1096" s="34" t="n">
        <x:v>0</x:v>
      </x:c>
    </x:row>
    <x:row r="1097" ht="18" customHeight="1">
      <x:c r="A1097" s="25" t="str">
        <x:v>EEZ_616</x:v>
      </x:c>
      <x:c r="B1097" s="25" t="str">
        <x:v>Poland</x:v>
      </x:c>
      <x:c r="C1097" s="25" t="str">
        <x:v>commercial</x:v>
      </x:c>
      <x:c r="D1097" s="25" t="str">
        <x:v>Cod-likes</x:v>
      </x:c>
      <x:c r="E1097" s="35" t="n">
        <x:v>5</x:v>
      </x:c>
      <x:c r="F1097" s="35" t="n">
        <x:v>5</x:v>
      </x:c>
      <x:c r="G1097" s="32" t="n">
        <x:v>16063.5245840874</x:v>
      </x:c>
      <x:c r="H1097" s="32" t="n">
        <x:v>16063.5245840874</x:v>
      </x:c>
      <x:c r="I1097" s="33" t="n">
        <x:v>0</x:v>
      </x:c>
      <x:c r="J1097" s="34" t="n">
        <x:v>1</x:v>
      </x:c>
      <x:c r="K1097" s="33" t="n">
        <x:v>1343.188362387304</x:v>
      </x:c>
      <x:c r="L1097" s="32" t="n">
        <x:v>21576339.280268554</x:v>
      </x:c>
      <x:c r="M1097" s="33" t="n">
        <x:v>4.1187050950534525</x:v>
      </x:c>
      <x:c r="N1097" s="33" t="n">
        <x:v>1314.3320401681592</x:v>
      </x:c>
      <x:c r="O1097" s="32" t="n">
        <x:v>21112805.038894974</x:v>
      </x:c>
      <x:c r="P1097" s="32" t="n">
        <x:v>463534.24137357995</x:v>
      </x:c>
      <x:c r="Q1097" s="33" t="n">
        <x:v>1.0219551234674709</x:v>
      </x:c>
      <x:c r="R1097" s="34" t="n">
        <x:v>0.021955123467470854</x:v>
      </x:c>
    </x:row>
    <x:row r="1098" ht="18" customHeight="1">
      <x:c r="A1098" s="25" t="str">
        <x:v>EEZ_616</x:v>
      </x:c>
      <x:c r="B1098" s="25" t="str">
        <x:v>Poland</x:v>
      </x:c>
      <x:c r="C1098" s="25" t="str">
        <x:v>commercial</x:v>
      </x:c>
      <x:c r="D1098" s="25" t="str">
        <x:v>Flatfishes</x:v>
      </x:c>
      <x:c r="E1098" s="35" t="n">
        <x:v>8</x:v>
      </x:c>
      <x:c r="F1098" s="35" t="n">
        <x:v>8</x:v>
      </x:c>
      <x:c r="G1098" s="32" t="n">
        <x:v>14639.332142645899</x:v>
      </x:c>
      <x:c r="H1098" s="32" t="n">
        <x:v>14639.332142645899</x:v>
      </x:c>
      <x:c r="I1098" s="33" t="n">
        <x:v>0</x:v>
      </x:c>
      <x:c r="J1098" s="34" t="n">
        <x:v>1</x:v>
      </x:c>
      <x:c r="K1098" s="33" t="n">
        <x:v>301.72609071632974</x:v>
      </x:c>
      <x:c r="L1098" s="32" t="n">
        <x:v>4417068.458098458</x:v>
      </x:c>
      <x:c r="M1098" s="33" t="n">
        <x:v>3.4343715821963476</x:v>
      </x:c>
      <x:c r="N1098" s="33" t="n">
        <x:v>271.8764447831204</x:v>
      </x:c>
      <x:c r="O1098" s="32" t="n">
        <x:v>3980089.5769418273</x:v>
      </x:c>
      <x:c r="P1098" s="32" t="n">
        <x:v>436978.8811566308</x:v>
      </x:c>
      <x:c r="Q1098" s="33" t="n">
        <x:v>1.1097912176872138</x:v>
      </x:c>
      <x:c r="R1098" s="34" t="n">
        <x:v>0.1097912176872138</x:v>
      </x:c>
    </x:row>
    <x:row r="1099" ht="18" customHeight="1">
      <x:c r="A1099" s="25" t="str">
        <x:v>EEZ_616</x:v>
      </x:c>
      <x:c r="B1099" s="25" t="str">
        <x:v>Poland</x:v>
      </x:c>
      <x:c r="C1099" s="25" t="str">
        <x:v>commercial</x:v>
      </x:c>
      <x:c r="D1099" s="25" t="str">
        <x:v>Herring-likes</x:v>
      </x:c>
      <x:c r="E1099" s="35" t="n">
        <x:v>3</x:v>
      </x:c>
      <x:c r="F1099" s="35" t="n">
        <x:v>3</x:v>
      </x:c>
      <x:c r="G1099" s="32" t="n">
        <x:v>118924.9043926718</x:v>
      </x:c>
      <x:c r="H1099" s="32" t="n">
        <x:v>118924.9043926718</x:v>
      </x:c>
      <x:c r="I1099" s="33" t="n">
        <x:v>0</x:v>
      </x:c>
      <x:c r="J1099" s="34" t="n">
        <x:v>1</x:v>
      </x:c>
      <x:c r="K1099" s="33" t="n">
        <x:v>161.49533319003416</x:v>
      </x:c>
      <x:c r="L1099" s="32" t="n">
        <x:v>19205817.059487488</x:v>
      </x:c>
      <x:c r="M1099" s="33" t="n">
        <x:v>3.16891383782468</x:v>
      </x:c>
      <x:c r="N1099" s="33" t="n">
        <x:v>147.54137884261326</x:v>
      </x:c>
      <x:c r="O1099" s="32" t="n">
        <x:v>17546344.37282075</x:v>
      </x:c>
      <x:c r="P1099" s="32" t="n">
        <x:v>1659472.6866667382</x:v>
      </x:c>
      <x:c r="Q1099" s="33" t="n">
        <x:v>1.094576548334322</x:v>
      </x:c>
      <x:c r="R1099" s="34" t="n">
        <x:v>0.09457654833432187</x:v>
      </x:c>
    </x:row>
    <x:row r="1100" ht="18" customHeight="1">
      <x:c r="A1100" s="25" t="str">
        <x:v>EEZ_616</x:v>
      </x:c>
      <x:c r="B1100" s="25" t="str">
        <x:v>Poland</x:v>
      </x:c>
      <x:c r="C1100" s="25" t="str">
        <x:v>commercial</x:v>
      </x:c>
      <x:c r="D1100" s="25" t="str">
        <x:v>Molluscs</x:v>
      </x:c>
      <x:c r="E1100" s="35" t="n">
        <x:v>1</x:v>
      </x:c>
      <x:c r="F1100" s="35" t="n">
        <x:v>1</x:v>
      </x:c>
      <x:c r="G1100" s="32" t="n">
        <x:v>0.04108159</x:v>
      </x:c>
      <x:c r="H1100" s="32" t="n">
        <x:v>0.04108159</x:v>
      </x:c>
      <x:c r="I1100" s="33" t="n">
        <x:v>0</x:v>
      </x:c>
      <x:c r="J1100" s="34" t="n">
        <x:v>1</x:v>
      </x:c>
      <x:c r="K1100" s="33" t="n">
        <x:v>562.341325190349</x:v>
      </x:c>
      <x:c r="L1100" s="32" t="n">
        <x:v>23.101875761526593</x:v>
      </x:c>
      <x:c r="M1100" s="33" t="n">
        <x:v>3.75</x:v>
      </x:c>
      <x:c r="N1100" s="33" t="n">
        <x:v>562.341325190349</x:v>
      </x:c>
      <x:c r="O1100" s="32" t="n">
        <x:v>23.101875761526593</x:v>
      </x:c>
      <x:c r="P1100" s="32" t="n">
        <x:v>0</x:v>
      </x:c>
      <x:c r="Q1100" s="33" t="n">
        <x:v>1</x:v>
      </x:c>
      <x:c r="R1100" s="34" t="n">
        <x:v>0</x:v>
      </x:c>
    </x:row>
    <x:row r="1101" ht="18" customHeight="1">
      <x:c r="A1101" s="25" t="str">
        <x:v>EEZ_616</x:v>
      </x:c>
      <x:c r="B1101" s="25" t="str">
        <x:v>Poland</x:v>
      </x:c>
      <x:c r="C1101" s="25" t="str">
        <x:v>commercial</x:v>
      </x:c>
      <x:c r="D1101" s="25" t="str">
        <x:v>Other fishes &amp; inverts</x:v>
      </x:c>
      <x:c r="E1101" s="35" t="n">
        <x:v>20</x:v>
      </x:c>
      <x:c r="F1101" s="35" t="n">
        <x:v>20</x:v>
      </x:c>
      <x:c r="G1101" s="32" t="n">
        <x:v>3181.243504898</x:v>
      </x:c>
      <x:c r="H1101" s="32" t="n">
        <x:v>3181.243504898</x:v>
      </x:c>
      <x:c r="I1101" s="33" t="n">
        <x:v>0</x:v>
      </x:c>
      <x:c r="J1101" s="34" t="n">
        <x:v>1</x:v>
      </x:c>
      <x:c r="K1101" s="33" t="n">
        <x:v>113.35746368315822</x:v>
      </x:c>
      <x:c r="L1101" s="32" t="n">
        <x:v>360617.695073758</x:v>
      </x:c>
      <x:c r="M1101" s="33" t="n">
        <x:v>2.9416735710971365</x:v>
      </x:c>
      <x:c r="N1101" s="33" t="n">
        <x:v>87.43263579858363</x:v>
      </x:c>
      <x:c r="O1101" s="32" t="n">
        <x:v>278144.50475035654</x:v>
      </x:c>
      <x:c r="P1101" s="32" t="n">
        <x:v>82473.19032340148</x:v>
      </x:c>
      <x:c r="Q1101" s="33" t="n">
        <x:v>1.296512024918212</x:v>
      </x:c>
      <x:c r="R1101" s="34" t="n">
        <x:v>0.29651202491821205</x:v>
      </x:c>
    </x:row>
    <x:row r="1102" ht="18" customHeight="1">
      <x:c r="A1102" s="25" t="str">
        <x:v>EEZ_616</x:v>
      </x:c>
      <x:c r="B1102" s="25" t="str">
        <x:v>Poland</x:v>
      </x:c>
      <x:c r="C1102" s="25" t="str">
        <x:v>commercial</x:v>
      </x:c>
      <x:c r="D1102" s="25" t="str">
        <x:v>Perch-likes</x:v>
      </x:c>
      <x:c r="E1102" s="35" t="n">
        <x:v>10</x:v>
      </x:c>
      <x:c r="F1102" s="35" t="n">
        <x:v>10</x:v>
      </x:c>
      <x:c r="G1102" s="32" t="n">
        <x:v>2105.8099043842</x:v>
      </x:c>
      <x:c r="H1102" s="32" t="n">
        <x:v>2105.8099043842</x:v>
      </x:c>
      <x:c r="I1102" s="33" t="n">
        <x:v>0</x:v>
      </x:c>
      <x:c r="J1102" s="34" t="n">
        <x:v>1</x:v>
      </x:c>
      <x:c r="K1102" s="33" t="n">
        <x:v>1344.9944514826175</x:v>
      </x:c>
      <x:c r="L1102" s="32" t="n">
        <x:v>2832302.63727389</x:v>
      </x:c>
      <x:c r="M1102" s="33" t="n">
        <x:v>3.8952974159126494</x:v>
      </x:c>
      <x:c r="N1102" s="33" t="n">
        <x:v>785.7735681287119</x:v>
      </x:c>
      <x:c r="O1102" s="32" t="n">
        <x:v>1654689.7623687543</x:v>
      </x:c>
      <x:c r="P1102" s="32" t="n">
        <x:v>1177612.8749051357</x:v>
      </x:c>
      <x:c r="Q1102" s="33" t="n">
        <x:v>1.7116819730723034</x:v>
      </x:c>
      <x:c r="R1102" s="34" t="n">
        <x:v>0.7116819730723033</x:v>
      </x:c>
    </x:row>
    <x:row r="1103" ht="18" customHeight="1">
      <x:c r="A1103" s="25" t="str">
        <x:v>EEZ_616</x:v>
      </x:c>
      <x:c r="B1103" s="25" t="str">
        <x:v>Poland</x:v>
      </x:c>
      <x:c r="C1103" s="25" t="str">
        <x:v>commercial</x:v>
      </x:c>
      <x:c r="D1103" s="25" t="str">
        <x:v>Salmon, smelts, etc</x:v>
      </x:c>
      <x:c r="E1103" s="35" t="n">
        <x:v>6</x:v>
      </x:c>
      <x:c r="F1103" s="35" t="n">
        <x:v>6</x:v>
      </x:c>
      <x:c r="G1103" s="32" t="n">
        <x:v>317.2070593749</x:v>
      </x:c>
      <x:c r="H1103" s="32" t="n">
        <x:v>317.2070593749</x:v>
      </x:c>
      <x:c r="I1103" s="33" t="n">
        <x:v>0</x:v>
      </x:c>
      <x:c r="J1103" s="34" t="n">
        <x:v>1</x:v>
      </x:c>
      <x:c r="K1103" s="33" t="n">
        <x:v>999.7566346284088</x:v>
      </x:c>
      <x:c r="L1103" s="32" t="n">
        <x:v>317129.8621610239</x:v>
      </x:c>
      <x:c r="M1103" s="33" t="n">
        <x:v>3.7153867483506904</x:v>
      </x:c>
      <x:c r="N1103" s="33" t="n">
        <x:v>519.2622470241637</x:v>
      </x:c>
      <x:c r="O1103" s="32" t="n">
        <x:v>164713.65042293788</x:v>
      </x:c>
      <x:c r="P1103" s="32" t="n">
        <x:v>152416.211738086</x:v>
      </x:c>
      <x:c r="Q1103" s="33" t="n">
        <x:v>1.9253405006004327</x:v>
      </x:c>
      <x:c r="R1103" s="34" t="n">
        <x:v>0.9253405006004327</x:v>
      </x:c>
    </x:row>
    <x:row r="1104" ht="18" customHeight="1">
      <x:c r="A1104" s="25" t="str">
        <x:v>EEZ_616</x:v>
      </x:c>
      <x:c r="B1104" s="25" t="str">
        <x:v>Poland</x:v>
      </x:c>
      <x:c r="C1104" s="25" t="str">
        <x:v>commercial</x:v>
      </x:c>
      <x:c r="D1104" s="25" t="str">
        <x:v>Scorpionfishes</x:v>
      </x:c>
      <x:c r="E1104" s="35" t="n">
        <x:v>3</x:v>
      </x:c>
      <x:c r="F1104" s="35" t="n">
        <x:v>3</x:v>
      </x:c>
      <x:c r="G1104" s="32" t="n">
        <x:v>0.6426861095</x:v>
      </x:c>
      <x:c r="H1104" s="32" t="n">
        <x:v>0.6426861095</x:v>
      </x:c>
      <x:c r="I1104" s="33" t="n">
        <x:v>0</x:v>
      </x:c>
      <x:c r="J1104" s="34" t="n">
        <x:v>1</x:v>
      </x:c>
      <x:c r="K1104" s="33" t="n">
        <x:v>755.6542679421893</x:v>
      </x:c>
      <x:c r="L1104" s="32" t="n">
        <x:v>485.64850159083625</x:v>
      </x:c>
      <x:c r="M1104" s="33" t="n">
        <x:v>3.876266859965487</x:v>
      </x:c>
      <x:c r="N1104" s="33" t="n">
        <x:v>752.0848839925635</x:v>
      </x:c>
      <x:c r="O1104" s="32" t="n">
        <x:v>483.3545081069395</x:v>
      </x:c>
      <x:c r="P1104" s="32" t="n">
        <x:v>2.29399348389677</x:v>
      </x:c>
      <x:c r="Q1104" s="33" t="n">
        <x:v>1.004745985493921</x:v>
      </x:c>
      <x:c r="R1104" s="34" t="n">
        <x:v>0.004745985493920824</x:v>
      </x:c>
    </x:row>
    <x:row r="1105" ht="18" customHeight="1">
      <x:c r="A1105" s="25" t="str">
        <x:v>EEZ_620</x:v>
      </x:c>
      <x:c r="B1105" s="25" t="str">
        <x:v>Portugal (mainland)</x:v>
      </x:c>
      <x:c r="C1105" s="25" t="str">
        <x:v>commercial</x:v>
      </x:c>
      <x:c r="D1105" s="25" t="str">
        <x:v>Anchovies</x:v>
      </x:c>
      <x:c r="E1105" s="35" t="n">
        <x:v>1</x:v>
      </x:c>
      <x:c r="F1105" s="35" t="n">
        <x:v>1</x:v>
      </x:c>
      <x:c r="G1105" s="32" t="n">
        <x:v>9116.998411403</x:v>
      </x:c>
      <x:c r="H1105" s="32" t="n">
        <x:v>9116.998411403</x:v>
      </x:c>
      <x:c r="I1105" s="33" t="n">
        <x:v>0</x:v>
      </x:c>
      <x:c r="J1105" s="34" t="n">
        <x:v>1</x:v>
      </x:c>
      <x:c r="K1105" s="33" t="n">
        <x:v>128.82495516931337</x:v>
      </x:c>
      <x:c r="L1105" s="32" t="n">
        <x:v>1174496.9116276926</x:v>
      </x:c>
      <x:c r="M1105" s="33" t="n">
        <x:v>3.11</x:v>
      </x:c>
      <x:c r="N1105" s="33" t="n">
        <x:v>128.82495516931337</x:v>
      </x:c>
      <x:c r="O1105" s="32" t="n">
        <x:v>1174496.9116276926</x:v>
      </x:c>
      <x:c r="P1105" s="32" t="n">
        <x:v>0</x:v>
      </x:c>
      <x:c r="Q1105" s="33" t="n">
        <x:v>1</x:v>
      </x:c>
      <x:c r="R1105" s="34" t="n">
        <x:v>0</x:v>
      </x:c>
    </x:row>
    <x:row r="1106" ht="18" customHeight="1">
      <x:c r="A1106" s="25" t="str">
        <x:v>EEZ_620</x:v>
      </x:c>
      <x:c r="B1106" s="25" t="str">
        <x:v>Portugal (mainland)</x:v>
      </x:c>
      <x:c r="C1106" s="25" t="str">
        <x:v>commercial</x:v>
      </x:c>
      <x:c r="D1106" s="25" t="str">
        <x:v>Cod-likes</x:v>
      </x:c>
      <x:c r="E1106" s="35" t="n">
        <x:v>12</x:v>
      </x:c>
      <x:c r="F1106" s="35" t="n">
        <x:v>12</x:v>
      </x:c>
      <x:c r="G1106" s="32" t="n">
        <x:v>15800.0944865726</x:v>
      </x:c>
      <x:c r="H1106" s="32" t="n">
        <x:v>15800.0944865726</x:v>
      </x:c>
      <x:c r="I1106" s="33" t="n">
        <x:v>0</x:v>
      </x:c>
      <x:c r="J1106" s="34" t="n">
        <x:v>1</x:v>
      </x:c>
      <x:c r="K1106" s="33" t="n">
        <x:v>1808.8442110329577</x:v>
      </x:c>
      <x:c r="L1106" s="32" t="n">
        <x:v>28579909.445810597</x:v>
      </x:c>
      <x:c r="M1106" s="33" t="n">
        <x:v>4.205179355878875</x:v>
      </x:c>
      <x:c r="N1106" s="33" t="n">
        <x:v>1603.9076391944034</x:v>
      </x:c>
      <x:c r="O1106" s="32" t="n">
        <x:v>25341892.24700717</x:v>
      </x:c>
      <x:c r="P1106" s="32" t="n">
        <x:v>3238017.1988034286</x:v>
      </x:c>
      <x:c r="Q1106" s="33" t="n">
        <x:v>1.1277732999273498</x:v>
      </x:c>
      <x:c r="R1106" s="34" t="n">
        <x:v>0.12777329992734984</x:v>
      </x:c>
    </x:row>
    <x:row r="1107" ht="18" customHeight="1">
      <x:c r="A1107" s="25" t="str">
        <x:v>EEZ_620</x:v>
      </x:c>
      <x:c r="B1107" s="25" t="str">
        <x:v>Portugal (mainland)</x:v>
      </x:c>
      <x:c r="C1107" s="25" t="str">
        <x:v>commercial</x:v>
      </x:c>
      <x:c r="D1107" s="25" t="str">
        <x:v>Crustaceans</x:v>
      </x:c>
      <x:c r="E1107" s="35" t="n">
        <x:v>17</x:v>
      </x:c>
      <x:c r="F1107" s="35" t="n">
        <x:v>17</x:v>
      </x:c>
      <x:c r="G1107" s="32" t="n">
        <x:v>3563.1982984037004</x:v>
      </x:c>
      <x:c r="H1107" s="32" t="n">
        <x:v>3563.1982984037004</x:v>
      </x:c>
      <x:c r="I1107" s="33" t="n">
        <x:v>0</x:v>
      </x:c>
      <x:c r="J1107" s="34" t="n">
        <x:v>1</x:v>
      </x:c>
      <x:c r="K1107" s="33" t="n">
        <x:v>119.22673619639767</x:v>
      </x:c>
      <x:c r="L1107" s="32" t="n">
        <x:v>424828.503539231</x:v>
      </x:c>
      <x:c r="M1107" s="33" t="n">
        <x:v>2.9566632136637603</x:v>
      </x:c>
      <x:c r="N1107" s="33" t="n">
        <x:v>90.50304963767528</x:v>
      </x:c>
      <x:c r="O1107" s="32" t="n">
        <x:v>322480.3124693102</x:v>
      </x:c>
      <x:c r="P1107" s="32" t="n">
        <x:v>102348.19106992084</x:v>
      </x:c>
      <x:c r="Q1107" s="33" t="n">
        <x:v>1.3173781068562476</x:v>
      </x:c>
      <x:c r="R1107" s="34" t="n">
        <x:v>0.31737810685624757</x:v>
      </x:c>
    </x:row>
    <x:row r="1108" ht="18" customHeight="1">
      <x:c r="A1108" s="25" t="str">
        <x:v>EEZ_620</x:v>
      </x:c>
      <x:c r="B1108" s="25" t="str">
        <x:v>Portugal (mainland)</x:v>
      </x:c>
      <x:c r="C1108" s="25" t="str">
        <x:v>commercial</x:v>
      </x:c>
      <x:c r="D1108" s="25" t="str">
        <x:v>Flatfishes</x:v>
      </x:c>
      <x:c r="E1108" s="35" t="n">
        <x:v>20</x:v>
      </x:c>
      <x:c r="F1108" s="35" t="n">
        <x:v>20</x:v>
      </x:c>
      <x:c r="G1108" s="32" t="n">
        <x:v>2272.6173424501</x:v>
      </x:c>
      <x:c r="H1108" s="32" t="n">
        <x:v>2272.6173424501</x:v>
      </x:c>
      <x:c r="I1108" s="33" t="n">
        <x:v>0</x:v>
      </x:c>
      <x:c r="J1108" s="34" t="n">
        <x:v>1</x:v>
      </x:c>
      <x:c r="K1108" s="33" t="n">
        <x:v>416.7359236254436</x:v>
      </x:c>
      <x:c r="L1108" s="32" t="n">
        <x:v>947081.2872531434</x:v>
      </x:c>
      <x:c r="M1108" s="33" t="n">
        <x:v>3.418196348772205</x:v>
      </x:c>
      <x:c r="N1108" s="33" t="n">
        <x:v>261.9366981922614</x:v>
      </x:c>
      <x:c r="O1108" s="32" t="n">
        <x:v>595281.882935851</x:v>
      </x:c>
      <x:c r="P1108" s="32" t="n">
        <x:v>351799.4043172924</x:v>
      </x:c>
      <x:c r="Q1108" s="33" t="n">
        <x:v>1.5909795248299252</x:v>
      </x:c>
      <x:c r="R1108" s="34" t="n">
        <x:v>0.5909795248299252</x:v>
      </x:c>
    </x:row>
    <x:row r="1109" ht="18" customHeight="1">
      <x:c r="A1109" s="25" t="str">
        <x:v>EEZ_620</x:v>
      </x:c>
      <x:c r="B1109" s="25" t="str">
        <x:v>Portugal (mainland)</x:v>
      </x:c>
      <x:c r="C1109" s="25" t="str">
        <x:v>commercial</x:v>
      </x:c>
      <x:c r="D1109" s="25" t="str">
        <x:v>Herring-likes</x:v>
      </x:c>
      <x:c r="E1109" s="35" t="n">
        <x:v>5</x:v>
      </x:c>
      <x:c r="F1109" s="35" t="n">
        <x:v>5</x:v>
      </x:c>
      <x:c r="G1109" s="32" t="n">
        <x:v>15506.9186895417</x:v>
      </x:c>
      <x:c r="H1109" s="32" t="n">
        <x:v>15506.9186895417</x:v>
      </x:c>
      <x:c r="I1109" s="33" t="n">
        <x:v>0</x:v>
      </x:c>
      <x:c r="J1109" s="34" t="n">
        <x:v>1</x:v>
      </x:c>
      <x:c r="K1109" s="33" t="n">
        <x:v>114.92098022191509</x:v>
      </x:c>
      <x:c r="L1109" s="32" t="n">
        <x:v>1782070.296023667</x:v>
      </x:c>
      <x:c r="M1109" s="33" t="n">
        <x:v>3.0595278189260204</x:v>
      </x:c>
      <x:c r="N1109" s="33" t="n">
        <x:v>114.69059846420761</x:v>
      </x:c>
      <x:c r="O1109" s="32" t="n">
        <x:v>1778497.7848393437</x:v>
      </x:c>
      <x:c r="P1109" s="32" t="n">
        <x:v>3572.5111843233462</x:v>
      </x:c>
      <x:c r="Q1109" s="33" t="n">
        <x:v>1.0020087239999829</x:v>
      </x:c>
      <x:c r="R1109" s="34" t="n">
        <x:v>0.0020087239999829745</x:v>
      </x:c>
    </x:row>
    <x:row r="1110" ht="18" customHeight="1">
      <x:c r="A1110" s="25" t="str">
        <x:v>EEZ_620</x:v>
      </x:c>
      <x:c r="B1110" s="25" t="str">
        <x:v>Portugal (mainland)</x:v>
      </x:c>
      <x:c r="C1110" s="25" t="str">
        <x:v>commercial</x:v>
      </x:c>
      <x:c r="D1110" s="25" t="str">
        <x:v>Molluscs</x:v>
      </x:c>
      <x:c r="E1110" s="35" t="n">
        <x:v>19</x:v>
      </x:c>
      <x:c r="F1110" s="35" t="n">
        <x:v>19</x:v>
      </x:c>
      <x:c r="G1110" s="32" t="n">
        <x:v>22123.0754307498</x:v>
      </x:c>
      <x:c r="H1110" s="32" t="n">
        <x:v>22123.0754307498</x:v>
      </x:c>
      <x:c r="I1110" s="33" t="n">
        <x:v>0</x:v>
      </x:c>
      <x:c r="J1110" s="34" t="n">
        <x:v>1</x:v>
      </x:c>
      <x:c r="K1110" s="33" t="n">
        <x:v>12.79377005979798</x:v>
      </x:c>
      <x:c r="L1110" s="32" t="n">
        <x:v>283037.5400765791</x:v>
      </x:c>
      <x:c r="M1110" s="33" t="n">
        <x:v>2.1025167846775066</x:v>
      </x:c>
      <x:c r="N1110" s="33" t="n">
        <x:v>12.662422044816743</x:v>
      </x:c>
      <x:c r="O1110" s="32" t="n">
        <x:v>280131.7180334699</x:v>
      </x:c>
      <x:c r="P1110" s="32" t="n">
        <x:v>2905.8220431091613</x:v>
      </x:c>
      <x:c r="Q1110" s="33" t="n">
        <x:v>1.01037305615911</x:v>
      </x:c>
      <x:c r="R1110" s="34" t="n">
        <x:v>0.010373056159110036</x:v>
      </x:c>
    </x:row>
    <x:row r="1111" ht="18" customHeight="1">
      <x:c r="A1111" s="25" t="str">
        <x:v>EEZ_620</x:v>
      </x:c>
      <x:c r="B1111" s="25" t="str">
        <x:v>Portugal (mainland)</x:v>
      </x:c>
      <x:c r="C1111" s="25" t="str">
        <x:v>commercial</x:v>
      </x:c>
      <x:c r="D1111" s="25" t="str">
        <x:v>Other fishes &amp; inverts</x:v>
      </x:c>
      <x:c r="E1111" s="35" t="n">
        <x:v>45</x:v>
      </x:c>
      <x:c r="F1111" s="35" t="n">
        <x:v>45</x:v>
      </x:c>
      <x:c r="G1111" s="32" t="n">
        <x:v>77927.2213024661</x:v>
      </x:c>
      <x:c r="H1111" s="32" t="n">
        <x:v>77927.2213024661</x:v>
      </x:c>
      <x:c r="I1111" s="33" t="n">
        <x:v>0</x:v>
      </x:c>
      <x:c r="J1111" s="34" t="n">
        <x:v>1</x:v>
      </x:c>
      <x:c r="K1111" s="33" t="n">
        <x:v>357.33639351545094</x:v>
      </x:c>
      <x:c r="L1111" s="32" t="n">
        <x:v>27846232.216903657</x:v>
      </x:c>
      <x:c r="M1111" s="33" t="n">
        <x:v>3.37700987636544</x:v>
      </x:c>
      <x:c r="N1111" s="33" t="n">
        <x:v>238.23736467111345</x:v>
      </x:c>
      <x:c r="O1111" s="32" t="n">
        <x:v>18565175.83924218</x:v>
      </x:c>
      <x:c r="P1111" s="32" t="n">
        <x:v>9281056.377661478</x:v>
      </x:c>
      <x:c r="Q1111" s="33" t="n">
        <x:v>1.499917504581003</x:v>
      </x:c>
      <x:c r="R1111" s="34" t="n">
        <x:v>0.499917504581003</x:v>
      </x:c>
    </x:row>
    <x:row r="1112" ht="18" customHeight="1">
      <x:c r="A1112" s="25" t="str">
        <x:v>EEZ_620</x:v>
      </x:c>
      <x:c r="B1112" s="25" t="str">
        <x:v>Portugal (mainland)</x:v>
      </x:c>
      <x:c r="C1112" s="25" t="str">
        <x:v>commercial</x:v>
      </x:c>
      <x:c r="D1112" s="25" t="str">
        <x:v>Perch-likes</x:v>
      </x:c>
      <x:c r="E1112" s="35" t="n">
        <x:v>71</x:v>
      </x:c>
      <x:c r="F1112" s="35" t="n">
        <x:v>71</x:v>
      </x:c>
      <x:c r="G1112" s="32" t="n">
        <x:v>47090.93277804871</x:v>
      </x:c>
      <x:c r="H1112" s="32" t="n">
        <x:v>47090.93277804871</x:v>
      </x:c>
      <x:c r="I1112" s="33" t="n">
        <x:v>0</x:v>
      </x:c>
      <x:c r="J1112" s="34" t="n">
        <x:v>1</x:v>
      </x:c>
      <x:c r="K1112" s="33" t="n">
        <x:v>531.7840807279384</x:v>
      </x:c>
      <x:c r="L1112" s="32" t="n">
        <x:v>25042208.397995777</x:v>
      </x:c>
      <x:c r="M1112" s="33" t="n">
        <x:v>3.5302258132764743</x:v>
      </x:c>
      <x:c r="N1112" s="33" t="n">
        <x:v>339.0203854214815</x:v>
      </x:c>
      <x:c r="O1112" s="32" t="n">
        <x:v>15964786.180271149</x:v>
      </x:c>
      <x:c r="P1112" s="32" t="n">
        <x:v>9077422.217724629</x:v>
      </x:c>
      <x:c r="Q1112" s="33" t="n">
        <x:v>1.5685902783303332</x:v>
      </x:c>
      <x:c r="R1112" s="34" t="n">
        <x:v>0.5685902783303332</x:v>
      </x:c>
    </x:row>
    <x:row r="1113" ht="18" customHeight="1">
      <x:c r="A1113" s="25" t="str">
        <x:v>EEZ_620</x:v>
      </x:c>
      <x:c r="B1113" s="25" t="str">
        <x:v>Portugal (mainland)</x:v>
      </x:c>
      <x:c r="C1113" s="25" t="str">
        <x:v>commercial</x:v>
      </x:c>
      <x:c r="D1113" s="25" t="str">
        <x:v>Salmon, smelts, etc</x:v>
      </x:c>
      <x:c r="E1113" s="35" t="n">
        <x:v>2</x:v>
      </x:c>
      <x:c r="F1113" s="35" t="n">
        <x:v>2</x:v>
      </x:c>
      <x:c r="G1113" s="32" t="n">
        <x:v>13.5193801076</x:v>
      </x:c>
      <x:c r="H1113" s="32" t="n">
        <x:v>13.5193801076</x:v>
      </x:c>
      <x:c r="I1113" s="33" t="n">
        <x:v>0</x:v>
      </x:c>
      <x:c r="J1113" s="34" t="n">
        <x:v>1</x:v>
      </x:c>
      <x:c r="K1113" s="33" t="n">
        <x:v>439.5554711580146</x:v>
      </x:c>
      <x:c r="L1113" s="32" t="n">
        <x:v>5942.517492960408</x:v>
      </x:c>
      <x:c r="M1113" s="33" t="n">
        <x:v>3.641780804069816</x:v>
      </x:c>
      <x:c r="N1113" s="33" t="n">
        <x:v>438.30941959960074</x:v>
      </x:c>
      <x:c r="O1113" s="32" t="n">
        <x:v>5925.671648308544</x:v>
      </x:c>
      <x:c r="P1113" s="32" t="n">
        <x:v>16.845844651864354</x:v>
      </x:c>
      <x:c r="Q1113" s="33" t="n">
        <x:v>1.0028428582701967</x:v>
      </x:c>
      <x:c r="R1113" s="34" t="n">
        <x:v>0.0028428582701967506</x:v>
      </x:c>
    </x:row>
    <x:row r="1114" ht="18" customHeight="1">
      <x:c r="A1114" s="25" t="str">
        <x:v>EEZ_620</x:v>
      </x:c>
      <x:c r="B1114" s="25" t="str">
        <x:v>Portugal (mainland)</x:v>
      </x:c>
      <x:c r="C1114" s="25" t="str">
        <x:v>commercial</x:v>
      </x:c>
      <x:c r="D1114" s="25" t="str">
        <x:v>Scorpionfishes</x:v>
      </x:c>
      <x:c r="E1114" s="35" t="n">
        <x:v>11</x:v>
      </x:c>
      <x:c r="F1114" s="35" t="n">
        <x:v>11</x:v>
      </x:c>
      <x:c r="G1114" s="32" t="n">
        <x:v>3102.6986700854004</x:v>
      </x:c>
      <x:c r="H1114" s="32" t="n">
        <x:v>3102.6986700854004</x:v>
      </x:c>
      <x:c r="I1114" s="33" t="n">
        <x:v>0</x:v>
      </x:c>
      <x:c r="J1114" s="34" t="n">
        <x:v>1</x:v>
      </x:c>
      <x:c r="K1114" s="33" t="n">
        <x:v>499.8415338471079</x:v>
      </x:c>
      <x:c r="L1114" s="32" t="n">
        <x:v>1550857.6623208683</x:v>
      </x:c>
      <x:c r="M1114" s="33" t="n">
        <x:v>3.6805376807945414</x:v>
      </x:c>
      <x:c r="N1114" s="33" t="n">
        <x:v>479.22303004527225</x:v>
      </x:c>
      <x:c r="O1114" s="32" t="n">
        <x:v>1486884.657995762</x:v>
      </x:c>
      <x:c r="P1114" s="32" t="n">
        <x:v>63973.004325106274</x:v>
      </x:c>
      <x:c r="Q1114" s="33" t="n">
        <x:v>1.0430248600529233</x:v>
      </x:c>
      <x:c r="R1114" s="34" t="n">
        <x:v>0.043024860052923226</x:v>
      </x:c>
    </x:row>
    <x:row r="1115" ht="18" customHeight="1">
      <x:c r="A1115" s="25" t="str">
        <x:v>EEZ_620</x:v>
      </x:c>
      <x:c r="B1115" s="25" t="str">
        <x:v>Portugal (mainland)</x:v>
      </x:c>
      <x:c r="C1115" s="25" t="str">
        <x:v>commercial</x:v>
      </x:c>
      <x:c r="D1115" s="25" t="str">
        <x:v>Sharks &amp; rays</x:v>
      </x:c>
      <x:c r="E1115" s="35" t="n">
        <x:v>35</x:v>
      </x:c>
      <x:c r="F1115" s="35" t="n">
        <x:v>35</x:v>
      </x:c>
      <x:c r="G1115" s="32" t="n">
        <x:v>4802.3628283926</x:v>
      </x:c>
      <x:c r="H1115" s="32" t="n">
        <x:v>4802.3628283926</x:v>
      </x:c>
      <x:c r="I1115" s="33" t="n">
        <x:v>0</x:v>
      </x:c>
      <x:c r="J1115" s="34" t="n">
        <x:v>1</x:v>
      </x:c>
      <x:c r="K1115" s="33" t="n">
        <x:v>1295.530280671314</x:v>
      </x:c>
      <x:c r="L1115" s="32" t="n">
        <x:v>6221606.46295295</x:v>
      </x:c>
      <x:c r="M1115" s="33" t="n">
        <x:v>4.049841449111585</x:v>
      </x:c>
      <x:c r="N1115" s="33" t="n">
        <x:v>1121.6089060321544</x:v>
      </x:c>
      <x:c r="O1115" s="32" t="n">
        <x:v>5386372.918322907</x:v>
      </x:c>
      <x:c r="P1115" s="32" t="n">
        <x:v>835233.5446300432</x:v>
      </x:c>
      <x:c r="Q1115" s="33" t="n">
        <x:v>1.1550641883314126</x:v>
      </x:c>
      <x:c r="R1115" s="34" t="n">
        <x:v>0.1550641883314125</x:v>
      </x:c>
    </x:row>
    <x:row r="1116" ht="18" customHeight="1">
      <x:c r="A1116" s="25" t="str">
        <x:v>EEZ_620</x:v>
      </x:c>
      <x:c r="B1116" s="25" t="str">
        <x:v>Portugal (mainland)</x:v>
      </x:c>
      <x:c r="C1116" s="25" t="str">
        <x:v>commercial</x:v>
      </x:c>
      <x:c r="D1116" s="25" t="str">
        <x:v>Tuna &amp; billfishes</x:v>
      </x:c>
      <x:c r="E1116" s="35" t="n">
        <x:v>16</x:v>
      </x:c>
      <x:c r="F1116" s="35" t="n">
        <x:v>16</x:v>
      </x:c>
      <x:c r="G1116" s="32" t="n">
        <x:v>7022.950843518501</x:v>
      </x:c>
      <x:c r="H1116" s="32" t="n">
        <x:v>7022.950843518501</x:v>
      </x:c>
      <x:c r="I1116" s="33" t="n">
        <x:v>0</x:v>
      </x:c>
      <x:c r="J1116" s="34" t="n">
        <x:v>1</x:v>
      </x:c>
      <x:c r="K1116" s="33" t="n">
        <x:v>2897.883554772667</x:v>
      </x:c>
      <x:c r="L1116" s="32" t="n">
        <x:v>20351693.755409095</x:v>
      </x:c>
      <x:c r="M1116" s="33" t="n">
        <x:v>4.456688404613193</x:v>
      </x:c>
      <x:c r="N1116" s="33" t="n">
        <x:v>2862.1237311454183</x:v>
      </x:c>
      <x:c r="O1116" s="32" t="n">
        <x:v>20100554.271902036</x:v>
      </x:c>
      <x:c r="P1116" s="32" t="n">
        <x:v>251139.4835070595</x:v>
      </x:c>
      <x:c r="Q1116" s="33" t="n">
        <x:v>1.0124941571316828</x:v>
      </x:c>
      <x:c r="R1116" s="34" t="n">
        <x:v>0.012494157131682677</x:v>
      </x:c>
    </x:row>
    <x:row r="1117" ht="18" customHeight="1">
      <x:c r="A1117" s="25" t="str">
        <x:v>EEZ_621</x:v>
      </x:c>
      <x:c r="B1117" s="25" t="str">
        <x:v>Madeira Isl. (Portugal)</x:v>
      </x:c>
      <x:c r="C1117" s="25" t="str">
        <x:v>commercial</x:v>
      </x:c>
      <x:c r="D1117" s="25" t="str">
        <x:v>Cod-likes</x:v>
      </x:c>
      <x:c r="E1117" s="35" t="n">
        <x:v>2</x:v>
      </x:c>
      <x:c r="F1117" s="35" t="n">
        <x:v>2</x:v>
      </x:c>
      <x:c r="G1117" s="32" t="n">
        <x:v>16.472213966099996</x:v>
      </x:c>
      <x:c r="H1117" s="32" t="n">
        <x:v>16.472213966099996</x:v>
      </x:c>
      <x:c r="I1117" s="33" t="n">
        <x:v>0</x:v>
      </x:c>
      <x:c r="J1117" s="34" t="n">
        <x:v>1</x:v>
      </x:c>
      <x:c r="K1117" s="33" t="n">
        <x:v>1777.6579775838065</x:v>
      </x:c>
      <x:c r="L1117" s="32" t="n">
        <x:v>29281.962565305053</x:v>
      </x:c>
      <x:c r="M1117" s="33" t="n">
        <x:v>4.249781151507781</x:v>
      </x:c>
      <x:c r="N1117" s="33" t="n">
        <x:v>1777.3835300666465</x:v>
      </x:c>
      <x:c r="O1117" s="32" t="n">
        <x:v>29277.441807079926</x:v>
      </x:c>
      <x:c r="P1117" s="32" t="n">
        <x:v>4.520758225127793</x:v>
      </x:c>
      <x:c r="Q1117" s="33" t="n">
        <x:v>1.0001544109712495</x:v>
      </x:c>
      <x:c r="R1117" s="34" t="n">
        <x:v>0.00015441097124935875</x:v>
      </x:c>
    </x:row>
    <x:row r="1118" ht="18" customHeight="1">
      <x:c r="A1118" s="25" t="str">
        <x:v>EEZ_621</x:v>
      </x:c>
      <x:c r="B1118" s="25" t="str">
        <x:v>Madeira Isl. (Portugal)</x:v>
      </x:c>
      <x:c r="C1118" s="25" t="str">
        <x:v>commercial</x:v>
      </x:c>
      <x:c r="D1118" s="25" t="str">
        <x:v>Crustaceans</x:v>
      </x:c>
      <x:c r="E1118" s="35" t="n">
        <x:v>6</x:v>
      </x:c>
      <x:c r="F1118" s="35" t="n">
        <x:v>6</x:v>
      </x:c>
      <x:c r="G1118" s="32" t="n">
        <x:v>0.81058541</x:v>
      </x:c>
      <x:c r="H1118" s="32" t="n">
        <x:v>0.81058541</x:v>
      </x:c>
      <x:c r="I1118" s="33" t="n">
        <x:v>0</x:v>
      </x:c>
      <x:c r="J1118" s="34" t="n">
        <x:v>1</x:v>
      </x:c>
      <x:c r="K1118" s="33" t="n">
        <x:v>155.8248122211002</x:v>
      </x:c>
      <x:c r="L1118" s="32" t="n">
        <x:v>126.3093193024135</x:v>
      </x:c>
      <x:c r="M1118" s="33" t="n">
        <x:v>3.0916170238284946</x:v>
      </x:c>
      <x:c r="N1118" s="33" t="n">
        <x:v>123.48580118790814</x:v>
      </x:c>
      <x:c r="O1118" s="32" t="n">
        <x:v>100.095788785079</x:v>
      </x:c>
      <x:c r="P1118" s="32" t="n">
        <x:v>26.213530517334505</x:v>
      </x:c>
      <x:c r="Q1118" s="33" t="n">
        <x:v>1.261884449241106</x:v>
      </x:c>
      <x:c r="R1118" s="34" t="n">
        <x:v>0.26188444924110615</x:v>
      </x:c>
    </x:row>
    <x:row r="1119" ht="18" customHeight="1">
      <x:c r="A1119" s="25" t="str">
        <x:v>EEZ_621</x:v>
      </x:c>
      <x:c r="B1119" s="25" t="str">
        <x:v>Madeira Isl. (Portugal)</x:v>
      </x:c>
      <x:c r="C1119" s="25" t="str">
        <x:v>commercial</x:v>
      </x:c>
      <x:c r="D1119" s="25" t="str">
        <x:v>Flatfishes</x:v>
      </x:c>
      <x:c r="E1119" s="35" t="n">
        <x:v>2</x:v>
      </x:c>
      <x:c r="F1119" s="35" t="n">
        <x:v>2</x:v>
      </x:c>
      <x:c r="G1119" s="32" t="n">
        <x:v>0.00006317229999999999</x:v>
      </x:c>
      <x:c r="H1119" s="32" t="n">
        <x:v>0.00006317229999999999</x:v>
      </x:c>
      <x:c r="I1119" s="33" t="n">
        <x:v>0</x:v>
      </x:c>
      <x:c r="J1119" s="34" t="n">
        <x:v>1</x:v>
      </x:c>
      <x:c r="K1119" s="33" t="n">
        <x:v>247.62278084364144</x:v>
      </x:c>
      <x:c r="L1119" s="32" t="n">
        <x:v>0.015642900598288767</x:v>
      </x:c>
      <x:c r="M1119" s="33" t="n">
        <x:v>3.3794892856520975</x:v>
      </x:c>
      <x:c r="N1119" s="33" t="n">
        <x:v>239.6013637688113</x:v>
      </x:c>
      <x:c r="O1119" s="32" t="n">
        <x:v>0.015136169232412476</x:v>
      </x:c>
      <x:c r="P1119" s="32" t="n">
        <x:v>0.0005067313658762909</x:v>
      </x:c>
      <x:c r="Q1119" s="33" t="n">
        <x:v>1.0334781778728517</x:v>
      </x:c>
      <x:c r="R1119" s="34" t="n">
        <x:v>0.033478177872851754</x:v>
      </x:c>
    </x:row>
    <x:row r="1120" ht="18" customHeight="1">
      <x:c r="A1120" s="25" t="str">
        <x:v>EEZ_621</x:v>
      </x:c>
      <x:c r="B1120" s="25" t="str">
        <x:v>Madeira Isl. (Portugal)</x:v>
      </x:c>
      <x:c r="C1120" s="25" t="str">
        <x:v>commercial</x:v>
      </x:c>
      <x:c r="D1120" s="25" t="str">
        <x:v>Herring-likes</x:v>
      </x:c>
      <x:c r="E1120" s="35" t="n">
        <x:v>4</x:v>
      </x:c>
      <x:c r="F1120" s="35" t="n">
        <x:v>4</x:v>
      </x:c>
      <x:c r="G1120" s="32" t="n">
        <x:v>2.5897128999000003</x:v>
      </x:c>
      <x:c r="H1120" s="32" t="n">
        <x:v>2.5897128999000003</x:v>
      </x:c>
      <x:c r="I1120" s="33" t="n">
        <x:v>0</x:v>
      </x:c>
      <x:c r="J1120" s="34" t="n">
        <x:v>1</x:v>
      </x:c>
      <x:c r="K1120" s="33" t="n">
        <x:v>134.60271155235557</x:v>
      </x:c>
      <x:c r="L1120" s="32" t="n">
        <x:v>348.582378468654</x:v>
      </x:c>
      <x:c r="M1120" s="33" t="n">
        <x:v>3.12283228763709</x:v>
      </x:c>
      <x:c r="N1120" s="33" t="n">
        <x:v>132.68819541384346</x:v>
      </x:c>
      <x:c r="O1120" s="32" t="n">
        <x:v>343.62433132768246</x:v>
      </x:c>
      <x:c r="P1120" s="32" t="n">
        <x:v>4.95804714097153</x:v>
      </x:c>
      <x:c r="Q1120" s="33" t="n">
        <x:v>1.0144286847261799</x:v>
      </x:c>
      <x:c r="R1120" s="34" t="n">
        <x:v>0.01442868472617995</x:v>
      </x:c>
    </x:row>
    <x:row r="1121" ht="18" customHeight="1">
      <x:c r="A1121" s="25" t="str">
        <x:v>EEZ_621</x:v>
      </x:c>
      <x:c r="B1121" s="25" t="str">
        <x:v>Madeira Isl. (Portugal)</x:v>
      </x:c>
      <x:c r="C1121" s="25" t="str">
        <x:v>commercial</x:v>
      </x:c>
      <x:c r="D1121" s="25" t="str">
        <x:v>Molluscs</x:v>
      </x:c>
      <x:c r="E1121" s="35" t="n">
        <x:v>6</x:v>
      </x:c>
      <x:c r="F1121" s="35" t="n">
        <x:v>6</x:v>
      </x:c>
      <x:c r="G1121" s="32" t="n">
        <x:v>81.2204371858</x:v>
      </x:c>
      <x:c r="H1121" s="32" t="n">
        <x:v>81.2204371858</x:v>
      </x:c>
      <x:c r="I1121" s="33" t="n">
        <x:v>0</x:v>
      </x:c>
      <x:c r="J1121" s="34" t="n">
        <x:v>1</x:v>
      </x:c>
      <x:c r="K1121" s="33" t="n">
        <x:v>12.58910134358759</x:v>
      </x:c>
      <x:c r="L1121" s="32" t="n">
        <x:v>1022.4923149025261</x:v>
      </x:c>
      <x:c r="M1121" s="33" t="n">
        <x:v>2.099994076976231</x:v>
      </x:c>
      <x:c r="N1121" s="33" t="n">
        <x:v>12.589082423513105</x:v>
      </x:c>
      <x:c r="O1121" s="32" t="n">
        <x:v>1022.4907782058049</x:v>
      </x:c>
      <x:c r="P1121" s="32" t="n">
        <x:v>0.0015366967212457894</x:v>
      </x:c>
      <x:c r="Q1121" s="33" t="n">
        <x:v>1.0000015028954334</x:v>
      </x:c>
      <x:c r="R1121" s="34" t="n">
        <x:v>0.000001502895433386966</x:v>
      </x:c>
    </x:row>
    <x:row r="1122" ht="18" customHeight="1">
      <x:c r="A1122" s="25" t="str">
        <x:v>EEZ_621</x:v>
      </x:c>
      <x:c r="B1122" s="25" t="str">
        <x:v>Madeira Isl. (Portugal)</x:v>
      </x:c>
      <x:c r="C1122" s="25" t="str">
        <x:v>commercial</x:v>
      </x:c>
      <x:c r="D1122" s="25" t="str">
        <x:v>Other fishes &amp; inverts</x:v>
      </x:c>
      <x:c r="E1122" s="35" t="n">
        <x:v>19</x:v>
      </x:c>
      <x:c r="F1122" s="35" t="n">
        <x:v>19</x:v>
      </x:c>
      <x:c r="G1122" s="32" t="n">
        <x:v>956.5330960289001</x:v>
      </x:c>
      <x:c r="H1122" s="32" t="n">
        <x:v>956.5330960289001</x:v>
      </x:c>
      <x:c r="I1122" s="33" t="n">
        <x:v>0</x:v>
      </x:c>
      <x:c r="J1122" s="34" t="n">
        <x:v>1</x:v>
      </x:c>
      <x:c r="K1122" s="33" t="n">
        <x:v>203.98602728544435</x:v>
      </x:c>
      <x:c r="L1122" s="32" t="n">
        <x:v>195119.38622598178</x:v>
      </x:c>
      <x:c r="M1122" s="33" t="n">
        <x:v>3.290413141762558</x:v>
      </x:c>
      <x:c r="N1122" s="33" t="n">
        <x:v>195.17003578969508</x:v>
      </x:c>
      <x:c r="O1122" s="32" t="n">
        <x:v>186686.59858598828</x:v>
      </x:c>
      <x:c r="P1122" s="32" t="n">
        <x:v>8432.787639993505</x:v>
      </x:c>
      <x:c r="Q1122" s="33" t="n">
        <x:v>1.0451708248147729</x:v>
      </x:c>
      <x:c r="R1122" s="34" t="n">
        <x:v>0.04517082481477289</x:v>
      </x:c>
    </x:row>
    <x:row r="1123" ht="18" customHeight="1">
      <x:c r="A1123" s="25" t="str">
        <x:v>EEZ_621</x:v>
      </x:c>
      <x:c r="B1123" s="25" t="str">
        <x:v>Madeira Isl. (Portugal)</x:v>
      </x:c>
      <x:c r="C1123" s="25" t="str">
        <x:v>commercial</x:v>
      </x:c>
      <x:c r="D1123" s="25" t="str">
        <x:v>Perch-likes</x:v>
      </x:c>
      <x:c r="E1123" s="35" t="n">
        <x:v>30</x:v>
      </x:c>
      <x:c r="F1123" s="35" t="n">
        <x:v>30</x:v>
      </x:c>
      <x:c r="G1123" s="32" t="n">
        <x:v>3087.2969189534</x:v>
      </x:c>
      <x:c r="H1123" s="32" t="n">
        <x:v>3087.2969189534</x:v>
      </x:c>
      <x:c r="I1123" s="33" t="n">
        <x:v>0</x:v>
      </x:c>
      <x:c r="J1123" s="34" t="n">
        <x:v>1</x:v>
      </x:c>
      <x:c r="K1123" s="33" t="n">
        <x:v>2311.4343116061987</x:v>
      </x:c>
      <x:c r="L1123" s="32" t="n">
        <x:v>7136084.028584991</x:v>
      </x:c>
      <x:c r="M1123" s="33" t="n">
        <x:v>4.226841418855806</x:v>
      </x:c>
      <x:c r="N1123" s="33" t="n">
        <x:v>1685.9372987438883</x:v>
      </x:c>
      <x:c r="O1123" s="32" t="n">
        <x:v>5204989.027960625</x:v>
      </x:c>
      <x:c r="P1123" s="32" t="n">
        <x:v>1931095.000624366</x:v>
      </x:c>
      <x:c r="Q1123" s="33" t="n">
        <x:v>1.371008467116979</x:v>
      </x:c>
      <x:c r="R1123" s="34" t="n">
        <x:v>0.37100846711697905</x:v>
      </x:c>
    </x:row>
    <x:row r="1124" ht="18" customHeight="1">
      <x:c r="A1124" s="25" t="str">
        <x:v>EEZ_621</x:v>
      </x:c>
      <x:c r="B1124" s="25" t="str">
        <x:v>Madeira Isl. (Portugal)</x:v>
      </x:c>
      <x:c r="C1124" s="25" t="str">
        <x:v>commercial</x:v>
      </x:c>
      <x:c r="D1124" s="25" t="str">
        <x:v>Salmon, smelts, etc</x:v>
      </x:c>
      <x:c r="E1124" s="35" t="n">
        <x:v>1</x:v>
      </x:c>
      <x:c r="F1124" s="35" t="n">
        <x:v>1</x:v>
      </x:c>
      <x:c r="G1124" s="32" t="n">
        <x:v>5.4622897641</x:v>
      </x:c>
      <x:c r="H1124" s="32" t="n">
        <x:v>5.4622897641</x:v>
      </x:c>
      <x:c r="I1124" s="33" t="n">
        <x:v>0</x:v>
      </x:c>
      <x:c r="J1124" s="34" t="n">
        <x:v>1</x:v>
      </x:c>
      <x:c r="K1124" s="33" t="n">
        <x:v>489.77881936844614</x:v>
      </x:c>
      <x:c r="L1124" s="32" t="n">
        <x:v>2675.313831709246</x:v>
      </x:c>
      <x:c r="M1124" s="33" t="n">
        <x:v>3.69</x:v>
      </x:c>
      <x:c r="N1124" s="33" t="n">
        <x:v>489.77881936844614</x:v>
      </x:c>
      <x:c r="O1124" s="32" t="n">
        <x:v>2675.313831709246</x:v>
      </x:c>
      <x:c r="P1124" s="32" t="n">
        <x:v>0</x:v>
      </x:c>
      <x:c r="Q1124" s="33" t="n">
        <x:v>1</x:v>
      </x:c>
      <x:c r="R1124" s="34" t="n">
        <x:v>0</x:v>
      </x:c>
    </x:row>
    <x:row r="1125" ht="18" customHeight="1">
      <x:c r="A1125" s="25" t="str">
        <x:v>EEZ_621</x:v>
      </x:c>
      <x:c r="B1125" s="25" t="str">
        <x:v>Madeira Isl. (Portugal)</x:v>
      </x:c>
      <x:c r="C1125" s="25" t="str">
        <x:v>commercial</x:v>
      </x:c>
      <x:c r="D1125" s="25" t="str">
        <x:v>Scorpionfishes</x:v>
      </x:c>
      <x:c r="E1125" s="35" t="n">
        <x:v>2</x:v>
      </x:c>
      <x:c r="F1125" s="35" t="n">
        <x:v>2</x:v>
      </x:c>
      <x:c r="G1125" s="32" t="n">
        <x:v>4.0157410446</x:v>
      </x:c>
      <x:c r="H1125" s="32" t="n">
        <x:v>4.0157410446</x:v>
      </x:c>
      <x:c r="I1125" s="33" t="n">
        <x:v>0</x:v>
      </x:c>
      <x:c r="J1125" s="34" t="n">
        <x:v>1</x:v>
      </x:c>
      <x:c r="K1125" s="33" t="n">
        <x:v>830.6575037504347</x:v>
      </x:c>
      <x:c r="L1125" s="32" t="n">
        <x:v>3335.7054318155992</x:v>
      </x:c>
      <x:c r="M1125" s="33" t="n">
        <x:v>3.9192944295967957</x:v>
      </x:c>
      <x:c r="N1125" s="33" t="n">
        <x:v>830.4135549278913</x:v>
      </x:c>
      <x:c r="O1125" s="32" t="n">
        <x:v>3334.72579651613</x:v>
      </x:c>
      <x:c r="P1125" s="32" t="n">
        <x:v>0.9796352994694644</x:v>
      </x:c>
      <x:c r="Q1125" s="33" t="n">
        <x:v>1.000293767871557</x:v>
      </x:c>
      <x:c r="R1125" s="34" t="n">
        <x:v>0.00029376787155720977</x:v>
      </x:c>
    </x:row>
    <x:row r="1126" ht="18" customHeight="1">
      <x:c r="A1126" s="25" t="str">
        <x:v>EEZ_621</x:v>
      </x:c>
      <x:c r="B1126" s="25" t="str">
        <x:v>Madeira Isl. (Portugal)</x:v>
      </x:c>
      <x:c r="C1126" s="25" t="str">
        <x:v>commercial</x:v>
      </x:c>
      <x:c r="D1126" s="25" t="str">
        <x:v>Sharks &amp; rays</x:v>
      </x:c>
      <x:c r="E1126" s="35" t="n">
        <x:v>11</x:v>
      </x:c>
      <x:c r="F1126" s="35" t="n">
        <x:v>11</x:v>
      </x:c>
      <x:c r="G1126" s="32" t="n">
        <x:v>327.1062034653</x:v>
      </x:c>
      <x:c r="H1126" s="32" t="n">
        <x:v>327.1062034653</x:v>
      </x:c>
      <x:c r="I1126" s="33" t="n">
        <x:v>0</x:v>
      </x:c>
      <x:c r="J1126" s="34" t="n">
        <x:v>1</x:v>
      </x:c>
      <x:c r="K1126" s="33" t="n">
        <x:v>2198.9069489237745</x:v>
      </x:c>
      <x:c r="L1126" s="32" t="n">
        <x:v>719276.1038359222</x:v>
      </x:c>
      <x:c r="M1126" s="33" t="n">
        <x:v>4.330855020557797</x:v>
      </x:c>
      <x:c r="N1126" s="33" t="n">
        <x:v>2142.1753646921916</x:v>
      </x:c>
      <x:c r="O1126" s="32" t="n">
        <x:v>700718.8507013572</x:v>
      </x:c>
      <x:c r="P1126" s="32" t="n">
        <x:v>18557.253134564962</x:v>
      </x:c>
      <x:c r="Q1126" s="33" t="n">
        <x:v>1.0264831652751896</x:v>
      </x:c>
      <x:c r="R1126" s="34" t="n">
        <x:v>0.026483165275189617</x:v>
      </x:c>
    </x:row>
    <x:row r="1127" ht="18" customHeight="1">
      <x:c r="A1127" s="25" t="str">
        <x:v>EEZ_621</x:v>
      </x:c>
      <x:c r="B1127" s="25" t="str">
        <x:v>Madeira Isl. (Portugal)</x:v>
      </x:c>
      <x:c r="C1127" s="25" t="str">
        <x:v>commercial</x:v>
      </x:c>
      <x:c r="D1127" s="25" t="str">
        <x:v>Tuna &amp; billfishes</x:v>
      </x:c>
      <x:c r="E1127" s="35" t="n">
        <x:v>15</x:v>
      </x:c>
      <x:c r="F1127" s="35" t="n">
        <x:v>15</x:v>
      </x:c>
      <x:c r="G1127" s="32" t="n">
        <x:v>10446.6379190154</x:v>
      </x:c>
      <x:c r="H1127" s="32" t="n">
        <x:v>10446.6379190154</x:v>
      </x:c>
      <x:c r="I1127" s="33" t="n">
        <x:v>0</x:v>
      </x:c>
      <x:c r="J1127" s="34" t="n">
        <x:v>1</x:v>
      </x:c>
      <x:c r="K1127" s="33" t="n">
        <x:v>2558.1240886769856</x:v>
      </x:c>
      <x:c r="L1127" s="32" t="n">
        <x:v>26723796.10631971</x:v>
      </x:c>
      <x:c r="M1127" s="33" t="n">
        <x:v>4.39820895925658</x:v>
      </x:c>
      <x:c r="N1127" s="33" t="n">
        <x:v>2501.5486835029096</x:v>
      </x:c>
      <x:c r="O1127" s="32" t="n">
        <x:v>26132773.33334455</x:v>
      </x:c>
      <x:c r="P1127" s="32" t="n">
        <x:v>591022.7729751617</x:v>
      </x:c>
      <x:c r="Q1127" s="33" t="n">
        <x:v>1.0226161519650514</x:v>
      </x:c>
      <x:c r="R1127" s="34" t="n">
        <x:v>0.022616151965051342</x:v>
      </x:c>
    </x:row>
    <x:row r="1128" ht="18" customHeight="1">
      <x:c r="A1128" s="25" t="str">
        <x:v>EEZ_622</x:v>
      </x:c>
      <x:c r="B1128" s="25" t="str">
        <x:v>Azores Isl. (Portugal)</x:v>
      </x:c>
      <x:c r="C1128" s="25" t="str">
        <x:v>commercial</x:v>
      </x:c>
      <x:c r="D1128" s="25" t="str">
        <x:v>Cod-likes</x:v>
      </x:c>
      <x:c r="E1128" s="35" t="n">
        <x:v>8</x:v>
      </x:c>
      <x:c r="F1128" s="35" t="n">
        <x:v>8</x:v>
      </x:c>
      <x:c r="G1128" s="32" t="n">
        <x:v>236.61480321599998</x:v>
      </x:c>
      <x:c r="H1128" s="32" t="n">
        <x:v>236.61480321599998</x:v>
      </x:c>
      <x:c r="I1128" s="33" t="n">
        <x:v>0</x:v>
      </x:c>
      <x:c r="J1128" s="34" t="n">
        <x:v>1</x:v>
      </x:c>
      <x:c r="K1128" s="33" t="n">
        <x:v>1056.0760851787572</x:v>
      </x:c>
      <x:c r="L1128" s="32" t="n">
        <x:v>249883.23507569527</x:v>
      </x:c>
      <x:c r="M1128" s="33" t="n">
        <x:v>3.9496146018527982</x:v>
      </x:c>
      <x:c r="N1128" s="33" t="n">
        <x:v>890.4603821570536</x:v>
      </x:c>
      <x:c r="O1128" s="32" t="n">
        <x:v>210696.10809573537</x:v>
      </x:c>
      <x:c r="P1128" s="32" t="n">
        <x:v>39187.126979959896</x:v>
      </x:c>
      <x:c r="Q1128" s="33" t="n">
        <x:v>1.1859888506443326</x:v>
      </x:c>
      <x:c r="R1128" s="34" t="n">
        <x:v>0.18598885064433265</x:v>
      </x:c>
    </x:row>
    <x:row r="1129" ht="18" customHeight="1">
      <x:c r="A1129" s="25" t="str">
        <x:v>EEZ_622</x:v>
      </x:c>
      <x:c r="B1129" s="25" t="str">
        <x:v>Azores Isl. (Portugal)</x:v>
      </x:c>
      <x:c r="C1129" s="25" t="str">
        <x:v>commercial</x:v>
      </x:c>
      <x:c r="D1129" s="25" t="str">
        <x:v>Crustaceans</x:v>
      </x:c>
      <x:c r="E1129" s="35" t="n">
        <x:v>9</x:v>
      </x:c>
      <x:c r="F1129" s="35" t="n">
        <x:v>9</x:v>
      </x:c>
      <x:c r="G1129" s="32" t="n">
        <x:v>37.971743209</x:v>
      </x:c>
      <x:c r="H1129" s="32" t="n">
        <x:v>37.971743209</x:v>
      </x:c>
      <x:c r="I1129" s="33" t="n">
        <x:v>0</x:v>
      </x:c>
      <x:c r="J1129" s="34" t="n">
        <x:v>1</x:v>
      </x:c>
      <x:c r="K1129" s="33" t="n">
        <x:v>131.03109964285028</x:v>
      </x:c>
      <x:c r="L1129" s="32" t="n">
        <x:v>4975.479268031203</x:v>
      </x:c>
      <x:c r="M1129" s="33" t="n">
        <x:v>2.9953583795413365</x:v>
      </x:c>
      <x:c r="N1129" s="33" t="n">
        <x:v>98.93691847393625</x:v>
      </x:c>
      <x:c r="O1129" s="32" t="n">
        <x:v>3756.8072621820756</x:v>
      </x:c>
      <x:c r="P1129" s="32" t="n">
        <x:v>1218.6720058491273</x:v>
      </x:c>
      <x:c r="Q1129" s="33" t="n">
        <x:v>1.3243903455247483</x:v>
      </x:c>
      <x:c r="R1129" s="34" t="n">
        <x:v>0.3243903455247483</x:v>
      </x:c>
    </x:row>
    <x:row r="1130" ht="18" customHeight="1">
      <x:c r="A1130" s="25" t="str">
        <x:v>EEZ_622</x:v>
      </x:c>
      <x:c r="B1130" s="25" t="str">
        <x:v>Azores Isl. (Portugal)</x:v>
      </x:c>
      <x:c r="C1130" s="25" t="str">
        <x:v>commercial</x:v>
      </x:c>
      <x:c r="D1130" s="25" t="str">
        <x:v>Flatfishes</x:v>
      </x:c>
      <x:c r="E1130" s="35" t="n">
        <x:v>1</x:v>
      </x:c>
      <x:c r="F1130" s="35" t="n">
        <x:v>1</x:v>
      </x:c>
      <x:c r="G1130" s="32" t="n">
        <x:v>0.25</x:v>
      </x:c>
      <x:c r="H1130" s="32" t="n">
        <x:v>0.25</x:v>
      </x:c>
      <x:c r="I1130" s="33" t="n">
        <x:v>0</x:v>
      </x:c>
      <x:c r="J1130" s="34" t="n">
        <x:v>1</x:v>
      </x:c>
      <x:c r="K1130" s="33" t="n">
        <x:v>371.5352290971724</x:v>
      </x:c>
      <x:c r="L1130" s="32" t="n">
        <x:v>92.8838072742931</x:v>
      </x:c>
      <x:c r="M1130" s="33" t="n">
        <x:v>3.57</x:v>
      </x:c>
      <x:c r="N1130" s="33" t="n">
        <x:v>371.5352290971724</x:v>
      </x:c>
      <x:c r="O1130" s="32" t="n">
        <x:v>92.8838072742931</x:v>
      </x:c>
      <x:c r="P1130" s="32" t="n">
        <x:v>0</x:v>
      </x:c>
      <x:c r="Q1130" s="33" t="n">
        <x:v>1</x:v>
      </x:c>
      <x:c r="R1130" s="34" t="n">
        <x:v>0</x:v>
      </x:c>
    </x:row>
    <x:row r="1131" ht="18" customHeight="1">
      <x:c r="A1131" s="25" t="str">
        <x:v>EEZ_622</x:v>
      </x:c>
      <x:c r="B1131" s="25" t="str">
        <x:v>Azores Isl. (Portugal)</x:v>
      </x:c>
      <x:c r="C1131" s="25" t="str">
        <x:v>commercial</x:v>
      </x:c>
      <x:c r="D1131" s="25" t="str">
        <x:v>Herring-likes</x:v>
      </x:c>
      <x:c r="E1131" s="35" t="n">
        <x:v>1</x:v>
      </x:c>
      <x:c r="F1131" s="35" t="n">
        <x:v>1</x:v>
      </x:c>
      <x:c r="G1131" s="32" t="n">
        <x:v>191.082329868</x:v>
      </x:c>
      <x:c r="H1131" s="32" t="n">
        <x:v>191.082329868</x:v>
      </x:c>
      <x:c r="I1131" s="33" t="n">
        <x:v>0</x:v>
      </x:c>
      <x:c r="J1131" s="34" t="n">
        <x:v>1</x:v>
      </x:c>
      <x:c r="K1131" s="33" t="n">
        <x:v>114.8153621496883</x:v>
      </x:c>
      <x:c r="L1131" s="32" t="n">
        <x:v>21939.18690420062</x:v>
      </x:c>
      <x:c r="M1131" s="33" t="n">
        <x:v>3.06</x:v>
      </x:c>
      <x:c r="N1131" s="33" t="n">
        <x:v>114.81536214968828</x:v>
      </x:c>
      <x:c r="O1131" s="32" t="n">
        <x:v>21939.18690420062</x:v>
      </x:c>
      <x:c r="P1131" s="32" t="n">
        <x:v>0</x:v>
      </x:c>
      <x:c r="Q1131" s="33" t="n">
        <x:v>1</x:v>
      </x:c>
      <x:c r="R1131" s="34" t="n">
        <x:v>0</x:v>
      </x:c>
    </x:row>
    <x:row r="1132" ht="18" customHeight="1">
      <x:c r="A1132" s="25" t="str">
        <x:v>EEZ_622</x:v>
      </x:c>
      <x:c r="B1132" s="25" t="str">
        <x:v>Azores Isl. (Portugal)</x:v>
      </x:c>
      <x:c r="C1132" s="25" t="str">
        <x:v>commercial</x:v>
      </x:c>
      <x:c r="D1132" s="25" t="str">
        <x:v>Molluscs</x:v>
      </x:c>
      <x:c r="E1132" s="35" t="n">
        <x:v>5</x:v>
      </x:c>
      <x:c r="F1132" s="35" t="n">
        <x:v>5</x:v>
      </x:c>
      <x:c r="G1132" s="32" t="n">
        <x:v>1486.133848118</x:v>
      </x:c>
      <x:c r="H1132" s="32" t="n">
        <x:v>1486.133848118</x:v>
      </x:c>
      <x:c r="I1132" s="33" t="n">
        <x:v>0</x:v>
      </x:c>
      <x:c r="J1132" s="34" t="n">
        <x:v>1</x:v>
      </x:c>
      <x:c r="K1132" s="33" t="n">
        <x:v>12.325787272332953</x:v>
      </x:c>
      <x:c r="L1132" s="32" t="n">
        <x:v>18317.76967011604</x:v>
      </x:c>
      <x:c r="M1132" s="33" t="n">
        <x:v>2.0888931199884833</x:v>
      </x:c>
      <x:c r="N1132" s="33" t="n">
        <x:v>12.271371951364006</x:v>
      </x:c>
      <x:c r="O1132" s="32" t="n">
        <x:v>18236.901219767882</x:v>
      </x:c>
      <x:c r="P1132" s="32" t="n">
        <x:v>80.86845034815633</x:v>
      </x:c>
      <x:c r="Q1132" s="33" t="n">
        <x:v>1.0044343306669061</x:v>
      </x:c>
      <x:c r="R1132" s="34" t="n">
        <x:v>0.004434330666906228</x:v>
      </x:c>
    </x:row>
    <x:row r="1133" ht="18" customHeight="1">
      <x:c r="A1133" s="25" t="str">
        <x:v>EEZ_622</x:v>
      </x:c>
      <x:c r="B1133" s="25" t="str">
        <x:v>Azores Isl. (Portugal)</x:v>
      </x:c>
      <x:c r="C1133" s="25" t="str">
        <x:v>commercial</x:v>
      </x:c>
      <x:c r="D1133" s="25" t="str">
        <x:v>Other fishes &amp; inverts</x:v>
      </x:c>
      <x:c r="E1133" s="35" t="n">
        <x:v>27</x:v>
      </x:c>
      <x:c r="F1133" s="35" t="n">
        <x:v>27</x:v>
      </x:c>
      <x:c r="G1133" s="32" t="n">
        <x:v>5926.339917572401</x:v>
      </x:c>
      <x:c r="H1133" s="32" t="n">
        <x:v>5926.339917572401</x:v>
      </x:c>
      <x:c r="I1133" s="33" t="n">
        <x:v>0</x:v>
      </x:c>
      <x:c r="J1133" s="34" t="n">
        <x:v>1</x:v>
      </x:c>
      <x:c r="K1133" s="33" t="n">
        <x:v>432.34677814948617</x:v>
      </x:c>
      <x:c r="L1133" s="32" t="n">
        <x:v>2562233.969581119</x:v>
      </x:c>
      <x:c r="M1133" s="33" t="n">
        <x:v>3.4288236064468127</x:v>
      </x:c>
      <x:c r="N1133" s="33" t="n">
        <x:v>268.4253984493641</x:v>
      </x:c>
      <x:c r="O1133" s="32" t="n">
        <x:v>1590780.1537207433</x:v>
      </x:c>
      <x:c r="P1133" s="32" t="n">
        <x:v>971453.8158603755</x:v>
      </x:c>
      <x:c r="Q1133" s="33" t="n">
        <x:v>1.6106776059458632</x:v>
      </x:c>
      <x:c r="R1133" s="34" t="n">
        <x:v>0.6106776059458631</x:v>
      </x:c>
    </x:row>
    <x:row r="1134" ht="18" customHeight="1">
      <x:c r="A1134" s="25" t="str">
        <x:v>EEZ_622</x:v>
      </x:c>
      <x:c r="B1134" s="25" t="str">
        <x:v>Azores Isl. (Portugal)</x:v>
      </x:c>
      <x:c r="C1134" s="25" t="str">
        <x:v>commercial</x:v>
      </x:c>
      <x:c r="D1134" s="25" t="str">
        <x:v>Perch-likes</x:v>
      </x:c>
      <x:c r="E1134" s="35" t="n">
        <x:v>45</x:v>
      </x:c>
      <x:c r="F1134" s="35" t="n">
        <x:v>45</x:v>
      </x:c>
      <x:c r="G1134" s="32" t="n">
        <x:v>4895.297134459801</x:v>
      </x:c>
      <x:c r="H1134" s="32" t="n">
        <x:v>4895.297134459801</x:v>
      </x:c>
      <x:c r="I1134" s="33" t="n">
        <x:v>0</x:v>
      </x:c>
      <x:c r="J1134" s="34" t="n">
        <x:v>1</x:v>
      </x:c>
      <x:c r="K1134" s="33" t="n">
        <x:v>683.157967847296</x:v>
      </x:c>
      <x:c r="L1134" s="32" t="n">
        <x:v>3344261.242386249</x:v>
      </x:c>
      <x:c r="M1134" s="33" t="n">
        <x:v>3.5800582272467953</x:v>
      </x:c>
      <x:c r="N1134" s="33" t="n">
        <x:v>380.2403729431343</x:v>
      </x:c>
      <x:c r="O1134" s="32" t="n">
        <x:v>1861389.6080744513</x:v>
      </x:c>
      <x:c r="P1134" s="32" t="n">
        <x:v>1482871.6343117976</x:v>
      </x:c>
      <x:c r="Q1134" s="33" t="n">
        <x:v>1.7966476378074236</x:v>
      </x:c>
      <x:c r="R1134" s="34" t="n">
        <x:v>0.7966476378074235</x:v>
      </x:c>
    </x:row>
    <x:row r="1135" ht="18" customHeight="1">
      <x:c r="A1135" s="25" t="str">
        <x:v>EEZ_622</x:v>
      </x:c>
      <x:c r="B1135" s="25" t="str">
        <x:v>Azores Isl. (Portugal)</x:v>
      </x:c>
      <x:c r="C1135" s="25" t="str">
        <x:v>commercial</x:v>
      </x:c>
      <x:c r="D1135" s="25" t="str">
        <x:v>Salmon, smelts, etc</x:v>
      </x:c>
      <x:c r="E1135" s="35" t="n">
        <x:v>3</x:v>
      </x:c>
      <x:c r="F1135" s="35" t="n">
        <x:v>3</x:v>
      </x:c>
      <x:c r="G1135" s="32" t="n">
        <x:v>0.16585376599999999</x:v>
      </x:c>
      <x:c r="H1135" s="32" t="n">
        <x:v>0.16585376599999999</x:v>
      </x:c>
      <x:c r="I1135" s="33" t="n">
        <x:v>0</x:v>
      </x:c>
      <x:c r="J1135" s="34" t="n">
        <x:v>1</x:v>
      </x:c>
      <x:c r="K1135" s="33" t="n">
        <x:v>465.04638111287903</x:v>
      </x:c>
      <x:c r="L1135" s="32" t="n">
        <x:v>77.12969367224225</x:v>
      </x:c>
      <x:c r="M1135" s="33" t="n">
        <x:v>3.6665782888523615</x:v>
      </x:c>
      <x:c r="N1135" s="33" t="n">
        <x:v>464.0644378278334</x:v>
      </x:c>
      <x:c r="O1135" s="32" t="n">
        <x:v>76.96683468041903</x:v>
      </x:c>
      <x:c r="P1135" s="32" t="n">
        <x:v>0.16285899182322794</x:v>
      </x:c>
      <x:c r="Q1135" s="33" t="n">
        <x:v>1.0021159632262318</x:v>
      </x:c>
      <x:c r="R1135" s="34" t="n">
        <x:v>0.0021159632262317857</x:v>
      </x:c>
    </x:row>
    <x:row r="1136" ht="18" customHeight="1">
      <x:c r="A1136" s="25" t="str">
        <x:v>EEZ_622</x:v>
      </x:c>
      <x:c r="B1136" s="25" t="str">
        <x:v>Azores Isl. (Portugal)</x:v>
      </x:c>
      <x:c r="C1136" s="25" t="str">
        <x:v>commercial</x:v>
      </x:c>
      <x:c r="D1136" s="25" t="str">
        <x:v>Scorpionfishes</x:v>
      </x:c>
      <x:c r="E1136" s="35" t="n">
        <x:v>5</x:v>
      </x:c>
      <x:c r="F1136" s="35" t="n">
        <x:v>5</x:v>
      </x:c>
      <x:c r="G1136" s="32" t="n">
        <x:v>460.359008617</x:v>
      </x:c>
      <x:c r="H1136" s="32" t="n">
        <x:v>460.359008617</x:v>
      </x:c>
      <x:c r="I1136" s="33" t="n">
        <x:v>0</x:v>
      </x:c>
      <x:c r="J1136" s="34" t="n">
        <x:v>1</x:v>
      </x:c>
      <x:c r="K1136" s="33" t="n">
        <x:v>639.4742655210459</x:v>
      </x:c>
      <x:c r="L1136" s="32" t="n">
        <x:v>294387.73891135294</x:v>
      </x:c>
      <x:c r="M1136" s="33" t="n">
        <x:v>3.7611039902447154</x:v>
      </x:c>
      <x:c r="N1136" s="33" t="n">
        <x:v>576.904584573874</x:v>
      </x:c>
      <x:c r="O1136" s="32" t="n">
        <x:v>265583.2226210309</x:v>
      </x:c>
      <x:c r="P1136" s="32" t="n">
        <x:v>28804.516290322063</x:v>
      </x:c>
      <x:c r="Q1136" s="33" t="n">
        <x:v>1.1084575900768556</x:v>
      </x:c>
      <x:c r="R1136" s="34" t="n">
        <x:v>0.10845759007685565</x:v>
      </x:c>
    </x:row>
    <x:row r="1137" ht="18" customHeight="1">
      <x:c r="A1137" s="25" t="str">
        <x:v>EEZ_622</x:v>
      </x:c>
      <x:c r="B1137" s="25" t="str">
        <x:v>Azores Isl. (Portugal)</x:v>
      </x:c>
      <x:c r="C1137" s="25" t="str">
        <x:v>commercial</x:v>
      </x:c>
      <x:c r="D1137" s="25" t="str">
        <x:v>Sharks &amp; rays</x:v>
      </x:c>
      <x:c r="E1137" s="35" t="n">
        <x:v>16</x:v>
      </x:c>
      <x:c r="F1137" s="35" t="n">
        <x:v>16</x:v>
      </x:c>
      <x:c r="G1137" s="32" t="n">
        <x:v>2761.8912458044</x:v>
      </x:c>
      <x:c r="H1137" s="32" t="n">
        <x:v>2761.8912458044</x:v>
      </x:c>
      <x:c r="I1137" s="33" t="n">
        <x:v>0</x:v>
      </x:c>
      <x:c r="J1137" s="34" t="n">
        <x:v>1</x:v>
      </x:c>
      <x:c r="K1137" s="33" t="n">
        <x:v>2286.6117003806326</x:v>
      </x:c>
      <x:c r="L1137" s="32" t="n">
        <x:v>6315372.837835183</x:v>
      </x:c>
      <x:c r="M1137" s="33" t="n">
        <x:v>4.35375453974571</x:v>
      </x:c>
      <x:c r="N1137" s="33" t="n">
        <x:v>2258.1591134758196</x:v>
      </x:c>
      <x:c r="O1137" s="32" t="n">
        <x:v>6236789.887142291</x:v>
      </x:c>
      <x:c r="P1137" s="32" t="n">
        <x:v>78582.95069289207</x:v>
      </x:c>
      <x:c r="Q1137" s="33" t="n">
        <x:v>1.012599903494408</x:v>
      </x:c>
      <x:c r="R1137" s="34" t="n">
        <x:v>0.012599903494407911</x:v>
      </x:c>
    </x:row>
    <x:row r="1138" ht="18" customHeight="1">
      <x:c r="A1138" s="25" t="str">
        <x:v>EEZ_622</x:v>
      </x:c>
      <x:c r="B1138" s="25" t="str">
        <x:v>Azores Isl. (Portugal)</x:v>
      </x:c>
      <x:c r="C1138" s="25" t="str">
        <x:v>commercial</x:v>
      </x:c>
      <x:c r="D1138" s="25" t="str">
        <x:v>Tuna &amp; billfishes</x:v>
      </x:c>
      <x:c r="E1138" s="35" t="n">
        <x:v>12</x:v>
      </x:c>
      <x:c r="F1138" s="35" t="n">
        <x:v>12</x:v>
      </x:c>
      <x:c r="G1138" s="32" t="n">
        <x:v>5198.9294116562005</x:v>
      </x:c>
      <x:c r="H1138" s="32" t="n">
        <x:v>5198.9294116562005</x:v>
      </x:c>
      <x:c r="I1138" s="33" t="n">
        <x:v>0</x:v>
      </x:c>
      <x:c r="J1138" s="34" t="n">
        <x:v>1</x:v>
      </x:c>
      <x:c r="K1138" s="33" t="n">
        <x:v>2839.9866638957865</x:v>
      </x:c>
      <x:c r="L1138" s="32" t="n">
        <x:v>14764890.195639176</x:v>
      </x:c>
      <x:c r="M1138" s="33" t="n">
        <x:v>4.4511292540275855</x:v>
      </x:c>
      <x:c r="N1138" s="33" t="n">
        <x:v>2825.7208362876204</x:v>
      </x:c>
      <x:c r="O1138" s="32" t="n">
        <x:v>14690723.164905464</x:v>
      </x:c>
      <x:c r="P1138" s="32" t="n">
        <x:v>74167.03073371202</x:v>
      </x:c>
      <x:c r="Q1138" s="33" t="n">
        <x:v>1.0050485622730192</x:v>
      </x:c>
      <x:c r="R1138" s="34" t="n">
        <x:v>0.0050485622730192725</x:v>
      </x:c>
    </x:row>
    <x:row r="1139" ht="18" customHeight="1">
      <x:c r="A1139" s="25" t="str">
        <x:v>EEZ_624</x:v>
      </x:c>
      <x:c r="B1139" s="25" t="str">
        <x:v>Guinea-Bissau</x:v>
      </x:c>
      <x:c r="C1139" s="25" t="str">
        <x:v>commercial</x:v>
      </x:c>
      <x:c r="D1139" s="25" t="str">
        <x:v>Anchovies</x:v>
      </x:c>
      <x:c r="E1139" s="35" t="n">
        <x:v>1</x:v>
      </x:c>
      <x:c r="F1139" s="35" t="n">
        <x:v>1</x:v>
      </x:c>
      <x:c r="G1139" s="32" t="n">
        <x:v>52.529000159599995</x:v>
      </x:c>
      <x:c r="H1139" s="32" t="n">
        <x:v>52.529000159599995</x:v>
      </x:c>
      <x:c r="I1139" s="33" t="n">
        <x:v>0</x:v>
      </x:c>
      <x:c r="J1139" s="34" t="n">
        <x:v>1</x:v>
      </x:c>
      <x:c r="K1139" s="33" t="n">
        <x:v>128.82495516931337</x:v>
      </x:c>
      <x:c r="L1139" s="32" t="n">
        <x:v>6767.0460906493245</x:v>
      </x:c>
      <x:c r="M1139" s="33" t="n">
        <x:v>3.11</x:v>
      </x:c>
      <x:c r="N1139" s="33" t="n">
        <x:v>128.82495516931337</x:v>
      </x:c>
      <x:c r="O1139" s="32" t="n">
        <x:v>6767.0460906493245</x:v>
      </x:c>
      <x:c r="P1139" s="32" t="n">
        <x:v>0</x:v>
      </x:c>
      <x:c r="Q1139" s="33" t="n">
        <x:v>1</x:v>
      </x:c>
      <x:c r="R1139" s="34" t="n">
        <x:v>0</x:v>
      </x:c>
    </x:row>
    <x:row r="1140" ht="18" customHeight="1">
      <x:c r="A1140" s="25" t="str">
        <x:v>EEZ_624</x:v>
      </x:c>
      <x:c r="B1140" s="25" t="str">
        <x:v>Guinea-Bissau</x:v>
      </x:c>
      <x:c r="C1140" s="25" t="str">
        <x:v>commercial</x:v>
      </x:c>
      <x:c r="D1140" s="25" t="str">
        <x:v>Cod-likes</x:v>
      </x:c>
      <x:c r="E1140" s="35" t="n">
        <x:v>4</x:v>
      </x:c>
      <x:c r="F1140" s="35" t="n">
        <x:v>4</x:v>
      </x:c>
      <x:c r="G1140" s="32" t="n">
        <x:v>2534.9717594143003</x:v>
      </x:c>
      <x:c r="H1140" s="32" t="n">
        <x:v>2534.9717594143003</x:v>
      </x:c>
      <x:c r="I1140" s="33" t="n">
        <x:v>0</x:v>
      </x:c>
      <x:c r="J1140" s="34" t="n">
        <x:v>1</x:v>
      </x:c>
      <x:c r="K1140" s="33" t="n">
        <x:v>2841.9692688721457</x:v>
      </x:c>
      <x:c r="L1140" s="32" t="n">
        <x:v>7204311.837714196</x:v>
      </x:c>
      <x:c r="M1140" s="33" t="n">
        <x:v>4.420183004942669</x:v>
      </x:c>
      <x:c r="N1140" s="33" t="n">
        <x:v>2631.3765794886012</x:v>
      </x:c>
      <x:c r="O1140" s="32" t="n">
        <x:v>6670465.3173878025</x:v>
      </x:c>
      <x:c r="P1140" s="32" t="n">
        <x:v>533846.5203263937</x:v>
      </x:c>
      <x:c r="Q1140" s="33" t="n">
        <x:v>1.0800313763621294</x:v>
      </x:c>
      <x:c r="R1140" s="34" t="n">
        <x:v>0.08003137636212933</x:v>
      </x:c>
    </x:row>
    <x:row r="1141" ht="18" customHeight="1">
      <x:c r="A1141" s="25" t="str">
        <x:v>EEZ_624</x:v>
      </x:c>
      <x:c r="B1141" s="25" t="str">
        <x:v>Guinea-Bissau</x:v>
      </x:c>
      <x:c r="C1141" s="25" t="str">
        <x:v>commercial</x:v>
      </x:c>
      <x:c r="D1141" s="25" t="str">
        <x:v>Crustaceans</x:v>
      </x:c>
      <x:c r="E1141" s="35" t="n">
        <x:v>12</x:v>
      </x:c>
      <x:c r="F1141" s="35" t="n">
        <x:v>12</x:v>
      </x:c>
      <x:c r="G1141" s="32" t="n">
        <x:v>1603.2712868764</x:v>
      </x:c>
      <x:c r="H1141" s="32" t="n">
        <x:v>1603.2712868764</x:v>
      </x:c>
      <x:c r="I1141" s="33" t="n">
        <x:v>0</x:v>
      </x:c>
      <x:c r="J1141" s="34" t="n">
        <x:v>1</x:v>
      </x:c>
      <x:c r="K1141" s="33" t="n">
        <x:v>178.71657648064874</x:v>
      </x:c>
      <x:c r="L1141" s="32" t="n">
        <x:v>286531.15556027426</x:v>
      </x:c>
      <x:c r="M1141" s="33" t="n">
        <x:v>3.199514884142515</x:v>
      </x:c>
      <x:c r="N1141" s="33" t="n">
        <x:v>158.31238226037573</x:v>
      </x:c>
      <x:c r="O1141" s="32" t="n">
        <x:v>253817.69683506113</x:v>
      </x:c>
      <x:c r="P1141" s="32" t="n">
        <x:v>32713.45872521313</x:v>
      </x:c>
      <x:c r="Q1141" s="33" t="n">
        <x:v>1.1288856495552846</x:v>
      </x:c>
      <x:c r="R1141" s="34" t="n">
        <x:v>0.1288856495552845</x:v>
      </x:c>
    </x:row>
    <x:row r="1142" ht="18" customHeight="1">
      <x:c r="A1142" s="25" t="str">
        <x:v>EEZ_624</x:v>
      </x:c>
      <x:c r="B1142" s="25" t="str">
        <x:v>Guinea-Bissau</x:v>
      </x:c>
      <x:c r="C1142" s="25" t="str">
        <x:v>commercial</x:v>
      </x:c>
      <x:c r="D1142" s="25" t="str">
        <x:v>Flatfishes</x:v>
      </x:c>
      <x:c r="E1142" s="35" t="n">
        <x:v>10</x:v>
      </x:c>
      <x:c r="F1142" s="35" t="n">
        <x:v>10</x:v>
      </x:c>
      <x:c r="G1142" s="32" t="n">
        <x:v>47274.23528376479</x:v>
      </x:c>
      <x:c r="H1142" s="32" t="n">
        <x:v>47274.23528376479</x:v>
      </x:c>
      <x:c r="I1142" s="33" t="n">
        <x:v>0</x:v>
      </x:c>
      <x:c r="J1142" s="34" t="n">
        <x:v>1</x:v>
      </x:c>
      <x:c r="K1142" s="33" t="n">
        <x:v>346.4945808457463</x:v>
      </x:c>
      <x:c r="L1142" s="32" t="n">
        <x:v>16380266.339451272</x:v>
      </x:c>
      <x:c r="M1142" s="33" t="n">
        <x:v>3.5253447434689615</x:v>
      </x:c>
      <x:c r="N1142" s="33" t="n">
        <x:v>335.2314406783825</x:v>
      </x:c>
      <x:c r="O1142" s="32" t="n">
        <x:v>15847810.001145294</x:v>
      </x:c>
      <x:c r="P1142" s="32" t="n">
        <x:v>532456.3383059781</x:v>
      </x:c>
      <x:c r="Q1142" s="33" t="n">
        <x:v>1.0335981020890268</x:v>
      </x:c>
      <x:c r="R1142" s="34" t="n">
        <x:v>0.033598102089026714</x:v>
      </x:c>
    </x:row>
    <x:row r="1143" ht="18" customHeight="1">
      <x:c r="A1143" s="25" t="str">
        <x:v>EEZ_624</x:v>
      </x:c>
      <x:c r="B1143" s="25" t="str">
        <x:v>Guinea-Bissau</x:v>
      </x:c>
      <x:c r="C1143" s="25" t="str">
        <x:v>commercial</x:v>
      </x:c>
      <x:c r="D1143" s="25" t="str">
        <x:v>Herring-likes</x:v>
      </x:c>
      <x:c r="E1143" s="35" t="n">
        <x:v>5</x:v>
      </x:c>
      <x:c r="F1143" s="35" t="n">
        <x:v>5</x:v>
      </x:c>
      <x:c r="G1143" s="32" t="n">
        <x:v>24829.5706282887</x:v>
      </x:c>
      <x:c r="H1143" s="32" t="n">
        <x:v>24829.5706282887</x:v>
      </x:c>
      <x:c r="I1143" s="33" t="n">
        <x:v>0</x:v>
      </x:c>
      <x:c r="J1143" s="34" t="n">
        <x:v>1</x:v>
      </x:c>
      <x:c r="K1143" s="33" t="n">
        <x:v>93.13333511466965</x:v>
      </x:c>
      <x:c r="L1143" s="32" t="n">
        <x:v>2312460.72207777</x:v>
      </x:c>
      <x:c r="M1143" s="33" t="n">
        <x:v>2.832529891910557</x:v>
      </x:c>
      <x:c r="N1143" s="33" t="n">
        <x:v>68.00328491475354</x:v>
      </x:c>
      <x:c r="O1143" s="32" t="n">
        <x:v>1688492.3657465125</x:v>
      </x:c>
      <x:c r="P1143" s="32" t="n">
        <x:v>623968.3563312576</x:v>
      </x:c>
      <x:c r="Q1143" s="33" t="n">
        <x:v>1.3695417101014786</x:v>
      </x:c>
      <x:c r="R1143" s="34" t="n">
        <x:v>0.3695417101014787</x:v>
      </x:c>
    </x:row>
    <x:row r="1144" ht="18" customHeight="1">
      <x:c r="A1144" s="25" t="str">
        <x:v>EEZ_624</x:v>
      </x:c>
      <x:c r="B1144" s="25" t="str">
        <x:v>Guinea-Bissau</x:v>
      </x:c>
      <x:c r="C1144" s="25" t="str">
        <x:v>commercial</x:v>
      </x:c>
      <x:c r="D1144" s="25" t="str">
        <x:v>Molluscs</x:v>
      </x:c>
      <x:c r="E1144" s="35" t="n">
        <x:v>6</x:v>
      </x:c>
      <x:c r="F1144" s="35" t="n">
        <x:v>6</x:v>
      </x:c>
      <x:c r="G1144" s="32" t="n">
        <x:v>9101.076104211501</x:v>
      </x:c>
      <x:c r="H1144" s="32" t="n">
        <x:v>9101.076104211501</x:v>
      </x:c>
      <x:c r="I1144" s="33" t="n">
        <x:v>0</x:v>
      </x:c>
      <x:c r="J1144" s="34" t="n">
        <x:v>1</x:v>
      </x:c>
      <x:c r="K1144" s="33" t="n">
        <x:v>11.249148951536261</x:v>
      </x:c>
      <x:c r="L1144" s="32" t="n">
        <x:v>102379.36071554253</x:v>
      </x:c>
      <x:c r="M1144" s="33" t="n">
        <x:v>2.033096582695222</x:v>
      </x:c>
      <x:c r="N1144" s="33" t="n">
        <x:v>10.791866957385679</x:v>
      </x:c>
      <x:c r="O1144" s="32" t="n">
        <x:v>98217.60248569248</x:v>
      </x:c>
      <x:c r="P1144" s="32" t="n">
        <x:v>4161.758229850049</x:v>
      </x:c>
      <x:c r="Q1144" s="33" t="n">
        <x:v>1.0423728346500445</x:v>
      </x:c>
      <x:c r="R1144" s="34" t="n">
        <x:v>0.04237283465004452</x:v>
      </x:c>
    </x:row>
    <x:row r="1145" ht="18" customHeight="1">
      <x:c r="A1145" s="25" t="str">
        <x:v>EEZ_624</x:v>
      </x:c>
      <x:c r="B1145" s="25" t="str">
        <x:v>Guinea-Bissau</x:v>
      </x:c>
      <x:c r="C1145" s="25" t="str">
        <x:v>commercial</x:v>
      </x:c>
      <x:c r="D1145" s="25" t="str">
        <x:v>Other fishes &amp; inverts</x:v>
      </x:c>
      <x:c r="E1145" s="35" t="n">
        <x:v>32</x:v>
      </x:c>
      <x:c r="F1145" s="35" t="n">
        <x:v>32</x:v>
      </x:c>
      <x:c r="G1145" s="32" t="n">
        <x:v>682933.2960532362</x:v>
      </x:c>
      <x:c r="H1145" s="32" t="n">
        <x:v>682933.2960532362</x:v>
      </x:c>
      <x:c r="I1145" s="33" t="n">
        <x:v>0</x:v>
      </x:c>
      <x:c r="J1145" s="34" t="n">
        <x:v>1</x:v>
      </x:c>
      <x:c r="K1145" s="33" t="n">
        <x:v>264.8528884495916</x:v>
      </x:c>
      <x:c r="L1145" s="32" t="n">
        <x:v>180876856.0780997</x:v>
      </x:c>
      <x:c r="M1145" s="33" t="n">
        <x:v>3.3357951936468537</x:v>
      </x:c>
      <x:c r="N1145" s="33" t="n">
        <x:v>216.66820911279967</x:v>
      </x:c>
      <x:c r="O1145" s="32" t="n">
        <x:v>147969934.1993561</x:v>
      </x:c>
      <x:c r="P1145" s="32" t="n">
        <x:v>32906921.87874359</x:v>
      </x:c>
      <x:c r="Q1145" s="33" t="n">
        <x:v>1.2223892445232079</x:v>
      </x:c>
      <x:c r="R1145" s="34" t="n">
        <x:v>0.2223892445232079</x:v>
      </x:c>
    </x:row>
    <x:row r="1146" ht="18" customHeight="1">
      <x:c r="A1146" s="25" t="str">
        <x:v>EEZ_624</x:v>
      </x:c>
      <x:c r="B1146" s="25" t="str">
        <x:v>Guinea-Bissau</x:v>
      </x:c>
      <x:c r="C1146" s="25" t="str">
        <x:v>commercial</x:v>
      </x:c>
      <x:c r="D1146" s="25" t="str">
        <x:v>Perch-likes</x:v>
      </x:c>
      <x:c r="E1146" s="35" t="n">
        <x:v>102</x:v>
      </x:c>
      <x:c r="F1146" s="35" t="n">
        <x:v>102</x:v>
      </x:c>
      <x:c r="G1146" s="32" t="n">
        <x:v>345005.84673590277</x:v>
      </x:c>
      <x:c r="H1146" s="32" t="n">
        <x:v>345005.84673590277</x:v>
      </x:c>
      <x:c r="I1146" s="33" t="n">
        <x:v>0</x:v>
      </x:c>
      <x:c r="J1146" s="34" t="n">
        <x:v>1</x:v>
      </x:c>
      <x:c r="K1146" s="33" t="n">
        <x:v>807.7651988922399</x:v>
      </x:c>
      <x:c r="L1146" s="32" t="n">
        <x:v>278683716.40761214</x:v>
      </x:c>
      <x:c r="M1146" s="33" t="n">
        <x:v>3.736264040298324</x:v>
      </x:c>
      <x:c r="N1146" s="33" t="n">
        <x:v>544.8337976352806</x:v>
      </x:c>
      <x:c r="O1146" s="32" t="n">
        <x:v>187970845.6834975</x:v>
      </x:c>
      <x:c r="P1146" s="32" t="n">
        <x:v>90712870.72411466</x:v>
      </x:c>
      <x:c r="Q1146" s="33" t="n">
        <x:v>1.4825901080258779</x:v>
      </x:c>
      <x:c r="R1146" s="34" t="n">
        <x:v>0.48259010802587776</x:v>
      </x:c>
    </x:row>
    <x:row r="1147" ht="18" customHeight="1">
      <x:c r="A1147" s="25" t="str">
        <x:v>EEZ_624</x:v>
      </x:c>
      <x:c r="B1147" s="25" t="str">
        <x:v>Guinea-Bissau</x:v>
      </x:c>
      <x:c r="C1147" s="25" t="str">
        <x:v>commercial</x:v>
      </x:c>
      <x:c r="D1147" s="25" t="str">
        <x:v>Scorpionfishes</x:v>
      </x:c>
      <x:c r="E1147" s="35" t="n">
        <x:v>6</x:v>
      </x:c>
      <x:c r="F1147" s="35" t="n">
        <x:v>6</x:v>
      </x:c>
      <x:c r="G1147" s="32" t="n">
        <x:v>972.9343746182</x:v>
      </x:c>
      <x:c r="H1147" s="32" t="n">
        <x:v>972.9343746182</x:v>
      </x:c>
      <x:c r="I1147" s="33" t="n">
        <x:v>0</x:v>
      </x:c>
      <x:c r="J1147" s="34" t="n">
        <x:v>1</x:v>
      </x:c>
      <x:c r="K1147" s="33" t="n">
        <x:v>673.9376505970846</x:v>
      </x:c>
      <x:c r="L1147" s="32" t="n">
        <x:v>655697.1066153335</x:v>
      </x:c>
      <x:c r="M1147" s="33" t="n">
        <x:v>3.8224383862033675</x:v>
      </x:c>
      <x:c r="N1147" s="33" t="n">
        <x:v>664.4134052203889</x:v>
      </x:c>
      <x:c r="O1147" s="32" t="n">
        <x:v>646430.6408960477</x:v>
      </x:c>
      <x:c r="P1147" s="32" t="n">
        <x:v>9266.46571928577</x:v>
      </x:c>
      <x:c r="Q1147" s="33" t="n">
        <x:v>1.0143348182048442</x:v>
      </x:c>
      <x:c r="R1147" s="34" t="n">
        <x:v>0.014334818204844203</x:v>
      </x:c>
    </x:row>
    <x:row r="1148" ht="18" customHeight="1">
      <x:c r="A1148" s="25" t="str">
        <x:v>EEZ_624</x:v>
      </x:c>
      <x:c r="B1148" s="25" t="str">
        <x:v>Guinea-Bissau</x:v>
      </x:c>
      <x:c r="C1148" s="25" t="str">
        <x:v>commercial</x:v>
      </x:c>
      <x:c r="D1148" s="25" t="str">
        <x:v>Sharks &amp; rays</x:v>
      </x:c>
      <x:c r="E1148" s="35" t="n">
        <x:v>33</x:v>
      </x:c>
      <x:c r="F1148" s="35" t="n">
        <x:v>33</x:v>
      </x:c>
      <x:c r="G1148" s="32" t="n">
        <x:v>15983.4182644897</x:v>
      </x:c>
      <x:c r="H1148" s="32" t="n">
        <x:v>15983.4182644897</x:v>
      </x:c>
      <x:c r="I1148" s="33" t="n">
        <x:v>0</x:v>
      </x:c>
      <x:c r="J1148" s="34" t="n">
        <x:v>1</x:v>
      </x:c>
      <x:c r="K1148" s="33" t="n">
        <x:v>5544.388675197423</x:v>
      </x:c>
      <x:c r="L1148" s="32" t="n">
        <x:v>88618283.21658035</x:v>
      </x:c>
      <x:c r="M1148" s="33" t="n">
        <x:v>4.602381315767192</x:v>
      </x:c>
      <x:c r="N1148" s="33" t="n">
        <x:v>4002.9606025607527</x:v>
      </x:c>
      <x:c r="O1148" s="32" t="n">
        <x:v>63980993.60700223</x:v>
      </x:c>
      <x:c r="P1148" s="32" t="n">
        <x:v>24637289.609578118</x:v>
      </x:c>
      <x:c r="Q1148" s="33" t="n">
        <x:v>1.3850720068667668</x:v>
      </x:c>
      <x:c r="R1148" s="34" t="n">
        <x:v>0.3850720068667667</x:v>
      </x:c>
    </x:row>
    <x:row r="1149" ht="18" customHeight="1">
      <x:c r="A1149" s="25" t="str">
        <x:v>EEZ_624</x:v>
      </x:c>
      <x:c r="B1149" s="25" t="str">
        <x:v>Guinea-Bissau</x:v>
      </x:c>
      <x:c r="C1149" s="25" t="str">
        <x:v>commercial</x:v>
      </x:c>
      <x:c r="D1149" s="25" t="str">
        <x:v>Tuna &amp; billfishes</x:v>
      </x:c>
      <x:c r="E1149" s="35" t="n">
        <x:v>18</x:v>
      </x:c>
      <x:c r="F1149" s="35" t="n">
        <x:v>18</x:v>
      </x:c>
      <x:c r="G1149" s="32" t="n">
        <x:v>3646.7110686251</x:v>
      </x:c>
      <x:c r="H1149" s="32" t="n">
        <x:v>3646.7110686251</x:v>
      </x:c>
      <x:c r="I1149" s="33" t="n">
        <x:v>0</x:v>
      </x:c>
      <x:c r="J1149" s="34" t="n">
        <x:v>1</x:v>
      </x:c>
      <x:c r="K1149" s="33" t="n">
        <x:v>2408.443294143863</x:v>
      </x:c>
      <x:c r="L1149" s="32" t="n">
        <x:v>8782896.818910323</x:v>
      </x:c>
      <x:c r="M1149" s="33" t="n">
        <x:v>4.374083718152148</x:v>
      </x:c>
      <x:c r="N1149" s="33" t="n">
        <x:v>2366.3758154552975</x:v>
      </x:c>
      <x:c r="O1149" s="32" t="n">
        <x:v>8629488.87874758</x:v>
      </x:c>
      <x:c r="P1149" s="32" t="n">
        <x:v>153407.9401627425</x:v>
      </x:c>
      <x:c r="Q1149" s="33" t="n">
        <x:v>1.0177771757190104</x:v>
      </x:c>
      <x:c r="R1149" s="34" t="n">
        <x:v>0.017777175719010486</x:v>
      </x:c>
    </x:row>
    <x:row r="1150" ht="18" customHeight="1">
      <x:c r="A1150" s="25" t="str">
        <x:v>EEZ_626</x:v>
      </x:c>
      <x:c r="B1150" s="25" t="str">
        <x:v>Timor Leste</x:v>
      </x:c>
      <x:c r="C1150" s="25" t="str">
        <x:v>commercial</x:v>
      </x:c>
      <x:c r="D1150" s="25" t="str">
        <x:v>Crustaceans</x:v>
      </x:c>
      <x:c r="E1150" s="35" t="n">
        <x:v>2</x:v>
      </x:c>
      <x:c r="F1150" s="35" t="n">
        <x:v>2</x:v>
      </x:c>
      <x:c r="G1150" s="32" t="n">
        <x:v>43.416558292</x:v>
      </x:c>
      <x:c r="H1150" s="32" t="n">
        <x:v>43.416558292</x:v>
      </x:c>
      <x:c r="I1150" s="33" t="n">
        <x:v>0</x:v>
      </x:c>
      <x:c r="J1150" s="34" t="n">
        <x:v>1</x:v>
      </x:c>
      <x:c r="K1150" s="33" t="n">
        <x:v>127.0465831768886</x:v>
      </x:c>
      <x:c r="L1150" s="32" t="n">
        <x:v>5515.92538429881</x:v>
      </x:c>
      <x:c r="M1150" s="33" t="n">
        <x:v>3.016744186077365</x:v>
      </x:c>
      <x:c r="N1150" s="33" t="n">
        <x:v>103.93077985662815</x:v>
      </x:c>
      <x:c r="O1150" s="32" t="n">
        <x:v>4512.316761978315</x:v>
      </x:c>
      <x:c r="P1150" s="32" t="n">
        <x:v>1003.6086223204948</x:v>
      </x:c>
      <x:c r="Q1150" s="33" t="n">
        <x:v>1.2224153744650867</x:v>
      </x:c>
      <x:c r="R1150" s="34" t="n">
        <x:v>0.22241537446508677</x:v>
      </x:c>
    </x:row>
    <x:row r="1151" ht="18" customHeight="1">
      <x:c r="A1151" s="25" t="str">
        <x:v>EEZ_626</x:v>
      </x:c>
      <x:c r="B1151" s="25" t="str">
        <x:v>Timor Leste</x:v>
      </x:c>
      <x:c r="C1151" s="25" t="str">
        <x:v>commercial</x:v>
      </x:c>
      <x:c r="D1151" s="25" t="str">
        <x:v>Herring-likes</x:v>
      </x:c>
      <x:c r="E1151" s="35" t="n">
        <x:v>2</x:v>
      </x:c>
      <x:c r="F1151" s="35" t="n">
        <x:v>2</x:v>
      </x:c>
      <x:c r="G1151" s="32" t="n">
        <x:v>266.85163277</x:v>
      </x:c>
      <x:c r="H1151" s="32" t="n">
        <x:v>266.85163277</x:v>
      </x:c>
      <x:c r="I1151" s="33" t="n">
        <x:v>0</x:v>
      </x:c>
      <x:c r="J1151" s="34" t="n">
        <x:v>1</x:v>
      </x:c>
      <x:c r="K1151" s="33" t="n">
        <x:v>708.9380292785124</x:v>
      </x:c>
      <x:c r="L1151" s="32" t="n">
        <x:v>189181.2706457171</x:v>
      </x:c>
      <x:c r="M1151" s="33" t="n">
        <x:v>3.24191931845754</x:v>
      </x:c>
      <x:c r="N1151" s="33" t="n">
        <x:v>174.54978509847626</x:v>
      </x:c>
      <x:c r="O1151" s="32" t="n">
        <x:v>46578.895153181</x:v>
      </x:c>
      <x:c r="P1151" s="32" t="n">
        <x:v>142602.3754925361</x:v>
      </x:c>
      <x:c r="Q1151" s="33" t="n">
        <x:v>4.061523357811921</x:v>
      </x:c>
      <x:c r="R1151" s="34" t="n">
        <x:v>3.061523357811921</x:v>
      </x:c>
    </x:row>
    <x:row r="1152" ht="18" customHeight="1">
      <x:c r="A1152" s="25" t="str">
        <x:v>EEZ_626</x:v>
      </x:c>
      <x:c r="B1152" s="25" t="str">
        <x:v>Timor Leste</x:v>
      </x:c>
      <x:c r="C1152" s="25" t="str">
        <x:v>commercial</x:v>
      </x:c>
      <x:c r="D1152" s="25" t="str">
        <x:v>Other fishes &amp; inverts</x:v>
      </x:c>
      <x:c r="E1152" s="35" t="n">
        <x:v>4</x:v>
      </x:c>
      <x:c r="F1152" s="35" t="n">
        <x:v>4</x:v>
      </x:c>
      <x:c r="G1152" s="32" t="n">
        <x:v>854.8721383071</x:v>
      </x:c>
      <x:c r="H1152" s="32" t="n">
        <x:v>854.8721383071</x:v>
      </x:c>
      <x:c r="I1152" s="33" t="n">
        <x:v>0</x:v>
      </x:c>
      <x:c r="J1152" s="34" t="n">
        <x:v>1</x:v>
      </x:c>
      <x:c r="K1152" s="33" t="n">
        <x:v>181.5724392846557</x:v>
      </x:c>
      <x:c r="L1152" s="32" t="n">
        <x:v>155221.2194289097</x:v>
      </x:c>
      <x:c r="M1152" s="33" t="n">
        <x:v>3.218961605922574</x:v>
      </x:c>
      <x:c r="N1152" s="33" t="n">
        <x:v>165.56235905523997</x:v>
      </x:c>
      <x:c r="O1152" s="32" t="n">
        <x:v>141534.64790872086</x:v>
      </x:c>
      <x:c r="P1152" s="32" t="n">
        <x:v>13686.571520188852</x:v>
      </x:c>
      <x:c r="Q1152" s="33" t="n">
        <x:v>1.0967012086610457</x:v>
      </x:c>
      <x:c r="R1152" s="34" t="n">
        <x:v>0.09670120866104571</x:v>
      </x:c>
    </x:row>
    <x:row r="1153" ht="18" customHeight="1">
      <x:c r="A1153" s="25" t="str">
        <x:v>EEZ_626</x:v>
      </x:c>
      <x:c r="B1153" s="25" t="str">
        <x:v>Timor Leste</x:v>
      </x:c>
      <x:c r="C1153" s="25" t="str">
        <x:v>commercial</x:v>
      </x:c>
      <x:c r="D1153" s="25" t="str">
        <x:v>Perch-likes</x:v>
      </x:c>
      <x:c r="E1153" s="35" t="n">
        <x:v>15</x:v>
      </x:c>
      <x:c r="F1153" s="35" t="n">
        <x:v>15</x:v>
      </x:c>
      <x:c r="G1153" s="32" t="n">
        <x:v>2954.2067095729994</x:v>
      </x:c>
      <x:c r="H1153" s="32" t="n">
        <x:v>2954.2067095729994</x:v>
      </x:c>
      <x:c r="I1153" s="33" t="n">
        <x:v>0</x:v>
      </x:c>
      <x:c r="J1153" s="34" t="n">
        <x:v>1</x:v>
      </x:c>
      <x:c r="K1153" s="33" t="n">
        <x:v>621.6194640370618</x:v>
      </x:c>
      <x:c r="L1153" s="32" t="n">
        <x:v>1836392.39145946</x:v>
      </x:c>
      <x:c r="M1153" s="33" t="n">
        <x:v>3.472007310531482</x:v>
      </x:c>
      <x:c r="N1153" s="33" t="n">
        <x:v>296.48812973093607</x:v>
      </x:c>
      <x:c r="O1153" s="32" t="n">
        <x:v>875887.2221598813</x:v>
      </x:c>
      <x:c r="P1153" s="32" t="n">
        <x:v>960505.1692995786</x:v>
      </x:c>
      <x:c r="Q1153" s="33" t="n">
        <x:v>2.096608267592984</x:v>
      </x:c>
      <x:c r="R1153" s="34" t="n">
        <x:v>1.0966082675929842</x:v>
      </x:c>
    </x:row>
    <x:row r="1154" ht="18" customHeight="1">
      <x:c r="A1154" s="25" t="str">
        <x:v>EEZ_626</x:v>
      </x:c>
      <x:c r="B1154" s="25" t="str">
        <x:v>Timor Leste</x:v>
      </x:c>
      <x:c r="C1154" s="25" t="str">
        <x:v>commercial</x:v>
      </x:c>
      <x:c r="D1154" s="25" t="str">
        <x:v>Sharks &amp; rays</x:v>
      </x:c>
      <x:c r="E1154" s="35" t="n">
        <x:v>1</x:v>
      </x:c>
      <x:c r="F1154" s="35" t="n">
        <x:v>1</x:v>
      </x:c>
      <x:c r="G1154" s="32" t="n">
        <x:v>108.45904122</x:v>
      </x:c>
      <x:c r="H1154" s="32" t="n">
        <x:v>108.45904122</x:v>
      </x:c>
      <x:c r="I1154" s="33" t="n">
        <x:v>0</x:v>
      </x:c>
      <x:c r="J1154" s="34" t="n">
        <x:v>1</x:v>
      </x:c>
      <x:c r="K1154" s="33" t="n">
        <x:v>1122.018454301963</x:v>
      </x:c>
      <x:c r="L1154" s="32" t="n">
        <x:v>121693.04578473729</x:v>
      </x:c>
      <x:c r="M1154" s="33" t="n">
        <x:v>4.05</x:v>
      </x:c>
      <x:c r="N1154" s="33" t="n">
        <x:v>1122.018454301963</x:v>
      </x:c>
      <x:c r="O1154" s="32" t="n">
        <x:v>121693.04578473729</x:v>
      </x:c>
      <x:c r="P1154" s="32" t="n">
        <x:v>0</x:v>
      </x:c>
      <x:c r="Q1154" s="33" t="n">
        <x:v>1</x:v>
      </x:c>
      <x:c r="R1154" s="34" t="n">
        <x:v>0</x:v>
      </x:c>
    </x:row>
    <x:row r="1155" ht="18" customHeight="1">
      <x:c r="A1155" s="25" t="str">
        <x:v>EEZ_626</x:v>
      </x:c>
      <x:c r="B1155" s="25" t="str">
        <x:v>Timor Leste</x:v>
      </x:c>
      <x:c r="C1155" s="25" t="str">
        <x:v>commercial</x:v>
      </x:c>
      <x:c r="D1155" s="25" t="str">
        <x:v>Tuna &amp; billfishes</x:v>
      </x:c>
      <x:c r="E1155" s="35" t="n">
        <x:v>4</x:v>
      </x:c>
      <x:c r="F1155" s="35" t="n">
        <x:v>4</x:v>
      </x:c>
      <x:c r="G1155" s="32" t="n">
        <x:v>2512.63445512</x:v>
      </x:c>
      <x:c r="H1155" s="32" t="n">
        <x:v>2512.63445512</x:v>
      </x:c>
      <x:c r="I1155" s="33" t="n">
        <x:v>0</x:v>
      </x:c>
      <x:c r="J1155" s="34" t="n">
        <x:v>1</x:v>
      </x:c>
      <x:c r="K1155" s="33" t="n">
        <x:v>1909.085022042628</x:v>
      </x:c>
      <x:c r="L1155" s="32" t="n">
        <x:v>4796832.804137832</x:v>
      </x:c>
      <x:c r="M1155" s="33" t="n">
        <x:v>4.265935251792863</x:v>
      </x:c>
      <x:c r="N1155" s="33" t="n">
        <x:v>1844.7403695511605</x:v>
      </x:c>
      <x:c r="O1155" s="32" t="n">
        <x:v>4635158.213285048</x:v>
      </x:c>
      <x:c r="P1155" s="32" t="n">
        <x:v>161674.590852784</x:v>
      </x:c>
      <x:c r="Q1155" s="33" t="n">
        <x:v>1.034880058762482</x:v>
      </x:c>
      <x:c r="R1155" s="34" t="n">
        <x:v>0.0348800587624821</x:v>
      </x:c>
    </x:row>
    <x:row r="1156" ht="18" customHeight="1">
      <x:c r="A1156" s="25" t="str">
        <x:v>EEZ_630</x:v>
      </x:c>
      <x:c r="B1156" s="25" t="str">
        <x:v>Puerto Rico (USA)</x:v>
      </x:c>
      <x:c r="C1156" s="25" t="str">
        <x:v>commercial</x:v>
      </x:c>
      <x:c r="D1156" s="25" t="str">
        <x:v>Anchovies</x:v>
      </x:c>
      <x:c r="E1156" s="35" t="n">
        <x:v>1</x:v>
      </x:c>
      <x:c r="F1156" s="35" t="n">
        <x:v>1</x:v>
      </x:c>
      <x:c r="G1156" s="32" t="n">
        <x:v>146.7852115</x:v>
      </x:c>
      <x:c r="H1156" s="32" t="n">
        <x:v>146.7852115</x:v>
      </x:c>
      <x:c r="I1156" s="33" t="n">
        <x:v>0</x:v>
      </x:c>
      <x:c r="J1156" s="34" t="n">
        <x:v>1</x:v>
      </x:c>
      <x:c r="K1156" s="33" t="n">
        <x:v>158.48931924611142</x:v>
      </x:c>
      <x:c r="L1156" s="32" t="n">
        <x:v>23263.888246031485</x:v>
      </x:c>
      <x:c r="M1156" s="33" t="n">
        <x:v>3.2</x:v>
      </x:c>
      <x:c r="N1156" s="33" t="n">
        <x:v>158.48931924611142</x:v>
      </x:c>
      <x:c r="O1156" s="32" t="n">
        <x:v>23263.888246031485</x:v>
      </x:c>
      <x:c r="P1156" s="32" t="n">
        <x:v>0</x:v>
      </x:c>
      <x:c r="Q1156" s="33" t="n">
        <x:v>1</x:v>
      </x:c>
      <x:c r="R1156" s="34" t="n">
        <x:v>0</x:v>
      </x:c>
    </x:row>
    <x:row r="1157" ht="18" customHeight="1">
      <x:c r="A1157" s="25" t="str">
        <x:v>EEZ_630</x:v>
      </x:c>
      <x:c r="B1157" s="25" t="str">
        <x:v>Puerto Rico (USA)</x:v>
      </x:c>
      <x:c r="C1157" s="25" t="str">
        <x:v>commercial</x:v>
      </x:c>
      <x:c r="D1157" s="25" t="str">
        <x:v>Crustaceans</x:v>
      </x:c>
      <x:c r="E1157" s="35" t="n">
        <x:v>1</x:v>
      </x:c>
      <x:c r="F1157" s="35" t="n">
        <x:v>1</x:v>
      </x:c>
      <x:c r="G1157" s="32" t="n">
        <x:v>101.56060384</x:v>
      </x:c>
      <x:c r="H1157" s="32" t="n">
        <x:v>101.56060384</x:v>
      </x:c>
      <x:c r="I1157" s="33" t="n">
        <x:v>0</x:v>
      </x:c>
      <x:c r="J1157" s="34" t="n">
        <x:v>1</x:v>
      </x:c>
      <x:c r="K1157" s="33" t="n">
        <x:v>158.48931924611142</x:v>
      </x:c>
      <x:c r="L1157" s="32" t="n">
        <x:v>16096.27096482561</x:v>
      </x:c>
      <x:c r="M1157" s="33" t="n">
        <x:v>3.2</x:v>
      </x:c>
      <x:c r="N1157" s="33" t="n">
        <x:v>158.48931924611142</x:v>
      </x:c>
      <x:c r="O1157" s="32" t="n">
        <x:v>16096.27096482561</x:v>
      </x:c>
      <x:c r="P1157" s="32" t="n">
        <x:v>0</x:v>
      </x:c>
      <x:c r="Q1157" s="33" t="n">
        <x:v>1</x:v>
      </x:c>
      <x:c r="R1157" s="34" t="n">
        <x:v>0</x:v>
      </x:c>
    </x:row>
    <x:row r="1158" ht="18" customHeight="1">
      <x:c r="A1158" s="25" t="str">
        <x:v>EEZ_630</x:v>
      </x:c>
      <x:c r="B1158" s="25" t="str">
        <x:v>Puerto Rico (USA)</x:v>
      </x:c>
      <x:c r="C1158" s="25" t="str">
        <x:v>commercial</x:v>
      </x:c>
      <x:c r="D1158" s="25" t="str">
        <x:v>Molluscs</x:v>
      </x:c>
      <x:c r="E1158" s="35" t="n">
        <x:v>3</x:v>
      </x:c>
      <x:c r="F1158" s="35" t="n">
        <x:v>3</x:v>
      </x:c>
      <x:c r="G1158" s="32" t="n">
        <x:v>151.770340554</x:v>
      </x:c>
      <x:c r="H1158" s="32" t="n">
        <x:v>151.770340554</x:v>
      </x:c>
      <x:c r="I1158" s="33" t="n">
        <x:v>0</x:v>
      </x:c>
      <x:c r="J1158" s="34" t="n">
        <x:v>1</x:v>
      </x:c>
      <x:c r="K1158" s="33" t="n">
        <x:v>15.213574571628223</x:v>
      </x:c>
      <x:c r="L1158" s="32" t="n">
        <x:v>2308.96939377969</x:v>
      </x:c>
      <x:c r="M1158" s="33" t="n">
        <x:v>2.180225563910017</x:v>
      </x:c>
      <x:c r="N1158" s="33" t="n">
        <x:v>15.143475662050397</x:v>
      </x:c>
      <x:c r="O1158" s="32" t="n">
        <x:v>2298.3304584005996</x:v>
      </x:c>
      <x:c r="P1158" s="32" t="n">
        <x:v>10.638935379090526</x:v>
      </x:c>
      <x:c r="Q1158" s="33" t="n">
        <x:v>1.0046289842003373</x:v>
      </x:c>
      <x:c r="R1158" s="34" t="n">
        <x:v>0.004628984200337373</x:v>
      </x:c>
    </x:row>
    <x:row r="1159" ht="18" customHeight="1">
      <x:c r="A1159" s="25" t="str">
        <x:v>EEZ_630</x:v>
      </x:c>
      <x:c r="B1159" s="25" t="str">
        <x:v>Puerto Rico (USA)</x:v>
      </x:c>
      <x:c r="C1159" s="25" t="str">
        <x:v>commercial</x:v>
      </x:c>
      <x:c r="D1159" s="25" t="str">
        <x:v>Other fishes &amp; inverts</x:v>
      </x:c>
      <x:c r="E1159" s="35" t="n">
        <x:v>5</x:v>
      </x:c>
      <x:c r="F1159" s="35" t="n">
        <x:v>5</x:v>
      </x:c>
      <x:c r="G1159" s="32" t="n">
        <x:v>427.3414364303</x:v>
      </x:c>
      <x:c r="H1159" s="32" t="n">
        <x:v>427.3414364303</x:v>
      </x:c>
      <x:c r="I1159" s="33" t="n">
        <x:v>0</x:v>
      </x:c>
      <x:c r="J1159" s="34" t="n">
        <x:v>1</x:v>
      </x:c>
      <x:c r="K1159" s="33" t="n">
        <x:v>182.1136472080613</x:v>
      </x:c>
      <x:c r="L1159" s="32" t="n">
        <x:v>77824.70759145381</x:v>
      </x:c>
      <x:c r="M1159" s="33" t="n">
        <x:v>3.2009876558120847</x:v>
      </x:c>
      <x:c r="N1159" s="33" t="n">
        <x:v>158.85015971125227</x:v>
      </x:c>
      <x:c r="O1159" s="32" t="n">
        <x:v>67883.25542818912</x:v>
      </x:c>
      <x:c r="P1159" s="32" t="n">
        <x:v>9941.452163264694</x:v>
      </x:c>
      <x:c r="Q1159" s="33" t="n">
        <x:v>1.146449254688166</x:v>
      </x:c>
      <x:c r="R1159" s="34" t="n">
        <x:v>0.14644925468816597</x:v>
      </x:c>
    </x:row>
    <x:row r="1160" ht="18" customHeight="1">
      <x:c r="A1160" s="25" t="str">
        <x:v>EEZ_630</x:v>
      </x:c>
      <x:c r="B1160" s="25" t="str">
        <x:v>Puerto Rico (USA)</x:v>
      </x:c>
      <x:c r="C1160" s="25" t="str">
        <x:v>commercial</x:v>
      </x:c>
      <x:c r="D1160" s="25" t="str">
        <x:v>Perch-likes</x:v>
      </x:c>
      <x:c r="E1160" s="35" t="n">
        <x:v>12</x:v>
      </x:c>
      <x:c r="F1160" s="35" t="n">
        <x:v>12</x:v>
      </x:c>
      <x:c r="G1160" s="32" t="n">
        <x:v>992.4788736127</x:v>
      </x:c>
      <x:c r="H1160" s="32" t="n">
        <x:v>992.4788736127</x:v>
      </x:c>
      <x:c r="I1160" s="33" t="n">
        <x:v>0</x:v>
      </x:c>
      <x:c r="J1160" s="34" t="n">
        <x:v>1</x:v>
      </x:c>
      <x:c r="K1160" s="33" t="n">
        <x:v>1288.8616647884671</x:v>
      </x:c>
      <x:c r="L1160" s="32" t="n">
        <x:v>1279167.973311847</x:v>
      </x:c>
      <x:c r="M1160" s="33" t="n">
        <x:v>4.025821973029639</x:v>
      </x:c>
      <x:c r="N1160" s="33" t="n">
        <x:v>1061.2604337585974</x:v>
      </x:c>
      <x:c r="O1160" s="32" t="n">
        <x:v>1053278.5599064582</x:v>
      </x:c>
      <x:c r="P1160" s="32" t="n">
        <x:v>225889.41340538883</x:v>
      </x:c>
      <x:c r="Q1160" s="33" t="n">
        <x:v>1.2144631268535933</x:v>
      </x:c>
      <x:c r="R1160" s="34" t="n">
        <x:v>0.2144631268535933</x:v>
      </x:c>
    </x:row>
    <x:row r="1161" ht="18" customHeight="1">
      <x:c r="A1161" s="25" t="str">
        <x:v>EEZ_630</x:v>
      </x:c>
      <x:c r="B1161" s="25" t="str">
        <x:v>Puerto Rico (USA)</x:v>
      </x:c>
      <x:c r="C1161" s="25" t="str">
        <x:v>commercial</x:v>
      </x:c>
      <x:c r="D1161" s="25" t="str">
        <x:v>Sharks &amp; rays</x:v>
      </x:c>
      <x:c r="E1161" s="35" t="n">
        <x:v>2</x:v>
      </x:c>
      <x:c r="F1161" s="35" t="n">
        <x:v>2</x:v>
      </x:c>
      <x:c r="G1161" s="32" t="n">
        <x:v>0.0075998535999999995</x:v>
      </x:c>
      <x:c r="H1161" s="32" t="n">
        <x:v>0.0075998535999999995</x:v>
      </x:c>
      <x:c r="I1161" s="33" t="n">
        <x:v>0</x:v>
      </x:c>
      <x:c r="J1161" s="34" t="n">
        <x:v>1</x:v>
      </x:c>
      <x:c r="K1161" s="33" t="n">
        <x:v>2940.029090010972</x:v>
      </x:c>
      <x:c r="L1161" s="32" t="n">
        <x:v>22.34379066382461</x:v>
      </x:c>
      <x:c r="M1161" s="33" t="n">
        <x:v>4.463903361901603</x:v>
      </x:c>
      <x:c r="N1161" s="33" t="n">
        <x:v>2910.0695047863023</x:v>
      </x:c>
      <x:c r="O1161" s="32" t="n">
        <x:v>22.116102202200395</x:v>
      </x:c>
      <x:c r="P1161" s="32" t="n">
        <x:v>0.22768846162421497</x:v>
      </x:c>
      <x:c r="Q1161" s="33" t="n">
        <x:v>1.010295144214045</x:v>
      </x:c>
      <x:c r="R1161" s="34" t="n">
        <x:v>0.010295144214045166</x:v>
      </x:c>
    </x:row>
    <x:row r="1162" ht="18" customHeight="1">
      <x:c r="A1162" s="25" t="str">
        <x:v>EEZ_630</x:v>
      </x:c>
      <x:c r="B1162" s="25" t="str">
        <x:v>Puerto Rico (USA)</x:v>
      </x:c>
      <x:c r="C1162" s="25" t="str">
        <x:v>commercial</x:v>
      </x:c>
      <x:c r="D1162" s="25" t="str">
        <x:v>Tuna &amp; billfishes</x:v>
      </x:c>
      <x:c r="E1162" s="35" t="n">
        <x:v>12</x:v>
      </x:c>
      <x:c r="F1162" s="35" t="n">
        <x:v>12</x:v>
      </x:c>
      <x:c r="G1162" s="32" t="n">
        <x:v>46.161237722900005</x:v>
      </x:c>
      <x:c r="H1162" s="32" t="n">
        <x:v>46.161237722900005</x:v>
      </x:c>
      <x:c r="I1162" s="33" t="n">
        <x:v>0</x:v>
      </x:c>
      <x:c r="J1162" s="34" t="n">
        <x:v>1</x:v>
      </x:c>
      <x:c r="K1162" s="33" t="n">
        <x:v>2504.541899609014</x:v>
      </x:c>
      <x:c r="L1162" s="32" t="n">
        <x:v>115612.75401481525</x:v>
      </x:c>
      <x:c r="M1162" s="33" t="n">
        <x:v>4.397321397132996</x:v>
      </x:c>
      <x:c r="N1162" s="33" t="n">
        <x:v>2496.441520690399</x:v>
      </x:c>
      <x:c r="O1162" s="32" t="n">
        <x:v>115238.8304979075</x:v>
      </x:c>
      <x:c r="P1162" s="32" t="n">
        <x:v>373.92351690774376</x:v>
      </x:c>
      <x:c r="Q1162" s="33" t="n">
        <x:v>1.003244770146418</x:v>
      </x:c>
      <x:c r="R1162" s="34" t="n">
        <x:v>0.003244770146418081</x:v>
      </x:c>
    </x:row>
    <x:row r="1163" ht="18" customHeight="1">
      <x:c r="A1163" s="25" t="str">
        <x:v>EEZ_634</x:v>
      </x:c>
      <x:c r="B1163" s="25" t="str">
        <x:v>Qatar</x:v>
      </x:c>
      <x:c r="C1163" s="25" t="str">
        <x:v>commercial</x:v>
      </x:c>
      <x:c r="D1163" s="25" t="str">
        <x:v>Crustaceans</x:v>
      </x:c>
      <x:c r="E1163" s="35" t="n">
        <x:v>3</x:v>
      </x:c>
      <x:c r="F1163" s="35" t="n">
        <x:v>3</x:v>
      </x:c>
      <x:c r="G1163" s="32" t="n">
        <x:v>488.10942763500003</x:v>
      </x:c>
      <x:c r="H1163" s="32" t="n">
        <x:v>488.10942763500003</x:v>
      </x:c>
      <x:c r="I1163" s="33" t="n">
        <x:v>0</x:v>
      </x:c>
      <x:c r="J1163" s="34" t="n">
        <x:v>1</x:v>
      </x:c>
      <x:c r="K1163" s="33" t="n">
        <x:v>278.116739721838</x:v>
      </x:c>
      <x:c r="L1163" s="32" t="n">
        <x:v>135751.40264133862</x:v>
      </x:c>
      <x:c r="M1163" s="33" t="n">
        <x:v>3.4411741861115996</x:v>
      </x:c>
      <x:c r="N1163" s="33" t="n">
        <x:v>276.16852862835975</x:v>
      </x:c>
      <x:c r="O1163" s="32" t="n">
        <x:v>134800.4624395888</x:v>
      </x:c>
      <x:c r="P1163" s="32" t="n">
        <x:v>950.9402017498214</x:v>
      </x:c>
      <x:c r="Q1163" s="33" t="n">
        <x:v>1.007054428334591</x:v>
      </x:c>
      <x:c r="R1163" s="34" t="n">
        <x:v>0.007054428334591122</x:v>
      </x:c>
    </x:row>
    <x:row r="1164" ht="18" customHeight="1">
      <x:c r="A1164" s="25" t="str">
        <x:v>EEZ_634</x:v>
      </x:c>
      <x:c r="B1164" s="25" t="str">
        <x:v>Qatar</x:v>
      </x:c>
      <x:c r="C1164" s="25" t="str">
        <x:v>commercial</x:v>
      </x:c>
      <x:c r="D1164" s="25" t="str">
        <x:v>Herring-likes</x:v>
      </x:c>
      <x:c r="E1164" s="35" t="n">
        <x:v>1</x:v>
      </x:c>
      <x:c r="F1164" s="35" t="n">
        <x:v>1</x:v>
      </x:c>
      <x:c r="G1164" s="32" t="n">
        <x:v>45.030696497099996</x:v>
      </x:c>
      <x:c r="H1164" s="32" t="n">
        <x:v>45.030696497099996</x:v>
      </x:c>
      <x:c r="I1164" s="33" t="n">
        <x:v>0</x:v>
      </x:c>
      <x:c r="J1164" s="34" t="n">
        <x:v>1</x:v>
      </x:c>
      <x:c r="K1164" s="33" t="n">
        <x:v>144.5439770745928</x:v>
      </x:c>
      <x:c r="L1164" s="32" t="n">
        <x:v>6508.915962129768</x:v>
      </x:c>
      <x:c r="M1164" s="33" t="n">
        <x:v>3.16</x:v>
      </x:c>
      <x:c r="N1164" s="33" t="n">
        <x:v>144.5439770745928</x:v>
      </x:c>
      <x:c r="O1164" s="32" t="n">
        <x:v>6508.915962129768</x:v>
      </x:c>
      <x:c r="P1164" s="32" t="n">
        <x:v>0</x:v>
      </x:c>
      <x:c r="Q1164" s="33" t="n">
        <x:v>1</x:v>
      </x:c>
      <x:c r="R1164" s="34" t="n">
        <x:v>0</x:v>
      </x:c>
    </x:row>
    <x:row r="1165" ht="18" customHeight="1">
      <x:c r="A1165" s="25" t="str">
        <x:v>EEZ_634</x:v>
      </x:c>
      <x:c r="B1165" s="25" t="str">
        <x:v>Qatar</x:v>
      </x:c>
      <x:c r="C1165" s="25" t="str">
        <x:v>commercial</x:v>
      </x:c>
      <x:c r="D1165" s="25" t="str">
        <x:v>Other fishes &amp; inverts</x:v>
      </x:c>
      <x:c r="E1165" s="35" t="n">
        <x:v>6</x:v>
      </x:c>
      <x:c r="F1165" s="35" t="n">
        <x:v>6</x:v>
      </x:c>
      <x:c r="G1165" s="32" t="n">
        <x:v>2504.527932195</x:v>
      </x:c>
      <x:c r="H1165" s="32" t="n">
        <x:v>2504.527932195</x:v>
      </x:c>
      <x:c r="I1165" s="33" t="n">
        <x:v>0</x:v>
      </x:c>
      <x:c r="J1165" s="34" t="n">
        <x:v>1</x:v>
      </x:c>
      <x:c r="K1165" s="33" t="n">
        <x:v>348.25021926005104</x:v>
      </x:c>
      <x:c r="L1165" s="32" t="n">
        <x:v>872202.4015298311</x:v>
      </x:c>
      <x:c r="M1165" s="33" t="n">
        <x:v>3.382959244246153</x:v>
      </x:c>
      <x:c r="N1165" s="33" t="n">
        <x:v>241.52341695613742</x:v>
      </x:c>
      <x:c r="O1165" s="32" t="n">
        <x:v>604902.1440458257</x:v>
      </x:c>
      <x:c r="P1165" s="32" t="n">
        <x:v>267300.2574840054</x:v>
      </x:c>
      <x:c r="Q1165" s="33" t="n">
        <x:v>1.4418900810901334</x:v>
      </x:c>
      <x:c r="R1165" s="34" t="n">
        <x:v>0.4418900810901333</x:v>
      </x:c>
    </x:row>
    <x:row r="1166" ht="18" customHeight="1">
      <x:c r="A1166" s="25" t="str">
        <x:v>EEZ_634</x:v>
      </x:c>
      <x:c r="B1166" s="25" t="str">
        <x:v>Qatar</x:v>
      </x:c>
      <x:c r="C1166" s="25" t="str">
        <x:v>commercial</x:v>
      </x:c>
      <x:c r="D1166" s="25" t="str">
        <x:v>Perch-likes</x:v>
      </x:c>
      <x:c r="E1166" s="35" t="n">
        <x:v>35</x:v>
      </x:c>
      <x:c r="F1166" s="35" t="n">
        <x:v>35</x:v>
      </x:c>
      <x:c r="G1166" s="32" t="n">
        <x:v>14629.382601192</x:v>
      </x:c>
      <x:c r="H1166" s="32" t="n">
        <x:v>14629.382601192</x:v>
      </x:c>
      <x:c r="I1166" s="33" t="n">
        <x:v>0</x:v>
      </x:c>
      <x:c r="J1166" s="34" t="n">
        <x:v>1</x:v>
      </x:c>
      <x:c r="K1166" s="33" t="n">
        <x:v>1056.5483668904433</x:v>
      </x:c>
      <x:c r="L1166" s="32" t="n">
        <x:v>15456650.295904873</x:v>
      </x:c>
      <x:c r="M1166" s="33" t="n">
        <x:v>3.7344000898585534</x:v>
      </x:c>
      <x:c r="N1166" s="33" t="n">
        <x:v>542.5004338782572</x:v>
      </x:c>
      <x:c r="O1166" s="32" t="n">
        <x:v>7936446.408517687</x:v>
      </x:c>
      <x:c r="P1166" s="32" t="n">
        <x:v>7520203.887387186</x:v>
      </x:c>
      <x:c r="Q1166" s="33" t="n">
        <x:v>1.9475530357410624</x:v>
      </x:c>
      <x:c r="R1166" s="34" t="n">
        <x:v>0.9475530357410624</x:v>
      </x:c>
    </x:row>
    <x:row r="1167" ht="18" customHeight="1">
      <x:c r="A1167" s="25" t="str">
        <x:v>EEZ_634</x:v>
      </x:c>
      <x:c r="B1167" s="25" t="str">
        <x:v>Qatar</x:v>
      </x:c>
      <x:c r="C1167" s="25" t="str">
        <x:v>commercial</x:v>
      </x:c>
      <x:c r="D1167" s="25" t="str">
        <x:v>Scorpionfishes</x:v>
      </x:c>
      <x:c r="E1167" s="35" t="n">
        <x:v>1</x:v>
      </x:c>
      <x:c r="F1167" s="35" t="n">
        <x:v>1</x:v>
      </x:c>
      <x:c r="G1167" s="32" t="n">
        <x:v>28</x:v>
      </x:c>
      <x:c r="H1167" s="32" t="n">
        <x:v>28</x:v>
      </x:c>
      <x:c r="I1167" s="33" t="n">
        <x:v>0</x:v>
      </x:c>
      <x:c r="J1167" s="34" t="n">
        <x:v>1</x:v>
      </x:c>
      <x:c r="K1167" s="33" t="n">
        <x:v>398.1071705534973</x:v>
      </x:c>
      <x:c r="L1167" s="32" t="n">
        <x:v>11147.000775497925</x:v>
      </x:c>
      <x:c r="M1167" s="33" t="n">
        <x:v>3.6</x:v>
      </x:c>
      <x:c r="N1167" s="33" t="n">
        <x:v>398.1071705534973</x:v>
      </x:c>
      <x:c r="O1167" s="32" t="n">
        <x:v>11147.000775497925</x:v>
      </x:c>
      <x:c r="P1167" s="32" t="n">
        <x:v>0</x:v>
      </x:c>
      <x:c r="Q1167" s="33" t="n">
        <x:v>1</x:v>
      </x:c>
      <x:c r="R1167" s="34" t="n">
        <x:v>0</x:v>
      </x:c>
    </x:row>
    <x:row r="1168" ht="18" customHeight="1">
      <x:c r="A1168" s="25" t="str">
        <x:v>EEZ_634</x:v>
      </x:c>
      <x:c r="B1168" s="25" t="str">
        <x:v>Qatar</x:v>
      </x:c>
      <x:c r="C1168" s="25" t="str">
        <x:v>commercial</x:v>
      </x:c>
      <x:c r="D1168" s="25" t="str">
        <x:v>Sharks &amp; rays</x:v>
      </x:c>
      <x:c r="E1168" s="35" t="n">
        <x:v>1</x:v>
      </x:c>
      <x:c r="F1168" s="35" t="n">
        <x:v>1</x:v>
      </x:c>
      <x:c r="G1168" s="32" t="n">
        <x:v>605.075240788</x:v>
      </x:c>
      <x:c r="H1168" s="32" t="n">
        <x:v>605.075240788</x:v>
      </x:c>
      <x:c r="I1168" s="33" t="n">
        <x:v>0</x:v>
      </x:c>
      <x:c r="J1168" s="34" t="n">
        <x:v>1</x:v>
      </x:c>
      <x:c r="K1168" s="33" t="n">
        <x:v>1737.8008287493765</x:v>
      </x:c>
      <x:c r="L1168" s="32" t="n">
        <x:v>1051500.2548971148</x:v>
      </x:c>
      <x:c r="M1168" s="33" t="n">
        <x:v>4.24</x:v>
      </x:c>
      <x:c r="N1168" s="33" t="n">
        <x:v>1737.8008287493763</x:v>
      </x:c>
      <x:c r="O1168" s="32" t="n">
        <x:v>1051500.2548971148</x:v>
      </x:c>
      <x:c r="P1168" s="32" t="n">
        <x:v>0</x:v>
      </x:c>
      <x:c r="Q1168" s="33" t="n">
        <x:v>1</x:v>
      </x:c>
      <x:c r="R1168" s="34" t="n">
        <x:v>0</x:v>
      </x:c>
    </x:row>
    <x:row r="1169" ht="18" customHeight="1">
      <x:c r="A1169" s="25" t="str">
        <x:v>EEZ_638</x:v>
      </x:c>
      <x:c r="B1169" s="25" t="str">
        <x:v>Réunion (France)</x:v>
      </x:c>
      <x:c r="C1169" s="25" t="str">
        <x:v>commercial</x:v>
      </x:c>
      <x:c r="D1169" s="25" t="str">
        <x:v>Crustaceans</x:v>
      </x:c>
      <x:c r="E1169" s="35" t="n">
        <x:v>2</x:v>
      </x:c>
      <x:c r="F1169" s="35" t="n">
        <x:v>2</x:v>
      </x:c>
      <x:c r="G1169" s="32" t="n">
        <x:v>1.008522526</x:v>
      </x:c>
      <x:c r="H1169" s="32" t="n">
        <x:v>1.008522526</x:v>
      </x:c>
      <x:c r="I1169" s="33" t="n">
        <x:v>0</x:v>
      </x:c>
      <x:c r="J1169" s="34" t="n">
        <x:v>1</x:v>
      </x:c>
      <x:c r="K1169" s="33" t="n">
        <x:v>758.40245148318</x:v>
      </x:c>
      <x:c r="L1169" s="32" t="n">
        <x:v>764.8659560944091</x:v>
      </x:c>
      <x:c r="M1169" s="33" t="n">
        <x:v>3.8561066670711126</x:v>
      </x:c>
      <x:c r="N1169" s="33" t="n">
        <x:v>717.9706103848638</x:v>
      </x:c>
      <x:c r="O1169" s="32" t="n">
        <x:v>724.0895335791046</x:v>
      </x:c>
      <x:c r="P1169" s="32" t="n">
        <x:v>40.77642251530449</x:v>
      </x:c>
      <x:c r="Q1169" s="33" t="n">
        <x:v>1.0563140614859472</x:v>
      </x:c>
      <x:c r="R1169" s="34" t="n">
        <x:v>0.05631406148594715</x:v>
      </x:c>
    </x:row>
    <x:row r="1170" ht="18" customHeight="1">
      <x:c r="A1170" s="25" t="str">
        <x:v>EEZ_638</x:v>
      </x:c>
      <x:c r="B1170" s="25" t="str">
        <x:v>Réunion (France)</x:v>
      </x:c>
      <x:c r="C1170" s="25" t="str">
        <x:v>commercial</x:v>
      </x:c>
      <x:c r="D1170" s="25" t="str">
        <x:v>Herring-likes</x:v>
      </x:c>
      <x:c r="E1170" s="35" t="n">
        <x:v>1</x:v>
      </x:c>
      <x:c r="F1170" s="35" t="n">
        <x:v>1</x:v>
      </x:c>
      <x:c r="G1170" s="32" t="n">
        <x:v>0.20739655</x:v>
      </x:c>
      <x:c r="H1170" s="32" t="n">
        <x:v>0.20739655</x:v>
      </x:c>
      <x:c r="I1170" s="33" t="n">
        <x:v>0</x:v>
      </x:c>
      <x:c r="J1170" s="34" t="n">
        <x:v>1</x:v>
      </x:c>
      <x:c r="K1170" s="33" t="n">
        <x:v>144.5439770745928</x:v>
      </x:c>
      <x:c r="L1170" s="32" t="n">
        <x:v>29.97792216854964</x:v>
      </x:c>
      <x:c r="M1170" s="33" t="n">
        <x:v>3.16</x:v>
      </x:c>
      <x:c r="N1170" s="33" t="n">
        <x:v>144.5439770745928</x:v>
      </x:c>
      <x:c r="O1170" s="32" t="n">
        <x:v>29.97792216854964</x:v>
      </x:c>
      <x:c r="P1170" s="32" t="n">
        <x:v>0</x:v>
      </x:c>
      <x:c r="Q1170" s="33" t="n">
        <x:v>1</x:v>
      </x:c>
      <x:c r="R1170" s="34" t="n">
        <x:v>0</x:v>
      </x:c>
    </x:row>
    <x:row r="1171" ht="18" customHeight="1">
      <x:c r="A1171" s="25" t="str">
        <x:v>EEZ_638</x:v>
      </x:c>
      <x:c r="B1171" s="25" t="str">
        <x:v>Réunion (France)</x:v>
      </x:c>
      <x:c r="C1171" s="25" t="str">
        <x:v>commercial</x:v>
      </x:c>
      <x:c r="D1171" s="25" t="str">
        <x:v>Other fishes &amp; inverts</x:v>
      </x:c>
      <x:c r="E1171" s="35" t="n">
        <x:v>3</x:v>
      </x:c>
      <x:c r="F1171" s="35" t="n">
        <x:v>3</x:v>
      </x:c>
      <x:c r="G1171" s="32" t="n">
        <x:v>40.6607968966</x:v>
      </x:c>
      <x:c r="H1171" s="32" t="n">
        <x:v>40.6607968966</x:v>
      </x:c>
      <x:c r="I1171" s="33" t="n">
        <x:v>0</x:v>
      </x:c>
      <x:c r="J1171" s="34" t="n">
        <x:v>1</x:v>
      </x:c>
      <x:c r="K1171" s="33" t="n">
        <x:v>190.826126420029</x:v>
      </x:c>
      <x:c r="L1171" s="32" t="n">
        <x:v>7759.1423689297135</x:v>
      </x:c>
      <x:c r="M1171" s="33" t="n">
        <x:v>3.280443583564579</x:v>
      </x:c>
      <x:c r="N1171" s="33" t="n">
        <x:v>190.74079286566564</x:v>
      </x:c>
      <x:c r="O1171" s="32" t="n">
        <x:v>7755.6726386072805</x:v>
      </x:c>
      <x:c r="P1171" s="32" t="n">
        <x:v>3.4697303224329517</x:v>
      </x:c>
      <x:c r="Q1171" s="33" t="n">
        <x:v>1.0004473796773166</x:v>
      </x:c>
      <x:c r="R1171" s="34" t="n">
        <x:v>0.00044737967731655394</x:v>
      </x:c>
    </x:row>
    <x:row r="1172" ht="18" customHeight="1">
      <x:c r="A1172" s="25" t="str">
        <x:v>EEZ_638</x:v>
      </x:c>
      <x:c r="B1172" s="25" t="str">
        <x:v>Réunion (France)</x:v>
      </x:c>
      <x:c r="C1172" s="25" t="str">
        <x:v>commercial</x:v>
      </x:c>
      <x:c r="D1172" s="25" t="str">
        <x:v>Perch-likes</x:v>
      </x:c>
      <x:c r="E1172" s="35" t="n">
        <x:v>10</x:v>
      </x:c>
      <x:c r="F1172" s="35" t="n">
        <x:v>10</x:v>
      </x:c>
      <x:c r="G1172" s="32" t="n">
        <x:v>455.4110797009</x:v>
      </x:c>
      <x:c r="H1172" s="32" t="n">
        <x:v>455.4110797009</x:v>
      </x:c>
      <x:c r="I1172" s="33" t="n">
        <x:v>0</x:v>
      </x:c>
      <x:c r="J1172" s="34" t="n">
        <x:v>1</x:v>
      </x:c>
      <x:c r="K1172" s="33" t="n">
        <x:v>2113.735411141875</x:v>
      </x:c>
      <x:c r="L1172" s="32" t="n">
        <x:v>962618.5257901471</x:v>
      </x:c>
      <x:c r="M1172" s="33" t="n">
        <x:v>4.315952804963843</x:v>
      </x:c>
      <x:c r="N1172" s="33" t="n">
        <x:v>2069.9163975390943</x:v>
      </x:c>
      <x:c r="O1172" s="32" t="n">
        <x:v>942662.8614938763</x:v>
      </x:c>
      <x:c r="P1172" s="32" t="n">
        <x:v>19955.664296270814</x:v>
      </x:c>
      <x:c r="Q1172" s="33" t="n">
        <x:v>1.0211694605902328</x:v>
      </x:c>
      <x:c r="R1172" s="34" t="n">
        <x:v>0.021169460590232926</x:v>
      </x:c>
    </x:row>
    <x:row r="1173" ht="18" customHeight="1">
      <x:c r="A1173" s="25" t="str">
        <x:v>EEZ_638</x:v>
      </x:c>
      <x:c r="B1173" s="25" t="str">
        <x:v>Réunion (France)</x:v>
      </x:c>
      <x:c r="C1173" s="25" t="str">
        <x:v>commercial</x:v>
      </x:c>
      <x:c r="D1173" s="25" t="str">
        <x:v>Sharks &amp; rays</x:v>
      </x:c>
      <x:c r="E1173" s="35" t="n">
        <x:v>4</x:v>
      </x:c>
      <x:c r="F1173" s="35" t="n">
        <x:v>4</x:v>
      </x:c>
      <x:c r="G1173" s="32" t="n">
        <x:v>24.8840324471</x:v>
      </x:c>
      <x:c r="H1173" s="32" t="n">
        <x:v>24.8840324471</x:v>
      </x:c>
      <x:c r="I1173" s="33" t="n">
        <x:v>0</x:v>
      </x:c>
      <x:c r="J1173" s="34" t="n">
        <x:v>1</x:v>
      </x:c>
      <x:c r="K1173" s="33" t="n">
        <x:v>1461.9806324612582</x:v>
      </x:c>
      <x:c r="L1173" s="32" t="n">
        <x:v>36379.97349519773</x:v>
      </x:c>
      <x:c r="M1173" s="33" t="n">
        <x:v>4.141325876748358</x:v>
      </x:c>
      <x:c r="N1173" s="33" t="n">
        <x:v>1384.6049399754074</x:v>
      </x:c>
      <x:c r="O1173" s="32" t="n">
        <x:v>34454.55425276299</x:v>
      </x:c>
      <x:c r="P1173" s="32" t="n">
        <x:v>1925.419242434742</x:v>
      </x:c>
      <x:c r="Q1173" s="33" t="n">
        <x:v>1.0558828661171937</x:v>
      </x:c>
      <x:c r="R1173" s="34" t="n">
        <x:v>0.05588286611719374</x:v>
      </x:c>
    </x:row>
    <x:row r="1174" ht="18" customHeight="1">
      <x:c r="A1174" s="25" t="str">
        <x:v>EEZ_638</x:v>
      </x:c>
      <x:c r="B1174" s="25" t="str">
        <x:v>Réunion (France)</x:v>
      </x:c>
      <x:c r="C1174" s="25" t="str">
        <x:v>commercial</x:v>
      </x:c>
      <x:c r="D1174" s="25" t="str">
        <x:v>Tuna &amp; billfishes</x:v>
      </x:c>
      <x:c r="E1174" s="35" t="n">
        <x:v>6</x:v>
      </x:c>
      <x:c r="F1174" s="35" t="n">
        <x:v>6</x:v>
      </x:c>
      <x:c r="G1174" s="32" t="n">
        <x:v>15.8147396038</x:v>
      </x:c>
      <x:c r="H1174" s="32" t="n">
        <x:v>15.8147396038</x:v>
      </x:c>
      <x:c r="I1174" s="33" t="n">
        <x:v>0</x:v>
      </x:c>
      <x:c r="J1174" s="34" t="n">
        <x:v>1</x:v>
      </x:c>
      <x:c r="K1174" s="33" t="n">
        <x:v>2007.1814304065592</x:v>
      </x:c>
      <x:c r="L1174" s="32" t="n">
        <x:v>31743.051659462544</x:v>
      </x:c>
      <x:c r="M1174" s="33" t="n">
        <x:v>4.289524840444089</x:v>
      </x:c>
      <x:c r="N1174" s="33" t="n">
        <x:v>1947.7124505256904</x:v>
      </x:c>
      <x:c r="O1174" s="32" t="n">
        <x:v>30802.565228142983</x:v>
      </x:c>
      <x:c r="P1174" s="32" t="n">
        <x:v>940.4864313195612</x:v>
      </x:c>
      <x:c r="Q1174" s="33" t="n">
        <x:v>1.030532730775951</x:v>
      </x:c>
      <x:c r="R1174" s="34" t="n">
        <x:v>0.03053273077595106</x:v>
      </x:c>
    </x:row>
    <x:row r="1175" ht="18" customHeight="1">
      <x:c r="A1175" s="25" t="str">
        <x:v>EEZ_642</x:v>
      </x:c>
      <x:c r="B1175" s="25" t="str">
        <x:v>Romania</x:v>
      </x:c>
      <x:c r="C1175" s="25" t="str">
        <x:v>commercial</x:v>
      </x:c>
      <x:c r="D1175" s="25" t="str">
        <x:v>Anchovies</x:v>
      </x:c>
      <x:c r="E1175" s="35" t="n">
        <x:v>1</x:v>
      </x:c>
      <x:c r="F1175" s="35" t="n">
        <x:v>1</x:v>
      </x:c>
      <x:c r="G1175" s="32" t="n">
        <x:v>71.0762269602</x:v>
      </x:c>
      <x:c r="H1175" s="32" t="n">
        <x:v>71.0762269602</x:v>
      </x:c>
      <x:c r="I1175" s="33" t="n">
        <x:v>0</x:v>
      </x:c>
      <x:c r="J1175" s="34" t="n">
        <x:v>1</x:v>
      </x:c>
      <x:c r="K1175" s="33" t="n">
        <x:v>128.82495516931337</x:v>
      </x:c>
      <x:c r="L1175" s="32" t="n">
        <x:v>9156.391751751707</x:v>
      </x:c>
      <x:c r="M1175" s="33" t="n">
        <x:v>3.11</x:v>
      </x:c>
      <x:c r="N1175" s="33" t="n">
        <x:v>128.82495516931337</x:v>
      </x:c>
      <x:c r="O1175" s="32" t="n">
        <x:v>9156.391751751707</x:v>
      </x:c>
      <x:c r="P1175" s="32" t="n">
        <x:v>0</x:v>
      </x:c>
      <x:c r="Q1175" s="33" t="n">
        <x:v>1</x:v>
      </x:c>
      <x:c r="R1175" s="34" t="n">
        <x:v>0</x:v>
      </x:c>
    </x:row>
    <x:row r="1176" ht="18" customHeight="1">
      <x:c r="A1176" s="25" t="str">
        <x:v>EEZ_642</x:v>
      </x:c>
      <x:c r="B1176" s="25" t="str">
        <x:v>Romania</x:v>
      </x:c>
      <x:c r="C1176" s="25" t="str">
        <x:v>commercial</x:v>
      </x:c>
      <x:c r="D1176" s="25" t="str">
        <x:v>Cod-likes</x:v>
      </x:c>
      <x:c r="E1176" s="35" t="n">
        <x:v>1</x:v>
      </x:c>
      <x:c r="F1176" s="35" t="n">
        <x:v>1</x:v>
      </x:c>
      <x:c r="G1176" s="32" t="n">
        <x:v>1.8599999998</x:v>
      </x:c>
      <x:c r="H1176" s="32" t="n">
        <x:v>1.8599999998</x:v>
      </x:c>
      <x:c r="I1176" s="33" t="n">
        <x:v>0</x:v>
      </x:c>
      <x:c r="J1176" s="34" t="n">
        <x:v>1</x:v>
      </x:c>
      <x:c r="K1176" s="33" t="n">
        <x:v>2290.867652767775</x:v>
      </x:c>
      <x:c r="L1176" s="32" t="n">
        <x:v>4261.013833689888</x:v>
      </x:c>
      <x:c r="M1176" s="33" t="n">
        <x:v>4.36</x:v>
      </x:c>
      <x:c r="N1176" s="33" t="n">
        <x:v>2290.867652767775</x:v>
      </x:c>
      <x:c r="O1176" s="32" t="n">
        <x:v>4261.013833689888</x:v>
      </x:c>
      <x:c r="P1176" s="32" t="n">
        <x:v>0</x:v>
      </x:c>
      <x:c r="Q1176" s="33" t="n">
        <x:v>1</x:v>
      </x:c>
      <x:c r="R1176" s="34" t="n">
        <x:v>0</x:v>
      </x:c>
    </x:row>
    <x:row r="1177" ht="18" customHeight="1">
      <x:c r="A1177" s="25" t="str">
        <x:v>EEZ_642</x:v>
      </x:c>
      <x:c r="B1177" s="25" t="str">
        <x:v>Romania</x:v>
      </x:c>
      <x:c r="C1177" s="25" t="str">
        <x:v>commercial</x:v>
      </x:c>
      <x:c r="D1177" s="25" t="str">
        <x:v>Flatfishes</x:v>
      </x:c>
      <x:c r="E1177" s="35" t="n">
        <x:v>1</x:v>
      </x:c>
      <x:c r="F1177" s="35" t="n">
        <x:v>1</x:v>
      </x:c>
      <x:c r="G1177" s="32" t="n">
        <x:v>392.78063118079996</x:v>
      </x:c>
      <x:c r="H1177" s="32" t="n">
        <x:v>392.78063118079996</x:v>
      </x:c>
      <x:c r="I1177" s="33" t="n">
        <x:v>0</x:v>
      </x:c>
      <x:c r="J1177" s="34" t="n">
        <x:v>1</x:v>
      </x:c>
      <x:c r="K1177" s="33" t="n">
        <x:v>2290.867652767775</x:v>
      </x:c>
      <x:c r="L1177" s="32" t="n">
        <x:v>899808.4426058043</x:v>
      </x:c>
      <x:c r="M1177" s="33" t="n">
        <x:v>4.36</x:v>
      </x:c>
      <x:c r="N1177" s="33" t="n">
        <x:v>2290.867652767775</x:v>
      </x:c>
      <x:c r="O1177" s="32" t="n">
        <x:v>899808.4426058043</x:v>
      </x:c>
      <x:c r="P1177" s="32" t="n">
        <x:v>0</x:v>
      </x:c>
      <x:c r="Q1177" s="33" t="n">
        <x:v>1</x:v>
      </x:c>
      <x:c r="R1177" s="34" t="n">
        <x:v>0</x:v>
      </x:c>
    </x:row>
    <x:row r="1178" ht="18" customHeight="1">
      <x:c r="A1178" s="25" t="str">
        <x:v>EEZ_642</x:v>
      </x:c>
      <x:c r="B1178" s="25" t="str">
        <x:v>Romania</x:v>
      </x:c>
      <x:c r="C1178" s="25" t="str">
        <x:v>commercial</x:v>
      </x:c>
      <x:c r="D1178" s="25" t="str">
        <x:v>Herring-likes</x:v>
      </x:c>
      <x:c r="E1178" s="35" t="n">
        <x:v>3</x:v>
      </x:c>
      <x:c r="F1178" s="35" t="n">
        <x:v>3</x:v>
      </x:c>
      <x:c r="G1178" s="32" t="n">
        <x:v>55.9406616402</x:v>
      </x:c>
      <x:c r="H1178" s="32" t="n">
        <x:v>55.9406616402</x:v>
      </x:c>
      <x:c r="I1178" s="33" t="n">
        <x:v>0</x:v>
      </x:c>
      <x:c r="J1178" s="34" t="n">
        <x:v>1</x:v>
      </x:c>
      <x:c r="K1178" s="33" t="n">
        <x:v>403.67912632199176</x:v>
      </x:c>
      <x:c r="L1178" s="32" t="n">
        <x:v>22582.077416790093</x:v>
      </x:c>
      <x:c r="M1178" s="33" t="n">
        <x:v>3.3531028421409883</x:v>
      </x:c>
      <x:c r="N1178" s="33" t="n">
        <x:v>225.47730854752396</x:v>
      </x:c>
      <x:c r="O1178" s="32" t="n">
        <x:v>12613.349825000012</x:v>
      </x:c>
      <x:c r="P1178" s="32" t="n">
        <x:v>9968.72759179008</x:v>
      </x:c>
      <x:c r="Q1178" s="33" t="n">
        <x:v>1.7903314924344509</x:v>
      </x:c>
      <x:c r="R1178" s="34" t="n">
        <x:v>0.790331492434451</x:v>
      </x:c>
    </x:row>
    <x:row r="1179" ht="18" customHeight="1">
      <x:c r="A1179" s="25" t="str">
        <x:v>EEZ_642</x:v>
      </x:c>
      <x:c r="B1179" s="25" t="str">
        <x:v>Romania</x:v>
      </x:c>
      <x:c r="C1179" s="25" t="str">
        <x:v>commercial</x:v>
      </x:c>
      <x:c r="D1179" s="25" t="str">
        <x:v>Molluscs</x:v>
      </x:c>
      <x:c r="E1179" s="35" t="n">
        <x:v>1</x:v>
      </x:c>
      <x:c r="F1179" s="35" t="n">
        <x:v>1</x:v>
      </x:c>
      <x:c r="G1179" s="32" t="n">
        <x:v>158.5</x:v>
      </x:c>
      <x:c r="H1179" s="32" t="n">
        <x:v>158.5</x:v>
      </x:c>
      <x:c r="I1179" s="33" t="n">
        <x:v>0</x:v>
      </x:c>
      <x:c r="J1179" s="34" t="n">
        <x:v>1</x:v>
      </x:c>
      <x:c r="K1179" s="33" t="n">
        <x:v>48.97788193684461</x:v>
      </x:c>
      <x:c r="L1179" s="32" t="n">
        <x:v>7762.9942869898705</x:v>
      </x:c>
      <x:c r="M1179" s="33" t="n">
        <x:v>2.69</x:v>
      </x:c>
      <x:c r="N1179" s="33" t="n">
        <x:v>48.97788193684461</x:v>
      </x:c>
      <x:c r="O1179" s="32" t="n">
        <x:v>7762.9942869898705</x:v>
      </x:c>
      <x:c r="P1179" s="32" t="n">
        <x:v>0</x:v>
      </x:c>
      <x:c r="Q1179" s="33" t="n">
        <x:v>1</x:v>
      </x:c>
      <x:c r="R1179" s="34" t="n">
        <x:v>0</x:v>
      </x:c>
    </x:row>
    <x:row r="1180" ht="18" customHeight="1">
      <x:c r="A1180" s="25" t="str">
        <x:v>EEZ_642</x:v>
      </x:c>
      <x:c r="B1180" s="25" t="str">
        <x:v>Romania</x:v>
      </x:c>
      <x:c r="C1180" s="25" t="str">
        <x:v>commercial</x:v>
      </x:c>
      <x:c r="D1180" s="25" t="str">
        <x:v>Other fishes &amp; inverts</x:v>
      </x:c>
      <x:c r="E1180" s="35" t="n">
        <x:v>2</x:v>
      </x:c>
      <x:c r="F1180" s="35" t="n">
        <x:v>2</x:v>
      </x:c>
      <x:c r="G1180" s="32" t="n">
        <x:v>6823.4534950308</x:v>
      </x:c>
      <x:c r="H1180" s="32" t="n">
        <x:v>6823.4534950308</x:v>
      </x:c>
      <x:c r="I1180" s="33" t="n">
        <x:v>0</x:v>
      </x:c>
      <x:c r="J1180" s="34" t="n">
        <x:v>1</x:v>
      </x:c>
      <x:c r="K1180" s="33" t="n">
        <x:v>191.38469629510334</x:v>
      </x:c>
      <x:c r="L1180" s="32" t="n">
        <x:v>1305904.574830231</x:v>
      </x:c>
      <x:c r="M1180" s="33" t="n">
        <x:v>3.280588089301542</x:v>
      </x:c>
      <x:c r="N1180" s="33" t="n">
        <x:v>190.8042698982646</x:v>
      </x:c>
      <x:c r="O1180" s="32" t="n">
        <x:v>1301944.0623041138</x:v>
      </x:c>
      <x:c r="P1180" s="32" t="n">
        <x:v>3960.512526117265</x:v>
      </x:c>
      <x:c r="Q1180" s="33" t="n">
        <x:v>1.003041998992728</x:v>
      </x:c>
      <x:c r="R1180" s="34" t="n">
        <x:v>0.003041998992727962</x:v>
      </x:c>
    </x:row>
    <x:row r="1181" ht="18" customHeight="1">
      <x:c r="A1181" s="25" t="str">
        <x:v>EEZ_642</x:v>
      </x:c>
      <x:c r="B1181" s="25" t="str">
        <x:v>Romania</x:v>
      </x:c>
      <x:c r="C1181" s="25" t="str">
        <x:v>commercial</x:v>
      </x:c>
      <x:c r="D1181" s="25" t="str">
        <x:v>Perch-likes</x:v>
      </x:c>
      <x:c r="E1181" s="35" t="n">
        <x:v>5</x:v>
      </x:c>
      <x:c r="F1181" s="35" t="n">
        <x:v>5</x:v>
      </x:c>
      <x:c r="G1181" s="32" t="n">
        <x:v>599.3551923127</x:v>
      </x:c>
      <x:c r="H1181" s="32" t="n">
        <x:v>599.3551923127</x:v>
      </x:c>
      <x:c r="I1181" s="33" t="n">
        <x:v>0</x:v>
      </x:c>
      <x:c r="J1181" s="34" t="n">
        <x:v>1</x:v>
      </x:c>
      <x:c r="K1181" s="33" t="n">
        <x:v>235.72021646096408</x:v>
      </x:c>
      <x:c r="L1181" s="32" t="n">
        <x:v>141280.1356689524</x:v>
      </x:c>
      <x:c r="M1181" s="33" t="n">
        <x:v>3.066898456866311</x:v>
      </x:c>
      <x:c r="N1181" s="33" t="n">
        <x:v>116.65368352049427</x:v>
      </x:c>
      <x:c r="O1181" s="32" t="n">
        <x:v>69916.99092041068</x:v>
      </x:c>
      <x:c r="P1181" s="32" t="n">
        <x:v>71363.14474854172</x:v>
      </x:c>
      <x:c r="Q1181" s="33" t="n">
        <x:v>2.020683868242803</x:v>
      </x:c>
      <x:c r="R1181" s="34" t="n">
        <x:v>1.020683868242803</x:v>
      </x:c>
    </x:row>
    <x:row r="1182" ht="18" customHeight="1">
      <x:c r="A1182" s="25" t="str">
        <x:v>EEZ_642</x:v>
      </x:c>
      <x:c r="B1182" s="25" t="str">
        <x:v>Romania</x:v>
      </x:c>
      <x:c r="C1182" s="25" t="str">
        <x:v>commercial</x:v>
      </x:c>
      <x:c r="D1182" s="25" t="str">
        <x:v>Sharks &amp; rays</x:v>
      </x:c>
      <x:c r="E1182" s="35" t="n">
        <x:v>1</x:v>
      </x:c>
      <x:c r="F1182" s="35" t="n">
        <x:v>1</x:v>
      </x:c>
      <x:c r="G1182" s="32" t="n">
        <x:v>1.01</x:v>
      </x:c>
      <x:c r="H1182" s="32" t="n">
        <x:v>1.01</x:v>
      </x:c>
      <x:c r="I1182" s="33" t="n">
        <x:v>0</x:v>
      </x:c>
      <x:c r="J1182" s="34" t="n">
        <x:v>1</x:v>
      </x:c>
      <x:c r="K1182" s="33" t="n">
        <x:v>1122.018454301963</x:v>
      </x:c>
      <x:c r="L1182" s="32" t="n">
        <x:v>1133.2386388449827</x:v>
      </x:c>
      <x:c r="M1182" s="33" t="n">
        <x:v>4.05</x:v>
      </x:c>
      <x:c r="N1182" s="33" t="n">
        <x:v>1122.018454301963</x:v>
      </x:c>
      <x:c r="O1182" s="32" t="n">
        <x:v>1133.2386388449827</x:v>
      </x:c>
      <x:c r="P1182" s="32" t="n">
        <x:v>0</x:v>
      </x:c>
      <x:c r="Q1182" s="33" t="n">
        <x:v>1</x:v>
      </x:c>
      <x:c r="R1182" s="34" t="n">
        <x:v>0</x:v>
      </x:c>
    </x:row>
    <x:row r="1183" ht="18" customHeight="1">
      <x:c r="A1183" s="25" t="str">
        <x:v>EEZ_642</x:v>
      </x:c>
      <x:c r="B1183" s="25" t="str">
        <x:v>Romania</x:v>
      </x:c>
      <x:c r="C1183" s="25" t="str">
        <x:v>commercial</x:v>
      </x:c>
      <x:c r="D1183" s="25" t="str">
        <x:v>Tuna &amp; billfishes</x:v>
      </x:c>
      <x:c r="E1183" s="35" t="n">
        <x:v>1</x:v>
      </x:c>
      <x:c r="F1183" s="35" t="n">
        <x:v>1</x:v>
      </x:c>
      <x:c r="G1183" s="32" t="n">
        <x:v>12.5347741948</x:v>
      </x:c>
      <x:c r="H1183" s="32" t="n">
        <x:v>12.5347741948</x:v>
      </x:c>
      <x:c r="I1183" s="33" t="n">
        <x:v>0</x:v>
      </x:c>
      <x:c r="J1183" s="34" t="n">
        <x:v>1</x:v>
      </x:c>
      <x:c r="K1183" s="33" t="n">
        <x:v>3162.2776601683795</x:v>
      </x:c>
      <x:c r="L1183" s="32" t="n">
        <x:v>39638.43641147113</x:v>
      </x:c>
      <x:c r="M1183" s="33" t="n">
        <x:v>4.5</x:v>
      </x:c>
      <x:c r="N1183" s="33" t="n">
        <x:v>3162.2776601683795</x:v>
      </x:c>
      <x:c r="O1183" s="32" t="n">
        <x:v>39638.43641147113</x:v>
      </x:c>
      <x:c r="P1183" s="32" t="n">
        <x:v>0</x:v>
      </x:c>
      <x:c r="Q1183" s="33" t="n">
        <x:v>1</x:v>
      </x:c>
      <x:c r="R1183" s="34" t="n">
        <x:v>0</x:v>
      </x:c>
    </x:row>
    <x:row r="1184" ht="18" customHeight="1">
      <x:c r="A1184" s="25" t="str">
        <x:v>EEZ_645</x:v>
      </x:c>
      <x:c r="B1184" s="25" t="str">
        <x:v>Russia (Barents Sea)</x:v>
      </x:c>
      <x:c r="C1184" s="25" t="str">
        <x:v>commercial</x:v>
      </x:c>
      <x:c r="D1184" s="25" t="str">
        <x:v>Cod-likes</x:v>
      </x:c>
      <x:c r="E1184" s="35" t="n">
        <x:v>17</x:v>
      </x:c>
      <x:c r="F1184" s="35" t="n">
        <x:v>17</x:v>
      </x:c>
      <x:c r="G1184" s="32" t="n">
        <x:v>190832.3330938893</x:v>
      </x:c>
      <x:c r="H1184" s="32" t="n">
        <x:v>190832.3330938893</x:v>
      </x:c>
      <x:c r="I1184" s="33" t="n">
        <x:v>0</x:v>
      </x:c>
      <x:c r="J1184" s="34" t="n">
        <x:v>1</x:v>
      </x:c>
      <x:c r="K1184" s="33" t="n">
        <x:v>1206.4277186770348</x:v>
      </x:c>
      <x:c r="L1184" s="32" t="n">
        <x:v>230225416.26427686</x:v>
      </x:c>
      <x:c r="M1184" s="33" t="n">
        <x:v>4.075254415014003</x:v>
      </x:c>
      <x:c r="N1184" s="33" t="n">
        <x:v>1189.1986705362974</x:v>
      </x:c>
      <x:c r="O1184" s="32" t="n">
        <x:v>226937556.810593</x:v>
      </x:c>
      <x:c r="P1184" s="32" t="n">
        <x:v>3287859.453683853</x:v>
      </x:c>
      <x:c r="Q1184" s="33" t="n">
        <x:v>1.0144879476975597</x:v>
      </x:c>
      <x:c r="R1184" s="34" t="n">
        <x:v>0.014487947697559693</x:v>
      </x:c>
    </x:row>
    <x:row r="1185" ht="18" customHeight="1">
      <x:c r="A1185" s="25" t="str">
        <x:v>EEZ_645</x:v>
      </x:c>
      <x:c r="B1185" s="25" t="str">
        <x:v>Russia (Barents Sea)</x:v>
      </x:c>
      <x:c r="C1185" s="25" t="str">
        <x:v>commercial</x:v>
      </x:c>
      <x:c r="D1185" s="25" t="str">
        <x:v>Crustaceans</x:v>
      </x:c>
      <x:c r="E1185" s="35" t="n">
        <x:v>7</x:v>
      </x:c>
      <x:c r="F1185" s="35" t="n">
        <x:v>7</x:v>
      </x:c>
      <x:c r="G1185" s="32" t="n">
        <x:v>16098.0022037795</x:v>
      </x:c>
      <x:c r="H1185" s="32" t="n">
        <x:v>16098.0022037795</x:v>
      </x:c>
      <x:c r="I1185" s="33" t="n">
        <x:v>0</x:v>
      </x:c>
      <x:c r="J1185" s="34" t="n">
        <x:v>1</x:v>
      </x:c>
      <x:c r="K1185" s="33" t="n">
        <x:v>422.97336910878397</x:v>
      </x:c>
      <x:c r="L1185" s="32" t="n">
        <x:v>6809026.228053245</x:v>
      </x:c>
      <x:c r="M1185" s="33" t="n">
        <x:v>3.6183264235981505</x:v>
      </x:c>
      <x:c r="N1185" s="33" t="n">
        <x:v>415.2660468474025</x:v>
      </x:c>
      <x:c r="O1185" s="32" t="n">
        <x:v>6684953.737304287</x:v>
      </x:c>
      <x:c r="P1185" s="32" t="n">
        <x:v>124072.49074895773</x:v>
      </x:c>
      <x:c r="Q1185" s="33" t="n">
        <x:v>1.0185599625105244</x:v>
      </x:c>
      <x:c r="R1185" s="34" t="n">
        <x:v>0.018559962510524428</x:v>
      </x:c>
    </x:row>
    <x:row r="1186" ht="18" customHeight="1">
      <x:c r="A1186" s="25" t="str">
        <x:v>EEZ_645</x:v>
      </x:c>
      <x:c r="B1186" s="25" t="str">
        <x:v>Russia (Barents Sea)</x:v>
      </x:c>
      <x:c r="C1186" s="25" t="str">
        <x:v>commercial</x:v>
      </x:c>
      <x:c r="D1186" s="25" t="str">
        <x:v>Flatfishes</x:v>
      </x:c>
      <x:c r="E1186" s="35" t="n">
        <x:v>8</x:v>
      </x:c>
      <x:c r="F1186" s="35" t="n">
        <x:v>8</x:v>
      </x:c>
      <x:c r="G1186" s="32" t="n">
        <x:v>13472.3691533404</x:v>
      </x:c>
      <x:c r="H1186" s="32" t="n">
        <x:v>13472.3691533404</x:v>
      </x:c>
      <x:c r="I1186" s="33" t="n">
        <x:v>0</x:v>
      </x:c>
      <x:c r="J1186" s="34" t="n">
        <x:v>1</x:v>
      </x:c>
      <x:c r="K1186" s="33" t="n">
        <x:v>628.9920122896621</x:v>
      </x:c>
      <x:c r="L1186" s="32" t="n">
        <x:v>8474012.58406875</x:v>
      </x:c>
      <x:c r="M1186" s="33" t="n">
        <x:v>3.53988181463753</x:v>
      </x:c>
      <x:c r="N1186" s="33" t="n">
        <x:v>346.6425051483892</x:v>
      </x:c>
      <x:c r="O1186" s="32" t="n">
        <x:v>4670095.7935978</x:v>
      </x:c>
      <x:c r="P1186" s="32" t="n">
        <x:v>3803916.7904709494</x:v>
      </x:c>
      <x:c r="Q1186" s="33" t="n">
        <x:v>1.8145265019372216</x:v>
      </x:c>
      <x:c r="R1186" s="34" t="n">
        <x:v>0.8145265019372218</x:v>
      </x:c>
    </x:row>
    <x:row r="1187" ht="18" customHeight="1">
      <x:c r="A1187" s="25" t="str">
        <x:v>EEZ_645</x:v>
      </x:c>
      <x:c r="B1187" s="25" t="str">
        <x:v>Russia (Barents Sea)</x:v>
      </x:c>
      <x:c r="C1187" s="25" t="str">
        <x:v>commercial</x:v>
      </x:c>
      <x:c r="D1187" s="25" t="str">
        <x:v>Herring-likes</x:v>
      </x:c>
      <x:c r="E1187" s="35" t="n">
        <x:v>2</x:v>
      </x:c>
      <x:c r="F1187" s="35" t="n">
        <x:v>2</x:v>
      </x:c>
      <x:c r="G1187" s="32" t="n">
        <x:v>1068.491032814</x:v>
      </x:c>
      <x:c r="H1187" s="32" t="n">
        <x:v>1068.491032814</x:v>
      </x:c>
      <x:c r="I1187" s="33" t="n">
        <x:v>0</x:v>
      </x:c>
      <x:c r="J1187" s="34" t="n">
        <x:v>1</x:v>
      </x:c>
      <x:c r="K1187" s="33" t="n">
        <x:v>223.0755149414232</x:v>
      </x:c>
      <x:c r="L1187" s="32" t="n">
        <x:v>238354.18735527614</x:v>
      </x:c>
      <x:c r="M1187" s="33" t="n">
        <x:v>3.3412152558678274</x:v>
      </x:c>
      <x:c r="N1187" s="33" t="n">
        <x:v>219.38920574393708</x:v>
      </x:c>
      <x:c r="O1187" s="32" t="n">
        <x:v>234415.39903358245</x:v>
      </x:c>
      <x:c r="P1187" s="32" t="n">
        <x:v>3938.78832169369</x:v>
      </x:c>
      <x:c r="Q1187" s="33" t="n">
        <x:v>1.0168026005882378</x:v>
      </x:c>
      <x:c r="R1187" s="34" t="n">
        <x:v>0.01680260058823788</x:v>
      </x:c>
    </x:row>
    <x:row r="1188" ht="18" customHeight="1">
      <x:c r="A1188" s="25" t="str">
        <x:v>EEZ_645</x:v>
      </x:c>
      <x:c r="B1188" s="25" t="str">
        <x:v>Russia (Barents Sea)</x:v>
      </x:c>
      <x:c r="C1188" s="25" t="str">
        <x:v>commercial</x:v>
      </x:c>
      <x:c r="D1188" s="25" t="str">
        <x:v>Molluscs</x:v>
      </x:c>
      <x:c r="E1188" s="35" t="n">
        <x:v>13</x:v>
      </x:c>
      <x:c r="F1188" s="35" t="n">
        <x:v>13</x:v>
      </x:c>
      <x:c r="G1188" s="32" t="n">
        <x:v>12.0232923311</x:v>
      </x:c>
      <x:c r="H1188" s="32" t="n">
        <x:v>12.0232923311</x:v>
      </x:c>
      <x:c r="I1188" s="33" t="n">
        <x:v>0</x:v>
      </x:c>
      <x:c r="J1188" s="34" t="n">
        <x:v>1</x:v>
      </x:c>
      <x:c r="K1188" s="33" t="n">
        <x:v>11.201503566167187</x:v>
      </x:c>
      <x:c r="L1188" s="32" t="n">
        <x:v>134.67895192388724</x:v>
      </x:c>
      <x:c r="M1188" s="33" t="n">
        <x:v>2.019537947107746</x:v>
      </x:c>
      <x:c r="N1188" s="33" t="n">
        <x:v>10.460150835493268</x:v>
      </x:c>
      <x:c r="O1188" s="32" t="n">
        <x:v>125.76545132253547</x:v>
      </x:c>
      <x:c r="P1188" s="32" t="n">
        <x:v>8.913500601351771</x:v>
      </x:c>
      <x:c r="Q1188" s="33" t="n">
        <x:v>1.0708740000343369</x:v>
      </x:c>
      <x:c r="R1188" s="34" t="n">
        <x:v>0.07087400003433687</x:v>
      </x:c>
    </x:row>
    <x:row r="1189" ht="18" customHeight="1">
      <x:c r="A1189" s="25" t="str">
        <x:v>EEZ_645</x:v>
      </x:c>
      <x:c r="B1189" s="25" t="str">
        <x:v>Russia (Barents Sea)</x:v>
      </x:c>
      <x:c r="C1189" s="25" t="str">
        <x:v>commercial</x:v>
      </x:c>
      <x:c r="D1189" s="25" t="str">
        <x:v>Other fishes &amp; inverts</x:v>
      </x:c>
      <x:c r="E1189" s="35" t="n">
        <x:v>9</x:v>
      </x:c>
      <x:c r="F1189" s="35" t="n">
        <x:v>9</x:v>
      </x:c>
      <x:c r="G1189" s="32" t="n">
        <x:v>24787.113693249205</x:v>
      </x:c>
      <x:c r="H1189" s="32" t="n">
        <x:v>24787.113693249205</x:v>
      </x:c>
      <x:c r="I1189" s="33" t="n">
        <x:v>0</x:v>
      </x:c>
      <x:c r="J1189" s="34" t="n">
        <x:v>1</x:v>
      </x:c>
      <x:c r="K1189" s="33" t="n">
        <x:v>188.6771813094793</x:v>
      </x:c>
      <x:c r="L1189" s="32" t="n">
        <x:v>4676762.744439857</x:v>
      </x:c>
      <x:c r="M1189" s="33" t="n">
        <x:v>3.27078723885127</x:v>
      </x:c>
      <x:c r="N1189" s="33" t="n">
        <x:v>186.54655741435033</x:v>
      </x:c>
      <x:c r="O1189" s="32" t="n">
        <x:v>4623950.727713742</x:v>
      </x:c>
      <x:c r="P1189" s="32" t="n">
        <x:v>52812.01672611479</x:v>
      </x:c>
      <x:c r="Q1189" s="33" t="n">
        <x:v>1.0114214055979414</x:v>
      </x:c>
      <x:c r="R1189" s="34" t="n">
        <x:v>0.011421405597941366</x:v>
      </x:c>
    </x:row>
    <x:row r="1190" ht="18" customHeight="1">
      <x:c r="A1190" s="25" t="str">
        <x:v>EEZ_645</x:v>
      </x:c>
      <x:c r="B1190" s="25" t="str">
        <x:v>Russia (Barents Sea)</x:v>
      </x:c>
      <x:c r="C1190" s="25" t="str">
        <x:v>commercial</x:v>
      </x:c>
      <x:c r="D1190" s="25" t="str">
        <x:v>Perch-likes</x:v>
      </x:c>
      <x:c r="E1190" s="35" t="n">
        <x:v>11</x:v>
      </x:c>
      <x:c r="F1190" s="35" t="n">
        <x:v>11</x:v>
      </x:c>
      <x:c r="G1190" s="32" t="n">
        <x:v>7855.289832462699</x:v>
      </x:c>
      <x:c r="H1190" s="32" t="n">
        <x:v>7855.289832462699</x:v>
      </x:c>
      <x:c r="I1190" s="33" t="n">
        <x:v>0</x:v>
      </x:c>
      <x:c r="J1190" s="34" t="n">
        <x:v>1</x:v>
      </x:c>
      <x:c r="K1190" s="33" t="n">
        <x:v>404.8506234999867</x:v>
      </x:c>
      <x:c r="L1190" s="32" t="n">
        <x:v>3180218.98644563</x:v>
      </x:c>
      <x:c r="M1190" s="33" t="n">
        <x:v>3.578149923447253</x:v>
      </x:c>
      <x:c r="N1190" s="33" t="n">
        <x:v>378.57324999971615</x:v>
      </x:c>
      <x:c r="O1190" s="32" t="n">
        <x:v>2973802.60156513</x:v>
      </x:c>
      <x:c r="P1190" s="32" t="n">
        <x:v>206416.3848804999</x:v>
      </x:c>
      <x:c r="Q1190" s="33" t="n">
        <x:v>1.069411596039314</x:v>
      </x:c>
      <x:c r="R1190" s="34" t="n">
        <x:v>0.06941159603931402</x:v>
      </x:c>
    </x:row>
    <x:row r="1191" ht="18" customHeight="1">
      <x:c r="A1191" s="25" t="str">
        <x:v>EEZ_645</x:v>
      </x:c>
      <x:c r="B1191" s="25" t="str">
        <x:v>Russia (Barents Sea)</x:v>
      </x:c>
      <x:c r="C1191" s="25" t="str">
        <x:v>commercial</x:v>
      </x:c>
      <x:c r="D1191" s="25" t="str">
        <x:v>Salmon, smelts, etc</x:v>
      </x:c>
      <x:c r="E1191" s="35" t="n">
        <x:v>3</x:v>
      </x:c>
      <x:c r="F1191" s="35" t="n">
        <x:v>3</x:v>
      </x:c>
      <x:c r="G1191" s="32" t="n">
        <x:v>372.7316754823999</x:v>
      </x:c>
      <x:c r="H1191" s="32" t="n">
        <x:v>372.7316754823999</x:v>
      </x:c>
      <x:c r="I1191" s="33" t="n">
        <x:v>0</x:v>
      </x:c>
      <x:c r="J1191" s="34" t="n">
        <x:v>1</x:v>
      </x:c>
      <x:c r="K1191" s="33" t="n">
        <x:v>1729.0031757277907</x:v>
      </x:c>
      <x:c r="L1191" s="32" t="n">
        <x:v>644454.2506034097</x:v>
      </x:c>
      <x:c r="M1191" s="33" t="n">
        <x:v>3.8659377500446714</x:v>
      </x:c>
      <x:c r="N1191" s="33" t="n">
        <x:v>734.4085935551151</x:v>
      </x:c>
      <x:c r="O1191" s="32" t="n">
        <x:v>273737.3455644709</x:v>
      </x:c>
      <x:c r="P1191" s="32" t="n">
        <x:v>370716.9050389388</x:v>
      </x:c>
      <x:c r="Q1191" s="33" t="n">
        <x:v>2.35427960797416</x:v>
      </x:c>
      <x:c r="R1191" s="34" t="n">
        <x:v>1.35427960797416</x:v>
      </x:c>
    </x:row>
    <x:row r="1192" ht="18" customHeight="1">
      <x:c r="A1192" s="25" t="str">
        <x:v>EEZ_645</x:v>
      </x:c>
      <x:c r="B1192" s="25" t="str">
        <x:v>Russia (Barents Sea)</x:v>
      </x:c>
      <x:c r="C1192" s="25" t="str">
        <x:v>commercial</x:v>
      </x:c>
      <x:c r="D1192" s="25" t="str">
        <x:v>Scorpionfishes</x:v>
      </x:c>
      <x:c r="E1192" s="35" t="n">
        <x:v>5</x:v>
      </x:c>
      <x:c r="F1192" s="35" t="n">
        <x:v>5</x:v>
      </x:c>
      <x:c r="G1192" s="32" t="n">
        <x:v>2743.3086283727</x:v>
      </x:c>
      <x:c r="H1192" s="32" t="n">
        <x:v>2743.3086283727</x:v>
      </x:c>
      <x:c r="I1192" s="33" t="n">
        <x:v>0</x:v>
      </x:c>
      <x:c r="J1192" s="34" t="n">
        <x:v>1</x:v>
      </x:c>
      <x:c r="K1192" s="33" t="n">
        <x:v>656.8398698947555</x:v>
      </x:c>
      <x:c r="L1192" s="32" t="n">
        <x:v>1801914.4825414843</x:v>
      </x:c>
      <x:c r="M1192" s="33" t="n">
        <x:v>3.808645157524055</x:v>
      </x:c>
      <x:c r="N1192" s="33" t="n">
        <x:v>643.643158757204</x:v>
      </x:c>
      <x:c r="O1192" s="32" t="n">
        <x:v>1765711.8310116972</x:v>
      </x:c>
      <x:c r="P1192" s="32" t="n">
        <x:v>36202.65152978711</x:v>
      </x:c>
      <x:c r="Q1192" s="33" t="n">
        <x:v>1.0205031483019764</x:v>
      </x:c>
      <x:c r="R1192" s="34" t="n">
        <x:v>0.020503148301976394</x:v>
      </x:c>
    </x:row>
    <x:row r="1193" ht="18" customHeight="1">
      <x:c r="A1193" s="25" t="str">
        <x:v>EEZ_645</x:v>
      </x:c>
      <x:c r="B1193" s="25" t="str">
        <x:v>Russia (Barents Sea)</x:v>
      </x:c>
      <x:c r="C1193" s="25" t="str">
        <x:v>commercial</x:v>
      </x:c>
      <x:c r="D1193" s="25" t="str">
        <x:v>Sharks &amp; rays</x:v>
      </x:c>
      <x:c r="E1193" s="35" t="n">
        <x:v>11</x:v>
      </x:c>
      <x:c r="F1193" s="35" t="n">
        <x:v>11</x:v>
      </x:c>
      <x:c r="G1193" s="32" t="n">
        <x:v>396.84121454039996</x:v>
      </x:c>
      <x:c r="H1193" s="32" t="n">
        <x:v>396.84121454039996</x:v>
      </x:c>
      <x:c r="I1193" s="33" t="n">
        <x:v>0</x:v>
      </x:c>
      <x:c r="J1193" s="34" t="n">
        <x:v>1</x:v>
      </x:c>
      <x:c r="K1193" s="33" t="n">
        <x:v>640.053270795148</x:v>
      </x:c>
      <x:c r="L1193" s="32" t="n">
        <x:v>253999.51735290204</x:v>
      </x:c>
      <x:c r="M1193" s="33" t="n">
        <x:v>3.8044664697538937</x:v>
      </x:c>
      <x:c r="N1193" s="33" t="n">
        <x:v>637.4798617086224</x:v>
      </x:c>
      <x:c r="O1193" s="32" t="n">
        <x:v>252978.2825654959</x:v>
      </x:c>
      <x:c r="P1193" s="32" t="n">
        <x:v>1021.2347874061379</x:v>
      </x:c>
      <x:c r="Q1193" s="33" t="n">
        <x:v>1.0040368476576313</x:v>
      </x:c>
      <x:c r="R1193" s="34" t="n">
        <x:v>0.004036847657631406</x:v>
      </x:c>
    </x:row>
    <x:row r="1194" ht="18" customHeight="1">
      <x:c r="A1194" s="25" t="str">
        <x:v>EEZ_647</x:v>
      </x:c>
      <x:c r="B1194" s="25" t="str">
        <x:v>Russia (Black Sea)</x:v>
      </x:c>
      <x:c r="C1194" s="25" t="str">
        <x:v>commercial</x:v>
      </x:c>
      <x:c r="D1194" s="25" t="str">
        <x:v>Anchovies</x:v>
      </x:c>
      <x:c r="E1194" s="35" t="n">
        <x:v>1</x:v>
      </x:c>
      <x:c r="F1194" s="35" t="n">
        <x:v>1</x:v>
      </x:c>
      <x:c r="G1194" s="32" t="n">
        <x:v>70165.79548236</x:v>
      </x:c>
      <x:c r="H1194" s="32" t="n">
        <x:v>70165.79548236</x:v>
      </x:c>
      <x:c r="I1194" s="33" t="n">
        <x:v>0</x:v>
      </x:c>
      <x:c r="J1194" s="34" t="n">
        <x:v>1</x:v>
      </x:c>
      <x:c r="K1194" s="33" t="n">
        <x:v>128.82495516931337</x:v>
      </x:c>
      <x:c r="L1194" s="32" t="n">
        <x:v>9039105.457434237</x:v>
      </x:c>
      <x:c r="M1194" s="33" t="n">
        <x:v>3.11</x:v>
      </x:c>
      <x:c r="N1194" s="33" t="n">
        <x:v>128.82495516931337</x:v>
      </x:c>
      <x:c r="O1194" s="32" t="n">
        <x:v>9039105.457434237</x:v>
      </x:c>
      <x:c r="P1194" s="32" t="n">
        <x:v>0</x:v>
      </x:c>
      <x:c r="Q1194" s="33" t="n">
        <x:v>1</x:v>
      </x:c>
      <x:c r="R1194" s="34" t="n">
        <x:v>0</x:v>
      </x:c>
    </x:row>
    <x:row r="1195" ht="18" customHeight="1">
      <x:c r="A1195" s="25" t="str">
        <x:v>EEZ_647</x:v>
      </x:c>
      <x:c r="B1195" s="25" t="str">
        <x:v>Russia (Black Sea)</x:v>
      </x:c>
      <x:c r="C1195" s="25" t="str">
        <x:v>commercial</x:v>
      </x:c>
      <x:c r="D1195" s="25" t="str">
        <x:v>Cod-likes</x:v>
      </x:c>
      <x:c r="E1195" s="35" t="n">
        <x:v>1</x:v>
      </x:c>
      <x:c r="F1195" s="35" t="n">
        <x:v>1</x:v>
      </x:c>
      <x:c r="G1195" s="32" t="n">
        <x:v>1939.647538725</x:v>
      </x:c>
      <x:c r="H1195" s="32" t="n">
        <x:v>1939.647538725</x:v>
      </x:c>
      <x:c r="I1195" s="33" t="n">
        <x:v>0</x:v>
      </x:c>
      <x:c r="J1195" s="34" t="n">
        <x:v>1</x:v>
      </x:c>
      <x:c r="K1195" s="33" t="n">
        <x:v>2290.867652767775</x:v>
      </x:c>
      <x:c r="L1195" s="32" t="n">
        <x:v>4443475.804235732</x:v>
      </x:c>
      <x:c r="M1195" s="33" t="n">
        <x:v>4.36</x:v>
      </x:c>
      <x:c r="N1195" s="33" t="n">
        <x:v>2290.867652767775</x:v>
      </x:c>
      <x:c r="O1195" s="32" t="n">
        <x:v>4443475.804235732</x:v>
      </x:c>
      <x:c r="P1195" s="32" t="n">
        <x:v>0</x:v>
      </x:c>
      <x:c r="Q1195" s="33" t="n">
        <x:v>1</x:v>
      </x:c>
      <x:c r="R1195" s="34" t="n">
        <x:v>0</x:v>
      </x:c>
    </x:row>
    <x:row r="1196" ht="18" customHeight="1">
      <x:c r="A1196" s="25" t="str">
        <x:v>EEZ_647</x:v>
      </x:c>
      <x:c r="B1196" s="25" t="str">
        <x:v>Russia (Black Sea)</x:v>
      </x:c>
      <x:c r="C1196" s="25" t="str">
        <x:v>commercial</x:v>
      </x:c>
      <x:c r="D1196" s="25" t="str">
        <x:v>Crustaceans</x:v>
      </x:c>
      <x:c r="E1196" s="35" t="n">
        <x:v>3</x:v>
      </x:c>
      <x:c r="F1196" s="35" t="n">
        <x:v>3</x:v>
      </x:c>
      <x:c r="G1196" s="32" t="n">
        <x:v>1637.7274376392002</x:v>
      </x:c>
      <x:c r="H1196" s="32" t="n">
        <x:v>1637.7274376392002</x:v>
      </x:c>
      <x:c r="I1196" s="33" t="n">
        <x:v>0</x:v>
      </x:c>
      <x:c r="J1196" s="34" t="n">
        <x:v>1</x:v>
      </x:c>
      <x:c r="K1196" s="33" t="n">
        <x:v>91.90854357279332</x:v>
      </x:c>
      <x:c r="L1196" s="32" t="n">
        <x:v>150521.14356262158</x:v>
      </x:c>
      <x:c r="M1196" s="33" t="n">
        <x:v>2.8465528989928437</x:v>
      </x:c>
      <x:c r="N1196" s="33" t="n">
        <x:v>70.23488877334256</x:v>
      </x:c>
      <x:c r="O1196" s="32" t="n">
        <x:v>115025.60442364054</x:v>
      </x:c>
      <x:c r="P1196" s="32" t="n">
        <x:v>35495.53913898104</x:v>
      </x:c>
      <x:c r="Q1196" s="33" t="n">
        <x:v>1.3085881558009518</x:v>
      </x:c>
      <x:c r="R1196" s="34" t="n">
        <x:v>0.3085881558009518</x:v>
      </x:c>
    </x:row>
    <x:row r="1197" ht="18" customHeight="1">
      <x:c r="A1197" s="25" t="str">
        <x:v>EEZ_647</x:v>
      </x:c>
      <x:c r="B1197" s="25" t="str">
        <x:v>Russia (Black Sea)</x:v>
      </x:c>
      <x:c r="C1197" s="25" t="str">
        <x:v>commercial</x:v>
      </x:c>
      <x:c r="D1197" s="25" t="str">
        <x:v>Flatfishes</x:v>
      </x:c>
      <x:c r="E1197" s="35" t="n">
        <x:v>2</x:v>
      </x:c>
      <x:c r="F1197" s="35" t="n">
        <x:v>2</x:v>
      </x:c>
      <x:c r="G1197" s="32" t="n">
        <x:v>884.9812383069</x:v>
      </x:c>
      <x:c r="H1197" s="32" t="n">
        <x:v>884.9812383069</x:v>
      </x:c>
      <x:c r="I1197" s="33" t="n">
        <x:v>0</x:v>
      </x:c>
      <x:c r="J1197" s="34" t="n">
        <x:v>1</x:v>
      </x:c>
      <x:c r="K1197" s="33" t="n">
        <x:v>1137.5150970817683</x:v>
      </x:c>
      <x:c r="L1197" s="32" t="n">
        <x:v>1006679.5192082168</x:v>
      </x:c>
      <x:c r="M1197" s="33" t="n">
        <x:v>3.885278420895203</x:v>
      </x:c>
      <x:c r="N1197" s="33" t="n">
        <x:v>767.8535931770657</x:v>
      </x:c>
      <x:c r="O1197" s="32" t="n">
        <x:v>679536.0237282423</x:v>
      </x:c>
      <x:c r="P1197" s="32" t="n">
        <x:v>327143.49547997455</x:v>
      </x:c>
      <x:c r="Q1197" s="33" t="n">
        <x:v>1.4814218585279957</x:v>
      </x:c>
      <x:c r="R1197" s="34" t="n">
        <x:v>0.4814218585279957</x:v>
      </x:c>
    </x:row>
    <x:row r="1198" ht="18" customHeight="1">
      <x:c r="A1198" s="25" t="str">
        <x:v>EEZ_647</x:v>
      </x:c>
      <x:c r="B1198" s="25" t="str">
        <x:v>Russia (Black Sea)</x:v>
      </x:c>
      <x:c r="C1198" s="25" t="str">
        <x:v>commercial</x:v>
      </x:c>
      <x:c r="D1198" s="25" t="str">
        <x:v>Herring-likes</x:v>
      </x:c>
      <x:c r="E1198" s="35" t="n">
        <x:v>5</x:v>
      </x:c>
      <x:c r="F1198" s="35" t="n">
        <x:v>5</x:v>
      </x:c>
      <x:c r="G1198" s="32" t="n">
        <x:v>34887.7595025061</x:v>
      </x:c>
      <x:c r="H1198" s="32" t="n">
        <x:v>34887.7595025061</x:v>
      </x:c>
      <x:c r="I1198" s="33" t="n">
        <x:v>0</x:v>
      </x:c>
      <x:c r="J1198" s="34" t="n">
        <x:v>1</x:v>
      </x:c>
      <x:c r="K1198" s="33" t="n">
        <x:v>109.8506517557637</x:v>
      </x:c>
      <x:c r="L1198" s="32" t="n">
        <x:v>3832443.119648634</x:v>
      </x:c>
      <x:c r="M1198" s="33" t="n">
        <x:v>3.017553642559179</x:v>
      </x:c>
      <x:c r="N1198" s="33" t="n">
        <x:v>104.1246710889697</x:v>
      </x:c>
      <x:c r="O1198" s="32" t="n">
        <x:v>3632676.4832295254</x:v>
      </x:c>
      <x:c r="P1198" s="32" t="n">
        <x:v>199766.6364191086</x:v>
      </x:c>
      <x:c r="Q1198" s="33" t="n">
        <x:v>1.054991584673544</x:v>
      </x:c>
      <x:c r="R1198" s="34" t="n">
        <x:v>0.05499158467354403</x:v>
      </x:c>
    </x:row>
    <x:row r="1199" ht="18" customHeight="1">
      <x:c r="A1199" s="25" t="str">
        <x:v>EEZ_647</x:v>
      </x:c>
      <x:c r="B1199" s="25" t="str">
        <x:v>Russia (Black Sea)</x:v>
      </x:c>
      <x:c r="C1199" s="25" t="str">
        <x:v>commercial</x:v>
      </x:c>
      <x:c r="D1199" s="25" t="str">
        <x:v>Molluscs</x:v>
      </x:c>
      <x:c r="E1199" s="35" t="n">
        <x:v>1</x:v>
      </x:c>
      <x:c r="F1199" s="35" t="n">
        <x:v>1</x:v>
      </x:c>
      <x:c r="G1199" s="32" t="n">
        <x:v>366.3050517662</x:v>
      </x:c>
      <x:c r="H1199" s="32" t="n">
        <x:v>366.3050517662</x:v>
      </x:c>
      <x:c r="I1199" s="33" t="n">
        <x:v>0</x:v>
      </x:c>
      <x:c r="J1199" s="34" t="n">
        <x:v>1</x:v>
      </x:c>
      <x:c r="K1199" s="33" t="n">
        <x:v>48.97788193684461</x:v>
      </x:c>
      <x:c r="L1199" s="32" t="n">
        <x:v>17940.845578274697</x:v>
      </x:c>
      <x:c r="M1199" s="33" t="n">
        <x:v>2.69</x:v>
      </x:c>
      <x:c r="N1199" s="33" t="n">
        <x:v>48.97788193684461</x:v>
      </x:c>
      <x:c r="O1199" s="32" t="n">
        <x:v>17940.845578274697</x:v>
      </x:c>
      <x:c r="P1199" s="32" t="n">
        <x:v>0</x:v>
      </x:c>
      <x:c r="Q1199" s="33" t="n">
        <x:v>1</x:v>
      </x:c>
      <x:c r="R1199" s="34" t="n">
        <x:v>0</x:v>
      </x:c>
    </x:row>
    <x:row r="1200" ht="18" customHeight="1">
      <x:c r="A1200" s="25" t="str">
        <x:v>EEZ_647</x:v>
      </x:c>
      <x:c r="B1200" s="25" t="str">
        <x:v>Russia (Black Sea)</x:v>
      </x:c>
      <x:c r="C1200" s="25" t="str">
        <x:v>commercial</x:v>
      </x:c>
      <x:c r="D1200" s="25" t="str">
        <x:v>Other fishes &amp; inverts</x:v>
      </x:c>
      <x:c r="E1200" s="35" t="n">
        <x:v>7</x:v>
      </x:c>
      <x:c r="F1200" s="35" t="n">
        <x:v>7</x:v>
      </x:c>
      <x:c r="G1200" s="32" t="n">
        <x:v>15671.3705385095</x:v>
      </x:c>
      <x:c r="H1200" s="32" t="n">
        <x:v>15671.3705385095</x:v>
      </x:c>
      <x:c r="I1200" s="33" t="n">
        <x:v>0</x:v>
      </x:c>
      <x:c r="J1200" s="34" t="n">
        <x:v>1</x:v>
      </x:c>
      <x:c r="K1200" s="33" t="n">
        <x:v>175.49023634274826</x:v>
      </x:c>
      <x:c r="L1200" s="32" t="n">
        <x:v>2750172.519617814</x:v>
      </x:c>
      <x:c r="M1200" s="33" t="n">
        <x:v>3.203849972762083</x:v>
      </x:c>
      <x:c r="N1200" s="33" t="n">
        <x:v>159.90055559548503</x:v>
      </x:c>
      <x:c r="O1200" s="32" t="n">
        <x:v>2505860.8560503847</x:v>
      </x:c>
      <x:c r="P1200" s="32" t="n">
        <x:v>244311.6635674294</x:v>
      </x:c>
      <x:c r="Q1200" s="33" t="n">
        <x:v>1.097496101181173</x:v>
      </x:c>
      <x:c r="R1200" s="34" t="n">
        <x:v>0.09749610118117312</x:v>
      </x:c>
    </x:row>
    <x:row r="1201" ht="18" customHeight="1">
      <x:c r="A1201" s="25" t="str">
        <x:v>EEZ_647</x:v>
      </x:c>
      <x:c r="B1201" s="25" t="str">
        <x:v>Russia (Black Sea)</x:v>
      </x:c>
      <x:c r="C1201" s="25" t="str">
        <x:v>commercial</x:v>
      </x:c>
      <x:c r="D1201" s="25" t="str">
        <x:v>Perch-likes</x:v>
      </x:c>
      <x:c r="E1201" s="35" t="n">
        <x:v>10</x:v>
      </x:c>
      <x:c r="F1201" s="35" t="n">
        <x:v>10</x:v>
      </x:c>
      <x:c r="G1201" s="32" t="n">
        <x:v>23564.9454957405</x:v>
      </x:c>
      <x:c r="H1201" s="32" t="n">
        <x:v>23564.9454957405</x:v>
      </x:c>
      <x:c r="I1201" s="33" t="n">
        <x:v>0</x:v>
      </x:c>
      <x:c r="J1201" s="34" t="n">
        <x:v>1</x:v>
      </x:c>
      <x:c r="K1201" s="33" t="n">
        <x:v>272.4124462134531</x:v>
      </x:c>
      <x:c r="L1201" s="32" t="n">
        <x:v>6419384.447381362</x:v>
      </x:c>
      <x:c r="M1201" s="33" t="n">
        <x:v>3.2398622746094845</x:v>
      </x:c>
      <x:c r="N1201" s="33" t="n">
        <x:v>173.72498170244026</x:v>
      </x:c>
      <x:c r="O1201" s="32" t="n">
        <x:v>4093819.7250665203</x:v>
      </x:c>
      <x:c r="P1201" s="32" t="n">
        <x:v>2325564.722314842</x:v>
      </x:c>
      <x:c r="Q1201" s="33" t="n">
        <x:v>1.568067203368867</x:v>
      </x:c>
      <x:c r="R1201" s="34" t="n">
        <x:v>0.568067203368867</x:v>
      </x:c>
    </x:row>
    <x:row r="1202" ht="18" customHeight="1">
      <x:c r="A1202" s="25" t="str">
        <x:v>EEZ_647</x:v>
      </x:c>
      <x:c r="B1202" s="25" t="str">
        <x:v>Russia (Black Sea)</x:v>
      </x:c>
      <x:c r="C1202" s="25" t="str">
        <x:v>commercial</x:v>
      </x:c>
      <x:c r="D1202" s="25" t="str">
        <x:v>Salmon, smelts, etc</x:v>
      </x:c>
      <x:c r="E1202" s="35" t="n">
        <x:v>1</x:v>
      </x:c>
      <x:c r="F1202" s="35" t="n">
        <x:v>1</x:v>
      </x:c>
      <x:c r="G1202" s="32" t="n">
        <x:v>48.8472323301</x:v>
      </x:c>
      <x:c r="H1202" s="32" t="n">
        <x:v>48.8472323301</x:v>
      </x:c>
      <x:c r="I1202" s="33" t="n">
        <x:v>0</x:v>
      </x:c>
      <x:c r="J1202" s="34" t="n">
        <x:v>1</x:v>
      </x:c>
      <x:c r="K1202" s="33" t="n">
        <x:v>1174.8975549395302</x:v>
      </x:c>
      <x:c r="L1202" s="32" t="n">
        <x:v>57390.49383019766</x:v>
      </x:c>
      <x:c r="M1202" s="33" t="n">
        <x:v>4.07</x:v>
      </x:c>
      <x:c r="N1202" s="33" t="n">
        <x:v>1174.8975549395302</x:v>
      </x:c>
      <x:c r="O1202" s="32" t="n">
        <x:v>57390.49383019766</x:v>
      </x:c>
      <x:c r="P1202" s="32" t="n">
        <x:v>0</x:v>
      </x:c>
      <x:c r="Q1202" s="33" t="n">
        <x:v>1</x:v>
      </x:c>
      <x:c r="R1202" s="34" t="n">
        <x:v>0</x:v>
      </x:c>
    </x:row>
    <x:row r="1203" ht="18" customHeight="1">
      <x:c r="A1203" s="25" t="str">
        <x:v>EEZ_647</x:v>
      </x:c>
      <x:c r="B1203" s="25" t="str">
        <x:v>Russia (Black Sea)</x:v>
      </x:c>
      <x:c r="C1203" s="25" t="str">
        <x:v>commercial</x:v>
      </x:c>
      <x:c r="D1203" s="25" t="str">
        <x:v>Scorpionfishes</x:v>
      </x:c>
      <x:c r="E1203" s="35" t="n">
        <x:v>2</x:v>
      </x:c>
      <x:c r="F1203" s="35" t="n">
        <x:v>2</x:v>
      </x:c>
      <x:c r="G1203" s="32" t="n">
        <x:v>529.7486380321</x:v>
      </x:c>
      <x:c r="H1203" s="32" t="n">
        <x:v>529.7486380321</x:v>
      </x:c>
      <x:c r="I1203" s="33" t="n">
        <x:v>0</x:v>
      </x:c>
      <x:c r="J1203" s="34" t="n">
        <x:v>1</x:v>
      </x:c>
      <x:c r="K1203" s="33" t="n">
        <x:v>741.9932333715553</x:v>
      </x:c>
      <x:c r="L1203" s="32" t="n">
        <x:v>393069.90480761556</x:v>
      </x:c>
      <x:c r="M1203" s="33" t="n">
        <x:v>3.8703775375444907</x:v>
      </x:c>
      <x:c r="N1203" s="33" t="n">
        <x:v>741.9549516148068</x:v>
      </x:c>
      <x:c r="O1203" s="32" t="n">
        <x:v>393049.6250991165</x:v>
      </x:c>
      <x:c r="P1203" s="32" t="n">
        <x:v>20.279708499030676</x:v>
      </x:c>
      <x:c r="Q1203" s="33" t="n">
        <x:v>1.0000515957965712</x:v>
      </x:c>
      <x:c r="R1203" s="34" t="n">
        <x:v>0.00005159579657127692</x:v>
      </x:c>
    </x:row>
    <x:row r="1204" ht="18" customHeight="1">
      <x:c r="A1204" s="25" t="str">
        <x:v>EEZ_647</x:v>
      </x:c>
      <x:c r="B1204" s="25" t="str">
        <x:v>Russia (Black Sea)</x:v>
      </x:c>
      <x:c r="C1204" s="25" t="str">
        <x:v>commercial</x:v>
      </x:c>
      <x:c r="D1204" s="25" t="str">
        <x:v>Sharks &amp; rays</x:v>
      </x:c>
      <x:c r="E1204" s="35" t="n">
        <x:v>6</x:v>
      </x:c>
      <x:c r="F1204" s="35" t="n">
        <x:v>6</x:v>
      </x:c>
      <x:c r="G1204" s="32" t="n">
        <x:v>1904.0852989260998</x:v>
      </x:c>
      <x:c r="H1204" s="32" t="n">
        <x:v>1904.0852989260998</x:v>
      </x:c>
      <x:c r="I1204" s="33" t="n">
        <x:v>0</x:v>
      </x:c>
      <x:c r="J1204" s="34" t="n">
        <x:v>1</x:v>
      </x:c>
      <x:c r="K1204" s="33" t="n">
        <x:v>957.0710087325651</x:v>
      </x:c>
      <x:c r="L1204" s="32" t="n">
        <x:v>1822344.83775605</x:v>
      </x:c>
      <x:c r="M1204" s="33" t="n">
        <x:v>3.7716586399258554</x:v>
      </x:c>
      <x:c r="N1204" s="33" t="n">
        <x:v>591.0968431390443</x:v>
      </x:c>
      <x:c r="O1204" s="32" t="n">
        <x:v>1125498.809262681</x:v>
      </x:c>
      <x:c r="P1204" s="32" t="n">
        <x:v>696846.028493369</x:v>
      </x:c>
      <x:c r="Q1204" s="33" t="n">
        <x:v>1.619144172129223</x:v>
      </x:c>
      <x:c r="R1204" s="34" t="n">
        <x:v>0.619144172129223</x:v>
      </x:c>
    </x:row>
    <x:row r="1205" ht="18" customHeight="1">
      <x:c r="A1205" s="25" t="str">
        <x:v>EEZ_647</x:v>
      </x:c>
      <x:c r="B1205" s="25" t="str">
        <x:v>Russia (Black Sea)</x:v>
      </x:c>
      <x:c r="C1205" s="25" t="str">
        <x:v>commercial</x:v>
      </x:c>
      <x:c r="D1205" s="25" t="str">
        <x:v>Tuna &amp; billfishes</x:v>
      </x:c>
      <x:c r="E1205" s="35" t="n">
        <x:v>1</x:v>
      </x:c>
      <x:c r="F1205" s="35" t="n">
        <x:v>1</x:v>
      </x:c>
      <x:c r="G1205" s="32" t="n">
        <x:v>170.2418964819</x:v>
      </x:c>
      <x:c r="H1205" s="32" t="n">
        <x:v>170.2418964819</x:v>
      </x:c>
      <x:c r="I1205" s="33" t="n">
        <x:v>0</x:v>
      </x:c>
      <x:c r="J1205" s="34" t="n">
        <x:v>1</x:v>
      </x:c>
      <x:c r="K1205" s="33" t="n">
        <x:v>3162.27766016838</x:v>
      </x:c>
      <x:c r="L1205" s="32" t="n">
        <x:v>538352.1460694103</x:v>
      </x:c>
      <x:c r="M1205" s="33" t="n">
        <x:v>4.5</x:v>
      </x:c>
      <x:c r="N1205" s="33" t="n">
        <x:v>3162.2776601683795</x:v>
      </x:c>
      <x:c r="O1205" s="32" t="n">
        <x:v>538352.1460694103</x:v>
      </x:c>
      <x:c r="P1205" s="32" t="n">
        <x:v>0</x:v>
      </x:c>
      <x:c r="Q1205" s="33" t="n">
        <x:v>1</x:v>
      </x:c>
      <x:c r="R1205" s="34" t="n">
        <x:v>0</x:v>
      </x:c>
    </x:row>
    <x:row r="1206" ht="18" customHeight="1">
      <x:c r="A1206" s="25" t="str">
        <x:v>EEZ_648</x:v>
      </x:c>
      <x:c r="B1206" s="25" t="str">
        <x:v>Russia (Baltic Sea)</x:v>
      </x:c>
      <x:c r="C1206" s="25" t="str">
        <x:v>commercial</x:v>
      </x:c>
      <x:c r="D1206" s="25" t="str">
        <x:v>Cod-likes</x:v>
      </x:c>
      <x:c r="E1206" s="35" t="n">
        <x:v>2</x:v>
      </x:c>
      <x:c r="F1206" s="35" t="n">
        <x:v>2</x:v>
      </x:c>
      <x:c r="G1206" s="32" t="n">
        <x:v>4911.4926597525</x:v>
      </x:c>
      <x:c r="H1206" s="32" t="n">
        <x:v>4911.4926597525</x:v>
      </x:c>
      <x:c r="I1206" s="33" t="n">
        <x:v>0</x:v>
      </x:c>
      <x:c r="J1206" s="34" t="n">
        <x:v>1</x:v>
      </x:c>
      <x:c r="K1206" s="33" t="n">
        <x:v>1229.0887898622332</x:v>
      </x:c>
      <x:c r="L1206" s="32" t="n">
        <x:v>6036660.569592441</x:v>
      </x:c>
      <x:c r="M1206" s="33" t="n">
        <x:v>4.0894521275482605</x:v>
      </x:c>
      <x:c r="N1206" s="33" t="n">
        <x:v>1228.7177370733634</x:v>
      </x:c>
      <x:c r="O1206" s="32" t="n">
        <x:v>6034838.146543527</x:v>
      </x:c>
      <x:c r="P1206" s="32" t="n">
        <x:v>1822.4230489144102</x:v>
      </x:c>
      <x:c r="Q1206" s="33" t="n">
        <x:v>1.0003019837491347</x:v>
      </x:c>
      <x:c r="R1206" s="34" t="n">
        <x:v>0.0003019837491347152</x:v>
      </x:c>
    </x:row>
    <x:row r="1207" ht="18" customHeight="1">
      <x:c r="A1207" s="25" t="str">
        <x:v>EEZ_648</x:v>
      </x:c>
      <x:c r="B1207" s="25" t="str">
        <x:v>Russia (Baltic Sea)</x:v>
      </x:c>
      <x:c r="C1207" s="25" t="str">
        <x:v>commercial</x:v>
      </x:c>
      <x:c r="D1207" s="25" t="str">
        <x:v>Flatfishes</x:v>
      </x:c>
      <x:c r="E1207" s="35" t="n">
        <x:v>5</x:v>
      </x:c>
      <x:c r="F1207" s="35" t="n">
        <x:v>5</x:v>
      </x:c>
      <x:c r="G1207" s="32" t="n">
        <x:v>1661.9124213848002</x:v>
      </x:c>
      <x:c r="H1207" s="32" t="n">
        <x:v>1661.9124213848002</x:v>
      </x:c>
      <x:c r="I1207" s="33" t="n">
        <x:v>0</x:v>
      </x:c>
      <x:c r="J1207" s="34" t="n">
        <x:v>1</x:v>
      </x:c>
      <x:c r="K1207" s="33" t="n">
        <x:v>344.8942447256753</x:v>
      </x:c>
      <x:c r="L1207" s="32" t="n">
        <x:v>573184.0293737289</x:v>
      </x:c>
      <x:c r="M1207" s="33" t="n">
        <x:v>3.4887714069835014</x:v>
      </x:c>
      <x:c r="N1207" s="33" t="n">
        <x:v>308.15655262728194</x:v>
      </x:c>
      <x:c r="O1207" s="32" t="n">
        <x:v>512129.2025423987</x:v>
      </x:c>
      <x:c r="P1207" s="32" t="n">
        <x:v>61054.826831330196</x:v>
      </x:c>
      <x:c r="Q1207" s="33" t="n">
        <x:v>1.1192176242405851</x:v>
      </x:c>
      <x:c r="R1207" s="34" t="n">
        <x:v>0.11921762424058512</x:v>
      </x:c>
    </x:row>
    <x:row r="1208" ht="18" customHeight="1">
      <x:c r="A1208" s="25" t="str">
        <x:v>EEZ_648</x:v>
      </x:c>
      <x:c r="B1208" s="25" t="str">
        <x:v>Russia (Baltic Sea)</x:v>
      </x:c>
      <x:c r="C1208" s="25" t="str">
        <x:v>commercial</x:v>
      </x:c>
      <x:c r="D1208" s="25" t="str">
        <x:v>Herring-likes</x:v>
      </x:c>
      <x:c r="E1208" s="35" t="n">
        <x:v>3</x:v>
      </x:c>
      <x:c r="F1208" s="35" t="n">
        <x:v>3</x:v>
      </x:c>
      <x:c r="G1208" s="32" t="n">
        <x:v>99371.3445396337</x:v>
      </x:c>
      <x:c r="H1208" s="32" t="n">
        <x:v>99371.3445396337</x:v>
      </x:c>
      <x:c r="I1208" s="33" t="n">
        <x:v>0</x:v>
      </x:c>
      <x:c r="J1208" s="34" t="n">
        <x:v>1</x:v>
      </x:c>
      <x:c r="K1208" s="33" t="n">
        <x:v>173.6893624736093</x:v>
      </x:c>
      <x:c r="L1208" s="32" t="n">
        <x:v>17259745.481234353</x:v>
      </x:c>
      <x:c r="M1208" s="33" t="n">
        <x:v>3.2015982610913802</x:v>
      </x:c>
      <x:c r="N1208" s="33" t="n">
        <x:v>159.07365544520604</x:v>
      </x:c>
      <x:c r="O1208" s="32" t="n">
        <x:v>15807363.022424549</x:v>
      </x:c>
      <x:c r="P1208" s="32" t="n">
        <x:v>1452382.4588098042</x:v>
      </x:c>
      <x:c r="Q1208" s="33" t="n">
        <x:v>1.0918801230002395</x:v>
      </x:c>
      <x:c r="R1208" s="34" t="n">
        <x:v>0.09188012300023944</x:v>
      </x:c>
    </x:row>
    <x:row r="1209" ht="18" customHeight="1">
      <x:c r="A1209" s="25" t="str">
        <x:v>EEZ_648</x:v>
      </x:c>
      <x:c r="B1209" s="25" t="str">
        <x:v>Russia (Baltic Sea)</x:v>
      </x:c>
      <x:c r="C1209" s="25" t="str">
        <x:v>commercial</x:v>
      </x:c>
      <x:c r="D1209" s="25" t="str">
        <x:v>Molluscs</x:v>
      </x:c>
      <x:c r="E1209" s="35" t="n">
        <x:v>1</x:v>
      </x:c>
      <x:c r="F1209" s="35" t="n">
        <x:v>1</x:v>
      </x:c>
      <x:c r="G1209" s="32" t="n">
        <x:v>0.0000337339</x:v>
      </x:c>
      <x:c r="H1209" s="32" t="n">
        <x:v>0.0000337339</x:v>
      </x:c>
      <x:c r="I1209" s="33" t="n">
        <x:v>0</x:v>
      </x:c>
      <x:c r="J1209" s="34" t="n">
        <x:v>1</x:v>
      </x:c>
      <x:c r="K1209" s="33" t="n">
        <x:v>114.81536214968828</x:v>
      </x:c>
      <x:c r="L1209" s="32" t="n">
        <x:v>0.0038731699452213696</x:v>
      </x:c>
      <x:c r="M1209" s="33" t="n">
        <x:v>3.06</x:v>
      </x:c>
      <x:c r="N1209" s="33" t="n">
        <x:v>114.81536214968828</x:v>
      </x:c>
      <x:c r="O1209" s="32" t="n">
        <x:v>0.0038731699452213696</x:v>
      </x:c>
      <x:c r="P1209" s="32" t="n">
        <x:v>0</x:v>
      </x:c>
      <x:c r="Q1209" s="33" t="n">
        <x:v>1</x:v>
      </x:c>
      <x:c r="R1209" s="34" t="n">
        <x:v>0</x:v>
      </x:c>
    </x:row>
    <x:row r="1210" ht="18" customHeight="1">
      <x:c r="A1210" s="25" t="str">
        <x:v>EEZ_648</x:v>
      </x:c>
      <x:c r="B1210" s="25" t="str">
        <x:v>Russia (Baltic Sea)</x:v>
      </x:c>
      <x:c r="C1210" s="25" t="str">
        <x:v>commercial</x:v>
      </x:c>
      <x:c r="D1210" s="25" t="str">
        <x:v>Other fishes &amp; inverts</x:v>
      </x:c>
      <x:c r="E1210" s="35" t="n">
        <x:v>19</x:v>
      </x:c>
      <x:c r="F1210" s="35" t="n">
        <x:v>19</x:v>
      </x:c>
      <x:c r="G1210" s="32" t="n">
        <x:v>3537.7020071371</x:v>
      </x:c>
      <x:c r="H1210" s="32" t="n">
        <x:v>3537.7020071371</x:v>
      </x:c>
      <x:c r="I1210" s="33" t="n">
        <x:v>0</x:v>
      </x:c>
      <x:c r="J1210" s="34" t="n">
        <x:v>1</x:v>
      </x:c>
      <x:c r="K1210" s="33" t="n">
        <x:v>97.64138756610913</x:v>
      </x:c>
      <x:c r="L1210" s="32" t="n">
        <x:v>345426.1327722757</x:v>
      </x:c>
      <x:c r="M1210" s="33" t="n">
        <x:v>2.8747385626389077</x:v>
      </x:c>
      <x:c r="N1210" s="33" t="n">
        <x:v>74.94429225355478</x:v>
      </x:c>
      <x:c r="O1210" s="32" t="n">
        <x:v>265130.57312887016</x:v>
      </x:c>
      <x:c r="P1210" s="32" t="n">
        <x:v>80295.55964340555</x:v>
      </x:c>
      <x:c r="Q1210" s="33" t="n">
        <x:v>1.3028528875256375</x:v>
      </x:c>
      <x:c r="R1210" s="34" t="n">
        <x:v>0.3028528875256376</x:v>
      </x:c>
    </x:row>
    <x:row r="1211" ht="18" customHeight="1">
      <x:c r="A1211" s="25" t="str">
        <x:v>EEZ_648</x:v>
      </x:c>
      <x:c r="B1211" s="25" t="str">
        <x:v>Russia (Baltic Sea)</x:v>
      </x:c>
      <x:c r="C1211" s="25" t="str">
        <x:v>commercial</x:v>
      </x:c>
      <x:c r="D1211" s="25" t="str">
        <x:v>Perch-likes</x:v>
      </x:c>
      <x:c r="E1211" s="35" t="n">
        <x:v>8</x:v>
      </x:c>
      <x:c r="F1211" s="35" t="n">
        <x:v>8</x:v>
      </x:c>
      <x:c r="G1211" s="32" t="n">
        <x:v>1239.4446050946</x:v>
      </x:c>
      <x:c r="H1211" s="32" t="n">
        <x:v>1239.4446050946</x:v>
      </x:c>
      <x:c r="I1211" s="33" t="n">
        <x:v>0</x:v>
      </x:c>
      <x:c r="J1211" s="34" t="n">
        <x:v>1</x:v>
      </x:c>
      <x:c r="K1211" s="33" t="n">
        <x:v>1037.5391491900207</x:v>
      </x:c>
      <x:c r="L1211" s="32" t="n">
        <x:v>1285972.3010380126</x:v>
      </x:c>
      <x:c r="M1211" s="33" t="n">
        <x:v>3.8686243406159937</x:v>
      </x:c>
      <x:c r="N1211" s="33" t="n">
        <x:v>738.9658022021389</x:v>
      </x:c>
      <x:c r="O1211" s="32" t="n">
        <x:v>915907.1768888443</x:v>
      </x:c>
      <x:c r="P1211" s="32" t="n">
        <x:v>370065.12414916826</x:v>
      </x:c>
      <x:c r="Q1211" s="33" t="n">
        <x:v>1.404042170961261</x:v>
      </x:c>
      <x:c r="R1211" s="34" t="n">
        <x:v>0.4040421709612609</x:v>
      </x:c>
    </x:row>
    <x:row r="1212" ht="18" customHeight="1">
      <x:c r="A1212" s="25" t="str">
        <x:v>EEZ_648</x:v>
      </x:c>
      <x:c r="B1212" s="25" t="str">
        <x:v>Russia (Baltic Sea)</x:v>
      </x:c>
      <x:c r="C1212" s="25" t="str">
        <x:v>commercial</x:v>
      </x:c>
      <x:c r="D1212" s="25" t="str">
        <x:v>Salmon, smelts, etc</x:v>
      </x:c>
      <x:c r="E1212" s="35" t="n">
        <x:v>8</x:v>
      </x:c>
      <x:c r="F1212" s="35" t="n">
        <x:v>8</x:v>
      </x:c>
      <x:c r="G1212" s="32" t="n">
        <x:v>572.3645247595001</x:v>
      </x:c>
      <x:c r="H1212" s="32" t="n">
        <x:v>572.3645247595001</x:v>
      </x:c>
      <x:c r="I1212" s="33" t="n">
        <x:v>0</x:v>
      </x:c>
      <x:c r="J1212" s="34" t="n">
        <x:v>1</x:v>
      </x:c>
      <x:c r="K1212" s="33" t="n">
        <x:v>485.0285715622574</x:v>
      </x:c>
      <x:c r="L1212" s="32" t="n">
        <x:v>277613.14785701066</x:v>
      </x:c>
      <x:c r="M1212" s="33" t="n">
        <x:v>3.5387399475684616</x:v>
      </x:c>
      <x:c r="N1212" s="33" t="n">
        <x:v>345.73229380576845</x:v>
      </x:c>
      <x:c r="O1212" s="32" t="n">
        <x:v>197884.90003815052</x:v>
      </x:c>
      <x:c r="P1212" s="32" t="n">
        <x:v>79728.24781886014</x:v>
      </x:c>
      <x:c r="Q1212" s="33" t="n">
        <x:v>1.4029021304985334</x:v>
      </x:c>
      <x:c r="R1212" s="34" t="n">
        <x:v>0.4029021304985333</x:v>
      </x:c>
    </x:row>
    <x:row r="1213" ht="18" customHeight="1">
      <x:c r="A1213" s="25" t="str">
        <x:v>EEZ_648</x:v>
      </x:c>
      <x:c r="B1213" s="25" t="str">
        <x:v>Russia (Baltic Sea)</x:v>
      </x:c>
      <x:c r="C1213" s="25" t="str">
        <x:v>commercial</x:v>
      </x:c>
      <x:c r="D1213" s="25" t="str">
        <x:v>Scorpionfishes</x:v>
      </x:c>
      <x:c r="E1213" s="35" t="n">
        <x:v>1</x:v>
      </x:c>
      <x:c r="F1213" s="35" t="n">
        <x:v>1</x:v>
      </x:c>
      <x:c r="G1213" s="32" t="n">
        <x:v>0.0084875681</x:v>
      </x:c>
      <x:c r="H1213" s="32" t="n">
        <x:v>0.0084875681</x:v>
      </x:c>
      <x:c r="I1213" s="33" t="n">
        <x:v>0</x:v>
      </x:c>
      <x:c r="J1213" s="34" t="n">
        <x:v>1</x:v>
      </x:c>
      <x:c r="K1213" s="33" t="n">
        <x:v>489.7788193684461</x:v>
      </x:c>
      <x:c r="L1213" s="32" t="n">
        <x:v>4.157031083327285</x:v>
      </x:c>
      <x:c r="M1213" s="33" t="n">
        <x:v>3.69</x:v>
      </x:c>
      <x:c r="N1213" s="33" t="n">
        <x:v>489.77881936844614</x:v>
      </x:c>
      <x:c r="O1213" s="32" t="n">
        <x:v>4.157031083327285</x:v>
      </x:c>
      <x:c r="P1213" s="32" t="n">
        <x:v>0</x:v>
      </x:c>
      <x:c r="Q1213" s="33" t="n">
        <x:v>1</x:v>
      </x:c>
      <x:c r="R1213" s="34" t="n">
        <x:v>0</x:v>
      </x:c>
    </x:row>
    <x:row r="1214" ht="18" customHeight="1">
      <x:c r="A1214" s="25" t="str">
        <x:v>EEZ_649</x:v>
      </x:c>
      <x:c r="B1214" s="25" t="str">
        <x:v>Russia (Far East)</x:v>
      </x:c>
      <x:c r="C1214" s="25" t="str">
        <x:v>commercial</x:v>
      </x:c>
      <x:c r="D1214" s="25" t="str">
        <x:v>Anchovies</x:v>
      </x:c>
      <x:c r="E1214" s="35" t="n">
        <x:v>2</x:v>
      </x:c>
      <x:c r="F1214" s="35" t="n">
        <x:v>2</x:v>
      </x:c>
      <x:c r="G1214" s="32" t="n">
        <x:v>16248.9851034891</x:v>
      </x:c>
      <x:c r="H1214" s="32" t="n">
        <x:v>16248.9851034891</x:v>
      </x:c>
      <x:c r="I1214" s="33" t="n">
        <x:v>0</x:v>
      </x:c>
      <x:c r="J1214" s="34" t="n">
        <x:v>1</x:v>
      </x:c>
      <x:c r="K1214" s="33" t="n">
        <x:v>138.04031435291586</x:v>
      </x:c>
      <x:c r="L1214" s="32" t="n">
        <x:v>2243015.0116014825</x:v>
      </x:c>
      <x:c r="M1214" s="33" t="n">
        <x:v>3.140005538807466</x:v>
      </x:c>
      <x:c r="N1214" s="33" t="n">
        <x:v>138.04018695500915</x:v>
      </x:c>
      <x:c r="O1214" s="32" t="n">
        <x:v>2243012.941514794</x:v>
      </x:c>
      <x:c r="P1214" s="32" t="n">
        <x:v>2.070086688734591</x:v>
      </x:c>
      <x:c r="Q1214" s="33" t="n">
        <x:v>1.0000009229044784</x:v>
      </x:c>
      <x:c r="R1214" s="34" t="n">
        <x:v>9.229044783560549e-7</x:v>
      </x:c>
    </x:row>
    <x:row r="1215" ht="18" customHeight="1">
      <x:c r="A1215" s="25" t="str">
        <x:v>EEZ_649</x:v>
      </x:c>
      <x:c r="B1215" s="25" t="str">
        <x:v>Russia (Far East)</x:v>
      </x:c>
      <x:c r="C1215" s="25" t="str">
        <x:v>commercial</x:v>
      </x:c>
      <x:c r="D1215" s="25" t="str">
        <x:v>Cod-likes</x:v>
      </x:c>
      <x:c r="E1215" s="35" t="n">
        <x:v>4</x:v>
      </x:c>
      <x:c r="F1215" s="35" t="n">
        <x:v>4</x:v>
      </x:c>
      <x:c r="G1215" s="32" t="n">
        <x:v>3951035.9564855844</x:v>
      </x:c>
      <x:c r="H1215" s="32" t="n">
        <x:v>3951035.9564855844</x:v>
      </x:c>
      <x:c r="I1215" s="33" t="n">
        <x:v>0</x:v>
      </x:c>
      <x:c r="J1215" s="34" t="n">
        <x:v>1</x:v>
      </x:c>
      <x:c r="K1215" s="33" t="n">
        <x:v>448.63568867352274</x:v>
      </x:c>
      <x:c r="L1215" s="32" t="n">
        <x:v>1772575737.3117607</x:v>
      </x:c>
      <x:c r="M1215" s="33" t="n">
        <x:v>3.6133336785775465</x:v>
      </x:c>
      <x:c r="N1215" s="33" t="n">
        <x:v>410.51939347128547</x:v>
      </x:c>
      <x:c r="O1215" s="32" t="n">
        <x:v>1621976884.4397023</x:v>
      </x:c>
      <x:c r="P1215" s="32" t="n">
        <x:v>150598852.8720584</x:v>
      </x:c>
      <x:c r="Q1215" s="33" t="n">
        <x:v>1.0928489513733615</x:v>
      </x:c>
      <x:c r="R1215" s="34" t="n">
        <x:v>0.09284895137336155</x:v>
      </x:c>
    </x:row>
    <x:row r="1216" ht="18" customHeight="1">
      <x:c r="A1216" s="25" t="str">
        <x:v>EEZ_649</x:v>
      </x:c>
      <x:c r="B1216" s="25" t="str">
        <x:v>Russia (Far East)</x:v>
      </x:c>
      <x:c r="C1216" s="25" t="str">
        <x:v>commercial</x:v>
      </x:c>
      <x:c r="D1216" s="25" t="str">
        <x:v>Crustaceans</x:v>
      </x:c>
      <x:c r="E1216" s="35" t="n">
        <x:v>16</x:v>
      </x:c>
      <x:c r="F1216" s="35" t="n">
        <x:v>16</x:v>
      </x:c>
      <x:c r="G1216" s="32" t="n">
        <x:v>217859.4006237841</x:v>
      </x:c>
      <x:c r="H1216" s="32" t="n">
        <x:v>217859.4006237841</x:v>
      </x:c>
      <x:c r="I1216" s="33" t="n">
        <x:v>0</x:v>
      </x:c>
      <x:c r="J1216" s="34" t="n">
        <x:v>1</x:v>
      </x:c>
      <x:c r="K1216" s="33" t="n">
        <x:v>184.69626163892954</x:v>
      </x:c>
      <x:c r="L1216" s="32" t="n">
        <x:v>40237816.8581108</x:v>
      </x:c>
      <x:c r="M1216" s="33" t="n">
        <x:v>2.927566740531207</x:v>
      </x:c>
      <x:c r="N1216" s="33" t="n">
        <x:v>84.63826273005418</x:v>
      </x:c>
      <x:c r="O1216" s="32" t="n">
        <x:v>18439241.18820797</x:v>
      </x:c>
      <x:c r="P1216" s="32" t="n">
        <x:v>21798575.66990283</x:v>
      </x:c>
      <x:c r="Q1216" s="33" t="n">
        <x:v>2.182183987258824</x:v>
      </x:c>
      <x:c r="R1216" s="34" t="n">
        <x:v>1.182183987258824</x:v>
      </x:c>
    </x:row>
    <x:row r="1217" ht="18" customHeight="1">
      <x:c r="A1217" s="25" t="str">
        <x:v>EEZ_649</x:v>
      </x:c>
      <x:c r="B1217" s="25" t="str">
        <x:v>Russia (Far East)</x:v>
      </x:c>
      <x:c r="C1217" s="25" t="str">
        <x:v>commercial</x:v>
      </x:c>
      <x:c r="D1217" s="25" t="str">
        <x:v>Flatfishes</x:v>
      </x:c>
      <x:c r="E1217" s="35" t="n">
        <x:v>5</x:v>
      </x:c>
      <x:c r="F1217" s="35" t="n">
        <x:v>5</x:v>
      </x:c>
      <x:c r="G1217" s="32" t="n">
        <x:v>145887.8243317146</x:v>
      </x:c>
      <x:c r="H1217" s="32" t="n">
        <x:v>145887.8243317146</x:v>
      </x:c>
      <x:c r="I1217" s="33" t="n">
        <x:v>0</x:v>
      </x:c>
      <x:c r="J1217" s="34" t="n">
        <x:v>1</x:v>
      </x:c>
      <x:c r="K1217" s="33" t="n">
        <x:v>617.3212168345091</x:v>
      </x:c>
      <x:c r="L1217" s="32" t="n">
        <x:v>90059649.23779315</x:v>
      </x:c>
      <x:c r="M1217" s="33" t="n">
        <x:v>3.6745765926660807</x:v>
      </x:c>
      <x:c r="N1217" s="33" t="n">
        <x:v>472.6901937249197</x:v>
      </x:c>
      <x:c r="O1217" s="32" t="n">
        <x:v>68959743.94546522</x:v>
      </x:c>
      <x:c r="P1217" s="32" t="n">
        <x:v>21099905.292327926</x:v>
      </x:c>
      <x:c r="Q1217" s="33" t="n">
        <x:v>1.3059742406963426</x:v>
      </x:c>
      <x:c r="R1217" s="34" t="n">
        <x:v>0.30597424069634255</x:v>
      </x:c>
    </x:row>
    <x:row r="1218" ht="18" customHeight="1">
      <x:c r="A1218" s="25" t="str">
        <x:v>EEZ_649</x:v>
      </x:c>
      <x:c r="B1218" s="25" t="str">
        <x:v>Russia (Far East)</x:v>
      </x:c>
      <x:c r="C1218" s="25" t="str">
        <x:v>commercial</x:v>
      </x:c>
      <x:c r="D1218" s="25" t="str">
        <x:v>Herring-likes</x:v>
      </x:c>
      <x:c r="E1218" s="35" t="n">
        <x:v>2</x:v>
      </x:c>
      <x:c r="F1218" s="35" t="n">
        <x:v>2</x:v>
      </x:c>
      <x:c r="G1218" s="32" t="n">
        <x:v>830407.9527512426</x:v>
      </x:c>
      <x:c r="H1218" s="32" t="n">
        <x:v>830407.9527512426</x:v>
      </x:c>
      <x:c r="I1218" s="33" t="n">
        <x:v>0</x:v>
      </x:c>
      <x:c r="J1218" s="34" t="n">
        <x:v>1</x:v>
      </x:c>
      <x:c r="K1218" s="33" t="n">
        <x:v>132.17510269611208</x:v>
      </x:c>
      <x:c r="L1218" s="32" t="n">
        <x:v>109759256.43456368</x:v>
      </x:c>
      <x:c r="M1218" s="33" t="n">
        <x:v>3.1074788537232783</x:v>
      </x:c>
      <x:c r="N1218" s="33" t="n">
        <x:v>128.07927298091133</x:v>
      </x:c>
      <x:c r="O1218" s="32" t="n">
        <x:v>106358046.86594611</x:v>
      </x:c>
      <x:c r="P1218" s="32" t="n">
        <x:v>3401209.5686175674</x:v>
      </x:c>
      <x:c r="Q1218" s="33" t="n">
        <x:v>1.0319788644944228</x:v>
      </x:c>
      <x:c r="R1218" s="34" t="n">
        <x:v>0.031978864494422866</x:v>
      </x:c>
    </x:row>
    <x:row r="1219" ht="18" customHeight="1">
      <x:c r="A1219" s="25" t="str">
        <x:v>EEZ_649</x:v>
      </x:c>
      <x:c r="B1219" s="25" t="str">
        <x:v>Russia (Far East)</x:v>
      </x:c>
      <x:c r="C1219" s="25" t="str">
        <x:v>commercial</x:v>
      </x:c>
      <x:c r="D1219" s="25" t="str">
        <x:v>Molluscs</x:v>
      </x:c>
      <x:c r="E1219" s="35" t="n">
        <x:v>6</x:v>
      </x:c>
      <x:c r="F1219" s="35" t="n">
        <x:v>6</x:v>
      </x:c>
      <x:c r="G1219" s="32" t="n">
        <x:v>25441.5271622189</x:v>
      </x:c>
      <x:c r="H1219" s="32" t="n">
        <x:v>25441.5271622189</x:v>
      </x:c>
      <x:c r="I1219" s="33" t="n">
        <x:v>0</x:v>
      </x:c>
      <x:c r="J1219" s="34" t="n">
        <x:v>1</x:v>
      </x:c>
      <x:c r="K1219" s="33" t="n">
        <x:v>53.55492898012478</x:v>
      </x:c>
      <x:c r="L1219" s="32" t="n">
        <x:v>1362519.1803185486</x:v>
      </x:c>
      <x:c r="M1219" s="33" t="n">
        <x:v>2.483272867762853</x:v>
      </x:c>
      <x:c r="N1219" s="33" t="n">
        <x:v>30.427962178573875</x:v>
      </x:c>
      <x:c r="O1219" s="32" t="n">
        <x:v>774133.8262571566</x:v>
      </x:c>
      <x:c r="P1219" s="32" t="n">
        <x:v>588385.354061392</x:v>
      </x:c>
      <x:c r="Q1219" s="33" t="n">
        <x:v>1.7600563805694476</x:v>
      </x:c>
      <x:c r="R1219" s="34" t="n">
        <x:v>0.7600563805694476</x:v>
      </x:c>
    </x:row>
    <x:row r="1220" ht="18" customHeight="1">
      <x:c r="A1220" s="25" t="str">
        <x:v>EEZ_649</x:v>
      </x:c>
      <x:c r="B1220" s="25" t="str">
        <x:v>Russia (Far East)</x:v>
      </x:c>
      <x:c r="C1220" s="25" t="str">
        <x:v>commercial</x:v>
      </x:c>
      <x:c r="D1220" s="25" t="str">
        <x:v>Other fishes &amp; inverts</x:v>
      </x:c>
      <x:c r="E1220" s="35" t="n">
        <x:v>16</x:v>
      </x:c>
      <x:c r="F1220" s="35" t="n">
        <x:v>16</x:v>
      </x:c>
      <x:c r="G1220" s="32" t="n">
        <x:v>944089.2446144465</x:v>
      </x:c>
      <x:c r="H1220" s="32" t="n">
        <x:v>944089.2446144465</x:v>
      </x:c>
      <x:c r="I1220" s="33" t="n">
        <x:v>0</x:v>
      </x:c>
      <x:c r="J1220" s="34" t="n">
        <x:v>1</x:v>
      </x:c>
      <x:c r="K1220" s="33" t="n">
        <x:v>399.7565016695926</x:v>
      </x:c>
      <x:c r="L1220" s="32" t="n">
        <x:v>377405813.6909594</x:v>
      </x:c>
      <x:c r="M1220" s="33" t="n">
        <x:v>3.411212332633833</x:v>
      </x:c>
      <x:c r="N1220" s="33" t="n">
        <x:v>257.7581064343074</x:v>
      </x:c>
      <x:c r="O1220" s="32" t="n">
        <x:v>243346655.9968154</x:v>
      </x:c>
      <x:c r="P1220" s="32" t="n">
        <x:v>134059157.69414398</x:v>
      </x:c>
      <x:c r="Q1220" s="33" t="n">
        <x:v>1.5508978832891722</x:v>
      </x:c>
      <x:c r="R1220" s="34" t="n">
        <x:v>0.5508978832891723</x:v>
      </x:c>
    </x:row>
    <x:row r="1221" ht="18" customHeight="1">
      <x:c r="A1221" s="25" t="str">
        <x:v>EEZ_649</x:v>
      </x:c>
      <x:c r="B1221" s="25" t="str">
        <x:v>Russia (Far East)</x:v>
      </x:c>
      <x:c r="C1221" s="25" t="str">
        <x:v>commercial</x:v>
      </x:c>
      <x:c r="D1221" s="25" t="str">
        <x:v>Perch-likes</x:v>
      </x:c>
      <x:c r="E1221" s="35" t="n">
        <x:v>11</x:v>
      </x:c>
      <x:c r="F1221" s="35" t="n">
        <x:v>11</x:v>
      </x:c>
      <x:c r="G1221" s="32" t="n">
        <x:v>160445.94627571598</x:v>
      </x:c>
      <x:c r="H1221" s="32" t="n">
        <x:v>160445.94627571598</x:v>
      </x:c>
      <x:c r="I1221" s="33" t="n">
        <x:v>0</x:v>
      </x:c>
      <x:c r="J1221" s="34" t="n">
        <x:v>1</x:v>
      </x:c>
      <x:c r="K1221" s="33" t="n">
        <x:v>333.0607499816792</x:v>
      </x:c>
      <x:c r="L1221" s="32" t="n">
        <x:v>53438247.19811017</x:v>
      </x:c>
      <x:c r="M1221" s="33" t="n">
        <x:v>3.324520345576297</x:v>
      </x:c>
      <x:c r="N1221" s="33" t="n">
        <x:v>211.1156095709681</x:v>
      </x:c>
      <x:c r="O1221" s="32" t="n">
        <x:v>33872643.751188576</x:v>
      </x:c>
      <x:c r="P1221" s="32" t="n">
        <x:v>19565603.446921594</x:v>
      </x:c>
      <x:c r="Q1221" s="33" t="n">
        <x:v>1.577622567362639</x:v>
      </x:c>
      <x:c r="R1221" s="34" t="n">
        <x:v>0.577622567362639</x:v>
      </x:c>
    </x:row>
    <x:row r="1222" ht="18" customHeight="1">
      <x:c r="A1222" s="25" t="str">
        <x:v>EEZ_649</x:v>
      </x:c>
      <x:c r="B1222" s="25" t="str">
        <x:v>Russia (Far East)</x:v>
      </x:c>
      <x:c r="C1222" s="25" t="str">
        <x:v>commercial</x:v>
      </x:c>
      <x:c r="D1222" s="25" t="str">
        <x:v>Salmon, smelts, etc</x:v>
      </x:c>
      <x:c r="E1222" s="35" t="n">
        <x:v>12</x:v>
      </x:c>
      <x:c r="F1222" s="35" t="n">
        <x:v>12</x:v>
      </x:c>
      <x:c r="G1222" s="32" t="n">
        <x:v>991945.106119383</x:v>
      </x:c>
      <x:c r="H1222" s="32" t="n">
        <x:v>991945.106119383</x:v>
      </x:c>
      <x:c r="I1222" s="33" t="n">
        <x:v>0</x:v>
      </x:c>
      <x:c r="J1222" s="34" t="n">
        <x:v>1</x:v>
      </x:c>
      <x:c r="K1222" s="33" t="n">
        <x:v>1959.300652375116</x:v>
      </x:c>
      <x:c r="L1222" s="32" t="n">
        <x:v>1943518693.5400107</x:v>
      </x:c>
      <x:c r="M1222" s="33" t="n">
        <x:v>4.139210702137463</x:v>
      </x:c>
      <x:c r="N1222" s="33" t="n">
        <x:v>1377.8777973999581</x:v>
      </x:c>
      <x:c r="O1222" s="32" t="n">
        <x:v>1366779137.9614432</x:v>
      </x:c>
      <x:c r="P1222" s="32" t="n">
        <x:v>576739555.5785675</x:v>
      </x:c>
      <x:c r="Q1222" s="33" t="n">
        <x:v>1.4219698264042697</x:v>
      </x:c>
      <x:c r="R1222" s="34" t="n">
        <x:v>0.42196982640426967</x:v>
      </x:c>
    </x:row>
    <x:row r="1223" ht="18" customHeight="1">
      <x:c r="A1223" s="25" t="str">
        <x:v>EEZ_649</x:v>
      </x:c>
      <x:c r="B1223" s="25" t="str">
        <x:v>Russia (Far East)</x:v>
      </x:c>
      <x:c r="C1223" s="25" t="str">
        <x:v>commercial</x:v>
      </x:c>
      <x:c r="D1223" s="25" t="str">
        <x:v>Scorpionfishes</x:v>
      </x:c>
      <x:c r="E1223" s="35" t="n">
        <x:v>4</x:v>
      </x:c>
      <x:c r="F1223" s="35" t="n">
        <x:v>4</x:v>
      </x:c>
      <x:c r="G1223" s="32" t="n">
        <x:v>40404.529895944404</x:v>
      </x:c>
      <x:c r="H1223" s="32" t="n">
        <x:v>40404.529895944404</x:v>
      </x:c>
      <x:c r="I1223" s="33" t="n">
        <x:v>0</x:v>
      </x:c>
      <x:c r="J1223" s="34" t="n">
        <x:v>1</x:v>
      </x:c>
      <x:c r="K1223" s="33" t="n">
        <x:v>254.33992605223403</x:v>
      </x:c>
      <x:c r="L1223" s="32" t="n">
        <x:v>10276485.145909779</x:v>
      </x:c>
      <x:c r="M1223" s="33" t="n">
        <x:v>3.3994488384489263</x:v>
      </x:c>
      <x:c r="N1223" s="33" t="n">
        <x:v>250.87006275278748</x:v>
      </x:c>
      <x:c r="O1223" s="32" t="n">
        <x:v>10136286.950492451</x:v>
      </x:c>
      <x:c r="P1223" s="32" t="n">
        <x:v>140198.1954173278</x:v>
      </x:c>
      <x:c r="Q1223" s="33" t="n">
        <x:v>1.0138313167437034</x:v>
      </x:c>
      <x:c r="R1223" s="34" t="n">
        <x:v>0.01383131674370333</x:v>
      </x:c>
    </x:row>
    <x:row r="1224" ht="18" customHeight="1">
      <x:c r="A1224" s="25" t="str">
        <x:v>EEZ_649</x:v>
      </x:c>
      <x:c r="B1224" s="25" t="str">
        <x:v>Russia (Far East)</x:v>
      </x:c>
      <x:c r="C1224" s="25" t="str">
        <x:v>commercial</x:v>
      </x:c>
      <x:c r="D1224" s="25" t="str">
        <x:v>Sharks &amp; rays</x:v>
      </x:c>
      <x:c r="E1224" s="35" t="n">
        <x:v>3</x:v>
      </x:c>
      <x:c r="F1224" s="35" t="n">
        <x:v>3</x:v>
      </x:c>
      <x:c r="G1224" s="32" t="n">
        <x:v>17729.4608366277</x:v>
      </x:c>
      <x:c r="H1224" s="32" t="n">
        <x:v>17729.4608366277</x:v>
      </x:c>
      <x:c r="I1224" s="33" t="n">
        <x:v>0</x:v>
      </x:c>
      <x:c r="J1224" s="34" t="n">
        <x:v>1</x:v>
      </x:c>
      <x:c r="K1224" s="33" t="n">
        <x:v>524.8250258831791</x:v>
      </x:c>
      <x:c r="L1224" s="32" t="n">
        <x:v>9304864.742477942</x:v>
      </x:c>
      <x:c r="M1224" s="33" t="n">
        <x:v>3.7200094495649907</x:v>
      </x:c>
      <x:c r="N1224" s="33" t="n">
        <x:v>524.8188793590693</x:v>
      </x:c>
      <x:c r="O1224" s="32" t="n">
        <x:v>9304755.767919457</x:v>
      </x:c>
      <x:c r="P1224" s="32" t="n">
        <x:v>108.97455848567188</x:v>
      </x:c>
      <x:c r="Q1224" s="33" t="n">
        <x:v>1.0000117117054121</x:v>
      </x:c>
      <x:c r="R1224" s="34" t="n">
        <x:v>0.000011711705412128038</x:v>
      </x:c>
    </x:row>
    <x:row r="1225" ht="18" customHeight="1">
      <x:c r="A1225" s="25" t="str">
        <x:v>EEZ_649</x:v>
      </x:c>
      <x:c r="B1225" s="25" t="str">
        <x:v>Russia (Far East)</x:v>
      </x:c>
      <x:c r="C1225" s="25" t="str">
        <x:v>commercial</x:v>
      </x:c>
      <x:c r="D1225" s="25" t="str">
        <x:v>Tuna &amp; billfishes</x:v>
      </x:c>
      <x:c r="E1225" s="35" t="n">
        <x:v>5</x:v>
      </x:c>
      <x:c r="F1225" s="35" t="n">
        <x:v>5</x:v>
      </x:c>
      <x:c r="G1225" s="32" t="n">
        <x:v>480.92830766279997</x:v>
      </x:c>
      <x:c r="H1225" s="32" t="n">
        <x:v>480.92830766279997</x:v>
      </x:c>
      <x:c r="I1225" s="33" t="n">
        <x:v>0</x:v>
      </x:c>
      <x:c r="J1225" s="34" t="n">
        <x:v>1</x:v>
      </x:c>
      <x:c r="K1225" s="33" t="n">
        <x:v>2112.1558510605646</x:v>
      </x:c>
      <x:c r="L1225" s="32" t="n">
        <x:v>1015795.5389706383</x:v>
      </x:c>
      <x:c r="M1225" s="33" t="n">
        <x:v>4.321824963092508</x:v>
      </x:c>
      <x:c r="N1225" s="33" t="n">
        <x:v>2098.094102856903</x:v>
      </x:c>
      <x:c r="O1225" s="32" t="n">
        <x:v>1009032.846204271</x:v>
      </x:c>
      <x:c r="P1225" s="32" t="n">
        <x:v>6762.692766367341</x:v>
      </x:c>
      <x:c r="Q1225" s="33" t="n">
        <x:v>1.006702153246851</x:v>
      </x:c>
      <x:c r="R1225" s="34" t="n">
        <x:v>0.00670215324685108</x:v>
      </x:c>
    </x:row>
    <x:row r="1226" ht="18" customHeight="1">
      <x:c r="A1226" s="25" t="str">
        <x:v>EEZ_654</x:v>
      </x:c>
      <x:c r="B1226" s="25" t="str">
        <x:v>Saint Helena (UK)</x:v>
      </x:c>
      <x:c r="C1226" s="25" t="str">
        <x:v>commercial</x:v>
      </x:c>
      <x:c r="D1226" s="25" t="str">
        <x:v>Other fishes &amp; inverts</x:v>
      </x:c>
      <x:c r="E1226" s="35" t="n">
        <x:v>4</x:v>
      </x:c>
      <x:c r="F1226" s="35" t="n">
        <x:v>4</x:v>
      </x:c>
      <x:c r="G1226" s="32" t="n">
        <x:v>105.351402542</x:v>
      </x:c>
      <x:c r="H1226" s="32" t="n">
        <x:v>105.351402542</x:v>
      </x:c>
      <x:c r="I1226" s="33" t="n">
        <x:v>0</x:v>
      </x:c>
      <x:c r="J1226" s="34" t="n">
        <x:v>1</x:v>
      </x:c>
      <x:c r="K1226" s="33" t="n">
        <x:v>200.11298385827595</x:v>
      </x:c>
      <x:c r="L1226" s="32" t="n">
        <x:v>21082.18351633398</x:v>
      </x:c>
      <x:c r="M1226" s="33" t="n">
        <x:v>3.286559695558722</x:v>
      </x:c>
      <x:c r="N1226" s="33" t="n">
        <x:v>193.4459739775174</x:v>
      </x:c>
      <x:c r="O1226" s="32" t="n">
        <x:v>20379.804674634695</x:v>
      </x:c>
      <x:c r="P1226" s="32" t="n">
        <x:v>702.3788416992829</x:v>
      </x:c>
      <x:c r="Q1226" s="33" t="n">
        <x:v>1.0344644540471717</x:v>
      </x:c>
      <x:c r="R1226" s="34" t="n">
        <x:v>0.03446445404717172</x:v>
      </x:c>
    </x:row>
    <x:row r="1227" ht="18" customHeight="1">
      <x:c r="A1227" s="25" t="str">
        <x:v>EEZ_654</x:v>
      </x:c>
      <x:c r="B1227" s="25" t="str">
        <x:v>Saint Helena (UK)</x:v>
      </x:c>
      <x:c r="C1227" s="25" t="str">
        <x:v>commercial</x:v>
      </x:c>
      <x:c r="D1227" s="25" t="str">
        <x:v>Perch-likes</x:v>
      </x:c>
      <x:c r="E1227" s="35" t="n">
        <x:v>8</x:v>
      </x:c>
      <x:c r="F1227" s="35" t="n">
        <x:v>8</x:v>
      </x:c>
      <x:c r="G1227" s="32" t="n">
        <x:v>46.117446263</x:v>
      </x:c>
      <x:c r="H1227" s="32" t="n">
        <x:v>46.117446263</x:v>
      </x:c>
      <x:c r="I1227" s="33" t="n">
        <x:v>0</x:v>
      </x:c>
      <x:c r="J1227" s="34" t="n">
        <x:v>1</x:v>
      </x:c>
      <x:c r="K1227" s="33" t="n">
        <x:v>728.8686961557535</x:v>
      </x:c>
      <x:c r="L1227" s="32" t="n">
        <x:v>33613.562927745836</x:v>
      </x:c>
      <x:c r="M1227" s="33" t="n">
        <x:v>3.7589054383472993</x:v>
      </x:c>
      <x:c r="N1227" s="33" t="n">
        <x:v>573.991469848883</x:v>
      </x:c>
      <x:c r="O1227" s="32" t="n">
        <x:v>26471.020766176243</x:v>
      </x:c>
      <x:c r="P1227" s="32" t="n">
        <x:v>7142.542161569592</x:v>
      </x:c>
      <x:c r="Q1227" s="33" t="n">
        <x:v>1.2698249615933241</x:v>
      </x:c>
      <x:c r="R1227" s="34" t="n">
        <x:v>0.2698249615933242</x:v>
      </x:c>
    </x:row>
    <x:row r="1228" ht="18" customHeight="1">
      <x:c r="A1228" s="25" t="str">
        <x:v>EEZ_654</x:v>
      </x:c>
      <x:c r="B1228" s="25" t="str">
        <x:v>Saint Helena (UK)</x:v>
      </x:c>
      <x:c r="C1228" s="25" t="str">
        <x:v>commercial</x:v>
      </x:c>
      <x:c r="D1228" s="25" t="str">
        <x:v>Sharks &amp; rays</x:v>
      </x:c>
      <x:c r="E1228" s="35" t="n">
        <x:v>2</x:v>
      </x:c>
      <x:c r="F1228" s="35" t="n">
        <x:v>2</x:v>
      </x:c>
      <x:c r="G1228" s="32" t="n">
        <x:v>3.002350656</x:v>
      </x:c>
      <x:c r="H1228" s="32" t="n">
        <x:v>3.002350656</x:v>
      </x:c>
      <x:c r="I1228" s="33" t="n">
        <x:v>0</x:v>
      </x:c>
      <x:c r="J1228" s="34" t="n">
        <x:v>1</x:v>
      </x:c>
      <x:c r="K1228" s="33" t="n">
        <x:v>1805.4391911543953</x:v>
      </x:c>
      <x:c r="L1228" s="32" t="n">
        <x:v>5420.561539930508</x:v>
      </x:c>
      <x:c r="M1228" s="33" t="n">
        <x:v>4.249769209796127</x:v>
      </x:c>
      <x:c r="N1228" s="33" t="n">
        <x:v>1777.33465836624</x:v>
      </x:c>
      <x:c r="O1228" s="32" t="n">
        <x:v>5336.1818774774165</x:v>
      </x:c>
      <x:c r="P1228" s="32" t="n">
        <x:v>84.37966245309144</x:v>
      </x:c>
      <x:c r="Q1228" s="33" t="n">
        <x:v>1.0158127410928843</x:v>
      </x:c>
      <x:c r="R1228" s="34" t="n">
        <x:v>0.015812741092884264</x:v>
      </x:c>
    </x:row>
    <x:row r="1229" ht="18" customHeight="1">
      <x:c r="A1229" s="25" t="str">
        <x:v>EEZ_654</x:v>
      </x:c>
      <x:c r="B1229" s="25" t="str">
        <x:v>Saint Helena (UK)</x:v>
      </x:c>
      <x:c r="C1229" s="25" t="str">
        <x:v>commercial</x:v>
      </x:c>
      <x:c r="D1229" s="25" t="str">
        <x:v>Tuna &amp; billfishes</x:v>
      </x:c>
      <x:c r="E1229" s="35" t="n">
        <x:v>6</x:v>
      </x:c>
      <x:c r="F1229" s="35" t="n">
        <x:v>6</x:v>
      </x:c>
      <x:c r="G1229" s="32" t="n">
        <x:v>360.9290523307</x:v>
      </x:c>
      <x:c r="H1229" s="32" t="n">
        <x:v>360.9290523307</x:v>
      </x:c>
      <x:c r="I1229" s="33" t="n">
        <x:v>0</x:v>
      </x:c>
      <x:c r="J1229" s="34" t="n">
        <x:v>1</x:v>
      </x:c>
      <x:c r="K1229" s="33" t="n">
        <x:v>2554.605223531262</x:v>
      </x:c>
      <x:c r="L1229" s="32" t="n">
        <x:v>922031.2424081943</x:v>
      </x:c>
      <x:c r="M1229" s="33" t="n">
        <x:v>4.406800033954136</x:v>
      </x:c>
      <x:c r="N1229" s="33" t="n">
        <x:v>2551.5262103938176</x:v>
      </x:c>
      <x:c r="O1229" s="32" t="n">
        <x:v>920919.9371143829</x:v>
      </x:c>
      <x:c r="P1229" s="32" t="n">
        <x:v>1111.3052938114852</x:v>
      </x:c>
      <x:c r="Q1229" s="33" t="n">
        <x:v>1.0012067338853512</x:v>
      </x:c>
      <x:c r="R1229" s="34" t="n">
        <x:v>0.0012067338853512686</x:v>
      </x:c>
    </x:row>
    <x:row r="1230" ht="18" customHeight="1">
      <x:c r="A1230" s="25" t="str">
        <x:v>EEZ_659</x:v>
      </x:c>
      <x:c r="B1230" s="25" t="str">
        <x:v>Saint Kitts &amp; Nevis</x:v>
      </x:c>
      <x:c r="C1230" s="25" t="str">
        <x:v>commercial</x:v>
      </x:c>
      <x:c r="D1230" s="25" t="str">
        <x:v>Crustaceans</x:v>
      </x:c>
      <x:c r="E1230" s="35" t="n">
        <x:v>1</x:v>
      </x:c>
      <x:c r="F1230" s="35" t="n">
        <x:v>1</x:v>
      </x:c>
      <x:c r="G1230" s="32" t="n">
        <x:v>141.521168119</x:v>
      </x:c>
      <x:c r="H1230" s="32" t="n">
        <x:v>141.521168119</x:v>
      </x:c>
      <x:c r="I1230" s="33" t="n">
        <x:v>0</x:v>
      </x:c>
      <x:c r="J1230" s="34" t="n">
        <x:v>1</x:v>
      </x:c>
      <x:c r="K1230" s="33" t="n">
        <x:v>39.810717055349734</x:v>
      </x:c>
      <x:c r="L1230" s="32" t="n">
        <x:v>5634.059181328091</x:v>
      </x:c>
      <x:c r="M1230" s="33" t="n">
        <x:v>2.6</x:v>
      </x:c>
      <x:c r="N1230" s="33" t="n">
        <x:v>39.810717055349734</x:v>
      </x:c>
      <x:c r="O1230" s="32" t="n">
        <x:v>5634.059181328091</x:v>
      </x:c>
      <x:c r="P1230" s="32" t="n">
        <x:v>0</x:v>
      </x:c>
      <x:c r="Q1230" s="33" t="n">
        <x:v>1</x:v>
      </x:c>
      <x:c r="R1230" s="34" t="n">
        <x:v>0</x:v>
      </x:c>
    </x:row>
    <x:row r="1231" ht="18" customHeight="1">
      <x:c r="A1231" s="25" t="str">
        <x:v>EEZ_659</x:v>
      </x:c>
      <x:c r="B1231" s="25" t="str">
        <x:v>Saint Kitts &amp; Nevis</x:v>
      </x:c>
      <x:c r="C1231" s="25" t="str">
        <x:v>commercial</x:v>
      </x:c>
      <x:c r="D1231" s="25" t="str">
        <x:v>Molluscs</x:v>
      </x:c>
      <x:c r="E1231" s="35" t="n">
        <x:v>1</x:v>
      </x:c>
      <x:c r="F1231" s="35" t="n">
        <x:v>1</x:v>
      </x:c>
      <x:c r="G1231" s="32" t="n">
        <x:v>78.99122879000001</x:v>
      </x:c>
      <x:c r="H1231" s="32" t="n">
        <x:v>78.99122879000001</x:v>
      </x:c>
      <x:c r="I1231" s="33" t="n">
        <x:v>0</x:v>
      </x:c>
      <x:c r="J1231" s="34" t="n">
        <x:v>1</x:v>
      </x:c>
      <x:c r="K1231" s="33" t="n">
        <x:v>15.488166189124811</x:v>
      </x:c>
      <x:c r="L1231" s="32" t="n">
        <x:v>1223.4292789827005</x:v>
      </x:c>
      <x:c r="M1231" s="33" t="n">
        <x:v>2.19</x:v>
      </x:c>
      <x:c r="N1231" s="33" t="n">
        <x:v>15.488166189124811</x:v>
      </x:c>
      <x:c r="O1231" s="32" t="n">
        <x:v>1223.4292789827005</x:v>
      </x:c>
      <x:c r="P1231" s="32" t="n">
        <x:v>0</x:v>
      </x:c>
      <x:c r="Q1231" s="33" t="n">
        <x:v>1</x:v>
      </x:c>
      <x:c r="R1231" s="34" t="n">
        <x:v>0</x:v>
      </x:c>
    </x:row>
    <x:row r="1232" ht="18" customHeight="1">
      <x:c r="A1232" s="25" t="str">
        <x:v>EEZ_659</x:v>
      </x:c>
      <x:c r="B1232" s="25" t="str">
        <x:v>Saint Kitts &amp; Nevis</x:v>
      </x:c>
      <x:c r="C1232" s="25" t="str">
        <x:v>commercial</x:v>
      </x:c>
      <x:c r="D1232" s="25" t="str">
        <x:v>Other fishes &amp; inverts</x:v>
      </x:c>
      <x:c r="E1232" s="35" t="n">
        <x:v>4</x:v>
      </x:c>
      <x:c r="F1232" s="35" t="n">
        <x:v>4</x:v>
      </x:c>
      <x:c r="G1232" s="32" t="n">
        <x:v>718.03609911</x:v>
      </x:c>
      <x:c r="H1232" s="32" t="n">
        <x:v>718.03609911</x:v>
      </x:c>
      <x:c r="I1232" s="33" t="n">
        <x:v>0</x:v>
      </x:c>
      <x:c r="J1232" s="34" t="n">
        <x:v>1</x:v>
      </x:c>
      <x:c r="K1232" s="33" t="n">
        <x:v>208.24773015797146</x:v>
      </x:c>
      <x:c r="L1232" s="32" t="n">
        <x:v>149529.38781114173</x:v>
      </x:c>
      <x:c r="M1232" s="33" t="n">
        <x:v>3.306529198143841</x:v>
      </x:c>
      <x:c r="N1232" s="33" t="n">
        <x:v>202.5485778108663</x:v>
      </x:c>
      <x:c r="O1232" s="32" t="n">
        <x:v>145437.19069159275</x:v>
      </x:c>
      <x:c r="P1232" s="32" t="n">
        <x:v>4092.197119548975</x:v>
      </x:c>
      <x:c r="Q1232" s="33" t="n">
        <x:v>1.0281372123601225</x:v>
      </x:c>
      <x:c r="R1232" s="34" t="n">
        <x:v>0.02813721236012249</x:v>
      </x:c>
    </x:row>
    <x:row r="1233" ht="18" customHeight="1">
      <x:c r="A1233" s="25" t="str">
        <x:v>EEZ_659</x:v>
      </x:c>
      <x:c r="B1233" s="25" t="str">
        <x:v>Saint Kitts &amp; Nevis</x:v>
      </x:c>
      <x:c r="C1233" s="25" t="str">
        <x:v>commercial</x:v>
      </x:c>
      <x:c r="D1233" s="25" t="str">
        <x:v>Perch-likes</x:v>
      </x:c>
      <x:c r="E1233" s="35" t="n">
        <x:v>12</x:v>
      </x:c>
      <x:c r="F1233" s="35" t="n">
        <x:v>12</x:v>
      </x:c>
      <x:c r="G1233" s="32" t="n">
        <x:v>784.7253913500001</x:v>
      </x:c>
      <x:c r="H1233" s="32" t="n">
        <x:v>784.7253913500001</x:v>
      </x:c>
      <x:c r="I1233" s="33" t="n">
        <x:v>0</x:v>
      </x:c>
      <x:c r="J1233" s="34" t="n">
        <x:v>1</x:v>
      </x:c>
      <x:c r="K1233" s="33" t="n">
        <x:v>1206.453270214532</x:v>
      </x:c>
      <x:c r="L1233" s="32" t="n">
        <x:v>946734.5146145861</x:v>
      </x:c>
      <x:c r="M1233" s="33" t="n">
        <x:v>3.8410207857795347</x:v>
      </x:c>
      <x:c r="N1233" s="33" t="n">
        <x:v>693.4589948813914</x:v>
      </x:c>
      <x:c r="O1233" s="32" t="n">
        <x:v>544174.8811434776</x:v>
      </x:c>
      <x:c r="P1233" s="32" t="n">
        <x:v>402559.6334711085</x:v>
      </x:c>
      <x:c r="Q1233" s="33" t="n">
        <x:v>1.7397615131099176</x:v>
      </x:c>
      <x:c r="R1233" s="34" t="n">
        <x:v>0.7397615131099174</x:v>
      </x:c>
    </x:row>
    <x:row r="1234" ht="18" customHeight="1">
      <x:c r="A1234" s="25" t="str">
        <x:v>EEZ_659</x:v>
      </x:c>
      <x:c r="B1234" s="25" t="str">
        <x:v>Saint Kitts &amp; Nevis</x:v>
      </x:c>
      <x:c r="C1234" s="25" t="str">
        <x:v>commercial</x:v>
      </x:c>
      <x:c r="D1234" s="25" t="str">
        <x:v>Tuna &amp; billfishes</x:v>
      </x:c>
      <x:c r="E1234" s="35" t="n">
        <x:v>1</x:v>
      </x:c>
      <x:c r="F1234" s="35" t="n">
        <x:v>1</x:v>
      </x:c>
      <x:c r="G1234" s="32" t="n">
        <x:v>1</x:v>
      </x:c>
      <x:c r="H1234" s="32" t="n">
        <x:v>1</x:v>
      </x:c>
      <x:c r="I1234" s="33" t="n">
        <x:v>0</x:v>
      </x:c>
      <x:c r="J1234" s="34" t="n">
        <x:v>1</x:v>
      </x:c>
      <x:c r="K1234" s="33" t="n">
        <x:v>3162.2776601683795</x:v>
      </x:c>
      <x:c r="L1234" s="32" t="n">
        <x:v>3162.2776601683795</x:v>
      </x:c>
      <x:c r="M1234" s="33" t="n">
        <x:v>4.5</x:v>
      </x:c>
      <x:c r="N1234" s="33" t="n">
        <x:v>3162.2776601683795</x:v>
      </x:c>
      <x:c r="O1234" s="32" t="n">
        <x:v>3162.2776601683795</x:v>
      </x:c>
      <x:c r="P1234" s="32" t="n">
        <x:v>0</x:v>
      </x:c>
      <x:c r="Q1234" s="33" t="n">
        <x:v>1</x:v>
      </x:c>
      <x:c r="R1234" s="34" t="n">
        <x:v>0</x:v>
      </x:c>
    </x:row>
    <x:row r="1235" ht="18" customHeight="1">
      <x:c r="A1235" s="25" t="str">
        <x:v>EEZ_660</x:v>
      </x:c>
      <x:c r="B1235" s="25" t="str">
        <x:v>Anguilla (UK)</x:v>
      </x:c>
      <x:c r="C1235" s="25" t="str">
        <x:v>commercial</x:v>
      </x:c>
      <x:c r="D1235" s="25" t="str">
        <x:v>Anchovies</x:v>
      </x:c>
      <x:c r="E1235" s="35" t="n">
        <x:v>1</x:v>
      </x:c>
      <x:c r="F1235" s="35" t="n">
        <x:v>1</x:v>
      </x:c>
      <x:c r="G1235" s="32" t="n">
        <x:v>27.567167414</x:v>
      </x:c>
      <x:c r="H1235" s="32" t="n">
        <x:v>27.567167414</x:v>
      </x:c>
      <x:c r="I1235" s="33" t="n">
        <x:v>0</x:v>
      </x:c>
      <x:c r="J1235" s="34" t="n">
        <x:v>1</x:v>
      </x:c>
      <x:c r="K1235" s="33" t="n">
        <x:v>158.48931924611142</x:v>
      </x:c>
      <x:c r="L1235" s="32" t="n">
        <x:v>4369.101596988446</x:v>
      </x:c>
      <x:c r="M1235" s="33" t="n">
        <x:v>3.2</x:v>
      </x:c>
      <x:c r="N1235" s="33" t="n">
        <x:v>158.48931924611142</x:v>
      </x:c>
      <x:c r="O1235" s="32" t="n">
        <x:v>4369.101596988446</x:v>
      </x:c>
      <x:c r="P1235" s="32" t="n">
        <x:v>0</x:v>
      </x:c>
      <x:c r="Q1235" s="33" t="n">
        <x:v>1</x:v>
      </x:c>
      <x:c r="R1235" s="34" t="n">
        <x:v>0</x:v>
      </x:c>
    </x:row>
    <x:row r="1236" ht="18" customHeight="1">
      <x:c r="A1236" s="25" t="str">
        <x:v>EEZ_660</x:v>
      </x:c>
      <x:c r="B1236" s="25" t="str">
        <x:v>Anguilla (UK)</x:v>
      </x:c>
      <x:c r="C1236" s="25" t="str">
        <x:v>commercial</x:v>
      </x:c>
      <x:c r="D1236" s="25" t="str">
        <x:v>Crustaceans</x:v>
      </x:c>
      <x:c r="E1236" s="35" t="n">
        <x:v>3</x:v>
      </x:c>
      <x:c r="F1236" s="35" t="n">
        <x:v>3</x:v>
      </x:c>
      <x:c r="G1236" s="32" t="n">
        <x:v>342.79085747600004</x:v>
      </x:c>
      <x:c r="H1236" s="32" t="n">
        <x:v>342.79085747600004</x:v>
      </x:c>
      <x:c r="I1236" s="33" t="n">
        <x:v>0</x:v>
      </x:c>
      <x:c r="J1236" s="34" t="n">
        <x:v>1</x:v>
      </x:c>
      <x:c r="K1236" s="33" t="n">
        <x:v>112.99112803482593</x:v>
      </x:c>
      <x:c r="L1236" s="32" t="n">
        <x:v>38732.32566623849</x:v>
      </x:c>
      <x:c r="M1236" s="33" t="n">
        <x:v>2.976526388115519</x:v>
      </x:c>
      <x:c r="N1236" s="33" t="n">
        <x:v>94.7384746687726</x:v>
      </x:c>
      <x:c r="O1236" s="32" t="n">
        <x:v>32475.482967676868</x:v>
      </x:c>
      <x:c r="P1236" s="32" t="n">
        <x:v>6256.842698561621</x:v>
      </x:c>
      <x:c r="Q1236" s="33" t="n">
        <x:v>1.1926635765444693</x:v>
      </x:c>
      <x:c r="R1236" s="34" t="n">
        <x:v>0.19266357654446928</x:v>
      </x:c>
    </x:row>
    <x:row r="1237" ht="18" customHeight="1">
      <x:c r="A1237" s="25" t="str">
        <x:v>EEZ_660</x:v>
      </x:c>
      <x:c r="B1237" s="25" t="str">
        <x:v>Anguilla (UK)</x:v>
      </x:c>
      <x:c r="C1237" s="25" t="str">
        <x:v>commercial</x:v>
      </x:c>
      <x:c r="D1237" s="25" t="str">
        <x:v>Herring-likes</x:v>
      </x:c>
      <x:c r="E1237" s="35" t="n">
        <x:v>1</x:v>
      </x:c>
      <x:c r="F1237" s="35" t="n">
        <x:v>1</x:v>
      </x:c>
      <x:c r="G1237" s="32" t="n">
        <x:v>27.567167414</x:v>
      </x:c>
      <x:c r="H1237" s="32" t="n">
        <x:v>27.567167414</x:v>
      </x:c>
      <x:c r="I1237" s="33" t="n">
        <x:v>0</x:v>
      </x:c>
      <x:c r="J1237" s="34" t="n">
        <x:v>1</x:v>
      </x:c>
      <x:c r="K1237" s="33" t="n">
        <x:v>144.5439770745928</x:v>
      </x:c>
      <x:c r="L1237" s="32" t="n">
        <x:v>3984.6680147006773</x:v>
      </x:c>
      <x:c r="M1237" s="33" t="n">
        <x:v>3.16</x:v>
      </x:c>
      <x:c r="N1237" s="33" t="n">
        <x:v>144.5439770745928</x:v>
      </x:c>
      <x:c r="O1237" s="32" t="n">
        <x:v>3984.6680147006773</x:v>
      </x:c>
      <x:c r="P1237" s="32" t="n">
        <x:v>0</x:v>
      </x:c>
      <x:c r="Q1237" s="33" t="n">
        <x:v>1</x:v>
      </x:c>
      <x:c r="R1237" s="34" t="n">
        <x:v>0</x:v>
      </x:c>
    </x:row>
    <x:row r="1238" ht="18" customHeight="1">
      <x:c r="A1238" s="25" t="str">
        <x:v>EEZ_660</x:v>
      </x:c>
      <x:c r="B1238" s="25" t="str">
        <x:v>Anguilla (UK)</x:v>
      </x:c>
      <x:c r="C1238" s="25" t="str">
        <x:v>commercial</x:v>
      </x:c>
      <x:c r="D1238" s="25" t="str">
        <x:v>Molluscs</x:v>
      </x:c>
      <x:c r="E1238" s="35" t="n">
        <x:v>1</x:v>
      </x:c>
      <x:c r="F1238" s="35" t="n">
        <x:v>1</x:v>
      </x:c>
      <x:c r="G1238" s="32" t="n">
        <x:v>80</x:v>
      </x:c>
      <x:c r="H1238" s="32" t="n">
        <x:v>80</x:v>
      </x:c>
      <x:c r="I1238" s="33" t="n">
        <x:v>0</x:v>
      </x:c>
      <x:c r="J1238" s="34" t="n">
        <x:v>1</x:v>
      </x:c>
      <x:c r="K1238" s="33" t="n">
        <x:v>15.488166189124811</x:v>
      </x:c>
      <x:c r="L1238" s="32" t="n">
        <x:v>1239.053295129985</x:v>
      </x:c>
      <x:c r="M1238" s="33" t="n">
        <x:v>2.19</x:v>
      </x:c>
      <x:c r="N1238" s="33" t="n">
        <x:v>15.488166189124811</x:v>
      </x:c>
      <x:c r="O1238" s="32" t="n">
        <x:v>1239.053295129985</x:v>
      </x:c>
      <x:c r="P1238" s="32" t="n">
        <x:v>0</x:v>
      </x:c>
      <x:c r="Q1238" s="33" t="n">
        <x:v>1</x:v>
      </x:c>
      <x:c r="R1238" s="34" t="n">
        <x:v>0</x:v>
      </x:c>
    </x:row>
    <x:row r="1239" ht="18" customHeight="1">
      <x:c r="A1239" s="25" t="str">
        <x:v>EEZ_660</x:v>
      </x:c>
      <x:c r="B1239" s="25" t="str">
        <x:v>Anguilla (UK)</x:v>
      </x:c>
      <x:c r="C1239" s="25" t="str">
        <x:v>commercial</x:v>
      </x:c>
      <x:c r="D1239" s="25" t="str">
        <x:v>Other fishes &amp; inverts</x:v>
      </x:c>
      <x:c r="E1239" s="35" t="n">
        <x:v>3</x:v>
      </x:c>
      <x:c r="F1239" s="35" t="n">
        <x:v>3</x:v>
      </x:c>
      <x:c r="G1239" s="32" t="n">
        <x:v>92.088526067</x:v>
      </x:c>
      <x:c r="H1239" s="32" t="n">
        <x:v>92.088526067</x:v>
      </x:c>
      <x:c r="I1239" s="33" t="n">
        <x:v>0</x:v>
      </x:c>
      <x:c r="J1239" s="34" t="n">
        <x:v>1</x:v>
      </x:c>
      <x:c r="K1239" s="33" t="n">
        <x:v>224.59125679110048</x:v>
      </x:c>
      <x:c r="L1239" s="32" t="n">
        <x:v>20682.277805427548</x:v>
      </x:c>
      <x:c r="M1239" s="33" t="n">
        <x:v>3.3403379539440916</x:v>
      </x:c>
      <x:c r="N1239" s="33" t="n">
        <x:v>218.9464731976663</x:v>
      </x:c>
      <x:c r="O1239" s="32" t="n">
        <x:v>20162.45800434101</x:v>
      </x:c>
      <x:c r="P1239" s="32" t="n">
        <x:v>519.8198010865381</x:v>
      </x:c>
      <x:c r="Q1239" s="33" t="n">
        <x:v>1.025781568942369</x:v>
      </x:c>
      <x:c r="R1239" s="34" t="n">
        <x:v>0.02578156894236903</x:v>
      </x:c>
    </x:row>
    <x:row r="1240" ht="18" customHeight="1">
      <x:c r="A1240" s="25" t="str">
        <x:v>EEZ_660</x:v>
      </x:c>
      <x:c r="B1240" s="25" t="str">
        <x:v>Anguilla (UK)</x:v>
      </x:c>
      <x:c r="C1240" s="25" t="str">
        <x:v>commercial</x:v>
      </x:c>
      <x:c r="D1240" s="25" t="str">
        <x:v>Perch-likes</x:v>
      </x:c>
      <x:c r="E1240" s="35" t="n">
        <x:v>11</x:v>
      </x:c>
      <x:c r="F1240" s="35" t="n">
        <x:v>11</x:v>
      </x:c>
      <x:c r="G1240" s="32" t="n">
        <x:v>449.75105678599994</x:v>
      </x:c>
      <x:c r="H1240" s="32" t="n">
        <x:v>449.75105678599994</x:v>
      </x:c>
      <x:c r="I1240" s="33" t="n">
        <x:v>0</x:v>
      </x:c>
      <x:c r="J1240" s="34" t="n">
        <x:v>1</x:v>
      </x:c>
      <x:c r="K1240" s="33" t="n">
        <x:v>802.1952442108877</x:v>
      </x:c>
      <x:c r="L1240" s="32" t="n">
        <x:v>360788.15883255005</x:v>
      </x:c>
      <x:c r="M1240" s="33" t="n">
        <x:v>3.7506799296557203</x:v>
      </x:c>
      <x:c r="N1240" s="33" t="n">
        <x:v>563.2224139921232</x:v>
      </x:c>
      <x:c r="O1240" s="32" t="n">
        <x:v>253309.87589851936</x:v>
      </x:c>
      <x:c r="P1240" s="32" t="n">
        <x:v>107478.28293403069</x:v>
      </x:c>
      <x:c r="Q1240" s="33" t="n">
        <x:v>1.4242956677184133</x:v>
      </x:c>
      <x:c r="R1240" s="34" t="n">
        <x:v>0.42429566771841337</x:v>
      </x:c>
    </x:row>
    <x:row r="1241" ht="18" customHeight="1">
      <x:c r="A1241" s="25" t="str">
        <x:v>EEZ_660</x:v>
      </x:c>
      <x:c r="B1241" s="25" t="str">
        <x:v>Anguilla (UK)</x:v>
      </x:c>
      <x:c r="C1241" s="25" t="str">
        <x:v>commercial</x:v>
      </x:c>
      <x:c r="D1241" s="25" t="str">
        <x:v>Sharks &amp; rays</x:v>
      </x:c>
      <x:c r="E1241" s="35" t="n">
        <x:v>2</x:v>
      </x:c>
      <x:c r="F1241" s="35" t="n">
        <x:v>2</x:v>
      </x:c>
      <x:c r="G1241" s="32" t="n">
        <x:v>0.17924036000000002</x:v>
      </x:c>
      <x:c r="H1241" s="32" t="n">
        <x:v>0.17924036000000002</x:v>
      </x:c>
      <x:c r="I1241" s="33" t="n">
        <x:v>0</x:v>
      </x:c>
      <x:c r="J1241" s="34" t="n">
        <x:v>1</x:v>
      </x:c>
      <x:c r="K1241" s="33" t="n">
        <x:v>234.4850285893631</x:v>
      </x:c>
      <x:c r="L1241" s="32" t="n">
        <x:v>42.02918093896774</x:v>
      </x:c>
      <x:c r="M1241" s="33" t="n">
        <x:v>3.3699999999999997</x:v>
      </x:c>
      <x:c r="N1241" s="33" t="n">
        <x:v>234.42288153199203</x:v>
      </x:c>
      <x:c r="O1241" s="32" t="n">
        <x:v>42.01804167803161</x:v>
      </x:c>
      <x:c r="P1241" s="32" t="n">
        <x:v>0.011139260936133155</x:v>
      </x:c>
      <x:c r="Q1241" s="33" t="n">
        <x:v>1.0002651066182828</x:v>
      </x:c>
      <x:c r="R1241" s="34" t="n">
        <x:v>0.00026510661828290586</x:v>
      </x:c>
    </x:row>
    <x:row r="1242" ht="18" customHeight="1">
      <x:c r="A1242" s="25" t="str">
        <x:v>EEZ_660</x:v>
      </x:c>
      <x:c r="B1242" s="25" t="str">
        <x:v>Anguilla (UK)</x:v>
      </x:c>
      <x:c r="C1242" s="25" t="str">
        <x:v>commercial</x:v>
      </x:c>
      <x:c r="D1242" s="25" t="str">
        <x:v>Tuna &amp; billfishes</x:v>
      </x:c>
      <x:c r="E1242" s="35" t="n">
        <x:v>2</x:v>
      </x:c>
      <x:c r="F1242" s="35" t="n">
        <x:v>2</x:v>
      </x:c>
      <x:c r="G1242" s="32" t="n">
        <x:v>7.0927</x:v>
      </x:c>
      <x:c r="H1242" s="32" t="n">
        <x:v>7.0927</x:v>
      </x:c>
      <x:c r="I1242" s="33" t="n">
        <x:v>0</x:v>
      </x:c>
      <x:c r="J1242" s="34" t="n">
        <x:v>1</x:v>
      </x:c>
      <x:c r="K1242" s="33" t="n">
        <x:v>2603.856672175785</x:v>
      </x:c>
      <x:c r="L1242" s="32" t="n">
        <x:v>18468.37421874119</x:v>
      </x:c>
      <x:c r="M1242" s="33" t="n">
        <x:v>4.41</x:v>
      </x:c>
      <x:c r="N1242" s="33" t="n">
        <x:v>2570.3957827688646</x:v>
      </x:c>
      <x:c r="O1242" s="32" t="n">
        <x:v>18231.046168444725</x:v>
      </x:c>
      <x:c r="P1242" s="32" t="n">
        <x:v>237.32805029646624</x:v>
      </x:c>
      <x:c r="Q1242" s="33" t="n">
        <x:v>1.013017796570953</x:v>
      </x:c>
      <x:c r="R1242" s="34" t="n">
        <x:v>0.013017796570953036</x:v>
      </x:c>
    </x:row>
    <x:row r="1243" ht="18" customHeight="1">
      <x:c r="A1243" s="25" t="str">
        <x:v>EEZ_662</x:v>
      </x:c>
      <x:c r="B1243" s="25" t="str">
        <x:v>Saint Lucia</x:v>
      </x:c>
      <x:c r="C1243" s="25" t="str">
        <x:v>commercial</x:v>
      </x:c>
      <x:c r="D1243" s="25" t="str">
        <x:v>Crustaceans</x:v>
      </x:c>
      <x:c r="E1243" s="35" t="n">
        <x:v>3</x:v>
      </x:c>
      <x:c r="F1243" s="35" t="n">
        <x:v>3</x:v>
      </x:c>
      <x:c r="G1243" s="32" t="n">
        <x:v>13.640072116400002</x:v>
      </x:c>
      <x:c r="H1243" s="32" t="n">
        <x:v>13.640072116400002</x:v>
      </x:c>
      <x:c r="I1243" s="33" t="n">
        <x:v>0</x:v>
      </x:c>
      <x:c r="J1243" s="34" t="n">
        <x:v>1</x:v>
      </x:c>
      <x:c r="K1243" s="33" t="n">
        <x:v>161.62146313133584</x:v>
      </x:c>
      <x:c r="L1243" s="32" t="n">
        <x:v>2204.528412669505</x:v>
      </x:c>
      <x:c r="M1243" s="33" t="n">
        <x:v>3.2047444628204858</x:v>
      </x:c>
      <x:c r="N1243" s="33" t="n">
        <x:v>160.23023248297528</x:v>
      </x:c>
      <x:c r="O1243" s="32" t="n">
        <x:v>2185.551926295321</x:v>
      </x:c>
      <x:c r="P1243" s="32" t="n">
        <x:v>18.976486374183878</x:v>
      </x:c>
      <x:c r="Q1243" s="33" t="n">
        <x:v>1.0086826975583922</x:v>
      </x:c>
      <x:c r="R1243" s="34" t="n">
        <x:v>0.008682697558392256</x:v>
      </x:c>
    </x:row>
    <x:row r="1244" ht="18" customHeight="1">
      <x:c r="A1244" s="25" t="str">
        <x:v>EEZ_662</x:v>
      </x:c>
      <x:c r="B1244" s="25" t="str">
        <x:v>Saint Lucia</x:v>
      </x:c>
      <x:c r="C1244" s="25" t="str">
        <x:v>commercial</x:v>
      </x:c>
      <x:c r="D1244" s="25" t="str">
        <x:v>Herring-likes</x:v>
      </x:c>
      <x:c r="E1244" s="35" t="n">
        <x:v>1</x:v>
      </x:c>
      <x:c r="F1244" s="35" t="n">
        <x:v>1</x:v>
      </x:c>
      <x:c r="G1244" s="32" t="n">
        <x:v>33.7528045985</x:v>
      </x:c>
      <x:c r="H1244" s="32" t="n">
        <x:v>33.7528045985</x:v>
      </x:c>
      <x:c r="I1244" s="33" t="n">
        <x:v>0</x:v>
      </x:c>
      <x:c r="J1244" s="34" t="n">
        <x:v>1</x:v>
      </x:c>
      <x:c r="K1244" s="33" t="n">
        <x:v>144.5439770745928</x:v>
      </x:c>
      <x:c r="L1244" s="32" t="n">
        <x:v>4878.764614088794</x:v>
      </x:c>
      <x:c r="M1244" s="33" t="n">
        <x:v>3.16</x:v>
      </x:c>
      <x:c r="N1244" s="33" t="n">
        <x:v>144.5439770745928</x:v>
      </x:c>
      <x:c r="O1244" s="32" t="n">
        <x:v>4878.764614088794</x:v>
      </x:c>
      <x:c r="P1244" s="32" t="n">
        <x:v>0</x:v>
      </x:c>
      <x:c r="Q1244" s="33" t="n">
        <x:v>1</x:v>
      </x:c>
      <x:c r="R1244" s="34" t="n">
        <x:v>0</x:v>
      </x:c>
    </x:row>
    <x:row r="1245" ht="18" customHeight="1">
      <x:c r="A1245" s="25" t="str">
        <x:v>EEZ_662</x:v>
      </x:c>
      <x:c r="B1245" s="25" t="str">
        <x:v>Saint Lucia</x:v>
      </x:c>
      <x:c r="C1245" s="25" t="str">
        <x:v>commercial</x:v>
      </x:c>
      <x:c r="D1245" s="25" t="str">
        <x:v>Molluscs</x:v>
      </x:c>
      <x:c r="E1245" s="35" t="n">
        <x:v>1</x:v>
      </x:c>
      <x:c r="F1245" s="35" t="n">
        <x:v>1</x:v>
      </x:c>
      <x:c r="G1245" s="32" t="n">
        <x:v>365.22</x:v>
      </x:c>
      <x:c r="H1245" s="32" t="n">
        <x:v>365.22</x:v>
      </x:c>
      <x:c r="I1245" s="33" t="n">
        <x:v>0</x:v>
      </x:c>
      <x:c r="J1245" s="34" t="n">
        <x:v>1</x:v>
      </x:c>
      <x:c r="K1245" s="33" t="n">
        <x:v>15.488166189124811</x:v>
      </x:c>
      <x:c r="L1245" s="32" t="n">
        <x:v>5656.588055592164</x:v>
      </x:c>
      <x:c r="M1245" s="33" t="n">
        <x:v>2.19</x:v>
      </x:c>
      <x:c r="N1245" s="33" t="n">
        <x:v>15.488166189124811</x:v>
      </x:c>
      <x:c r="O1245" s="32" t="n">
        <x:v>5656.588055592164</x:v>
      </x:c>
      <x:c r="P1245" s="32" t="n">
        <x:v>0</x:v>
      </x:c>
      <x:c r="Q1245" s="33" t="n">
        <x:v>1</x:v>
      </x:c>
      <x:c r="R1245" s="34" t="n">
        <x:v>0</x:v>
      </x:c>
    </x:row>
    <x:row r="1246" ht="18" customHeight="1">
      <x:c r="A1246" s="25" t="str">
        <x:v>EEZ_662</x:v>
      </x:c>
      <x:c r="B1246" s="25" t="str">
        <x:v>Saint Lucia</x:v>
      </x:c>
      <x:c r="C1246" s="25" t="str">
        <x:v>commercial</x:v>
      </x:c>
      <x:c r="D1246" s="25" t="str">
        <x:v>Other fishes &amp; inverts</x:v>
      </x:c>
      <x:c r="E1246" s="35" t="n">
        <x:v>14</x:v>
      </x:c>
      <x:c r="F1246" s="35" t="n">
        <x:v>14</x:v>
      </x:c>
      <x:c r="G1246" s="32" t="n">
        <x:v>267.1580285893</x:v>
      </x:c>
      <x:c r="H1246" s="32" t="n">
        <x:v>267.1580285893</x:v>
      </x:c>
      <x:c r="I1246" s="33" t="n">
        <x:v>0</x:v>
      </x:c>
      <x:c r="J1246" s="34" t="n">
        <x:v>1</x:v>
      </x:c>
      <x:c r="K1246" s="33" t="n">
        <x:v>193.0326765034171</x:v>
      </x:c>
      <x:c r="L1246" s="32" t="n">
        <x:v>51570.229307969</x:v>
      </x:c>
      <x:c r="M1246" s="33" t="n">
        <x:v>3.180070147856888</x:v>
      </x:c>
      <x:c r="N1246" s="33" t="n">
        <x:v>151.38057407273723</x:v>
      </x:c>
      <x:c r="O1246" s="32" t="n">
        <x:v>40442.535735988975</x:v>
      </x:c>
      <x:c r="P1246" s="32" t="n">
        <x:v>11127.693571980024</x:v>
      </x:c>
      <x:c r="Q1246" s="33" t="n">
        <x:v>1.275148265791794</x:v>
      </x:c>
      <x:c r="R1246" s="34" t="n">
        <x:v>0.2751482657917941</x:v>
      </x:c>
    </x:row>
    <x:row r="1247" ht="18" customHeight="1">
      <x:c r="A1247" s="25" t="str">
        <x:v>EEZ_662</x:v>
      </x:c>
      <x:c r="B1247" s="25" t="str">
        <x:v>Saint Lucia</x:v>
      </x:c>
      <x:c r="C1247" s="25" t="str">
        <x:v>commercial</x:v>
      </x:c>
      <x:c r="D1247" s="25" t="str">
        <x:v>Perch-likes</x:v>
      </x:c>
      <x:c r="E1247" s="35" t="n">
        <x:v>30</x:v>
      </x:c>
      <x:c r="F1247" s="35" t="n">
        <x:v>30</x:v>
      </x:c>
      <x:c r="G1247" s="32" t="n">
        <x:v>746.1733342953</x:v>
      </x:c>
      <x:c r="H1247" s="32" t="n">
        <x:v>746.1733342953</x:v>
      </x:c>
      <x:c r="I1247" s="33" t="n">
        <x:v>0</x:v>
      </x:c>
      <x:c r="J1247" s="34" t="n">
        <x:v>1</x:v>
      </x:c>
      <x:c r="K1247" s="33" t="n">
        <x:v>1649.701628855436</x:v>
      </x:c>
      <x:c r="L1247" s="32" t="n">
        <x:v>1230963.3649954482</x:v>
      </x:c>
      <x:c r="M1247" s="33" t="n">
        <x:v>4.093271962422169</x:v>
      </x:c>
      <x:c r="N1247" s="33" t="n">
        <x:v>1239.5725844866395</x:v>
      </x:c>
      <x:c r="O1247" s="32" t="n">
        <x:v>924936.0084674383</x:v>
      </x:c>
      <x:c r="P1247" s="32" t="n">
        <x:v>306027.35652800987</x:v>
      </x:c>
      <x:c r="Q1247" s="33" t="n">
        <x:v>1.330863274568668</x:v>
      </x:c>
      <x:c r="R1247" s="34" t="n">
        <x:v>0.330863274568668</x:v>
      </x:c>
    </x:row>
    <x:row r="1248" ht="18" customHeight="1">
      <x:c r="A1248" s="25" t="str">
        <x:v>EEZ_662</x:v>
      </x:c>
      <x:c r="B1248" s="25" t="str">
        <x:v>Saint Lucia</x:v>
      </x:c>
      <x:c r="C1248" s="25" t="str">
        <x:v>commercial</x:v>
      </x:c>
      <x:c r="D1248" s="25" t="str">
        <x:v>Sharks &amp; rays</x:v>
      </x:c>
      <x:c r="E1248" s="35" t="n">
        <x:v>10</x:v>
      </x:c>
      <x:c r="F1248" s="35" t="n">
        <x:v>10</x:v>
      </x:c>
      <x:c r="G1248" s="32" t="n">
        <x:v>5.589830302099999</x:v>
      </x:c>
      <x:c r="H1248" s="32" t="n">
        <x:v>5.589830302099999</x:v>
      </x:c>
      <x:c r="I1248" s="33" t="n">
        <x:v>0</x:v>
      </x:c>
      <x:c r="J1248" s="34" t="n">
        <x:v>1</x:v>
      </x:c>
      <x:c r="K1248" s="33" t="n">
        <x:v>1769.9777904857376</x:v>
      </x:c>
      <x:c r="L1248" s="32" t="n">
        <x:v>9893.87548730118</x:v>
      </x:c>
      <x:c r="M1248" s="33" t="n">
        <x:v>4.108794226984589</x:v>
      </x:c>
      <x:c r="N1248" s="33" t="n">
        <x:v>1284.6778226762422</x:v>
      </x:c>
      <x:c r="O1248" s="32" t="n">
        <x:v>7181.131021631508</x:v>
      </x:c>
      <x:c r="P1248" s="32" t="n">
        <x:v>2712.7444656696725</x:v>
      </x:c>
      <x:c r="Q1248" s="33" t="n">
        <x:v>1.377760057224712</x:v>
      </x:c>
      <x:c r="R1248" s="34" t="n">
        <x:v>0.37776005722471195</x:v>
      </x:c>
    </x:row>
    <x:row r="1249" ht="18" customHeight="1">
      <x:c r="A1249" s="25" t="str">
        <x:v>EEZ_662</x:v>
      </x:c>
      <x:c r="B1249" s="25" t="str">
        <x:v>Saint Lucia</x:v>
      </x:c>
      <x:c r="C1249" s="25" t="str">
        <x:v>commercial</x:v>
      </x:c>
      <x:c r="D1249" s="25" t="str">
        <x:v>Tuna &amp; billfishes</x:v>
      </x:c>
      <x:c r="E1249" s="35" t="n">
        <x:v>13</x:v>
      </x:c>
      <x:c r="F1249" s="35" t="n">
        <x:v>13</x:v>
      </x:c>
      <x:c r="G1249" s="32" t="n">
        <x:v>23.2489652633</x:v>
      </x:c>
      <x:c r="H1249" s="32" t="n">
        <x:v>23.2489652633</x:v>
      </x:c>
      <x:c r="I1249" s="33" t="n">
        <x:v>0</x:v>
      </x:c>
      <x:c r="J1249" s="34" t="n">
        <x:v>1</x:v>
      </x:c>
      <x:c r="K1249" s="33" t="n">
        <x:v>2747.3660186202883</x:v>
      </x:c>
      <x:c r="L1249" s="32" t="n">
        <x:v>63873.41713247391</x:v>
      </x:c>
      <x:c r="M1249" s="33" t="n">
        <x:v>4.435665769419293</x:v>
      </x:c>
      <x:c r="N1249" s="33" t="n">
        <x:v>2726.8783848636067</x:v>
      </x:c>
      <x:c r="O1249" s="32" t="n">
        <x:v>63397.1008469376</x:v>
      </x:c>
      <x:c r="P1249" s="32" t="n">
        <x:v>476.31628553630435</x:v>
      </x:c>
      <x:c r="Q1249" s="33" t="n">
        <x:v>1.0075132187304006</x:v>
      </x:c>
      <x:c r="R1249" s="34" t="n">
        <x:v>0.007513218730400553</x:v>
      </x:c>
    </x:row>
    <x:row r="1250" ht="18" customHeight="1">
      <x:c r="A1250" s="25" t="str">
        <x:v>EEZ_666</x:v>
      </x:c>
      <x:c r="B1250" s="25" t="str">
        <x:v>Saint Pierre &amp; Miquelon (France)</x:v>
      </x:c>
      <x:c r="C1250" s="25" t="str">
        <x:v>commercial</x:v>
      </x:c>
      <x:c r="D1250" s="25" t="str">
        <x:v>Cod-likes</x:v>
      </x:c>
      <x:c r="E1250" s="35" t="n">
        <x:v>3</x:v>
      </x:c>
      <x:c r="F1250" s="35" t="n">
        <x:v>3</x:v>
      </x:c>
      <x:c r="G1250" s="32" t="n">
        <x:v>106.2902612797</x:v>
      </x:c>
      <x:c r="H1250" s="32" t="n">
        <x:v>106.2902612797</x:v>
      </x:c>
      <x:c r="I1250" s="33" t="n">
        <x:v>0</x:v>
      </x:c>
      <x:c r="J1250" s="34" t="n">
        <x:v>1</x:v>
      </x:c>
      <x:c r="K1250" s="33" t="n">
        <x:v>1272.7332886346965</x:v>
      </x:c>
      <x:c r="L1250" s="32" t="n">
        <x:v>135279.15378835372</x:v>
      </x:c>
      <x:c r="M1250" s="33" t="n">
        <x:v>4.100512836327662</x:v>
      </x:c>
      <x:c r="N1250" s="33" t="n">
        <x:v>1260.4128910358659</x:v>
      </x:c>
      <x:c r="O1250" s="32" t="n">
        <x:v>133969.61550850424</x:v>
      </x:c>
      <x:c r="P1250" s="32" t="n">
        <x:v>1309.538279849483</x:v>
      </x:c>
      <x:c r="Q1250" s="33" t="n">
        <x:v>1.0097748901859493</x:v>
      </x:c>
      <x:c r="R1250" s="34" t="n">
        <x:v>0.009774890185949327</x:v>
      </x:c>
    </x:row>
    <x:row r="1251" ht="18" customHeight="1">
      <x:c r="A1251" s="25" t="str">
        <x:v>EEZ_666</x:v>
      </x:c>
      <x:c r="B1251" s="25" t="str">
        <x:v>Saint Pierre &amp; Miquelon (France)</x:v>
      </x:c>
      <x:c r="C1251" s="25" t="str">
        <x:v>commercial</x:v>
      </x:c>
      <x:c r="D1251" s="25" t="str">
        <x:v>Crustaceans</x:v>
      </x:c>
      <x:c r="E1251" s="35" t="n">
        <x:v>2</x:v>
      </x:c>
      <x:c r="F1251" s="35" t="n">
        <x:v>2</x:v>
      </x:c>
      <x:c r="G1251" s="32" t="n">
        <x:v>96.309614689</x:v>
      </x:c>
      <x:c r="H1251" s="32" t="n">
        <x:v>96.309614689</x:v>
      </x:c>
      <x:c r="I1251" s="33" t="n">
        <x:v>0</x:v>
      </x:c>
      <x:c r="J1251" s="34" t="n">
        <x:v>1</x:v>
      </x:c>
      <x:c r="K1251" s="33" t="n">
        <x:v>393.01944277234446</x:v>
      </x:c>
      <x:c r="L1251" s="32" t="n">
        <x:v>37851.55109868998</x:v>
      </x:c>
      <x:c r="M1251" s="33" t="n">
        <x:v>3.5879455901562385</x:v>
      </x:c>
      <x:c r="N1251" s="33" t="n">
        <x:v>387.20913104683905</x:v>
      </x:c>
      <x:c r="O1251" s="32" t="n">
        <x:v>37291.96221518358</x:v>
      </x:c>
      <x:c r="P1251" s="32" t="n">
        <x:v>559.5888835064034</x:v>
      </x:c>
      <x:c r="Q1251" s="33" t="n">
        <x:v>1.0150056164992725</x:v>
      </x:c>
      <x:c r="R1251" s="34" t="n">
        <x:v>0.015005616499272446</x:v>
      </x:c>
    </x:row>
    <x:row r="1252" ht="18" customHeight="1">
      <x:c r="A1252" s="25" t="str">
        <x:v>EEZ_666</x:v>
      </x:c>
      <x:c r="B1252" s="25" t="str">
        <x:v>Saint Pierre &amp; Miquelon (France)</x:v>
      </x:c>
      <x:c r="C1252" s="25" t="str">
        <x:v>commercial</x:v>
      </x:c>
      <x:c r="D1252" s="25" t="str">
        <x:v>Flatfishes</x:v>
      </x:c>
      <x:c r="E1252" s="35" t="n">
        <x:v>3</x:v>
      </x:c>
      <x:c r="F1252" s="35" t="n">
        <x:v>3</x:v>
      </x:c>
      <x:c r="G1252" s="32" t="n">
        <x:v>28.103895135600002</x:v>
      </x:c>
      <x:c r="H1252" s="32" t="n">
        <x:v>28.103895135600002</x:v>
      </x:c>
      <x:c r="I1252" s="33" t="n">
        <x:v>0</x:v>
      </x:c>
      <x:c r="J1252" s="34" t="n">
        <x:v>1</x:v>
      </x:c>
      <x:c r="K1252" s="33" t="n">
        <x:v>857.8207365687488</x:v>
      </x:c>
      <x:c r="L1252" s="32" t="n">
        <x:v>24108.10402567127</x:v>
      </x:c>
      <x:c r="M1252" s="33" t="n">
        <x:v>3.8695157488065144</x:v>
      </x:c>
      <x:c r="N1252" s="33" t="n">
        <x:v>740.4841191152954</x:v>
      </x:c>
      <x:c r="O1252" s="32" t="n">
        <x:v>20810.4880331934</x:v>
      </x:c>
      <x:c r="P1252" s="32" t="n">
        <x:v>3297.6159924778694</x:v>
      </x:c>
      <x:c r="Q1252" s="33" t="n">
        <x:v>1.1584593300848143</x:v>
      </x:c>
      <x:c r="R1252" s="34" t="n">
        <x:v>0.15845933008481422</x:v>
      </x:c>
    </x:row>
    <x:row r="1253" ht="18" customHeight="1">
      <x:c r="A1253" s="25" t="str">
        <x:v>EEZ_666</x:v>
      </x:c>
      <x:c r="B1253" s="25" t="str">
        <x:v>Saint Pierre &amp; Miquelon (France)</x:v>
      </x:c>
      <x:c r="C1253" s="25" t="str">
        <x:v>commercial</x:v>
      </x:c>
      <x:c r="D1253" s="25" t="str">
        <x:v>Herring-likes</x:v>
      </x:c>
      <x:c r="E1253" s="35" t="n">
        <x:v>1</x:v>
      </x:c>
      <x:c r="F1253" s="35" t="n">
        <x:v>1</x:v>
      </x:c>
      <x:c r="G1253" s="32" t="n">
        <x:v>7.5272727281</x:v>
      </x:c>
      <x:c r="H1253" s="32" t="n">
        <x:v>7.5272727281</x:v>
      </x:c>
      <x:c r="I1253" s="33" t="n">
        <x:v>0</x:v>
      </x:c>
      <x:c r="J1253" s="34" t="n">
        <x:v>1</x:v>
      </x:c>
      <x:c r="K1253" s="33" t="n">
        <x:v>144.5439770745928</x:v>
      </x:c>
      <x:c r="L1253" s="32" t="n">
        <x:v>1088.0219366446938</x:v>
      </x:c>
      <x:c r="M1253" s="33" t="n">
        <x:v>3.16</x:v>
      </x:c>
      <x:c r="N1253" s="33" t="n">
        <x:v>144.5439770745928</x:v>
      </x:c>
      <x:c r="O1253" s="32" t="n">
        <x:v>1088.0219366446938</x:v>
      </x:c>
      <x:c r="P1253" s="32" t="n">
        <x:v>0</x:v>
      </x:c>
      <x:c r="Q1253" s="33" t="n">
        <x:v>1</x:v>
      </x:c>
      <x:c r="R1253" s="34" t="n">
        <x:v>0</x:v>
      </x:c>
    </x:row>
    <x:row r="1254" ht="18" customHeight="1">
      <x:c r="A1254" s="25" t="str">
        <x:v>EEZ_666</x:v>
      </x:c>
      <x:c r="B1254" s="25" t="str">
        <x:v>Saint Pierre &amp; Miquelon (France)</x:v>
      </x:c>
      <x:c r="C1254" s="25" t="str">
        <x:v>commercial</x:v>
      </x:c>
      <x:c r="D1254" s="25" t="str">
        <x:v>Molluscs</x:v>
      </x:c>
      <x:c r="E1254" s="35" t="n">
        <x:v>4</x:v>
      </x:c>
      <x:c r="F1254" s="35" t="n">
        <x:v>4</x:v>
      </x:c>
      <x:c r="G1254" s="32" t="n">
        <x:v>88.9793421257</x:v>
      </x:c>
      <x:c r="H1254" s="32" t="n">
        <x:v>88.9793421257</x:v>
      </x:c>
      <x:c r="I1254" s="33" t="n">
        <x:v>0</x:v>
      </x:c>
      <x:c r="J1254" s="34" t="n">
        <x:v>1</x:v>
      </x:c>
      <x:c r="K1254" s="33" t="n">
        <x:v>127.56228425538373</x:v>
      </x:c>
      <x:c r="L1254" s="32" t="n">
        <x:v>11350.408133095583</x:v>
      </x:c>
      <x:c r="M1254" s="33" t="n">
        <x:v>2.615731455283818</x:v>
      </x:c>
      <x:c r="N1254" s="33" t="n">
        <x:v>41.279217423026886</x:v>
      </x:c>
      <x:c r="O1254" s="32" t="n">
        <x:v>3672.9976097646654</x:v>
      </x:c>
      <x:c r="P1254" s="32" t="n">
        <x:v>7677.410523330918</x:v>
      </x:c>
      <x:c r="Q1254" s="33" t="n">
        <x:v>3.090230198604137</x:v>
      </x:c>
      <x:c r="R1254" s="34" t="n">
        <x:v>2.090230198604137</x:v>
      </x:c>
    </x:row>
    <x:row r="1255" ht="18" customHeight="1">
      <x:c r="A1255" s="25" t="str">
        <x:v>EEZ_666</x:v>
      </x:c>
      <x:c r="B1255" s="25" t="str">
        <x:v>Saint Pierre &amp; Miquelon (France)</x:v>
      </x:c>
      <x:c r="C1255" s="25" t="str">
        <x:v>commercial</x:v>
      </x:c>
      <x:c r="D1255" s="25" t="str">
        <x:v>Other fishes &amp; inverts</x:v>
      </x:c>
      <x:c r="E1255" s="35" t="n">
        <x:v>3</x:v>
      </x:c>
      <x:c r="F1255" s="35" t="n">
        <x:v>3</x:v>
      </x:c>
      <x:c r="G1255" s="32" t="n">
        <x:v>1281.7246435798997</x:v>
      </x:c>
      <x:c r="H1255" s="32" t="n">
        <x:v>1281.7246435798997</x:v>
      </x:c>
      <x:c r="I1255" s="33" t="n">
        <x:v>0</x:v>
      </x:c>
      <x:c r="J1255" s="34" t="n">
        <x:v>1</x:v>
      </x:c>
      <x:c r="K1255" s="33" t="n">
        <x:v>208.5609985642352</x:v>
      </x:c>
      <x:c r="L1255" s="32" t="n">
        <x:v>267317.77154941234</x:v>
      </x:c>
      <x:c r="M1255" s="33" t="n">
        <x:v>3.294021349835414</x:v>
      </x:c>
      <x:c r="N1255" s="33" t="n">
        <x:v>196.7983033006305</x:v>
      </x:c>
      <x:c r="O1255" s="32" t="n">
        <x:v>252241.23515512963</x:v>
      </x:c>
      <x:c r="P1255" s="32" t="n">
        <x:v>15076.53639428271</x:v>
      </x:c>
      <x:c r="Q1255" s="33" t="n">
        <x:v>1.0597703083122416</x:v>
      </x:c>
      <x:c r="R1255" s="34" t="n">
        <x:v>0.05977030831224151</x:v>
      </x:c>
    </x:row>
    <x:row r="1256" ht="18" customHeight="1">
      <x:c r="A1256" s="25" t="str">
        <x:v>EEZ_666</x:v>
      </x:c>
      <x:c r="B1256" s="25" t="str">
        <x:v>Saint Pierre &amp; Miquelon (France)</x:v>
      </x:c>
      <x:c r="C1256" s="25" t="str">
        <x:v>commercial</x:v>
      </x:c>
      <x:c r="D1256" s="25" t="str">
        <x:v>Perch-likes</x:v>
      </x:c>
      <x:c r="E1256" s="35" t="n">
        <x:v>2</x:v>
      </x:c>
      <x:c r="F1256" s="35" t="n">
        <x:v>2</x:v>
      </x:c>
      <x:c r="G1256" s="32" t="n">
        <x:v>22.5780545465</x:v>
      </x:c>
      <x:c r="H1256" s="32" t="n">
        <x:v>22.5780545465</x:v>
      </x:c>
      <x:c r="I1256" s="33" t="n">
        <x:v>0</x:v>
      </x:c>
      <x:c r="J1256" s="34" t="n">
        <x:v>1</x:v>
      </x:c>
      <x:c r="K1256" s="33" t="n">
        <x:v>692.5442094712464</x:v>
      </x:c>
      <x:c r="L1256" s="32" t="n">
        <x:v>15636.300937304522</x:v>
      </x:c>
      <x:c r="M1256" s="33" t="n">
        <x:v>3.493397232835408</x:v>
      </x:c>
      <x:c r="N1256" s="33" t="n">
        <x:v>311.4563809094669</x:v>
      </x:c>
      <x:c r="O1256" s="32" t="n">
        <x:v>7032.079157029424</x:v>
      </x:c>
      <x:c r="P1256" s="32" t="n">
        <x:v>8604.221780275098</x:v>
      </x:c>
      <x:c r="Q1256" s="33" t="n">
        <x:v>2.223567253459331</x:v>
      </x:c>
      <x:c r="R1256" s="34" t="n">
        <x:v>1.2235672534593307</x:v>
      </x:c>
    </x:row>
    <x:row r="1257" ht="18" customHeight="1">
      <x:c r="A1257" s="25" t="str">
        <x:v>EEZ_666</x:v>
      </x:c>
      <x:c r="B1257" s="25" t="str">
        <x:v>Saint Pierre &amp; Miquelon (France)</x:v>
      </x:c>
      <x:c r="C1257" s="25" t="str">
        <x:v>commercial</x:v>
      </x:c>
      <x:c r="D1257" s="25" t="str">
        <x:v>Salmon, smelts, etc</x:v>
      </x:c>
      <x:c r="E1257" s="35" t="n">
        <x:v>2</x:v>
      </x:c>
      <x:c r="F1257" s="35" t="n">
        <x:v>2</x:v>
      </x:c>
      <x:c r="G1257" s="32" t="n">
        <x:v>13.1122026454</x:v>
      </x:c>
      <x:c r="H1257" s="32" t="n">
        <x:v>13.1122026454</x:v>
      </x:c>
      <x:c r="I1257" s="33" t="n">
        <x:v>0</x:v>
      </x:c>
      <x:c r="J1257" s="34" t="n">
        <x:v>1</x:v>
      </x:c>
      <x:c r="K1257" s="33" t="n">
        <x:v>653.4282779959451</x:v>
      </x:c>
      <x:c r="L1257" s="32" t="n">
        <x:v>8567.883995317598</x:v>
      </x:c>
      <x:c r="M1257" s="33" t="n">
        <x:v>3.378874589659642</x:v>
      </x:c>
      <x:c r="N1257" s="33" t="n">
        <x:v>239.2624743224435</x:v>
      </x:c>
      <x:c r="O1257" s="32" t="n">
        <x:v>3137.2580487556934</x:v>
      </x:c>
      <x:c r="P1257" s="32" t="n">
        <x:v>5430.625946561904</x:v>
      </x:c>
      <x:c r="Q1257" s="33" t="n">
        <x:v>2.731010284192533</x:v>
      </x:c>
      <x:c r="R1257" s="34" t="n">
        <x:v>1.731010284192533</x:v>
      </x:c>
    </x:row>
    <x:row r="1258" ht="18" customHeight="1">
      <x:c r="A1258" s="25" t="str">
        <x:v>EEZ_666</x:v>
      </x:c>
      <x:c r="B1258" s="25" t="str">
        <x:v>Saint Pierre &amp; Miquelon (France)</x:v>
      </x:c>
      <x:c r="C1258" s="25" t="str">
        <x:v>commercial</x:v>
      </x:c>
      <x:c r="D1258" s="25" t="str">
        <x:v>Scorpionfishes</x:v>
      </x:c>
      <x:c r="E1258" s="35" t="n">
        <x:v>1</x:v>
      </x:c>
      <x:c r="F1258" s="35" t="n">
        <x:v>1</x:v>
      </x:c>
      <x:c r="G1258" s="32" t="n">
        <x:v>121.4613317921</x:v>
      </x:c>
      <x:c r="H1258" s="32" t="n">
        <x:v>121.4613317921</x:v>
      </x:c>
      <x:c r="I1258" s="33" t="n">
        <x:v>0</x:v>
      </x:c>
      <x:c r="J1258" s="34" t="n">
        <x:v>1</x:v>
      </x:c>
      <x:c r="K1258" s="33" t="n">
        <x:v>602.5595860743575</x:v>
      </x:c>
      <x:c r="L1258" s="32" t="n">
        <x:v>73187.68980868798</x:v>
      </x:c>
      <x:c r="M1258" s="33" t="n">
        <x:v>3.78</x:v>
      </x:c>
      <x:c r="N1258" s="33" t="n">
        <x:v>602.5595860743575</x:v>
      </x:c>
      <x:c r="O1258" s="32" t="n">
        <x:v>73187.68980868798</x:v>
      </x:c>
      <x:c r="P1258" s="32" t="n">
        <x:v>0</x:v>
      </x:c>
      <x:c r="Q1258" s="33" t="n">
        <x:v>1</x:v>
      </x:c>
      <x:c r="R1258" s="34" t="n">
        <x:v>0</x:v>
      </x:c>
    </x:row>
    <x:row r="1259" ht="18" customHeight="1">
      <x:c r="A1259" s="25" t="str">
        <x:v>EEZ_670</x:v>
      </x:c>
      <x:c r="B1259" s="25" t="str">
        <x:v>Saint Vincent &amp; the Grenadines</x:v>
      </x:c>
      <x:c r="C1259" s="25" t="str">
        <x:v>commercial</x:v>
      </x:c>
      <x:c r="D1259" s="25" t="str">
        <x:v>Anchovies</x:v>
      </x:c>
      <x:c r="E1259" s="35" t="n">
        <x:v>1</x:v>
      </x:c>
      <x:c r="F1259" s="35" t="n">
        <x:v>1</x:v>
      </x:c>
      <x:c r="G1259" s="32" t="n">
        <x:v>0.524168632</x:v>
      </x:c>
      <x:c r="H1259" s="32" t="n">
        <x:v>0.524168632</x:v>
      </x:c>
      <x:c r="I1259" s="33" t="n">
        <x:v>0</x:v>
      </x:c>
      <x:c r="J1259" s="34" t="n">
        <x:v>1</x:v>
      </x:c>
      <x:c r="K1259" s="33" t="n">
        <x:v>158.48931924611142</x:v>
      </x:c>
      <x:c r="L1259" s="32" t="n">
        <x:v>83.07512965584549</x:v>
      </x:c>
      <x:c r="M1259" s="33" t="n">
        <x:v>3.2</x:v>
      </x:c>
      <x:c r="N1259" s="33" t="n">
        <x:v>158.48931924611142</x:v>
      </x:c>
      <x:c r="O1259" s="32" t="n">
        <x:v>83.07512965584549</x:v>
      </x:c>
      <x:c r="P1259" s="32" t="n">
        <x:v>0</x:v>
      </x:c>
      <x:c r="Q1259" s="33" t="n">
        <x:v>1</x:v>
      </x:c>
      <x:c r="R1259" s="34" t="n">
        <x:v>0</x:v>
      </x:c>
    </x:row>
    <x:row r="1260" ht="18" customHeight="1">
      <x:c r="A1260" s="25" t="str">
        <x:v>EEZ_670</x:v>
      </x:c>
      <x:c r="B1260" s="25" t="str">
        <x:v>Saint Vincent &amp; the Grenadines</x:v>
      </x:c>
      <x:c r="C1260" s="25" t="str">
        <x:v>commercial</x:v>
      </x:c>
      <x:c r="D1260" s="25" t="str">
        <x:v>Crustaceans</x:v>
      </x:c>
      <x:c r="E1260" s="35" t="n">
        <x:v>2</x:v>
      </x:c>
      <x:c r="F1260" s="35" t="n">
        <x:v>2</x:v>
      </x:c>
      <x:c r="G1260" s="32" t="n">
        <x:v>90.15631978900001</x:v>
      </x:c>
      <x:c r="H1260" s="32" t="n">
        <x:v>90.15631978900001</x:v>
      </x:c>
      <x:c r="I1260" s="33" t="n">
        <x:v>0</x:v>
      </x:c>
      <x:c r="J1260" s="34" t="n">
        <x:v>1</x:v>
      </x:c>
      <x:c r="K1260" s="33" t="n">
        <x:v>158.47884748544794</x:v>
      </x:c>
      <x:c r="L1260" s="32" t="n">
        <x:v>14287.869653690204</x:v>
      </x:c>
      <x:c r="M1260" s="33" t="n">
        <x:v>3.1999692773490924</x:v>
      </x:c>
      <x:c r="N1260" s="33" t="n">
        <x:v>158.4781078676412</x:v>
      </x:c>
      <x:c r="O1260" s="32" t="n">
        <x:v>14287.802972470698</x:v>
      </x:c>
      <x:c r="P1260" s="32" t="n">
        <x:v>0.06668121950679051</x:v>
      </x:c>
      <x:c r="Q1260" s="33" t="n">
        <x:v>1.000004667003012</x:v>
      </x:c>
      <x:c r="R1260" s="34" t="n">
        <x:v>0.000004667003011958511</x:v>
      </x:c>
    </x:row>
    <x:row r="1261" ht="18" customHeight="1">
      <x:c r="A1261" s="25" t="str">
        <x:v>EEZ_670</x:v>
      </x:c>
      <x:c r="B1261" s="25" t="str">
        <x:v>Saint Vincent &amp; the Grenadines</x:v>
      </x:c>
      <x:c r="C1261" s="25" t="str">
        <x:v>commercial</x:v>
      </x:c>
      <x:c r="D1261" s="25" t="str">
        <x:v>Flatfishes</x:v>
      </x:c>
      <x:c r="E1261" s="35" t="n">
        <x:v>1</x:v>
      </x:c>
      <x:c r="F1261" s="35" t="n">
        <x:v>1</x:v>
      </x:c>
      <x:c r="G1261" s="32" t="n">
        <x:v>0.0021977896</x:v>
      </x:c>
      <x:c r="H1261" s="32" t="n">
        <x:v>0.0021977896</x:v>
      </x:c>
      <x:c r="I1261" s="33" t="n">
        <x:v>0</x:v>
      </x:c>
      <x:c r="J1261" s="34" t="n">
        <x:v>1</x:v>
      </x:c>
      <x:c r="K1261" s="33" t="n">
        <x:v>588.843655355589</x:v>
      </x:c>
      <x:c r="L1261" s="32" t="n">
        <x:v>1.294154461766498</x:v>
      </x:c>
      <x:c r="M1261" s="33" t="n">
        <x:v>3.77</x:v>
      </x:c>
      <x:c r="N1261" s="33" t="n">
        <x:v>588.843655355589</x:v>
      </x:c>
      <x:c r="O1261" s="32" t="n">
        <x:v>1.294154461766498</x:v>
      </x:c>
      <x:c r="P1261" s="32" t="n">
        <x:v>0</x:v>
      </x:c>
      <x:c r="Q1261" s="33" t="n">
        <x:v>1</x:v>
      </x:c>
      <x:c r="R1261" s="34" t="n">
        <x:v>0</x:v>
      </x:c>
    </x:row>
    <x:row r="1262" ht="18" customHeight="1">
      <x:c r="A1262" s="25" t="str">
        <x:v>EEZ_670</x:v>
      </x:c>
      <x:c r="B1262" s="25" t="str">
        <x:v>Saint Vincent &amp; the Grenadines</x:v>
      </x:c>
      <x:c r="C1262" s="25" t="str">
        <x:v>commercial</x:v>
      </x:c>
      <x:c r="D1262" s="25" t="str">
        <x:v>Herring-likes</x:v>
      </x:c>
      <x:c r="E1262" s="35" t="n">
        <x:v>3</x:v>
      </x:c>
      <x:c r="F1262" s="35" t="n">
        <x:v>3</x:v>
      </x:c>
      <x:c r="G1262" s="32" t="n">
        <x:v>2.8404086308999994</x:v>
      </x:c>
      <x:c r="H1262" s="32" t="n">
        <x:v>2.8404086308999994</x:v>
      </x:c>
      <x:c r="I1262" s="33" t="n">
        <x:v>0</x:v>
      </x:c>
      <x:c r="J1262" s="34" t="n">
        <x:v>1</x:v>
      </x:c>
      <x:c r="K1262" s="33" t="n">
        <x:v>276.44785389985964</x:v>
      </x:c>
      <x:c r="L1262" s="32" t="n">
        <x:v>785.2248702109433</x:v>
      </x:c>
      <x:c r="M1262" s="33" t="n">
        <x:v>3.3841778620378444</x:v>
      </x:c>
      <x:c r="N1262" s="33" t="n">
        <x:v>242.20207640300637</x:v>
      </x:c>
      <x:c r="O1262" s="32" t="n">
        <x:v>687.9528682370004</x:v>
      </x:c>
      <x:c r="P1262" s="32" t="n">
        <x:v>97.2720019739429</x:v>
      </x:c>
      <x:c r="Q1262" s="33" t="n">
        <x:v>1.14139341002127</x:v>
      </x:c>
      <x:c r="R1262" s="34" t="n">
        <x:v>0.14139341002126996</x:v>
      </x:c>
    </x:row>
    <x:row r="1263" ht="18" customHeight="1">
      <x:c r="A1263" s="25" t="str">
        <x:v>EEZ_670</x:v>
      </x:c>
      <x:c r="B1263" s="25" t="str">
        <x:v>Saint Vincent &amp; the Grenadines</x:v>
      </x:c>
      <x:c r="C1263" s="25" t="str">
        <x:v>commercial</x:v>
      </x:c>
      <x:c r="D1263" s="25" t="str">
        <x:v>Molluscs</x:v>
      </x:c>
      <x:c r="E1263" s="35" t="n">
        <x:v>2</x:v>
      </x:c>
      <x:c r="F1263" s="35" t="n">
        <x:v>2</x:v>
      </x:c>
      <x:c r="G1263" s="32" t="n">
        <x:v>223.7580623267</x:v>
      </x:c>
      <x:c r="H1263" s="32" t="n">
        <x:v>223.7580623267</x:v>
      </x:c>
      <x:c r="I1263" s="33" t="n">
        <x:v>0</x:v>
      </x:c>
      <x:c r="J1263" s="34" t="n">
        <x:v>1</x:v>
      </x:c>
      <x:c r="K1263" s="33" t="n">
        <x:v>15.4876930552772</x:v>
      </x:c>
      <x:c r="L1263" s="32" t="n">
        <x:v>3465.496187959515</x:v>
      </x:c>
      <x:c r="M1263" s="33" t="n">
        <x:v>2.1899841395680535</x:v>
      </x:c>
      <x:c r="N1263" s="33" t="n">
        <x:v>15.487600571714141</x:v>
      </x:c>
      <x:c r="O1263" s="32" t="n">
        <x:v>3465.4754940166476</x:v>
      </x:c>
      <x:c r="P1263" s="32" t="n">
        <x:v>0.02069394286718307</x:v>
      </x:c>
      <x:c r="Q1263" s="33" t="n">
        <x:v>1.0000059714584342</x:v>
      </x:c>
      <x:c r="R1263" s="34" t="n">
        <x:v>0.000005971458434178054</x:v>
      </x:c>
    </x:row>
    <x:row r="1264" ht="18" customHeight="1">
      <x:c r="A1264" s="25" t="str">
        <x:v>EEZ_670</x:v>
      </x:c>
      <x:c r="B1264" s="25" t="str">
        <x:v>Saint Vincent &amp; the Grenadines</x:v>
      </x:c>
      <x:c r="C1264" s="25" t="str">
        <x:v>commercial</x:v>
      </x:c>
      <x:c r="D1264" s="25" t="str">
        <x:v>Other fishes &amp; inverts</x:v>
      </x:c>
      <x:c r="E1264" s="35" t="n">
        <x:v>10</x:v>
      </x:c>
      <x:c r="F1264" s="35" t="n">
        <x:v>10</x:v>
      </x:c>
      <x:c r="G1264" s="32" t="n">
        <x:v>243.88561926469998</x:v>
      </x:c>
      <x:c r="H1264" s="32" t="n">
        <x:v>243.88561926469998</x:v>
      </x:c>
      <x:c r="I1264" s="33" t="n">
        <x:v>0</x:v>
      </x:c>
      <x:c r="J1264" s="34" t="n">
        <x:v>1</x:v>
      </x:c>
      <x:c r="K1264" s="33" t="n">
        <x:v>204.44024075393227</x:v>
      </x:c>
      <x:c r="L1264" s="32" t="n">
        <x:v>49860.03471889713</x:v>
      </x:c>
      <x:c r="M1264" s="33" t="n">
        <x:v>3.2404829026512427</x:v>
      </x:c>
      <x:c r="N1264" s="33" t="n">
        <x:v>173.97342066592296</x:v>
      </x:c>
      <x:c r="O1264" s="32" t="n">
        <x:v>42429.61543470677</x:v>
      </x:c>
      <x:c r="P1264" s="32" t="n">
        <x:v>7430.419284190357</x:v>
      </x:c>
      <x:c r="Q1264" s="33" t="n">
        <x:v>1.1751234181140466</x:v>
      </x:c>
      <x:c r="R1264" s="34" t="n">
        <x:v>0.17512341811404655</x:v>
      </x:c>
    </x:row>
    <x:row r="1265" ht="18" customHeight="1">
      <x:c r="A1265" s="25" t="str">
        <x:v>EEZ_670</x:v>
      </x:c>
      <x:c r="B1265" s="25" t="str">
        <x:v>Saint Vincent &amp; the Grenadines</x:v>
      </x:c>
      <x:c r="C1265" s="25" t="str">
        <x:v>commercial</x:v>
      </x:c>
      <x:c r="D1265" s="25" t="str">
        <x:v>Perch-likes</x:v>
      </x:c>
      <x:c r="E1265" s="35" t="n">
        <x:v>51</x:v>
      </x:c>
      <x:c r="F1265" s="35" t="n">
        <x:v>51</x:v>
      </x:c>
      <x:c r="G1265" s="32" t="n">
        <x:v>882.8221688563001</x:v>
      </x:c>
      <x:c r="H1265" s="32" t="n">
        <x:v>882.8221688563001</x:v>
      </x:c>
      <x:c r="I1265" s="33" t="n">
        <x:v>0</x:v>
      </x:c>
      <x:c r="J1265" s="34" t="n">
        <x:v>1</x:v>
      </x:c>
      <x:c r="K1265" s="33" t="n">
        <x:v>1026.090219964188</x:v>
      </x:c>
      <x:c r="L1265" s="32" t="n">
        <x:v>905855.1934310225</x:v>
      </x:c>
      <x:c r="M1265" s="33" t="n">
        <x:v>3.8329353922834044</x:v>
      </x:c>
      <x:c r="N1265" s="33" t="n">
        <x:v>680.6680917326554</x:v>
      </x:c>
      <x:c r="O1265" s="32" t="n">
        <x:v>600908.8810147019</x:v>
      </x:c>
      <x:c r="P1265" s="32" t="n">
        <x:v>304946.31241632055</x:v>
      </x:c>
      <x:c r="Q1265" s="33" t="n">
        <x:v>1.5074751298422893</x:v>
      </x:c>
      <x:c r="R1265" s="34" t="n">
        <x:v>0.5074751298422892</x:v>
      </x:c>
    </x:row>
    <x:row r="1266" ht="18" customHeight="1">
      <x:c r="A1266" s="25" t="str">
        <x:v>EEZ_670</x:v>
      </x:c>
      <x:c r="B1266" s="25" t="str">
        <x:v>Saint Vincent &amp; the Grenadines</x:v>
      </x:c>
      <x:c r="C1266" s="25" t="str">
        <x:v>commercial</x:v>
      </x:c>
      <x:c r="D1266" s="25" t="str">
        <x:v>Sharks &amp; rays</x:v>
      </x:c>
      <x:c r="E1266" s="35" t="n">
        <x:v>8</x:v>
      </x:c>
      <x:c r="F1266" s="35" t="n">
        <x:v>8</x:v>
      </x:c>
      <x:c r="G1266" s="32" t="n">
        <x:v>24.5396861419</x:v>
      </x:c>
      <x:c r="H1266" s="32" t="n">
        <x:v>24.5396861419</x:v>
      </x:c>
      <x:c r="I1266" s="33" t="n">
        <x:v>0</x:v>
      </x:c>
      <x:c r="J1266" s="34" t="n">
        <x:v>1</x:v>
      </x:c>
      <x:c r="K1266" s="33" t="n">
        <x:v>2675.944167774516</x:v>
      </x:c>
      <x:c r="L1266" s="32" t="n">
        <x:v>65666.83001043441</x:v>
      </x:c>
      <x:c r="M1266" s="33" t="n">
        <x:v>4.402141425402393</x:v>
      </x:c>
      <x:c r="N1266" s="33" t="n">
        <x:v>2524.3026627266568</x:v>
      </x:c>
      <x:c r="O1266" s="32" t="n">
        <x:v>61945.59507047461</x:v>
      </x:c>
      <x:c r="P1266" s="32" t="n">
        <x:v>3721.2349399598024</x:v>
      </x:c>
      <x:c r="Q1266" s="33" t="n">
        <x:v>1.060072632052791</x:v>
      </x:c>
      <x:c r="R1266" s="34" t="n">
        <x:v>0.06007263205279096</x:v>
      </x:c>
    </x:row>
    <x:row r="1267" ht="18" customHeight="1">
      <x:c r="A1267" s="25" t="str">
        <x:v>EEZ_670</x:v>
      </x:c>
      <x:c r="B1267" s="25" t="str">
        <x:v>Saint Vincent &amp; the Grenadines</x:v>
      </x:c>
      <x:c r="C1267" s="25" t="str">
        <x:v>commercial</x:v>
      </x:c>
      <x:c r="D1267" s="25" t="str">
        <x:v>Tuna &amp; billfishes</x:v>
      </x:c>
      <x:c r="E1267" s="35" t="n">
        <x:v>15</x:v>
      </x:c>
      <x:c r="F1267" s="35" t="n">
        <x:v>15</x:v>
      </x:c>
      <x:c r="G1267" s="32" t="n">
        <x:v>226.2619736568</x:v>
      </x:c>
      <x:c r="H1267" s="32" t="n">
        <x:v>226.2619736568</x:v>
      </x:c>
      <x:c r="I1267" s="33" t="n">
        <x:v>0</x:v>
      </x:c>
      <x:c r="J1267" s="34" t="n">
        <x:v>1</x:v>
      </x:c>
      <x:c r="K1267" s="33" t="n">
        <x:v>3125.3858495598247</x:v>
      </x:c>
      <x:c r="L1267" s="32" t="n">
        <x:v>707155.9707604406</x:v>
      </x:c>
      <x:c r="M1267" s="33" t="n">
        <x:v>4.494062601178597</x:v>
      </x:c>
      <x:c r="N1267" s="33" t="n">
        <x:v>3119.339187403501</x:v>
      </x:c>
      <x:c r="O1267" s="32" t="n">
        <x:v>705787.8410469148</x:v>
      </x:c>
      <x:c r="P1267" s="32" t="n">
        <x:v>1368.1297135257628</x:v>
      </x:c>
      <x:c r="Q1267" s="33" t="n">
        <x:v>1.0019384433025884</x:v>
      </x:c>
      <x:c r="R1267" s="34" t="n">
        <x:v>0.0019384433025884632</x:v>
      </x:c>
    </x:row>
    <x:row r="1268" ht="18" customHeight="1">
      <x:c r="A1268" s="25" t="str">
        <x:v>EEZ_678</x:v>
      </x:c>
      <x:c r="B1268" s="25" t="str">
        <x:v>Sao Tome &amp; Principe</x:v>
      </x:c>
      <x:c r="C1268" s="25" t="str">
        <x:v>commercial</x:v>
      </x:c>
      <x:c r="D1268" s="25" t="str">
        <x:v>Anchovies</x:v>
      </x:c>
      <x:c r="E1268" s="35" t="n">
        <x:v>1</x:v>
      </x:c>
      <x:c r="F1268" s="35" t="n">
        <x:v>1</x:v>
      </x:c>
      <x:c r="G1268" s="32" t="n">
        <x:v>0.025778694100000003</x:v>
      </x:c>
      <x:c r="H1268" s="32" t="n">
        <x:v>0.025778694100000003</x:v>
      </x:c>
      <x:c r="I1268" s="33" t="n">
        <x:v>0</x:v>
      </x:c>
      <x:c r="J1268" s="34" t="n">
        <x:v>1</x:v>
      </x:c>
      <x:c r="K1268" s="33" t="n">
        <x:v>128.82495516931337</x:v>
      </x:c>
      <x:c r="L1268" s="32" t="n">
        <x:v>3.3209391117559433</x:v>
      </x:c>
      <x:c r="M1268" s="33" t="n">
        <x:v>3.11</x:v>
      </x:c>
      <x:c r="N1268" s="33" t="n">
        <x:v>128.82495516931337</x:v>
      </x:c>
      <x:c r="O1268" s="32" t="n">
        <x:v>3.3209391117559433</x:v>
      </x:c>
      <x:c r="P1268" s="32" t="n">
        <x:v>0</x:v>
      </x:c>
      <x:c r="Q1268" s="33" t="n">
        <x:v>1</x:v>
      </x:c>
      <x:c r="R1268" s="34" t="n">
        <x:v>0</x:v>
      </x:c>
    </x:row>
    <x:row r="1269" ht="18" customHeight="1">
      <x:c r="A1269" s="25" t="str">
        <x:v>EEZ_678</x:v>
      </x:c>
      <x:c r="B1269" s="25" t="str">
        <x:v>Sao Tome &amp; Principe</x:v>
      </x:c>
      <x:c r="C1269" s="25" t="str">
        <x:v>commercial</x:v>
      </x:c>
      <x:c r="D1269" s="25" t="str">
        <x:v>Cod-likes</x:v>
      </x:c>
      <x:c r="E1269" s="35" t="n">
        <x:v>1</x:v>
      </x:c>
      <x:c r="F1269" s="35" t="n">
        <x:v>1</x:v>
      </x:c>
      <x:c r="G1269" s="32" t="n">
        <x:v>0.0064377956</x:v>
      </x:c>
      <x:c r="H1269" s="32" t="n">
        <x:v>0.0064377956</x:v>
      </x:c>
      <x:c r="I1269" s="33" t="n">
        <x:v>0</x:v>
      </x:c>
      <x:c r="J1269" s="34" t="n">
        <x:v>1</x:v>
      </x:c>
      <x:c r="K1269" s="33" t="n">
        <x:v>812.8305161640995</x:v>
      </x:c>
      <x:c r="L1269" s="32" t="n">
        <x:v>5.232836720506969</x:v>
      </x:c>
      <x:c r="M1269" s="33" t="n">
        <x:v>3.91</x:v>
      </x:c>
      <x:c r="N1269" s="33" t="n">
        <x:v>812.8305161640995</x:v>
      </x:c>
      <x:c r="O1269" s="32" t="n">
        <x:v>5.232836720506969</x:v>
      </x:c>
      <x:c r="P1269" s="32" t="n">
        <x:v>0</x:v>
      </x:c>
      <x:c r="Q1269" s="33" t="n">
        <x:v>1</x:v>
      </x:c>
      <x:c r="R1269" s="34" t="n">
        <x:v>0</x:v>
      </x:c>
    </x:row>
    <x:row r="1270" ht="18" customHeight="1">
      <x:c r="A1270" s="25" t="str">
        <x:v>EEZ_678</x:v>
      </x:c>
      <x:c r="B1270" s="25" t="str">
        <x:v>Sao Tome &amp; Principe</x:v>
      </x:c>
      <x:c r="C1270" s="25" t="str">
        <x:v>commercial</x:v>
      </x:c>
      <x:c r="D1270" s="25" t="str">
        <x:v>Crustaceans</x:v>
      </x:c>
      <x:c r="E1270" s="35" t="n">
        <x:v>6</x:v>
      </x:c>
      <x:c r="F1270" s="35" t="n">
        <x:v>6</x:v>
      </x:c>
      <x:c r="G1270" s="32" t="n">
        <x:v>2.4522370103999998</x:v>
      </x:c>
      <x:c r="H1270" s="32" t="n">
        <x:v>2.4522370103999998</x:v>
      </x:c>
      <x:c r="I1270" s="33" t="n">
        <x:v>0</x:v>
      </x:c>
      <x:c r="J1270" s="34" t="n">
        <x:v>1</x:v>
      </x:c>
      <x:c r="K1270" s="33" t="n">
        <x:v>257.9890692528979</x:v>
      </x:c>
      <x:c r="L1270" s="32" t="n">
        <x:v>632.6503439006048</x:v>
      </x:c>
      <x:c r="M1270" s="33" t="n">
        <x:v>3.334338235084082</x:v>
      </x:c>
      <x:c r="N1270" s="33" t="n">
        <x:v>215.94255475625965</x:v>
      </x:c>
      <x:c r="O1270" s="32" t="n">
        <x:v>529.5423248936285</x:v>
      </x:c>
      <x:c r="P1270" s="32" t="n">
        <x:v>103.10801900697629</x:v>
      </x:c>
      <x:c r="Q1270" s="33" t="n">
        <x:v>1.194711572918535</x:v>
      </x:c>
      <x:c r="R1270" s="34" t="n">
        <x:v>0.194711572918535</x:v>
      </x:c>
    </x:row>
    <x:row r="1271" ht="18" customHeight="1">
      <x:c r="A1271" s="25" t="str">
        <x:v>EEZ_678</x:v>
      </x:c>
      <x:c r="B1271" s="25" t="str">
        <x:v>Sao Tome &amp; Principe</x:v>
      </x:c>
      <x:c r="C1271" s="25" t="str">
        <x:v>commercial</x:v>
      </x:c>
      <x:c r="D1271" s="25" t="str">
        <x:v>Flatfishes</x:v>
      </x:c>
      <x:c r="E1271" s="35" t="n">
        <x:v>2</x:v>
      </x:c>
      <x:c r="F1271" s="35" t="n">
        <x:v>2</x:v>
      </x:c>
      <x:c r="G1271" s="32" t="n">
        <x:v>0.4894375341</x:v>
      </x:c>
      <x:c r="H1271" s="32" t="n">
        <x:v>0.4894375341</x:v>
      </x:c>
      <x:c r="I1271" s="33" t="n">
        <x:v>0</x:v>
      </x:c>
      <x:c r="J1271" s="34" t="n">
        <x:v>1</x:v>
      </x:c>
      <x:c r="K1271" s="33" t="n">
        <x:v>379.1290123667465</x:v>
      </x:c>
      <x:c r="L1271" s="32" t="n">
        <x:v>185.55996891854883</x:v>
      </x:c>
      <x:c r="M1271" s="33" t="n">
        <x:v>3.5769889450679133</x:v>
      </x:c>
      <x:c r="N1271" s="33" t="n">
        <x:v>377.5625799771355</x:v>
      </x:c>
      <x:c r="O1271" s="32" t="n">
        <x:v>184.79329811244324</x:v>
      </x:c>
      <x:c r="P1271" s="32" t="n">
        <x:v>0.7666708061055942</x:v>
      </x:c>
      <x:c r="Q1271" s="33" t="n">
        <x:v>1.0041488020070894</x:v>
      </x:c>
      <x:c r="R1271" s="34" t="n">
        <x:v>0.004148802007089508</x:v>
      </x:c>
    </x:row>
    <x:row r="1272" ht="18" customHeight="1">
      <x:c r="A1272" s="25" t="str">
        <x:v>EEZ_678</x:v>
      </x:c>
      <x:c r="B1272" s="25" t="str">
        <x:v>Sao Tome &amp; Principe</x:v>
      </x:c>
      <x:c r="C1272" s="25" t="str">
        <x:v>commercial</x:v>
      </x:c>
      <x:c r="D1272" s="25" t="str">
        <x:v>Herring-likes</x:v>
      </x:c>
      <x:c r="E1272" s="35" t="n">
        <x:v>3</x:v>
      </x:c>
      <x:c r="F1272" s="35" t="n">
        <x:v>3</x:v>
      </x:c>
      <x:c r="G1272" s="32" t="n">
        <x:v>89.9167324417</x:v>
      </x:c>
      <x:c r="H1272" s="32" t="n">
        <x:v>89.9167324417</x:v>
      </x:c>
      <x:c r="I1272" s="33" t="n">
        <x:v>0</x:v>
      </x:c>
      <x:c r="J1272" s="34" t="n">
        <x:v>1</x:v>
      </x:c>
      <x:c r="K1272" s="33" t="n">
        <x:v>58.91300786836013</x:v>
      </x:c>
      <x:c r="L1272" s="32" t="n">
        <x:v>5297.265165835105</x:v>
      </x:c>
      <x:c r="M1272" s="33" t="n">
        <x:v>2.7701224854433866</x:v>
      </x:c>
      <x:c r="N1272" s="33" t="n">
        <x:v>58.90097522114386</x:v>
      </x:c>
      <x:c r="O1272" s="32" t="n">
        <x:v>5296.183229514794</x:v>
      </x:c>
      <x:c r="P1272" s="32" t="n">
        <x:v>1.0819363203108878</x:v>
      </x:c>
      <x:c r="Q1272" s="33" t="n">
        <x:v>1.0002042860440101</x:v>
      </x:c>
      <x:c r="R1272" s="34" t="n">
        <x:v>0.00020428604401022746</x:v>
      </x:c>
    </x:row>
    <x:row r="1273" ht="18" customHeight="1">
      <x:c r="A1273" s="25" t="str">
        <x:v>EEZ_678</x:v>
      </x:c>
      <x:c r="B1273" s="25" t="str">
        <x:v>Sao Tome &amp; Principe</x:v>
      </x:c>
      <x:c r="C1273" s="25" t="str">
        <x:v>commercial</x:v>
      </x:c>
      <x:c r="D1273" s="25" t="str">
        <x:v>Molluscs</x:v>
      </x:c>
      <x:c r="E1273" s="35" t="n">
        <x:v>3</x:v>
      </x:c>
      <x:c r="F1273" s="35" t="n">
        <x:v>3</x:v>
      </x:c>
      <x:c r="G1273" s="32" t="n">
        <x:v>67.8534848466</x:v>
      </x:c>
      <x:c r="H1273" s="32" t="n">
        <x:v>67.8534848466</x:v>
      </x:c>
      <x:c r="I1273" s="33" t="n">
        <x:v>0</x:v>
      </x:c>
      <x:c r="J1273" s="34" t="n">
        <x:v>1</x:v>
      </x:c>
      <x:c r="K1273" s="33" t="n">
        <x:v>12.592798587532643</x:v>
      </x:c>
      <x:c r="L1273" s="32" t="n">
        <x:v>854.4652681354321</x:v>
      </x:c>
      <x:c r="M1273" s="33" t="n">
        <x:v>2.1000348331610432</x:v>
      </x:c>
      <x:c r="N1273" s="33" t="n">
        <x:v>12.590263896147535</x:v>
      </x:c>
      <x:c r="O1273" s="32" t="n">
        <x:v>854.2932804919418</x:v>
      </x:c>
      <x:c r="P1273" s="32" t="n">
        <x:v>0.17198764349029716</x:v>
      </x:c>
      <x:c r="Q1273" s="33" t="n">
        <x:v>1.000201321545443</x:v>
      </x:c>
      <x:c r="R1273" s="34" t="n">
        <x:v>0.00020132154544310436</x:v>
      </x:c>
    </x:row>
    <x:row r="1274" ht="18" customHeight="1">
      <x:c r="A1274" s="25" t="str">
        <x:v>EEZ_678</x:v>
      </x:c>
      <x:c r="B1274" s="25" t="str">
        <x:v>Sao Tome &amp; Principe</x:v>
      </x:c>
      <x:c r="C1274" s="25" t="str">
        <x:v>commercial</x:v>
      </x:c>
      <x:c r="D1274" s="25" t="str">
        <x:v>Other fishes &amp; inverts</x:v>
      </x:c>
      <x:c r="E1274" s="35" t="n">
        <x:v>20</x:v>
      </x:c>
      <x:c r="F1274" s="35" t="n">
        <x:v>20</x:v>
      </x:c>
      <x:c r="G1274" s="32" t="n">
        <x:v>4488.0837308462005</x:v>
      </x:c>
      <x:c r="H1274" s="32" t="n">
        <x:v>4488.0837308462005</x:v>
      </x:c>
      <x:c r="I1274" s="33" t="n">
        <x:v>0</x:v>
      </x:c>
      <x:c r="J1274" s="34" t="n">
        <x:v>1</x:v>
      </x:c>
      <x:c r="K1274" s="33" t="n">
        <x:v>291.4699808297264</x:v>
      </x:c>
      <x:c r="L1274" s="32" t="n">
        <x:v>1308141.678991949</x:v>
      </x:c>
      <x:c r="M1274" s="33" t="n">
        <x:v>3.3743188813719414</x:v>
      </x:c>
      <x:c r="N1274" s="33" t="n">
        <x:v>236.76575154767096</x:v>
      </x:c>
      <x:c r="O1274" s="32" t="n">
        <x:v>1062624.5175426756</x:v>
      </x:c>
      <x:c r="P1274" s="32" t="n">
        <x:v>245517.16144927335</x:v>
      </x:c>
      <x:c r="Q1274" s="33" t="n">
        <x:v>1.2310478982896358</x:v>
      </x:c>
      <x:c r="R1274" s="34" t="n">
        <x:v>0.23104789828963573</x:v>
      </x:c>
    </x:row>
    <x:row r="1275" ht="18" customHeight="1">
      <x:c r="A1275" s="25" t="str">
        <x:v>EEZ_678</x:v>
      </x:c>
      <x:c r="B1275" s="25" t="str">
        <x:v>Sao Tome &amp; Principe</x:v>
      </x:c>
      <x:c r="C1275" s="25" t="str">
        <x:v>commercial</x:v>
      </x:c>
      <x:c r="D1275" s="25" t="str">
        <x:v>Perch-likes</x:v>
      </x:c>
      <x:c r="E1275" s="35" t="n">
        <x:v>49</x:v>
      </x:c>
      <x:c r="F1275" s="35" t="n">
        <x:v>49</x:v>
      </x:c>
      <x:c r="G1275" s="32" t="n">
        <x:v>3512.6578363686003</x:v>
      </x:c>
      <x:c r="H1275" s="32" t="n">
        <x:v>3512.6578363686003</x:v>
      </x:c>
      <x:c r="I1275" s="33" t="n">
        <x:v>0</x:v>
      </x:c>
      <x:c r="J1275" s="34" t="n">
        <x:v>1</x:v>
      </x:c>
      <x:c r="K1275" s="33" t="n">
        <x:v>947.5810407893213</x:v>
      </x:c>
      <x:c r="L1275" s="32" t="n">
        <x:v>3328527.9685229235</x:v>
      </x:c>
      <x:c r="M1275" s="33" t="n">
        <x:v>3.8772742106736824</x:v>
      </x:c>
      <x:c r="N1275" s="33" t="n">
        <x:v>753.8313776687991</x:v>
      </x:c>
      <x:c r="O1275" s="32" t="n">
        <x:v>2647951.6960688448</x:v>
      </x:c>
      <x:c r="P1275" s="32" t="n">
        <x:v>680576.2724540788</x:v>
      </x:c>
      <x:c r="Q1275" s="33" t="n">
        <x:v>1.2570198971017725</x:v>
      </x:c>
      <x:c r="R1275" s="34" t="n">
        <x:v>0.25701989710177264</x:v>
      </x:c>
    </x:row>
    <x:row r="1276" ht="18" customHeight="1">
      <x:c r="A1276" s="25" t="str">
        <x:v>EEZ_678</x:v>
      </x:c>
      <x:c r="B1276" s="25" t="str">
        <x:v>Sao Tome &amp; Principe</x:v>
      </x:c>
      <x:c r="C1276" s="25" t="str">
        <x:v>commercial</x:v>
      </x:c>
      <x:c r="D1276" s="25" t="str">
        <x:v>Scorpionfishes</x:v>
      </x:c>
      <x:c r="E1276" s="35" t="n">
        <x:v>4</x:v>
      </x:c>
      <x:c r="F1276" s="35" t="n">
        <x:v>4</x:v>
      </x:c>
      <x:c r="G1276" s="32" t="n">
        <x:v>225.7627062192</x:v>
      </x:c>
      <x:c r="H1276" s="32" t="n">
        <x:v>225.7627062192</x:v>
      </x:c>
      <x:c r="I1276" s="33" t="n">
        <x:v>0</x:v>
      </x:c>
      <x:c r="J1276" s="34" t="n">
        <x:v>1</x:v>
      </x:c>
      <x:c r="K1276" s="33" t="n">
        <x:v>602.5497997517022</x:v>
      </x:c>
      <x:c r="L1276" s="32" t="n">
        <x:v>136033.27342378133</x:v>
      </x:c>
      <x:c r="M1276" s="33" t="n">
        <x:v>3.7799785254377385</x:v>
      </x:c>
      <x:c r="N1276" s="33" t="n">
        <x:v>602.5297920429412</x:v>
      </x:c>
      <x:c r="O1276" s="32" t="n">
        <x:v>136028.7564293062</x:v>
      </x:c>
      <x:c r="P1276" s="32" t="n">
        <x:v>4.516994475125102</x:v>
      </x:c>
      <x:c r="Q1276" s="33" t="n">
        <x:v>1.0000332061734127</x:v>
      </x:c>
      <x:c r="R1276" s="34" t="n">
        <x:v>0.00003320617341284431</x:v>
      </x:c>
    </x:row>
    <x:row r="1277" ht="18" customHeight="1">
      <x:c r="A1277" s="25" t="str">
        <x:v>EEZ_678</x:v>
      </x:c>
      <x:c r="B1277" s="25" t="str">
        <x:v>Sao Tome &amp; Principe</x:v>
      </x:c>
      <x:c r="C1277" s="25" t="str">
        <x:v>commercial</x:v>
      </x:c>
      <x:c r="D1277" s="25" t="str">
        <x:v>Sharks &amp; rays</x:v>
      </x:c>
      <x:c r="E1277" s="35" t="n">
        <x:v>9</x:v>
      </x:c>
      <x:c r="F1277" s="35" t="n">
        <x:v>9</x:v>
      </x:c>
      <x:c r="G1277" s="32" t="n">
        <x:v>340.1028704277</x:v>
      </x:c>
      <x:c r="H1277" s="32" t="n">
        <x:v>340.1028704277</x:v>
      </x:c>
      <x:c r="I1277" s="33" t="n">
        <x:v>0</x:v>
      </x:c>
      <x:c r="J1277" s="34" t="n">
        <x:v>1</x:v>
      </x:c>
      <x:c r="K1277" s="33" t="n">
        <x:v>2212.5706785963926</x:v>
      </x:c>
      <x:c r="L1277" s="32" t="n">
        <x:v>752501.6388147972</x:v>
      </x:c>
      <x:c r="M1277" s="33" t="n">
        <x:v>4.3160214298824044</x:v>
      </x:c>
      <x:c r="N1277" s="33" t="n">
        <x:v>2070.243500630533</x:v>
      </x:c>
      <x:c r="O1277" s="32" t="n">
        <x:v>704095.7570487342</x:v>
      </x:c>
      <x:c r="P1277" s="32" t="n">
        <x:v>48405.88176606293</x:v>
      </x:c>
      <x:c r="Q1277" s="33" t="n">
        <x:v>1.068749003642572</x:v>
      </x:c>
      <x:c r="R1277" s="34" t="n">
        <x:v>0.06874900364257201</x:v>
      </x:c>
    </x:row>
    <x:row r="1278" ht="18" customHeight="1">
      <x:c r="A1278" s="25" t="str">
        <x:v>EEZ_678</x:v>
      </x:c>
      <x:c r="B1278" s="25" t="str">
        <x:v>Sao Tome &amp; Principe</x:v>
      </x:c>
      <x:c r="C1278" s="25" t="str">
        <x:v>commercial</x:v>
      </x:c>
      <x:c r="D1278" s="25" t="str">
        <x:v>Tuna &amp; billfishes</x:v>
      </x:c>
      <x:c r="E1278" s="35" t="n">
        <x:v>17</x:v>
      </x:c>
      <x:c r="F1278" s="35" t="n">
        <x:v>17</x:v>
      </x:c>
      <x:c r="G1278" s="32" t="n">
        <x:v>2802.9972486813</x:v>
      </x:c>
      <x:c r="H1278" s="32" t="n">
        <x:v>2802.9972486813</x:v>
      </x:c>
      <x:c r="I1278" s="33" t="n">
        <x:v>0</x:v>
      </x:c>
      <x:c r="J1278" s="34" t="n">
        <x:v>1</x:v>
      </x:c>
      <x:c r="K1278" s="33" t="n">
        <x:v>2754.756384877337</x:v>
      </x:c>
      <x:c r="L1278" s="32" t="n">
        <x:v>7721574.567598419</x:v>
      </x:c>
      <x:c r="M1278" s="33" t="n">
        <x:v>4.437861139457499</x:v>
      </x:c>
      <x:c r="N1278" s="33" t="n">
        <x:v>2740.6977260194903</x:v>
      </x:c>
      <x:c r="O1278" s="32" t="n">
        <x:v>7682168.185499727</x:v>
      </x:c>
      <x:c r="P1278" s="32" t="n">
        <x:v>39406.38209869247</x:v>
      </x:c>
      <x:c r="Q1278" s="33" t="n">
        <x:v>1.005129591171028</x:v>
      </x:c>
      <x:c r="R1278" s="34" t="n">
        <x:v>0.005129591171028115</x:v>
      </x:c>
    </x:row>
    <x:row r="1279" ht="18" customHeight="1">
      <x:c r="A1279" s="25" t="str">
        <x:v>EEZ_683</x:v>
      </x:c>
      <x:c r="B1279" s="25" t="str">
        <x:v>Saudi Arabia (Red Sea)</x:v>
      </x:c>
      <x:c r="C1279" s="25" t="str">
        <x:v>commercial</x:v>
      </x:c>
      <x:c r="D1279" s="25" t="str">
        <x:v>Anchovies</x:v>
      </x:c>
      <x:c r="E1279" s="35" t="n">
        <x:v>1</x:v>
      </x:c>
      <x:c r="F1279" s="35" t="n">
        <x:v>1</x:v>
      </x:c>
      <x:c r="G1279" s="32" t="n">
        <x:v>54.297540108</x:v>
      </x:c>
      <x:c r="H1279" s="32" t="n">
        <x:v>54.297540108</x:v>
      </x:c>
      <x:c r="I1279" s="33" t="n">
        <x:v>0</x:v>
      </x:c>
      <x:c r="J1279" s="34" t="n">
        <x:v>1</x:v>
      </x:c>
      <x:c r="K1279" s="33" t="n">
        <x:v>158.48931924611142</x:v>
      </x:c>
      <x:c r="L1279" s="32" t="n">
        <x:v>8605.580168455352</x:v>
      </x:c>
      <x:c r="M1279" s="33" t="n">
        <x:v>3.2</x:v>
      </x:c>
      <x:c r="N1279" s="33" t="n">
        <x:v>158.48931924611142</x:v>
      </x:c>
      <x:c r="O1279" s="32" t="n">
        <x:v>8605.580168455352</x:v>
      </x:c>
      <x:c r="P1279" s="32" t="n">
        <x:v>0</x:v>
      </x:c>
      <x:c r="Q1279" s="33" t="n">
        <x:v>1</x:v>
      </x:c>
      <x:c r="R1279" s="34" t="n">
        <x:v>0</x:v>
      </x:c>
    </x:row>
    <x:row r="1280" ht="18" customHeight="1">
      <x:c r="A1280" s="25" t="str">
        <x:v>EEZ_683</x:v>
      </x:c>
      <x:c r="B1280" s="25" t="str">
        <x:v>Saudi Arabia (Red Sea)</x:v>
      </x:c>
      <x:c r="C1280" s="25" t="str">
        <x:v>commercial</x:v>
      </x:c>
      <x:c r="D1280" s="25" t="str">
        <x:v>Crustaceans</x:v>
      </x:c>
      <x:c r="E1280" s="35" t="n">
        <x:v>5</x:v>
      </x:c>
      <x:c r="F1280" s="35" t="n">
        <x:v>5</x:v>
      </x:c>
      <x:c r="G1280" s="32" t="n">
        <x:v>2854.4518360333</x:v>
      </x:c>
      <x:c r="H1280" s="32" t="n">
        <x:v>2854.4518360333</x:v>
      </x:c>
      <x:c r="I1280" s="33" t="n">
        <x:v>0</x:v>
      </x:c>
      <x:c r="J1280" s="34" t="n">
        <x:v>1</x:v>
      </x:c>
      <x:c r="K1280" s="33" t="n">
        <x:v>48.45654831962994</x:v>
      </x:c>
      <x:c r="L1280" s="32" t="n">
        <x:v>138316.883318804</x:v>
      </x:c>
      <x:c r="M1280" s="33" t="n">
        <x:v>2.508412425519416</x:v>
      </x:c>
      <x:c r="N1280" s="33" t="n">
        <x:v>32.24129115562774</x:v>
      </x:c>
      <x:c r="O1280" s="32" t="n">
        <x:v>92031.2127352658</x:v>
      </x:c>
      <x:c r="P1280" s="32" t="n">
        <x:v>46285.6705835382</x:v>
      </x:c>
      <x:c r="Q1280" s="33" t="n">
        <x:v>1.5029344850282715</x:v>
      </x:c>
      <x:c r="R1280" s="34" t="n">
        <x:v>0.5029344850282714</x:v>
      </x:c>
    </x:row>
    <x:row r="1281" ht="18" customHeight="1">
      <x:c r="A1281" s="25" t="str">
        <x:v>EEZ_683</x:v>
      </x:c>
      <x:c r="B1281" s="25" t="str">
        <x:v>Saudi Arabia (Red Sea)</x:v>
      </x:c>
      <x:c r="C1281" s="25" t="str">
        <x:v>commercial</x:v>
      </x:c>
      <x:c r="D1281" s="25" t="str">
        <x:v>Flatfishes</x:v>
      </x:c>
      <x:c r="E1281" s="35" t="n">
        <x:v>1</x:v>
      </x:c>
      <x:c r="F1281" s="35" t="n">
        <x:v>1</x:v>
      </x:c>
      <x:c r="G1281" s="32" t="n">
        <x:v>46.170586515000004</x:v>
      </x:c>
      <x:c r="H1281" s="32" t="n">
        <x:v>46.170586515000004</x:v>
      </x:c>
      <x:c r="I1281" s="33" t="n">
        <x:v>0</x:v>
      </x:c>
      <x:c r="J1281" s="34" t="n">
        <x:v>1</x:v>
      </x:c>
      <x:c r="K1281" s="33" t="n">
        <x:v>316.22776601683796</x:v>
      </x:c>
      <x:c r="L1281" s="32" t="n">
        <x:v>14600.421429325595</x:v>
      </x:c>
      <x:c r="M1281" s="33" t="n">
        <x:v>3.4999999999999996</x:v>
      </x:c>
      <x:c r="N1281" s="33" t="n">
        <x:v>316.2277660168376</x:v>
      </x:c>
      <x:c r="O1281" s="32" t="n">
        <x:v>14600.421429325579</x:v>
      </x:c>
      <x:c r="P1281" s="32" t="n">
        <x:v>1.6370904631912708e-11</x:v>
      </x:c>
      <x:c r="Q1281" s="33" t="n">
        <x:v>1.000000000000001</x:v>
      </x:c>
      <x:c r="R1281" s="34" t="n">
        <x:v>1.1212624725359665e-15</x:v>
      </x:c>
    </x:row>
    <x:row r="1282" ht="18" customHeight="1">
      <x:c r="A1282" s="25" t="str">
        <x:v>EEZ_683</x:v>
      </x:c>
      <x:c r="B1282" s="25" t="str">
        <x:v>Saudi Arabia (Red Sea)</x:v>
      </x:c>
      <x:c r="C1282" s="25" t="str">
        <x:v>commercial</x:v>
      </x:c>
      <x:c r="D1282" s="25" t="str">
        <x:v>Herring-likes</x:v>
      </x:c>
      <x:c r="E1282" s="35" t="n">
        <x:v>1</x:v>
      </x:c>
      <x:c r="F1282" s="35" t="n">
        <x:v>1</x:v>
      </x:c>
      <x:c r="G1282" s="32" t="n">
        <x:v>18.727176346300002</x:v>
      </x:c>
      <x:c r="H1282" s="32" t="n">
        <x:v>18.727176346300002</x:v>
      </x:c>
      <x:c r="I1282" s="33" t="n">
        <x:v>0</x:v>
      </x:c>
      <x:c r="J1282" s="34" t="n">
        <x:v>1</x:v>
      </x:c>
      <x:c r="K1282" s="33" t="n">
        <x:v>144.5439770745928</x:v>
      </x:c>
      <x:c r="L1282" s="32" t="n">
        <x:v>2706.900548471444</x:v>
      </x:c>
      <x:c r="M1282" s="33" t="n">
        <x:v>3.16</x:v>
      </x:c>
      <x:c r="N1282" s="33" t="n">
        <x:v>144.5439770745928</x:v>
      </x:c>
      <x:c r="O1282" s="32" t="n">
        <x:v>2706.900548471444</x:v>
      </x:c>
      <x:c r="P1282" s="32" t="n">
        <x:v>0</x:v>
      </x:c>
      <x:c r="Q1282" s="33" t="n">
        <x:v>1</x:v>
      </x:c>
      <x:c r="R1282" s="34" t="n">
        <x:v>0</x:v>
      </x:c>
    </x:row>
    <x:row r="1283" ht="18" customHeight="1">
      <x:c r="A1283" s="25" t="str">
        <x:v>EEZ_683</x:v>
      </x:c>
      <x:c r="B1283" s="25" t="str">
        <x:v>Saudi Arabia (Red Sea)</x:v>
      </x:c>
      <x:c r="C1283" s="25" t="str">
        <x:v>commercial</x:v>
      </x:c>
      <x:c r="D1283" s="25" t="str">
        <x:v>Other fishes &amp; inverts</x:v>
      </x:c>
      <x:c r="E1283" s="35" t="n">
        <x:v>14</x:v>
      </x:c>
      <x:c r="F1283" s="35" t="n">
        <x:v>14</x:v>
      </x:c>
      <x:c r="G1283" s="32" t="n">
        <x:v>2784.7685835971006</x:v>
      </x:c>
      <x:c r="H1283" s="32" t="n">
        <x:v>2784.7685835971006</x:v>
      </x:c>
      <x:c r="I1283" s="33" t="n">
        <x:v>0</x:v>
      </x:c>
      <x:c r="J1283" s="34" t="n">
        <x:v>1</x:v>
      </x:c>
      <x:c r="K1283" s="33" t="n">
        <x:v>545.7811951590262</x:v>
      </x:c>
      <x:c r="L1283" s="32" t="n">
        <x:v>1519874.325796934</x:v>
      </x:c>
      <x:c r="M1283" s="33" t="n">
        <x:v>3.539478577753321</x:v>
      </x:c>
      <x:c r="N1283" s="33" t="n">
        <x:v>346.32080137806264</x:v>
      </x:c>
      <x:c r="O1283" s="32" t="n">
        <x:v>964423.2875238003</x:v>
      </x:c>
      <x:c r="P1283" s="32" t="n">
        <x:v>555451.0382731338</x:v>
      </x:c>
      <x:c r="Q1283" s="33" t="n">
        <x:v>1.575941130267892</x:v>
      </x:c>
      <x:c r="R1283" s="34" t="n">
        <x:v>0.5759411302678921</x:v>
      </x:c>
    </x:row>
    <x:row r="1284" ht="18" customHeight="1">
      <x:c r="A1284" s="25" t="str">
        <x:v>EEZ_683</x:v>
      </x:c>
      <x:c r="B1284" s="25" t="str">
        <x:v>Saudi Arabia (Red Sea)</x:v>
      </x:c>
      <x:c r="C1284" s="25" t="str">
        <x:v>commercial</x:v>
      </x:c>
      <x:c r="D1284" s="25" t="str">
        <x:v>Perch-likes</x:v>
      </x:c>
      <x:c r="E1284" s="35" t="n">
        <x:v>91</x:v>
      </x:c>
      <x:c r="F1284" s="35" t="n">
        <x:v>91</x:v>
      </x:c>
      <x:c r="G1284" s="32" t="n">
        <x:v>31831.6678243702</x:v>
      </x:c>
      <x:c r="H1284" s="32" t="n">
        <x:v>31831.6678243702</x:v>
      </x:c>
      <x:c r="I1284" s="33" t="n">
        <x:v>0</x:v>
      </x:c>
      <x:c r="J1284" s="34" t="n">
        <x:v>1</x:v>
      </x:c>
      <x:c r="K1284" s="33" t="n">
        <x:v>996.4453480040045</x:v>
      </x:c>
      <x:c r="L1284" s="32" t="n">
        <x:v>31718517.322802436</x:v>
      </x:c>
      <x:c r="M1284" s="33" t="n">
        <x:v>3.724592922980157</x:v>
      </x:c>
      <x:c r="N1284" s="33" t="n">
        <x:v>530.3870637333333</x:v>
      </x:c>
      <x:c r="O1284" s="32" t="n">
        <x:v>16883104.831102535</x:v>
      </x:c>
      <x:c r="P1284" s="32" t="n">
        <x:v>14835412.4916999</x:v>
      </x:c>
      <x:c r="Q1284" s="33" t="n">
        <x:v>1.8787135210088657</x:v>
      </x:c>
      <x:c r="R1284" s="34" t="n">
        <x:v>0.8787135210088658</x:v>
      </x:c>
    </x:row>
    <x:row r="1285" ht="18" customHeight="1">
      <x:c r="A1285" s="25" t="str">
        <x:v>EEZ_683</x:v>
      </x:c>
      <x:c r="B1285" s="25" t="str">
        <x:v>Saudi Arabia (Red Sea)</x:v>
      </x:c>
      <x:c r="C1285" s="25" t="str">
        <x:v>commercial</x:v>
      </x:c>
      <x:c r="D1285" s="25" t="str">
        <x:v>Scorpionfishes</x:v>
      </x:c>
      <x:c r="E1285" s="35" t="n">
        <x:v>1</x:v>
      </x:c>
      <x:c r="F1285" s="35" t="n">
        <x:v>1</x:v>
      </x:c>
      <x:c r="G1285" s="32" t="n">
        <x:v>108.595080217</x:v>
      </x:c>
      <x:c r="H1285" s="32" t="n">
        <x:v>108.595080217</x:v>
      </x:c>
      <x:c r="I1285" s="33" t="n">
        <x:v>0</x:v>
      </x:c>
      <x:c r="J1285" s="34" t="n">
        <x:v>1</x:v>
      </x:c>
      <x:c r="K1285" s="33" t="n">
        <x:v>794.3282347242813</x:v>
      </x:c>
      <x:c r="L1285" s="32" t="n">
        <x:v>86260.13836851134</x:v>
      </x:c>
      <x:c r="M1285" s="33" t="n">
        <x:v>3.8999999999999995</x:v>
      </x:c>
      <x:c r="N1285" s="33" t="n">
        <x:v>794.3282347242805</x:v>
      </x:c>
      <x:c r="O1285" s="32" t="n">
        <x:v>86260.13836851125</x:v>
      </x:c>
      <x:c r="P1285" s="32" t="n">
        <x:v>8.731149137020111e-11</x:v>
      </x:c>
      <x:c r="Q1285" s="33" t="n">
        <x:v>1.000000000000001</x:v>
      </x:c>
      <x:c r="R1285" s="34" t="n">
        <x:v>1.0121881673455981e-15</x:v>
      </x:c>
    </x:row>
    <x:row r="1286" ht="18" customHeight="1">
      <x:c r="A1286" s="25" t="str">
        <x:v>EEZ_683</x:v>
      </x:c>
      <x:c r="B1286" s="25" t="str">
        <x:v>Saudi Arabia (Red Sea)</x:v>
      </x:c>
      <x:c r="C1286" s="25" t="str">
        <x:v>commercial</x:v>
      </x:c>
      <x:c r="D1286" s="25" t="str">
        <x:v>Sharks &amp; rays</x:v>
      </x:c>
      <x:c r="E1286" s="35" t="n">
        <x:v>3</x:v>
      </x:c>
      <x:c r="F1286" s="35" t="n">
        <x:v>3</x:v>
      </x:c>
      <x:c r="G1286" s="32" t="n">
        <x:v>200.846570173</x:v>
      </x:c>
      <x:c r="H1286" s="32" t="n">
        <x:v>200.846570173</x:v>
      </x:c>
      <x:c r="I1286" s="33" t="n">
        <x:v>0</x:v>
      </x:c>
      <x:c r="J1286" s="34" t="n">
        <x:v>1</x:v>
      </x:c>
      <x:c r="K1286" s="33" t="n">
        <x:v>983.5452457622314</x:v>
      </x:c>
      <x:c r="L1286" s="32" t="n">
        <x:v>197541.68922130455</x:v>
      </x:c>
      <x:c r="M1286" s="33" t="n">
        <x:v>3.9867994518939094</x:v>
      </x:c>
      <x:c r="N1286" s="33" t="n">
        <x:v>970.0619095059646</x:v>
      </x:c>
      <x:c r="O1286" s="32" t="n">
        <x:v>194833.60737974412</x:v>
      </x:c>
      <x:c r="P1286" s="32" t="n">
        <x:v>2708.08184156043</x:v>
      </x:c>
      <x:c r="Q1286" s="33" t="n">
        <x:v>1.013899459533602</x:v>
      </x:c>
      <x:c r="R1286" s="34" t="n">
        <x:v>0.013899459533601879</x:v>
      </x:c>
    </x:row>
    <x:row r="1287" ht="18" customHeight="1">
      <x:c r="A1287" s="25" t="str">
        <x:v>EEZ_683</x:v>
      </x:c>
      <x:c r="B1287" s="25" t="str">
        <x:v>Saudi Arabia (Red Sea)</x:v>
      </x:c>
      <x:c r="C1287" s="25" t="str">
        <x:v>commercial</x:v>
      </x:c>
      <x:c r="D1287" s="25" t="str">
        <x:v>Tuna &amp; billfishes</x:v>
      </x:c>
      <x:c r="E1287" s="35" t="n">
        <x:v>5</x:v>
      </x:c>
      <x:c r="F1287" s="35" t="n">
        <x:v>5</x:v>
      </x:c>
      <x:c r="G1287" s="32" t="n">
        <x:v>1397.275594504</x:v>
      </x:c>
      <x:c r="H1287" s="32" t="n">
        <x:v>1397.275594504</x:v>
      </x:c>
      <x:c r="I1287" s="33" t="n">
        <x:v>0</x:v>
      </x:c>
      <x:c r="J1287" s="34" t="n">
        <x:v>1</x:v>
      </x:c>
      <x:c r="K1287" s="33" t="n">
        <x:v>3140.990254747863</x:v>
      </x:c>
      <x:c r="L1287" s="32" t="n">
        <x:v>4388829.0255340915</x:v>
      </x:c>
      <x:c r="M1287" s="33" t="n">
        <x:v>4.495951385501191</x:v>
      </x:c>
      <x:c r="N1287" s="33" t="n">
        <x:v>3132.935007011248</x:v>
      </x:c>
      <x:c r="O1287" s="32" t="n">
        <x:v>4377573.624464036</x:v>
      </x:c>
      <x:c r="P1287" s="32" t="n">
        <x:v>11255.401070055552</x:v>
      </x:c>
      <x:c r="Q1287" s="33" t="n">
        <x:v>1.0025711506043335</x:v>
      </x:c>
      <x:c r="R1287" s="34" t="n">
        <x:v>0.002571150604333604</x:v>
      </x:c>
    </x:row>
    <x:row r="1288" ht="18" customHeight="1">
      <x:c r="A1288" s="25" t="str">
        <x:v>EEZ_684</x:v>
      </x:c>
      <x:c r="B1288" s="25" t="str">
        <x:v>Saudi Arabia (Persian Gulf)</x:v>
      </x:c>
      <x:c r="C1288" s="25" t="str">
        <x:v>commercial</x:v>
      </x:c>
      <x:c r="D1288" s="25" t="str">
        <x:v>Crustaceans</x:v>
      </x:c>
      <x:c r="E1288" s="35" t="n">
        <x:v>4</x:v>
      </x:c>
      <x:c r="F1288" s="35" t="n">
        <x:v>4</x:v>
      </x:c>
      <x:c r="G1288" s="32" t="n">
        <x:v>7291.3700037499</x:v>
      </x:c>
      <x:c r="H1288" s="32" t="n">
        <x:v>7291.3700037499</x:v>
      </x:c>
      <x:c r="I1288" s="33" t="n">
        <x:v>0</x:v>
      </x:c>
      <x:c r="J1288" s="34" t="n">
        <x:v>1</x:v>
      </x:c>
      <x:c r="K1288" s="33" t="n">
        <x:v>10.268024021623336</x:v>
      </x:c>
      <x:c r="L1288" s="32" t="n">
        <x:v>74867.96234904781</x:v>
      </x:c>
      <x:c r="M1288" s="33" t="n">
        <x:v>2.004070226442357</x:v>
      </x:c>
      <x:c r="N1288" s="33" t="n">
        <x:v>10.094160978450068</x:v>
      </x:c>
      <x:c r="O1288" s="32" t="n">
        <x:v>73600.26257129357</x:v>
      </x:c>
      <x:c r="P1288" s="32" t="n">
        <x:v>1267.699777754242</x:v>
      </x:c>
      <x:c r="Q1288" s="33" t="n">
        <x:v>1.0172241203151453</x:v>
      </x:c>
      <x:c r="R1288" s="34" t="n">
        <x:v>0.017224120315145246</x:v>
      </x:c>
    </x:row>
    <x:row r="1289" ht="18" customHeight="1">
      <x:c r="A1289" s="25" t="str">
        <x:v>EEZ_684</x:v>
      </x:c>
      <x:c r="B1289" s="25" t="str">
        <x:v>Saudi Arabia (Persian Gulf)</x:v>
      </x:c>
      <x:c r="C1289" s="25" t="str">
        <x:v>commercial</x:v>
      </x:c>
      <x:c r="D1289" s="25" t="str">
        <x:v>Flatfishes</x:v>
      </x:c>
      <x:c r="E1289" s="35" t="n">
        <x:v>2</x:v>
      </x:c>
      <x:c r="F1289" s="35" t="n">
        <x:v>2</x:v>
      </x:c>
      <x:c r="G1289" s="32" t="n">
        <x:v>45.93422267460001</x:v>
      </x:c>
      <x:c r="H1289" s="32" t="n">
        <x:v>45.93422267460001</x:v>
      </x:c>
      <x:c r="I1289" s="33" t="n">
        <x:v>0</x:v>
      </x:c>
      <x:c r="J1289" s="34" t="n">
        <x:v>1</x:v>
      </x:c>
      <x:c r="K1289" s="33" t="n">
        <x:v>279.9078063287615</x:v>
      </x:c>
      <x:c r="L1289" s="32" t="n">
        <x:v>12857.347504264146</x:v>
      </x:c>
      <x:c r="M1289" s="33" t="n">
        <x:v>3.4273492916011543</x:v>
      </x:c>
      <x:c r="N1289" s="33" t="n">
        <x:v>267.5157101998154</x:v>
      </x:c>
      <x:c r="O1289" s="32" t="n">
        <x:v>12288.126201272084</x:v>
      </x:c>
      <x:c r="P1289" s="32" t="n">
        <x:v>569.2213029920622</x:v>
      </x:c>
      <x:c r="Q1289" s="33" t="n">
        <x:v>1.0463228724761253</x:v>
      </x:c>
      <x:c r="R1289" s="34" t="n">
        <x:v>0.04632287247612542</x:v>
      </x:c>
    </x:row>
    <x:row r="1290" ht="18" customHeight="1">
      <x:c r="A1290" s="25" t="str">
        <x:v>EEZ_684</x:v>
      </x:c>
      <x:c r="B1290" s="25" t="str">
        <x:v>Saudi Arabia (Persian Gulf)</x:v>
      </x:c>
      <x:c r="C1290" s="25" t="str">
        <x:v>commercial</x:v>
      </x:c>
      <x:c r="D1290" s="25" t="str">
        <x:v>Herring-likes</x:v>
      </x:c>
      <x:c r="E1290" s="35" t="n">
        <x:v>2</x:v>
      </x:c>
      <x:c r="F1290" s="35" t="n">
        <x:v>2</x:v>
      </x:c>
      <x:c r="G1290" s="32" t="n">
        <x:v>86.8605566841</x:v>
      </x:c>
      <x:c r="H1290" s="32" t="n">
        <x:v>86.8605566841</x:v>
      </x:c>
      <x:c r="I1290" s="33" t="n">
        <x:v>0</x:v>
      </x:c>
      <x:c r="J1290" s="34" t="n">
        <x:v>1</x:v>
      </x:c>
      <x:c r="K1290" s="33" t="n">
        <x:v>783.326279199414</x:v>
      </x:c>
      <x:c r="L1290" s="32" t="n">
        <x:v>68040.15667654584</x:v>
      </x:c>
      <x:c r="M1290" s="33" t="n">
        <x:v>3.628531360354252</x:v>
      </x:c>
      <x:c r="N1290" s="33" t="n">
        <x:v>425.1394049634533</x:v>
      </x:c>
      <x:c r="O1290" s="32" t="n">
        <x:v>36927.84538347258</x:v>
      </x:c>
      <x:c r="P1290" s="32" t="n">
        <x:v>31112.31129307326</x:v>
      </x:c>
      <x:c r="Q1290" s="33" t="n">
        <x:v>1.8425162900784318</x:v>
      </x:c>
      <x:c r="R1290" s="34" t="n">
        <x:v>0.8425162900784318</x:v>
      </x:c>
    </x:row>
    <x:row r="1291" ht="18" customHeight="1">
      <x:c r="A1291" s="25" t="str">
        <x:v>EEZ_684</x:v>
      </x:c>
      <x:c r="B1291" s="25" t="str">
        <x:v>Saudi Arabia (Persian Gulf)</x:v>
      </x:c>
      <x:c r="C1291" s="25" t="str">
        <x:v>commercial</x:v>
      </x:c>
      <x:c r="D1291" s="25" t="str">
        <x:v>Other fishes &amp; inverts</x:v>
      </x:c>
      <x:c r="E1291" s="35" t="n">
        <x:v>9</x:v>
      </x:c>
      <x:c r="F1291" s="35" t="n">
        <x:v>9</x:v>
      </x:c>
      <x:c r="G1291" s="32" t="n">
        <x:v>8596.094244572001</x:v>
      </x:c>
      <x:c r="H1291" s="32" t="n">
        <x:v>8596.094244572001</x:v>
      </x:c>
      <x:c r="I1291" s="33" t="n">
        <x:v>0</x:v>
      </x:c>
      <x:c r="J1291" s="34" t="n">
        <x:v>1</x:v>
      </x:c>
      <x:c r="K1291" s="33" t="n">
        <x:v>273.5854318725917</x:v>
      </x:c>
      <x:c r="L1291" s="32" t="n">
        <x:v>2351766.1563187307</x:v>
      </x:c>
      <x:c r="M1291" s="33" t="n">
        <x:v>3.369894364173135</x:v>
      </x:c>
      <x:c r="N1291" s="33" t="n">
        <x:v>234.36586850390376</x:v>
      </x:c>
      <x:c r="O1291" s="32" t="n">
        <x:v>2014631.0933705254</x:v>
      </x:c>
      <x:c r="P1291" s="32" t="n">
        <x:v>337135.0629482053</x:v>
      </x:c>
      <x:c r="Q1291" s="33" t="n">
        <x:v>1.1673433235780009</x:v>
      </x:c>
      <x:c r="R1291" s="34" t="n">
        <x:v>0.16734332357800075</x:v>
      </x:c>
    </x:row>
    <x:row r="1292" ht="18" customHeight="1">
      <x:c r="A1292" s="25" t="str">
        <x:v>EEZ_684</x:v>
      </x:c>
      <x:c r="B1292" s="25" t="str">
        <x:v>Saudi Arabia (Persian Gulf)</x:v>
      </x:c>
      <x:c r="C1292" s="25" t="str">
        <x:v>commercial</x:v>
      </x:c>
      <x:c r="D1292" s="25" t="str">
        <x:v>Perch-likes</x:v>
      </x:c>
      <x:c r="E1292" s="35" t="n">
        <x:v>76</x:v>
      </x:c>
      <x:c r="F1292" s="35" t="n">
        <x:v>76</x:v>
      </x:c>
      <x:c r="G1292" s="32" t="n">
        <x:v>33918.3487259613</x:v>
      </x:c>
      <x:c r="H1292" s="32" t="n">
        <x:v>33918.3487259613</x:v>
      </x:c>
      <x:c r="I1292" s="33" t="n">
        <x:v>0</x:v>
      </x:c>
      <x:c r="J1292" s="34" t="n">
        <x:v>1</x:v>
      </x:c>
      <x:c r="K1292" s="33" t="n">
        <x:v>1268.5250878059028</x:v>
      </x:c>
      <x:c r="L1292" s="32" t="n">
        <x:v>43026276.29583129</x:v>
      </x:c>
      <x:c r="M1292" s="33" t="n">
        <x:v>3.806415562312645</x:v>
      </x:c>
      <x:c r="N1292" s="33" t="n">
        <x:v>640.3472699731808</x:v>
      </x:c>
      <x:c r="O1292" s="32" t="n">
        <x:v>21719522.008667637</x:v>
      </x:c>
      <x:c r="P1292" s="32" t="n">
        <x:v>21306754.287163656</x:v>
      </x:c>
      <x:c r="Q1292" s="33" t="n">
        <x:v>1.9809955430262574</x:v>
      </x:c>
      <x:c r="R1292" s="34" t="n">
        <x:v>0.9809955430262574</x:v>
      </x:c>
    </x:row>
    <x:row r="1293" ht="18" customHeight="1">
      <x:c r="A1293" s="25" t="str">
        <x:v>EEZ_684</x:v>
      </x:c>
      <x:c r="B1293" s="25" t="str">
        <x:v>Saudi Arabia (Persian Gulf)</x:v>
      </x:c>
      <x:c r="C1293" s="25" t="str">
        <x:v>commercial</x:v>
      </x:c>
      <x:c r="D1293" s="25" t="str">
        <x:v>Scorpionfishes</x:v>
      </x:c>
      <x:c r="E1293" s="35" t="n">
        <x:v>2</x:v>
      </x:c>
      <x:c r="F1293" s="35" t="n">
        <x:v>2</x:v>
      </x:c>
      <x:c r="G1293" s="32" t="n">
        <x:v>62.472979642300004</x:v>
      </x:c>
      <x:c r="H1293" s="32" t="n">
        <x:v>62.472979642300004</x:v>
      </x:c>
      <x:c r="I1293" s="33" t="n">
        <x:v>0</x:v>
      </x:c>
      <x:c r="J1293" s="34" t="n">
        <x:v>1</x:v>
      </x:c>
      <x:c r="K1293" s="33" t="n">
        <x:v>707.4742658101115</x:v>
      </x:c>
      <x:c r="L1293" s="32" t="n">
        <x:v>44198.02540540624</x:v>
      </x:c>
      <x:c r="M1293" s="33" t="n">
        <x:v>3.84915729511817</x:v>
      </x:c>
      <x:c r="N1293" s="33" t="n">
        <x:v>706.5734184972</x:v>
      </x:c>
      <x:c r="O1293" s="32" t="n">
        <x:v>44141.7467895659</x:v>
      </x:c>
      <x:c r="P1293" s="32" t="n">
        <x:v>56.278615840339626</x:v>
      </x:c>
      <x:c r="Q1293" s="33" t="n">
        <x:v>1.0012749521696238</x:v>
      </x:c>
      <x:c r="R1293" s="34" t="n">
        <x:v>0.0012749521696237586</x:v>
      </x:c>
    </x:row>
    <x:row r="1294" ht="18" customHeight="1">
      <x:c r="A1294" s="25" t="str">
        <x:v>EEZ_684</x:v>
      </x:c>
      <x:c r="B1294" s="25" t="str">
        <x:v>Saudi Arabia (Persian Gulf)</x:v>
      </x:c>
      <x:c r="C1294" s="25" t="str">
        <x:v>commercial</x:v>
      </x:c>
      <x:c r="D1294" s="25" t="str">
        <x:v>Sharks &amp; rays</x:v>
      </x:c>
      <x:c r="E1294" s="35" t="n">
        <x:v>3</x:v>
      </x:c>
      <x:c r="F1294" s="35" t="n">
        <x:v>3</x:v>
      </x:c>
      <x:c r="G1294" s="32" t="n">
        <x:v>1037.6190276994</x:v>
      </x:c>
      <x:c r="H1294" s="32" t="n">
        <x:v>1037.6190276994</x:v>
      </x:c>
      <x:c r="I1294" s="33" t="n">
        <x:v>0</x:v>
      </x:c>
      <x:c r="J1294" s="34" t="n">
        <x:v>1</x:v>
      </x:c>
      <x:c r="K1294" s="33" t="n">
        <x:v>1004.6780087056676</x:v>
      </x:c>
      <x:c r="L1294" s="32" t="n">
        <x:v>1042473.0185441441</x:v>
      </x:c>
      <x:c r="M1294" s="33" t="n">
        <x:v>4.000071861350979</x:v>
      </x:c>
      <x:c r="N1294" s="33" t="n">
        <x:v>1000.1654805659256</x:v>
      </x:c>
      <x:c r="O1294" s="32" t="n">
        <x:v>1037790.7334833188</x:v>
      </x:c>
      <x:c r="P1294" s="32" t="n">
        <x:v>4682.285060825292</x:v>
      </x:c>
      <x:c r="Q1294" s="33" t="n">
        <x:v>1.0045117815275815</x:v>
      </x:c>
      <x:c r="R1294" s="34" t="n">
        <x:v>0.004511781527581499</x:v>
      </x:c>
    </x:row>
    <x:row r="1295" ht="18" customHeight="1">
      <x:c r="A1295" s="25" t="str">
        <x:v>EEZ_684</x:v>
      </x:c>
      <x:c r="B1295" s="25" t="str">
        <x:v>Saudi Arabia (Persian Gulf)</x:v>
      </x:c>
      <x:c r="C1295" s="25" t="str">
        <x:v>commercial</x:v>
      </x:c>
      <x:c r="D1295" s="25" t="str">
        <x:v>Tuna &amp; billfishes</x:v>
      </x:c>
      <x:c r="E1295" s="35" t="n">
        <x:v>3</x:v>
      </x:c>
      <x:c r="F1295" s="35" t="n">
        <x:v>3</x:v>
      </x:c>
      <x:c r="G1295" s="32" t="n">
        <x:v>964.9425629484999</x:v>
      </x:c>
      <x:c r="H1295" s="32" t="n">
        <x:v>964.9425629484999</x:v>
      </x:c>
      <x:c r="I1295" s="33" t="n">
        <x:v>0</x:v>
      </x:c>
      <x:c r="J1295" s="34" t="n">
        <x:v>1</x:v>
      </x:c>
      <x:c r="K1295" s="33" t="n">
        <x:v>2981.2955581011197</x:v>
      </x:c>
      <x:c r="L1295" s="32" t="n">
        <x:v>2876778.9767410727</x:v>
      </x:c>
      <x:c r="M1295" s="33" t="n">
        <x:v>4.465579329750156</x:v>
      </x:c>
      <x:c r="N1295" s="33" t="n">
        <x:v>2921.3213302529975</x:v>
      </x:c>
      <x:c r="O1295" s="32" t="n">
        <x:v>2818907.2916104486</x:v>
      </x:c>
      <x:c r="P1295" s="32" t="n">
        <x:v>57871.6851306241</x:v>
      </x:c>
      <x:c r="Q1295" s="33" t="n">
        <x:v>1.02052982916567</x:v>
      </x:c>
      <x:c r="R1295" s="34" t="n">
        <x:v>0.02052982916567003</x:v>
      </x:c>
    </x:row>
    <x:row r="1296" ht="18" customHeight="1">
      <x:c r="A1296" s="25" t="str">
        <x:v>EEZ_686</x:v>
      </x:c>
      <x:c r="B1296" s="25" t="str">
        <x:v>Senegal</x:v>
      </x:c>
      <x:c r="C1296" s="25" t="str">
        <x:v>commercial</x:v>
      </x:c>
      <x:c r="D1296" s="25" t="str">
        <x:v>Anchovies</x:v>
      </x:c>
      <x:c r="E1296" s="35" t="n">
        <x:v>1</x:v>
      </x:c>
      <x:c r="F1296" s="35" t="n">
        <x:v>1</x:v>
      </x:c>
      <x:c r="G1296" s="32" t="n">
        <x:v>1228.6832007306</x:v>
      </x:c>
      <x:c r="H1296" s="32" t="n">
        <x:v>1228.6832007306</x:v>
      </x:c>
      <x:c r="I1296" s="33" t="n">
        <x:v>0</x:v>
      </x:c>
      <x:c r="J1296" s="34" t="n">
        <x:v>1</x:v>
      </x:c>
      <x:c r="K1296" s="33" t="n">
        <x:v>128.82495516931337</x:v>
      </x:c>
      <x:c r="L1296" s="32" t="n">
        <x:v>158285.05825140802</x:v>
      </x:c>
      <x:c r="M1296" s="33" t="n">
        <x:v>3.11</x:v>
      </x:c>
      <x:c r="N1296" s="33" t="n">
        <x:v>128.82495516931337</x:v>
      </x:c>
      <x:c r="O1296" s="32" t="n">
        <x:v>158285.05825140802</x:v>
      </x:c>
      <x:c r="P1296" s="32" t="n">
        <x:v>0</x:v>
      </x:c>
      <x:c r="Q1296" s="33" t="n">
        <x:v>1</x:v>
      </x:c>
      <x:c r="R1296" s="34" t="n">
        <x:v>0</x:v>
      </x:c>
    </x:row>
    <x:row r="1297" ht="18" customHeight="1">
      <x:c r="A1297" s="25" t="str">
        <x:v>EEZ_686</x:v>
      </x:c>
      <x:c r="B1297" s="25" t="str">
        <x:v>Senegal</x:v>
      </x:c>
      <x:c r="C1297" s="25" t="str">
        <x:v>commercial</x:v>
      </x:c>
      <x:c r="D1297" s="25" t="str">
        <x:v>Cod-likes</x:v>
      </x:c>
      <x:c r="E1297" s="35" t="n">
        <x:v>6</x:v>
      </x:c>
      <x:c r="F1297" s="35" t="n">
        <x:v>6</x:v>
      </x:c>
      <x:c r="G1297" s="32" t="n">
        <x:v>1769.0024292279</x:v>
      </x:c>
      <x:c r="H1297" s="32" t="n">
        <x:v>1769.0024292279</x:v>
      </x:c>
      <x:c r="I1297" s="33" t="n">
        <x:v>0</x:v>
      </x:c>
      <x:c r="J1297" s="34" t="n">
        <x:v>1</x:v>
      </x:c>
      <x:c r="K1297" s="33" t="n">
        <x:v>2767.542731040593</x:v>
      </x:c>
      <x:c r="L1297" s="32" t="n">
        <x:v>4895789.814202826</x:v>
      </x:c>
      <x:c r="M1297" s="33" t="n">
        <x:v>4.430008628802343</x:v>
      </x:c>
      <x:c r="N1297" s="33" t="n">
        <x:v>2691.588281356428</x:v>
      </x:c>
      <x:c r="O1297" s="32" t="n">
        <x:v>4761426.208200869</x:v>
      </x:c>
      <x:c r="P1297" s="32" t="n">
        <x:v>134363.6060019564</x:v>
      </x:c>
      <x:c r="Q1297" s="33" t="n">
        <x:v>1.0282191931842888</x:v>
      </x:c>
      <x:c r="R1297" s="34" t="n">
        <x:v>0.028219193184288876</x:v>
      </x:c>
    </x:row>
    <x:row r="1298" ht="18" customHeight="1">
      <x:c r="A1298" s="25" t="str">
        <x:v>EEZ_686</x:v>
      </x:c>
      <x:c r="B1298" s="25" t="str">
        <x:v>Senegal</x:v>
      </x:c>
      <x:c r="C1298" s="25" t="str">
        <x:v>commercial</x:v>
      </x:c>
      <x:c r="D1298" s="25" t="str">
        <x:v>Crustaceans</x:v>
      </x:c>
      <x:c r="E1298" s="35" t="n">
        <x:v>13</x:v>
      </x:c>
      <x:c r="F1298" s="35" t="n">
        <x:v>13</x:v>
      </x:c>
      <x:c r="G1298" s="32" t="n">
        <x:v>3668.9809333845</x:v>
      </x:c>
      <x:c r="H1298" s="32" t="n">
        <x:v>3668.9809333845</x:v>
      </x:c>
      <x:c r="I1298" s="33" t="n">
        <x:v>0</x:v>
      </x:c>
      <x:c r="J1298" s="34" t="n">
        <x:v>1</x:v>
      </x:c>
      <x:c r="K1298" s="33" t="n">
        <x:v>142.3353656656333</x:v>
      </x:c>
      <x:c r="L1298" s="32" t="n">
        <x:v>522225.7427735194</x:v>
      </x:c>
      <x:c r="M1298" s="33" t="n">
        <x:v>3.004236573734653</x:v>
      </x:c>
      <x:c r="N1298" s="33" t="n">
        <x:v>100.980280733283</x:v>
      </x:c>
      <x:c r="O1298" s="32" t="n">
        <x:v>370494.7246582295</x:v>
      </x:c>
      <x:c r="P1298" s="32" t="n">
        <x:v>151731.01811528992</x:v>
      </x:c>
      <x:c r="Q1298" s="33" t="n">
        <x:v>1.4095362444236077</x:v>
      </x:c>
      <x:c r="R1298" s="34" t="n">
        <x:v>0.4095362444236077</x:v>
      </x:c>
    </x:row>
    <x:row r="1299" ht="18" customHeight="1">
      <x:c r="A1299" s="25" t="str">
        <x:v>EEZ_686</x:v>
      </x:c>
      <x:c r="B1299" s="25" t="str">
        <x:v>Senegal</x:v>
      </x:c>
      <x:c r="C1299" s="25" t="str">
        <x:v>commercial</x:v>
      </x:c>
      <x:c r="D1299" s="25" t="str">
        <x:v>Flatfishes</x:v>
      </x:c>
      <x:c r="E1299" s="35" t="n">
        <x:v>14</x:v>
      </x:c>
      <x:c r="F1299" s="35" t="n">
        <x:v>14</x:v>
      </x:c>
      <x:c r="G1299" s="32" t="n">
        <x:v>13301.9886556663</x:v>
      </x:c>
      <x:c r="H1299" s="32" t="n">
        <x:v>13301.9886556663</x:v>
      </x:c>
      <x:c r="I1299" s="33" t="n">
        <x:v>0</x:v>
      </x:c>
      <x:c r="J1299" s="34" t="n">
        <x:v>1</x:v>
      </x:c>
      <x:c r="K1299" s="33" t="n">
        <x:v>412.9185853128007</x:v>
      </x:c>
      <x:c r="L1299" s="32" t="n">
        <x:v>5492638.337544653</x:v>
      </x:c>
      <x:c r="M1299" s="33" t="n">
        <x:v>3.546251025285238</x:v>
      </x:c>
      <x:c r="N1299" s="33" t="n">
        <x:v>351.76370368999915</x:v>
      </x:c>
      <x:c r="O1299" s="32" t="n">
        <x:v>4679156.79595953</x:v>
      </x:c>
      <x:c r="P1299" s="32" t="n">
        <x:v>813481.5415851222</x:v>
      </x:c>
      <x:c r="Q1299" s="33" t="n">
        <x:v>1.173852165477243</x:v>
      </x:c>
      <x:c r="R1299" s="34" t="n">
        <x:v>0.17385216547724297</x:v>
      </x:c>
    </x:row>
    <x:row r="1300" ht="18" customHeight="1">
      <x:c r="A1300" s="25" t="str">
        <x:v>EEZ_686</x:v>
      </x:c>
      <x:c r="B1300" s="25" t="str">
        <x:v>Senegal</x:v>
      </x:c>
      <x:c r="C1300" s="25" t="str">
        <x:v>commercial</x:v>
      </x:c>
      <x:c r="D1300" s="25" t="str">
        <x:v>Herring-likes</x:v>
      </x:c>
      <x:c r="E1300" s="35" t="n">
        <x:v>6</x:v>
      </x:c>
      <x:c r="F1300" s="35" t="n">
        <x:v>6</x:v>
      </x:c>
      <x:c r="G1300" s="32" t="n">
        <x:v>151468.78053348788</x:v>
      </x:c>
      <x:c r="H1300" s="32" t="n">
        <x:v>151468.78053348788</x:v>
      </x:c>
      <x:c r="I1300" s="33" t="n">
        <x:v>0</x:v>
      </x:c>
      <x:c r="J1300" s="34" t="n">
        <x:v>1</x:v>
      </x:c>
      <x:c r="K1300" s="33" t="n">
        <x:v>191.19238626359189</x:v>
      </x:c>
      <x:c r="L1300" s="32" t="n">
        <x:v>28959677.594633844</x:v>
      </x:c>
      <x:c r="M1300" s="33" t="n">
        <x:v>3.23007011645028</x:v>
      </x:c>
      <x:c r="N1300" s="33" t="n">
        <x:v>169.85178544936866</x:v>
      </x:c>
      <x:c r="O1300" s="32" t="n">
        <x:v>25727242.81345149</x:v>
      </x:c>
      <x:c r="P1300" s="32" t="n">
        <x:v>3232434.7811823525</x:v>
      </x:c>
      <x:c r="Q1300" s="33" t="n">
        <x:v>1.1256424874060844</x:v>
      </x:c>
      <x:c r="R1300" s="34" t="n">
        <x:v>0.12564248740608433</x:v>
      </x:c>
    </x:row>
    <x:row r="1301" ht="18" customHeight="1">
      <x:c r="A1301" s="25" t="str">
        <x:v>EEZ_686</x:v>
      </x:c>
      <x:c r="B1301" s="25" t="str">
        <x:v>Senegal</x:v>
      </x:c>
      <x:c r="C1301" s="25" t="str">
        <x:v>commercial</x:v>
      </x:c>
      <x:c r="D1301" s="25" t="str">
        <x:v>Molluscs</x:v>
      </x:c>
      <x:c r="E1301" s="35" t="n">
        <x:v>8</x:v>
      </x:c>
      <x:c r="F1301" s="35" t="n">
        <x:v>8</x:v>
      </x:c>
      <x:c r="G1301" s="32" t="n">
        <x:v>12922.572165915199</x:v>
      </x:c>
      <x:c r="H1301" s="32" t="n">
        <x:v>12922.572165915199</x:v>
      </x:c>
      <x:c r="I1301" s="33" t="n">
        <x:v>0</x:v>
      </x:c>
      <x:c r="J1301" s="34" t="n">
        <x:v>1</x:v>
      </x:c>
      <x:c r="K1301" s="33" t="n">
        <x:v>10.253715120959102</x:v>
      </x:c>
      <x:c r="L1301" s="32" t="n">
        <x:v>132504.37361932988</x:v>
      </x:c>
      <x:c r="M1301" s="33" t="n">
        <x:v>2.00849556457211</x:v>
      </x:c>
      <x:c r="N1301" s="33" t="n">
        <x:v>10.1975434529125</x:v>
      </x:c>
      <x:c r="O1301" s="32" t="n">
        <x:v>131778.49118531783</x:v>
      </x:c>
      <x:c r="P1301" s="32" t="n">
        <x:v>725.8824340120482</x:v>
      </x:c>
      <x:c r="Q1301" s="33" t="n">
        <x:v>1.0055083528994975</x:v>
      </x:c>
      <x:c r="R1301" s="34" t="n">
        <x:v>0.005508352899497477</x:v>
      </x:c>
    </x:row>
    <x:row r="1302" ht="18" customHeight="1">
      <x:c r="A1302" s="25" t="str">
        <x:v>EEZ_686</x:v>
      </x:c>
      <x:c r="B1302" s="25" t="str">
        <x:v>Senegal</x:v>
      </x:c>
      <x:c r="C1302" s="25" t="str">
        <x:v>commercial</x:v>
      </x:c>
      <x:c r="D1302" s="25" t="str">
        <x:v>Other fishes &amp; inverts</x:v>
      </x:c>
      <x:c r="E1302" s="35" t="n">
        <x:v>36</x:v>
      </x:c>
      <x:c r="F1302" s="35" t="n">
        <x:v>36</x:v>
      </x:c>
      <x:c r="G1302" s="32" t="n">
        <x:v>200690.75732130528</x:v>
      </x:c>
      <x:c r="H1302" s="32" t="n">
        <x:v>200690.75732130528</x:v>
      </x:c>
      <x:c r="I1302" s="33" t="n">
        <x:v>0</x:v>
      </x:c>
      <x:c r="J1302" s="34" t="n">
        <x:v>1</x:v>
      </x:c>
      <x:c r="K1302" s="33" t="n">
        <x:v>281.00593540111896</x:v>
      </x:c>
      <x:c r="L1302" s="32" t="n">
        <x:v>56395293.98743235</x:v>
      </x:c>
      <x:c r="M1302" s="33" t="n">
        <x:v>3.3567711119120243</x:v>
      </x:c>
      <x:c r="N1302" s="33" t="n">
        <x:v>227.38986923076112</x:v>
      </x:c>
      <x:c r="O1302" s="32" t="n">
        <x:v>45635045.063114025</x:v>
      </x:c>
      <x:c r="P1302" s="32" t="n">
        <x:v>10760248.924318328</x:v>
      </x:c>
      <x:c r="Q1302" s="33" t="n">
        <x:v>1.2357891596126775</x:v>
      </x:c>
      <x:c r="R1302" s="34" t="n">
        <x:v>0.23578915961267763</x:v>
      </x:c>
    </x:row>
    <x:row r="1303" ht="18" customHeight="1">
      <x:c r="A1303" s="25" t="str">
        <x:v>EEZ_686</x:v>
      </x:c>
      <x:c r="B1303" s="25" t="str">
        <x:v>Senegal</x:v>
      </x:c>
      <x:c r="C1303" s="25" t="str">
        <x:v>commercial</x:v>
      </x:c>
      <x:c r="D1303" s="25" t="str">
        <x:v>Perch-likes</x:v>
      </x:c>
      <x:c r="E1303" s="35" t="n">
        <x:v>111</x:v>
      </x:c>
      <x:c r="F1303" s="35" t="n">
        <x:v>111</x:v>
      </x:c>
      <x:c r="G1303" s="32" t="n">
        <x:v>120712.1808243444</x:v>
      </x:c>
      <x:c r="H1303" s="32" t="n">
        <x:v>120712.1808243444</x:v>
      </x:c>
      <x:c r="I1303" s="33" t="n">
        <x:v>0</x:v>
      </x:c>
      <x:c r="J1303" s="34" t="n">
        <x:v>1</x:v>
      </x:c>
      <x:c r="K1303" s="33" t="n">
        <x:v>551.3096795105286</x:v>
      </x:c>
      <x:c r="L1303" s="32" t="n">
        <x:v>66549793.723286286</x:v>
      </x:c>
      <x:c r="M1303" s="33" t="n">
        <x:v>3.592217291192284</x:v>
      </x:c>
      <x:c r="N1303" s="33" t="n">
        <x:v>391.03649471656377</x:v>
      </x:c>
      <x:c r="O1303" s="32" t="n">
        <x:v>47202868.05914364</x:v>
      </x:c>
      <x:c r="P1303" s="32" t="n">
        <x:v>19346925.664142646</x:v>
      </x:c>
      <x:c r="Q1303" s="33" t="n">
        <x:v>1.409867587704662</x:v>
      </x:c>
      <x:c r="R1303" s="34" t="n">
        <x:v>0.40986758770466203</x:v>
      </x:c>
    </x:row>
    <x:row r="1304" ht="18" customHeight="1">
      <x:c r="A1304" s="25" t="str">
        <x:v>EEZ_686</x:v>
      </x:c>
      <x:c r="B1304" s="25" t="str">
        <x:v>Senegal</x:v>
      </x:c>
      <x:c r="C1304" s="25" t="str">
        <x:v>commercial</x:v>
      </x:c>
      <x:c r="D1304" s="25" t="str">
        <x:v>Scorpionfishes</x:v>
      </x:c>
      <x:c r="E1304" s="35" t="n">
        <x:v>7</x:v>
      </x:c>
      <x:c r="F1304" s="35" t="n">
        <x:v>7</x:v>
      </x:c>
      <x:c r="G1304" s="32" t="n">
        <x:v>554.5543120285</x:v>
      </x:c>
      <x:c r="H1304" s="32" t="n">
        <x:v>554.5543120285</x:v>
      </x:c>
      <x:c r="I1304" s="33" t="n">
        <x:v>0</x:v>
      </x:c>
      <x:c r="J1304" s="34" t="n">
        <x:v>1</x:v>
      </x:c>
      <x:c r="K1304" s="33" t="n">
        <x:v>765.8093685526558</x:v>
      </x:c>
      <x:c r="L1304" s="32" t="n">
        <x:v>424682.88752269803</x:v>
      </x:c>
      <x:c r="M1304" s="33" t="n">
        <x:v>3.880477067876966</x:v>
      </x:c>
      <x:c r="N1304" s="33" t="n">
        <x:v>759.4113222880778</x:v>
      </x:c>
      <x:c r="O1304" s="32" t="n">
        <x:v>421134.8233781185</x:v>
      </x:c>
      <x:c r="P1304" s="32" t="n">
        <x:v>3548.064144579519</x:v>
      </x:c>
      <x:c r="Q1304" s="33" t="n">
        <x:v>1.008425007735335</x:v>
      </x:c>
      <x:c r="R1304" s="34" t="n">
        <x:v>0.008425007735334838</x:v>
      </x:c>
    </x:row>
    <x:row r="1305" ht="18" customHeight="1">
      <x:c r="A1305" s="25" t="str">
        <x:v>EEZ_686</x:v>
      </x:c>
      <x:c r="B1305" s="25" t="str">
        <x:v>Senegal</x:v>
      </x:c>
      <x:c r="C1305" s="25" t="str">
        <x:v>commercial</x:v>
      </x:c>
      <x:c r="D1305" s="25" t="str">
        <x:v>Sharks &amp; rays</x:v>
      </x:c>
      <x:c r="E1305" s="35" t="n">
        <x:v>36</x:v>
      </x:c>
      <x:c r="F1305" s="35" t="n">
        <x:v>36</x:v>
      </x:c>
      <x:c r="G1305" s="32" t="n">
        <x:v>6037.319880749001</x:v>
      </x:c>
      <x:c r="H1305" s="32" t="n">
        <x:v>6037.319880749001</x:v>
      </x:c>
      <x:c r="I1305" s="33" t="n">
        <x:v>0</x:v>
      </x:c>
      <x:c r="J1305" s="34" t="n">
        <x:v>1</x:v>
      </x:c>
      <x:c r="K1305" s="33" t="n">
        <x:v>2606.1973163373477</x:v>
      </x:c>
      <x:c r="L1305" s="32" t="n">
        <x:v>15734446.871078162</x:v>
      </x:c>
      <x:c r="M1305" s="33" t="n">
        <x:v>4.251333817158132</x:v>
      </x:c>
      <x:c r="N1305" s="33" t="n">
        <x:v>1783.7493060227382</x:v>
      </x:c>
      <x:c r="O1305" s="32" t="n">
        <x:v>10769065.14752331</x:v>
      </x:c>
      <x:c r="P1305" s="32" t="n">
        <x:v>4965381.7235548515</x:v>
      </x:c>
      <x:c r="Q1305" s="33" t="n">
        <x:v>1.4610782510399056</x:v>
      </x:c>
      <x:c r="R1305" s="34" t="n">
        <x:v>0.4610782510399057</x:v>
      </x:c>
    </x:row>
    <x:row r="1306" ht="18" customHeight="1">
      <x:c r="A1306" s="25" t="str">
        <x:v>EEZ_686</x:v>
      </x:c>
      <x:c r="B1306" s="25" t="str">
        <x:v>Senegal</x:v>
      </x:c>
      <x:c r="C1306" s="25" t="str">
        <x:v>commercial</x:v>
      </x:c>
      <x:c r="D1306" s="25" t="str">
        <x:v>Tuna &amp; billfishes</x:v>
      </x:c>
      <x:c r="E1306" s="35" t="n">
        <x:v>18</x:v>
      </x:c>
      <x:c r="F1306" s="35" t="n">
        <x:v>18</x:v>
      </x:c>
      <x:c r="G1306" s="32" t="n">
        <x:v>29790.543999560097</x:v>
      </x:c>
      <x:c r="H1306" s="32" t="n">
        <x:v>29790.543999560097</x:v>
      </x:c>
      <x:c r="I1306" s="33" t="n">
        <x:v>0</x:v>
      </x:c>
      <x:c r="J1306" s="34" t="n">
        <x:v>1</x:v>
      </x:c>
      <x:c r="K1306" s="33" t="n">
        <x:v>2824.3203501311586</x:v>
      </x:c>
      <x:c r="L1306" s="32" t="n">
        <x:v>84138039.65943526</x:v>
      </x:c>
      <x:c r="M1306" s="33" t="n">
        <x:v>4.448782054187128</x:v>
      </x:c>
      <x:c r="N1306" s="33" t="n">
        <x:v>2810.490063535665</x:v>
      </x:c>
      <x:c r="O1306" s="32" t="n">
        <x:v>83726027.89808568</x:v>
      </x:c>
      <x:c r="P1306" s="32" t="n">
        <x:v>412011.76134957373</x:v>
      </x:c>
      <x:c r="Q1306" s="33" t="n">
        <x:v>1.004920951963123</x:v>
      </x:c>
      <x:c r="R1306" s="34" t="n">
        <x:v>0.004920951963122975</x:v>
      </x:c>
    </x:row>
    <x:row r="1307" ht="18" customHeight="1">
      <x:c r="A1307" s="25" t="str">
        <x:v>EEZ_690</x:v>
      </x:c>
      <x:c r="B1307" s="25" t="str">
        <x:v>Seychelles</x:v>
      </x:c>
      <x:c r="C1307" s="25" t="str">
        <x:v>commercial</x:v>
      </x:c>
      <x:c r="D1307" s="25" t="str">
        <x:v>Anchovies</x:v>
      </x:c>
      <x:c r="E1307" s="35" t="n">
        <x:v>1</x:v>
      </x:c>
      <x:c r="F1307" s="35" t="n">
        <x:v>1</x:v>
      </x:c>
      <x:c r="G1307" s="32" t="n">
        <x:v>0.485832584</x:v>
      </x:c>
      <x:c r="H1307" s="32" t="n">
        <x:v>0.485832584</x:v>
      </x:c>
      <x:c r="I1307" s="33" t="n">
        <x:v>0</x:v>
      </x:c>
      <x:c r="J1307" s="34" t="n">
        <x:v>1</x:v>
      </x:c>
      <x:c r="K1307" s="33" t="n">
        <x:v>218.7761623949552</x:v>
      </x:c>
      <x:c r="L1307" s="32" t="n">
        <x:v>106.28858829394471</x:v>
      </x:c>
      <x:c r="M1307" s="33" t="n">
        <x:v>3.34</x:v>
      </x:c>
      <x:c r="N1307" s="33" t="n">
        <x:v>218.77616239495518</x:v>
      </x:c>
      <x:c r="O1307" s="32" t="n">
        <x:v>106.28858829394471</x:v>
      </x:c>
      <x:c r="P1307" s="32" t="n">
        <x:v>0</x:v>
      </x:c>
      <x:c r="Q1307" s="33" t="n">
        <x:v>1</x:v>
      </x:c>
      <x:c r="R1307" s="34" t="n">
        <x:v>0</x:v>
      </x:c>
    </x:row>
    <x:row r="1308" ht="18" customHeight="1">
      <x:c r="A1308" s="25" t="str">
        <x:v>EEZ_690</x:v>
      </x:c>
      <x:c r="B1308" s="25" t="str">
        <x:v>Seychelles</x:v>
      </x:c>
      <x:c r="C1308" s="25" t="str">
        <x:v>commercial</x:v>
      </x:c>
      <x:c r="D1308" s="25" t="str">
        <x:v>Crustaceans</x:v>
      </x:c>
      <x:c r="E1308" s="35" t="n">
        <x:v>1</x:v>
      </x:c>
      <x:c r="F1308" s="35" t="n">
        <x:v>1</x:v>
      </x:c>
      <x:c r="G1308" s="32" t="n">
        <x:v>90.25</x:v>
      </x:c>
      <x:c r="H1308" s="32" t="n">
        <x:v>90.25</x:v>
      </x:c>
      <x:c r="I1308" s="33" t="n">
        <x:v>0</x:v>
      </x:c>
      <x:c r="J1308" s="34" t="n">
        <x:v>1</x:v>
      </x:c>
      <x:c r="K1308" s="33" t="n">
        <x:v>831.7637711026708</x:v>
      </x:c>
      <x:c r="L1308" s="32" t="n">
        <x:v>75066.68034201604</x:v>
      </x:c>
      <x:c r="M1308" s="33" t="n">
        <x:v>3.9199999999999995</x:v>
      </x:c>
      <x:c r="N1308" s="33" t="n">
        <x:v>831.76377110267</x:v>
      </x:c>
      <x:c r="O1308" s="32" t="n">
        <x:v>75066.68034201597</x:v>
      </x:c>
      <x:c r="P1308" s="32" t="n">
        <x:v>7.275957614183426e-11</x:v>
      </x:c>
      <x:c r="Q1308" s="33" t="n">
        <x:v>1.0000000000000009</x:v>
      </x:c>
      <x:c r="R1308" s="34" t="n">
        <x:v>9.692659354367321e-16</x:v>
      </x:c>
    </x:row>
    <x:row r="1309" ht="18" customHeight="1">
      <x:c r="A1309" s="25" t="str">
        <x:v>EEZ_690</x:v>
      </x:c>
      <x:c r="B1309" s="25" t="str">
        <x:v>Seychelles</x:v>
      </x:c>
      <x:c r="C1309" s="25" t="str">
        <x:v>commercial</x:v>
      </x:c>
      <x:c r="D1309" s="25" t="str">
        <x:v>Flatfishes</x:v>
      </x:c>
      <x:c r="E1309" s="35" t="n">
        <x:v>1</x:v>
      </x:c>
      <x:c r="F1309" s="35" t="n">
        <x:v>1</x:v>
      </x:c>
      <x:c r="G1309" s="32" t="n">
        <x:v>0.5490293397</x:v>
      </x:c>
      <x:c r="H1309" s="32" t="n">
        <x:v>0.5490293397</x:v>
      </x:c>
      <x:c r="I1309" s="33" t="n">
        <x:v>0</x:v>
      </x:c>
      <x:c r="J1309" s="34" t="n">
        <x:v>1</x:v>
      </x:c>
      <x:c r="K1309" s="33" t="n">
        <x:v>141.2537544622754</x:v>
      </x:c>
      <x:c r="L1309" s="32" t="n">
        <x:v>77.55245554256899</x:v>
      </x:c>
      <x:c r="M1309" s="33" t="n">
        <x:v>3.15</x:v>
      </x:c>
      <x:c r="N1309" s="33" t="n">
        <x:v>141.2537544622754</x:v>
      </x:c>
      <x:c r="O1309" s="32" t="n">
        <x:v>77.55245554256899</x:v>
      </x:c>
      <x:c r="P1309" s="32" t="n">
        <x:v>0</x:v>
      </x:c>
      <x:c r="Q1309" s="33" t="n">
        <x:v>1</x:v>
      </x:c>
      <x:c r="R1309" s="34" t="n">
        <x:v>0</x:v>
      </x:c>
    </x:row>
    <x:row r="1310" ht="18" customHeight="1">
      <x:c r="A1310" s="25" t="str">
        <x:v>EEZ_690</x:v>
      </x:c>
      <x:c r="B1310" s="25" t="str">
        <x:v>Seychelles</x:v>
      </x:c>
      <x:c r="C1310" s="25" t="str">
        <x:v>commercial</x:v>
      </x:c>
      <x:c r="D1310" s="25" t="str">
        <x:v>Other fishes &amp; inverts</x:v>
      </x:c>
      <x:c r="E1310" s="35" t="n">
        <x:v>10</x:v>
      </x:c>
      <x:c r="F1310" s="35" t="n">
        <x:v>10</x:v>
      </x:c>
      <x:c r="G1310" s="32" t="n">
        <x:v>2051.8335112452996</x:v>
      </x:c>
      <x:c r="H1310" s="32" t="n">
        <x:v>2051.8335112452996</x:v>
      </x:c>
      <x:c r="I1310" s="33" t="n">
        <x:v>0</x:v>
      </x:c>
      <x:c r="J1310" s="34" t="n">
        <x:v>1</x:v>
      </x:c>
      <x:c r="K1310" s="33" t="n">
        <x:v>196.25647011230183</x:v>
      </x:c>
      <x:c r="L1310" s="32" t="n">
        <x:v>402685.6021751325</x:v>
      </x:c>
      <x:c r="M1310" s="33" t="n">
        <x:v>3.2637443074177708</x:v>
      </x:c>
      <x:c r="N1310" s="33" t="n">
        <x:v>183.5457392422631</x:v>
      </x:c>
      <x:c r="O1310" s="32" t="n">
        <x:v>376605.29862356686</x:v>
      </x:c>
      <x:c r="P1310" s="32" t="n">
        <x:v>26080.303551565623</x:v>
      </x:c>
      <x:c r="Q1310" s="33" t="n">
        <x:v>1.0692510265970367</x:v>
      </x:c>
      <x:c r="R1310" s="34" t="n">
        <x:v>0.06925102659703682</x:v>
      </x:c>
    </x:row>
    <x:row r="1311" ht="18" customHeight="1">
      <x:c r="A1311" s="25" t="str">
        <x:v>EEZ_690</x:v>
      </x:c>
      <x:c r="B1311" s="25" t="str">
        <x:v>Seychelles</x:v>
      </x:c>
      <x:c r="C1311" s="25" t="str">
        <x:v>commercial</x:v>
      </x:c>
      <x:c r="D1311" s="25" t="str">
        <x:v>Perch-likes</x:v>
      </x:c>
      <x:c r="E1311" s="35" t="n">
        <x:v>67</x:v>
      </x:c>
      <x:c r="F1311" s="35" t="n">
        <x:v>67</x:v>
      </x:c>
      <x:c r="G1311" s="32" t="n">
        <x:v>6869.5041555359</x:v>
      </x:c>
      <x:c r="H1311" s="32" t="n">
        <x:v>6869.5041555359</x:v>
      </x:c>
      <x:c r="I1311" s="33" t="n">
        <x:v>0</x:v>
      </x:c>
      <x:c r="J1311" s="34" t="n">
        <x:v>1</x:v>
      </x:c>
      <x:c r="K1311" s="33" t="n">
        <x:v>1202.6006865798522</x:v>
      </x:c>
      <x:c r="L1311" s="32" t="n">
        <x:v>8261270.413910621</x:v>
      </x:c>
      <x:c r="M1311" s="33" t="n">
        <x:v>3.632151240711314</x:v>
      </x:c>
      <x:c r="N1311" s="33" t="n">
        <x:v>428.6977860976242</x:v>
      </x:c>
      <x:c r="O1311" s="32" t="n">
        <x:v>2944941.22306667</x:v>
      </x:c>
      <x:c r="P1311" s="32" t="n">
        <x:v>5316329.190843951</x:v>
      </x:c>
      <x:c r="Q1311" s="33" t="n">
        <x:v>2.805241187567021</x:v>
      </x:c>
      <x:c r="R1311" s="34" t="n">
        <x:v>1.8052411875670211</x:v>
      </x:c>
    </x:row>
    <x:row r="1312" ht="18" customHeight="1">
      <x:c r="A1312" s="25" t="str">
        <x:v>EEZ_690</x:v>
      </x:c>
      <x:c r="B1312" s="25" t="str">
        <x:v>Seychelles</x:v>
      </x:c>
      <x:c r="C1312" s="25" t="str">
        <x:v>commercial</x:v>
      </x:c>
      <x:c r="D1312" s="25" t="str">
        <x:v>Sharks &amp; rays</x:v>
      </x:c>
      <x:c r="E1312" s="35" t="n">
        <x:v>21</x:v>
      </x:c>
      <x:c r="F1312" s="35" t="n">
        <x:v>21</x:v>
      </x:c>
      <x:c r="G1312" s="32" t="n">
        <x:v>6187.6109181434995</x:v>
      </x:c>
      <x:c r="H1312" s="32" t="n">
        <x:v>6187.6109181434995</x:v>
      </x:c>
      <x:c r="I1312" s="33" t="n">
        <x:v>0</x:v>
      </x:c>
      <x:c r="J1312" s="34" t="n">
        <x:v>1</x:v>
      </x:c>
      <x:c r="K1312" s="33" t="n">
        <x:v>2315.608147909859</x:v>
      </x:c>
      <x:c r="L1312" s="32" t="n">
        <x:v>14328082.258149091</x:v>
      </x:c>
      <x:c r="M1312" s="33" t="n">
        <x:v>4.353717878459852</x:v>
      </x:c>
      <x:c r="N1312" s="33" t="n">
        <x:v>2257.9684973707203</x:v>
      </x:c>
      <x:c r="O1312" s="32" t="n">
        <x:v>13971430.52715514</x:v>
      </x:c>
      <x:c r="P1312" s="32" t="n">
        <x:v>356651.73099395074</x:v>
      </x:c>
      <x:c r="Q1312" s="33" t="n">
        <x:v>1.0255272164364813</x:v>
      </x:c>
      <x:c r="R1312" s="34" t="n">
        <x:v>0.02552721643648126</x:v>
      </x:c>
    </x:row>
    <x:row r="1313" ht="18" customHeight="1">
      <x:c r="A1313" s="25" t="str">
        <x:v>EEZ_690</x:v>
      </x:c>
      <x:c r="B1313" s="25" t="str">
        <x:v>Seychelles</x:v>
      </x:c>
      <x:c r="C1313" s="25" t="str">
        <x:v>commercial</x:v>
      </x:c>
      <x:c r="D1313" s="25" t="str">
        <x:v>Tuna &amp; billfishes</x:v>
      </x:c>
      <x:c r="E1313" s="35" t="n">
        <x:v>17</x:v>
      </x:c>
      <x:c r="F1313" s="35" t="n">
        <x:v>17</x:v>
      </x:c>
      <x:c r="G1313" s="32" t="n">
        <x:v>3510.0037606352</x:v>
      </x:c>
      <x:c r="H1313" s="32" t="n">
        <x:v>3510.0037606352</x:v>
      </x:c>
      <x:c r="I1313" s="33" t="n">
        <x:v>0</x:v>
      </x:c>
      <x:c r="J1313" s="34" t="n">
        <x:v>1</x:v>
      </x:c>
      <x:c r="K1313" s="33" t="n">
        <x:v>2793.18430515286</x:v>
      </x:c>
      <x:c r="L1313" s="32" t="n">
        <x:v>9804087.415233755</x:v>
      </x:c>
      <x:c r="M1313" s="33" t="n">
        <x:v>4.441861830747577</x:v>
      </x:c>
      <x:c r="N1313" s="33" t="n">
        <x:v>2766.0614927355505</x:v>
      </x:c>
      <x:c r="O1313" s="32" t="n">
        <x:v>9708886.241649996</x:v>
      </x:c>
      <x:c r="P1313" s="32" t="n">
        <x:v>95201.173583759</x:v>
      </x:c>
      <x:c r="Q1313" s="33" t="n">
        <x:v>1.0098055710216645</x:v>
      </x:c>
      <x:c r="R1313" s="34" t="n">
        <x:v>0.009805571021664359</x:v>
      </x:c>
    </x:row>
    <x:row r="1314" ht="18" customHeight="1">
      <x:c r="A1314" s="25" t="str">
        <x:v>EEZ_694</x:v>
      </x:c>
      <x:c r="B1314" s="25" t="str">
        <x:v>Sierra Leone</x:v>
      </x:c>
      <x:c r="C1314" s="25" t="str">
        <x:v>commercial</x:v>
      </x:c>
      <x:c r="D1314" s="25" t="str">
        <x:v>Anchovies</x:v>
      </x:c>
      <x:c r="E1314" s="35" t="n">
        <x:v>1</x:v>
      </x:c>
      <x:c r="F1314" s="35" t="n">
        <x:v>1</x:v>
      </x:c>
      <x:c r="G1314" s="32" t="n">
        <x:v>119.4452833038</x:v>
      </x:c>
      <x:c r="H1314" s="32" t="n">
        <x:v>119.4452833038</x:v>
      </x:c>
      <x:c r="I1314" s="33" t="n">
        <x:v>0</x:v>
      </x:c>
      <x:c r="J1314" s="34" t="n">
        <x:v>1</x:v>
      </x:c>
      <x:c r="K1314" s="33" t="n">
        <x:v>128.82495516931337</x:v>
      </x:c>
      <x:c r="L1314" s="32" t="n">
        <x:v>15387.53326679797</x:v>
      </x:c>
      <x:c r="M1314" s="33" t="n">
        <x:v>3.11</x:v>
      </x:c>
      <x:c r="N1314" s="33" t="n">
        <x:v>128.82495516931337</x:v>
      </x:c>
      <x:c r="O1314" s="32" t="n">
        <x:v>15387.53326679797</x:v>
      </x:c>
      <x:c r="P1314" s="32" t="n">
        <x:v>0</x:v>
      </x:c>
      <x:c r="Q1314" s="33" t="n">
        <x:v>1</x:v>
      </x:c>
      <x:c r="R1314" s="34" t="n">
        <x:v>0</x:v>
      </x:c>
    </x:row>
    <x:row r="1315" ht="18" customHeight="1">
      <x:c r="A1315" s="25" t="str">
        <x:v>EEZ_694</x:v>
      </x:c>
      <x:c r="B1315" s="25" t="str">
        <x:v>Sierra Leone</x:v>
      </x:c>
      <x:c r="C1315" s="25" t="str">
        <x:v>commercial</x:v>
      </x:c>
      <x:c r="D1315" s="25" t="str">
        <x:v>Cod-likes</x:v>
      </x:c>
      <x:c r="E1315" s="35" t="n">
        <x:v>2</x:v>
      </x:c>
      <x:c r="F1315" s="35" t="n">
        <x:v>2</x:v>
      </x:c>
      <x:c r="G1315" s="32" t="n">
        <x:v>95.2923884459</x:v>
      </x:c>
      <x:c r="H1315" s="32" t="n">
        <x:v>95.2923884459</x:v>
      </x:c>
      <x:c r="I1315" s="33" t="n">
        <x:v>0</x:v>
      </x:c>
      <x:c r="J1315" s="34" t="n">
        <x:v>1</x:v>
      </x:c>
      <x:c r="K1315" s="33" t="n">
        <x:v>2804.1624024677285</x:v>
      </x:c>
      <x:c r="L1315" s="32" t="n">
        <x:v>267215.332921343</x:v>
      </x:c>
      <x:c r="M1315" s="33" t="n">
        <x:v>4.410069054933802</x:v>
      </x:c>
      <x:c r="N1315" s="33" t="n">
        <x:v>2570.804520688255</x:v>
      </x:c>
      <x:c r="O1315" s="32" t="n">
        <x:v>244978.10300390093</x:v>
      </x:c>
      <x:c r="P1315" s="32" t="n">
        <x:v>22237.229917442048</x:v>
      </x:c>
      <x:c r="Q1315" s="33" t="n">
        <x:v>1.0907723165653216</x:v>
      </x:c>
      <x:c r="R1315" s="34" t="n">
        <x:v>0.09077231656532156</x:v>
      </x:c>
    </x:row>
    <x:row r="1316" ht="18" customHeight="1">
      <x:c r="A1316" s="25" t="str">
        <x:v>EEZ_694</x:v>
      </x:c>
      <x:c r="B1316" s="25" t="str">
        <x:v>Sierra Leone</x:v>
      </x:c>
      <x:c r="C1316" s="25" t="str">
        <x:v>commercial</x:v>
      </x:c>
      <x:c r="D1316" s="25" t="str">
        <x:v>Crustaceans</x:v>
      </x:c>
      <x:c r="E1316" s="35" t="n">
        <x:v>12</x:v>
      </x:c>
      <x:c r="F1316" s="35" t="n">
        <x:v>12</x:v>
      </x:c>
      <x:c r="G1316" s="32" t="n">
        <x:v>23402.903350477703</x:v>
      </x:c>
      <x:c r="H1316" s="32" t="n">
        <x:v>23402.903350477703</x:v>
      </x:c>
      <x:c r="I1316" s="33" t="n">
        <x:v>0</x:v>
      </x:c>
      <x:c r="J1316" s="34" t="n">
        <x:v>1</x:v>
      </x:c>
      <x:c r="K1316" s="33" t="n">
        <x:v>203.0820476149607</x:v>
      </x:c>
      <x:c r="L1316" s="32" t="n">
        <x:v>4752709.532550036</x:v>
      </x:c>
      <x:c r="M1316" s="33" t="n">
        <x:v>3.3059750203536513</x:v>
      </x:c>
      <x:c r="N1316" s="33" t="n">
        <x:v>202.2902822490331</x:v>
      </x:c>
      <x:c r="O1316" s="32" t="n">
        <x:v>4734179.924214978</x:v>
      </x:c>
      <x:c r="P1316" s="32" t="n">
        <x:v>18529.608335058205</x:v>
      </x:c>
      <x:c r="Q1316" s="33" t="n">
        <x:v>1.0039140059380254</x:v>
      </x:c>
      <x:c r="R1316" s="34" t="n">
        <x:v>0.003914005938025431</x:v>
      </x:c>
    </x:row>
    <x:row r="1317" ht="18" customHeight="1">
      <x:c r="A1317" s="25" t="str">
        <x:v>EEZ_694</x:v>
      </x:c>
      <x:c r="B1317" s="25" t="str">
        <x:v>Sierra Leone</x:v>
      </x:c>
      <x:c r="C1317" s="25" t="str">
        <x:v>commercial</x:v>
      </x:c>
      <x:c r="D1317" s="25" t="str">
        <x:v>Flatfishes</x:v>
      </x:c>
      <x:c r="E1317" s="35" t="n">
        <x:v>9</x:v>
      </x:c>
      <x:c r="F1317" s="35" t="n">
        <x:v>9</x:v>
      </x:c>
      <x:c r="G1317" s="32" t="n">
        <x:v>252.07081954699999</x:v>
      </x:c>
      <x:c r="H1317" s="32" t="n">
        <x:v>252.07081954699999</x:v>
      </x:c>
      <x:c r="I1317" s="33" t="n">
        <x:v>0</x:v>
      </x:c>
      <x:c r="J1317" s="34" t="n">
        <x:v>1</x:v>
      </x:c>
      <x:c r="K1317" s="33" t="n">
        <x:v>156.0529847638321</x:v>
      </x:c>
      <x:c r="L1317" s="32" t="n">
        <x:v>39336.403762174654</x:v>
      </x:c>
      <x:c r="M1317" s="33" t="n">
        <x:v>3.176778197854014</x:v>
      </x:c>
      <x:c r="N1317" s="33" t="n">
        <x:v>150.23744799592774</x:v>
      </x:c>
      <x:c r="O1317" s="32" t="n">
        <x:v>37870.476642983296</x:v>
      </x:c>
      <x:c r="P1317" s="32" t="n">
        <x:v>1465.9271191913576</x:v>
      </x:c>
      <x:c r="Q1317" s="33" t="n">
        <x:v>1.0387089693380707</x:v>
      </x:c>
      <x:c r="R1317" s="34" t="n">
        <x:v>0.03870896933807056</x:v>
      </x:c>
    </x:row>
    <x:row r="1318" ht="18" customHeight="1">
      <x:c r="A1318" s="25" t="str">
        <x:v>EEZ_694</x:v>
      </x:c>
      <x:c r="B1318" s="25" t="str">
        <x:v>Sierra Leone</x:v>
      </x:c>
      <x:c r="C1318" s="25" t="str">
        <x:v>commercial</x:v>
      </x:c>
      <x:c r="D1318" s="25" t="str">
        <x:v>Herring-likes</x:v>
      </x:c>
      <x:c r="E1318" s="35" t="n">
        <x:v>5</x:v>
      </x:c>
      <x:c r="F1318" s="35" t="n">
        <x:v>5</x:v>
      </x:c>
      <x:c r="G1318" s="32" t="n">
        <x:v>179841.5314351926</x:v>
      </x:c>
      <x:c r="H1318" s="32" t="n">
        <x:v>179841.5314351926</x:v>
      </x:c>
      <x:c r="I1318" s="33" t="n">
        <x:v>0</x:v>
      </x:c>
      <x:c r="J1318" s="34" t="n">
        <x:v>1</x:v>
      </x:c>
      <x:c r="K1318" s="33" t="n">
        <x:v>55.79478632442218</x:v>
      </x:c>
      <x:c r="L1318" s="32" t="n">
        <x:v>10034219.818683425</x:v>
      </x:c>
      <x:c r="M1318" s="33" t="n">
        <x:v>2.617460603690516</x:v>
      </x:c>
      <x:c r="N1318" s="33" t="n">
        <x:v>41.44389871817527</x:v>
      </x:c>
      <x:c r="O1318" s="32" t="n">
        <x:v>7453334.214121656</x:v>
      </x:c>
      <x:c r="P1318" s="32" t="n">
        <x:v>2580885.6045617694</x:v>
      </x:c>
      <x:c r="Q1318" s="33" t="n">
        <x:v>1.3462726251657717</x:v>
      </x:c>
      <x:c r="R1318" s="34" t="n">
        <x:v>0.3462726251657717</x:v>
      </x:c>
    </x:row>
    <x:row r="1319" ht="18" customHeight="1">
      <x:c r="A1319" s="25" t="str">
        <x:v>EEZ_694</x:v>
      </x:c>
      <x:c r="B1319" s="25" t="str">
        <x:v>Sierra Leone</x:v>
      </x:c>
      <x:c r="C1319" s="25" t="str">
        <x:v>commercial</x:v>
      </x:c>
      <x:c r="D1319" s="25" t="str">
        <x:v>Molluscs</x:v>
      </x:c>
      <x:c r="E1319" s="35" t="n">
        <x:v>6</x:v>
      </x:c>
      <x:c r="F1319" s="35" t="n">
        <x:v>6</x:v>
      </x:c>
      <x:c r="G1319" s="32" t="n">
        <x:v>6893.6491129279</x:v>
      </x:c>
      <x:c r="H1319" s="32" t="n">
        <x:v>6893.6491129279</x:v>
      </x:c>
      <x:c r="I1319" s="33" t="n">
        <x:v>0</x:v>
      </x:c>
      <x:c r="J1319" s="34" t="n">
        <x:v>1</x:v>
      </x:c>
      <x:c r="K1319" s="33" t="n">
        <x:v>10.499862001865294</x:v>
      </x:c>
      <x:c r="L1319" s="32" t="n">
        <x:v>72382.36437502404</x:v>
      </x:c>
      <x:c r="M1319" s="33" t="n">
        <x:v>2.019289035535604</x:v>
      </x:c>
      <x:c r="N1319" s="33" t="n">
        <x:v>10.454157421550716</x:v>
      </x:c>
      <x:c r="O1319" s="32" t="n">
        <x:v>72067.29303548172</x:v>
      </x:c>
      <x:c r="P1319" s="32" t="n">
        <x:v>315.0713395423227</x:v>
      </x:c>
      <x:c r="Q1319" s="33" t="n">
        <x:v>1.0043719047333608</x:v>
      </x:c>
      <x:c r="R1319" s="34" t="n">
        <x:v>0.004371904733360805</x:v>
      </x:c>
    </x:row>
    <x:row r="1320" ht="18" customHeight="1">
      <x:c r="A1320" s="25" t="str">
        <x:v>EEZ_694</x:v>
      </x:c>
      <x:c r="B1320" s="25" t="str">
        <x:v>Sierra Leone</x:v>
      </x:c>
      <x:c r="C1320" s="25" t="str">
        <x:v>commercial</x:v>
      </x:c>
      <x:c r="D1320" s="25" t="str">
        <x:v>Other fishes &amp; inverts</x:v>
      </x:c>
      <x:c r="E1320" s="35" t="n">
        <x:v>31</x:v>
      </x:c>
      <x:c r="F1320" s="35" t="n">
        <x:v>31</x:v>
      </x:c>
      <x:c r="G1320" s="32" t="n">
        <x:v>69916.83588096312</x:v>
      </x:c>
      <x:c r="H1320" s="32" t="n">
        <x:v>69916.83588096312</x:v>
      </x:c>
      <x:c r="I1320" s="33" t="n">
        <x:v>0</x:v>
      </x:c>
      <x:c r="J1320" s="34" t="n">
        <x:v>1</x:v>
      </x:c>
      <x:c r="K1320" s="33" t="n">
        <x:v>205.68102919308402</x:v>
      </x:c>
      <x:c r="L1320" s="32" t="n">
        <x:v>14380566.76192044</x:v>
      </x:c>
      <x:c r="M1320" s="33" t="n">
        <x:v>3.3002941423325627</x:v>
      </x:c>
      <x:c r="N1320" s="33" t="n">
        <x:v>199.66141394285964</x:v>
      </x:c>
      <x:c r="O1320" s="32" t="n">
        <x:v>13959694.310403958</x:v>
      </x:c>
      <x:c r="P1320" s="32" t="n">
        <x:v>420872.4515164811</x:v>
      </x:c>
      <x:c r="Q1320" s="33" t="n">
        <x:v>1.0301491166037076</x:v>
      </x:c>
      <x:c r="R1320" s="34" t="n">
        <x:v>0.0301491166037075</x:v>
      </x:c>
    </x:row>
    <x:row r="1321" ht="18" customHeight="1">
      <x:c r="A1321" s="25" t="str">
        <x:v>EEZ_694</x:v>
      </x:c>
      <x:c r="B1321" s="25" t="str">
        <x:v>Sierra Leone</x:v>
      </x:c>
      <x:c r="C1321" s="25" t="str">
        <x:v>commercial</x:v>
      </x:c>
      <x:c r="D1321" s="25" t="str">
        <x:v>Perch-likes</x:v>
      </x:c>
      <x:c r="E1321" s="35" t="n">
        <x:v>92</x:v>
      </x:c>
      <x:c r="F1321" s="35" t="n">
        <x:v>92</x:v>
      </x:c>
      <x:c r="G1321" s="32" t="n">
        <x:v>147327.97703339998</x:v>
      </x:c>
      <x:c r="H1321" s="32" t="n">
        <x:v>147327.97703339998</x:v>
      </x:c>
      <x:c r="I1321" s="33" t="n">
        <x:v>0</x:v>
      </x:c>
      <x:c r="J1321" s="34" t="n">
        <x:v>1</x:v>
      </x:c>
      <x:c r="K1321" s="33" t="n">
        <x:v>829.0715122016392</x:v>
      </x:c>
      <x:c r="L1321" s="32" t="n">
        <x:v>122145428.70868929</x:v>
      </x:c>
      <x:c r="M1321" s="33" t="n">
        <x:v>3.7675415980704083</x:v>
      </x:c>
      <x:c r="N1321" s="33" t="n">
        <x:v>585.519816536043</x:v>
      </x:c>
      <x:c r="O1321" s="32" t="n">
        <x:v>86263450.0832227</x:v>
      </x:c>
      <x:c r="P1321" s="32" t="n">
        <x:v>35881978.625466585</x:v>
      </x:c>
      <x:c r="Q1321" s="33" t="n">
        <x:v>1.4159580748375984</x:v>
      </x:c>
      <x:c r="R1321" s="34" t="n">
        <x:v>0.41595807483759845</x:v>
      </x:c>
    </x:row>
    <x:row r="1322" ht="18" customHeight="1">
      <x:c r="A1322" s="25" t="str">
        <x:v>EEZ_694</x:v>
      </x:c>
      <x:c r="B1322" s="25" t="str">
        <x:v>Sierra Leone</x:v>
      </x:c>
      <x:c r="C1322" s="25" t="str">
        <x:v>commercial</x:v>
      </x:c>
      <x:c r="D1322" s="25" t="str">
        <x:v>Scorpionfishes</x:v>
      </x:c>
      <x:c r="E1322" s="35" t="n">
        <x:v>4</x:v>
      </x:c>
      <x:c r="F1322" s="35" t="n">
        <x:v>4</x:v>
      </x:c>
      <x:c r="G1322" s="32" t="n">
        <x:v>26.0098614115</x:v>
      </x:c>
      <x:c r="H1322" s="32" t="n">
        <x:v>26.0098614115</x:v>
      </x:c>
      <x:c r="I1322" s="33" t="n">
        <x:v>0</x:v>
      </x:c>
      <x:c r="J1322" s="34" t="n">
        <x:v>1</x:v>
      </x:c>
      <x:c r="K1322" s="33" t="n">
        <x:v>822.0366398622443</x:v>
      </x:c>
      <x:c r="L1322" s="32" t="n">
        <x:v>21381.05907799211</x:v>
      </x:c>
      <x:c r="M1322" s="33" t="n">
        <x:v>3.9114241083812016</x:v>
      </x:c>
      <x:c r="N1322" s="33" t="n">
        <x:v>815.5002685286728</x:v>
      </x:c>
      <x:c r="O1322" s="32" t="n">
        <x:v>21211.048965471815</x:v>
      </x:c>
      <x:c r="P1322" s="32" t="n">
        <x:v>170.0101125202964</x:v>
      </x:c>
      <x:c r="Q1322" s="33" t="n">
        <x:v>1.0080151676042541</x:v>
      </x:c>
      <x:c r="R1322" s="34" t="n">
        <x:v>0.008015167604254065</x:v>
      </x:c>
    </x:row>
    <x:row r="1323" ht="18" customHeight="1">
      <x:c r="A1323" s="25" t="str">
        <x:v>EEZ_694</x:v>
      </x:c>
      <x:c r="B1323" s="25" t="str">
        <x:v>Sierra Leone</x:v>
      </x:c>
      <x:c r="C1323" s="25" t="str">
        <x:v>commercial</x:v>
      </x:c>
      <x:c r="D1323" s="25" t="str">
        <x:v>Sharks &amp; rays</x:v>
      </x:c>
      <x:c r="E1323" s="35" t="n">
        <x:v>36</x:v>
      </x:c>
      <x:c r="F1323" s="35" t="n">
        <x:v>36</x:v>
      </x:c>
      <x:c r="G1323" s="32" t="n">
        <x:v>5624.0430896889</x:v>
      </x:c>
      <x:c r="H1323" s="32" t="n">
        <x:v>5624.0430896889</x:v>
      </x:c>
      <x:c r="I1323" s="33" t="n">
        <x:v>0</x:v>
      </x:c>
      <x:c r="J1323" s="34" t="n">
        <x:v>1</x:v>
      </x:c>
      <x:c r="K1323" s="33" t="n">
        <x:v>2333.214207385464</x:v>
      </x:c>
      <x:c r="L1323" s="32" t="n">
        <x:v>13122097.239810184</x:v>
      </x:c>
      <x:c r="M1323" s="33" t="n">
        <x:v>4.216917145166622</x:v>
      </x:c>
      <x:c r="N1323" s="33" t="n">
        <x:v>1647.847984595331</x:v>
      </x:c>
      <x:c r="O1323" s="32" t="n">
        <x:v>9267568.070621151</x:v>
      </x:c>
      <x:c r="P1323" s="32" t="n">
        <x:v>3854529.169189032</x:v>
      </x:c>
      <x:c r="Q1323" s="33" t="n">
        <x:v>1.4159159274381985</x:v>
      </x:c>
      <x:c r="R1323" s="34" t="n">
        <x:v>0.4159159274381985</x:v>
      </x:c>
    </x:row>
    <x:row r="1324" ht="18" customHeight="1">
      <x:c r="A1324" s="25" t="str">
        <x:v>EEZ_694</x:v>
      </x:c>
      <x:c r="B1324" s="25" t="str">
        <x:v>Sierra Leone</x:v>
      </x:c>
      <x:c r="C1324" s="25" t="str">
        <x:v>commercial</x:v>
      </x:c>
      <x:c r="D1324" s="25" t="str">
        <x:v>Tuna &amp; billfishes</x:v>
      </x:c>
      <x:c r="E1324" s="35" t="n">
        <x:v>16</x:v>
      </x:c>
      <x:c r="F1324" s="35" t="n">
        <x:v>16</x:v>
      </x:c>
      <x:c r="G1324" s="32" t="n">
        <x:v>9017.248511974</x:v>
      </x:c>
      <x:c r="H1324" s="32" t="n">
        <x:v>9017.248511974</x:v>
      </x:c>
      <x:c r="I1324" s="33" t="n">
        <x:v>0</x:v>
      </x:c>
      <x:c r="J1324" s="34" t="n">
        <x:v>1</x:v>
      </x:c>
      <x:c r="K1324" s="33" t="n">
        <x:v>2668.5301011628403</x:v>
      </x:c>
      <x:c r="L1324" s="32" t="n">
        <x:v>24062799.083868448</x:v>
      </x:c>
      <x:c r="M1324" s="33" t="n">
        <x:v>4.425195993266395</x:v>
      </x:c>
      <x:c r="N1324" s="33" t="n">
        <x:v>2661.9260925208314</x:v>
      </x:c>
      <x:c r="O1324" s="32" t="n">
        <x:v>24003249.09676823</x:v>
      </x:c>
      <x:c r="P1324" s="32" t="n">
        <x:v>59549.98710021749</x:v>
      </x:c>
      <x:c r="Q1324" s="33" t="n">
        <x:v>1.0024809135988275</x:v>
      </x:c>
      <x:c r="R1324" s="34" t="n">
        <x:v>0.0024809135988275535</x:v>
      </x:c>
    </x:row>
    <x:row r="1325" ht="18" customHeight="1">
      <x:c r="A1325" s="25" t="str">
        <x:v>EEZ_702</x:v>
      </x:c>
      <x:c r="B1325" s="25" t="str">
        <x:v>Singapore</x:v>
      </x:c>
      <x:c r="C1325" s="25" t="str">
        <x:v>commercial</x:v>
      </x:c>
      <x:c r="D1325" s="25" t="str">
        <x:v>Crustaceans</x:v>
      </x:c>
      <x:c r="E1325" s="35" t="n">
        <x:v>3</x:v>
      </x:c>
      <x:c r="F1325" s="35" t="n">
        <x:v>3</x:v>
      </x:c>
      <x:c r="G1325" s="32" t="n">
        <x:v>183.84785893320003</x:v>
      </x:c>
      <x:c r="H1325" s="32" t="n">
        <x:v>183.84785893320003</x:v>
      </x:c>
      <x:c r="I1325" s="33" t="n">
        <x:v>0</x:v>
      </x:c>
      <x:c r="J1325" s="34" t="n">
        <x:v>1</x:v>
      </x:c>
      <x:c r="K1325" s="33" t="n">
        <x:v>168.60346293869296</x:v>
      </x:c>
      <x:c r="L1325" s="32" t="n">
        <x:v>30997.385670001844</x:v>
      </x:c>
      <x:c r="M1325" s="33" t="n">
        <x:v>3.223210659101335</x:v>
      </x:c>
      <x:c r="N1325" s="33" t="n">
        <x:v>167.19013909923657</x:v>
      </x:c>
      <x:c r="O1325" s="32" t="n">
        <x:v>30737.549108138537</x:v>
      </x:c>
      <x:c r="P1325" s="32" t="n">
        <x:v>259.836561863307</x:v>
      </x:c>
      <x:c r="Q1325" s="33" t="n">
        <x:v>1.0084533923296606</x:v>
      </x:c>
      <x:c r="R1325" s="34" t="n">
        <x:v>0.008453392329660686</x:v>
      </x:c>
    </x:row>
    <x:row r="1326" ht="18" customHeight="1">
      <x:c r="A1326" s="25" t="str">
        <x:v>EEZ_702</x:v>
      </x:c>
      <x:c r="B1326" s="25" t="str">
        <x:v>Singapore</x:v>
      </x:c>
      <x:c r="C1326" s="25" t="str">
        <x:v>commercial</x:v>
      </x:c>
      <x:c r="D1326" s="25" t="str">
        <x:v>Herring-likes</x:v>
      </x:c>
      <x:c r="E1326" s="35" t="n">
        <x:v>1</x:v>
      </x:c>
      <x:c r="F1326" s="35" t="n">
        <x:v>1</x:v>
      </x:c>
      <x:c r="G1326" s="32" t="n">
        <x:v>91.341394881</x:v>
      </x:c>
      <x:c r="H1326" s="32" t="n">
        <x:v>91.341394881</x:v>
      </x:c>
      <x:c r="I1326" s="33" t="n">
        <x:v>0</x:v>
      </x:c>
      <x:c r="J1326" s="34" t="n">
        <x:v>1</x:v>
      </x:c>
      <x:c r="K1326" s="33" t="n">
        <x:v>1995.2623149688789</x:v>
      </x:c>
      <x:c r="L1326" s="32" t="n">
        <x:v>182250.04300275055</x:v>
      </x:c>
      <x:c r="M1326" s="33" t="n">
        <x:v>4.3</x:v>
      </x:c>
      <x:c r="N1326" s="33" t="n">
        <x:v>1995.2623149688789</x:v>
      </x:c>
      <x:c r="O1326" s="32" t="n">
        <x:v>182250.04300275055</x:v>
      </x:c>
      <x:c r="P1326" s="32" t="n">
        <x:v>0</x:v>
      </x:c>
      <x:c r="Q1326" s="33" t="n">
        <x:v>1</x:v>
      </x:c>
      <x:c r="R1326" s="34" t="n">
        <x:v>0</x:v>
      </x:c>
    </x:row>
    <x:row r="1327" ht="18" customHeight="1">
      <x:c r="A1327" s="25" t="str">
        <x:v>EEZ_702</x:v>
      </x:c>
      <x:c r="B1327" s="25" t="str">
        <x:v>Singapore</x:v>
      </x:c>
      <x:c r="C1327" s="25" t="str">
        <x:v>commercial</x:v>
      </x:c>
      <x:c r="D1327" s="25" t="str">
        <x:v>Other fishes &amp; inverts</x:v>
      </x:c>
      <x:c r="E1327" s="35" t="n">
        <x:v>6</x:v>
      </x:c>
      <x:c r="F1327" s="35" t="n">
        <x:v>6</x:v>
      </x:c>
      <x:c r="G1327" s="32" t="n">
        <x:v>2294.7461076376003</x:v>
      </x:c>
      <x:c r="H1327" s="32" t="n">
        <x:v>2294.7461076376003</x:v>
      </x:c>
      <x:c r="I1327" s="33" t="n">
        <x:v>0</x:v>
      </x:c>
      <x:c r="J1327" s="34" t="n">
        <x:v>1</x:v>
      </x:c>
      <x:c r="K1327" s="33" t="n">
        <x:v>226.5479615395363</x:v>
      </x:c>
      <x:c r="L1327" s="32" t="n">
        <x:v>519870.0529360837</x:v>
      </x:c>
      <x:c r="M1327" s="33" t="n">
        <x:v>3.3214559925748026</x:v>
      </x:c>
      <x:c r="N1327" s="33" t="n">
        <x:v>209.6312348435421</x:v>
      </x:c>
      <x:c r="O1327" s="32" t="n">
        <x:v>481050.46019648196</x:v>
      </x:c>
      <x:c r="P1327" s="32" t="n">
        <x:v>38819.592739601736</x:v>
      </x:c>
      <x:c r="Q1327" s="33" t="n">
        <x:v>1.0806975482857788</x:v>
      </x:c>
      <x:c r="R1327" s="34" t="n">
        <x:v>0.08069754828577884</x:v>
      </x:c>
    </x:row>
    <x:row r="1328" ht="18" customHeight="1">
      <x:c r="A1328" s="25" t="str">
        <x:v>EEZ_702</x:v>
      </x:c>
      <x:c r="B1328" s="25" t="str">
        <x:v>Singapore</x:v>
      </x:c>
      <x:c r="C1328" s="25" t="str">
        <x:v>commercial</x:v>
      </x:c>
      <x:c r="D1328" s="25" t="str">
        <x:v>Perch-likes</x:v>
      </x:c>
      <x:c r="E1328" s="35" t="n">
        <x:v>18</x:v>
      </x:c>
      <x:c r="F1328" s="35" t="n">
        <x:v>18</x:v>
      </x:c>
      <x:c r="G1328" s="32" t="n">
        <x:v>969.6551359635</x:v>
      </x:c>
      <x:c r="H1328" s="32" t="n">
        <x:v>969.6551359635</x:v>
      </x:c>
      <x:c r="I1328" s="33" t="n">
        <x:v>0</x:v>
      </x:c>
      <x:c r="J1328" s="34" t="n">
        <x:v>1</x:v>
      </x:c>
      <x:c r="K1328" s="33" t="n">
        <x:v>1169.1109610143724</x:v>
      </x:c>
      <x:c r="L1328" s="32" t="n">
        <x:v>1133634.4478588095</x:v>
      </x:c>
      <x:c r="M1328" s="33" t="n">
        <x:v>3.8336864987946377</x:v>
      </x:c>
      <x:c r="N1328" s="33" t="n">
        <x:v>681.8463166829633</x:v>
      </x:c>
      <x:c r="O1328" s="32" t="n">
        <x:v>661155.7829094304</x:v>
      </x:c>
      <x:c r="P1328" s="32" t="n">
        <x:v>472478.66494937905</x:v>
      </x:c>
      <x:c r="Q1328" s="33" t="n">
        <x:v>1.7146253230520443</x:v>
      </x:c>
      <x:c r="R1328" s="34" t="n">
        <x:v>0.7146253230520444</x:v>
      </x:c>
    </x:row>
    <x:row r="1329" ht="18" customHeight="1">
      <x:c r="A1329" s="25" t="str">
        <x:v>EEZ_704</x:v>
      </x:c>
      <x:c r="B1329" s="25" t="str">
        <x:v>Viet Nam</x:v>
      </x:c>
      <x:c r="C1329" s="25" t="str">
        <x:v>commercial</x:v>
      </x:c>
      <x:c r="D1329" s="25" t="str">
        <x:v>Anchovies</x:v>
      </x:c>
      <x:c r="E1329" s="35" t="n">
        <x:v>2</x:v>
      </x:c>
      <x:c r="F1329" s="35" t="n">
        <x:v>2</x:v>
      </x:c>
      <x:c r="G1329" s="32" t="n">
        <x:v>99030.6233078043</x:v>
      </x:c>
      <x:c r="H1329" s="32" t="n">
        <x:v>99030.6233078043</x:v>
      </x:c>
      <x:c r="I1329" s="33" t="n">
        <x:v>0</x:v>
      </x:c>
      <x:c r="J1329" s="34" t="n">
        <x:v>1</x:v>
      </x:c>
      <x:c r="K1329" s="33" t="n">
        <x:v>153.00054957566218</x:v>
      </x:c>
      <x:c r="L1329" s="32" t="n">
        <x:v>15151739.790914439</x:v>
      </x:c>
      <x:c r="M1329" s="33" t="n">
        <x:v>3.1838967333272</x:v>
      </x:c>
      <x:c r="N1329" s="33" t="n">
        <x:v>152.7202876300815</x:v>
      </x:c>
      <x:c r="O1329" s="32" t="n">
        <x:v>15123985.275754124</x:v>
      </x:c>
      <x:c r="P1329" s="32" t="n">
        <x:v>27754.51516031474</x:v>
      </x:c>
      <x:c r="Q1329" s="33" t="n">
        <x:v>1.0018351323843728</x:v>
      </x:c>
      <x:c r="R1329" s="34" t="n">
        <x:v>0.0018351323843728631</x:v>
      </x:c>
    </x:row>
    <x:row r="1330" ht="18" customHeight="1">
      <x:c r="A1330" s="25" t="str">
        <x:v>EEZ_704</x:v>
      </x:c>
      <x:c r="B1330" s="25" t="str">
        <x:v>Viet Nam</x:v>
      </x:c>
      <x:c r="C1330" s="25" t="str">
        <x:v>commercial</x:v>
      </x:c>
      <x:c r="D1330" s="25" t="str">
        <x:v>Crustaceans</x:v>
      </x:c>
      <x:c r="E1330" s="35" t="n">
        <x:v>11</x:v>
      </x:c>
      <x:c r="F1330" s="35" t="n">
        <x:v>11</x:v>
      </x:c>
      <x:c r="G1330" s="32" t="n">
        <x:v>246594.81539961678</x:v>
      </x:c>
      <x:c r="H1330" s="32" t="n">
        <x:v>246594.81539961678</x:v>
      </x:c>
      <x:c r="I1330" s="33" t="n">
        <x:v>0</x:v>
      </x:c>
      <x:c r="J1330" s="34" t="n">
        <x:v>1</x:v>
      </x:c>
      <x:c r="K1330" s="33" t="n">
        <x:v>177.32044777728117</x:v>
      </x:c>
      <x:c r="L1330" s="32" t="n">
        <x:v>43726303.08621604</x:v>
      </x:c>
      <x:c r="M1330" s="33" t="n">
        <x:v>3.032157947735313</x:v>
      </x:c>
      <x:c r="N1330" s="33" t="n">
        <x:v>107.68567824191003</x:v>
      </x:c>
      <x:c r="O1330" s="32" t="n">
        <x:v>26554729.94724633</x:v>
      </x:c>
      <x:c r="P1330" s="32" t="n">
        <x:v>17171573.13896971</x:v>
      </x:c>
      <x:c r="Q1330" s="33" t="n">
        <x:v>1.6466483814025894</x:v>
      </x:c>
      <x:c r="R1330" s="34" t="n">
        <x:v>0.6466483814025894</x:v>
      </x:c>
    </x:row>
    <x:row r="1331" ht="18" customHeight="1">
      <x:c r="A1331" s="25" t="str">
        <x:v>EEZ_704</x:v>
      </x:c>
      <x:c r="B1331" s="25" t="str">
        <x:v>Viet Nam</x:v>
      </x:c>
      <x:c r="C1331" s="25" t="str">
        <x:v>commercial</x:v>
      </x:c>
      <x:c r="D1331" s="25" t="str">
        <x:v>Flatfishes</x:v>
      </x:c>
      <x:c r="E1331" s="35" t="n">
        <x:v>1</x:v>
      </x:c>
      <x:c r="F1331" s="35" t="n">
        <x:v>1</x:v>
      </x:c>
      <x:c r="G1331" s="32" t="n">
        <x:v>5004.8238130052005</x:v>
      </x:c>
      <x:c r="H1331" s="32" t="n">
        <x:v>5004.8238130052005</x:v>
      </x:c>
      <x:c r="I1331" s="33" t="n">
        <x:v>0</x:v>
      </x:c>
      <x:c r="J1331" s="34" t="n">
        <x:v>1</x:v>
      </x:c>
      <x:c r="K1331" s="33" t="n">
        <x:v>2454.7089156850284</x:v>
      </x:c>
      <x:c r="L1331" s="32" t="n">
        <x:v>12285385.635216605</x:v>
      </x:c>
      <x:c r="M1331" s="33" t="n">
        <x:v>4.39</x:v>
      </x:c>
      <x:c r="N1331" s="33" t="n">
        <x:v>2454.7089156850284</x:v>
      </x:c>
      <x:c r="O1331" s="32" t="n">
        <x:v>12285385.635216605</x:v>
      </x:c>
      <x:c r="P1331" s="32" t="n">
        <x:v>0</x:v>
      </x:c>
      <x:c r="Q1331" s="33" t="n">
        <x:v>1</x:v>
      </x:c>
      <x:c r="R1331" s="34" t="n">
        <x:v>0</x:v>
      </x:c>
    </x:row>
    <x:row r="1332" ht="18" customHeight="1">
      <x:c r="A1332" s="25" t="str">
        <x:v>EEZ_704</x:v>
      </x:c>
      <x:c r="B1332" s="25" t="str">
        <x:v>Viet Nam</x:v>
      </x:c>
      <x:c r="C1332" s="25" t="str">
        <x:v>commercial</x:v>
      </x:c>
      <x:c r="D1332" s="25" t="str">
        <x:v>Herring-likes</x:v>
      </x:c>
      <x:c r="E1332" s="35" t="n">
        <x:v>3</x:v>
      </x:c>
      <x:c r="F1332" s="35" t="n">
        <x:v>3</x:v>
      </x:c>
      <x:c r="G1332" s="32" t="n">
        <x:v>119122.6628343685</x:v>
      </x:c>
      <x:c r="H1332" s="32" t="n">
        <x:v>119122.6628343685</x:v>
      </x:c>
      <x:c r="I1332" s="33" t="n">
        <x:v>0</x:v>
      </x:c>
      <x:c r="J1332" s="34" t="n">
        <x:v>1</x:v>
      </x:c>
      <x:c r="K1332" s="33" t="n">
        <x:v>154.5182622325222</x:v>
      </x:c>
      <x:c r="L1332" s="32" t="n">
        <x:v>18406626.85367728</x:v>
      </x:c>
      <x:c r="M1332" s="33" t="n">
        <x:v>3.1661149941850844</x:v>
      </x:c>
      <x:c r="N1332" s="33" t="n">
        <x:v>146.59359458032256</x:v>
      </x:c>
      <x:c r="O1332" s="32" t="n">
        <x:v>17462619.340869874</x:v>
      </x:c>
      <x:c r="P1332" s="32" t="n">
        <x:v>944007.5128074065</x:v>
      </x:c>
      <x:c r="Q1332" s="33" t="n">
        <x:v>1.054058757989303</x:v>
      </x:c>
      <x:c r="R1332" s="34" t="n">
        <x:v>0.054058757989303007</x:v>
      </x:c>
    </x:row>
    <x:row r="1333" ht="18" customHeight="1">
      <x:c r="A1333" s="25" t="str">
        <x:v>EEZ_704</x:v>
      </x:c>
      <x:c r="B1333" s="25" t="str">
        <x:v>Viet Nam</x:v>
      </x:c>
      <x:c r="C1333" s="25" t="str">
        <x:v>commercial</x:v>
      </x:c>
      <x:c r="D1333" s="25" t="str">
        <x:v>Molluscs</x:v>
      </x:c>
      <x:c r="E1333" s="35" t="n">
        <x:v>1</x:v>
      </x:c>
      <x:c r="F1333" s="35" t="n">
        <x:v>1</x:v>
      </x:c>
      <x:c r="G1333" s="32" t="n">
        <x:v>30984</x:v>
      </x:c>
      <x:c r="H1333" s="32" t="n">
        <x:v>30984</x:v>
      </x:c>
      <x:c r="I1333" s="33" t="n">
        <x:v>0</x:v>
      </x:c>
      <x:c r="J1333" s="34" t="n">
        <x:v>1</x:v>
      </x:c>
      <x:c r="K1333" s="33" t="n">
        <x:v>12.589254117941675</x:v>
      </x:c>
      <x:c r="L1333" s="32" t="n">
        <x:v>390065.44959030487</x:v>
      </x:c>
      <x:c r="M1333" s="33" t="n">
        <x:v>2.1</x:v>
      </x:c>
      <x:c r="N1333" s="33" t="n">
        <x:v>12.589254117941675</x:v>
      </x:c>
      <x:c r="O1333" s="32" t="n">
        <x:v>390065.44959030487</x:v>
      </x:c>
      <x:c r="P1333" s="32" t="n">
        <x:v>0</x:v>
      </x:c>
      <x:c r="Q1333" s="33" t="n">
        <x:v>1</x:v>
      </x:c>
      <x:c r="R1333" s="34" t="n">
        <x:v>0</x:v>
      </x:c>
    </x:row>
    <x:row r="1334" ht="18" customHeight="1">
      <x:c r="A1334" s="25" t="str">
        <x:v>EEZ_704</x:v>
      </x:c>
      <x:c r="B1334" s="25" t="str">
        <x:v>Viet Nam</x:v>
      </x:c>
      <x:c r="C1334" s="25" t="str">
        <x:v>commercial</x:v>
      </x:c>
      <x:c r="D1334" s="25" t="str">
        <x:v>Other fishes &amp; inverts</x:v>
      </x:c>
      <x:c r="E1334" s="35" t="n">
        <x:v>15</x:v>
      </x:c>
      <x:c r="F1334" s="35" t="n">
        <x:v>15</x:v>
      </x:c>
      <x:c r="G1334" s="32" t="n">
        <x:v>1545286.7625302393</x:v>
      </x:c>
      <x:c r="H1334" s="32" t="n">
        <x:v>1545286.7625302393</x:v>
      </x:c>
      <x:c r="I1334" s="33" t="n">
        <x:v>0</x:v>
      </x:c>
      <x:c r="J1334" s="34" t="n">
        <x:v>1</x:v>
      </x:c>
      <x:c r="K1334" s="33" t="n">
        <x:v>1289.1927081463575</x:v>
      </x:c>
      <x:c r="L1334" s="32" t="n">
        <x:v>1992172426.2490766</x:v>
      </x:c>
      <x:c r="M1334" s="33" t="n">
        <x:v>3.9746287886894005</x:v>
      </x:c>
      <x:c r="N1334" s="33" t="n">
        <x:v>943.2542891398608</x:v>
      </x:c>
      <x:c r="O1334" s="32" t="n">
        <x:v>1457598366.7076979</x:v>
      </x:c>
      <x:c r="P1334" s="32" t="n">
        <x:v>534574059.54137874</x:v>
      </x:c>
      <x:c r="Q1334" s="33" t="n">
        <x:v>1.3667499029577195</x:v>
      </x:c>
      <x:c r="R1334" s="34" t="n">
        <x:v>0.3667499029577196</x:v>
      </x:c>
    </x:row>
    <x:row r="1335" ht="18" customHeight="1">
      <x:c r="A1335" s="25" t="str">
        <x:v>EEZ_704</x:v>
      </x:c>
      <x:c r="B1335" s="25" t="str">
        <x:v>Viet Nam</x:v>
      </x:c>
      <x:c r="C1335" s="25" t="str">
        <x:v>commercial</x:v>
      </x:c>
      <x:c r="D1335" s="25" t="str">
        <x:v>Perch-likes</x:v>
      </x:c>
      <x:c r="E1335" s="35" t="n">
        <x:v>23</x:v>
      </x:c>
      <x:c r="F1335" s="35" t="n">
        <x:v>23</x:v>
      </x:c>
      <x:c r="G1335" s="32" t="n">
        <x:v>2726784.1113102366</x:v>
      </x:c>
      <x:c r="H1335" s="32" t="n">
        <x:v>2726784.1113102366</x:v>
      </x:c>
      <x:c r="I1335" s="33" t="n">
        <x:v>0</x:v>
      </x:c>
      <x:c r="J1335" s="34" t="n">
        <x:v>1</x:v>
      </x:c>
      <x:c r="K1335" s="33" t="n">
        <x:v>629.2339402297579</x:v>
      </x:c>
      <x:c r="L1335" s="32" t="n">
        <x:v>1715785110.5156388</x:v>
      </x:c>
      <x:c r="M1335" s="33" t="n">
        <x:v>3.6405539563431186</x:v>
      </x:c>
      <x:c r="N1335" s="33" t="n">
        <x:v>437.0729772383654</x:v>
      </x:c>
      <x:c r="O1335" s="32" t="n">
        <x:v>1191803649.8166356</x:v>
      </x:c>
      <x:c r="P1335" s="32" t="n">
        <x:v>523981460.6990032</x:v>
      </x:c>
      <x:c r="Q1335" s="33" t="n">
        <x:v>1.4396541836229653</x:v>
      </x:c>
      <x:c r="R1335" s="34" t="n">
        <x:v>0.4396541836229652</x:v>
      </x:c>
    </x:row>
    <x:row r="1336" ht="18" customHeight="1">
      <x:c r="A1336" s="25" t="str">
        <x:v>EEZ_704</x:v>
      </x:c>
      <x:c r="B1336" s="25" t="str">
        <x:v>Viet Nam</x:v>
      </x:c>
      <x:c r="C1336" s="25" t="str">
        <x:v>commercial</x:v>
      </x:c>
      <x:c r="D1336" s="25" t="str">
        <x:v>Sharks &amp; rays</x:v>
      </x:c>
      <x:c r="E1336" s="35" t="n">
        <x:v>5</x:v>
      </x:c>
      <x:c r="F1336" s="35" t="n">
        <x:v>5</x:v>
      </x:c>
      <x:c r="G1336" s="32" t="n">
        <x:v>25117.713352990606</x:v>
      </x:c>
      <x:c r="H1336" s="32" t="n">
        <x:v>25117.713352990606</x:v>
      </x:c>
      <x:c r="I1336" s="33" t="n">
        <x:v>0</x:v>
      </x:c>
      <x:c r="J1336" s="34" t="n">
        <x:v>1</x:v>
      </x:c>
      <x:c r="K1336" s="33" t="n">
        <x:v>1000.3005098988945</x:v>
      </x:c>
      <x:c r="L1336" s="32" t="n">
        <x:v>25125261.474490773</x:v>
      </x:c>
      <x:c r="M1336" s="33" t="n">
        <x:v>4.000085570943292</x:v>
      </x:c>
      <x:c r="N1336" s="33" t="n">
        <x:v>1000.1970537909659</x:v>
      </x:c>
      <x:c r="O1336" s="32" t="n">
        <x:v>25122662.893627208</x:v>
      </x:c>
      <x:c r="P1336" s="32" t="n">
        <x:v>2598.5808635652065</x:v>
      </x:c>
      <x:c r="Q1336" s="33" t="n">
        <x:v>1.0001034357255267</x:v>
      </x:c>
      <x:c r="R1336" s="34" t="n">
        <x:v>0.00010343572552670684</x:v>
      </x:c>
    </x:row>
    <x:row r="1337" ht="18" customHeight="1">
      <x:c r="A1337" s="25" t="str">
        <x:v>EEZ_704</x:v>
      </x:c>
      <x:c r="B1337" s="25" t="str">
        <x:v>Viet Nam</x:v>
      </x:c>
      <x:c r="C1337" s="25" t="str">
        <x:v>commercial</x:v>
      </x:c>
      <x:c r="D1337" s="25" t="str">
        <x:v>Tuna &amp; billfishes</x:v>
      </x:c>
      <x:c r="E1337" s="35" t="n">
        <x:v>8</x:v>
      </x:c>
      <x:c r="F1337" s="35" t="n">
        <x:v>8</x:v>
      </x:c>
      <x:c r="G1337" s="32" t="n">
        <x:v>350379.6244418383</x:v>
      </x:c>
      <x:c r="H1337" s="32" t="n">
        <x:v>350379.6244418383</x:v>
      </x:c>
      <x:c r="I1337" s="33" t="n">
        <x:v>0</x:v>
      </x:c>
      <x:c r="J1337" s="34" t="n">
        <x:v>1</x:v>
      </x:c>
      <x:c r="K1337" s="33" t="n">
        <x:v>1634.8302548664683</x:v>
      </x:c>
      <x:c r="L1337" s="32" t="n">
        <x:v>572811210.7262679</x:v>
      </x:c>
      <x:c r="M1337" s="33" t="n">
        <x:v>4.210315366131071</x:v>
      </x:c>
      <x:c r="N1337" s="33" t="n">
        <x:v>1622.9882143824627</x:v>
      </x:c>
      <x:c r="O1337" s="32" t="n">
        <x:v>568662001.028857</x:v>
      </x:c>
      <x:c r="P1337" s="32" t="n">
        <x:v>4149209.697410941</x:v>
      </x:c>
      <x:c r="Q1337" s="33" t="n">
        <x:v>1.0072964426845894</x:v>
      </x:c>
      <x:c r="R1337" s="34" t="n">
        <x:v>0.007296442684589343</x:v>
      </x:c>
    </x:row>
    <x:row r="1338" ht="18" customHeight="1">
      <x:c r="A1338" s="25" t="str">
        <x:v>EEZ_705</x:v>
      </x:c>
      <x:c r="B1338" s="25" t="str">
        <x:v>Slovenia</x:v>
      </x:c>
      <x:c r="C1338" s="25" t="str">
        <x:v>commercial</x:v>
      </x:c>
      <x:c r="D1338" s="25" t="str">
        <x:v>Anchovies</x:v>
      </x:c>
      <x:c r="E1338" s="35" t="n">
        <x:v>2</x:v>
      </x:c>
      <x:c r="F1338" s="35" t="n">
        <x:v>2</x:v>
      </x:c>
      <x:c r="G1338" s="32" t="n">
        <x:v>6.9827345882</x:v>
      </x:c>
      <x:c r="H1338" s="32" t="n">
        <x:v>6.9827345882</x:v>
      </x:c>
      <x:c r="I1338" s="33" t="n">
        <x:v>0</x:v>
      </x:c>
      <x:c r="J1338" s="34" t="n">
        <x:v>1</x:v>
      </x:c>
      <x:c r="K1338" s="33" t="n">
        <x:v>156.81007965289353</x:v>
      </x:c>
      <x:c r="L1338" s="32" t="n">
        <x:v>1094.9631669706566</x:v>
      </x:c>
      <x:c r="M1338" s="33" t="n">
        <x:v>3.1949052822100508</x:v>
      </x:c>
      <x:c r="N1338" s="33" t="n">
        <x:v>156.64094055844174</x:v>
      </x:c>
      <x:c r="O1338" s="32" t="n">
        <x:v>1093.7821135656113</x:v>
      </x:c>
      <x:c r="P1338" s="32" t="n">
        <x:v>1.1810534050453043</x:v>
      </x:c>
      <x:c r="Q1338" s="33" t="n">
        <x:v>1.0010797885523974</x:v>
      </x:c>
      <x:c r="R1338" s="34" t="n">
        <x:v>0.0010797885523975137</x:v>
      </x:c>
    </x:row>
    <x:row r="1339" ht="18" customHeight="1">
      <x:c r="A1339" s="25" t="str">
        <x:v>EEZ_705</x:v>
      </x:c>
      <x:c r="B1339" s="25" t="str">
        <x:v>Slovenia</x:v>
      </x:c>
      <x:c r="C1339" s="25" t="str">
        <x:v>commercial</x:v>
      </x:c>
      <x:c r="D1339" s="25" t="str">
        <x:v>Cod-likes</x:v>
      </x:c>
      <x:c r="E1339" s="35" t="n">
        <x:v>3</x:v>
      </x:c>
      <x:c r="F1339" s="35" t="n">
        <x:v>3</x:v>
      </x:c>
      <x:c r="G1339" s="32" t="n">
        <x:v>26.899342075600003</x:v>
      </x:c>
      <x:c r="H1339" s="32" t="n">
        <x:v>26.899342075600003</x:v>
      </x:c>
      <x:c r="I1339" s="33" t="n">
        <x:v>0</x:v>
      </x:c>
      <x:c r="J1339" s="34" t="n">
        <x:v>1</x:v>
      </x:c>
      <x:c r="K1339" s="33" t="n">
        <x:v>2274.3499658060737</x:v>
      </x:c>
      <x:c r="L1339" s="32" t="n">
        <x:v>61178.517729846746</x:v>
      </x:c>
      <x:c r="M1339" s="33" t="n">
        <x:v>4.356226704181584</x:v>
      </x:c>
      <x:c r="N1339" s="33" t="n">
        <x:v>2271.050043515909</x:v>
      </x:c>
      <x:c r="O1339" s="32" t="n">
        <x:v>61089.7519913407</x:v>
      </x:c>
      <x:c r="P1339" s="32" t="n">
        <x:v>88.76573850604473</x:v>
      </x:c>
      <x:c r="Q1339" s="33" t="n">
        <x:v>1.0014530381219853</x:v>
      </x:c>
      <x:c r="R1339" s="34" t="n">
        <x:v>0.0014530381219852884</x:v>
      </x:c>
    </x:row>
    <x:row r="1340" ht="18" customHeight="1">
      <x:c r="A1340" s="25" t="str">
        <x:v>EEZ_705</x:v>
      </x:c>
      <x:c r="B1340" s="25" t="str">
        <x:v>Slovenia</x:v>
      </x:c>
      <x:c r="C1340" s="25" t="str">
        <x:v>commercial</x:v>
      </x:c>
      <x:c r="D1340" s="25" t="str">
        <x:v>Crustaceans</x:v>
      </x:c>
      <x:c r="E1340" s="35" t="n">
        <x:v>4</x:v>
      </x:c>
      <x:c r="F1340" s="35" t="n">
        <x:v>4</x:v>
      </x:c>
      <x:c r="G1340" s="32" t="n">
        <x:v>1.5224671978</x:v>
      </x:c>
      <x:c r="H1340" s="32" t="n">
        <x:v>1.5224671978</x:v>
      </x:c>
      <x:c r="I1340" s="33" t="n">
        <x:v>0</x:v>
      </x:c>
      <x:c r="J1340" s="34" t="n">
        <x:v>1</x:v>
      </x:c>
      <x:c r="K1340" s="33" t="n">
        <x:v>393.8982309538831</x:v>
      </x:c>
      <x:c r="L1340" s="32" t="n">
        <x:v>599.6971358987356</x:v>
      </x:c>
      <x:c r="M1340" s="33" t="n">
        <x:v>3.5751416882841958</x:v>
      </x:c>
      <x:c r="N1340" s="33" t="n">
        <x:v>375.9600409941573</x:v>
      </x:c>
      <x:c r="O1340" s="32" t="n">
        <x:v>572.3868300971477</x:v>
      </x:c>
      <x:c r="P1340" s="32" t="n">
        <x:v>27.3103058015879</x:v>
      </x:c>
      <x:c r="Q1340" s="33" t="n">
        <x:v>1.0477130226720148</x:v>
      </x:c>
      <x:c r="R1340" s="34" t="n">
        <x:v>0.04771302267201482</x:v>
      </x:c>
    </x:row>
    <x:row r="1341" ht="18" customHeight="1">
      <x:c r="A1341" s="25" t="str">
        <x:v>EEZ_705</x:v>
      </x:c>
      <x:c r="B1341" s="25" t="str">
        <x:v>Slovenia</x:v>
      </x:c>
      <x:c r="C1341" s="25" t="str">
        <x:v>commercial</x:v>
      </x:c>
      <x:c r="D1341" s="25" t="str">
        <x:v>Flatfishes</x:v>
      </x:c>
      <x:c r="E1341" s="35" t="n">
        <x:v>5</x:v>
      </x:c>
      <x:c r="F1341" s="35" t="n">
        <x:v>5</x:v>
      </x:c>
      <x:c r="G1341" s="32" t="n">
        <x:v>14.6448625483</x:v>
      </x:c>
      <x:c r="H1341" s="32" t="n">
        <x:v>14.6448625483</x:v>
      </x:c>
      <x:c r="I1341" s="33" t="n">
        <x:v>0</x:v>
      </x:c>
      <x:c r="J1341" s="34" t="n">
        <x:v>1</x:v>
      </x:c>
      <x:c r="K1341" s="33" t="n">
        <x:v>284.6472308011983</x:v>
      </x:c>
      <x:c r="L1341" s="32" t="n">
        <x:v>4168.619569837775</x:v>
      </x:c>
      <x:c r="M1341" s="33" t="n">
        <x:v>3.283303198410873</x:v>
      </x:c>
      <x:c r="N1341" s="33" t="n">
        <x:v>192.00087080236912</x:v>
      </x:c>
      <x:c r="O1341" s="32" t="n">
        <x:v>2811.8263620546027</x:v>
      </x:c>
      <x:c r="P1341" s="32" t="n">
        <x:v>1356.7932077831724</x:v>
      </x:c>
      <x:c r="Q1341" s="33" t="n">
        <x:v>1.4825309365090962</x:v>
      </x:c>
      <x:c r="R1341" s="34" t="n">
        <x:v>0.4825309365090962</x:v>
      </x:c>
    </x:row>
    <x:row r="1342" ht="18" customHeight="1">
      <x:c r="A1342" s="25" t="str">
        <x:v>EEZ_705</x:v>
      </x:c>
      <x:c r="B1342" s="25" t="str">
        <x:v>Slovenia</x:v>
      </x:c>
      <x:c r="C1342" s="25" t="str">
        <x:v>commercial</x:v>
      </x:c>
      <x:c r="D1342" s="25" t="str">
        <x:v>Herring-likes</x:v>
      </x:c>
      <x:c r="E1342" s="35" t="n">
        <x:v>4</x:v>
      </x:c>
      <x:c r="F1342" s="35" t="n">
        <x:v>4</x:v>
      </x:c>
      <x:c r="G1342" s="32" t="n">
        <x:v>48.017877369299995</x:v>
      </x:c>
      <x:c r="H1342" s="32" t="n">
        <x:v>48.017877369299995</x:v>
      </x:c>
      <x:c r="I1342" s="33" t="n">
        <x:v>0</x:v>
      </x:c>
      <x:c r="J1342" s="34" t="n">
        <x:v>1</x:v>
      </x:c>
      <x:c r="K1342" s="33" t="n">
        <x:v>140.54809405513163</x:v>
      </x:c>
      <x:c r="L1342" s="32" t="n">
        <x:v>6748.821144828152</x:v>
      </x:c>
      <x:c r="M1342" s="33" t="n">
        <x:v>3.1459564075029043</x:v>
      </x:c>
      <x:c r="N1342" s="33" t="n">
        <x:v>139.9446845438068</x:v>
      </x:c>
      <x:c r="O1342" s="32" t="n">
        <x:v>6719.846700909888</x:v>
      </x:c>
      <x:c r="P1342" s="32" t="n">
        <x:v>28.974443918264114</x:v>
      </x:c>
      <x:c r="Q1342" s="33" t="n">
        <x:v>1.0043117715638277</x:v>
      </x:c>
      <x:c r="R1342" s="34" t="n">
        <x:v>0.0043117715638276224</x:v>
      </x:c>
    </x:row>
    <x:row r="1343" ht="18" customHeight="1">
      <x:c r="A1343" s="25" t="str">
        <x:v>EEZ_705</x:v>
      </x:c>
      <x:c r="B1343" s="25" t="str">
        <x:v>Slovenia</x:v>
      </x:c>
      <x:c r="C1343" s="25" t="str">
        <x:v>commercial</x:v>
      </x:c>
      <x:c r="D1343" s="25" t="str">
        <x:v>Molluscs</x:v>
      </x:c>
      <x:c r="E1343" s="35" t="n">
        <x:v>2</x:v>
      </x:c>
      <x:c r="F1343" s="35" t="n">
        <x:v>2</x:v>
      </x:c>
      <x:c r="G1343" s="32" t="n">
        <x:v>2.9022656356</x:v>
      </x:c>
      <x:c r="H1343" s="32" t="n">
        <x:v>2.9022656356</x:v>
      </x:c>
      <x:c r="I1343" s="33" t="n">
        <x:v>0</x:v>
      </x:c>
      <x:c r="J1343" s="34" t="n">
        <x:v>1</x:v>
      </x:c>
      <x:c r="K1343" s="33" t="n">
        <x:v>103.74177241150453</x:v>
      </x:c>
      <x:c r="L1343" s="32" t="n">
        <x:v>301.0861810461457</x:v>
      </x:c>
      <x:c r="M1343" s="33" t="n">
        <x:v>2.7214318035210243</x:v>
      </x:c>
      <x:c r="N1343" s="33" t="n">
        <x:v>52.65405266929114</x:v>
      </x:c>
      <x:c r="O1343" s="32" t="n">
        <x:v>152.81604763715612</x:v>
      </x:c>
      <x:c r="P1343" s="32" t="n">
        <x:v>148.2701334089896</x:v>
      </x:c>
      <x:c r="Q1343" s="33" t="n">
        <x:v>1.9702523766420117</x:v>
      </x:c>
      <x:c r="R1343" s="34" t="n">
        <x:v>0.9702523766420118</x:v>
      </x:c>
    </x:row>
    <x:row r="1344" ht="18" customHeight="1">
      <x:c r="A1344" s="25" t="str">
        <x:v>EEZ_705</x:v>
      </x:c>
      <x:c r="B1344" s="25" t="str">
        <x:v>Slovenia</x:v>
      </x:c>
      <x:c r="C1344" s="25" t="str">
        <x:v>commercial</x:v>
      </x:c>
      <x:c r="D1344" s="25" t="str">
        <x:v>Other fishes &amp; inverts</x:v>
      </x:c>
      <x:c r="E1344" s="35" t="n">
        <x:v>12</x:v>
      </x:c>
      <x:c r="F1344" s="35" t="n">
        <x:v>12</x:v>
      </x:c>
      <x:c r="G1344" s="32" t="n">
        <x:v>50.01236277040001</x:v>
      </x:c>
      <x:c r="H1344" s="32" t="n">
        <x:v>50.01236277040001</x:v>
      </x:c>
      <x:c r="I1344" s="33" t="n">
        <x:v>0</x:v>
      </x:c>
      <x:c r="J1344" s="34" t="n">
        <x:v>1</x:v>
      </x:c>
      <x:c r="K1344" s="33" t="n">
        <x:v>533.3274513064503</x:v>
      </x:c>
      <x:c r="L1344" s="32" t="n">
        <x:v>26672.96597015104</x:v>
      </x:c>
      <x:c r="M1344" s="33" t="n">
        <x:v>3.5402309716938993</x:v>
      </x:c>
      <x:c r="N1344" s="33" t="n">
        <x:v>346.9213052431263</x:v>
      </x:c>
      <x:c r="O1344" s="32" t="n">
        <x:v>17350.35417059991</x:v>
      </x:c>
      <x:c r="P1344" s="32" t="n">
        <x:v>9322.61179955113</x:v>
      </x:c>
      <x:c r="Q1344" s="33" t="n">
        <x:v>1.53731536012955</x:v>
      </x:c>
      <x:c r="R1344" s="34" t="n">
        <x:v>0.5373153601295501</x:v>
      </x:c>
    </x:row>
    <x:row r="1345" ht="18" customHeight="1">
      <x:c r="A1345" s="25" t="str">
        <x:v>EEZ_705</x:v>
      </x:c>
      <x:c r="B1345" s="25" t="str">
        <x:v>Slovenia</x:v>
      </x:c>
      <x:c r="C1345" s="25" t="str">
        <x:v>commercial</x:v>
      </x:c>
      <x:c r="D1345" s="25" t="str">
        <x:v>Perch-likes</x:v>
      </x:c>
      <x:c r="E1345" s="35" t="n">
        <x:v>34</x:v>
      </x:c>
      <x:c r="F1345" s="35" t="n">
        <x:v>34</x:v>
      </x:c>
      <x:c r="G1345" s="32" t="n">
        <x:v>45.550184333199994</x:v>
      </x:c>
      <x:c r="H1345" s="32" t="n">
        <x:v>45.550184333199994</x:v>
      </x:c>
      <x:c r="I1345" s="33" t="n">
        <x:v>0</x:v>
      </x:c>
      <x:c r="J1345" s="34" t="n">
        <x:v>1</x:v>
      </x:c>
      <x:c r="K1345" s="33" t="n">
        <x:v>514.473415638167</x:v>
      </x:c>
      <x:c r="L1345" s="32" t="n">
        <x:v>23434.358916849524</x:v>
      </x:c>
      <x:c r="M1345" s="33" t="n">
        <x:v>3.554100417299714</x:v>
      </x:c>
      <x:c r="N1345" s="33" t="n">
        <x:v>358.17924551095746</x:v>
      </x:c>
      <x:c r="O1345" s="32" t="n">
        <x:v>16315.130657350608</x:v>
      </x:c>
      <x:c r="P1345" s="32" t="n">
        <x:v>7119.228259498916</x:v>
      </x:c>
      <x:c r="Q1345" s="33" t="n">
        <x:v>1.436357416254673</x:v>
      </x:c>
      <x:c r="R1345" s="34" t="n">
        <x:v>0.43635741625467295</x:v>
      </x:c>
    </x:row>
    <x:row r="1346" ht="18" customHeight="1">
      <x:c r="A1346" s="25" t="str">
        <x:v>EEZ_705</x:v>
      </x:c>
      <x:c r="B1346" s="25" t="str">
        <x:v>Slovenia</x:v>
      </x:c>
      <x:c r="C1346" s="25" t="str">
        <x:v>commercial</x:v>
      </x:c>
      <x:c r="D1346" s="25" t="str">
        <x:v>Scorpionfishes</x:v>
      </x:c>
      <x:c r="E1346" s="35" t="n">
        <x:v>6</x:v>
      </x:c>
      <x:c r="F1346" s="35" t="n">
        <x:v>6</x:v>
      </x:c>
      <x:c r="G1346" s="32" t="n">
        <x:v>2.7830428949999995</x:v>
      </x:c>
      <x:c r="H1346" s="32" t="n">
        <x:v>2.7830428949999995</x:v>
      </x:c>
      <x:c r="I1346" s="33" t="n">
        <x:v>0</x:v>
      </x:c>
      <x:c r="J1346" s="34" t="n">
        <x:v>1</x:v>
      </x:c>
      <x:c r="K1346" s="33" t="n">
        <x:v>829.4783304140668</x:v>
      </x:c>
      <x:c r="L1346" s="32" t="n">
        <x:v>2308.4737740153305</x:v>
      </x:c>
      <x:c r="M1346" s="33" t="n">
        <x:v>3.9073679506359182</x:v>
      </x:c>
      <x:c r="N1346" s="33" t="n">
        <x:v>807.9192399614232</x:v>
      </x:c>
      <x:c r="O1346" s="32" t="n">
        <x:v>2248.4739005084384</x:v>
      </x:c>
      <x:c r="P1346" s="32" t="n">
        <x:v>59.99987350689207</x:v>
      </x:c>
      <x:c r="Q1346" s="33" t="n">
        <x:v>1.0266847097906382</x:v>
      </x:c>
      <x:c r="R1346" s="34" t="n">
        <x:v>0.026684709790638236</x:v>
      </x:c>
    </x:row>
    <x:row r="1347" ht="18" customHeight="1">
      <x:c r="A1347" s="25" t="str">
        <x:v>EEZ_705</x:v>
      </x:c>
      <x:c r="B1347" s="25" t="str">
        <x:v>Slovenia</x:v>
      </x:c>
      <x:c r="C1347" s="25" t="str">
        <x:v>commercial</x:v>
      </x:c>
      <x:c r="D1347" s="25" t="str">
        <x:v>Sharks &amp; rays</x:v>
      </x:c>
      <x:c r="E1347" s="35" t="n">
        <x:v>5</x:v>
      </x:c>
      <x:c r="F1347" s="35" t="n">
        <x:v>5</x:v>
      </x:c>
      <x:c r="G1347" s="32" t="n">
        <x:v>3.4685545936000004</x:v>
      </x:c>
      <x:c r="H1347" s="32" t="n">
        <x:v>3.4685545936000004</x:v>
      </x:c>
      <x:c r="I1347" s="33" t="n">
        <x:v>0</x:v>
      </x:c>
      <x:c r="J1347" s="34" t="n">
        <x:v>1</x:v>
      </x:c>
      <x:c r="K1347" s="33" t="n">
        <x:v>556.3086734016827</x:v>
      </x:c>
      <x:c r="L1347" s="32" t="n">
        <x:v>1929.5870045869287</x:v>
      </x:c>
      <x:c r="M1347" s="33" t="n">
        <x:v>3.7416405453140333</x:v>
      </x:c>
      <x:c r="N1347" s="33" t="n">
        <x:v>551.6206876324003</x:v>
      </x:c>
      <x:c r="O1347" s="32" t="n">
        <x:v>1913.3264700121529</x:v>
      </x:c>
      <x:c r="P1347" s="32" t="n">
        <x:v>16.260534574775875</x:v>
      </x:c>
      <x:c r="Q1347" s="33" t="n">
        <x:v>1.0084985677194298</x:v>
      </x:c>
      <x:c r="R1347" s="34" t="n">
        <x:v>0.008498567719429813</x:v>
      </x:c>
    </x:row>
    <x:row r="1348" ht="18" customHeight="1">
      <x:c r="A1348" s="25" t="str">
        <x:v>EEZ_705</x:v>
      </x:c>
      <x:c r="B1348" s="25" t="str">
        <x:v>Slovenia</x:v>
      </x:c>
      <x:c r="C1348" s="25" t="str">
        <x:v>commercial</x:v>
      </x:c>
      <x:c r="D1348" s="25" t="str">
        <x:v>Tuna &amp; billfishes</x:v>
      </x:c>
      <x:c r="E1348" s="35" t="n">
        <x:v>3</x:v>
      </x:c>
      <x:c r="F1348" s="35" t="n">
        <x:v>3</x:v>
      </x:c>
      <x:c r="G1348" s="32" t="n">
        <x:v>0.7373202328</x:v>
      </x:c>
      <x:c r="H1348" s="32" t="n">
        <x:v>0.7373202328</x:v>
      </x:c>
      <x:c r="I1348" s="33" t="n">
        <x:v>0</x:v>
      </x:c>
      <x:c r="J1348" s="34" t="n">
        <x:v>1</x:v>
      </x:c>
      <x:c r="K1348" s="33" t="n">
        <x:v>2424.4781156589006</x:v>
      </x:c>
      <x:c r="L1348" s="32" t="n">
        <x:v>1787.616768656126</x:v>
      </x:c>
      <x:c r="M1348" s="33" t="n">
        <x:v>4.349454811130743</x:v>
      </x:c>
      <x:c r="N1348" s="33" t="n">
        <x:v>2235.912537198397</x:v>
      </x:c>
      <x:c r="O1348" s="32" t="n">
        <x:v>1648.5835524475608</x:v>
      </x:c>
      <x:c r="P1348" s="32" t="n">
        <x:v>139.03321620856514</x:v>
      </x:c>
      <x:c r="Q1348" s="33" t="n">
        <x:v>1.0843349528764559</x:v>
      </x:c>
      <x:c r="R1348" s="34" t="n">
        <x:v>0.0843349528764558</x:v>
      </x:c>
    </x:row>
    <x:row r="1349" ht="18" customHeight="1">
      <x:c r="A1349" s="25" t="str">
        <x:v>EEZ_706</x:v>
      </x:c>
      <x:c r="B1349" s="25" t="str">
        <x:v>Somalia</x:v>
      </x:c>
      <x:c r="C1349" s="25" t="str">
        <x:v>commercial</x:v>
      </x:c>
      <x:c r="D1349" s="25" t="str">
        <x:v>Anchovies</x:v>
      </x:c>
      <x:c r="E1349" s="35" t="n">
        <x:v>2</x:v>
      </x:c>
      <x:c r="F1349" s="35" t="n">
        <x:v>2</x:v>
      </x:c>
      <x:c r="G1349" s="32" t="n">
        <x:v>2228.3801518469995</x:v>
      </x:c>
      <x:c r="H1349" s="32" t="n">
        <x:v>2228.3801518469995</x:v>
      </x:c>
      <x:c r="I1349" s="33" t="n">
        <x:v>0</x:v>
      </x:c>
      <x:c r="J1349" s="34" t="n">
        <x:v>1</x:v>
      </x:c>
      <x:c r="K1349" s="33" t="n">
        <x:v>158.5386408396</x:v>
      </x:c>
      <x:c r="L1349" s="32" t="n">
        <x:v>353284.36054776475</x:v>
      </x:c>
      <x:c r="M1349" s="33" t="n">
        <x:v>3.200114536152961</x:v>
      </x:c>
      <x:c r="N1349" s="33" t="n">
        <x:v>158.53112302577046</x:v>
      </x:c>
      <x:c r="O1349" s="32" t="n">
        <x:v>353267.60800064175</x:v>
      </x:c>
      <x:c r="P1349" s="32" t="n">
        <x:v>16.75254712300375</x:v>
      </x:c>
      <x:c r="Q1349" s="33" t="n">
        <x:v>1.000047421690366</x:v>
      </x:c>
      <x:c r="R1349" s="34" t="n">
        <x:v>0.00004742169036616943</x:v>
      </x:c>
    </x:row>
    <x:row r="1350" ht="18" customHeight="1">
      <x:c r="A1350" s="25" t="str">
        <x:v>EEZ_706</x:v>
      </x:c>
      <x:c r="B1350" s="25" t="str">
        <x:v>Somalia</x:v>
      </x:c>
      <x:c r="C1350" s="25" t="str">
        <x:v>commercial</x:v>
      </x:c>
      <x:c r="D1350" s="25" t="str">
        <x:v>Crustaceans</x:v>
      </x:c>
      <x:c r="E1350" s="35" t="n">
        <x:v>11</x:v>
      </x:c>
      <x:c r="F1350" s="35" t="n">
        <x:v>11</x:v>
      </x:c>
      <x:c r="G1350" s="32" t="n">
        <x:v>2848.9116871757</x:v>
      </x:c>
      <x:c r="H1350" s="32" t="n">
        <x:v>2848.9116871757</x:v>
      </x:c>
      <x:c r="I1350" s="33" t="n">
        <x:v>0</x:v>
      </x:c>
      <x:c r="J1350" s="34" t="n">
        <x:v>1</x:v>
      </x:c>
      <x:c r="K1350" s="33" t="n">
        <x:v>146.32129095092992</x:v>
      </x:c>
      <x:c r="L1350" s="32" t="n">
        <x:v>416856.4358727402</x:v>
      </x:c>
      <x:c r="M1350" s="33" t="n">
        <x:v>3.0624954269198854</x:v>
      </x:c>
      <x:c r="N1350" s="33" t="n">
        <x:v>115.47698250076127</x:v>
      </x:c>
      <x:c r="O1350" s="32" t="n">
        <x:v>328983.7250462026</x:v>
      </x:c>
      <x:c r="P1350" s="32" t="n">
        <x:v>87872.71082653763</x:v>
      </x:c>
      <x:c r="Q1350" s="33" t="n">
        <x:v>1.267103519525766</x:v>
      </x:c>
      <x:c r="R1350" s="34" t="n">
        <x:v>0.26710351952576605</x:v>
      </x:c>
    </x:row>
    <x:row r="1351" ht="18" customHeight="1">
      <x:c r="A1351" s="25" t="str">
        <x:v>EEZ_706</x:v>
      </x:c>
      <x:c r="B1351" s="25" t="str">
        <x:v>Somalia</x:v>
      </x:c>
      <x:c r="C1351" s="25" t="str">
        <x:v>commercial</x:v>
      </x:c>
      <x:c r="D1351" s="25" t="str">
        <x:v>Flatfishes</x:v>
      </x:c>
      <x:c r="E1351" s="35" t="n">
        <x:v>2</x:v>
      </x:c>
      <x:c r="F1351" s="35" t="n">
        <x:v>2</x:v>
      </x:c>
      <x:c r="G1351" s="32" t="n">
        <x:v>2.8463614352999995</x:v>
      </x:c>
      <x:c r="H1351" s="32" t="n">
        <x:v>2.8463614352999995</x:v>
      </x:c>
      <x:c r="I1351" s="33" t="n">
        <x:v>0</x:v>
      </x:c>
      <x:c r="J1351" s="34" t="n">
        <x:v>1</x:v>
      </x:c>
      <x:c r="K1351" s="33" t="n">
        <x:v>1067.0400207248022</x:v>
      </x:c>
      <x:c r="L1351" s="32" t="n">
        <x:v>3037.1815649127893</x:v>
      </x:c>
      <x:c r="M1351" s="33" t="n">
        <x:v>3.6462166500598103</x:v>
      </x:c>
      <x:c r="N1351" s="33" t="n">
        <x:v>442.80921495246224</x:v>
      </x:c>
      <x:c r="O1351" s="32" t="n">
        <x:v>1260.3950726361563</x:v>
      </x:c>
      <x:c r="P1351" s="32" t="n">
        <x:v>1776.786492276633</x:v>
      </x:c>
      <x:c r="Q1351" s="33" t="n">
        <x:v>2.4097059968351253</x:v>
      </x:c>
      <x:c r="R1351" s="34" t="n">
        <x:v>1.4097059968351253</x:v>
      </x:c>
    </x:row>
    <x:row r="1352" ht="18" customHeight="1">
      <x:c r="A1352" s="25" t="str">
        <x:v>EEZ_706</x:v>
      </x:c>
      <x:c r="B1352" s="25" t="str">
        <x:v>Somalia</x:v>
      </x:c>
      <x:c r="C1352" s="25" t="str">
        <x:v>commercial</x:v>
      </x:c>
      <x:c r="D1352" s="25" t="str">
        <x:v>Herring-likes</x:v>
      </x:c>
      <x:c r="E1352" s="35" t="n">
        <x:v>7</x:v>
      </x:c>
      <x:c r="F1352" s="35" t="n">
        <x:v>7</x:v>
      </x:c>
      <x:c r="G1352" s="32" t="n">
        <x:v>3094.4487127294997</x:v>
      </x:c>
      <x:c r="H1352" s="32" t="n">
        <x:v>3094.4487127294997</x:v>
      </x:c>
      <x:c r="I1352" s="33" t="n">
        <x:v>0</x:v>
      </x:c>
      <x:c r="J1352" s="34" t="n">
        <x:v>1</x:v>
      </x:c>
      <x:c r="K1352" s="33" t="n">
        <x:v>143.15085267383117</x:v>
      </x:c>
      <x:c r="L1352" s="32" t="n">
        <x:v>442972.9717826671</x:v>
      </x:c>
      <x:c r="M1352" s="33" t="n">
        <x:v>2.719196448529794</x:v>
      </x:c>
      <x:c r="N1352" s="33" t="n">
        <x:v>52.38373352978026</x:v>
      </x:c>
      <x:c r="O1352" s="32" t="n">
        <x:v>162098.77678919365</x:v>
      </x:c>
      <x:c r="P1352" s="32" t="n">
        <x:v>280874.1949934735</x:v>
      </x:c>
      <x:c r="Q1352" s="33" t="n">
        <x:v>2.732734821057564</x:v>
      </x:c>
      <x:c r="R1352" s="34" t="n">
        <x:v>1.732734821057564</x:v>
      </x:c>
    </x:row>
    <x:row r="1353" ht="18" customHeight="1">
      <x:c r="A1353" s="25" t="str">
        <x:v>EEZ_706</x:v>
      </x:c>
      <x:c r="B1353" s="25" t="str">
        <x:v>Somalia</x:v>
      </x:c>
      <x:c r="C1353" s="25" t="str">
        <x:v>commercial</x:v>
      </x:c>
      <x:c r="D1353" s="25" t="str">
        <x:v>Molluscs</x:v>
      </x:c>
      <x:c r="E1353" s="35" t="n">
        <x:v>2</x:v>
      </x:c>
      <x:c r="F1353" s="35" t="n">
        <x:v>2</x:v>
      </x:c>
      <x:c r="G1353" s="32" t="n">
        <x:v>0.2961508898</x:v>
      </x:c>
      <x:c r="H1353" s="32" t="n">
        <x:v>0.2961508898</x:v>
      </x:c>
      <x:c r="I1353" s="33" t="n">
        <x:v>0</x:v>
      </x:c>
      <x:c r="J1353" s="34" t="n">
        <x:v>1</x:v>
      </x:c>
      <x:c r="K1353" s="33" t="n">
        <x:v>12.489667421434033</x:v>
      </x:c>
      <x:c r="L1353" s="32" t="n">
        <x:v>3.6988261201637602</x:v>
      </x:c>
      <x:c r="M1353" s="33" t="n">
        <x:v>2.0961538461668336</x:v>
      </x:c>
      <x:c r="N1353" s="33" t="n">
        <x:v>12.478254705073377</x:v>
      </x:c>
      <x:c r="O1353" s="32" t="n">
        <x:v>3.695446234058517</x:v>
      </x:c>
      <x:c r="P1353" s="32" t="n">
        <x:v>0.0033798861052432017</x:v>
      </x:c>
      <x:c r="Q1353" s="33" t="n">
        <x:v>1.0009146083831753</x:v>
      </x:c>
      <x:c r="R1353" s="34" t="n">
        <x:v>0.0009146083831752162</x:v>
      </x:c>
    </x:row>
    <x:row r="1354" ht="18" customHeight="1">
      <x:c r="A1354" s="25" t="str">
        <x:v>EEZ_706</x:v>
      </x:c>
      <x:c r="B1354" s="25" t="str">
        <x:v>Somalia</x:v>
      </x:c>
      <x:c r="C1354" s="25" t="str">
        <x:v>commercial</x:v>
      </x:c>
      <x:c r="D1354" s="25" t="str">
        <x:v>Other fishes &amp; inverts</x:v>
      </x:c>
      <x:c r="E1354" s="35" t="n">
        <x:v>20</x:v>
      </x:c>
      <x:c r="F1354" s="35" t="n">
        <x:v>20</x:v>
      </x:c>
      <x:c r="G1354" s="32" t="n">
        <x:v>23617.910401775</x:v>
      </x:c>
      <x:c r="H1354" s="32" t="n">
        <x:v>23617.910401775</x:v>
      </x:c>
      <x:c r="I1354" s="33" t="n">
        <x:v>0</x:v>
      </x:c>
      <x:c r="J1354" s="34" t="n">
        <x:v>1</x:v>
      </x:c>
      <x:c r="K1354" s="33" t="n">
        <x:v>317.71677892034273</x:v>
      </x:c>
      <x:c r="L1354" s="32" t="n">
        <x:v>7503806.417681211</x:v>
      </x:c>
      <x:c r="M1354" s="33" t="n">
        <x:v>3.4275153877519666</x:v>
      </x:c>
      <x:c r="N1354" s="33" t="n">
        <x:v>267.6180412895626</x:v>
      </x:c>
      <x:c r="O1354" s="32" t="n">
        <x:v>6320578.921075412</x:v>
      </x:c>
      <x:c r="P1354" s="32" t="n">
        <x:v>1183227.4966057986</x:v>
      </x:c>
      <x:c r="Q1354" s="33" t="n">
        <x:v>1.1872023925942023</x:v>
      </x:c>
      <x:c r="R1354" s="34" t="n">
        <x:v>0.18720239259420227</x:v>
      </x:c>
    </x:row>
    <x:row r="1355" ht="18" customHeight="1">
      <x:c r="A1355" s="25" t="str">
        <x:v>EEZ_706</x:v>
      </x:c>
      <x:c r="B1355" s="25" t="str">
        <x:v>Somalia</x:v>
      </x:c>
      <x:c r="C1355" s="25" t="str">
        <x:v>commercial</x:v>
      </x:c>
      <x:c r="D1355" s="25" t="str">
        <x:v>Perch-likes</x:v>
      </x:c>
      <x:c r="E1355" s="35" t="n">
        <x:v>50</x:v>
      </x:c>
      <x:c r="F1355" s="35" t="n">
        <x:v>50</x:v>
      </x:c>
      <x:c r="G1355" s="32" t="n">
        <x:v>66646.5636295951</x:v>
      </x:c>
      <x:c r="H1355" s="32" t="n">
        <x:v>66646.5636295951</x:v>
      </x:c>
      <x:c r="I1355" s="33" t="n">
        <x:v>0</x:v>
      </x:c>
      <x:c r="J1355" s="34" t="n">
        <x:v>1</x:v>
      </x:c>
      <x:c r="K1355" s="33" t="n">
        <x:v>1147.3408543640753</x:v>
      </x:c>
      <x:c r="L1355" s="32" t="n">
        <x:v>76466325.25520934</x:v>
      </x:c>
      <x:c r="M1355" s="33" t="n">
        <x:v>3.861376722653516</x:v>
      </x:c>
      <x:c r="N1355" s="33" t="n">
        <x:v>726.7360811143511</x:v>
      </x:c>
      <x:c r="O1355" s="32" t="n">
        <x:v>48434462.471910186</x:v>
      </x:c>
      <x:c r="P1355" s="32" t="n">
        <x:v>28031862.783299156</x:v>
      </x:c>
      <x:c r="Q1355" s="33" t="n">
        <x:v>1.5787586225315575</x:v>
      </x:c>
      <x:c r="R1355" s="34" t="n">
        <x:v>0.5787586225315575</x:v>
      </x:c>
    </x:row>
    <x:row r="1356" ht="18" customHeight="1">
      <x:c r="A1356" s="25" t="str">
        <x:v>EEZ_706</x:v>
      </x:c>
      <x:c r="B1356" s="25" t="str">
        <x:v>Somalia</x:v>
      </x:c>
      <x:c r="C1356" s="25" t="str">
        <x:v>commercial</x:v>
      </x:c>
      <x:c r="D1356" s="25" t="str">
        <x:v>Scorpionfishes</x:v>
      </x:c>
      <x:c r="E1356" s="35" t="n">
        <x:v>1</x:v>
      </x:c>
      <x:c r="F1356" s="35" t="n">
        <x:v>1</x:v>
      </x:c>
      <x:c r="G1356" s="32" t="n">
        <x:v>131.4344888025</x:v>
      </x:c>
      <x:c r="H1356" s="32" t="n">
        <x:v>131.4344888025</x:v>
      </x:c>
      <x:c r="I1356" s="33" t="n">
        <x:v>0</x:v>
      </x:c>
      <x:c r="J1356" s="34" t="n">
        <x:v>1</x:v>
      </x:c>
      <x:c r="K1356" s="33" t="n">
        <x:v>794.3282347242813</x:v>
      </x:c>
      <x:c r="L1356" s="32" t="n">
        <x:v>104402.12547237815</x:v>
      </x:c>
      <x:c r="M1356" s="33" t="n">
        <x:v>3.8999999999999995</x:v>
      </x:c>
      <x:c r="N1356" s="33" t="n">
        <x:v>794.3282347242805</x:v>
      </x:c>
      <x:c r="O1356" s="32" t="n">
        <x:v>104402.12547237803</x:v>
      </x:c>
      <x:c r="P1356" s="32" t="n">
        <x:v>1.1641532182693481e-10</x:v>
      </x:c>
      <x:c r="Q1356" s="33" t="n">
        <x:v>1.000000000000001</x:v>
      </x:c>
      <x:c r="R1356" s="34" t="n">
        <x:v>1.1150665879664984e-15</x:v>
      </x:c>
    </x:row>
    <x:row r="1357" ht="18" customHeight="1">
      <x:c r="A1357" s="25" t="str">
        <x:v>EEZ_706</x:v>
      </x:c>
      <x:c r="B1357" s="25" t="str">
        <x:v>Somalia</x:v>
      </x:c>
      <x:c r="C1357" s="25" t="str">
        <x:v>commercial</x:v>
      </x:c>
      <x:c r="D1357" s="25" t="str">
        <x:v>Sharks &amp; rays</x:v>
      </x:c>
      <x:c r="E1357" s="35" t="n">
        <x:v>14</x:v>
      </x:c>
      <x:c r="F1357" s="35" t="n">
        <x:v>14</x:v>
      </x:c>
      <x:c r="G1357" s="32" t="n">
        <x:v>27329.7123225263</x:v>
      </x:c>
      <x:c r="H1357" s="32" t="n">
        <x:v>27329.7123225263</x:v>
      </x:c>
      <x:c r="I1357" s="33" t="n">
        <x:v>0</x:v>
      </x:c>
      <x:c r="J1357" s="34" t="n">
        <x:v>1</x:v>
      </x:c>
      <x:c r="K1357" s="33" t="n">
        <x:v>1649.4459956462476</x:v>
      </x:c>
      <x:c r="L1357" s="32" t="n">
        <x:v>45078884.55255491</x:v>
      </x:c>
      <x:c r="M1357" s="33" t="n">
        <x:v>4.136526715021921</x:v>
      </x:c>
      <x:c r="N1357" s="33" t="n">
        <x:v>1369.3886218397406</x:v>
      </x:c>
      <x:c r="O1357" s="32" t="n">
        <x:v>37424997.092620865</x:v>
      </x:c>
      <x:c r="P1357" s="32" t="n">
        <x:v>7653887.459934048</x:v>
      </x:c>
      <x:c r="Q1357" s="33" t="n">
        <x:v>1.2045127068678698</x:v>
      </x:c>
      <x:c r="R1357" s="34" t="n">
        <x:v>0.20451270686786974</x:v>
      </x:c>
    </x:row>
    <x:row r="1358" ht="18" customHeight="1">
      <x:c r="A1358" s="25" t="str">
        <x:v>EEZ_706</x:v>
      </x:c>
      <x:c r="B1358" s="25" t="str">
        <x:v>Somalia</x:v>
      </x:c>
      <x:c r="C1358" s="25" t="str">
        <x:v>commercial</x:v>
      </x:c>
      <x:c r="D1358" s="25" t="str">
        <x:v>Tuna &amp; billfishes</x:v>
      </x:c>
      <x:c r="E1358" s="35" t="n">
        <x:v>12</x:v>
      </x:c>
      <x:c r="F1358" s="35" t="n">
        <x:v>12</x:v>
      </x:c>
      <x:c r="G1358" s="32" t="n">
        <x:v>13803.3052765067</x:v>
      </x:c>
      <x:c r="H1358" s="32" t="n">
        <x:v>13803.3052765067</x:v>
      </x:c>
      <x:c r="I1358" s="33" t="n">
        <x:v>0</x:v>
      </x:c>
      <x:c r="J1358" s="34" t="n">
        <x:v>1</x:v>
      </x:c>
      <x:c r="K1358" s="33" t="n">
        <x:v>2582.3975166381483</x:v>
      </x:c>
      <x:c r="L1358" s="32" t="n">
        <x:v>35645621.267449155</x:v>
      </x:c>
      <x:c r="M1358" s="33" t="n">
        <x:v>4.408465901688617</x:v>
      </x:c>
      <x:c r="N1358" s="33" t="n">
        <x:v>2561.3321550853852</x:v>
      </x:c>
      <x:c r="O1358" s="32" t="n">
        <x:v>35354849.65117638</x:v>
      </x:c>
      <x:c r="P1358" s="32" t="n">
        <x:v>290771.6162727773</x:v>
      </x:c>
      <x:c r="Q1358" s="33" t="n">
        <x:v>1.0082243771120973</x:v>
      </x:c>
      <x:c r="R1358" s="34" t="n">
        <x:v>0.008224377112097331</x:v>
      </x:c>
    </x:row>
    <x:row r="1359" ht="18" customHeight="1">
      <x:c r="A1359" s="25" t="str">
        <x:v>EEZ_711</x:v>
      </x:c>
      <x:c r="B1359" s="25" t="str">
        <x:v>Prince Edward Isl. (South Africa)</x:v>
      </x:c>
      <x:c r="C1359" s="25" t="str">
        <x:v>commercial</x:v>
      </x:c>
      <x:c r="D1359" s="25" t="str">
        <x:v>Cod-likes</x:v>
      </x:c>
      <x:c r="E1359" s="35" t="n">
        <x:v>3</x:v>
      </x:c>
      <x:c r="F1359" s="35" t="n">
        <x:v>3</x:v>
      </x:c>
      <x:c r="G1359" s="32" t="n">
        <x:v>19.1059</x:v>
      </x:c>
      <x:c r="H1359" s="32" t="n">
        <x:v>19.1059</x:v>
      </x:c>
      <x:c r="I1359" s="33" t="n">
        <x:v>0</x:v>
      </x:c>
      <x:c r="J1359" s="34" t="n">
        <x:v>1</x:v>
      </x:c>
      <x:c r="K1359" s="33" t="n">
        <x:v>589.4233998144713</x:v>
      </x:c>
      <x:c r="L1359" s="32" t="n">
        <x:v>11261.464534515306</x:v>
      </x:c>
      <x:c r="M1359" s="33" t="n">
        <x:v>3.739594680177327</x:v>
      </x:c>
      <x:c r="N1359" s="33" t="n">
        <x:v>549.0282357480775</x:v>
      </x:c>
      <x:c r="O1359" s="32" t="n">
        <x:v>10489.678569379192</x:v>
      </x:c>
      <x:c r="P1359" s="32" t="n">
        <x:v>771.7859651361141</x:v>
      </x:c>
      <x:c r="Q1359" s="33" t="n">
        <x:v>1.0735757497268852</x:v>
      </x:c>
      <x:c r="R1359" s="34" t="n">
        <x:v>0.07357574972688516</x:v>
      </x:c>
    </x:row>
    <x:row r="1360" ht="18" customHeight="1">
      <x:c r="A1360" s="25" t="str">
        <x:v>EEZ_711</x:v>
      </x:c>
      <x:c r="B1360" s="25" t="str">
        <x:v>Prince Edward Isl. (South Africa)</x:v>
      </x:c>
      <x:c r="C1360" s="25" t="str">
        <x:v>commercial</x:v>
      </x:c>
      <x:c r="D1360" s="25" t="str">
        <x:v>Other fishes &amp; inverts</x:v>
      </x:c>
      <x:c r="E1360" s="35" t="n">
        <x:v>3</x:v>
      </x:c>
      <x:c r="F1360" s="35" t="n">
        <x:v>3</x:v>
      </x:c>
      <x:c r="G1360" s="32" t="n">
        <x:v>173.56802642739999</x:v>
      </x:c>
      <x:c r="H1360" s="32" t="n">
        <x:v>173.56802642739999</x:v>
      </x:c>
      <x:c r="I1360" s="33" t="n">
        <x:v>0</x:v>
      </x:c>
      <x:c r="J1360" s="34" t="n">
        <x:v>1</x:v>
      </x:c>
      <x:c r="K1360" s="33" t="n">
        <x:v>190.10269719172126</x:v>
      </x:c>
      <x:c r="L1360" s="32" t="n">
        <x:v>32995.74997009269</x:v>
      </x:c>
      <x:c r="M1360" s="33" t="n">
        <x:v>3.2778238038233956</x:v>
      </x:c>
      <x:c r="N1360" s="33" t="n">
        <x:v>189.59365710063477</x:v>
      </x:c>
      <x:c r="O1360" s="32" t="n">
        <x:v>32907.396886110386</x:v>
      </x:c>
      <x:c r="P1360" s="32" t="n">
        <x:v>88.353083982307</x:v>
      </x:c>
      <x:c r="Q1360" s="33" t="n">
        <x:v>1.002684900427952</x:v>
      </x:c>
      <x:c r="R1360" s="34" t="n">
        <x:v>0.0026849004279520883</x:v>
      </x:c>
    </x:row>
    <x:row r="1361" ht="18" customHeight="1">
      <x:c r="A1361" s="25" t="str">
        <x:v>EEZ_711</x:v>
      </x:c>
      <x:c r="B1361" s="25" t="str">
        <x:v>Prince Edward Isl. (South Africa)</x:v>
      </x:c>
      <x:c r="C1361" s="25" t="str">
        <x:v>commercial</x:v>
      </x:c>
      <x:c r="D1361" s="25" t="str">
        <x:v>Perch-likes</x:v>
      </x:c>
      <x:c r="E1361" s="35" t="n">
        <x:v>4</x:v>
      </x:c>
      <x:c r="F1361" s="35" t="n">
        <x:v>4</x:v>
      </x:c>
      <x:c r="G1361" s="32" t="n">
        <x:v>373.87649966799995</x:v>
      </x:c>
      <x:c r="H1361" s="32" t="n">
        <x:v>373.87649966799995</x:v>
      </x:c>
      <x:c r="I1361" s="33" t="n">
        <x:v>0</x:v>
      </x:c>
      <x:c r="J1361" s="34" t="n">
        <x:v>1</x:v>
      </x:c>
      <x:c r="K1361" s="33" t="n">
        <x:v>783.5973601267452</x:v>
      </x:c>
      <x:c r="L1361" s="32" t="n">
        <x:v>292968.6381532727</x:v>
      </x:c>
      <x:c r="M1361" s="33" t="n">
        <x:v>3.8634480093537644</x:v>
      </x:c>
      <x:c r="N1361" s="33" t="n">
        <x:v>730.2103920466227</x:v>
      </x:c>
      <x:c r="O1361" s="32" t="n">
        <x:v>273008.50539958925</x:v>
      </x:c>
      <x:c r="P1361" s="32" t="n">
        <x:v>19960.13275368343</x:v>
      </x:c>
      <x:c r="Q1361" s="33" t="n">
        <x:v>1.0731117615711963</x:v>
      </x:c>
      <x:c r="R1361" s="34" t="n">
        <x:v>0.07311176157119631</x:v>
      </x:c>
    </x:row>
    <x:row r="1362" ht="18" customHeight="1">
      <x:c r="A1362" s="25" t="str">
        <x:v>EEZ_711</x:v>
      </x:c>
      <x:c r="B1362" s="25" t="str">
        <x:v>Prince Edward Isl. (South Africa)</x:v>
      </x:c>
      <x:c r="C1362" s="25" t="str">
        <x:v>commercial</x:v>
      </x:c>
      <x:c r="D1362" s="25" t="str">
        <x:v>Sharks &amp; rays</x:v>
      </x:c>
      <x:c r="E1362" s="35" t="n">
        <x:v>4</x:v>
      </x:c>
      <x:c r="F1362" s="35" t="n">
        <x:v>4</x:v>
      </x:c>
      <x:c r="G1362" s="32" t="n">
        <x:v>392.47560198659994</x:v>
      </x:c>
      <x:c r="H1362" s="32" t="n">
        <x:v>392.47560198659994</x:v>
      </x:c>
      <x:c r="I1362" s="33" t="n">
        <x:v>0</x:v>
      </x:c>
      <x:c r="J1362" s="34" t="n">
        <x:v>1</x:v>
      </x:c>
      <x:c r="K1362" s="33" t="n">
        <x:v>2204.297384075253</x:v>
      </x:c>
      <x:c r="L1362" s="32" t="n">
        <x:v>865132.9427724225</x:v>
      </x:c>
      <x:c r="M1362" s="33" t="n">
        <x:v>4.336113392553578</x:v>
      </x:c>
      <x:c r="N1362" s="33" t="n">
        <x:v>2168.270157592132</x:v>
      </x:c>
      <x:c r="O1362" s="32" t="n">
        <x:v>850993.1353705518</x:v>
      </x:c>
      <x:c r="P1362" s="32" t="n">
        <x:v>14139.80740187061</x:v>
      </x:c>
      <x:c r="Q1362" s="33" t="n">
        <x:v>1.0166156538921005</x:v>
      </x:c>
      <x:c r="R1362" s="34" t="n">
        <x:v>0.01661565389210061</x:v>
      </x:c>
    </x:row>
    <x:row r="1363" ht="18" customHeight="1">
      <x:c r="A1363" s="25" t="str">
        <x:v>EEZ_711</x:v>
      </x:c>
      <x:c r="B1363" s="25" t="str">
        <x:v>Prince Edward Isl. (South Africa)</x:v>
      </x:c>
      <x:c r="C1363" s="25" t="str">
        <x:v>commercial</x:v>
      </x:c>
      <x:c r="D1363" s="25" t="str">
        <x:v>Tuna &amp; billfishes</x:v>
      </x:c>
      <x:c r="E1363" s="35" t="n">
        <x:v>4</x:v>
      </x:c>
      <x:c r="F1363" s="35" t="n">
        <x:v>4</x:v>
      </x:c>
      <x:c r="G1363" s="32" t="n">
        <x:v>15.4526869277</x:v>
      </x:c>
      <x:c r="H1363" s="32" t="n">
        <x:v>15.4526869277</x:v>
      </x:c>
      <x:c r="I1363" s="33" t="n">
        <x:v>0</x:v>
      </x:c>
      <x:c r="J1363" s="34" t="n">
        <x:v>1</x:v>
      </x:c>
      <x:c r="K1363" s="33" t="n">
        <x:v>1516.9943468804354</x:v>
      </x:c>
      <x:c r="L1363" s="32" t="n">
        <x:v>23441.638713434102</x:v>
      </x:c>
      <x:c r="M1363" s="33" t="n">
        <x:v>4.126608450417833</x:v>
      </x:c>
      <x:c r="N1363" s="33" t="n">
        <x:v>1338.4694110748464</x:v>
      </x:c>
      <x:c r="O1363" s="32" t="n">
        <x:v>20682.948771642597</x:v>
      </x:c>
      <x:c r="P1363" s="32" t="n">
        <x:v>2758.6899417915047</x:v>
      </x:c>
      <x:c r="Q1363" s="33" t="n">
        <x:v>1.1333799146461077</x:v>
      </x:c>
      <x:c r="R1363" s="34" t="n">
        <x:v>0.13337991464610754</x:v>
      </x:c>
    </x:row>
    <x:row r="1364" ht="18" customHeight="1">
      <x:c r="A1364" s="25" t="str">
        <x:v>EEZ_723</x:v>
      </x:c>
      <x:c r="B1364" s="25" t="str">
        <x:v>Canary Isl. (Spain)</x:v>
      </x:c>
      <x:c r="C1364" s="25" t="str">
        <x:v>commercial</x:v>
      </x:c>
      <x:c r="D1364" s="25" t="str">
        <x:v>Anchovies</x:v>
      </x:c>
      <x:c r="E1364" s="35" t="n">
        <x:v>2</x:v>
      </x:c>
      <x:c r="F1364" s="35" t="n">
        <x:v>2</x:v>
      </x:c>
      <x:c r="G1364" s="32" t="n">
        <x:v>236.76354920530002</x:v>
      </x:c>
      <x:c r="H1364" s="32" t="n">
        <x:v>236.76354920530002</x:v>
      </x:c>
      <x:c r="I1364" s="33" t="n">
        <x:v>0</x:v>
      </x:c>
      <x:c r="J1364" s="34" t="n">
        <x:v>1</x:v>
      </x:c>
      <x:c r="K1364" s="33" t="n">
        <x:v>142.8843557754822</x:v>
      </x:c>
      <x:c r="L1364" s="32" t="n">
        <x:v>33829.807199315976</x:v>
      </x:c>
      <x:c r="M1364" s="33" t="n">
        <x:v>3.1526554249158805</x:v>
      </x:c>
      <x:c r="N1364" s="33" t="n">
        <x:v>142.12007398928915</x:v>
      </x:c>
      <x:c r="O1364" s="32" t="n">
        <x:v>33648.85313102394</x:v>
      </x:c>
      <x:c r="P1364" s="32" t="n">
        <x:v>180.9540682920342</x:v>
      </x:c>
      <x:c r="Q1364" s="33" t="n">
        <x:v>1.00537771874683</x:v>
      </x:c>
      <x:c r="R1364" s="34" t="n">
        <x:v>0.0053777187468299235</x:v>
      </x:c>
    </x:row>
    <x:row r="1365" ht="18" customHeight="1">
      <x:c r="A1365" s="25" t="str">
        <x:v>EEZ_723</x:v>
      </x:c>
      <x:c r="B1365" s="25" t="str">
        <x:v>Canary Isl. (Spain)</x:v>
      </x:c>
      <x:c r="C1365" s="25" t="str">
        <x:v>commercial</x:v>
      </x:c>
      <x:c r="D1365" s="25" t="str">
        <x:v>Cod-likes</x:v>
      </x:c>
      <x:c r="E1365" s="35" t="n">
        <x:v>5</x:v>
      </x:c>
      <x:c r="F1365" s="35" t="n">
        <x:v>5</x:v>
      </x:c>
      <x:c r="G1365" s="32" t="n">
        <x:v>533.1660272556</x:v>
      </x:c>
      <x:c r="H1365" s="32" t="n">
        <x:v>533.1660272556</x:v>
      </x:c>
      <x:c r="I1365" s="33" t="n">
        <x:v>0</x:v>
      </x:c>
      <x:c r="J1365" s="34" t="n">
        <x:v>1</x:v>
      </x:c>
      <x:c r="K1365" s="33" t="n">
        <x:v>2072.695897207815</x:v>
      </x:c>
      <x:c r="L1365" s="32" t="n">
        <x:v>1105091.0372232723</x:v>
      </x:c>
      <x:c r="M1365" s="33" t="n">
        <x:v>4.251467834185755</x:v>
      </x:c>
      <x:c r="N1365" s="33" t="n">
        <x:v>1784.2998303280162</x:v>
      </x:c>
      <x:c r="O1365" s="32" t="n">
        <x:v>951328.0519688297</x:v>
      </x:c>
      <x:c r="P1365" s="32" t="n">
        <x:v>153762.98525444255</x:v>
      </x:c>
      <x:c r="Q1365" s="33" t="n">
        <x:v>1.161629823630472</x:v>
      </x:c>
      <x:c r="R1365" s="34" t="n">
        <x:v>0.16162982363047212</x:v>
      </x:c>
    </x:row>
    <x:row r="1366" ht="18" customHeight="1">
      <x:c r="A1366" s="25" t="str">
        <x:v>EEZ_723</x:v>
      </x:c>
      <x:c r="B1366" s="25" t="str">
        <x:v>Canary Isl. (Spain)</x:v>
      </x:c>
      <x:c r="C1366" s="25" t="str">
        <x:v>commercial</x:v>
      </x:c>
      <x:c r="D1366" s="25" t="str">
        <x:v>Crustaceans</x:v>
      </x:c>
      <x:c r="E1366" s="35" t="n">
        <x:v>7</x:v>
      </x:c>
      <x:c r="F1366" s="35" t="n">
        <x:v>7</x:v>
      </x:c>
      <x:c r="G1366" s="32" t="n">
        <x:v>12.5386292688</x:v>
      </x:c>
      <x:c r="H1366" s="32" t="n">
        <x:v>12.5386292688</x:v>
      </x:c>
      <x:c r="I1366" s="33" t="n">
        <x:v>0</x:v>
      </x:c>
      <x:c r="J1366" s="34" t="n">
        <x:v>1</x:v>
      </x:c>
      <x:c r="K1366" s="33" t="n">
        <x:v>94.47621852600095</x:v>
      </x:c>
      <x:c r="L1366" s="32" t="n">
        <x:v>1184.6022788156602</x:v>
      </x:c>
      <x:c r="M1366" s="33" t="n">
        <x:v>2.9226619290664453</x:v>
      </x:c>
      <x:c r="N1366" s="33" t="n">
        <x:v>83.6877571958651</x:v>
      </x:c>
      <x:c r="O1366" s="32" t="n">
        <x:v>1049.329761816302</x:v>
      </x:c>
      <x:c r="P1366" s="32" t="n">
        <x:v>135.27251699935823</x:v>
      </x:c>
      <x:c r="Q1366" s="33" t="n">
        <x:v>1.128913256748968</x:v>
      </x:c>
      <x:c r="R1366" s="34" t="n">
        <x:v>0.12891325674896786</x:v>
      </x:c>
    </x:row>
    <x:row r="1367" ht="18" customHeight="1">
      <x:c r="A1367" s="25" t="str">
        <x:v>EEZ_723</x:v>
      </x:c>
      <x:c r="B1367" s="25" t="str">
        <x:v>Canary Isl. (Spain)</x:v>
      </x:c>
      <x:c r="C1367" s="25" t="str">
        <x:v>commercial</x:v>
      </x:c>
      <x:c r="D1367" s="25" t="str">
        <x:v>Flatfishes</x:v>
      </x:c>
      <x:c r="E1367" s="35" t="n">
        <x:v>3</x:v>
      </x:c>
      <x:c r="F1367" s="35" t="n">
        <x:v>3</x:v>
      </x:c>
      <x:c r="G1367" s="32" t="n">
        <x:v>0.26276000010000006</x:v>
      </x:c>
      <x:c r="H1367" s="32" t="n">
        <x:v>0.26276000010000006</x:v>
      </x:c>
      <x:c r="I1367" s="33" t="n">
        <x:v>0</x:v>
      </x:c>
      <x:c r="J1367" s="34" t="n">
        <x:v>1</x:v>
      </x:c>
      <x:c r="K1367" s="33" t="n">
        <x:v>162.61827491833367</x:v>
      </x:c>
      <x:c r="L1367" s="32" t="n">
        <x:v>42.72957793380319</x:v>
      </x:c>
      <x:c r="M1367" s="33" t="n">
        <x:v>3.211003957957449</x:v>
      </x:c>
      <x:c r="N1367" s="33" t="n">
        <x:v>162.5563570311554</x:v>
      </x:c>
      <x:c r="O1367" s="32" t="n">
        <x:v>42.713308389762034</x:v>
      </x:c>
      <x:c r="P1367" s="32" t="n">
        <x:v>0.016269544041158213</x:v>
      </x:c>
      <x:c r="Q1367" s="33" t="n">
        <x:v>1.000380901050621</x:v>
      </x:c>
      <x:c r="R1367" s="34" t="n">
        <x:v>0.00038090105062097844</x:v>
      </x:c>
    </x:row>
    <x:row r="1368" ht="18" customHeight="1">
      <x:c r="A1368" s="25" t="str">
        <x:v>EEZ_723</x:v>
      </x:c>
      <x:c r="B1368" s="25" t="str">
        <x:v>Canary Isl. (Spain)</x:v>
      </x:c>
      <x:c r="C1368" s="25" t="str">
        <x:v>commercial</x:v>
      </x:c>
      <x:c r="D1368" s="25" t="str">
        <x:v>Herring-likes</x:v>
      </x:c>
      <x:c r="E1368" s="35" t="n">
        <x:v>4</x:v>
      </x:c>
      <x:c r="F1368" s="35" t="n">
        <x:v>4</x:v>
      </x:c>
      <x:c r="G1368" s="32" t="n">
        <x:v>2339.4635702059004</x:v>
      </x:c>
      <x:c r="H1368" s="32" t="n">
        <x:v>2339.4635702059004</x:v>
      </x:c>
      <x:c r="I1368" s="33" t="n">
        <x:v>0</x:v>
      </x:c>
      <x:c r="J1368" s="34" t="n">
        <x:v>1</x:v>
      </x:c>
      <x:c r="K1368" s="33" t="n">
        <x:v>146.60206231646313</x:v>
      </x:c>
      <x:c r="L1368" s="32" t="n">
        <x:v>342970.1841064207</x:v>
      </x:c>
      <x:c r="M1368" s="33" t="n">
        <x:v>3.1375126053454134</x:v>
      </x:c>
      <x:c r="N1368" s="33" t="n">
        <x:v>137.25007971009813</x:v>
      </x:c>
      <x:c r="O1368" s="32" t="n">
        <x:v>321091.5614896306</x:v>
      </x:c>
      <x:c r="P1368" s="32" t="n">
        <x:v>21878.62261679012</x:v>
      </x:c>
      <x:c r="Q1368" s="33" t="n">
        <x:v>1.0681382672135302</x:v>
      </x:c>
      <x:c r="R1368" s="34" t="n">
        <x:v>0.06813826721353021</x:v>
      </x:c>
    </x:row>
    <x:row r="1369" ht="18" customHeight="1">
      <x:c r="A1369" s="25" t="str">
        <x:v>EEZ_723</x:v>
      </x:c>
      <x:c r="B1369" s="25" t="str">
        <x:v>Canary Isl. (Spain)</x:v>
      </x:c>
      <x:c r="C1369" s="25" t="str">
        <x:v>commercial</x:v>
      </x:c>
      <x:c r="D1369" s="25" t="str">
        <x:v>Molluscs</x:v>
      </x:c>
      <x:c r="E1369" s="35" t="n">
        <x:v>3</x:v>
      </x:c>
      <x:c r="F1369" s="35" t="n">
        <x:v>3</x:v>
      </x:c>
      <x:c r="G1369" s="32" t="n">
        <x:v>37.766332579200004</x:v>
      </x:c>
      <x:c r="H1369" s="32" t="n">
        <x:v>37.766332579200004</x:v>
      </x:c>
      <x:c r="I1369" s="33" t="n">
        <x:v>0</x:v>
      </x:c>
      <x:c r="J1369" s="34" t="n">
        <x:v>1</x:v>
      </x:c>
      <x:c r="K1369" s="33" t="n">
        <x:v>10.641372765690035</x:v>
      </x:c>
      <x:c r="L1369" s="32" t="n">
        <x:v>401.8856229682912</x:v>
      </x:c>
      <x:c r="M1369" s="33" t="n">
        <x:v>2.0066994394512467</x:v>
      </x:c>
      <x:c r="N1369" s="33" t="n">
        <x:v>10.155456247727377</x:v>
      </x:c>
      <x:c r="O1369" s="32" t="n">
        <x:v>383.53433814518667</x:v>
      </x:c>
      <x:c r="P1369" s="32" t="n">
        <x:v>18.35128482310455</x:v>
      </x:c>
      <x:c r="Q1369" s="33" t="n">
        <x:v>1.0478478274249272</x:v>
      </x:c>
      <x:c r="R1369" s="34" t="n">
        <x:v>0.04784782742492716</x:v>
      </x:c>
    </x:row>
    <x:row r="1370" ht="18" customHeight="1">
      <x:c r="A1370" s="25" t="str">
        <x:v>EEZ_723</x:v>
      </x:c>
      <x:c r="B1370" s="25" t="str">
        <x:v>Canary Isl. (Spain)</x:v>
      </x:c>
      <x:c r="C1370" s="25" t="str">
        <x:v>commercial</x:v>
      </x:c>
      <x:c r="D1370" s="25" t="str">
        <x:v>Other fishes &amp; inverts</x:v>
      </x:c>
      <x:c r="E1370" s="35" t="n">
        <x:v>38</x:v>
      </x:c>
      <x:c r="F1370" s="35" t="n">
        <x:v>38</x:v>
      </x:c>
      <x:c r="G1370" s="32" t="n">
        <x:v>11253.844207102002</x:v>
      </x:c>
      <x:c r="H1370" s="32" t="n">
        <x:v>11253.844207102002</x:v>
      </x:c>
      <x:c r="I1370" s="33" t="n">
        <x:v>0</x:v>
      </x:c>
      <x:c r="J1370" s="34" t="n">
        <x:v>1</x:v>
      </x:c>
      <x:c r="K1370" s="33" t="n">
        <x:v>514.2226851160794</x:v>
      </x:c>
      <x:c r="L1370" s="32" t="n">
        <x:v>5786981.986054027</x:v>
      </x:c>
      <x:c r="M1370" s="33" t="n">
        <x:v>3.4776449268315184</x:v>
      </x:c>
      <x:c r="N1370" s="33" t="n">
        <x:v>300.3619580600988</x:v>
      </x:c>
      <x:c r="O1370" s="32" t="n">
        <x:v>3380226.6817484573</x:v>
      </x:c>
      <x:c r="P1370" s="32" t="n">
        <x:v>2406755.30430557</x:v>
      </x:c>
      <x:c r="Q1370" s="33" t="n">
        <x:v>1.7120100309546846</x:v>
      </x:c>
      <x:c r="R1370" s="34" t="n">
        <x:v>0.7120100309546847</x:v>
      </x:c>
    </x:row>
    <x:row r="1371" ht="18" customHeight="1">
      <x:c r="A1371" s="25" t="str">
        <x:v>EEZ_723</x:v>
      </x:c>
      <x:c r="B1371" s="25" t="str">
        <x:v>Canary Isl. (Spain)</x:v>
      </x:c>
      <x:c r="C1371" s="25" t="str">
        <x:v>commercial</x:v>
      </x:c>
      <x:c r="D1371" s="25" t="str">
        <x:v>Perch-likes</x:v>
      </x:c>
      <x:c r="E1371" s="35" t="n">
        <x:v>77</x:v>
      </x:c>
      <x:c r="F1371" s="35" t="n">
        <x:v>77</x:v>
      </x:c>
      <x:c r="G1371" s="32" t="n">
        <x:v>51477.811037198386</x:v>
      </x:c>
      <x:c r="H1371" s="32" t="n">
        <x:v>51477.811037198386</x:v>
      </x:c>
      <x:c r="I1371" s="33" t="n">
        <x:v>0</x:v>
      </x:c>
      <x:c r="J1371" s="34" t="n">
        <x:v>1</x:v>
      </x:c>
      <x:c r="K1371" s="33" t="n">
        <x:v>531.4221313195646</x:v>
      </x:c>
      <x:c r="L1371" s="32" t="n">
        <x:v>27356448.057053775</x:v>
      </x:c>
      <x:c r="M1371" s="33" t="n">
        <x:v>3.3593249446668945</x:v>
      </x:c>
      <x:c r="N1371" s="33" t="n">
        <x:v>228.7309557456642</x:v>
      </x:c>
      <x:c r="O1371" s="32" t="n">
        <x:v>11774568.91823309</x:v>
      </x:c>
      <x:c r="P1371" s="32" t="n">
        <x:v>15581879.138820685</x:v>
      </x:c>
      <x:c r="Q1371" s="33" t="n">
        <x:v>2.3233502854352417</x:v>
      </x:c>
      <x:c r="R1371" s="34" t="n">
        <x:v>1.323350285435242</x:v>
      </x:c>
    </x:row>
    <x:row r="1372" ht="18" customHeight="1">
      <x:c r="A1372" s="25" t="str">
        <x:v>EEZ_723</x:v>
      </x:c>
      <x:c r="B1372" s="25" t="str">
        <x:v>Canary Isl. (Spain)</x:v>
      </x:c>
      <x:c r="C1372" s="25" t="str">
        <x:v>commercial</x:v>
      </x:c>
      <x:c r="D1372" s="25" t="str">
        <x:v>Scorpionfishes</x:v>
      </x:c>
      <x:c r="E1372" s="35" t="n">
        <x:v>7</x:v>
      </x:c>
      <x:c r="F1372" s="35" t="n">
        <x:v>7</x:v>
      </x:c>
      <x:c r="G1372" s="32" t="n">
        <x:v>729.3286917104998</x:v>
      </x:c>
      <x:c r="H1372" s="32" t="n">
        <x:v>729.3286917104998</x:v>
      </x:c>
      <x:c r="I1372" s="33" t="n">
        <x:v>0</x:v>
      </x:c>
      <x:c r="J1372" s="34" t="n">
        <x:v>1</x:v>
      </x:c>
      <x:c r="K1372" s="33" t="n">
        <x:v>419.21755921836973</x:v>
      </x:c>
      <x:c r="L1372" s="32" t="n">
        <x:v>305747.3940068026</x:v>
      </x:c>
      <x:c r="M1372" s="33" t="n">
        <x:v>3.5862860220047077</x:v>
      </x:c>
      <x:c r="N1372" s="33" t="n">
        <x:v>385.73231347620754</x:v>
      </x:c>
      <x:c r="O1372" s="32" t="n">
        <x:v>281325.6435380668</x:v>
      </x:c>
      <x:c r="P1372" s="32" t="n">
        <x:v>24421.750468735758</x:v>
      </x:c>
      <x:c r="Q1372" s="33" t="n">
        <x:v>1.0868095427121318</x:v>
      </x:c>
      <x:c r="R1372" s="34" t="n">
        <x:v>0.08680954271213173</x:v>
      </x:c>
    </x:row>
    <x:row r="1373" ht="18" customHeight="1">
      <x:c r="A1373" s="25" t="str">
        <x:v>EEZ_723</x:v>
      </x:c>
      <x:c r="B1373" s="25" t="str">
        <x:v>Canary Isl. (Spain)</x:v>
      </x:c>
      <x:c r="C1373" s="25" t="str">
        <x:v>commercial</x:v>
      </x:c>
      <x:c r="D1373" s="25" t="str">
        <x:v>Sharks &amp; rays</x:v>
      </x:c>
      <x:c r="E1373" s="35" t="n">
        <x:v>15</x:v>
      </x:c>
      <x:c r="F1373" s="35" t="n">
        <x:v>15</x:v>
      </x:c>
      <x:c r="G1373" s="32" t="n">
        <x:v>247.92162165989998</x:v>
      </x:c>
      <x:c r="H1373" s="32" t="n">
        <x:v>247.92162165989998</x:v>
      </x:c>
      <x:c r="I1373" s="33" t="n">
        <x:v>0</x:v>
      </x:c>
      <x:c r="J1373" s="34" t="n">
        <x:v>1</x:v>
      </x:c>
      <x:c r="K1373" s="33" t="n">
        <x:v>1597.2963220146319</x:v>
      </x:c>
      <x:c r="L1373" s="32" t="n">
        <x:v>396004.2944252613</x:v>
      </x:c>
      <x:c r="M1373" s="33" t="n">
        <x:v>4.133678731073182</x:v>
      </x:c>
      <x:c r="N1373" s="33" t="n">
        <x:v>1360.4379274856499</x:v>
      </x:c>
      <x:c r="O1373" s="32" t="n">
        <x:v>337281.9771498757</x:v>
      </x:c>
      <x:c r="P1373" s="32" t="n">
        <x:v>58722.317275385605</x:v>
      </x:c>
      <x:c r="Q1373" s="33" t="n">
        <x:v>1.174104521598234</x:v>
      </x:c>
      <x:c r="R1373" s="34" t="n">
        <x:v>0.174104521598234</x:v>
      </x:c>
    </x:row>
    <x:row r="1374" ht="18" customHeight="1">
      <x:c r="A1374" s="25" t="str">
        <x:v>EEZ_723</x:v>
      </x:c>
      <x:c r="B1374" s="25" t="str">
        <x:v>Canary Isl. (Spain)</x:v>
      </x:c>
      <x:c r="C1374" s="25" t="str">
        <x:v>commercial</x:v>
      </x:c>
      <x:c r="D1374" s="25" t="str">
        <x:v>Tuna &amp; billfishes</x:v>
      </x:c>
      <x:c r="E1374" s="35" t="n">
        <x:v>13</x:v>
      </x:c>
      <x:c r="F1374" s="35" t="n">
        <x:v>13</x:v>
      </x:c>
      <x:c r="G1374" s="32" t="n">
        <x:v>25957.598633539495</x:v>
      </x:c>
      <x:c r="H1374" s="32" t="n">
        <x:v>25957.598633539495</x:v>
      </x:c>
      <x:c r="I1374" s="33" t="n">
        <x:v>0</x:v>
      </x:c>
      <x:c r="J1374" s="34" t="n">
        <x:v>1</x:v>
      </x:c>
      <x:c r="K1374" s="33" t="n">
        <x:v>2565.414025580326</x:v>
      </x:c>
      <x:c r="L1374" s="32" t="n">
        <x:v>66591987.60486692</x:v>
      </x:c>
      <x:c r="M1374" s="33" t="n">
        <x:v>4.401021078347967</x:v>
      </x:c>
      <x:c r="N1374" s="33" t="n">
        <x:v>2517.7991253929854</x:v>
      </x:c>
      <x:c r="O1374" s="32" t="n">
        <x:v>65356019.13682789</x:v>
      </x:c>
      <x:c r="P1374" s="32" t="n">
        <x:v>1235968.4680390283</x:v>
      </x:c>
      <x:c r="Q1374" s="33" t="n">
        <x:v>1.0189113181060099</x:v>
      </x:c>
      <x:c r="R1374" s="34" t="n">
        <x:v>0.018911318106009985</x:v>
      </x:c>
    </x:row>
    <x:row r="1375" ht="18" customHeight="1">
      <x:c r="A1375" s="25" t="str">
        <x:v>EEZ_736</x:v>
      </x:c>
      <x:c r="B1375" s="25" t="str">
        <x:v>Sudan</x:v>
      </x:c>
      <x:c r="C1375" s="25" t="str">
        <x:v>commercial</x:v>
      </x:c>
      <x:c r="D1375" s="25" t="str">
        <x:v>Molluscs</x:v>
      </x:c>
      <x:c r="E1375" s="35" t="n">
        <x:v>1</x:v>
      </x:c>
      <x:c r="F1375" s="35" t="n">
        <x:v>1</x:v>
      </x:c>
      <x:c r="G1375" s="32" t="n">
        <x:v>46.543902755000005</x:v>
      </x:c>
      <x:c r="H1375" s="32" t="n">
        <x:v>46.543902755000005</x:v>
      </x:c>
      <x:c r="I1375" s="33" t="n">
        <x:v>0</x:v>
      </x:c>
      <x:c r="J1375" s="34" t="n">
        <x:v>1</x:v>
      </x:c>
      <x:c r="K1375" s="33" t="n">
        <x:v>114.81536214968827</x:v>
      </x:c>
      <x:c r="L1375" s="32" t="n">
        <x:v>5343.955050675199</x:v>
      </x:c>
      <x:c r="M1375" s="33" t="n">
        <x:v>3.06</x:v>
      </x:c>
      <x:c r="N1375" s="33" t="n">
        <x:v>114.81536214968828</x:v>
      </x:c>
      <x:c r="O1375" s="32" t="n">
        <x:v>5343.955050675199</x:v>
      </x:c>
      <x:c r="P1375" s="32" t="n">
        <x:v>0</x:v>
      </x:c>
      <x:c r="Q1375" s="33" t="n">
        <x:v>1</x:v>
      </x:c>
      <x:c r="R1375" s="34" t="n">
        <x:v>0</x:v>
      </x:c>
    </x:row>
    <x:row r="1376" ht="18" customHeight="1">
      <x:c r="A1376" s="25" t="str">
        <x:v>EEZ_736</x:v>
      </x:c>
      <x:c r="B1376" s="25" t="str">
        <x:v>Sudan</x:v>
      </x:c>
      <x:c r="C1376" s="25" t="str">
        <x:v>commercial</x:v>
      </x:c>
      <x:c r="D1376" s="25" t="str">
        <x:v>Other fishes &amp; inverts</x:v>
      </x:c>
      <x:c r="E1376" s="35" t="n">
        <x:v>2</x:v>
      </x:c>
      <x:c r="F1376" s="35" t="n">
        <x:v>2</x:v>
      </x:c>
      <x:c r="G1376" s="32" t="n">
        <x:v>358.404185916</x:v>
      </x:c>
      <x:c r="H1376" s="32" t="n">
        <x:v>358.404185916</x:v>
      </x:c>
      <x:c r="I1376" s="33" t="n">
        <x:v>0</x:v>
      </x:c>
      <x:c r="J1376" s="34" t="n">
        <x:v>1</x:v>
      </x:c>
      <x:c r="K1376" s="33" t="n">
        <x:v>189.76856528924174</x:v>
      </x:c>
      <x:c r="L1376" s="32" t="n">
        <x:v>68013.84815493798</x:v>
      </x:c>
      <x:c r="M1376" s="33" t="n">
        <x:v>3.274487787415343</x:v>
      </x:c>
      <x:c r="N1376" s="33" t="n">
        <x:v>188.14287987270012</x:v>
      </x:c>
      <x:c r="O1376" s="32" t="n">
        <x:v>67431.19569666687</x:v>
      </x:c>
      <x:c r="P1376" s="32" t="n">
        <x:v>582.6524582711136</x:v>
      </x:c>
      <x:c r="Q1376" s="33" t="n">
        <x:v>1.0086406959308882</x:v>
      </x:c>
      <x:c r="R1376" s="34" t="n">
        <x:v>0.008640695930888174</x:v>
      </x:c>
    </x:row>
    <x:row r="1377" ht="18" customHeight="1">
      <x:c r="A1377" s="25" t="str">
        <x:v>EEZ_736</x:v>
      </x:c>
      <x:c r="B1377" s="25" t="str">
        <x:v>Sudan</x:v>
      </x:c>
      <x:c r="C1377" s="25" t="str">
        <x:v>commercial</x:v>
      </x:c>
      <x:c r="D1377" s="25" t="str">
        <x:v>Perch-likes</x:v>
      </x:c>
      <x:c r="E1377" s="35" t="n">
        <x:v>5</x:v>
      </x:c>
      <x:c r="F1377" s="35" t="n">
        <x:v>5</x:v>
      </x:c>
      <x:c r="G1377" s="32" t="n">
        <x:v>1379.36426179</x:v>
      </x:c>
      <x:c r="H1377" s="32" t="n">
        <x:v>1379.36426179</x:v>
      </x:c>
      <x:c r="I1377" s="33" t="n">
        <x:v>0</x:v>
      </x:c>
      <x:c r="J1377" s="34" t="n">
        <x:v>1</x:v>
      </x:c>
      <x:c r="K1377" s="33" t="n">
        <x:v>621.8555519106984</x:v>
      </x:c>
      <x:c r="L1377" s="32" t="n">
        <x:v>857765.3243013136</x:v>
      </x:c>
      <x:c r="M1377" s="33" t="n">
        <x:v>3.487126124651181</x:v>
      </x:c>
      <x:c r="N1377" s="33" t="n">
        <x:v>306.9913400913558</x:v>
      </x:c>
      <x:c r="O1377" s="32" t="n">
        <x:v>423452.88320103585</x:v>
      </x:c>
      <x:c r="P1377" s="32" t="n">
        <x:v>434312.44110027776</x:v>
      </x:c>
      <x:c r="Q1377" s="33" t="n">
        <x:v>2.025645256721717</x:v>
      </x:c>
      <x:c r="R1377" s="34" t="n">
        <x:v>1.0256452567217174</x:v>
      </x:c>
    </x:row>
    <x:row r="1378" ht="18" customHeight="1">
      <x:c r="A1378" s="25" t="str">
        <x:v>EEZ_736</x:v>
      </x:c>
      <x:c r="B1378" s="25" t="str">
        <x:v>Sudan</x:v>
      </x:c>
      <x:c r="C1378" s="25" t="str">
        <x:v>commercial</x:v>
      </x:c>
      <x:c r="D1378" s="25" t="str">
        <x:v>Sharks &amp; rays</x:v>
      </x:c>
      <x:c r="E1378" s="35" t="n">
        <x:v>1</x:v>
      </x:c>
      <x:c r="F1378" s="35" t="n">
        <x:v>1</x:v>
      </x:c>
      <x:c r="G1378" s="32" t="n">
        <x:v>119.48856</x:v>
      </x:c>
      <x:c r="H1378" s="32" t="n">
        <x:v>119.48856</x:v>
      </x:c>
      <x:c r="I1378" s="33" t="n">
        <x:v>0</x:v>
      </x:c>
      <x:c r="J1378" s="34" t="n">
        <x:v>1</x:v>
      </x:c>
      <x:c r="K1378" s="33" t="n">
        <x:v>1122.018454301963</x:v>
      </x:c>
      <x:c r="L1378" s="32" t="n">
        <x:v>134068.36939796736</x:v>
      </x:c>
      <x:c r="M1378" s="33" t="n">
        <x:v>4.05</x:v>
      </x:c>
      <x:c r="N1378" s="33" t="n">
        <x:v>1122.018454301963</x:v>
      </x:c>
      <x:c r="O1378" s="32" t="n">
        <x:v>134068.36939796736</x:v>
      </x:c>
      <x:c r="P1378" s="32" t="n">
        <x:v>0</x:v>
      </x:c>
      <x:c r="Q1378" s="33" t="n">
        <x:v>1</x:v>
      </x:c>
      <x:c r="R1378" s="34" t="n">
        <x:v>0</x:v>
      </x:c>
    </x:row>
    <x:row r="1379" ht="18" customHeight="1">
      <x:c r="A1379" s="25" t="str">
        <x:v>EEZ_740</x:v>
      </x:c>
      <x:c r="B1379" s="25" t="str">
        <x:v>Suriname</x:v>
      </x:c>
      <x:c r="C1379" s="25" t="str">
        <x:v>commercial</x:v>
      </x:c>
      <x:c r="D1379" s="25" t="str">
        <x:v>Crustaceans</x:v>
      </x:c>
      <x:c r="E1379" s="35" t="n">
        <x:v>7</x:v>
      </x:c>
      <x:c r="F1379" s="35" t="n">
        <x:v>7</x:v>
      </x:c>
      <x:c r="G1379" s="32" t="n">
        <x:v>8004.0009749853</x:v>
      </x:c>
      <x:c r="H1379" s="32" t="n">
        <x:v>8004.0009749853</x:v>
      </x:c>
      <x:c r="I1379" s="33" t="n">
        <x:v>0</x:v>
      </x:c>
      <x:c r="J1379" s="34" t="n">
        <x:v>1</x:v>
      </x:c>
      <x:c r="K1379" s="33" t="n">
        <x:v>51.379499305013944</x:v>
      </x:c>
      <x:c r="L1379" s="32" t="n">
        <x:v>411241.56253158813</x:v>
      </x:c>
      <x:c r="M1379" s="33" t="n">
        <x:v>2.705698251541204</x:v>
      </x:c>
      <x:c r="N1379" s="33" t="n">
        <x:v>50.780649524443795</x:v>
      </x:c>
      <x:c r="O1379" s="32" t="n">
        <x:v>406448.3683040349</x:v>
      </x:c>
      <x:c r="P1379" s="32" t="n">
        <x:v>4793.194227553206</x:v>
      </x:c>
      <x:c r="Q1379" s="33" t="n">
        <x:v>1.0117928735882333</x:v>
      </x:c>
      <x:c r="R1379" s="34" t="n">
        <x:v>0.011792873588233378</x:v>
      </x:c>
    </x:row>
    <x:row r="1380" ht="18" customHeight="1">
      <x:c r="A1380" s="25" t="str">
        <x:v>EEZ_740</x:v>
      </x:c>
      <x:c r="B1380" s="25" t="str">
        <x:v>Suriname</x:v>
      </x:c>
      <x:c r="C1380" s="25" t="str">
        <x:v>commercial</x:v>
      </x:c>
      <x:c r="D1380" s="25" t="str">
        <x:v>Flatfishes</x:v>
      </x:c>
      <x:c r="E1380" s="35" t="n">
        <x:v>4</x:v>
      </x:c>
      <x:c r="F1380" s="35" t="n">
        <x:v>4</x:v>
      </x:c>
      <x:c r="G1380" s="32" t="n">
        <x:v>717.2580745969999</x:v>
      </x:c>
      <x:c r="H1380" s="32" t="n">
        <x:v>717.2580745969999</x:v>
      </x:c>
      <x:c r="I1380" s="33" t="n">
        <x:v>0</x:v>
      </x:c>
      <x:c r="J1380" s="34" t="n">
        <x:v>1</x:v>
      </x:c>
      <x:c r="K1380" s="33" t="n">
        <x:v>355.6592116011671</x:v>
      </x:c>
      <x:c r="L1380" s="32" t="n">
        <x:v>255099.4413257401</x:v>
      </x:c>
      <x:c r="M1380" s="33" t="n">
        <x:v>3.5047767913625227</x:v>
      </x:c>
      <x:c r="N1380" s="33" t="n">
        <x:v>319.725143796165</x:v>
      </x:c>
      <x:c r="O1380" s="32" t="n">
        <x:v>229325.44103948624</x:v>
      </x:c>
      <x:c r="P1380" s="32" t="n">
        <x:v>25774.000286253868</x:v>
      </x:c>
      <x:c r="Q1380" s="33" t="n">
        <x:v>1.1123904969698324</x:v>
      </x:c>
      <x:c r="R1380" s="34" t="n">
        <x:v>0.11239049696983244</x:v>
      </x:c>
    </x:row>
    <x:row r="1381" ht="18" customHeight="1">
      <x:c r="A1381" s="25" t="str">
        <x:v>EEZ_740</x:v>
      </x:c>
      <x:c r="B1381" s="25" t="str">
        <x:v>Suriname</x:v>
      </x:c>
      <x:c r="C1381" s="25" t="str">
        <x:v>commercial</x:v>
      </x:c>
      <x:c r="D1381" s="25" t="str">
        <x:v>Herring-likes</x:v>
      </x:c>
      <x:c r="E1381" s="35" t="n">
        <x:v>2</x:v>
      </x:c>
      <x:c r="F1381" s="35" t="n">
        <x:v>2</x:v>
      </x:c>
      <x:c r="G1381" s="32" t="n">
        <x:v>180.1971702061</x:v>
      </x:c>
      <x:c r="H1381" s="32" t="n">
        <x:v>180.1971702061</x:v>
      </x:c>
      <x:c r="I1381" s="33" t="n">
        <x:v>0</x:v>
      </x:c>
      <x:c r="J1381" s="34" t="n">
        <x:v>1</x:v>
      </x:c>
      <x:c r="K1381" s="33" t="n">
        <x:v>200.43428946707118</x:v>
      </x:c>
      <x:c r="L1381" s="32" t="n">
        <x:v>36117.69177423654</x:v>
      </x:c>
      <x:c r="M1381" s="33" t="n">
        <x:v>3.300995944508533</x:v>
      </x:c>
      <x:c r="N1381" s="33" t="n">
        <x:v>199.98431947814223</x:v>
      </x:c>
      <x:c r="O1381" s="32" t="n">
        <x:v>36036.60845555388</x:v>
      </x:c>
      <x:c r="P1381" s="32" t="n">
        <x:v>81.08331868266396</x:v>
      </x:c>
      <x:c r="Q1381" s="33" t="n">
        <x:v>1.0022500263525818</x:v>
      </x:c>
      <x:c r="R1381" s="34" t="n">
        <x:v>0.0022500263525816783</x:v>
      </x:c>
    </x:row>
    <x:row r="1382" ht="18" customHeight="1">
      <x:c r="A1382" s="25" t="str">
        <x:v>EEZ_740</x:v>
      </x:c>
      <x:c r="B1382" s="25" t="str">
        <x:v>Suriname</x:v>
      </x:c>
      <x:c r="C1382" s="25" t="str">
        <x:v>commercial</x:v>
      </x:c>
      <x:c r="D1382" s="25" t="str">
        <x:v>Other fishes &amp; inverts</x:v>
      </x:c>
      <x:c r="E1382" s="35" t="n">
        <x:v>14</x:v>
      </x:c>
      <x:c r="F1382" s="35" t="n">
        <x:v>14</x:v>
      </x:c>
      <x:c r="G1382" s="32" t="n">
        <x:v>13373.509872684099</x:v>
      </x:c>
      <x:c r="H1382" s="32" t="n">
        <x:v>13373.509872684099</x:v>
      </x:c>
      <x:c r="I1382" s="33" t="n">
        <x:v>0</x:v>
      </x:c>
      <x:c r="J1382" s="34" t="n">
        <x:v>1</x:v>
      </x:c>
      <x:c r="K1382" s="33" t="n">
        <x:v>658.9643529277896</x:v>
      </x:c>
      <x:c r="L1382" s="32" t="n">
        <x:v>8812666.279626682</x:v>
      </x:c>
      <x:c r="M1382" s="33" t="n">
        <x:v>3.593297614007181</x:v>
      </x:c>
      <x:c r="N1382" s="33" t="n">
        <x:v>392.01042260300056</x:v>
      </x:c>
      <x:c r="O1382" s="32" t="n">
        <x:v>5242555.256876294</x:v>
      </x:c>
      <x:c r="P1382" s="32" t="n">
        <x:v>3570111.022750389</x:v>
      </x:c>
      <x:c r="Q1382" s="33" t="n">
        <x:v>1.6809868180345306</x:v>
      </x:c>
      <x:c r="R1382" s="34" t="n">
        <x:v>0.6809868180345306</x:v>
      </x:c>
    </x:row>
    <x:row r="1383" ht="18" customHeight="1">
      <x:c r="A1383" s="25" t="str">
        <x:v>EEZ_740</x:v>
      </x:c>
      <x:c r="B1383" s="25" t="str">
        <x:v>Suriname</x:v>
      </x:c>
      <x:c r="C1383" s="25" t="str">
        <x:v>commercial</x:v>
      </x:c>
      <x:c r="D1383" s="25" t="str">
        <x:v>Perch-likes</x:v>
      </x:c>
      <x:c r="E1383" s="35" t="n">
        <x:v>41</x:v>
      </x:c>
      <x:c r="F1383" s="35" t="n">
        <x:v>41</x:v>
      </x:c>
      <x:c r="G1383" s="32" t="n">
        <x:v>34652.5905352392</x:v>
      </x:c>
      <x:c r="H1383" s="32" t="n">
        <x:v>34652.5905352392</x:v>
      </x:c>
      <x:c r="I1383" s="33" t="n">
        <x:v>0</x:v>
      </x:c>
      <x:c r="J1383" s="34" t="n">
        <x:v>1</x:v>
      </x:c>
      <x:c r="K1383" s="33" t="n">
        <x:v>1107.3147370369988</x:v>
      </x:c>
      <x:c r="L1383" s="32" t="n">
        <x:v>38371324.17617919</x:v>
      </x:c>
      <x:c r="M1383" s="33" t="n">
        <x:v>3.951759457262467</x:v>
      </x:c>
      <x:c r="N1383" s="33" t="n">
        <x:v>894.8689870690765</x:v>
      </x:c>
      <x:c r="O1383" s="32" t="n">
        <x:v>31009528.59158897</x:v>
      </x:c>
      <x:c r="P1383" s="32" t="n">
        <x:v>7361795.584590223</x:v>
      </x:c>
      <x:c r="Q1383" s="33" t="n">
        <x:v>1.237404305029875</x:v>
      </x:c>
      <x:c r="R1383" s="34" t="n">
        <x:v>0.23740430502987514</x:v>
      </x:c>
    </x:row>
    <x:row r="1384" ht="18" customHeight="1">
      <x:c r="A1384" s="25" t="str">
        <x:v>EEZ_740</x:v>
      </x:c>
      <x:c r="B1384" s="25" t="str">
        <x:v>Suriname</x:v>
      </x:c>
      <x:c r="C1384" s="25" t="str">
        <x:v>commercial</x:v>
      </x:c>
      <x:c r="D1384" s="25" t="str">
        <x:v>Sharks &amp; rays</x:v>
      </x:c>
      <x:c r="E1384" s="35" t="n">
        <x:v>6</x:v>
      </x:c>
      <x:c r="F1384" s="35" t="n">
        <x:v>6</x:v>
      </x:c>
      <x:c r="G1384" s="32" t="n">
        <x:v>1279.4309377737998</x:v>
      </x:c>
      <x:c r="H1384" s="32" t="n">
        <x:v>1279.4309377737998</x:v>
      </x:c>
      <x:c r="I1384" s="33" t="n">
        <x:v>0</x:v>
      </x:c>
      <x:c r="J1384" s="34" t="n">
        <x:v>1</x:v>
      </x:c>
      <x:c r="K1384" s="33" t="n">
        <x:v>1394.1778703714126</x:v>
      </x:c>
      <x:c r="L1384" s="32" t="n">
        <x:v>1783754.3001127755</x:v>
      </x:c>
      <x:c r="M1384" s="33" t="n">
        <x:v>4.021771263395327</x:v>
      </x:c>
      <x:c r="N1384" s="33" t="n">
        <x:v>1051.4079666420296</x:v>
      </x:c>
      <x:c r="O1384" s="32" t="n">
        <x:v>1345203.8807436558</x:v>
      </x:c>
      <x:c r="P1384" s="32" t="n">
        <x:v>438550.4193691197</x:v>
      </x:c>
      <x:c r="Q1384" s="33" t="n">
        <x:v>1.3260103733321675</x:v>
      </x:c>
      <x:c r="R1384" s="34" t="n">
        <x:v>0.3260103733321674</x:v>
      </x:c>
    </x:row>
    <x:row r="1385" ht="18" customHeight="1">
      <x:c r="A1385" s="25" t="str">
        <x:v>EEZ_740</x:v>
      </x:c>
      <x:c r="B1385" s="25" t="str">
        <x:v>Suriname</x:v>
      </x:c>
      <x:c r="C1385" s="25" t="str">
        <x:v>commercial</x:v>
      </x:c>
      <x:c r="D1385" s="25" t="str">
        <x:v>Tuna &amp; billfishes</x:v>
      </x:c>
      <x:c r="E1385" s="35" t="n">
        <x:v>6</x:v>
      </x:c>
      <x:c r="F1385" s="35" t="n">
        <x:v>6</x:v>
      </x:c>
      <x:c r="G1385" s="32" t="n">
        <x:v>190.26830828599998</x:v>
      </x:c>
      <x:c r="H1385" s="32" t="n">
        <x:v>190.26830828599998</x:v>
      </x:c>
      <x:c r="I1385" s="33" t="n">
        <x:v>0</x:v>
      </x:c>
      <x:c r="J1385" s="34" t="n">
        <x:v>1</x:v>
      </x:c>
      <x:c r="K1385" s="33" t="n">
        <x:v>2681.8319968464243</x:v>
      </x:c>
      <x:c r="L1385" s="32" t="n">
        <x:v>510267.6371472344</x:v>
      </x:c>
      <x:c r="M1385" s="33" t="n">
        <x:v>4.426254577013505</x:v>
      </x:c>
      <x:c r="N1385" s="33" t="n">
        <x:v>2668.4223959713286</x:v>
      </x:c>
      <x:c r="O1385" s="32" t="n">
        <x:v>507716.2150739395</x:v>
      </x:c>
      <x:c r="P1385" s="32" t="n">
        <x:v>2551.4220732949325</x:v>
      </x:c>
      <x:c r="Q1385" s="33" t="n">
        <x:v>1.0050252916837084</x:v>
      </x:c>
      <x:c r="R1385" s="34" t="n">
        <x:v>0.005025291683708319</x:v>
      </x:c>
    </x:row>
    <x:row r="1386" ht="18" customHeight="1">
      <x:c r="A1386" s="25" t="str">
        <x:v>EEZ_744</x:v>
      </x:c>
      <x:c r="B1386" s="25" t="str">
        <x:v>Svalbard Isl. (Norway)</x:v>
      </x:c>
      <x:c r="C1386" s="25" t="str">
        <x:v>commercial</x:v>
      </x:c>
      <x:c r="D1386" s="25" t="str">
        <x:v>Cod-likes</x:v>
      </x:c>
      <x:c r="E1386" s="35" t="n">
        <x:v>16</x:v>
      </x:c>
      <x:c r="F1386" s="35" t="n">
        <x:v>16</x:v>
      </x:c>
      <x:c r="G1386" s="32" t="n">
        <x:v>149629.0587463644</x:v>
      </x:c>
      <x:c r="H1386" s="32" t="n">
        <x:v>149629.0587463644</x:v>
      </x:c>
      <x:c r="I1386" s="33" t="n">
        <x:v>0</x:v>
      </x:c>
      <x:c r="J1386" s="34" t="n">
        <x:v>1</x:v>
      </x:c>
      <x:c r="K1386" s="33" t="n">
        <x:v>1209.9448080419284</x:v>
      </x:c>
      <x:c r="L1386" s="32" t="n">
        <x:v>181042902.7623643</x:v>
      </x:c>
      <x:c r="M1386" s="33" t="n">
        <x:v>4.081914828956371</x:v>
      </x:c>
      <x:c r="N1386" s="33" t="n">
        <x:v>1207.5769896422073</x:v>
      </x:c>
      <x:c r="O1386" s="32" t="n">
        <x:v>180688608.32393172</x:v>
      </x:c>
      <x:c r="P1386" s="32" t="n">
        <x:v>354294.4384325743</x:v>
      </x:c>
      <x:c r="Q1386" s="33" t="n">
        <x:v>1.001960801191171</x:v>
      </x:c>
      <x:c r="R1386" s="34" t="n">
        <x:v>0.001960801191170882</x:v>
      </x:c>
    </x:row>
    <x:row r="1387" ht="18" customHeight="1">
      <x:c r="A1387" s="25" t="str">
        <x:v>EEZ_744</x:v>
      </x:c>
      <x:c r="B1387" s="25" t="str">
        <x:v>Svalbard Isl. (Norway)</x:v>
      </x:c>
      <x:c r="C1387" s="25" t="str">
        <x:v>commercial</x:v>
      </x:c>
      <x:c r="D1387" s="25" t="str">
        <x:v>Crustaceans</x:v>
      </x:c>
      <x:c r="E1387" s="35" t="n">
        <x:v>6</x:v>
      </x:c>
      <x:c r="F1387" s="35" t="n">
        <x:v>6</x:v>
      </x:c>
      <x:c r="G1387" s="32" t="n">
        <x:v>1779.6654990480001</x:v>
      </x:c>
      <x:c r="H1387" s="32" t="n">
        <x:v>1779.6654990480001</x:v>
      </x:c>
      <x:c r="I1387" s="33" t="n">
        <x:v>0</x:v>
      </x:c>
      <x:c r="J1387" s="34" t="n">
        <x:v>1</x:v>
      </x:c>
      <x:c r="K1387" s="33" t="n">
        <x:v>294.80251467360944</x:v>
      </x:c>
      <x:c r="L1387" s="32" t="n">
        <x:v>524649.8643972145</x:v>
      </x:c>
      <x:c r="M1387" s="33" t="n">
        <x:v>3.4134358204738224</x:v>
      </x:c>
      <x:c r="N1387" s="33" t="n">
        <x:v>259.08115259926404</x:v>
      </x:c>
      <x:c r="O1387" s="32" t="n">
        <x:v>461077.7887345003</x:v>
      </x:c>
      <x:c r="P1387" s="32" t="n">
        <x:v>63572.0756627142</x:v>
      </x:c>
      <x:c r="Q1387" s="33" t="n">
        <x:v>1.137877115783863</x:v>
      </x:c>
      <x:c r="R1387" s="34" t="n">
        <x:v>0.13787711578386294</x:v>
      </x:c>
    </x:row>
    <x:row r="1388" ht="18" customHeight="1">
      <x:c r="A1388" s="25" t="str">
        <x:v>EEZ_744</x:v>
      </x:c>
      <x:c r="B1388" s="25" t="str">
        <x:v>Svalbard Isl. (Norway)</x:v>
      </x:c>
      <x:c r="C1388" s="25" t="str">
        <x:v>commercial</x:v>
      </x:c>
      <x:c r="D1388" s="25" t="str">
        <x:v>Flatfishes</x:v>
      </x:c>
      <x:c r="E1388" s="35" t="n">
        <x:v>5</x:v>
      </x:c>
      <x:c r="F1388" s="35" t="n">
        <x:v>5</x:v>
      </x:c>
      <x:c r="G1388" s="32" t="n">
        <x:v>9487.985060291101</x:v>
      </x:c>
      <x:c r="H1388" s="32" t="n">
        <x:v>9487.985060291101</x:v>
      </x:c>
      <x:c r="I1388" s="33" t="n">
        <x:v>0</x:v>
      </x:c>
      <x:c r="J1388" s="34" t="n">
        <x:v>1</x:v>
      </x:c>
      <x:c r="K1388" s="33" t="n">
        <x:v>2318.227250535651</x:v>
      </x:c>
      <x:c r="L1388" s="32" t="n">
        <x:v>21995305.51944197</x:v>
      </x:c>
      <x:c r="M1388" s="33" t="n">
        <x:v>4.356112613140154</x:v>
      </x:c>
      <x:c r="N1388" s="33" t="n">
        <x:v>2270.453507192784</x:v>
      </x:c>
      <x:c r="O1388" s="32" t="n">
        <x:v>21542028.95633067</x:v>
      </x:c>
      <x:c r="P1388" s="32" t="n">
        <x:v>453276.5631113015</x:v>
      </x:c>
      <x:c r="Q1388" s="33" t="n">
        <x:v>1.0210414981815394</x:v>
      </x:c>
      <x:c r="R1388" s="34" t="n">
        <x:v>0.02104149818153943</x:v>
      </x:c>
    </x:row>
    <x:row r="1389" ht="18" customHeight="1">
      <x:c r="A1389" s="25" t="str">
        <x:v>EEZ_744</x:v>
      </x:c>
      <x:c r="B1389" s="25" t="str">
        <x:v>Svalbard Isl. (Norway)</x:v>
      </x:c>
      <x:c r="C1389" s="25" t="str">
        <x:v>commercial</x:v>
      </x:c>
      <x:c r="D1389" s="25" t="str">
        <x:v>Herring-likes</x:v>
      </x:c>
      <x:c r="E1389" s="35" t="n">
        <x:v>1</x:v>
      </x:c>
      <x:c r="F1389" s="35" t="n">
        <x:v>1</x:v>
      </x:c>
      <x:c r="G1389" s="32" t="n">
        <x:v>5060.165295037599</x:v>
      </x:c>
      <x:c r="H1389" s="32" t="n">
        <x:v>5060.165295037599</x:v>
      </x:c>
      <x:c r="I1389" s="33" t="n">
        <x:v>0</x:v>
      </x:c>
      <x:c r="J1389" s="34" t="n">
        <x:v>1</x:v>
      </x:c>
      <x:c r="K1389" s="33" t="n">
        <x:v>239.88329190194898</x:v>
      </x:c>
      <x:c r="L1389" s="32" t="n">
        <x:v>1213849.1085416162</x:v>
      </x:c>
      <x:c r="M1389" s="33" t="n">
        <x:v>3.3800000000000003</x:v>
      </x:c>
      <x:c r="N1389" s="33" t="n">
        <x:v>239.88329190194924</x:v>
      </x:c>
      <x:c r="O1389" s="32" t="n">
        <x:v>1213849.1085416174</x:v>
      </x:c>
      <x:c r="P1389" s="32" t="n">
        <x:v>-1.1641532182693481e-9</x:v>
      </x:c>
      <x:c r="Q1389" s="33" t="n">
        <x:v>0.999999999999999</x:v>
      </x:c>
      <x:c r="R1389" s="34" t="n">
        <x:v>-9.590592521569863e-16</x:v>
      </x:c>
    </x:row>
    <x:row r="1390" ht="18" customHeight="1">
      <x:c r="A1390" s="25" t="str">
        <x:v>EEZ_744</x:v>
      </x:c>
      <x:c r="B1390" s="25" t="str">
        <x:v>Svalbard Isl. (Norway)</x:v>
      </x:c>
      <x:c r="C1390" s="25" t="str">
        <x:v>commercial</x:v>
      </x:c>
      <x:c r="D1390" s="25" t="str">
        <x:v>Molluscs</x:v>
      </x:c>
      <x:c r="E1390" s="35" t="n">
        <x:v>8</x:v>
      </x:c>
      <x:c r="F1390" s="35" t="n">
        <x:v>8</x:v>
      </x:c>
      <x:c r="G1390" s="32" t="n">
        <x:v>46.41804919729999</x:v>
      </x:c>
      <x:c r="H1390" s="32" t="n">
        <x:v>46.41804919729999</x:v>
      </x:c>
      <x:c r="I1390" s="33" t="n">
        <x:v>0</x:v>
      </x:c>
      <x:c r="J1390" s="34" t="n">
        <x:v>1</x:v>
      </x:c>
      <x:c r="K1390" s="33" t="n">
        <x:v>58.44146501149093</x:v>
      </x:c>
      <x:c r="L1390" s="32" t="n">
        <x:v>2712.738798065672</x:v>
      </x:c>
      <x:c r="M1390" s="33" t="n">
        <x:v>2.5794089801205695</x:v>
      </x:c>
      <x:c r="N1390" s="33" t="n">
        <x:v>37.967235851311735</x:v>
      </x:c>
      <x:c r="O1390" s="32" t="n">
        <x:v>1762.3650216316803</x:v>
      </x:c>
      <x:c r="P1390" s="32" t="n">
        <x:v>950.3737764339919</x:v>
      </x:c>
      <x:c r="Q1390" s="33" t="n">
        <x:v>1.53926046237237</x:v>
      </x:c>
      <x:c r="R1390" s="34" t="n">
        <x:v>0.5392604623723701</x:v>
      </x:c>
    </x:row>
    <x:row r="1391" ht="18" customHeight="1">
      <x:c r="A1391" s="25" t="str">
        <x:v>EEZ_744</x:v>
      </x:c>
      <x:c r="B1391" s="25" t="str">
        <x:v>Svalbard Isl. (Norway)</x:v>
      </x:c>
      <x:c r="C1391" s="25" t="str">
        <x:v>commercial</x:v>
      </x:c>
      <x:c r="D1391" s="25" t="str">
        <x:v>Other fishes &amp; inverts</x:v>
      </x:c>
      <x:c r="E1391" s="35" t="n">
        <x:v>10</x:v>
      </x:c>
      <x:c r="F1391" s="35" t="n">
        <x:v>10</x:v>
      </x:c>
      <x:c r="G1391" s="32" t="n">
        <x:v>44212.8240257056</x:v>
      </x:c>
      <x:c r="H1391" s="32" t="n">
        <x:v>44212.8240257056</x:v>
      </x:c>
      <x:c r="I1391" s="33" t="n">
        <x:v>0</x:v>
      </x:c>
      <x:c r="J1391" s="34" t="n">
        <x:v>1</x:v>
      </x:c>
      <x:c r="K1391" s="33" t="n">
        <x:v>190.43294571206553</x:v>
      </x:c>
      <x:c r="L1391" s="32" t="n">
        <x:v>8419578.317464301</x:v>
      </x:c>
      <x:c r="M1391" s="33" t="n">
        <x:v>3.279005806182865</x:v>
      </x:c>
      <x:c r="N1391" s="33" t="n">
        <x:v>190.11036960461826</x:v>
      </x:c>
      <x:c r="O1391" s="32" t="n">
        <x:v>8405316.316790838</x:v>
      </x:c>
      <x:c r="P1391" s="32" t="n">
        <x:v>14262.000673463568</x:v>
      </x:c>
      <x:c r="Q1391" s="33" t="n">
        <x:v>1.0016967833375852</x:v>
      </x:c>
      <x:c r="R1391" s="34" t="n">
        <x:v>0.0016967833375851845</x:v>
      </x:c>
    </x:row>
    <x:row r="1392" ht="18" customHeight="1">
      <x:c r="A1392" s="25" t="str">
        <x:v>EEZ_744</x:v>
      </x:c>
      <x:c r="B1392" s="25" t="str">
        <x:v>Svalbard Isl. (Norway)</x:v>
      </x:c>
      <x:c r="C1392" s="25" t="str">
        <x:v>commercial</x:v>
      </x:c>
      <x:c r="D1392" s="25" t="str">
        <x:v>Perch-likes</x:v>
      </x:c>
      <x:c r="E1392" s="35" t="n">
        <x:v>6</x:v>
      </x:c>
      <x:c r="F1392" s="35" t="n">
        <x:v>6</x:v>
      </x:c>
      <x:c r="G1392" s="32" t="n">
        <x:v>5588.196772855699</x:v>
      </x:c>
      <x:c r="H1392" s="32" t="n">
        <x:v>5588.196772855699</x:v>
      </x:c>
      <x:c r="I1392" s="33" t="n">
        <x:v>0</x:v>
      </x:c>
      <x:c r="J1392" s="34" t="n">
        <x:v>1</x:v>
      </x:c>
      <x:c r="K1392" s="33" t="n">
        <x:v>506.65451098240123</x:v>
      </x:c>
      <x:c r="L1392" s="32" t="n">
        <x:v>2831285.103224637</x:v>
      </x:c>
      <x:c r="M1392" s="33" t="n">
        <x:v>3.694949327878268</x:v>
      </x:c>
      <x:c r="N1392" s="33" t="n">
        <x:v>495.39238659850315</x:v>
      </x:c>
      <x:c r="O1392" s="32" t="n">
        <x:v>2768350.136087038</x:v>
      </x:c>
      <x:c r="P1392" s="32" t="n">
        <x:v>62934.9671375989</x:v>
      </x:c>
      <x:c r="Q1392" s="33" t="n">
        <x:v>1.0227337453876246</x:v>
      </x:c>
      <x:c r="R1392" s="34" t="n">
        <x:v>0.022733745387624696</x:v>
      </x:c>
    </x:row>
    <x:row r="1393" ht="18" customHeight="1">
      <x:c r="A1393" s="25" t="str">
        <x:v>EEZ_744</x:v>
      </x:c>
      <x:c r="B1393" s="25" t="str">
        <x:v>Svalbard Isl. (Norway)</x:v>
      </x:c>
      <x:c r="C1393" s="25" t="str">
        <x:v>commercial</x:v>
      </x:c>
      <x:c r="D1393" s="25" t="str">
        <x:v>Salmon, smelts, etc</x:v>
      </x:c>
      <x:c r="E1393" s="35" t="n">
        <x:v>2</x:v>
      </x:c>
      <x:c r="F1393" s="35" t="n">
        <x:v>2</x:v>
      </x:c>
      <x:c r="G1393" s="32" t="n">
        <x:v>1.2174987506000001</x:v>
      </x:c>
      <x:c r="H1393" s="32" t="n">
        <x:v>1.2174987506000001</x:v>
      </x:c>
      <x:c r="I1393" s="33" t="n">
        <x:v>0</x:v>
      </x:c>
      <x:c r="J1393" s="34" t="n">
        <x:v>1</x:v>
      </x:c>
      <x:c r="K1393" s="33" t="n">
        <x:v>142.1885415955389</x:v>
      </x:c>
      <x:c r="L1393" s="32" t="n">
        <x:v>173.11437174220478</x:v>
      </x:c>
      <x:c r="M1393" s="33" t="n">
        <x:v>3.1523481610117385</x:v>
      </x:c>
      <x:c r="N1393" s="33" t="n">
        <x:v>142.01955941556372</x:v>
      </x:c>
      <x:c r="O1393" s="32" t="n">
        <x:v>172.9086361492113</x:v>
      </x:c>
      <x:c r="P1393" s="32" t="n">
        <x:v>0.2057355929934772</x:v>
      </x:c>
      <x:c r="Q1393" s="33" t="n">
        <x:v>1.0011898514589863</x:v>
      </x:c>
      <x:c r="R1393" s="34" t="n">
        <x:v>0.0011898514589863396</x:v>
      </x:c>
    </x:row>
    <x:row r="1394" ht="18" customHeight="1">
      <x:c r="A1394" s="25" t="str">
        <x:v>EEZ_744</x:v>
      </x:c>
      <x:c r="B1394" s="25" t="str">
        <x:v>Svalbard Isl. (Norway)</x:v>
      </x:c>
      <x:c r="C1394" s="25" t="str">
        <x:v>commercial</x:v>
      </x:c>
      <x:c r="D1394" s="25" t="str">
        <x:v>Scorpionfishes</x:v>
      </x:c>
      <x:c r="E1394" s="35" t="n">
        <x:v>6</x:v>
      </x:c>
      <x:c r="F1394" s="35" t="n">
        <x:v>6</x:v>
      </x:c>
      <x:c r="G1394" s="32" t="n">
        <x:v>4084.377305324899</x:v>
      </x:c>
      <x:c r="H1394" s="32" t="n">
        <x:v>4084.377305324899</x:v>
      </x:c>
      <x:c r="I1394" s="33" t="n">
        <x:v>0</x:v>
      </x:c>
      <x:c r="J1394" s="34" t="n">
        <x:v>1</x:v>
      </x:c>
      <x:c r="K1394" s="33" t="n">
        <x:v>559.4033698089713</x:v>
      </x:c>
      <x:c r="L1394" s="32" t="n">
        <x:v>2284814.428170034</x:v>
      </x:c>
      <x:c r="M1394" s="33" t="n">
        <x:v>3.718239438802443</x:v>
      </x:c>
      <x:c r="N1394" s="33" t="n">
        <x:v>522.684280167765</x:v>
      </x:c>
      <x:c r="O1394" s="32" t="n">
        <x:v>2134839.8117673006</x:v>
      </x:c>
      <x:c r="P1394" s="32" t="n">
        <x:v>149974.6164027336</x:v>
      </x:c>
      <x:c r="Q1394" s="33" t="n">
        <x:v>1.070250992873596</x:v>
      </x:c>
      <x:c r="R1394" s="34" t="n">
        <x:v>0.07025099287359597</x:v>
      </x:c>
    </x:row>
    <x:row r="1395" ht="18" customHeight="1">
      <x:c r="A1395" s="25" t="str">
        <x:v>EEZ_744</x:v>
      </x:c>
      <x:c r="B1395" s="25" t="str">
        <x:v>Svalbard Isl. (Norway)</x:v>
      </x:c>
      <x:c r="C1395" s="25" t="str">
        <x:v>commercial</x:v>
      </x:c>
      <x:c r="D1395" s="25" t="str">
        <x:v>Sharks &amp; rays</x:v>
      </x:c>
      <x:c r="E1395" s="35" t="n">
        <x:v>2</x:v>
      </x:c>
      <x:c r="F1395" s="35" t="n">
        <x:v>2</x:v>
      </x:c>
      <x:c r="G1395" s="32" t="n">
        <x:v>1.5415751947</x:v>
      </x:c>
      <x:c r="H1395" s="32" t="n">
        <x:v>1.5415751947</x:v>
      </x:c>
      <x:c r="I1395" s="33" t="n">
        <x:v>0</x:v>
      </x:c>
      <x:c r="J1395" s="34" t="n">
        <x:v>1</x:v>
      </x:c>
      <x:c r="K1395" s="33" t="n">
        <x:v>440.90463850093937</x:v>
      </x:c>
      <x:c r="L1395" s="32" t="n">
        <x:v>679.6876539412187</x:v>
      </x:c>
      <x:c r="M1395" s="33" t="n">
        <x:v>3.637792142590448</x:v>
      </x:c>
      <x:c r="N1395" s="33" t="n">
        <x:v>434.3023132637712</x:v>
      </x:c>
      <x:c r="O1395" s="32" t="n">
        <x:v>669.5096731282586</x:v>
      </x:c>
      <x:c r="P1395" s="32" t="n">
        <x:v>10.177980812960186</x:v>
      </x:c>
      <x:c r="Q1395" s="33" t="n">
        <x:v>1.0152021415395</x:v>
      </x:c>
      <x:c r="R1395" s="34" t="n">
        <x:v>0.01520214153950003</x:v>
      </x:c>
    </x:row>
    <x:row r="1396" ht="18" customHeight="1">
      <x:c r="A1396" s="25" t="str">
        <x:v>EEZ_760</x:v>
      </x:c>
      <x:c r="B1396" s="25" t="str">
        <x:v>Syria</x:v>
      </x:c>
      <x:c r="C1396" s="25" t="str">
        <x:v>commercial</x:v>
      </x:c>
      <x:c r="D1396" s="25" t="str">
        <x:v>Crustaceans</x:v>
      </x:c>
      <x:c r="E1396" s="35" t="n">
        <x:v>4</x:v>
      </x:c>
      <x:c r="F1396" s="35" t="n">
        <x:v>4</x:v>
      </x:c>
      <x:c r="G1396" s="32" t="n">
        <x:v>252.155214222</x:v>
      </x:c>
      <x:c r="H1396" s="32" t="n">
        <x:v>252.155214222</x:v>
      </x:c>
      <x:c r="I1396" s="33" t="n">
        <x:v>0</x:v>
      </x:c>
      <x:c r="J1396" s="34" t="n">
        <x:v>1</x:v>
      </x:c>
      <x:c r="K1396" s="33" t="n">
        <x:v>48.148217795282406</x:v>
      </x:c>
      <x:c r="L1396" s="32" t="n">
        <x:v>12140.824172576948</x:v>
      </x:c>
      <x:c r="M1396" s="33" t="n">
        <x:v>2.665618200640629</x:v>
      </x:c>
      <x:c r="N1396" s="33" t="n">
        <x:v>46.30396707627503</x:v>
      </x:c>
      <x:c r="O1396" s="32" t="n">
        <x:v>11675.786737446566</x:v>
      </x:c>
      <x:c r="P1396" s="32" t="n">
        <x:v>465.0374351303817</x:v>
      </x:c>
      <x:c r="Q1396" s="33" t="n">
        <x:v>1.0398292162736165</x:v>
      </x:c>
      <x:c r="R1396" s="34" t="n">
        <x:v>0.039829216273616436</x:v>
      </x:c>
    </x:row>
    <x:row r="1397" ht="18" customHeight="1">
      <x:c r="A1397" s="25" t="str">
        <x:v>EEZ_760</x:v>
      </x:c>
      <x:c r="B1397" s="25" t="str">
        <x:v>Syria</x:v>
      </x:c>
      <x:c r="C1397" s="25" t="str">
        <x:v>commercial</x:v>
      </x:c>
      <x:c r="D1397" s="25" t="str">
        <x:v>Herring-likes</x:v>
      </x:c>
      <x:c r="E1397" s="35" t="n">
        <x:v>1</x:v>
      </x:c>
      <x:c r="F1397" s="35" t="n">
        <x:v>1</x:v>
      </x:c>
      <x:c r="G1397" s="32" t="n">
        <x:v>345.1317861351</x:v>
      </x:c>
      <x:c r="H1397" s="32" t="n">
        <x:v>345.1317861351</x:v>
      </x:c>
      <x:c r="I1397" s="33" t="n">
        <x:v>0</x:v>
      </x:c>
      <x:c r="J1397" s="34" t="n">
        <x:v>1</x:v>
      </x:c>
      <x:c r="K1397" s="33" t="n">
        <x:v>144.5439770745928</x:v>
      </x:c>
      <x:c r="L1397" s="32" t="n">
        <x:v>49886.72098282516</x:v>
      </x:c>
      <x:c r="M1397" s="33" t="n">
        <x:v>3.16</x:v>
      </x:c>
      <x:c r="N1397" s="33" t="n">
        <x:v>144.5439770745928</x:v>
      </x:c>
      <x:c r="O1397" s="32" t="n">
        <x:v>49886.72098282516</x:v>
      </x:c>
      <x:c r="P1397" s="32" t="n">
        <x:v>0</x:v>
      </x:c>
      <x:c r="Q1397" s="33" t="n">
        <x:v>1</x:v>
      </x:c>
      <x:c r="R1397" s="34" t="n">
        <x:v>0</x:v>
      </x:c>
    </x:row>
    <x:row r="1398" ht="18" customHeight="1">
      <x:c r="A1398" s="25" t="str">
        <x:v>EEZ_760</x:v>
      </x:c>
      <x:c r="B1398" s="25" t="str">
        <x:v>Syria</x:v>
      </x:c>
      <x:c r="C1398" s="25" t="str">
        <x:v>commercial</x:v>
      </x:c>
      <x:c r="D1398" s="25" t="str">
        <x:v>Molluscs</x:v>
      </x:c>
      <x:c r="E1398" s="35" t="n">
        <x:v>1</x:v>
      </x:c>
      <x:c r="F1398" s="35" t="n">
        <x:v>1</x:v>
      </x:c>
      <x:c r="G1398" s="32" t="n">
        <x:v>40</x:v>
      </x:c>
      <x:c r="H1398" s="32" t="n">
        <x:v>40</x:v>
      </x:c>
      <x:c r="I1398" s="33" t="n">
        <x:v>0</x:v>
      </x:c>
      <x:c r="J1398" s="34" t="n">
        <x:v>1</x:v>
      </x:c>
      <x:c r="K1398" s="33" t="n">
        <x:v>12.589254117941675</x:v>
      </x:c>
      <x:c r="L1398" s="32" t="n">
        <x:v>503.570164717667</x:v>
      </x:c>
      <x:c r="M1398" s="33" t="n">
        <x:v>2.1</x:v>
      </x:c>
      <x:c r="N1398" s="33" t="n">
        <x:v>12.589254117941675</x:v>
      </x:c>
      <x:c r="O1398" s="32" t="n">
        <x:v>503.570164717667</x:v>
      </x:c>
      <x:c r="P1398" s="32" t="n">
        <x:v>0</x:v>
      </x:c>
      <x:c r="Q1398" s="33" t="n">
        <x:v>1</x:v>
      </x:c>
      <x:c r="R1398" s="34" t="n">
        <x:v>0</x:v>
      </x:c>
    </x:row>
    <x:row r="1399" ht="18" customHeight="1">
      <x:c r="A1399" s="25" t="str">
        <x:v>EEZ_760</x:v>
      </x:c>
      <x:c r="B1399" s="25" t="str">
        <x:v>Syria</x:v>
      </x:c>
      <x:c r="C1399" s="25" t="str">
        <x:v>commercial</x:v>
      </x:c>
      <x:c r="D1399" s="25" t="str">
        <x:v>Other fishes &amp; inverts</x:v>
      </x:c>
      <x:c r="E1399" s="35" t="n">
        <x:v>8</x:v>
      </x:c>
      <x:c r="F1399" s="35" t="n">
        <x:v>8</x:v>
      </x:c>
      <x:c r="G1399" s="32" t="n">
        <x:v>895.3985849326001</x:v>
      </x:c>
      <x:c r="H1399" s="32" t="n">
        <x:v>895.3985849326001</x:v>
      </x:c>
      <x:c r="I1399" s="33" t="n">
        <x:v>0</x:v>
      </x:c>
      <x:c r="J1399" s="34" t="n">
        <x:v>1</x:v>
      </x:c>
      <x:c r="K1399" s="33" t="n">
        <x:v>465.35497943633015</x:v>
      </x:c>
      <x:c r="L1399" s="32" t="n">
        <x:v>416678.19007862924</x:v>
      </x:c>
      <x:c r="M1399" s="33" t="n">
        <x:v>3.4137105813512805</x:v>
      </x:c>
      <x:c r="N1399" s="33" t="n">
        <x:v>259.2451148198652</x:v>
      </x:c>
      <x:c r="O1399" s="32" t="n">
        <x:v>232127.70896039673</x:v>
      </x:c>
      <x:c r="P1399" s="32" t="n">
        <x:v>184550.4811182325</x:v>
      </x:c>
      <x:c r="Q1399" s="33" t="n">
        <x:v>1.7950385671092746</x:v>
      </x:c>
      <x:c r="R1399" s="34" t="n">
        <x:v>0.7950385671092745</x:v>
      </x:c>
    </x:row>
    <x:row r="1400" ht="18" customHeight="1">
      <x:c r="A1400" s="25" t="str">
        <x:v>EEZ_760</x:v>
      </x:c>
      <x:c r="B1400" s="25" t="str">
        <x:v>Syria</x:v>
      </x:c>
      <x:c r="C1400" s="25" t="str">
        <x:v>commercial</x:v>
      </x:c>
      <x:c r="D1400" s="25" t="str">
        <x:v>Perch-likes</x:v>
      </x:c>
      <x:c r="E1400" s="35" t="n">
        <x:v>21</x:v>
      </x:c>
      <x:c r="F1400" s="35" t="n">
        <x:v>21</x:v>
      </x:c>
      <x:c r="G1400" s="32" t="n">
        <x:v>1662.5084177644</x:v>
      </x:c>
      <x:c r="H1400" s="32" t="n">
        <x:v>1662.5084177644</x:v>
      </x:c>
      <x:c r="I1400" s="33" t="n">
        <x:v>0</x:v>
      </x:c>
      <x:c r="J1400" s="34" t="n">
        <x:v>1</x:v>
      </x:c>
      <x:c r="K1400" s="33" t="n">
        <x:v>552.3238016552563</x:v>
      </x:c>
      <x:c r="L1400" s="32" t="n">
        <x:v>918242.9695834984</x:v>
      </x:c>
      <x:c r="M1400" s="33" t="n">
        <x:v>3.4143470133121645</x:v>
      </x:c>
      <x:c r="N1400" s="33" t="n">
        <x:v>259.6253011576482</x:v>
      </x:c>
      <x:c r="O1400" s="32" t="n">
        <x:v>431629.24863920757</x:v>
      </x:c>
      <x:c r="P1400" s="32" t="n">
        <x:v>486613.72094429086</x:v>
      </x:c>
      <x:c r="Q1400" s="33" t="n">
        <x:v>2.127388198270697</x:v>
      </x:c>
      <x:c r="R1400" s="34" t="n">
        <x:v>1.1273881982706968</x:v>
      </x:c>
    </x:row>
    <x:row r="1401" ht="18" customHeight="1">
      <x:c r="A1401" s="25" t="str">
        <x:v>EEZ_760</x:v>
      </x:c>
      <x:c r="B1401" s="25" t="str">
        <x:v>Syria</x:v>
      </x:c>
      <x:c r="C1401" s="25" t="str">
        <x:v>commercial</x:v>
      </x:c>
      <x:c r="D1401" s="25" t="str">
        <x:v>Scorpionfishes</x:v>
      </x:c>
      <x:c r="E1401" s="35" t="n">
        <x:v>3</x:v>
      </x:c>
      <x:c r="F1401" s="35" t="n">
        <x:v>3</x:v>
      </x:c>
      <x:c r="G1401" s="32" t="n">
        <x:v>63.794777418</x:v>
      </x:c>
      <x:c r="H1401" s="32" t="n">
        <x:v>63.794777418</x:v>
      </x:c>
      <x:c r="I1401" s="33" t="n">
        <x:v>0</x:v>
      </x:c>
      <x:c r="J1401" s="34" t="n">
        <x:v>1</x:v>
      </x:c>
      <x:c r="K1401" s="33" t="n">
        <x:v>544.95164937862</x:v>
      </x:c>
      <x:c r="L1401" s="32" t="n">
        <x:v>34765.06917568104</x:v>
      </x:c>
      <x:c r="M1401" s="33" t="n">
        <x:v>3.694093373735109</x:v>
      </x:c>
      <x:c r="N1401" s="33" t="n">
        <x:v>494.41697568996335</x:v>
      </x:c>
      <x:c r="O1401" s="32" t="n">
        <x:v>31541.22091582193</x:v>
      </x:c>
      <x:c r="P1401" s="32" t="n">
        <x:v>3223.848259859111</x:v>
      </x:c>
      <x:c r="Q1401" s="33" t="n">
        <x:v>1.1022106363118602</x:v>
      </x:c>
      <x:c r="R1401" s="34" t="n">
        <x:v>0.10221063631186011</x:v>
      </x:c>
    </x:row>
    <x:row r="1402" ht="18" customHeight="1">
      <x:c r="A1402" s="25" t="str">
        <x:v>EEZ_760</x:v>
      </x:c>
      <x:c r="B1402" s="25" t="str">
        <x:v>Syria</x:v>
      </x:c>
      <x:c r="C1402" s="25" t="str">
        <x:v>commercial</x:v>
      </x:c>
      <x:c r="D1402" s="25" t="str">
        <x:v>Sharks &amp; rays</x:v>
      </x:c>
      <x:c r="E1402" s="35" t="n">
        <x:v>7</x:v>
      </x:c>
      <x:c r="F1402" s="35" t="n">
        <x:v>7</x:v>
      </x:c>
      <x:c r="G1402" s="32" t="n">
        <x:v>265.9114254391</x:v>
      </x:c>
      <x:c r="H1402" s="32" t="n">
        <x:v>265.9114254391</x:v>
      </x:c>
      <x:c r="I1402" s="33" t="n">
        <x:v>0</x:v>
      </x:c>
      <x:c r="J1402" s="34" t="n">
        <x:v>1</x:v>
      </x:c>
      <x:c r="K1402" s="33" t="n">
        <x:v>999.4459556675206</x:v>
      </x:c>
      <x:c r="L1402" s="32" t="n">
        <x:v>265764.09872089396</x:v>
      </x:c>
      <x:c r="M1402" s="33" t="n">
        <x:v>3.9446074859651774</x:v>
      </x:c>
      <x:c r="N1402" s="33" t="n">
        <x:v>880.2529434437856</x:v>
      </x:c>
      <x:c r="O1402" s="32" t="n">
        <x:v>234069.31493810052</x:v>
      </x:c>
      <x:c r="P1402" s="32" t="n">
        <x:v>31694.78378279344</x:v>
      </x:c>
      <x:c r="Q1402" s="33" t="n">
        <x:v>1.135407683793047</x:v>
      </x:c>
      <x:c r="R1402" s="34" t="n">
        <x:v>0.13540768379304696</x:v>
      </x:c>
    </x:row>
    <x:row r="1403" ht="18" customHeight="1">
      <x:c r="A1403" s="25" t="str">
        <x:v>EEZ_760</x:v>
      </x:c>
      <x:c r="B1403" s="25" t="str">
        <x:v>Syria</x:v>
      </x:c>
      <x:c r="C1403" s="25" t="str">
        <x:v>commercial</x:v>
      </x:c>
      <x:c r="D1403" s="25" t="str">
        <x:v>Tuna &amp; billfishes</x:v>
      </x:c>
      <x:c r="E1403" s="35" t="n">
        <x:v>6</x:v>
      </x:c>
      <x:c r="F1403" s="35" t="n">
        <x:v>6</x:v>
      </x:c>
      <x:c r="G1403" s="32" t="n">
        <x:v>478.43727258409996</x:v>
      </x:c>
      <x:c r="H1403" s="32" t="n">
        <x:v>478.43727258409996</x:v>
      </x:c>
      <x:c r="I1403" s="33" t="n">
        <x:v>0</x:v>
      </x:c>
      <x:c r="J1403" s="34" t="n">
        <x:v>1</x:v>
      </x:c>
      <x:c r="K1403" s="33" t="n">
        <x:v>2763.0841159162946</x:v>
      </x:c>
      <x:c r="L1403" s="32" t="n">
        <x:v>1321962.428339441</x:v>
      </x:c>
      <x:c r="M1403" s="33" t="n">
        <x:v>4.428131950886686</x:v>
      </x:c>
      <x:c r="N1403" s="33" t="n">
        <x:v>2679.982455232081</x:v>
      </x:c>
      <x:c r="O1403" s="32" t="n">
        <x:v>1282203.4964544766</x:v>
      </x:c>
      <x:c r="P1403" s="32" t="n">
        <x:v>39758.93188496446</x:v>
      </x:c>
      <x:c r="Q1403" s="33" t="n">
        <x:v>1.0310082853423073</x:v>
      </x:c>
      <x:c r="R1403" s="34" t="n">
        <x:v>0.03100828534230726</x:v>
      </x:c>
    </x:row>
    <x:row r="1404" ht="18" customHeight="1">
      <x:c r="A1404" s="25" t="str">
        <x:v>EEZ_768</x:v>
      </x:c>
      <x:c r="B1404" s="25" t="str">
        <x:v>Togo</x:v>
      </x:c>
      <x:c r="C1404" s="25" t="str">
        <x:v>commercial</x:v>
      </x:c>
      <x:c r="D1404" s="25" t="str">
        <x:v>Anchovies</x:v>
      </x:c>
      <x:c r="E1404" s="35" t="n">
        <x:v>1</x:v>
      </x:c>
      <x:c r="F1404" s="35" t="n">
        <x:v>1</x:v>
      </x:c>
      <x:c r="G1404" s="32" t="n">
        <x:v>10815.040359124801</x:v>
      </x:c>
      <x:c r="H1404" s="32" t="n">
        <x:v>10815.040359124801</x:v>
      </x:c>
      <x:c r="I1404" s="33" t="n">
        <x:v>0</x:v>
      </x:c>
      <x:c r="J1404" s="34" t="n">
        <x:v>1</x:v>
      </x:c>
      <x:c r="K1404" s="33" t="n">
        <x:v>128.82495516931337</x:v>
      </x:c>
      <x:c r="L1404" s="32" t="n">
        <x:v>1393247.0894185673</x:v>
      </x:c>
      <x:c r="M1404" s="33" t="n">
        <x:v>3.11</x:v>
      </x:c>
      <x:c r="N1404" s="33" t="n">
        <x:v>128.82495516931337</x:v>
      </x:c>
      <x:c r="O1404" s="32" t="n">
        <x:v>1393247.0894185673</x:v>
      </x:c>
      <x:c r="P1404" s="32" t="n">
        <x:v>0</x:v>
      </x:c>
      <x:c r="Q1404" s="33" t="n">
        <x:v>1</x:v>
      </x:c>
      <x:c r="R1404" s="34" t="n">
        <x:v>0</x:v>
      </x:c>
    </x:row>
    <x:row r="1405" ht="18" customHeight="1">
      <x:c r="A1405" s="25" t="str">
        <x:v>EEZ_768</x:v>
      </x:c>
      <x:c r="B1405" s="25" t="str">
        <x:v>Togo</x:v>
      </x:c>
      <x:c r="C1405" s="25" t="str">
        <x:v>commercial</x:v>
      </x:c>
      <x:c r="D1405" s="25" t="str">
        <x:v>Cod-likes</x:v>
      </x:c>
      <x:c r="E1405" s="35" t="n">
        <x:v>1</x:v>
      </x:c>
      <x:c r="F1405" s="35" t="n">
        <x:v>1</x:v>
      </x:c>
      <x:c r="G1405" s="32" t="n">
        <x:v>0.1457768539</x:v>
      </x:c>
      <x:c r="H1405" s="32" t="n">
        <x:v>0.1457768539</x:v>
      </x:c>
      <x:c r="I1405" s="33" t="n">
        <x:v>0</x:v>
      </x:c>
      <x:c r="J1405" s="34" t="n">
        <x:v>1</x:v>
      </x:c>
      <x:c r="K1405" s="33" t="n">
        <x:v>812.8305161640995</x:v>
      </x:c>
      <x:c r="L1405" s="32" t="n">
        <x:v>118.49187540031554</x:v>
      </x:c>
      <x:c r="M1405" s="33" t="n">
        <x:v>3.91</x:v>
      </x:c>
      <x:c r="N1405" s="33" t="n">
        <x:v>812.8305161640995</x:v>
      </x:c>
      <x:c r="O1405" s="32" t="n">
        <x:v>118.49187540031554</x:v>
      </x:c>
      <x:c r="P1405" s="32" t="n">
        <x:v>0</x:v>
      </x:c>
      <x:c r="Q1405" s="33" t="n">
        <x:v>1</x:v>
      </x:c>
      <x:c r="R1405" s="34" t="n">
        <x:v>0</x:v>
      </x:c>
    </x:row>
    <x:row r="1406" ht="18" customHeight="1">
      <x:c r="A1406" s="25" t="str">
        <x:v>EEZ_768</x:v>
      </x:c>
      <x:c r="B1406" s="25" t="str">
        <x:v>Togo</x:v>
      </x:c>
      <x:c r="C1406" s="25" t="str">
        <x:v>commercial</x:v>
      </x:c>
      <x:c r="D1406" s="25" t="str">
        <x:v>Crustaceans</x:v>
      </x:c>
      <x:c r="E1406" s="35" t="n">
        <x:v>8</x:v>
      </x:c>
      <x:c r="F1406" s="35" t="n">
        <x:v>8</x:v>
      </x:c>
      <x:c r="G1406" s="32" t="n">
        <x:v>98.80890233109999</x:v>
      </x:c>
      <x:c r="H1406" s="32" t="n">
        <x:v>98.80890233109999</x:v>
      </x:c>
      <x:c r="I1406" s="33" t="n">
        <x:v>0</x:v>
      </x:c>
      <x:c r="J1406" s="34" t="n">
        <x:v>1</x:v>
      </x:c>
      <x:c r="K1406" s="33" t="n">
        <x:v>166.23535001482134</x:v>
      </x:c>
      <x:c r="L1406" s="32" t="n">
        <x:v>16425.5324635907</x:v>
      </x:c>
      <x:c r="M1406" s="33" t="n">
        <x:v>3.0528630380970743</x:v>
      </x:c>
      <x:c r="N1406" s="33" t="n">
        <x:v>112.94396711383766</x:v>
      </x:c>
      <x:c r="O1406" s="32" t="n">
        <x:v>11159.869415438154</x:v>
      </x:c>
      <x:c r="P1406" s="32" t="n">
        <x:v>5265.663048152548</x:v>
      </x:c>
      <x:c r="Q1406" s="33" t="n">
        <x:v>1.4718391275141824</x:v>
      </x:c>
      <x:c r="R1406" s="34" t="n">
        <x:v>0.4718391275141825</x:v>
      </x:c>
    </x:row>
    <x:row r="1407" ht="18" customHeight="1">
      <x:c r="A1407" s="25" t="str">
        <x:v>EEZ_768</x:v>
      </x:c>
      <x:c r="B1407" s="25" t="str">
        <x:v>Togo</x:v>
      </x:c>
      <x:c r="C1407" s="25" t="str">
        <x:v>commercial</x:v>
      </x:c>
      <x:c r="D1407" s="25" t="str">
        <x:v>Flatfishes</x:v>
      </x:c>
      <x:c r="E1407" s="35" t="n">
        <x:v>7</x:v>
      </x:c>
      <x:c r="F1407" s="35" t="n">
        <x:v>7</x:v>
      </x:c>
      <x:c r="G1407" s="32" t="n">
        <x:v>72.3508794683</x:v>
      </x:c>
      <x:c r="H1407" s="32" t="n">
        <x:v>72.3508794683</x:v>
      </x:c>
      <x:c r="I1407" s="33" t="n">
        <x:v>0</x:v>
      </x:c>
      <x:c r="J1407" s="34" t="n">
        <x:v>1</x:v>
      </x:c>
      <x:c r="K1407" s="33" t="n">
        <x:v>178.4968348310872</x:v>
      </x:c>
      <x:c r="L1407" s="32" t="n">
        <x:v>12914.402982337042</x:v>
      </x:c>
      <x:c r="M1407" s="33" t="n">
        <x:v>3.2166796891995317</x:v>
      </x:c>
      <x:c r="N1407" s="33" t="n">
        <x:v>164.69472492628188</x:v>
      </x:c>
      <x:c r="O1407" s="32" t="n">
        <x:v>11915.808192206243</x:v>
      </x:c>
      <x:c r="P1407" s="32" t="n">
        <x:v>998.5947901307991</x:v>
      </x:c>
      <x:c r="Q1407" s="33" t="n">
        <x:v>1.083804201445937</x:v>
      </x:c>
      <x:c r="R1407" s="34" t="n">
        <x:v>0.08380420144593706</x:v>
      </x:c>
    </x:row>
    <x:row r="1408" ht="18" customHeight="1">
      <x:c r="A1408" s="25" t="str">
        <x:v>EEZ_768</x:v>
      </x:c>
      <x:c r="B1408" s="25" t="str">
        <x:v>Togo</x:v>
      </x:c>
      <x:c r="C1408" s="25" t="str">
        <x:v>commercial</x:v>
      </x:c>
      <x:c r="D1408" s="25" t="str">
        <x:v>Herring-likes</x:v>
      </x:c>
      <x:c r="E1408" s="35" t="n">
        <x:v>6</x:v>
      </x:c>
      <x:c r="F1408" s="35" t="n">
        <x:v>6</x:v>
      </x:c>
      <x:c r="G1408" s="32" t="n">
        <x:v>2101.7277981306</x:v>
      </x:c>
      <x:c r="H1408" s="32" t="n">
        <x:v>2101.7277981306</x:v>
      </x:c>
      <x:c r="I1408" s="33" t="n">
        <x:v>0</x:v>
      </x:c>
      <x:c r="J1408" s="34" t="n">
        <x:v>1</x:v>
      </x:c>
      <x:c r="K1408" s="33" t="n">
        <x:v>252.83846489605963</x:v>
      </x:c>
      <x:c r="L1408" s="32" t="n">
        <x:v>531397.6301087164</x:v>
      </x:c>
      <x:c r="M1408" s="33" t="n">
        <x:v>3.392066140445472</x:v>
      </x:c>
      <x:c r="N1408" s="33" t="n">
        <x:v>246.6414928837953</x:v>
      </x:c>
      <x:c r="O1408" s="32" t="n">
        <x:v>518373.2817663032</x:v>
      </x:c>
      <x:c r="P1408" s="32" t="n">
        <x:v>13024.348342413257</x:v>
      </x:c>
      <x:c r="Q1408" s="33" t="n">
        <x:v>1.0251254237063185</x:v>
      </x:c>
      <x:c r="R1408" s="34" t="n">
        <x:v>0.025125423706318623</x:v>
      </x:c>
    </x:row>
    <x:row r="1409" ht="18" customHeight="1">
      <x:c r="A1409" s="25" t="str">
        <x:v>EEZ_768</x:v>
      </x:c>
      <x:c r="B1409" s="25" t="str">
        <x:v>Togo</x:v>
      </x:c>
      <x:c r="C1409" s="25" t="str">
        <x:v>commercial</x:v>
      </x:c>
      <x:c r="D1409" s="25" t="str">
        <x:v>Molluscs</x:v>
      </x:c>
      <x:c r="E1409" s="35" t="n">
        <x:v>3</x:v>
      </x:c>
      <x:c r="F1409" s="35" t="n">
        <x:v>3</x:v>
      </x:c>
      <x:c r="G1409" s="32" t="n">
        <x:v>0.15182094540000002</x:v>
      </x:c>
      <x:c r="H1409" s="32" t="n">
        <x:v>0.15182094540000002</x:v>
      </x:c>
      <x:c r="I1409" s="33" t="n">
        <x:v>0</x:v>
      </x:c>
      <x:c r="J1409" s="34" t="n">
        <x:v>1</x:v>
      </x:c>
      <x:c r="K1409" s="33" t="n">
        <x:v>48.31115648501586</x:v>
      </x:c>
      <x:c r="L1409" s="32" t="n">
        <x:v>7.33464545092245</x:v>
      </x:c>
      <x:c r="M1409" s="33" t="n">
        <x:v>2.451055907303025</x:v>
      </x:c>
      <x:c r="N1409" s="33" t="n">
        <x:v>28.252436488584912</x:v>
      </x:c>
      <x:c r="O1409" s="32" t="n">
        <x:v>4.2893116175504185</x:v>
      </x:c>
      <x:c r="P1409" s="32" t="n">
        <x:v>3.0453338333720312</x:v>
      </x:c>
      <x:c r="Q1409" s="33" t="n">
        <x:v>1.7099819516286834</x:v>
      </x:c>
      <x:c r="R1409" s="34" t="n">
        <x:v>0.7099819516286835</x:v>
      </x:c>
    </x:row>
    <x:row r="1410" ht="18" customHeight="1">
      <x:c r="A1410" s="25" t="str">
        <x:v>EEZ_768</x:v>
      </x:c>
      <x:c r="B1410" s="25" t="str">
        <x:v>Togo</x:v>
      </x:c>
      <x:c r="C1410" s="25" t="str">
        <x:v>commercial</x:v>
      </x:c>
      <x:c r="D1410" s="25" t="str">
        <x:v>Other fishes &amp; inverts</x:v>
      </x:c>
      <x:c r="E1410" s="35" t="n">
        <x:v>19</x:v>
      </x:c>
      <x:c r="F1410" s="35" t="n">
        <x:v>19</x:v>
      </x:c>
      <x:c r="G1410" s="32" t="n">
        <x:v>22858.606474337194</x:v>
      </x:c>
      <x:c r="H1410" s="32" t="n">
        <x:v>22858.606474337194</x:v>
      </x:c>
      <x:c r="I1410" s="33" t="n">
        <x:v>0</x:v>
      </x:c>
      <x:c r="J1410" s="34" t="n">
        <x:v>1</x:v>
      </x:c>
      <x:c r="K1410" s="33" t="n">
        <x:v>193.65445842438578</x:v>
      </x:c>
      <x:c r="L1410" s="32" t="n">
        <x:v>4426671.057123927</x:v>
      </x:c>
      <x:c r="M1410" s="33" t="n">
        <x:v>3.281495754777826</x:v>
      </x:c>
      <x:c r="N1410" s="33" t="n">
        <x:v>191.20346344027521</x:v>
      </x:c>
      <x:c r="O1410" s="32" t="n">
        <x:v>4370644.72731157</x:v>
      </x:c>
      <x:c r="P1410" s="32" t="n">
        <x:v>56026.3298123572</x:v>
      </x:c>
      <x:c r="Q1410" s="33" t="n">
        <x:v>1.0128187792208907</x:v>
      </x:c>
      <x:c r="R1410" s="34" t="n">
        <x:v>0.012818779220890733</x:v>
      </x:c>
    </x:row>
    <x:row r="1411" ht="18" customHeight="1">
      <x:c r="A1411" s="25" t="str">
        <x:v>EEZ_768</x:v>
      </x:c>
      <x:c r="B1411" s="25" t="str">
        <x:v>Togo</x:v>
      </x:c>
      <x:c r="C1411" s="25" t="str">
        <x:v>commercial</x:v>
      </x:c>
      <x:c r="D1411" s="25" t="str">
        <x:v>Perch-likes</x:v>
      </x:c>
      <x:c r="E1411" s="35" t="n">
        <x:v>56</x:v>
      </x:c>
      <x:c r="F1411" s="35" t="n">
        <x:v>56</x:v>
      </x:c>
      <x:c r="G1411" s="32" t="n">
        <x:v>11541.781238460699</x:v>
      </x:c>
      <x:c r="H1411" s="32" t="n">
        <x:v>11541.781238460699</x:v>
      </x:c>
      <x:c r="I1411" s="33" t="n">
        <x:v>0</x:v>
      </x:c>
      <x:c r="J1411" s="34" t="n">
        <x:v>1</x:v>
      </x:c>
      <x:c r="K1411" s="33" t="n">
        <x:v>463.155898969257</x:v>
      </x:c>
      <x:c r="L1411" s="32" t="n">
        <x:v>5345644.06520577</x:v>
      </x:c>
      <x:c r="M1411" s="33" t="n">
        <x:v>3.4224055859489235</x:v>
      </x:c>
      <x:c r="N1411" s="33" t="n">
        <x:v>264.48776453764435</x:v>
      </x:c>
      <x:c r="O1411" s="32" t="n">
        <x:v>3052659.9185429947</x:v>
      </x:c>
      <x:c r="P1411" s="32" t="n">
        <x:v>2292984.146662775</x:v>
      </x:c>
      <x:c r="Q1411" s="33" t="n">
        <x:v>1.7511430057224306</x:v>
      </x:c>
      <x:c r="R1411" s="34" t="n">
        <x:v>0.7511430057224305</x:v>
      </x:c>
    </x:row>
    <x:row r="1412" ht="18" customHeight="1">
      <x:c r="A1412" s="25" t="str">
        <x:v>EEZ_768</x:v>
      </x:c>
      <x:c r="B1412" s="25" t="str">
        <x:v>Togo</x:v>
      </x:c>
      <x:c r="C1412" s="25" t="str">
        <x:v>commercial</x:v>
      </x:c>
      <x:c r="D1412" s="25" t="str">
        <x:v>Scorpionfishes</x:v>
      </x:c>
      <x:c r="E1412" s="35" t="n">
        <x:v>3</x:v>
      </x:c>
      <x:c r="F1412" s="35" t="n">
        <x:v>3</x:v>
      </x:c>
      <x:c r="G1412" s="32" t="n">
        <x:v>4.7970208184</x:v>
      </x:c>
      <x:c r="H1412" s="32" t="n">
        <x:v>4.7970208184</x:v>
      </x:c>
      <x:c r="I1412" s="33" t="n">
        <x:v>0</x:v>
      </x:c>
      <x:c r="J1412" s="34" t="n">
        <x:v>1</x:v>
      </x:c>
      <x:c r="K1412" s="33" t="n">
        <x:v>552.3341415412376</x:v>
      </x:c>
      <x:c r="L1412" s="32" t="n">
        <x:v>2649.5583756864094</x:v>
      </x:c>
      <x:c r="M1412" s="33" t="n">
        <x:v>3.732875437808627</x:v>
      </x:c>
      <x:c r="N1412" s="33" t="n">
        <x:v>540.599248709983</x:v>
      </x:c>
      <x:c r="O1412" s="32" t="n">
        <x:v>2593.265850473188</x:v>
      </x:c>
      <x:c r="P1412" s="32" t="n">
        <x:v>56.292525213221325</x:v>
      </x:c>
      <x:c r="Q1412" s="33" t="n">
        <x:v>1.0217071941170048</x:v>
      </x:c>
      <x:c r="R1412" s="34" t="n">
        <x:v>0.021707194117004912</x:v>
      </x:c>
    </x:row>
    <x:row r="1413" ht="18" customHeight="1">
      <x:c r="A1413" s="25" t="str">
        <x:v>EEZ_768</x:v>
      </x:c>
      <x:c r="B1413" s="25" t="str">
        <x:v>Togo</x:v>
      </x:c>
      <x:c r="C1413" s="25" t="str">
        <x:v>commercial</x:v>
      </x:c>
      <x:c r="D1413" s="25" t="str">
        <x:v>Sharks &amp; rays</x:v>
      </x:c>
      <x:c r="E1413" s="35" t="n">
        <x:v>13</x:v>
      </x:c>
      <x:c r="F1413" s="35" t="n">
        <x:v>13</x:v>
      </x:c>
      <x:c r="G1413" s="32" t="n">
        <x:v>281.3100366004999</x:v>
      </x:c>
      <x:c r="H1413" s="32" t="n">
        <x:v>281.3100366004999</x:v>
      </x:c>
      <x:c r="I1413" s="33" t="n">
        <x:v>0</x:v>
      </x:c>
      <x:c r="J1413" s="34" t="n">
        <x:v>1</x:v>
      </x:c>
      <x:c r="K1413" s="33" t="n">
        <x:v>2035.6011046544168</x:v>
      </x:c>
      <x:c r="L1413" s="32" t="n">
        <x:v>572635.0212543521</x:v>
      </x:c>
      <x:c r="M1413" s="33" t="n">
        <x:v>4.258872518502768</x:v>
      </x:c>
      <x:c r="N1413" s="33" t="n">
        <x:v>1814.9828199691851</x:v>
      </x:c>
      <x:c r="O1413" s="32" t="n">
        <x:v>510572.88351481006</x:v>
      </x:c>
      <x:c r="P1413" s="32" t="n">
        <x:v>62062.137739542</x:v>
      </x:c>
      <x:c r="Q1413" s="33" t="n">
        <x:v>1.1215539245098625</x:v>
      </x:c>
      <x:c r="R1413" s="34" t="n">
        <x:v>0.12155392450986241</x:v>
      </x:c>
    </x:row>
    <x:row r="1414" ht="18" customHeight="1">
      <x:c r="A1414" s="25" t="str">
        <x:v>EEZ_768</x:v>
      </x:c>
      <x:c r="B1414" s="25" t="str">
        <x:v>Togo</x:v>
      </x:c>
      <x:c r="C1414" s="25" t="str">
        <x:v>commercial</x:v>
      </x:c>
      <x:c r="D1414" s="25" t="str">
        <x:v>Tuna &amp; billfishes</x:v>
      </x:c>
      <x:c r="E1414" s="35" t="n">
        <x:v>12</x:v>
      </x:c>
      <x:c r="F1414" s="35" t="n">
        <x:v>12</x:v>
      </x:c>
      <x:c r="G1414" s="32" t="n">
        <x:v>3559.7914707369996</x:v>
      </x:c>
      <x:c r="H1414" s="32" t="n">
        <x:v>3559.7914707369996</x:v>
      </x:c>
      <x:c r="I1414" s="33" t="n">
        <x:v>0</x:v>
      </x:c>
      <x:c r="J1414" s="34" t="n">
        <x:v>1</x:v>
      </x:c>
      <x:c r="K1414" s="33" t="n">
        <x:v>2748.5158973035714</x:v>
      </x:c>
      <x:c r="L1414" s="32" t="n">
        <x:v>9784143.448406305</x:v>
      </x:c>
      <x:c r="M1414" s="33" t="n">
        <x:v>4.437237215387548</x:v>
      </x:c>
      <x:c r="N1414" s="33" t="n">
        <x:v>2736.7631617495035</x:v>
      </x:c>
      <x:c r="O1414" s="32" t="n">
        <x:v>9742306.160623107</x:v>
      </x:c>
      <x:c r="P1414" s="32" t="n">
        <x:v>41837.28778319806</x:v>
      </x:c>
      <x:c r="Q1414" s="33" t="n">
        <x:v>1.0042943926308021</x:v>
      </x:c>
      <x:c r="R1414" s="34" t="n">
        <x:v>0.0042943926308021295</x:v>
      </x:c>
    </x:row>
    <x:row r="1415" ht="18" customHeight="1">
      <x:c r="A1415" s="25" t="str">
        <x:v>EEZ_772</x:v>
      </x:c>
      <x:c r="B1415" s="25" t="str">
        <x:v>Tokelau (New Zealand)</x:v>
      </x:c>
      <x:c r="C1415" s="25" t="str">
        <x:v>commercial</x:v>
      </x:c>
      <x:c r="D1415" s="25" t="str">
        <x:v>Crustaceans</x:v>
      </x:c>
      <x:c r="E1415" s="35" t="n">
        <x:v>1</x:v>
      </x:c>
      <x:c r="F1415" s="35" t="n">
        <x:v>1</x:v>
      </x:c>
      <x:c r="G1415" s="32" t="n">
        <x:v>3.523004777</x:v>
      </x:c>
      <x:c r="H1415" s="32" t="n">
        <x:v>3.523004777</x:v>
      </x:c>
      <x:c r="I1415" s="33" t="n">
        <x:v>0</x:v>
      </x:c>
      <x:c r="J1415" s="34" t="n">
        <x:v>1</x:v>
      </x:c>
      <x:c r="K1415" s="33" t="n">
        <x:v>50.11872336272725</x:v>
      </x:c>
      <x:c r="L1415" s="32" t="n">
        <x:v>176.56850182402962</x:v>
      </x:c>
      <x:c r="M1415" s="33" t="n">
        <x:v>2.7</x:v>
      </x:c>
      <x:c r="N1415" s="33" t="n">
        <x:v>50.11872336272725</x:v>
      </x:c>
      <x:c r="O1415" s="32" t="n">
        <x:v>176.56850182402962</x:v>
      </x:c>
      <x:c r="P1415" s="32" t="n">
        <x:v>0</x:v>
      </x:c>
      <x:c r="Q1415" s="33" t="n">
        <x:v>1</x:v>
      </x:c>
      <x:c r="R1415" s="34" t="n">
        <x:v>0</x:v>
      </x:c>
    </x:row>
    <x:row r="1416" ht="18" customHeight="1">
      <x:c r="A1416" s="25" t="str">
        <x:v>EEZ_772</x:v>
      </x:c>
      <x:c r="B1416" s="25" t="str">
        <x:v>Tokelau (New Zealand)</x:v>
      </x:c>
      <x:c r="C1416" s="25" t="str">
        <x:v>commercial</x:v>
      </x:c>
      <x:c r="D1416" s="25" t="str">
        <x:v>Other fishes &amp; inverts</x:v>
      </x:c>
      <x:c r="E1416" s="35" t="n">
        <x:v>4</x:v>
      </x:c>
      <x:c r="F1416" s="35" t="n">
        <x:v>4</x:v>
      </x:c>
      <x:c r="G1416" s="32" t="n">
        <x:v>644.1010282824001</x:v>
      </x:c>
      <x:c r="H1416" s="32" t="n">
        <x:v>644.1010282824001</x:v>
      </x:c>
      <x:c r="I1416" s="33" t="n">
        <x:v>0</x:v>
      </x:c>
      <x:c r="J1416" s="34" t="n">
        <x:v>1</x:v>
      </x:c>
      <x:c r="K1416" s="33" t="n">
        <x:v>191.47332790364754</x:v>
      </x:c>
      <x:c r="L1416" s="32" t="n">
        <x:v>123328.16739139255</x:v>
      </x:c>
      <x:c r="M1416" s="33" t="n">
        <x:v>3.2749945732883057</x:v>
      </x:c>
      <x:c r="N1416" s="33" t="n">
        <x:v>188.3625552564733</x:v>
      </x:c>
      <x:c r="O1416" s="32" t="n">
        <x:v>121324.51553059487</x:v>
      </x:c>
      <x:c r="P1416" s="32" t="n">
        <x:v>2003.651860797676</x:v>
      </x:c>
      <x:c r="Q1416" s="33" t="n">
        <x:v>1.0165148144382443</x:v>
      </x:c>
      <x:c r="R1416" s="34" t="n">
        <x:v>0.016514814438244405</x:v>
      </x:c>
    </x:row>
    <x:row r="1417" ht="18" customHeight="1">
      <x:c r="A1417" s="25" t="str">
        <x:v>EEZ_772</x:v>
      </x:c>
      <x:c r="B1417" s="25" t="str">
        <x:v>Tokelau (New Zealand)</x:v>
      </x:c>
      <x:c r="C1417" s="25" t="str">
        <x:v>commercial</x:v>
      </x:c>
      <x:c r="D1417" s="25" t="str">
        <x:v>Perch-likes</x:v>
      </x:c>
      <x:c r="E1417" s="35" t="n">
        <x:v>7</x:v>
      </x:c>
      <x:c r="F1417" s="35" t="n">
        <x:v>7</x:v>
      </x:c>
      <x:c r="G1417" s="32" t="n">
        <x:v>337.66098896849996</x:v>
      </x:c>
      <x:c r="H1417" s="32" t="n">
        <x:v>337.66098896849996</x:v>
      </x:c>
      <x:c r="I1417" s="33" t="n">
        <x:v>0</x:v>
      </x:c>
      <x:c r="J1417" s="34" t="n">
        <x:v>1</x:v>
      </x:c>
      <x:c r="K1417" s="33" t="n">
        <x:v>1681.0441178640965</x:v>
      </x:c>
      <x:c r="L1417" s="32" t="n">
        <x:v>567623.0193376704</x:v>
      </x:c>
      <x:c r="M1417" s="33" t="n">
        <x:v>4.073864516381494</x:v>
      </x:c>
      <x:c r="N1417" s="33" t="n">
        <x:v>1185.3988904064258</x:v>
      </x:c>
      <x:c r="O1417" s="32" t="n">
        <x:v>400262.9616567963</x:v>
      </x:c>
      <x:c r="P1417" s="32" t="n">
        <x:v>167360.05768087413</x:v>
      </x:c>
      <x:c r="Q1417" s="33" t="n">
        <x:v>1.4181252669198412</x:v>
      </x:c>
      <x:c r="R1417" s="34" t="n">
        <x:v>0.41812526691984125</x:v>
      </x:c>
    </x:row>
    <x:row r="1418" ht="18" customHeight="1">
      <x:c r="A1418" s="25" t="str">
        <x:v>EEZ_772</x:v>
      </x:c>
      <x:c r="B1418" s="25" t="str">
        <x:v>Tokelau (New Zealand)</x:v>
      </x:c>
      <x:c r="C1418" s="25" t="str">
        <x:v>commercial</x:v>
      </x:c>
      <x:c r="D1418" s="25" t="str">
        <x:v>Sharks &amp; rays</x:v>
      </x:c>
      <x:c r="E1418" s="35" t="n">
        <x:v>7</x:v>
      </x:c>
      <x:c r="F1418" s="35" t="n">
        <x:v>7</x:v>
      </x:c>
      <x:c r="G1418" s="32" t="n">
        <x:v>462.0985216226</x:v>
      </x:c>
      <x:c r="H1418" s="32" t="n">
        <x:v>462.0985216226</x:v>
      </x:c>
      <x:c r="I1418" s="33" t="n">
        <x:v>0</x:v>
      </x:c>
      <x:c r="J1418" s="34" t="n">
        <x:v>1</x:v>
      </x:c>
      <x:c r="K1418" s="33" t="n">
        <x:v>2280.6936757741546</x:v>
      </x:c>
      <x:c r="L1418" s="32" t="n">
        <x:v>1053905.1758492503</x:v>
      </x:c>
      <x:c r="M1418" s="33" t="n">
        <x:v>4.35121538544474</x:v>
      </x:c>
      <x:c r="N1418" s="33" t="n">
        <x:v>2244.9950380189252</x:v>
      </x:c>
      <x:c r="O1418" s="32" t="n">
        <x:v>1037408.888118618</x:v>
      </x:c>
      <x:c r="P1418" s="32" t="n">
        <x:v>16496.287730632233</x:v>
      </x:c>
      <x:c r="Q1418" s="33" t="n">
        <x:v>1.0159014328097273</x:v>
      </x:c>
      <x:c r="R1418" s="34" t="n">
        <x:v>0.015901432809727417</x:v>
      </x:c>
    </x:row>
    <x:row r="1419" ht="18" customHeight="1">
      <x:c r="A1419" s="25" t="str">
        <x:v>EEZ_772</x:v>
      </x:c>
      <x:c r="B1419" s="25" t="str">
        <x:v>Tokelau (New Zealand)</x:v>
      </x:c>
      <x:c r="C1419" s="25" t="str">
        <x:v>commercial</x:v>
      </x:c>
      <x:c r="D1419" s="25" t="str">
        <x:v>Tuna &amp; billfishes</x:v>
      </x:c>
      <x:c r="E1419" s="35" t="n">
        <x:v>10</x:v>
      </x:c>
      <x:c r="F1419" s="35" t="n">
        <x:v>10</x:v>
      </x:c>
      <x:c r="G1419" s="32" t="n">
        <x:v>8387.9801440513</x:v>
      </x:c>
      <x:c r="H1419" s="32" t="n">
        <x:v>8387.9801440513</x:v>
      </x:c>
      <x:c r="I1419" s="33" t="n">
        <x:v>0</x:v>
      </x:c>
      <x:c r="J1419" s="34" t="n">
        <x:v>1</x:v>
      </x:c>
      <x:c r="K1419" s="33" t="n">
        <x:v>2625.0097044071</x:v>
      </x:c>
      <x:c r="L1419" s="32" t="n">
        <x:v>22018529.278508727</x:v>
      </x:c>
      <x:c r="M1419" s="33" t="n">
        <x:v>4.416918208870121</x:v>
      </x:c>
      <x:c r="N1419" s="33" t="n">
        <x:v>2611.6694496660107</x:v>
      </x:c>
      <x:c r="O1419" s="32" t="n">
        <x:v>21906631.486623883</x:v>
      </x:c>
      <x:c r="P1419" s="32" t="n">
        <x:v>111897.79188484326</x:v>
      </x:c>
      <x:c r="Q1419" s="33" t="n">
        <x:v>1.0051079414903732</x:v>
      </x:c>
      <x:c r="R1419" s="34" t="n">
        <x:v>0.0051079414903732545</x:v>
      </x:c>
    </x:row>
    <x:row r="1420" ht="18" customHeight="1">
      <x:c r="A1420" s="25" t="str">
        <x:v>EEZ_776</x:v>
      </x:c>
      <x:c r="B1420" s="25" t="str">
        <x:v>Tonga</x:v>
      </x:c>
      <x:c r="C1420" s="25" t="str">
        <x:v>commercial</x:v>
      </x:c>
      <x:c r="D1420" s="25" t="str">
        <x:v>Anchovies</x:v>
      </x:c>
      <x:c r="E1420" s="35" t="n">
        <x:v>1</x:v>
      </x:c>
      <x:c r="F1420" s="35" t="n">
        <x:v>1</x:v>
      </x:c>
      <x:c r="G1420" s="32" t="n">
        <x:v>54.16481898319999</x:v>
      </x:c>
      <x:c r="H1420" s="32" t="n">
        <x:v>54.16481898319999</x:v>
      </x:c>
      <x:c r="I1420" s="33" t="n">
        <x:v>0</x:v>
      </x:c>
      <x:c r="J1420" s="34" t="n">
        <x:v>1</x:v>
      </x:c>
      <x:c r="K1420" s="33" t="n">
        <x:v>204.17379446695296</x:v>
      </x:c>
      <x:c r="L1420" s="32" t="n">
        <x:v>11059.036618415586</x:v>
      </x:c>
      <x:c r="M1420" s="33" t="n">
        <x:v>3.31</x:v>
      </x:c>
      <x:c r="N1420" s="33" t="n">
        <x:v>204.17379446695296</x:v>
      </x:c>
      <x:c r="O1420" s="32" t="n">
        <x:v>11059.036618415586</x:v>
      </x:c>
      <x:c r="P1420" s="32" t="n">
        <x:v>0</x:v>
      </x:c>
      <x:c r="Q1420" s="33" t="n">
        <x:v>1</x:v>
      </x:c>
      <x:c r="R1420" s="34" t="n">
        <x:v>0</x:v>
      </x:c>
    </x:row>
    <x:row r="1421" ht="18" customHeight="1">
      <x:c r="A1421" s="25" t="str">
        <x:v>EEZ_776</x:v>
      </x:c>
      <x:c r="B1421" s="25" t="str">
        <x:v>Tonga</x:v>
      </x:c>
      <x:c r="C1421" s="25" t="str">
        <x:v>commercial</x:v>
      </x:c>
      <x:c r="D1421" s="25" t="str">
        <x:v>Crustaceans</x:v>
      </x:c>
      <x:c r="E1421" s="35" t="n">
        <x:v>1</x:v>
      </x:c>
      <x:c r="F1421" s="35" t="n">
        <x:v>1</x:v>
      </x:c>
      <x:c r="G1421" s="32" t="n">
        <x:v>296.4546671654</x:v>
      </x:c>
      <x:c r="H1421" s="32" t="n">
        <x:v>296.4546671654</x:v>
      </x:c>
      <x:c r="I1421" s="33" t="n">
        <x:v>0</x:v>
      </x:c>
      <x:c r="J1421" s="34" t="n">
        <x:v>1</x:v>
      </x:c>
      <x:c r="K1421" s="33" t="n">
        <x:v>50.11872336272725</x:v>
      </x:c>
      <x:c r="L1421" s="32" t="n">
        <x:v>14857.929453252063</x:v>
      </x:c>
      <x:c r="M1421" s="33" t="n">
        <x:v>2.7</x:v>
      </x:c>
      <x:c r="N1421" s="33" t="n">
        <x:v>50.11872336272725</x:v>
      </x:c>
      <x:c r="O1421" s="32" t="n">
        <x:v>14857.929453252063</x:v>
      </x:c>
      <x:c r="P1421" s="32" t="n">
        <x:v>0</x:v>
      </x:c>
      <x:c r="Q1421" s="33" t="n">
        <x:v>1</x:v>
      </x:c>
      <x:c r="R1421" s="34" t="n">
        <x:v>0</x:v>
      </x:c>
    </x:row>
    <x:row r="1422" ht="18" customHeight="1">
      <x:c r="A1422" s="25" t="str">
        <x:v>EEZ_776</x:v>
      </x:c>
      <x:c r="B1422" s="25" t="str">
        <x:v>Tonga</x:v>
      </x:c>
      <x:c r="C1422" s="25" t="str">
        <x:v>commercial</x:v>
      </x:c>
      <x:c r="D1422" s="25" t="str">
        <x:v>Herring-likes</x:v>
      </x:c>
      <x:c r="E1422" s="35" t="n">
        <x:v>3</x:v>
      </x:c>
      <x:c r="F1422" s="35" t="n">
        <x:v>3</x:v>
      </x:c>
      <x:c r="G1422" s="32" t="n">
        <x:v>57.68201502120001</x:v>
      </x:c>
      <x:c r="H1422" s="32" t="n">
        <x:v>57.68201502120001</x:v>
      </x:c>
      <x:c r="I1422" s="33" t="n">
        <x:v>0</x:v>
      </x:c>
      <x:c r="J1422" s="34" t="n">
        <x:v>1</x:v>
      </x:c>
      <x:c r="K1422" s="33" t="n">
        <x:v>135.84251709732632</x:v>
      </x:c>
      <x:c r="L1422" s="32" t="n">
        <x:v>7835.670111725596</x:v>
      </x:c>
      <x:c r="M1422" s="33" t="n">
        <x:v>3.132235772357651</x:v>
      </x:c>
      <x:c r="N1422" s="33" t="n">
        <x:v>135.59253253369278</x:v>
      </x:c>
      <x:c r="O1422" s="32" t="n">
        <x:v>7821.250498371018</x:v>
      </x:c>
      <x:c r="P1422" s="32" t="n">
        <x:v>14.41961335457836</x:v>
      </x:c>
      <x:c r="Q1422" s="33" t="n">
        <x:v>1.0018436455088073</x:v>
      </x:c>
      <x:c r="R1422" s="34" t="n">
        <x:v>0.0018436455088072714</x:v>
      </x:c>
    </x:row>
    <x:row r="1423" ht="18" customHeight="1">
      <x:c r="A1423" s="25" t="str">
        <x:v>EEZ_776</x:v>
      </x:c>
      <x:c r="B1423" s="25" t="str">
        <x:v>Tonga</x:v>
      </x:c>
      <x:c r="C1423" s="25" t="str">
        <x:v>commercial</x:v>
      </x:c>
      <x:c r="D1423" s="25" t="str">
        <x:v>Molluscs</x:v>
      </x:c>
      <x:c r="E1423" s="35" t="n">
        <x:v>1</x:v>
      </x:c>
      <x:c r="F1423" s="35" t="n">
        <x:v>1</x:v>
      </x:c>
      <x:c r="G1423" s="32" t="n">
        <x:v>1180.8186686616</x:v>
      </x:c>
      <x:c r="H1423" s="32" t="n">
        <x:v>1180.8186686616</x:v>
      </x:c>
      <x:c r="I1423" s="33" t="n">
        <x:v>0</x:v>
      </x:c>
      <x:c r="J1423" s="34" t="n">
        <x:v>1</x:v>
      </x:c>
      <x:c r="K1423" s="33" t="n">
        <x:v>12.589254117941675</x:v>
      </x:c>
      <x:c r="L1423" s="32" t="n">
        <x:v>14865.626286990453</x:v>
      </x:c>
      <x:c r="M1423" s="33" t="n">
        <x:v>2.1</x:v>
      </x:c>
      <x:c r="N1423" s="33" t="n">
        <x:v>12.589254117941675</x:v>
      </x:c>
      <x:c r="O1423" s="32" t="n">
        <x:v>14865.626286990453</x:v>
      </x:c>
      <x:c r="P1423" s="32" t="n">
        <x:v>0</x:v>
      </x:c>
      <x:c r="Q1423" s="33" t="n">
        <x:v>1</x:v>
      </x:c>
      <x:c r="R1423" s="34" t="n">
        <x:v>0</x:v>
      </x:c>
    </x:row>
    <x:row r="1424" ht="18" customHeight="1">
      <x:c r="A1424" s="25" t="str">
        <x:v>EEZ_776</x:v>
      </x:c>
      <x:c r="B1424" s="25" t="str">
        <x:v>Tonga</x:v>
      </x:c>
      <x:c r="C1424" s="25" t="str">
        <x:v>commercial</x:v>
      </x:c>
      <x:c r="D1424" s="25" t="str">
        <x:v>Other fishes &amp; inverts</x:v>
      </x:c>
      <x:c r="E1424" s="35" t="n">
        <x:v>10</x:v>
      </x:c>
      <x:c r="F1424" s="35" t="n">
        <x:v>10</x:v>
      </x:c>
      <x:c r="G1424" s="32" t="n">
        <x:v>1405.9853789455</x:v>
      </x:c>
      <x:c r="H1424" s="32" t="n">
        <x:v>1405.9853789455</x:v>
      </x:c>
      <x:c r="I1424" s="33" t="n">
        <x:v>0</x:v>
      </x:c>
      <x:c r="J1424" s="34" t="n">
        <x:v>1</x:v>
      </x:c>
      <x:c r="K1424" s="33" t="n">
        <x:v>213.15974366498273</x:v>
      </x:c>
      <x:c r="L1424" s="32" t="n">
        <x:v>299699.4829727364</x:v>
      </x:c>
      <x:c r="M1424" s="33" t="n">
        <x:v>3.3089073736221066</x:v>
      </x:c>
      <x:c r="N1424" s="33" t="n">
        <x:v>203.66076634607495</x:v>
      </x:c>
      <x:c r="O1424" s="32" t="n">
        <x:v>286344.05974741717</x:v>
      </x:c>
      <x:c r="P1424" s="32" t="n">
        <x:v>13355.423225319246</x:v>
      </x:c>
      <x:c r="Q1424" s="33" t="n">
        <x:v>1.0466411743868547</x:v>
      </x:c>
      <x:c r="R1424" s="34" t="n">
        <x:v>0.04664117438685477</x:v>
      </x:c>
    </x:row>
    <x:row r="1425" ht="18" customHeight="1">
      <x:c r="A1425" s="25" t="str">
        <x:v>EEZ_776</x:v>
      </x:c>
      <x:c r="B1425" s="25" t="str">
        <x:v>Tonga</x:v>
      </x:c>
      <x:c r="C1425" s="25" t="str">
        <x:v>commercial</x:v>
      </x:c>
      <x:c r="D1425" s="25" t="str">
        <x:v>Perch-likes</x:v>
      </x:c>
      <x:c r="E1425" s="35" t="n">
        <x:v>44</x:v>
      </x:c>
      <x:c r="F1425" s="35" t="n">
        <x:v>44</x:v>
      </x:c>
      <x:c r="G1425" s="32" t="n">
        <x:v>3802.2921572958003</x:v>
      </x:c>
      <x:c r="H1425" s="32" t="n">
        <x:v>3802.2921572958003</x:v>
      </x:c>
      <x:c r="I1425" s="33" t="n">
        <x:v>0</x:v>
      </x:c>
      <x:c r="J1425" s="34" t="n">
        <x:v>1</x:v>
      </x:c>
      <x:c r="K1425" s="33" t="n">
        <x:v>322.5464690926825</x:v>
      </x:c>
      <x:c r="L1425" s="32" t="n">
        <x:v>1226415.909794559</x:v>
      </x:c>
      <x:c r="M1425" s="33" t="n">
        <x:v>2.8214816756548244</x:v>
      </x:c>
      <x:c r="N1425" s="33" t="n">
        <x:v>66.29513749318367</x:v>
      </x:c>
      <x:c r="O1425" s="32" t="n">
        <x:v>252073.48135717906</x:v>
      </x:c>
      <x:c r="P1425" s="32" t="n">
        <x:v>974342.4284373799</x:v>
      </x:c>
      <x:c r="Q1425" s="33" t="n">
        <x:v>4.865311111630865</x:v>
      </x:c>
      <x:c r="R1425" s="34" t="n">
        <x:v>3.8653111116308647</x:v>
      </x:c>
    </x:row>
    <x:row r="1426" ht="18" customHeight="1">
      <x:c r="A1426" s="25" t="str">
        <x:v>EEZ_776</x:v>
      </x:c>
      <x:c r="B1426" s="25" t="str">
        <x:v>Tonga</x:v>
      </x:c>
      <x:c r="C1426" s="25" t="str">
        <x:v>commercial</x:v>
      </x:c>
      <x:c r="D1426" s="25" t="str">
        <x:v>Sharks &amp; rays</x:v>
      </x:c>
      <x:c r="E1426" s="35" t="n">
        <x:v>16</x:v>
      </x:c>
      <x:c r="F1426" s="35" t="n">
        <x:v>16</x:v>
      </x:c>
      <x:c r="G1426" s="32" t="n">
        <x:v>4178.4353196673</x:v>
      </x:c>
      <x:c r="H1426" s="32" t="n">
        <x:v>4178.4353196673</x:v>
      </x:c>
      <x:c r="I1426" s="33" t="n">
        <x:v>0</x:v>
      </x:c>
      <x:c r="J1426" s="34" t="n">
        <x:v>1</x:v>
      </x:c>
      <x:c r="K1426" s="33" t="n">
        <x:v>1663.1026594395355</x:v>
      </x:c>
      <x:c r="L1426" s="32" t="n">
        <x:v>6949166.892434772</x:v>
      </x:c>
      <x:c r="M1426" s="33" t="n">
        <x:v>4.187732759839423</x:v>
      </x:c>
      <x:c r="N1426" s="33" t="n">
        <x:v>1540.7520698644632</x:v>
      </x:c>
      <x:c r="O1426" s="32" t="n">
        <x:v>6437932.867572173</x:v>
      </x:c>
      <x:c r="P1426" s="32" t="n">
        <x:v>511234.02486259956</x:v>
      </x:c>
      <x:c r="Q1426" s="33" t="n">
        <x:v>1.0794096545239982</x:v>
      </x:c>
      <x:c r="R1426" s="34" t="n">
        <x:v>0.07940965452399824</x:v>
      </x:c>
    </x:row>
    <x:row r="1427" ht="18" customHeight="1">
      <x:c r="A1427" s="25" t="str">
        <x:v>EEZ_776</x:v>
      </x:c>
      <x:c r="B1427" s="25" t="str">
        <x:v>Tonga</x:v>
      </x:c>
      <x:c r="C1427" s="25" t="str">
        <x:v>commercial</x:v>
      </x:c>
      <x:c r="D1427" s="25" t="str">
        <x:v>Tuna &amp; billfishes</x:v>
      </x:c>
      <x:c r="E1427" s="35" t="n">
        <x:v>10</x:v>
      </x:c>
      <x:c r="F1427" s="35" t="n">
        <x:v>10</x:v>
      </x:c>
      <x:c r="G1427" s="32" t="n">
        <x:v>3566.5791749934006</x:v>
      </x:c>
      <x:c r="H1427" s="32" t="n">
        <x:v>3566.5791749934006</x:v>
      </x:c>
      <x:c r="I1427" s="33" t="n">
        <x:v>0</x:v>
      </x:c>
      <x:c r="J1427" s="34" t="n">
        <x:v>1</x:v>
      </x:c>
      <x:c r="K1427" s="33" t="n">
        <x:v>2381.2504236944187</x:v>
      </x:c>
      <x:c r="L1427" s="32" t="n">
        <x:v>8492918.171592725</x:v>
      </x:c>
      <x:c r="M1427" s="33" t="n">
        <x:v>4.37007437032324</x:v>
      </x:c>
      <x:c r="N1427" s="33" t="n">
        <x:v>2344.630284807313</x:v>
      </x:c>
      <x:c r="O1427" s="32" t="n">
        <x:v>8362309.546852607</x:v>
      </x:c>
      <x:c r="P1427" s="32" t="n">
        <x:v>130608.62474011816</x:v>
      </x:c>
      <x:c r="Q1427" s="33" t="n">
        <x:v>1.0156187263827463</x:v>
      </x:c>
      <x:c r="R1427" s="34" t="n">
        <x:v>0.01561872638274631</x:v>
      </x:c>
    </x:row>
    <x:row r="1428" ht="18" customHeight="1">
      <x:c r="A1428" s="25" t="str">
        <x:v>EEZ_780</x:v>
      </x:c>
      <x:c r="B1428" s="25" t="str">
        <x:v>Trinidad &amp; Tobago</x:v>
      </x:c>
      <x:c r="C1428" s="25" t="str">
        <x:v>commercial</x:v>
      </x:c>
      <x:c r="D1428" s="25" t="str">
        <x:v>Anchovies</x:v>
      </x:c>
      <x:c r="E1428" s="35" t="n">
        <x:v>1</x:v>
      </x:c>
      <x:c r="F1428" s="35" t="n">
        <x:v>1</x:v>
      </x:c>
      <x:c r="G1428" s="32" t="n">
        <x:v>59.733761025999996</x:v>
      </x:c>
      <x:c r="H1428" s="32" t="n">
        <x:v>59.733761025999996</x:v>
      </x:c>
      <x:c r="I1428" s="33" t="n">
        <x:v>0</x:v>
      </x:c>
      <x:c r="J1428" s="34" t="n">
        <x:v>1</x:v>
      </x:c>
      <x:c r="K1428" s="33" t="n">
        <x:v>158.48931924611142</x:v>
      </x:c>
      <x:c r="L1428" s="32" t="n">
        <x:v>9467.163121020641</x:v>
      </x:c>
      <x:c r="M1428" s="33" t="n">
        <x:v>3.2</x:v>
      </x:c>
      <x:c r="N1428" s="33" t="n">
        <x:v>158.48931924611142</x:v>
      </x:c>
      <x:c r="O1428" s="32" t="n">
        <x:v>9467.163121020641</x:v>
      </x:c>
      <x:c r="P1428" s="32" t="n">
        <x:v>0</x:v>
      </x:c>
      <x:c r="Q1428" s="33" t="n">
        <x:v>1</x:v>
      </x:c>
      <x:c r="R1428" s="34" t="n">
        <x:v>0</x:v>
      </x:c>
    </x:row>
    <x:row r="1429" ht="18" customHeight="1">
      <x:c r="A1429" s="25" t="str">
        <x:v>EEZ_780</x:v>
      </x:c>
      <x:c r="B1429" s="25" t="str">
        <x:v>Trinidad &amp; Tobago</x:v>
      </x:c>
      <x:c r="C1429" s="25" t="str">
        <x:v>commercial</x:v>
      </x:c>
      <x:c r="D1429" s="25" t="str">
        <x:v>Crustaceans</x:v>
      </x:c>
      <x:c r="E1429" s="35" t="n">
        <x:v>5</x:v>
      </x:c>
      <x:c r="F1429" s="35" t="n">
        <x:v>5</x:v>
      </x:c>
      <x:c r="G1429" s="32" t="n">
        <x:v>737.1221390302001</x:v>
      </x:c>
      <x:c r="H1429" s="32" t="n">
        <x:v>737.1221390302001</x:v>
      </x:c>
      <x:c r="I1429" s="33" t="n">
        <x:v>0</x:v>
      </x:c>
      <x:c r="J1429" s="34" t="n">
        <x:v>1</x:v>
      </x:c>
      <x:c r="K1429" s="33" t="n">
        <x:v>206.87752201738084</x:v>
      </x:c>
      <x:c r="L1429" s="32" t="n">
        <x:v>152494.00154671908</x:v>
      </x:c>
      <x:c r="M1429" s="33" t="n">
        <x:v>3.2732800778506586</x:v>
      </x:c>
      <x:c r="N1429" s="33" t="n">
        <x:v>187.6204087796714</x:v>
      </x:c>
      <x:c r="O1429" s="32" t="n">
        <x:v>138299.1570453919</x:v>
      </x:c>
      <x:c r="P1429" s="32" t="n">
        <x:v>14194.84450132717</x:v>
      </x:c>
      <x:c r="Q1429" s="33" t="n">
        <x:v>1.1026386914033626</x:v>
      </x:c>
      <x:c r="R1429" s="34" t="n">
        <x:v>0.10263869140336267</x:v>
      </x:c>
    </x:row>
    <x:row r="1430" ht="18" customHeight="1">
      <x:c r="A1430" s="25" t="str">
        <x:v>EEZ_780</x:v>
      </x:c>
      <x:c r="B1430" s="25" t="str">
        <x:v>Trinidad &amp; Tobago</x:v>
      </x:c>
      <x:c r="C1430" s="25" t="str">
        <x:v>commercial</x:v>
      </x:c>
      <x:c r="D1430" s="25" t="str">
        <x:v>Flatfishes</x:v>
      </x:c>
      <x:c r="E1430" s="35" t="n">
        <x:v>3</x:v>
      </x:c>
      <x:c r="F1430" s="35" t="n">
        <x:v>3</x:v>
      </x:c>
      <x:c r="G1430" s="32" t="n">
        <x:v>10.7176327978</x:v>
      </x:c>
      <x:c r="H1430" s="32" t="n">
        <x:v>10.7176327978</x:v>
      </x:c>
      <x:c r="I1430" s="33" t="n">
        <x:v>0</x:v>
      </x:c>
      <x:c r="J1430" s="34" t="n">
        <x:v>1</x:v>
      </x:c>
      <x:c r="K1430" s="33" t="n">
        <x:v>291.54343079220956</x:v>
      </x:c>
      <x:c r="L1430" s="32" t="n">
        <x:v>3124.6554358417197</x:v>
      </x:c>
      <x:c r="M1430" s="33" t="n">
        <x:v>3.426447592291852</x:v>
      </x:c>
      <x:c r="N1430" s="33" t="n">
        <x:v>266.96085974590255</x:v>
      </x:c>
      <x:c r="O1430" s="32" t="n">
        <x:v>2861.188466141571</x:v>
      </x:c>
      <x:c r="P1430" s="32" t="n">
        <x:v>263.46696970014864</x:v>
      </x:c>
      <x:c r="Q1430" s="33" t="n">
        <x:v>1.092083053185044</x:v>
      </x:c>
      <x:c r="R1430" s="34" t="n">
        <x:v>0.09208305318504396</x:v>
      </x:c>
    </x:row>
    <x:row r="1431" ht="18" customHeight="1">
      <x:c r="A1431" s="25" t="str">
        <x:v>EEZ_780</x:v>
      </x:c>
      <x:c r="B1431" s="25" t="str">
        <x:v>Trinidad &amp; Tobago</x:v>
      </x:c>
      <x:c r="C1431" s="25" t="str">
        <x:v>commercial</x:v>
      </x:c>
      <x:c r="D1431" s="25" t="str">
        <x:v>Herring-likes</x:v>
      </x:c>
      <x:c r="E1431" s="35" t="n">
        <x:v>1</x:v>
      </x:c>
      <x:c r="F1431" s="35" t="n">
        <x:v>1</x:v>
      </x:c>
      <x:c r="G1431" s="32" t="n">
        <x:v>551.8367535574</x:v>
      </x:c>
      <x:c r="H1431" s="32" t="n">
        <x:v>551.8367535574</x:v>
      </x:c>
      <x:c r="I1431" s="33" t="n">
        <x:v>0</x:v>
      </x:c>
      <x:c r="J1431" s="34" t="n">
        <x:v>1</x:v>
      </x:c>
      <x:c r="K1431" s="33" t="n">
        <x:v>144.5439770745928</x:v>
      </x:c>
      <x:c r="L1431" s="32" t="n">
        <x:v>79764.67905511854</x:v>
      </x:c>
      <x:c r="M1431" s="33" t="n">
        <x:v>3.16</x:v>
      </x:c>
      <x:c r="N1431" s="33" t="n">
        <x:v>144.5439770745928</x:v>
      </x:c>
      <x:c r="O1431" s="32" t="n">
        <x:v>79764.67905511854</x:v>
      </x:c>
      <x:c r="P1431" s="32" t="n">
        <x:v>0</x:v>
      </x:c>
      <x:c r="Q1431" s="33" t="n">
        <x:v>1</x:v>
      </x:c>
      <x:c r="R1431" s="34" t="n">
        <x:v>0</x:v>
      </x:c>
    </x:row>
    <x:row r="1432" ht="18" customHeight="1">
      <x:c r="A1432" s="25" t="str">
        <x:v>EEZ_780</x:v>
      </x:c>
      <x:c r="B1432" s="25" t="str">
        <x:v>Trinidad &amp; Tobago</x:v>
      </x:c>
      <x:c r="C1432" s="25" t="str">
        <x:v>commercial</x:v>
      </x:c>
      <x:c r="D1432" s="25" t="str">
        <x:v>Other fishes &amp; inverts</x:v>
      </x:c>
      <x:c r="E1432" s="35" t="n">
        <x:v>19</x:v>
      </x:c>
      <x:c r="F1432" s="35" t="n">
        <x:v>19</x:v>
      </x:c>
      <x:c r="G1432" s="32" t="n">
        <x:v>3934.6822410002</x:v>
      </x:c>
      <x:c r="H1432" s="32" t="n">
        <x:v>3934.6822410002</x:v>
      </x:c>
      <x:c r="I1432" s="33" t="n">
        <x:v>0</x:v>
      </x:c>
      <x:c r="J1432" s="34" t="n">
        <x:v>1</x:v>
      </x:c>
      <x:c r="K1432" s="33" t="n">
        <x:v>294.08335458225025</x:v>
      </x:c>
      <x:c r="L1432" s="32" t="n">
        <x:v>1157124.5526485448</x:v>
      </x:c>
      <x:c r="M1432" s="33" t="n">
        <x:v>3.3312687671748042</x:v>
      </x:c>
      <x:c r="N1432" s="33" t="n">
        <x:v>214.42171593105155</x:v>
      </x:c>
      <x:c r="O1432" s="32" t="n">
        <x:v>843681.3177586982</x:v>
      </x:c>
      <x:c r="P1432" s="32" t="n">
        <x:v>313443.2348898465</x:v>
      </x:c>
      <x:c r="Q1432" s="33" t="n">
        <x:v>1.3715185204320177</x:v>
      </x:c>
      <x:c r="R1432" s="34" t="n">
        <x:v>0.37151852043201766</x:v>
      </x:c>
    </x:row>
    <x:row r="1433" ht="18" customHeight="1">
      <x:c r="A1433" s="25" t="str">
        <x:v>EEZ_780</x:v>
      </x:c>
      <x:c r="B1433" s="25" t="str">
        <x:v>Trinidad &amp; Tobago</x:v>
      </x:c>
      <x:c r="C1433" s="25" t="str">
        <x:v>commercial</x:v>
      </x:c>
      <x:c r="D1433" s="25" t="str">
        <x:v>Perch-likes</x:v>
      </x:c>
      <x:c r="E1433" s="35" t="n">
        <x:v>35</x:v>
      </x:c>
      <x:c r="F1433" s="35" t="n">
        <x:v>35</x:v>
      </x:c>
      <x:c r="G1433" s="32" t="n">
        <x:v>12489.012441006602</x:v>
      </x:c>
      <x:c r="H1433" s="32" t="n">
        <x:v>12489.012441006602</x:v>
      </x:c>
      <x:c r="I1433" s="33" t="n">
        <x:v>0</x:v>
      </x:c>
      <x:c r="J1433" s="34" t="n">
        <x:v>1</x:v>
      </x:c>
      <x:c r="K1433" s="33" t="n">
        <x:v>1237.1161706318253</x:v>
      </x:c>
      <x:c r="L1433" s="32" t="n">
        <x:v>15450359.245991312</x:v>
      </x:c>
      <x:c r="M1433" s="33" t="n">
        <x:v>3.9885544952973584</x:v>
      </x:c>
      <x:c r="N1433" s="33" t="n">
        <x:v>973.9899939833358</x:v>
      </x:c>
      <x:c r="O1433" s="32" t="n">
        <x:v>12164173.152273826</x:v>
      </x:c>
      <x:c r="P1433" s="32" t="n">
        <x:v>3286186.0937174857</x:v>
      </x:c>
      <x:c r="Q1433" s="33" t="n">
        <x:v>1.2701528540066207</x:v>
      </x:c>
      <x:c r="R1433" s="34" t="n">
        <x:v>0.27015285400662065</x:v>
      </x:c>
    </x:row>
    <x:row r="1434" ht="18" customHeight="1">
      <x:c r="A1434" s="25" t="str">
        <x:v>EEZ_780</x:v>
      </x:c>
      <x:c r="B1434" s="25" t="str">
        <x:v>Trinidad &amp; Tobago</x:v>
      </x:c>
      <x:c r="C1434" s="25" t="str">
        <x:v>commercial</x:v>
      </x:c>
      <x:c r="D1434" s="25" t="str">
        <x:v>Sharks &amp; rays</x:v>
      </x:c>
      <x:c r="E1434" s="35" t="n">
        <x:v>17</x:v>
      </x:c>
      <x:c r="F1434" s="35" t="n">
        <x:v>17</x:v>
      </x:c>
      <x:c r="G1434" s="32" t="n">
        <x:v>1319.0404729799998</x:v>
      </x:c>
      <x:c r="H1434" s="32" t="n">
        <x:v>1319.0404729799998</x:v>
      </x:c>
      <x:c r="I1434" s="33" t="n">
        <x:v>0</x:v>
      </x:c>
      <x:c r="J1434" s="34" t="n">
        <x:v>1</x:v>
      </x:c>
      <x:c r="K1434" s="33" t="n">
        <x:v>1823.8914783924572</x:v>
      </x:c>
      <x:c r="L1434" s="32" t="n">
        <x:v>2405786.678322978</x:v>
      </x:c>
      <x:c r="M1434" s="33" t="n">
        <x:v>4.255937114907915</x:v>
      </x:c>
      <x:c r="N1434" s="33" t="n">
        <x:v>1802.756685900413</x:v>
      </x:c>
      <x:c r="O1434" s="32" t="n">
        <x:v>2377909.0316379378</x:v>
      </x:c>
      <x:c r="P1434" s="32" t="n">
        <x:v>27877.64668504009</x:v>
      </x:c>
      <x:c r="Q1434" s="33" t="n">
        <x:v>1.0117235967878206</x:v>
      </x:c>
      <x:c r="R1434" s="34" t="n">
        <x:v>0.011723596787820588</x:v>
      </x:c>
    </x:row>
    <x:row r="1435" ht="18" customHeight="1">
      <x:c r="A1435" s="25" t="str">
        <x:v>EEZ_780</x:v>
      </x:c>
      <x:c r="B1435" s="25" t="str">
        <x:v>Trinidad &amp; Tobago</x:v>
      </x:c>
      <x:c r="C1435" s="25" t="str">
        <x:v>commercial</x:v>
      </x:c>
      <x:c r="D1435" s="25" t="str">
        <x:v>Tuna &amp; billfishes</x:v>
      </x:c>
      <x:c r="E1435" s="35" t="n">
        <x:v>16</x:v>
      </x:c>
      <x:c r="F1435" s="35" t="n">
        <x:v>16</x:v>
      </x:c>
      <x:c r="G1435" s="32" t="n">
        <x:v>421.0731178676</x:v>
      </x:c>
      <x:c r="H1435" s="32" t="n">
        <x:v>421.0731178676</x:v>
      </x:c>
      <x:c r="I1435" s="33" t="n">
        <x:v>0</x:v>
      </x:c>
      <x:c r="J1435" s="34" t="n">
        <x:v>1</x:v>
      </x:c>
      <x:c r="K1435" s="33" t="n">
        <x:v>2668.921519734587</x:v>
      </x:c>
      <x:c r="L1435" s="32" t="n">
        <x:v>1123811.105658576</x:v>
      </x:c>
      <x:c r="M1435" s="33" t="n">
        <x:v>4.4206888265471775</x:v>
      </x:c>
      <x:c r="N1435" s="33" t="n">
        <x:v>2634.4431221001246</x:v>
      </x:c>
      <x:c r="O1435" s="32" t="n">
        <x:v>1109293.1792675538</x:v>
      </x:c>
      <x:c r="P1435" s="32" t="n">
        <x:v>14517.926391022047</x:v>
      </x:c>
      <x:c r="Q1435" s="33" t="n">
        <x:v>1.0130875467931824</x:v>
      </x:c>
      <x:c r="R1435" s="34" t="n">
        <x:v>0.013087546793182277</x:v>
      </x:c>
    </x:row>
    <x:row r="1436" ht="18" customHeight="1">
      <x:c r="A1436" s="25" t="str">
        <x:v>EEZ_784</x:v>
      </x:c>
      <x:c r="B1436" s="25" t="str">
        <x:v>United Arab Emirates</x:v>
      </x:c>
      <x:c r="C1436" s="25" t="str">
        <x:v>commercial</x:v>
      </x:c>
      <x:c r="D1436" s="25" t="str">
        <x:v>Crustaceans</x:v>
      </x:c>
      <x:c r="E1436" s="35" t="n">
        <x:v>1</x:v>
      </x:c>
      <x:c r="F1436" s="35" t="n">
        <x:v>1</x:v>
      </x:c>
      <x:c r="G1436" s="32" t="n">
        <x:v>180</x:v>
      </x:c>
      <x:c r="H1436" s="32" t="n">
        <x:v>180</x:v>
      </x:c>
      <x:c r="I1436" s="33" t="n">
        <x:v>0</x:v>
      </x:c>
      <x:c r="J1436" s="34" t="n">
        <x:v>1</x:v>
      </x:c>
      <x:c r="K1436" s="33" t="n">
        <x:v>269.1534803926917</x:v>
      </x:c>
      <x:c r="L1436" s="32" t="n">
        <x:v>48447.6264706845</x:v>
      </x:c>
      <x:c r="M1436" s="33" t="n">
        <x:v>3.4299999999999997</x:v>
      </x:c>
      <x:c r="N1436" s="33" t="n">
        <x:v>269.1534803926914</x:v>
      </x:c>
      <x:c r="O1436" s="32" t="n">
        <x:v>48447.62647068445</x:v>
      </x:c>
      <x:c r="P1436" s="32" t="n">
        <x:v>5.093170329928398e-11</x:v>
      </x:c>
      <x:c r="Q1436" s="33" t="n">
        <x:v>1.000000000000001</x:v>
      </x:c>
      <x:c r="R1436" s="34" t="n">
        <x:v>1.0512734474227058e-15</x:v>
      </x:c>
    </x:row>
    <x:row r="1437" ht="18" customHeight="1">
      <x:c r="A1437" s="25" t="str">
        <x:v>EEZ_784</x:v>
      </x:c>
      <x:c r="B1437" s="25" t="str">
        <x:v>United Arab Emirates</x:v>
      </x:c>
      <x:c r="C1437" s="25" t="str">
        <x:v>commercial</x:v>
      </x:c>
      <x:c r="D1437" s="25" t="str">
        <x:v>Herring-likes</x:v>
      </x:c>
      <x:c r="E1437" s="35" t="n">
        <x:v>2</x:v>
      </x:c>
      <x:c r="F1437" s="35" t="n">
        <x:v>2</x:v>
      </x:c>
      <x:c r="G1437" s="32" t="n">
        <x:v>564</x:v>
      </x:c>
      <x:c r="H1437" s="32" t="n">
        <x:v>564</x:v>
      </x:c>
      <x:c r="I1437" s="33" t="n">
        <x:v>0</x:v>
      </x:c>
      <x:c r="J1437" s="34" t="n">
        <x:v>1</x:v>
      </x:c>
      <x:c r="K1437" s="33" t="n">
        <x:v>140.38353184285353</x:v>
      </x:c>
      <x:c r="L1437" s="32" t="n">
        <x:v>79176.31195936938</x:v>
      </x:c>
      <x:c r="M1437" s="33" t="n">
        <x:v>3.139148936170213</x:v>
      </x:c>
      <x:c r="N1437" s="33" t="n">
        <x:v>137.7681847631315</x:v>
      </x:c>
      <x:c r="O1437" s="32" t="n">
        <x:v>77701.25620640616</x:v>
      </x:c>
      <x:c r="P1437" s="32" t="n">
        <x:v>1475.0557529632206</x:v>
      </x:c>
      <x:c r="Q1437" s="33" t="n">
        <x:v>1.0189836796080216</x:v>
      </x:c>
      <x:c r="R1437" s="34" t="n">
        <x:v>0.018983679608021678</x:v>
      </x:c>
    </x:row>
    <x:row r="1438" ht="18" customHeight="1">
      <x:c r="A1438" s="25" t="str">
        <x:v>EEZ_784</x:v>
      </x:c>
      <x:c r="B1438" s="25" t="str">
        <x:v>United Arab Emirates</x:v>
      </x:c>
      <x:c r="C1438" s="25" t="str">
        <x:v>commercial</x:v>
      </x:c>
      <x:c r="D1438" s="25" t="str">
        <x:v>Other fishes &amp; inverts</x:v>
      </x:c>
      <x:c r="E1438" s="35" t="n">
        <x:v>5</x:v>
      </x:c>
      <x:c r="F1438" s="35" t="n">
        <x:v>5</x:v>
      </x:c>
      <x:c r="G1438" s="32" t="n">
        <x:v>1911.4157551240999</x:v>
      </x:c>
      <x:c r="H1438" s="32" t="n">
        <x:v>1911.4157551240999</x:v>
      </x:c>
      <x:c r="I1438" s="33" t="n">
        <x:v>0</x:v>
      </x:c>
      <x:c r="J1438" s="34" t="n">
        <x:v>1</x:v>
      </x:c>
      <x:c r="K1438" s="33" t="n">
        <x:v>217.6000933263413</x:v>
      </x:c>
      <x:c r="L1438" s="32" t="n">
        <x:v>415924.24670044327</x:v>
      </x:c>
      <x:c r="M1438" s="33" t="n">
        <x:v>3.287957358287619</x:v>
      </x:c>
      <x:c r="N1438" s="33" t="n">
        <x:v>194.0695318794862</x:v>
      </x:c>
      <x:c r="O1438" s="32" t="n">
        <x:v>370947.56082400866</x:v>
      </x:c>
      <x:c r="P1438" s="32" t="n">
        <x:v>44976.68587643461</x:v>
      </x:c>
      <x:c r="Q1438" s="33" t="n">
        <x:v>1.121248097107109</x:v>
      </x:c>
      <x:c r="R1438" s="34" t="n">
        <x:v>0.12124809710710896</x:v>
      </x:c>
    </x:row>
    <x:row r="1439" ht="18" customHeight="1">
      <x:c r="A1439" s="25" t="str">
        <x:v>EEZ_784</x:v>
      </x:c>
      <x:c r="B1439" s="25" t="str">
        <x:v>United Arab Emirates</x:v>
      </x:c>
      <x:c r="C1439" s="25" t="str">
        <x:v>commercial</x:v>
      </x:c>
      <x:c r="D1439" s="25" t="str">
        <x:v>Perch-likes</x:v>
      </x:c>
      <x:c r="E1439" s="35" t="n">
        <x:v>30</x:v>
      </x:c>
      <x:c r="F1439" s="35" t="n">
        <x:v>30</x:v>
      </x:c>
      <x:c r="G1439" s="32" t="n">
        <x:v>45829.10803441779</x:v>
      </x:c>
      <x:c r="H1439" s="32" t="n">
        <x:v>45829.10803441779</x:v>
      </x:c>
      <x:c r="I1439" s="33" t="n">
        <x:v>0</x:v>
      </x:c>
      <x:c r="J1439" s="34" t="n">
        <x:v>1</x:v>
      </x:c>
      <x:c r="K1439" s="33" t="n">
        <x:v>1606.989385197695</x:v>
      </x:c>
      <x:c r="L1439" s="32" t="n">
        <x:v>73646890.14438778</x:v>
      </x:c>
      <x:c r="M1439" s="33" t="n">
        <x:v>4.008590219173864</x:v>
      </x:c>
      <x:c r="N1439" s="33" t="n">
        <x:v>1019.9766252533298</x:v>
      </x:c>
      <x:c r="O1439" s="32" t="n">
        <x:v>46744618.951315716</x:v>
      </x:c>
      <x:c r="P1439" s="32" t="n">
        <x:v>26902271.193072066</x:v>
      </x:c>
      <x:c r="Q1439" s="33" t="n">
        <x:v>1.5755158945907901</x:v>
      </x:c>
      <x:c r="R1439" s="34" t="n">
        <x:v>0.5755158945907901</x:v>
      </x:c>
    </x:row>
    <x:row r="1440" ht="18" customHeight="1">
      <x:c r="A1440" s="25" t="str">
        <x:v>EEZ_784</x:v>
      </x:c>
      <x:c r="B1440" s="25" t="str">
        <x:v>United Arab Emirates</x:v>
      </x:c>
      <x:c r="C1440" s="25" t="str">
        <x:v>commercial</x:v>
      </x:c>
      <x:c r="D1440" s="25" t="str">
        <x:v>Sharks &amp; rays</x:v>
      </x:c>
      <x:c r="E1440" s="35" t="n">
        <x:v>1</x:v>
      </x:c>
      <x:c r="F1440" s="35" t="n">
        <x:v>1</x:v>
      </x:c>
      <x:c r="G1440" s="32" t="n">
        <x:v>240.00000000000003</x:v>
      </x:c>
      <x:c r="H1440" s="32" t="n">
        <x:v>240.00000000000003</x:v>
      </x:c>
      <x:c r="I1440" s="33" t="n">
        <x:v>0</x:v>
      </x:c>
      <x:c r="J1440" s="34" t="n">
        <x:v>1</x:v>
      </x:c>
      <x:c r="K1440" s="33" t="n">
        <x:v>1122.018454301963</x:v>
      </x:c>
      <x:c r="L1440" s="32" t="n">
        <x:v>269284.42903247115</x:v>
      </x:c>
      <x:c r="M1440" s="33" t="n">
        <x:v>4.05</x:v>
      </x:c>
      <x:c r="N1440" s="33" t="n">
        <x:v>1122.018454301963</x:v>
      </x:c>
      <x:c r="O1440" s="32" t="n">
        <x:v>269284.42903247115</x:v>
      </x:c>
      <x:c r="P1440" s="32" t="n">
        <x:v>0</x:v>
      </x:c>
      <x:c r="Q1440" s="33" t="n">
        <x:v>1</x:v>
      </x:c>
      <x:c r="R1440" s="34" t="n">
        <x:v>0</x:v>
      </x:c>
    </x:row>
    <x:row r="1441" ht="18" customHeight="1">
      <x:c r="A1441" s="25" t="str">
        <x:v>EEZ_784</x:v>
      </x:c>
      <x:c r="B1441" s="25" t="str">
        <x:v>United Arab Emirates</x:v>
      </x:c>
      <x:c r="C1441" s="25" t="str">
        <x:v>commercial</x:v>
      </x:c>
      <x:c r="D1441" s="25" t="str">
        <x:v>Tuna &amp; billfishes</x:v>
      </x:c>
      <x:c r="E1441" s="35" t="n">
        <x:v>3</x:v>
      </x:c>
      <x:c r="F1441" s="35" t="n">
        <x:v>3</x:v>
      </x:c>
      <x:c r="G1441" s="32" t="n">
        <x:v>1200.8095592625</x:v>
      </x:c>
      <x:c r="H1441" s="32" t="n">
        <x:v>1200.8095592625</x:v>
      </x:c>
      <x:c r="I1441" s="33" t="n">
        <x:v>0</x:v>
      </x:c>
      <x:c r="J1441" s="34" t="n">
        <x:v>1</x:v>
      </x:c>
      <x:c r="K1441" s="33" t="n">
        <x:v>3126.243378978044</x:v>
      </x:c>
      <x:c r="L1441" s="32" t="n">
        <x:v>3754022.9340579337</x:v>
      </x:c>
      <x:c r="M1441" s="33" t="n">
        <x:v>4.494936371929181</x:v>
      </x:c>
      <x:c r="N1441" s="33" t="n">
        <x:v>3125.6214017627462</x:v>
      </x:c>
      <x:c r="O1441" s="32" t="n">
        <x:v>3753276.057872161</x:v>
      </x:c>
      <x:c r="P1441" s="32" t="n">
        <x:v>746.8761857729405</x:v>
      </x:c>
      <x:c r="Q1441" s="33" t="n">
        <x:v>1.0001989931393953</x:v>
      </x:c>
      <x:c r="R1441" s="34" t="n">
        <x:v>0.00019899313939523167</x:v>
      </x:c>
    </x:row>
    <x:row r="1442" ht="18" customHeight="1">
      <x:c r="A1442" s="25" t="str">
        <x:v>EEZ_788</x:v>
      </x:c>
      <x:c r="B1442" s="25" t="str">
        <x:v>Tunisia</x:v>
      </x:c>
      <x:c r="C1442" s="25" t="str">
        <x:v>commercial</x:v>
      </x:c>
      <x:c r="D1442" s="25" t="str">
        <x:v>Anchovies</x:v>
      </x:c>
      <x:c r="E1442" s="35" t="n">
        <x:v>2</x:v>
      </x:c>
      <x:c r="F1442" s="35" t="n">
        <x:v>2</x:v>
      </x:c>
      <x:c r="G1442" s="32" t="n">
        <x:v>5401.3294704729</x:v>
      </x:c>
      <x:c r="H1442" s="32" t="n">
        <x:v>5401.3294704729</x:v>
      </x:c>
      <x:c r="I1442" s="33" t="n">
        <x:v>0</x:v>
      </x:c>
      <x:c r="J1442" s="34" t="n">
        <x:v>1</x:v>
      </x:c>
      <x:c r="K1442" s="33" t="n">
        <x:v>128.88893471144837</x:v>
      </x:c>
      <x:c r="L1442" s="32" t="n">
        <x:v>696171.6014748036</x:v>
      </x:c>
      <x:c r="M1442" s="33" t="n">
        <x:v>3.110194110306132</x:v>
      </x:c>
      <x:c r="N1442" s="33" t="n">
        <x:v>128.88254706076276</x:v>
      </x:c>
      <x:c r="O1442" s="32" t="n">
        <x:v>696137.0996689083</x:v>
      </x:c>
      <x:c r="P1442" s="32" t="n">
        <x:v>34.50180589535739</x:v>
      </x:c>
      <x:c r="Q1442" s="33" t="n">
        <x:v>1.0000495617973986</x:v>
      </x:c>
      <x:c r="R1442" s="34" t="n">
        <x:v>0.000049561797398482126</x:v>
      </x:c>
    </x:row>
    <x:row r="1443" ht="18" customHeight="1">
      <x:c r="A1443" s="25" t="str">
        <x:v>EEZ_788</x:v>
      </x:c>
      <x:c r="B1443" s="25" t="str">
        <x:v>Tunisia</x:v>
      </x:c>
      <x:c r="C1443" s="25" t="str">
        <x:v>commercial</x:v>
      </x:c>
      <x:c r="D1443" s="25" t="str">
        <x:v>Cod-likes</x:v>
      </x:c>
      <x:c r="E1443" s="35" t="n">
        <x:v>2</x:v>
      </x:c>
      <x:c r="F1443" s="35" t="n">
        <x:v>2</x:v>
      </x:c>
      <x:c r="G1443" s="32" t="n">
        <x:v>2.560902109</x:v>
      </x:c>
      <x:c r="H1443" s="32" t="n">
        <x:v>2.560902109</x:v>
      </x:c>
      <x:c r="I1443" s="33" t="n">
        <x:v>0</x:v>
      </x:c>
      <x:c r="J1443" s="34" t="n">
        <x:v>1</x:v>
      </x:c>
      <x:c r="K1443" s="33" t="n">
        <x:v>978.2433354488421</x:v>
      </x:c>
      <x:c r="L1443" s="32" t="n">
        <x:v>2505.1854208661343</x:v>
      </x:c>
      <x:c r="M1443" s="33" t="n">
        <x:v>3.9473640332614526</x:v>
      </x:c>
      <x:c r="N1443" s="33" t="n">
        <x:v>885.8578403105187</x:v>
      </x:c>
      <x:c r="O1443" s="32" t="n">
        <x:v>2268.5952115253926</x:v>
      </x:c>
      <x:c r="P1443" s="32" t="n">
        <x:v>236.5902093407417</x:v>
      </x:c>
      <x:c r="Q1443" s="33" t="n">
        <x:v>1.1042893012110608</x:v>
      </x:c>
      <x:c r="R1443" s="34" t="n">
        <x:v>0.10428930121106073</x:v>
      </x:c>
    </x:row>
    <x:row r="1444" ht="18" customHeight="1">
      <x:c r="A1444" s="25" t="str">
        <x:v>EEZ_788</x:v>
      </x:c>
      <x:c r="B1444" s="25" t="str">
        <x:v>Tunisia</x:v>
      </x:c>
      <x:c r="C1444" s="25" t="str">
        <x:v>commercial</x:v>
      </x:c>
      <x:c r="D1444" s="25" t="str">
        <x:v>Crustaceans</x:v>
      </x:c>
      <x:c r="E1444" s="35" t="n">
        <x:v>19</x:v>
      </x:c>
      <x:c r="F1444" s="35" t="n">
        <x:v>19</x:v>
      </x:c>
      <x:c r="G1444" s="32" t="n">
        <x:v>6834.280748118899</x:v>
      </x:c>
      <x:c r="H1444" s="32" t="n">
        <x:v>6834.280748118899</x:v>
      </x:c>
      <x:c r="I1444" s="33" t="n">
        <x:v>0</x:v>
      </x:c>
      <x:c r="J1444" s="34" t="n">
        <x:v>1</x:v>
      </x:c>
      <x:c r="K1444" s="33" t="n">
        <x:v>157.65047467953326</x:v>
      </x:c>
      <x:c r="L1444" s="32" t="n">
        <x:v>1077427.6040341402</x:v>
      </x:c>
      <x:c r="M1444" s="33" t="n">
        <x:v>3.117914200583735</x:v>
      </x:c>
      <x:c r="N1444" s="33" t="n">
        <x:v>131.1940685813618</x:v>
      </x:c>
      <x:c r="O1444" s="32" t="n">
        <x:v>896617.0971729915</x:v>
      </x:c>
      <x:c r="P1444" s="32" t="n">
        <x:v>180810.50686114875</x:v>
      </x:c>
      <x:c r="Q1444" s="33" t="n">
        <x:v>1.2016585535020905</x:v>
      </x:c>
      <x:c r="R1444" s="34" t="n">
        <x:v>0.20165855350209047</x:v>
      </x:c>
    </x:row>
    <x:row r="1445" ht="18" customHeight="1">
      <x:c r="A1445" s="25" t="str">
        <x:v>EEZ_788</x:v>
      </x:c>
      <x:c r="B1445" s="25" t="str">
        <x:v>Tunisia</x:v>
      </x:c>
      <x:c r="C1445" s="25" t="str">
        <x:v>commercial</x:v>
      </x:c>
      <x:c r="D1445" s="25" t="str">
        <x:v>Flatfishes</x:v>
      </x:c>
      <x:c r="E1445" s="35" t="n">
        <x:v>3</x:v>
      </x:c>
      <x:c r="F1445" s="35" t="n">
        <x:v>3</x:v>
      </x:c>
      <x:c r="G1445" s="32" t="n">
        <x:v>875.8002111566</x:v>
      </x:c>
      <x:c r="H1445" s="32" t="n">
        <x:v>875.8002111566</x:v>
      </x:c>
      <x:c r="I1445" s="33" t="n">
        <x:v>0</x:v>
      </x:c>
      <x:c r="J1445" s="34" t="n">
        <x:v>1</x:v>
      </x:c>
      <x:c r="K1445" s="33" t="n">
        <x:v>161.47438439643224</x:v>
      </x:c>
      <x:c r="L1445" s="32" t="n">
        <x:v>141419.29995077735</x:v>
      </x:c>
      <x:c r="M1445" s="33" t="n">
        <x:v>3.207629846048284</x:v>
      </x:c>
      <x:c r="N1445" s="33" t="n">
        <x:v>161.29832075127496</x:v>
      </x:c>
      <x:c r="O1445" s="32" t="n">
        <x:v>141265.1033731716</x:v>
      </x:c>
      <x:c r="P1445" s="32" t="n">
        <x:v>154.1965776057623</x:v>
      </x:c>
      <x:c r="Q1445" s="33" t="n">
        <x:v>1.0010915404719483</x:v>
      </x:c>
      <x:c r="R1445" s="34" t="n">
        <x:v>0.0010915404719481952</x:v>
      </x:c>
    </x:row>
    <x:row r="1446" ht="18" customHeight="1">
      <x:c r="A1446" s="25" t="str">
        <x:v>EEZ_788</x:v>
      </x:c>
      <x:c r="B1446" s="25" t="str">
        <x:v>Tunisia</x:v>
      </x:c>
      <x:c r="C1446" s="25" t="str">
        <x:v>commercial</x:v>
      </x:c>
      <x:c r="D1446" s="25" t="str">
        <x:v>Herring-likes</x:v>
      </x:c>
      <x:c r="E1446" s="35" t="n">
        <x:v>3</x:v>
      </x:c>
      <x:c r="F1446" s="35" t="n">
        <x:v>3</x:v>
      </x:c>
      <x:c r="G1446" s="32" t="n">
        <x:v>14216.684024558099</x:v>
      </x:c>
      <x:c r="H1446" s="32" t="n">
        <x:v>14216.684024558099</x:v>
      </x:c>
      <x:c r="I1446" s="33" t="n">
        <x:v>0</x:v>
      </x:c>
      <x:c r="J1446" s="34" t="n">
        <x:v>1</x:v>
      </x:c>
      <x:c r="K1446" s="33" t="n">
        <x:v>58.91113006833639</x:v>
      </x:c>
      <x:c r="L1446" s="32" t="n">
        <x:v>837520.9217111822</x:v>
      </x:c>
      <x:c r="M1446" s="33" t="n">
        <x:v>2.7701233138865913</x:v>
      </x:c>
      <x:c r="N1446" s="33" t="n">
        <x:v>58.90108757845266</x:v>
      </x:c>
      <x:c r="O1446" s="32" t="n">
        <x:v>837378.1508056854</x:v>
      </x:c>
      <x:c r="P1446" s="32" t="n">
        <x:v>142.77090549678542</x:v>
      </x:c>
      <x:c r="Q1446" s="33" t="n">
        <x:v>1.0001704975289354</x:v>
      </x:c>
      <x:c r="R1446" s="34" t="n">
        <x:v>0.00017049752893530604</x:v>
      </x:c>
    </x:row>
    <x:row r="1447" ht="18" customHeight="1">
      <x:c r="A1447" s="25" t="str">
        <x:v>EEZ_788</x:v>
      </x:c>
      <x:c r="B1447" s="25" t="str">
        <x:v>Tunisia</x:v>
      </x:c>
      <x:c r="C1447" s="25" t="str">
        <x:v>commercial</x:v>
      </x:c>
      <x:c r="D1447" s="25" t="str">
        <x:v>Molluscs</x:v>
      </x:c>
      <x:c r="E1447" s="35" t="n">
        <x:v>7</x:v>
      </x:c>
      <x:c r="F1447" s="35" t="n">
        <x:v>7</x:v>
      </x:c>
      <x:c r="G1447" s="32" t="n">
        <x:v>1108.6388818169003</x:v>
      </x:c>
      <x:c r="H1447" s="32" t="n">
        <x:v>1108.6388818169003</x:v>
      </x:c>
      <x:c r="I1447" s="33" t="n">
        <x:v>0</x:v>
      </x:c>
      <x:c r="J1447" s="34" t="n">
        <x:v>1</x:v>
      </x:c>
      <x:c r="K1447" s="33" t="n">
        <x:v>13.396362505942356</x:v>
      </x:c>
      <x:c r="L1447" s="32" t="n">
        <x:v>14851.728349001782</x:v>
      </x:c>
      <x:c r="M1447" s="33" t="n">
        <x:v>2.0592959005117204</x:v>
      </x:c>
      <x:c r="N1447" s="33" t="n">
        <x:v>11.462936867186876</x:v>
      </x:c>
      <x:c r="O1447" s="32" t="n">
        <x:v>12708.25751077578</x:v>
      </x:c>
      <x:c r="P1447" s="32" t="n">
        <x:v>2143.4708382260014</x:v>
      </x:c>
      <x:c r="Q1447" s="33" t="n">
        <x:v>1.1686675640943283</x:v>
      </x:c>
      <x:c r="R1447" s="34" t="n">
        <x:v>0.16866756409432818</x:v>
      </x:c>
    </x:row>
    <x:row r="1448" ht="18" customHeight="1">
      <x:c r="A1448" s="25" t="str">
        <x:v>EEZ_788</x:v>
      </x:c>
      <x:c r="B1448" s="25" t="str">
        <x:v>Tunisia</x:v>
      </x:c>
      <x:c r="C1448" s="25" t="str">
        <x:v>commercial</x:v>
      </x:c>
      <x:c r="D1448" s="25" t="str">
        <x:v>Other fishes &amp; inverts</x:v>
      </x:c>
      <x:c r="E1448" s="35" t="n">
        <x:v>38</x:v>
      </x:c>
      <x:c r="F1448" s="35" t="n">
        <x:v>38</x:v>
      </x:c>
      <x:c r="G1448" s="32" t="n">
        <x:v>53691.3501630257</x:v>
      </x:c>
      <x:c r="H1448" s="32" t="n">
        <x:v>53691.3501630257</x:v>
      </x:c>
      <x:c r="I1448" s="33" t="n">
        <x:v>0</x:v>
      </x:c>
      <x:c r="J1448" s="34" t="n">
        <x:v>1</x:v>
      </x:c>
      <x:c r="K1448" s="33" t="n">
        <x:v>431.8045386202082</x:v>
      </x:c>
      <x:c r="L1448" s="32" t="n">
        <x:v>23184168.685041353</x:v>
      </x:c>
      <x:c r="M1448" s="33" t="n">
        <x:v>3.4184274702423743</x:v>
      </x:c>
      <x:c r="N1448" s="33" t="n">
        <x:v>262.0761319381131</x:v>
      </x:c>
      <x:c r="O1448" s="32" t="n">
        <x:v>14071221.369260555</x:v>
      </x:c>
      <x:c r="P1448" s="32" t="n">
        <x:v>9112947.315780798</x:v>
      </x:c>
      <x:c r="Q1448" s="33" t="n">
        <x:v>1.6476301577977155</x:v>
      </x:c>
      <x:c r="R1448" s="34" t="n">
        <x:v>0.6476301577977154</x:v>
      </x:c>
    </x:row>
    <x:row r="1449" ht="18" customHeight="1">
      <x:c r="A1449" s="25" t="str">
        <x:v>EEZ_788</x:v>
      </x:c>
      <x:c r="B1449" s="25" t="str">
        <x:v>Tunisia</x:v>
      </x:c>
      <x:c r="C1449" s="25" t="str">
        <x:v>commercial</x:v>
      </x:c>
      <x:c r="D1449" s="25" t="str">
        <x:v>Perch-likes</x:v>
      </x:c>
      <x:c r="E1449" s="35" t="n">
        <x:v>52</x:v>
      </x:c>
      <x:c r="F1449" s="35" t="n">
        <x:v>52</x:v>
      </x:c>
      <x:c r="G1449" s="32" t="n">
        <x:v>39544.8543579449</x:v>
      </x:c>
      <x:c r="H1449" s="32" t="n">
        <x:v>39544.8543579449</x:v>
      </x:c>
      <x:c r="I1449" s="33" t="n">
        <x:v>0</x:v>
      </x:c>
      <x:c r="J1449" s="34" t="n">
        <x:v>1</x:v>
      </x:c>
      <x:c r="K1449" s="33" t="n">
        <x:v>583.4458816823974</x:v>
      </x:c>
      <x:c r="L1449" s="32" t="n">
        <x:v>23072282.416873157</x:v>
      </x:c>
      <x:c r="M1449" s="33" t="n">
        <x:v>3.4250047350161634</x:v>
      </x:c>
      <x:c r="N1449" s="33" t="n">
        <x:v>266.07540692506205</x:v>
      </x:c>
      <x:c r="O1449" s="32" t="n">
        <x:v>10521913.215082504</x:v>
      </x:c>
      <x:c r="P1449" s="32" t="n">
        <x:v>12550369.201790653</x:v>
      </x:c>
      <x:c r="Q1449" s="33" t="n">
        <x:v>2.1927839495768207</x:v>
      </x:c>
      <x:c r="R1449" s="34" t="n">
        <x:v>1.1927839495768207</x:v>
      </x:c>
    </x:row>
    <x:row r="1450" ht="18" customHeight="1">
      <x:c r="A1450" s="25" t="str">
        <x:v>EEZ_788</x:v>
      </x:c>
      <x:c r="B1450" s="25" t="str">
        <x:v>Tunisia</x:v>
      </x:c>
      <x:c r="C1450" s="25" t="str">
        <x:v>commercial</x:v>
      </x:c>
      <x:c r="D1450" s="25" t="str">
        <x:v>Scorpionfishes</x:v>
      </x:c>
      <x:c r="E1450" s="35" t="n">
        <x:v>7</x:v>
      </x:c>
      <x:c r="F1450" s="35" t="n">
        <x:v>7</x:v>
      </x:c>
      <x:c r="G1450" s="32" t="n">
        <x:v>1200.3432482959</x:v>
      </x:c>
      <x:c r="H1450" s="32" t="n">
        <x:v>1200.3432482959</x:v>
      </x:c>
      <x:c r="I1450" s="33" t="n">
        <x:v>0</x:v>
      </x:c>
      <x:c r="J1450" s="34" t="n">
        <x:v>1</x:v>
      </x:c>
      <x:c r="K1450" s="33" t="n">
        <x:v>597.6775690009301</x:v>
      </x:c>
      <x:c r="L1450" s="32" t="n">
        <x:v>717418.2346081734</x:v>
      </x:c>
      <x:c r="M1450" s="33" t="n">
        <x:v>3.7665156837839047</x:v>
      </x:c>
      <x:c r="N1450" s="33" t="n">
        <x:v>584.1383018427168</x:v>
      </x:c>
      <x:c r="O1450" s="32" t="n">
        <x:v>701166.4666879376</x:v>
      </x:c>
      <x:c r="P1450" s="32" t="n">
        <x:v>16251.767920235754</x:v>
      </x:c>
      <x:c r="Q1450" s="33" t="n">
        <x:v>1.0231781876235515</x:v>
      </x:c>
      <x:c r="R1450" s="34" t="n">
        <x:v>0.02317818762355159</x:v>
      </x:c>
    </x:row>
    <x:row r="1451" ht="18" customHeight="1">
      <x:c r="A1451" s="25" t="str">
        <x:v>EEZ_788</x:v>
      </x:c>
      <x:c r="B1451" s="25" t="str">
        <x:v>Tunisia</x:v>
      </x:c>
      <x:c r="C1451" s="25" t="str">
        <x:v>commercial</x:v>
      </x:c>
      <x:c r="D1451" s="25" t="str">
        <x:v>Sharks &amp; rays</x:v>
      </x:c>
      <x:c r="E1451" s="35" t="n">
        <x:v>20</x:v>
      </x:c>
      <x:c r="F1451" s="35" t="n">
        <x:v>20</x:v>
      </x:c>
      <x:c r="G1451" s="32" t="n">
        <x:v>3228.0118937155</x:v>
      </x:c>
      <x:c r="H1451" s="32" t="n">
        <x:v>3228.0118937155</x:v>
      </x:c>
      <x:c r="I1451" s="33" t="n">
        <x:v>0</x:v>
      </x:c>
      <x:c r="J1451" s="34" t="n">
        <x:v>1</x:v>
      </x:c>
      <x:c r="K1451" s="33" t="n">
        <x:v>945.8718218832568</x:v>
      </x:c>
      <x:c r="L1451" s="32" t="n">
        <x:v>3053285.4909695014</x:v>
      </x:c>
      <x:c r="M1451" s="33" t="n">
        <x:v>3.9043317411688543</x:v>
      </x:c>
      <x:c r="N1451" s="33" t="n">
        <x:v>802.29066895645</x:v>
      </x:c>
      <x:c r="O1451" s="32" t="n">
        <x:v>2589803.821608385</x:v>
      </x:c>
      <x:c r="P1451" s="32" t="n">
        <x:v>463481.66936111636</x:v>
      </x:c>
      <x:c r="Q1451" s="33" t="n">
        <x:v>1.1789640070394496</x:v>
      </x:c>
      <x:c r="R1451" s="34" t="n">
        <x:v>0.17896400703944954</x:v>
      </x:c>
    </x:row>
    <x:row r="1452" ht="18" customHeight="1">
      <x:c r="A1452" s="25" t="str">
        <x:v>EEZ_788</x:v>
      </x:c>
      <x:c r="B1452" s="25" t="str">
        <x:v>Tunisia</x:v>
      </x:c>
      <x:c r="C1452" s="25" t="str">
        <x:v>commercial</x:v>
      </x:c>
      <x:c r="D1452" s="25" t="str">
        <x:v>Tuna &amp; billfishes</x:v>
      </x:c>
      <x:c r="E1452" s="35" t="n">
        <x:v>14</x:v>
      </x:c>
      <x:c r="F1452" s="35" t="n">
        <x:v>14</x:v>
      </x:c>
      <x:c r="G1452" s="32" t="n">
        <x:v>7184.712369936799</x:v>
      </x:c>
      <x:c r="H1452" s="32" t="n">
        <x:v>7184.712369936799</x:v>
      </x:c>
      <x:c r="I1452" s="33" t="n">
        <x:v>0</x:v>
      </x:c>
      <x:c r="J1452" s="34" t="n">
        <x:v>1</x:v>
      </x:c>
      <x:c r="K1452" s="33" t="n">
        <x:v>3039.3496255957084</x:v>
      </x:c>
      <x:c r="L1452" s="32" t="n">
        <x:v>21836852.851580266</x:v>
      </x:c>
      <x:c r="M1452" s="33" t="n">
        <x:v>4.480216531579378</x:v>
      </x:c>
      <x:c r="N1452" s="33" t="n">
        <x:v>3021.4577905577403</x:v>
      </x:c>
      <x:c r="O1452" s="32" t="n">
        <x:v>21708305.163062107</x:v>
      </x:c>
      <x:c r="P1452" s="32" t="n">
        <x:v>128547.68851815909</x:v>
      </x:c>
      <x:c r="Q1452" s="33" t="n">
        <x:v>1.005921590264766</x:v>
      </x:c>
      <x:c r="R1452" s="34" t="n">
        <x:v>0.005921590264766048</x:v>
      </x:c>
    </x:row>
    <x:row r="1453" ht="18" customHeight="1">
      <x:c r="A1453" s="25" t="str">
        <x:v>EEZ_793</x:v>
      </x:c>
      <x:c r="B1453" s="25" t="str">
        <x:v>Turkey (Mediterranean Sea)</x:v>
      </x:c>
      <x:c r="C1453" s="25" t="str">
        <x:v>commercial</x:v>
      </x:c>
      <x:c r="D1453" s="25" t="str">
        <x:v>Anchovies</x:v>
      </x:c>
      <x:c r="E1453" s="35" t="n">
        <x:v>1</x:v>
      </x:c>
      <x:c r="F1453" s="35" t="n">
        <x:v>1</x:v>
      </x:c>
      <x:c r="G1453" s="32" t="n">
        <x:v>17552.3964534792</x:v>
      </x:c>
      <x:c r="H1453" s="32" t="n">
        <x:v>17552.3964534792</x:v>
      </x:c>
      <x:c r="I1453" s="33" t="n">
        <x:v>0</x:v>
      </x:c>
      <x:c r="J1453" s="34" t="n">
        <x:v>1</x:v>
      </x:c>
      <x:c r="K1453" s="33" t="n">
        <x:v>128.82495516931337</x:v>
      </x:c>
      <x:c r="L1453" s="32" t="n">
        <x:v>2261186.686233473</x:v>
      </x:c>
      <x:c r="M1453" s="33" t="n">
        <x:v>3.11</x:v>
      </x:c>
      <x:c r="N1453" s="33" t="n">
        <x:v>128.82495516931337</x:v>
      </x:c>
      <x:c r="O1453" s="32" t="n">
        <x:v>2261186.686233473</x:v>
      </x:c>
      <x:c r="P1453" s="32" t="n">
        <x:v>0</x:v>
      </x:c>
      <x:c r="Q1453" s="33" t="n">
        <x:v>1</x:v>
      </x:c>
      <x:c r="R1453" s="34" t="n">
        <x:v>0</x:v>
      </x:c>
    </x:row>
    <x:row r="1454" ht="18" customHeight="1">
      <x:c r="A1454" s="25" t="str">
        <x:v>EEZ_793</x:v>
      </x:c>
      <x:c r="B1454" s="25" t="str">
        <x:v>Turkey (Mediterranean Sea)</x:v>
      </x:c>
      <x:c r="C1454" s="25" t="str">
        <x:v>commercial</x:v>
      </x:c>
      <x:c r="D1454" s="25" t="str">
        <x:v>Cod-likes</x:v>
      </x:c>
      <x:c r="E1454" s="35" t="n">
        <x:v>3</x:v>
      </x:c>
      <x:c r="F1454" s="35" t="n">
        <x:v>3</x:v>
      </x:c>
      <x:c r="G1454" s="32" t="n">
        <x:v>1750.3818296807</x:v>
      </x:c>
      <x:c r="H1454" s="32" t="n">
        <x:v>1750.3818296807</x:v>
      </x:c>
      <x:c r="I1454" s="33" t="n">
        <x:v>0</x:v>
      </x:c>
      <x:c r="J1454" s="34" t="n">
        <x:v>1</x:v>
      </x:c>
      <x:c r="K1454" s="33" t="n">
        <x:v>2232.547728693104</x:v>
      </x:c>
      <x:c r="L1454" s="32" t="n">
        <x:v>3907810.978199327</x:v>
      </x:c>
      <x:c r="M1454" s="33" t="n">
        <x:v>4.347602750330159</x:v>
      </x:c>
      <x:c r="N1454" s="33" t="n">
        <x:v>2226.397728993924</x:v>
      </x:c>
      <x:c r="O1454" s="32" t="n">
        <x:v>3897046.13047334</x:v>
      </x:c>
      <x:c r="P1454" s="32" t="n">
        <x:v>10764.847725986969</x:v>
      </x:c>
      <x:c r="Q1454" s="33" t="n">
        <x:v>1.002762309545635</x:v>
      </x:c>
      <x:c r="R1454" s="34" t="n">
        <x:v>0.002762309545635134</x:v>
      </x:c>
    </x:row>
    <x:row r="1455" ht="18" customHeight="1">
      <x:c r="A1455" s="25" t="str">
        <x:v>EEZ_793</x:v>
      </x:c>
      <x:c r="B1455" s="25" t="str">
        <x:v>Turkey (Mediterranean Sea)</x:v>
      </x:c>
      <x:c r="C1455" s="25" t="str">
        <x:v>commercial</x:v>
      </x:c>
      <x:c r="D1455" s="25" t="str">
        <x:v>Crustaceans</x:v>
      </x:c>
      <x:c r="E1455" s="35" t="n">
        <x:v>13</x:v>
      </x:c>
      <x:c r="F1455" s="35" t="n">
        <x:v>13</x:v>
      </x:c>
      <x:c r="G1455" s="32" t="n">
        <x:v>4262.113808886</x:v>
      </x:c>
      <x:c r="H1455" s="32" t="n">
        <x:v>4262.113808886</x:v>
      </x:c>
      <x:c r="I1455" s="33" t="n">
        <x:v>0</x:v>
      </x:c>
      <x:c r="J1455" s="34" t="n">
        <x:v>1</x:v>
      </x:c>
      <x:c r="K1455" s="33" t="n">
        <x:v>198.41901380220472</x:v>
      </x:c>
      <x:c r="L1455" s="32" t="n">
        <x:v>845684.4186719186</x:v>
      </x:c>
      <x:c r="M1455" s="33" t="n">
        <x:v>3.0546813181363754</x:v>
      </x:c>
      <x:c r="N1455" s="33" t="n">
        <x:v>113.41782591916564</x:v>
      </x:c>
      <x:c r="O1455" s="32" t="n">
        <x:v>483399.68202390434</x:v>
      </x:c>
      <x:c r="P1455" s="32" t="n">
        <x:v>362284.7366480142</x:v>
      </x:c>
      <x:c r="Q1455" s="33" t="n">
        <x:v>1.749451747943225</x:v>
      </x:c>
      <x:c r="R1455" s="34" t="n">
        <x:v>0.7494517479432249</x:v>
      </x:c>
    </x:row>
    <x:row r="1456" ht="18" customHeight="1">
      <x:c r="A1456" s="25" t="str">
        <x:v>EEZ_793</x:v>
      </x:c>
      <x:c r="B1456" s="25" t="str">
        <x:v>Turkey (Mediterranean Sea)</x:v>
      </x:c>
      <x:c r="C1456" s="25" t="str">
        <x:v>commercial</x:v>
      </x:c>
      <x:c r="D1456" s="25" t="str">
        <x:v>Flatfishes</x:v>
      </x:c>
      <x:c r="E1456" s="35" t="n">
        <x:v>2</x:v>
      </x:c>
      <x:c r="F1456" s="35" t="n">
        <x:v>2</x:v>
      </x:c>
      <x:c r="G1456" s="32" t="n">
        <x:v>423.32524207880004</x:v>
      </x:c>
      <x:c r="H1456" s="32" t="n">
        <x:v>423.32524207880004</x:v>
      </x:c>
      <x:c r="I1456" s="33" t="n">
        <x:v>0</x:v>
      </x:c>
      <x:c r="J1456" s="34" t="n">
        <x:v>1</x:v>
      </x:c>
      <x:c r="K1456" s="33" t="n">
        <x:v>162.2079010094316</x:v>
      </x:c>
      <x:c r="L1456" s="32" t="n">
        <x:v>68666.69896191166</x:v>
      </x:c>
      <x:c r="M1456" s="33" t="n">
        <x:v>3.2100145277204937</x:v>
      </x:c>
      <x:c r="N1456" s="33" t="n">
        <x:v>162.18643499429507</x:v>
      </x:c>
      <x:c r="O1456" s="32" t="n">
        <x:v>68657.61185585753</x:v>
      </x:c>
      <x:c r="P1456" s="32" t="n">
        <x:v>9.08710605413944</x:v>
      </x:c>
      <x:c r="Q1456" s="33" t="n">
        <x:v>1.0001323539489433</x:v>
      </x:c>
      <x:c r="R1456" s="34" t="n">
        <x:v>0.0001323539489433053</x:v>
      </x:c>
    </x:row>
    <x:row r="1457" ht="18" customHeight="1">
      <x:c r="A1457" s="25" t="str">
        <x:v>EEZ_793</x:v>
      </x:c>
      <x:c r="B1457" s="25" t="str">
        <x:v>Turkey (Mediterranean Sea)</x:v>
      </x:c>
      <x:c r="C1457" s="25" t="str">
        <x:v>commercial</x:v>
      </x:c>
      <x:c r="D1457" s="25" t="str">
        <x:v>Herring-likes</x:v>
      </x:c>
      <x:c r="E1457" s="35" t="n">
        <x:v>3</x:v>
      </x:c>
      <x:c r="F1457" s="35" t="n">
        <x:v>3</x:v>
      </x:c>
      <x:c r="G1457" s="32" t="n">
        <x:v>22854.9670240415</x:v>
      </x:c>
      <x:c r="H1457" s="32" t="n">
        <x:v>22854.9670240415</x:v>
      </x:c>
      <x:c r="I1457" s="33" t="n">
        <x:v>0</x:v>
      </x:c>
      <x:c r="J1457" s="34" t="n">
        <x:v>1</x:v>
      </x:c>
      <x:c r="K1457" s="33" t="n">
        <x:v>200.93543051205637</x:v>
      </x:c>
      <x:c r="L1457" s="32" t="n">
        <x:v>4592372.638314631</x:v>
      </x:c>
      <x:c r="M1457" s="33" t="n">
        <x:v>3.1454693719003086</x:v>
      </x:c>
      <x:c r="N1457" s="33" t="n">
        <x:v>139.78783281467364</x:v>
      </x:c>
      <x:c r="O1457" s="32" t="n">
        <x:v>3194846.3093415922</x:v>
      </x:c>
      <x:c r="P1457" s="32" t="n">
        <x:v>1397526.3289730386</x:v>
      </x:c>
      <x:c r="Q1457" s="33" t="n">
        <x:v>1.437431473585046</x:v>
      </x:c>
      <x:c r="R1457" s="34" t="n">
        <x:v>0.4374314735850461</x:v>
      </x:c>
    </x:row>
    <x:row r="1458" ht="18" customHeight="1">
      <x:c r="A1458" s="25" t="str">
        <x:v>EEZ_793</x:v>
      </x:c>
      <x:c r="B1458" s="25" t="str">
        <x:v>Turkey (Mediterranean Sea)</x:v>
      </x:c>
      <x:c r="C1458" s="25" t="str">
        <x:v>commercial</x:v>
      </x:c>
      <x:c r="D1458" s="25" t="str">
        <x:v>Molluscs</x:v>
      </x:c>
      <x:c r="E1458" s="35" t="n">
        <x:v>5</x:v>
      </x:c>
      <x:c r="F1458" s="35" t="n">
        <x:v>5</x:v>
      </x:c>
      <x:c r="G1458" s="32" t="n">
        <x:v>5417.2912701571995</x:v>
      </x:c>
      <x:c r="H1458" s="32" t="n">
        <x:v>5417.2912701571995</x:v>
      </x:c>
      <x:c r="I1458" s="33" t="n">
        <x:v>0</x:v>
      </x:c>
      <x:c r="J1458" s="34" t="n">
        <x:v>1</x:v>
      </x:c>
      <x:c r="K1458" s="33" t="n">
        <x:v>53.756064238402644</x:v>
      </x:c>
      <x:c r="L1458" s="32" t="n">
        <x:v>291212.2575167083</x:v>
      </x:c>
      <x:c r="M1458" s="33" t="n">
        <x:v>2.709814746611869</x:v>
      </x:c>
      <x:c r="N1458" s="33" t="n">
        <x:v>51.2642663624887</x:v>
      </x:c>
      <x:c r="O1458" s="32" t="n">
        <x:v>277713.4626365234</x:v>
      </x:c>
      <x:c r="P1458" s="32" t="n">
        <x:v>13498.794880184869</x:v>
      </x:c>
      <x:c r="Q1458" s="33" t="n">
        <x:v>1.0486069157470135</x:v>
      </x:c>
      <x:c r="R1458" s="34" t="n">
        <x:v>0.04860691574701348</x:v>
      </x:c>
    </x:row>
    <x:row r="1459" ht="18" customHeight="1">
      <x:c r="A1459" s="25" t="str">
        <x:v>EEZ_793</x:v>
      </x:c>
      <x:c r="B1459" s="25" t="str">
        <x:v>Turkey (Mediterranean Sea)</x:v>
      </x:c>
      <x:c r="C1459" s="25" t="str">
        <x:v>commercial</x:v>
      </x:c>
      <x:c r="D1459" s="25" t="str">
        <x:v>Other fishes &amp; inverts</x:v>
      </x:c>
      <x:c r="E1459" s="35" t="n">
        <x:v>13</x:v>
      </x:c>
      <x:c r="F1459" s="35" t="n">
        <x:v>13</x:v>
      </x:c>
      <x:c r="G1459" s="32" t="n">
        <x:v>9071.6424499165</x:v>
      </x:c>
      <x:c r="H1459" s="32" t="n">
        <x:v>9071.6424499165</x:v>
      </x:c>
      <x:c r="I1459" s="33" t="n">
        <x:v>0</x:v>
      </x:c>
      <x:c r="J1459" s="34" t="n">
        <x:v>1</x:v>
      </x:c>
      <x:c r="K1459" s="33" t="n">
        <x:v>535.1700134872953</x:v>
      </x:c>
      <x:c r="L1459" s="32" t="n">
        <x:v>4854871.0122737335</x:v>
      </x:c>
      <x:c r="M1459" s="33" t="n">
        <x:v>3.4412871357509895</x:v>
      </x:c>
      <x:c r="N1459" s="33" t="n">
        <x:v>276.24036281844616</x:v>
      </x:c>
      <x:c r="O1459" s="32" t="n">
        <x:v>2505953.8017241517</x:v>
      </x:c>
      <x:c r="P1459" s="32" t="n">
        <x:v>2348917.210549582</x:v>
      </x:c>
      <x:c r="Q1459" s="33" t="n">
        <x:v>1.9373346024709133</x:v>
      </x:c>
      <x:c r="R1459" s="34" t="n">
        <x:v>0.9373346024709134</x:v>
      </x:c>
    </x:row>
    <x:row r="1460" ht="18" customHeight="1">
      <x:c r="A1460" s="25" t="str">
        <x:v>EEZ_793</x:v>
      </x:c>
      <x:c r="B1460" s="25" t="str">
        <x:v>Turkey (Mediterranean Sea)</x:v>
      </x:c>
      <x:c r="C1460" s="25" t="str">
        <x:v>commercial</x:v>
      </x:c>
      <x:c r="D1460" s="25" t="str">
        <x:v>Perch-likes</x:v>
      </x:c>
      <x:c r="E1460" s="35" t="n">
        <x:v>37</x:v>
      </x:c>
      <x:c r="F1460" s="35" t="n">
        <x:v>37</x:v>
      </x:c>
      <x:c r="G1460" s="32" t="n">
        <x:v>21592.642587422702</x:v>
      </x:c>
      <x:c r="H1460" s="32" t="n">
        <x:v>21592.642587422702</x:v>
      </x:c>
      <x:c r="I1460" s="33" t="n">
        <x:v>0</x:v>
      </x:c>
      <x:c r="J1460" s="34" t="n">
        <x:v>1</x:v>
      </x:c>
      <x:c r="K1460" s="33" t="n">
        <x:v>484.0921502647175</x:v>
      </x:c>
      <x:c r="L1460" s="32" t="n">
        <x:v>10452828.780042969</x:v>
      </x:c>
      <x:c r="M1460" s="33" t="n">
        <x:v>3.2163098266836134</x:v>
      </x:c>
      <x:c r="N1460" s="33" t="n">
        <x:v>164.55452403345626</x:v>
      </x:c>
      <x:c r="O1460" s="32" t="n">
        <x:v>3553167.0235978803</x:v>
      </x:c>
      <x:c r="P1460" s="32" t="n">
        <x:v>6899661.756445088</x:v>
      </x:c>
      <x:c r="Q1460" s="33" t="n">
        <x:v>2.9418343440153287</x:v>
      </x:c>
      <x:c r="R1460" s="34" t="n">
        <x:v>1.941834344015329</x:v>
      </x:c>
    </x:row>
    <x:row r="1461" ht="18" customHeight="1">
      <x:c r="A1461" s="25" t="str">
        <x:v>EEZ_793</x:v>
      </x:c>
      <x:c r="B1461" s="25" t="str">
        <x:v>Turkey (Mediterranean Sea)</x:v>
      </x:c>
      <x:c r="C1461" s="25" t="str">
        <x:v>commercial</x:v>
      </x:c>
      <x:c r="D1461" s="25" t="str">
        <x:v>Scorpionfishes</x:v>
      </x:c>
      <x:c r="E1461" s="35" t="n">
        <x:v>4</x:v>
      </x:c>
      <x:c r="F1461" s="35" t="n">
        <x:v>4</x:v>
      </x:c>
      <x:c r="G1461" s="32" t="n">
        <x:v>334.2515210217</x:v>
      </x:c>
      <x:c r="H1461" s="32" t="n">
        <x:v>334.2515210217</x:v>
      </x:c>
      <x:c r="I1461" s="33" t="n">
        <x:v>0</x:v>
      </x:c>
      <x:c r="J1461" s="34" t="n">
        <x:v>1</x:v>
      </x:c>
      <x:c r="K1461" s="33" t="n">
        <x:v>795.4614502176466</x:v>
      </x:c>
      <x:c r="L1461" s="32" t="n">
        <x:v>265884.1996493757</x:v>
      </x:c>
      <x:c r="M1461" s="33" t="n">
        <x:v>3.890746208481109</x:v>
      </x:c>
      <x:c r="N1461" s="33" t="n">
        <x:v>777.5820175325306</x:v>
      </x:c>
      <x:c r="O1461" s="32" t="n">
        <x:v>259907.97207937055</x:v>
      </x:c>
      <x:c r="P1461" s="32" t="n">
        <x:v>5976.22757000514</x:v>
      </x:c>
      <x:c r="Q1461" s="33" t="n">
        <x:v>1.0229936293303852</x:v>
      </x:c>
      <x:c r="R1461" s="34" t="n">
        <x:v>0.02299362933038515</x:v>
      </x:c>
    </x:row>
    <x:row r="1462" ht="18" customHeight="1">
      <x:c r="A1462" s="25" t="str">
        <x:v>EEZ_793</x:v>
      </x:c>
      <x:c r="B1462" s="25" t="str">
        <x:v>Turkey (Mediterranean Sea)</x:v>
      </x:c>
      <x:c r="C1462" s="25" t="str">
        <x:v>commercial</x:v>
      </x:c>
      <x:c r="D1462" s="25" t="str">
        <x:v>Sharks &amp; rays</x:v>
      </x:c>
      <x:c r="E1462" s="35" t="n">
        <x:v>5</x:v>
      </x:c>
      <x:c r="F1462" s="35" t="n">
        <x:v>5</x:v>
      </x:c>
      <x:c r="G1462" s="32" t="n">
        <x:v>294.79965577699994</x:v>
      </x:c>
      <x:c r="H1462" s="32" t="n">
        <x:v>294.79965577699994</x:v>
      </x:c>
      <x:c r="I1462" s="33" t="n">
        <x:v>0</x:v>
      </x:c>
      <x:c r="J1462" s="34" t="n">
        <x:v>1</x:v>
      </x:c>
      <x:c r="K1462" s="33" t="n">
        <x:v>1070.7154155183384</x:v>
      </x:c>
      <x:c r="L1462" s="32" t="n">
        <x:v>315646.53592993366</x:v>
      </x:c>
      <x:c r="M1462" s="33" t="n">
        <x:v>4.014133661725195</x:v>
      </x:c>
      <x:c r="N1462" s="33" t="n">
        <x:v>1033.0793050701773</x:v>
      </x:c>
      <x:c r="O1462" s="32" t="n">
        <x:v>304551.42352503055</x:v>
      </x:c>
      <x:c r="P1462" s="32" t="n">
        <x:v>11095.112404903106</x:v>
      </x:c>
      <x:c r="Q1462" s="33" t="n">
        <x:v>1.0364309983400595</x:v>
      </x:c>
      <x:c r="R1462" s="34" t="n">
        <x:v>0.03643099834005937</x:v>
      </x:c>
    </x:row>
    <x:row r="1463" ht="18" customHeight="1">
      <x:c r="A1463" s="25" t="str">
        <x:v>EEZ_793</x:v>
      </x:c>
      <x:c r="B1463" s="25" t="str">
        <x:v>Turkey (Mediterranean Sea)</x:v>
      </x:c>
      <x:c r="C1463" s="25" t="str">
        <x:v>commercial</x:v>
      </x:c>
      <x:c r="D1463" s="25" t="str">
        <x:v>Tuna &amp; billfishes</x:v>
      </x:c>
      <x:c r="E1463" s="35" t="n">
        <x:v>6</x:v>
      </x:c>
      <x:c r="F1463" s="35" t="n">
        <x:v>6</x:v>
      </x:c>
      <x:c r="G1463" s="32" t="n">
        <x:v>3501.6045853580003</x:v>
      </x:c>
      <x:c r="H1463" s="32" t="n">
        <x:v>3501.6045853580003</x:v>
      </x:c>
      <x:c r="I1463" s="33" t="n">
        <x:v>0</x:v>
      </x:c>
      <x:c r="J1463" s="34" t="n">
        <x:v>1</x:v>
      </x:c>
      <x:c r="K1463" s="33" t="n">
        <x:v>2806.23334348652</x:v>
      </x:c>
      <x:c r="L1463" s="32" t="n">
        <x:v>9826319.543136911</x:v>
      </x:c>
      <x:c r="M1463" s="33" t="n">
        <x:v>4.430748383825912</x:v>
      </x:c>
      <x:c r="N1463" s="33" t="n">
        <x:v>2696.1769021687405</x:v>
      </x:c>
      <x:c r="O1463" s="32" t="n">
        <x:v>9440945.403570391</x:v>
      </x:c>
      <x:c r="P1463" s="32" t="n">
        <x:v>385374.1395665202</x:v>
      </x:c>
      <x:c r="Q1463" s="33" t="n">
        <x:v>1.0408194437201999</x:v>
      </x:c>
      <x:c r="R1463" s="34" t="n">
        <x:v>0.040819443720199765</x:v>
      </x:c>
    </x:row>
    <x:row r="1464" ht="18" customHeight="1">
      <x:c r="A1464" s="25" t="str">
        <x:v>EEZ_794</x:v>
      </x:c>
      <x:c r="B1464" s="25" t="str">
        <x:v>Turkey (Black Sea)</x:v>
      </x:c>
      <x:c r="C1464" s="25" t="str">
        <x:v>commercial</x:v>
      </x:c>
      <x:c r="D1464" s="25" t="str">
        <x:v>Anchovies</x:v>
      </x:c>
      <x:c r="E1464" s="35" t="n">
        <x:v>1</x:v>
      </x:c>
      <x:c r="F1464" s="35" t="n">
        <x:v>1</x:v>
      </x:c>
      <x:c r="G1464" s="32" t="n">
        <x:v>268355.5097471848</x:v>
      </x:c>
      <x:c r="H1464" s="32" t="n">
        <x:v>268355.5097471848</x:v>
      </x:c>
      <x:c r="I1464" s="33" t="n">
        <x:v>0</x:v>
      </x:c>
      <x:c r="J1464" s="34" t="n">
        <x:v>1</x:v>
      </x:c>
      <x:c r="K1464" s="33" t="n">
        <x:v>128.82495516931337</x:v>
      </x:c>
      <x:c r="L1464" s="32" t="n">
        <x:v>34570886.512619324</x:v>
      </x:c>
      <x:c r="M1464" s="33" t="n">
        <x:v>3.11</x:v>
      </x:c>
      <x:c r="N1464" s="33" t="n">
        <x:v>128.82495516931337</x:v>
      </x:c>
      <x:c r="O1464" s="32" t="n">
        <x:v>34570886.512619324</x:v>
      </x:c>
      <x:c r="P1464" s="32" t="n">
        <x:v>0</x:v>
      </x:c>
      <x:c r="Q1464" s="33" t="n">
        <x:v>1</x:v>
      </x:c>
      <x:c r="R1464" s="34" t="n">
        <x:v>0</x:v>
      </x:c>
    </x:row>
    <x:row r="1465" ht="18" customHeight="1">
      <x:c r="A1465" s="25" t="str">
        <x:v>EEZ_794</x:v>
      </x:c>
      <x:c r="B1465" s="25" t="str">
        <x:v>Turkey (Black Sea)</x:v>
      </x:c>
      <x:c r="C1465" s="25" t="str">
        <x:v>commercial</x:v>
      </x:c>
      <x:c r="D1465" s="25" t="str">
        <x:v>Cod-likes</x:v>
      </x:c>
      <x:c r="E1465" s="35" t="n">
        <x:v>3</x:v>
      </x:c>
      <x:c r="F1465" s="35" t="n">
        <x:v>3</x:v>
      </x:c>
      <x:c r="G1465" s="32" t="n">
        <x:v>15033.936922215798</x:v>
      </x:c>
      <x:c r="H1465" s="32" t="n">
        <x:v>15033.936922215798</x:v>
      </x:c>
      <x:c r="I1465" s="33" t="n">
        <x:v>0</x:v>
      </x:c>
      <x:c r="J1465" s="34" t="n">
        <x:v>1</x:v>
      </x:c>
      <x:c r="K1465" s="33" t="n">
        <x:v>2290.8282877924603</x:v>
      </x:c>
      <x:c r="L1465" s="32" t="n">
        <x:v>34440167.97829947</x:v>
      </x:c>
      <x:c r="M1465" s="33" t="n">
        <x:v>4.359991793983905</x:v>
      </x:c>
      <x:c r="N1465" s="33" t="n">
        <x:v>2290.824367117112</x:v>
      </x:c>
      <x:c r="O1465" s="32" t="n">
        <x:v>34440109.03511359</x:v>
      </x:c>
      <x:c r="P1465" s="32" t="n">
        <x:v>58.94318588078022</x:v>
      </x:c>
      <x:c r="Q1465" s="33" t="n">
        <x:v>1.0000017114692006</x:v>
      </x:c>
      <x:c r="R1465" s="34" t="n">
        <x:v>0.0000017114692006545158</x:v>
      </x:c>
    </x:row>
    <x:row r="1466" ht="18" customHeight="1">
      <x:c r="A1466" s="25" t="str">
        <x:v>EEZ_794</x:v>
      </x:c>
      <x:c r="B1466" s="25" t="str">
        <x:v>Turkey (Black Sea)</x:v>
      </x:c>
      <x:c r="C1466" s="25" t="str">
        <x:v>commercial</x:v>
      </x:c>
      <x:c r="D1466" s="25" t="str">
        <x:v>Crustaceans</x:v>
      </x:c>
      <x:c r="E1466" s="35" t="n">
        <x:v>2</x:v>
      </x:c>
      <x:c r="F1466" s="35" t="n">
        <x:v>2</x:v>
      </x:c>
      <x:c r="G1466" s="32" t="n">
        <x:v>4.6902821778</x:v>
      </x:c>
      <x:c r="H1466" s="32" t="n">
        <x:v>4.6902821778</x:v>
      </x:c>
      <x:c r="I1466" s="33" t="n">
        <x:v>0</x:v>
      </x:c>
      <x:c r="J1466" s="34" t="n">
        <x:v>1</x:v>
      </x:c>
      <x:c r="K1466" s="33" t="n">
        <x:v>168.8881616206533</x:v>
      </x:c>
      <x:c r="L1466" s="32" t="n">
        <x:v>792.1331344907562</x:v>
      </x:c>
      <x:c r="M1466" s="33" t="n">
        <x:v>3.2167824680682475</x:v>
      </x:c>
      <x:c r="N1466" s="33" t="n">
        <x:v>164.73370571314052</x:v>
      </x:c>
      <x:c r="O1466" s="32" t="n">
        <x:v>772.6475639892931</x:v>
      </x:c>
      <x:c r="P1466" s="32" t="n">
        <x:v>19.485570501463144</x:v>
      </x:c>
      <x:c r="Q1466" s="33" t="n">
        <x:v>1.025219222074365</x:v>
      </x:c>
      <x:c r="R1466" s="34" t="n">
        <x:v>0.025219222074365027</x:v>
      </x:c>
    </x:row>
    <x:row r="1467" ht="18" customHeight="1">
      <x:c r="A1467" s="25" t="str">
        <x:v>EEZ_794</x:v>
      </x:c>
      <x:c r="B1467" s="25" t="str">
        <x:v>Turkey (Black Sea)</x:v>
      </x:c>
      <x:c r="C1467" s="25" t="str">
        <x:v>commercial</x:v>
      </x:c>
      <x:c r="D1467" s="25" t="str">
        <x:v>Flatfishes</x:v>
      </x:c>
      <x:c r="E1467" s="35" t="n">
        <x:v>2</x:v>
      </x:c>
      <x:c r="F1467" s="35" t="n">
        <x:v>2</x:v>
      </x:c>
      <x:c r="G1467" s="32" t="n">
        <x:v>347.6906623027</x:v>
      </x:c>
      <x:c r="H1467" s="32" t="n">
        <x:v>347.6906623027</x:v>
      </x:c>
      <x:c r="I1467" s="33" t="n">
        <x:v>0</x:v>
      </x:c>
      <x:c r="J1467" s="34" t="n">
        <x:v>1</x:v>
      </x:c>
      <x:c r="K1467" s="33" t="n">
        <x:v>2240.451208902624</x:v>
      </x:c>
      <x:c r="L1467" s="32" t="n">
        <x:v>778983.9646802382</x:v>
      </x:c>
      <x:c r="M1467" s="33" t="n">
        <x:v>4.3327630599671805</x:v>
      </x:c>
      <x:c r="N1467" s="33" t="n">
        <x:v>2151.6075520487043</x:v>
      </x:c>
      <x:c r="O1467" s="32" t="n">
        <x:v>748093.854787305</x:v>
      </x:c>
      <x:c r="P1467" s="32" t="n">
        <x:v>30890.109892933164</x:v>
      </x:c>
      <x:c r="Q1467" s="33" t="n">
        <x:v>1.0412917573045908</x:v>
      </x:c>
      <x:c r="R1467" s="34" t="n">
        <x:v>0.04129175730459077</x:v>
      </x:c>
    </x:row>
    <x:row r="1468" ht="18" customHeight="1">
      <x:c r="A1468" s="25" t="str">
        <x:v>EEZ_794</x:v>
      </x:c>
      <x:c r="B1468" s="25" t="str">
        <x:v>Turkey (Black Sea)</x:v>
      </x:c>
      <x:c r="C1468" s="25" t="str">
        <x:v>commercial</x:v>
      </x:c>
      <x:c r="D1468" s="25" t="str">
        <x:v>Herring-likes</x:v>
      </x:c>
      <x:c r="E1468" s="35" t="n">
        <x:v>3</x:v>
      </x:c>
      <x:c r="F1468" s="35" t="n">
        <x:v>3</x:v>
      </x:c>
      <x:c r="G1468" s="32" t="n">
        <x:v>159224.67438561848</x:v>
      </x:c>
      <x:c r="H1468" s="32" t="n">
        <x:v>159224.67438561848</x:v>
      </x:c>
      <x:c r="I1468" s="33" t="n">
        <x:v>0</x:v>
      </x:c>
      <x:c r="J1468" s="34" t="n">
        <x:v>1</x:v>
      </x:c>
      <x:c r="K1468" s="33" t="n">
        <x:v>106.81613799251876</x:v>
      </x:c>
      <x:c r="L1468" s="32" t="n">
        <x:v>17007764.79098809</x:v>
      </x:c>
      <x:c r="M1468" s="33" t="n">
        <x:v>3.0148113608514238</x:v>
      </x:c>
      <x:c r="N1468" s="33" t="n">
        <x:v>103.46926423517272</x:v>
      </x:c>
      <x:c r="O1468" s="32" t="n">
        <x:v>16474859.906764895</x:v>
      </x:c>
      <x:c r="P1468" s="32" t="n">
        <x:v>532904.8842231967</x:v>
      </x:c>
      <x:c r="Q1468" s="33" t="n">
        <x:v>1.0323465502735094</x:v>
      </x:c>
      <x:c r="R1468" s="34" t="n">
        <x:v>0.032346550273509495</x:v>
      </x:c>
    </x:row>
    <x:row r="1469" ht="18" customHeight="1">
      <x:c r="A1469" s="25" t="str">
        <x:v>EEZ_794</x:v>
      </x:c>
      <x:c r="B1469" s="25" t="str">
        <x:v>Turkey (Black Sea)</x:v>
      </x:c>
      <x:c r="C1469" s="25" t="str">
        <x:v>commercial</x:v>
      </x:c>
      <x:c r="D1469" s="25" t="str">
        <x:v>Molluscs</x:v>
      </x:c>
      <x:c r="E1469" s="35" t="n">
        <x:v>3</x:v>
      </x:c>
      <x:c r="F1469" s="35" t="n">
        <x:v>3</x:v>
      </x:c>
      <x:c r="G1469" s="32" t="n">
        <x:v>60038.0216073092</x:v>
      </x:c>
      <x:c r="H1469" s="32" t="n">
        <x:v>60038.0216073092</x:v>
      </x:c>
      <x:c r="I1469" s="33" t="n">
        <x:v>0</x:v>
      </x:c>
      <x:c r="J1469" s="34" t="n">
        <x:v>1</x:v>
      </x:c>
      <x:c r="K1469" s="33" t="n">
        <x:v>22.63092033779597</x:v>
      </x:c>
      <x:c r="L1469" s="32" t="n">
        <x:v>1358715.6842338878</x:v>
      </x:c>
      <x:c r="M1469" s="33" t="n">
        <x:v>2.2628050350088214</x:v>
      </x:c>
      <x:c r="N1469" s="33" t="n">
        <x:v>18.314920380076096</x:v>
      </x:c>
      <x:c r="O1469" s="32" t="n">
        <x:v>1099591.5855151564</x:v>
      </x:c>
      <x:c r="P1469" s="32" t="n">
        <x:v>259124.09871873143</x:v>
      </x:c>
      <x:c r="Q1469" s="33" t="n">
        <x:v>1.2356548577964357</x:v>
      </x:c>
      <x:c r="R1469" s="34" t="n">
        <x:v>0.2356548577964357</x:v>
      </x:c>
    </x:row>
    <x:row r="1470" ht="18" customHeight="1">
      <x:c r="A1470" s="25" t="str">
        <x:v>EEZ_794</x:v>
      </x:c>
      <x:c r="B1470" s="25" t="str">
        <x:v>Turkey (Black Sea)</x:v>
      </x:c>
      <x:c r="C1470" s="25" t="str">
        <x:v>commercial</x:v>
      </x:c>
      <x:c r="D1470" s="25" t="str">
        <x:v>Other fishes &amp; inverts</x:v>
      </x:c>
      <x:c r="E1470" s="35" t="n">
        <x:v>8</x:v>
      </x:c>
      <x:c r="F1470" s="35" t="n">
        <x:v>8</x:v>
      </x:c>
      <x:c r="G1470" s="32" t="n">
        <x:v>16138.668287328499</x:v>
      </x:c>
      <x:c r="H1470" s="32" t="n">
        <x:v>16138.668287328499</x:v>
      </x:c>
      <x:c r="I1470" s="33" t="n">
        <x:v>0</x:v>
      </x:c>
      <x:c r="J1470" s="34" t="n">
        <x:v>1</x:v>
      </x:c>
      <x:c r="K1470" s="33" t="n">
        <x:v>200.34363296229452</x:v>
      </x:c>
      <x:c r="L1470" s="32" t="n">
        <x:v>3233279.4358567633</x:v>
      </x:c>
      <x:c r="M1470" s="33" t="n">
        <x:v>3.285822470932016</x:v>
      </x:c>
      <x:c r="N1470" s="33" t="n">
        <x:v>193.11787365422336</x:v>
      </x:c>
      <x:c r="O1470" s="32" t="n">
        <x:v>3116665.303259726</x:v>
      </x:c>
      <x:c r="P1470" s="32" t="n">
        <x:v>116614.13259703713</x:v>
      </x:c>
      <x:c r="Q1470" s="33" t="n">
        <x:v>1.0374163155970164</x:v>
      </x:c>
      <x:c r="R1470" s="34" t="n">
        <x:v>0.037416315597016525</x:v>
      </x:c>
    </x:row>
    <x:row r="1471" ht="18" customHeight="1">
      <x:c r="A1471" s="25" t="str">
        <x:v>EEZ_794</x:v>
      </x:c>
      <x:c r="B1471" s="25" t="str">
        <x:v>Turkey (Black Sea)</x:v>
      </x:c>
      <x:c r="C1471" s="25" t="str">
        <x:v>commercial</x:v>
      </x:c>
      <x:c r="D1471" s="25" t="str">
        <x:v>Perch-likes</x:v>
      </x:c>
      <x:c r="E1471" s="35" t="n">
        <x:v>20</x:v>
      </x:c>
      <x:c r="F1471" s="35" t="n">
        <x:v>20</x:v>
      </x:c>
      <x:c r="G1471" s="32" t="n">
        <x:v>22097.0399608921</x:v>
      </x:c>
      <x:c r="H1471" s="32" t="n">
        <x:v>22097.0399608921</x:v>
      </x:c>
      <x:c r="I1471" s="33" t="n">
        <x:v>0</x:v>
      </x:c>
      <x:c r="J1471" s="34" t="n">
        <x:v>1</x:v>
      </x:c>
      <x:c r="K1471" s="33" t="n">
        <x:v>1014.732285828876</x:v>
      </x:c>
      <x:c r="L1471" s="32" t="n">
        <x:v>22422579.869568057</x:v>
      </x:c>
      <x:c r="M1471" s="33" t="n">
        <x:v>3.81024213500587</x:v>
      </x:c>
      <x:c r="N1471" s="33" t="n">
        <x:v>646.0143051731324</x:v>
      </x:c>
      <x:c r="O1471" s="32" t="n">
        <x:v>14275003.916718649</x:v>
      </x:c>
      <x:c r="P1471" s="32" t="n">
        <x:v>8147575.952849409</x:v>
      </x:c>
      <x:c r="Q1471" s="33" t="n">
        <x:v>1.5707582288861652</x:v>
      </x:c>
      <x:c r="R1471" s="34" t="n">
        <x:v>0.5707582288861653</x:v>
      </x:c>
    </x:row>
    <x:row r="1472" ht="18" customHeight="1">
      <x:c r="A1472" s="25" t="str">
        <x:v>EEZ_794</x:v>
      </x:c>
      <x:c r="B1472" s="25" t="str">
        <x:v>Turkey (Black Sea)</x:v>
      </x:c>
      <x:c r="C1472" s="25" t="str">
        <x:v>commercial</x:v>
      </x:c>
      <x:c r="D1472" s="25" t="str">
        <x:v>Scorpionfishes</x:v>
      </x:c>
      <x:c r="E1472" s="35" t="n">
        <x:v>1</x:v>
      </x:c>
      <x:c r="F1472" s="35" t="n">
        <x:v>1</x:v>
      </x:c>
      <x:c r="G1472" s="32" t="n">
        <x:v>107.352883644</x:v>
      </x:c>
      <x:c r="H1472" s="32" t="n">
        <x:v>107.352883644</x:v>
      </x:c>
      <x:c r="I1472" s="33" t="n">
        <x:v>0</x:v>
      </x:c>
      <x:c r="J1472" s="34" t="n">
        <x:v>1</x:v>
      </x:c>
      <x:c r="K1472" s="33" t="n">
        <x:v>831.7637711026708</x:v>
      </x:c>
      <x:c r="L1472" s="32" t="n">
        <x:v>89292.23933847967</x:v>
      </x:c>
      <x:c r="M1472" s="33" t="n">
        <x:v>3.9200000000000004</x:v>
      </x:c>
      <x:c r="N1472" s="33" t="n">
        <x:v>831.7637711026717</x:v>
      </x:c>
      <x:c r="O1472" s="32" t="n">
        <x:v>89292.23933847978</x:v>
      </x:c>
      <x:c r="P1472" s="32" t="n">
        <x:v>-1.0186340659856796e-10</x:v>
      </x:c>
      <x:c r="Q1472" s="33" t="n">
        <x:v>0.9999999999999989</x:v>
      </x:c>
      <x:c r="R1472" s="34" t="n">
        <x:v>-1.140786784531573e-15</x:v>
      </x:c>
    </x:row>
    <x:row r="1473" ht="18" customHeight="1">
      <x:c r="A1473" s="25" t="str">
        <x:v>EEZ_794</x:v>
      </x:c>
      <x:c r="B1473" s="25" t="str">
        <x:v>Turkey (Black Sea)</x:v>
      </x:c>
      <x:c r="C1473" s="25" t="str">
        <x:v>commercial</x:v>
      </x:c>
      <x:c r="D1473" s="25" t="str">
        <x:v>Sharks &amp; rays</x:v>
      </x:c>
      <x:c r="E1473" s="35" t="n">
        <x:v>4</x:v>
      </x:c>
      <x:c r="F1473" s="35" t="n">
        <x:v>4</x:v>
      </x:c>
      <x:c r="G1473" s="32" t="n">
        <x:v>5.840805920499999</x:v>
      </x:c>
      <x:c r="H1473" s="32" t="n">
        <x:v>5.840805920499999</x:v>
      </x:c>
      <x:c r="I1473" s="33" t="n">
        <x:v>0</x:v>
      </x:c>
      <x:c r="J1473" s="34" t="n">
        <x:v>1</x:v>
      </x:c>
      <x:c r="K1473" s="33" t="n">
        <x:v>687.738622946611</x:v>
      </x:c>
      <x:c r="L1473" s="32" t="n">
        <x:v>4016.9478206630824</x:v>
      </x:c>
      <x:c r="M1473" s="33" t="n">
        <x:v>3.7945587668894367</x:v>
      </x:c>
      <x:c r="N1473" s="33" t="n">
        <x:v>623.1014571741812</x:v>
      </x:c>
      <x:c r="O1473" s="32" t="n">
        <x:v>3639.4146801351344</x:v>
      </x:c>
      <x:c r="P1473" s="32" t="n">
        <x:v>377.53314052794804</x:v>
      </x:c>
      <x:c r="Q1473" s="33" t="n">
        <x:v>1.1037345764934734</x:v>
      </x:c>
      <x:c r="R1473" s="34" t="n">
        <x:v>0.10373457649347337</x:v>
      </x:c>
    </x:row>
    <x:row r="1474" ht="18" customHeight="1">
      <x:c r="A1474" s="25" t="str">
        <x:v>EEZ_794</x:v>
      </x:c>
      <x:c r="B1474" s="25" t="str">
        <x:v>Turkey (Black Sea)</x:v>
      </x:c>
      <x:c r="C1474" s="25" t="str">
        <x:v>commercial</x:v>
      </x:c>
      <x:c r="D1474" s="25" t="str">
        <x:v>Tuna &amp; billfishes</x:v>
      </x:c>
      <x:c r="E1474" s="35" t="n">
        <x:v>2</x:v>
      </x:c>
      <x:c r="F1474" s="35" t="n">
        <x:v>2</x:v>
      </x:c>
      <x:c r="G1474" s="32" t="n">
        <x:v>15857.3548337986</x:v>
      </x:c>
      <x:c r="H1474" s="32" t="n">
        <x:v>15857.3548337986</x:v>
      </x:c>
      <x:c r="I1474" s="33" t="n">
        <x:v>0</x:v>
      </x:c>
      <x:c r="J1474" s="34" t="n">
        <x:v>1</x:v>
      </x:c>
      <x:c r="K1474" s="33" t="n">
        <x:v>3162.278063880962</x:v>
      </x:c>
      <x:c r="L1474" s="32" t="n">
        <x:v>50145365.34209804</x:v>
      </x:c>
      <x:c r="M1474" s="33" t="n">
        <x:v>4.500000053551329</x:v>
      </x:c>
      <x:c r="N1474" s="33" t="n">
        <x:v>3162.278050097766</x:v>
      </x:c>
      <x:c r="O1474" s="32" t="n">
        <x:v>50145365.12353302</x:v>
      </x:c>
      <x:c r="P1474" s="32" t="n">
        <x:v>0.21856502443552017</x:v>
      </x:c>
      <x:c r="Q1474" s="33" t="n">
        <x:v>1.0000000043586286</x:v>
      </x:c>
      <x:c r="R1474" s="34" t="n">
        <x:v>4.358628636905637e-9</x:v>
      </x:c>
    </x:row>
    <x:row r="1475" ht="18" customHeight="1">
      <x:c r="A1475" s="25" t="str">
        <x:v>EEZ_796</x:v>
      </x:c>
      <x:c r="B1475" s="25" t="str">
        <x:v>Turks &amp; Caicos Isl. (UK)</x:v>
      </x:c>
      <x:c r="C1475" s="25" t="str">
        <x:v>commercial</x:v>
      </x:c>
      <x:c r="D1475" s="25" t="str">
        <x:v>Crustaceans</x:v>
      </x:c>
      <x:c r="E1475" s="35" t="n">
        <x:v>1</x:v>
      </x:c>
      <x:c r="F1475" s="35" t="n">
        <x:v>1</x:v>
      </x:c>
      <x:c r="G1475" s="32" t="n">
        <x:v>813.2955987316</x:v>
      </x:c>
      <x:c r="H1475" s="32" t="n">
        <x:v>813.2955987316</x:v>
      </x:c>
      <x:c r="I1475" s="33" t="n">
        <x:v>0</x:v>
      </x:c>
      <x:c r="J1475" s="34" t="n">
        <x:v>1</x:v>
      </x:c>
      <x:c r="K1475" s="33" t="n">
        <x:v>158.48931924611142</x:v>
      </x:c>
      <x:c r="L1475" s="32" t="n">
        <x:v>128898.66578882988</x:v>
      </x:c>
      <x:c r="M1475" s="33" t="n">
        <x:v>3.2000000000000006</x:v>
      </x:c>
      <x:c r="N1475" s="33" t="n">
        <x:v>158.48931924611156</x:v>
      </x:c>
      <x:c r="O1475" s="32" t="n">
        <x:v>128898.66578883</x:v>
      </x:c>
      <x:c r="P1475" s="32" t="n">
        <x:v>-1.1641532182693481e-10</x:v>
      </x:c>
      <x:c r="Q1475" s="33" t="n">
        <x:v>0.9999999999999991</x:v>
      </x:c>
      <x:c r="R1475" s="34" t="n">
        <x:v>-9.031538155534814e-16</x:v>
      </x:c>
    </x:row>
    <x:row r="1476" ht="18" customHeight="1">
      <x:c r="A1476" s="25" t="str">
        <x:v>EEZ_796</x:v>
      </x:c>
      <x:c r="B1476" s="25" t="str">
        <x:v>Turks &amp; Caicos Isl. (UK)</x:v>
      </x:c>
      <x:c r="C1476" s="25" t="str">
        <x:v>commercial</x:v>
      </x:c>
      <x:c r="D1476" s="25" t="str">
        <x:v>Molluscs</x:v>
      </x:c>
      <x:c r="E1476" s="35" t="n">
        <x:v>1</x:v>
      </x:c>
      <x:c r="F1476" s="35" t="n">
        <x:v>1</x:v>
      </x:c>
      <x:c r="G1476" s="32" t="n">
        <x:v>5090.946982097799</x:v>
      </x:c>
      <x:c r="H1476" s="32" t="n">
        <x:v>5090.946982097799</x:v>
      </x:c>
      <x:c r="I1476" s="33" t="n">
        <x:v>0</x:v>
      </x:c>
      <x:c r="J1476" s="34" t="n">
        <x:v>1</x:v>
      </x:c>
      <x:c r="K1476" s="33" t="n">
        <x:v>15.488166189124811</x:v>
      </x:c>
      <x:c r="L1476" s="32" t="n">
        <x:v>78849.43291875413</x:v>
      </x:c>
      <x:c r="M1476" s="33" t="n">
        <x:v>2.19</x:v>
      </x:c>
      <x:c r="N1476" s="33" t="n">
        <x:v>15.488166189124811</x:v>
      </x:c>
      <x:c r="O1476" s="32" t="n">
        <x:v>78849.43291875413</x:v>
      </x:c>
      <x:c r="P1476" s="32" t="n">
        <x:v>0</x:v>
      </x:c>
      <x:c r="Q1476" s="33" t="n">
        <x:v>1</x:v>
      </x:c>
      <x:c r="R1476" s="34" t="n">
        <x:v>0</x:v>
      </x:c>
    </x:row>
    <x:row r="1477" ht="18" customHeight="1">
      <x:c r="A1477" s="25" t="str">
        <x:v>EEZ_796</x:v>
      </x:c>
      <x:c r="B1477" s="25" t="str">
        <x:v>Turks &amp; Caicos Isl. (UK)</x:v>
      </x:c>
      <x:c r="C1477" s="25" t="str">
        <x:v>commercial</x:v>
      </x:c>
      <x:c r="D1477" s="25" t="str">
        <x:v>Other fishes &amp; inverts</x:v>
      </x:c>
      <x:c r="E1477" s="35" t="n">
        <x:v>3</x:v>
      </x:c>
      <x:c r="F1477" s="35" t="n">
        <x:v>3</x:v>
      </x:c>
      <x:c r="G1477" s="32" t="n">
        <x:v>382.7628942742</x:v>
      </x:c>
      <x:c r="H1477" s="32" t="n">
        <x:v>382.7628942742</x:v>
      </x:c>
      <x:c r="I1477" s="33" t="n">
        <x:v>0</x:v>
      </x:c>
      <x:c r="J1477" s="34" t="n">
        <x:v>1</x:v>
      </x:c>
      <x:c r="K1477" s="33" t="n">
        <x:v>290.61949615660257</x:v>
      </x:c>
      <x:c r="L1477" s="32" t="n">
        <x:v>111238.35948141094</x:v>
      </x:c>
      <x:c r="M1477" s="33" t="n">
        <x:v>3.397236156078216</x:v>
      </x:c>
      <x:c r="N1477" s="33" t="n">
        <x:v>249.59515802580825</x:v>
      </x:c>
      <x:c r="O1477" s="32" t="n">
        <x:v>95535.76508278468</x:v>
      </x:c>
      <x:c r="P1477" s="32" t="n">
        <x:v>15702.594398626257</x:v>
      </x:c>
      <x:c r="Q1477" s="33" t="n">
        <x:v>1.16436351752686</x:v>
      </x:c>
      <x:c r="R1477" s="34" t="n">
        <x:v>0.16436351752686</x:v>
      </x:c>
    </x:row>
    <x:row r="1478" ht="18" customHeight="1">
      <x:c r="A1478" s="25" t="str">
        <x:v>EEZ_796</x:v>
      </x:c>
      <x:c r="B1478" s="25" t="str">
        <x:v>Turks &amp; Caicos Isl. (UK)</x:v>
      </x:c>
      <x:c r="C1478" s="25" t="str">
        <x:v>commercial</x:v>
      </x:c>
      <x:c r="D1478" s="25" t="str">
        <x:v>Perch-likes</x:v>
      </x:c>
      <x:c r="E1478" s="35" t="n">
        <x:v>9</x:v>
      </x:c>
      <x:c r="F1478" s="35" t="n">
        <x:v>9</x:v>
      </x:c>
      <x:c r="G1478" s="32" t="n">
        <x:v>984.0012038302001</x:v>
      </x:c>
      <x:c r="H1478" s="32" t="n">
        <x:v>984.0012038302001</x:v>
      </x:c>
      <x:c r="I1478" s="33" t="n">
        <x:v>0</x:v>
      </x:c>
      <x:c r="J1478" s="34" t="n">
        <x:v>1</x:v>
      </x:c>
      <x:c r="K1478" s="33" t="n">
        <x:v>897.7485402720407</x:v>
      </x:c>
      <x:c r="L1478" s="32" t="n">
        <x:v>883385.644364493</x:v>
      </x:c>
      <x:c r="M1478" s="33" t="n">
        <x:v>3.7804815725042817</x:v>
      </x:c>
      <x:c r="N1478" s="33" t="n">
        <x:v>603.228111885802</x:v>
      </x:c>
      <x:c r="O1478" s="32" t="n">
        <x:v>593577.1882798478</x:v>
      </x:c>
      <x:c r="P1478" s="32" t="n">
        <x:v>289808.4560846451</x:v>
      </x:c>
      <x:c r="Q1478" s="33" t="n">
        <x:v>1.4882405554103135</x:v>
      </x:c>
      <x:c r="R1478" s="34" t="n">
        <x:v>0.48824055541031347</x:v>
      </x:c>
    </x:row>
    <x:row r="1479" ht="18" customHeight="1">
      <x:c r="A1479" s="25" t="str">
        <x:v>EEZ_796</x:v>
      </x:c>
      <x:c r="B1479" s="25" t="str">
        <x:v>Turks &amp; Caicos Isl. (UK)</x:v>
      </x:c>
      <x:c r="C1479" s="25" t="str">
        <x:v>commercial</x:v>
      </x:c>
      <x:c r="D1479" s="25" t="str">
        <x:v>Sharks &amp; rays</x:v>
      </x:c>
      <x:c r="E1479" s="35" t="n">
        <x:v>1</x:v>
      </x:c>
      <x:c r="F1479" s="35" t="n">
        <x:v>1</x:v>
      </x:c>
      <x:c r="G1479" s="32" t="n">
        <x:v>63.193304254500006</x:v>
      </x:c>
      <x:c r="H1479" s="32" t="n">
        <x:v>63.193304254500006</x:v>
      </x:c>
      <x:c r="I1479" s="33" t="n">
        <x:v>0</x:v>
      </x:c>
      <x:c r="J1479" s="34" t="n">
        <x:v>1</x:v>
      </x:c>
      <x:c r="K1479" s="33" t="n">
        <x:v>1122.018454301963</x:v>
      </x:c>
      <x:c r="L1479" s="32" t="n">
        <x:v>70904.05356186775</x:v>
      </x:c>
      <x:c r="M1479" s="33" t="n">
        <x:v>4.05</x:v>
      </x:c>
      <x:c r="N1479" s="33" t="n">
        <x:v>1122.018454301963</x:v>
      </x:c>
      <x:c r="O1479" s="32" t="n">
        <x:v>70904.05356186775</x:v>
      </x:c>
      <x:c r="P1479" s="32" t="n">
        <x:v>0</x:v>
      </x:c>
      <x:c r="Q1479" s="33" t="n">
        <x:v>1</x:v>
      </x:c>
      <x:c r="R1479" s="34" t="n">
        <x:v>0</x:v>
      </x:c>
    </x:row>
    <x:row r="1480" ht="18" customHeight="1">
      <x:c r="A1480" s="25" t="str">
        <x:v>EEZ_796</x:v>
      </x:c>
      <x:c r="B1480" s="25" t="str">
        <x:v>Turks &amp; Caicos Isl. (UK)</x:v>
      </x:c>
      <x:c r="C1480" s="25" t="str">
        <x:v>commercial</x:v>
      </x:c>
      <x:c r="D1480" s="25" t="str">
        <x:v>Tuna &amp; billfishes</x:v>
      </x:c>
      <x:c r="E1480" s="35" t="n">
        <x:v>6</x:v>
      </x:c>
      <x:c r="F1480" s="35" t="n">
        <x:v>6</x:v>
      </x:c>
      <x:c r="G1480" s="32" t="n">
        <x:v>112.4790336202</x:v>
      </x:c>
      <x:c r="H1480" s="32" t="n">
        <x:v>112.4790336202</x:v>
      </x:c>
      <x:c r="I1480" s="33" t="n">
        <x:v>0</x:v>
      </x:c>
      <x:c r="J1480" s="34" t="n">
        <x:v>1</x:v>
      </x:c>
      <x:c r="K1480" s="33" t="n">
        <x:v>3020.648346464967</x:v>
      </x:c>
      <x:c r="L1480" s="32" t="n">
        <x:v>339759.60691683454</x:v>
      </x:c>
      <x:c r="M1480" s="33" t="n">
        <x:v>4.476595463369297</x:v>
      </x:c>
      <x:c r="N1480" s="33" t="n">
        <x:v>2996.3701597535105</x:v>
      </x:c>
      <x:c r="O1480" s="32" t="n">
        <x:v>337028.81993747916</x:v>
      </x:c>
      <x:c r="P1480" s="32" t="n">
        <x:v>2730.7869793553837</x:v>
      </x:c>
      <x:c r="Q1480" s="33" t="n">
        <x:v>1.0081025325367188</x:v>
      </x:c>
      <x:c r="R1480" s="34" t="n">
        <x:v>0.00810253253671885</x:v>
      </x:c>
    </x:row>
    <x:row r="1481" ht="18" customHeight="1">
      <x:c r="A1481" s="25" t="str">
        <x:v>EEZ_798</x:v>
      </x:c>
      <x:c r="B1481" s="25" t="str">
        <x:v>Tuvalu</x:v>
      </x:c>
      <x:c r="C1481" s="25" t="str">
        <x:v>commercial</x:v>
      </x:c>
      <x:c r="D1481" s="25" t="str">
        <x:v>Crustaceans</x:v>
      </x:c>
      <x:c r="E1481" s="35" t="n">
        <x:v>1</x:v>
      </x:c>
      <x:c r="F1481" s="35" t="n">
        <x:v>1</x:v>
      </x:c>
      <x:c r="G1481" s="32" t="n">
        <x:v>0.105619227</x:v>
      </x:c>
      <x:c r="H1481" s="32" t="n">
        <x:v>0.105619227</x:v>
      </x:c>
      <x:c r="I1481" s="33" t="n">
        <x:v>0</x:v>
      </x:c>
      <x:c r="J1481" s="34" t="n">
        <x:v>1</x:v>
      </x:c>
      <x:c r="K1481" s="33" t="n">
        <x:v>234.42288153199226</x:v>
      </x:c>
      <x:c r="L1481" s="32" t="n">
        <x:v>24.759563538521597</x:v>
      </x:c>
      <x:c r="M1481" s="33" t="n">
        <x:v>3.3699999999999997</x:v>
      </x:c>
      <x:c r="N1481" s="33" t="n">
        <x:v>234.42288153199203</x:v>
      </x:c>
      <x:c r="O1481" s="32" t="n">
        <x:v>24.759563538521572</x:v>
      </x:c>
      <x:c r="P1481" s="32" t="n">
        <x:v>2.4868995751603507e-14</x:v>
      </x:c>
      <x:c r="Q1481" s="33" t="n">
        <x:v>1.000000000000001</x:v>
      </x:c>
      <x:c r="R1481" s="34" t="n">
        <x:v>1.004419795725061e-15</x:v>
      </x:c>
    </x:row>
    <x:row r="1482" ht="18" customHeight="1">
      <x:c r="A1482" s="25" t="str">
        <x:v>EEZ_798</x:v>
      </x:c>
      <x:c r="B1482" s="25" t="str">
        <x:v>Tuvalu</x:v>
      </x:c>
      <x:c r="C1482" s="25" t="str">
        <x:v>commercial</x:v>
      </x:c>
      <x:c r="D1482" s="25" t="str">
        <x:v>Herring-likes</x:v>
      </x:c>
      <x:c r="E1482" s="35" t="n">
        <x:v>1</x:v>
      </x:c>
      <x:c r="F1482" s="35" t="n">
        <x:v>1</x:v>
      </x:c>
      <x:c r="G1482" s="32" t="n">
        <x:v>0.060225665</x:v>
      </x:c>
      <x:c r="H1482" s="32" t="n">
        <x:v>0.060225665</x:v>
      </x:c>
      <x:c r="I1482" s="33" t="n">
        <x:v>0</x:v>
      </x:c>
      <x:c r="J1482" s="34" t="n">
        <x:v>1</x:v>
      </x:c>
      <x:c r="K1482" s="33" t="n">
        <x:v>114.81536214968828</x:v>
      </x:c>
      <x:c r="L1482" s="32" t="n">
        <x:v>6.914831537680806</x:v>
      </x:c>
      <x:c r="M1482" s="33" t="n">
        <x:v>3.06</x:v>
      </x:c>
      <x:c r="N1482" s="33" t="n">
        <x:v>114.81536214968828</x:v>
      </x:c>
      <x:c r="O1482" s="32" t="n">
        <x:v>6.914831537680806</x:v>
      </x:c>
      <x:c r="P1482" s="32" t="n">
        <x:v>0</x:v>
      </x:c>
      <x:c r="Q1482" s="33" t="n">
        <x:v>1</x:v>
      </x:c>
      <x:c r="R1482" s="34" t="n">
        <x:v>0</x:v>
      </x:c>
    </x:row>
    <x:row r="1483" ht="18" customHeight="1">
      <x:c r="A1483" s="25" t="str">
        <x:v>EEZ_798</x:v>
      </x:c>
      <x:c r="B1483" s="25" t="str">
        <x:v>Tuvalu</x:v>
      </x:c>
      <x:c r="C1483" s="25" t="str">
        <x:v>commercial</x:v>
      </x:c>
      <x:c r="D1483" s="25" t="str">
        <x:v>Molluscs</x:v>
      </x:c>
      <x:c r="E1483" s="35" t="n">
        <x:v>7</x:v>
      </x:c>
      <x:c r="F1483" s="35" t="n">
        <x:v>7</x:v>
      </x:c>
      <x:c r="G1483" s="32" t="n">
        <x:v>28.329056961999996</x:v>
      </x:c>
      <x:c r="H1483" s="32" t="n">
        <x:v>28.329056961999996</x:v>
      </x:c>
      <x:c r="I1483" s="33" t="n">
        <x:v>0</x:v>
      </x:c>
      <x:c r="J1483" s="34" t="n">
        <x:v>1</x:v>
      </x:c>
      <x:c r="K1483" s="33" t="n">
        <x:v>10.816902176596628</x:v>
      </x:c>
      <x:c r="L1483" s="32" t="n">
        <x:v>306.4326379131876</x:v>
      </x:c>
      <x:c r="M1483" s="33" t="n">
        <x:v>2.0308575090329546</x:v>
      </x:c>
      <x:c r="N1483" s="33" t="n">
        <x:v>10.736370968178512</x:v>
      </x:c>
      <x:c r="O1483" s="32" t="n">
        <x:v>304.15126472269213</x:v>
      </x:c>
      <x:c r="P1483" s="32" t="n">
        <x:v>2.281373190495458</x:v>
      </x:c>
      <x:c r="Q1483" s="33" t="n">
        <x:v>1.0075007848235498</x:v>
      </x:c>
      <x:c r="R1483" s="34" t="n">
        <x:v>0.007500784823549837</x:v>
      </x:c>
    </x:row>
    <x:row r="1484" ht="18" customHeight="1">
      <x:c r="A1484" s="25" t="str">
        <x:v>EEZ_798</x:v>
      </x:c>
      <x:c r="B1484" s="25" t="str">
        <x:v>Tuvalu</x:v>
      </x:c>
      <x:c r="C1484" s="25" t="str">
        <x:v>commercial</x:v>
      </x:c>
      <x:c r="D1484" s="25" t="str">
        <x:v>Other fishes &amp; inverts</x:v>
      </x:c>
      <x:c r="E1484" s="35" t="n">
        <x:v>5</x:v>
      </x:c>
      <x:c r="F1484" s="35" t="n">
        <x:v>5</x:v>
      </x:c>
      <x:c r="G1484" s="32" t="n">
        <x:v>4305.459169473599</x:v>
      </x:c>
      <x:c r="H1484" s="32" t="n">
        <x:v>4305.459169473599</x:v>
      </x:c>
      <x:c r="I1484" s="33" t="n">
        <x:v>0</x:v>
      </x:c>
      <x:c r="J1484" s="34" t="n">
        <x:v>1</x:v>
      </x:c>
      <x:c r="K1484" s="33" t="n">
        <x:v>198.85507026600138</x:v>
      </x:c>
      <x:c r="L1484" s="32" t="n">
        <x:v>856162.3856730725</x:v>
      </x:c>
      <x:c r="M1484" s="33" t="n">
        <x:v>3.2968422946574947</x:v>
      </x:c>
      <x:c r="N1484" s="33" t="n">
        <x:v>198.08076045838095</x:v>
      </x:c>
      <x:c r="O1484" s="32" t="n">
        <x:v>852828.6264118397</x:v>
      </x:c>
      <x:c r="P1484" s="32" t="n">
        <x:v>3333.759261232801</x:v>
      </x:c>
      <x:c r="Q1484" s="33" t="n">
        <x:v>1.0039090611618646</x:v>
      </x:c>
      <x:c r="R1484" s="34" t="n">
        <x:v>0.003909061161864534</x:v>
      </x:c>
    </x:row>
    <x:row r="1485" ht="18" customHeight="1">
      <x:c r="A1485" s="25" t="str">
        <x:v>EEZ_798</x:v>
      </x:c>
      <x:c r="B1485" s="25" t="str">
        <x:v>Tuvalu</x:v>
      </x:c>
      <x:c r="C1485" s="25" t="str">
        <x:v>commercial</x:v>
      </x:c>
      <x:c r="D1485" s="25" t="str">
        <x:v>Perch-likes</x:v>
      </x:c>
      <x:c r="E1485" s="35" t="n">
        <x:v>14</x:v>
      </x:c>
      <x:c r="F1485" s="35" t="n">
        <x:v>14</x:v>
      </x:c>
      <x:c r="G1485" s="32" t="n">
        <x:v>2952.245963268</x:v>
      </x:c>
      <x:c r="H1485" s="32" t="n">
        <x:v>2952.245963268</x:v>
      </x:c>
      <x:c r="I1485" s="33" t="n">
        <x:v>0</x:v>
      </x:c>
      <x:c r="J1485" s="34" t="n">
        <x:v>1</x:v>
      </x:c>
      <x:c r="K1485" s="33" t="n">
        <x:v>1825.7460626987506</x:v>
      </x:c>
      <x:c r="L1485" s="32" t="n">
        <x:v>5390051.443554832</x:v>
      </x:c>
      <x:c r="M1485" s="33" t="n">
        <x:v>4.170338952497216</x:v>
      </x:c>
      <x:c r="N1485" s="33" t="n">
        <x:v>1480.2632340071577</x:v>
      </x:c>
      <x:c r="O1485" s="32" t="n">
        <x:v>4370101.157171667</x:v>
      </x:c>
      <x:c r="P1485" s="32" t="n">
        <x:v>1019950.286383165</x:v>
      </x:c>
      <x:c r="Q1485" s="33" t="n">
        <x:v>1.2333928322710217</x:v>
      </x:c>
      <x:c r="R1485" s="34" t="n">
        <x:v>0.23339283227102178</x:v>
      </x:c>
    </x:row>
    <x:row r="1486" ht="18" customHeight="1">
      <x:c r="A1486" s="25" t="str">
        <x:v>EEZ_798</x:v>
      </x:c>
      <x:c r="B1486" s="25" t="str">
        <x:v>Tuvalu</x:v>
      </x:c>
      <x:c r="C1486" s="25" t="str">
        <x:v>commercial</x:v>
      </x:c>
      <x:c r="D1486" s="25" t="str">
        <x:v>Sharks &amp; rays</x:v>
      </x:c>
      <x:c r="E1486" s="35" t="n">
        <x:v>9</x:v>
      </x:c>
      <x:c r="F1486" s="35" t="n">
        <x:v>9</x:v>
      </x:c>
      <x:c r="G1486" s="32" t="n">
        <x:v>6009.2810544205</x:v>
      </x:c>
      <x:c r="H1486" s="32" t="n">
        <x:v>6009.2810544205</x:v>
      </x:c>
      <x:c r="I1486" s="33" t="n">
        <x:v>0</x:v>
      </x:c>
      <x:c r="J1486" s="34" t="n">
        <x:v>1</x:v>
      </x:c>
      <x:c r="K1486" s="33" t="n">
        <x:v>2149.785474704959</x:v>
      </x:c>
      <x:c r="L1486" s="32" t="n">
        <x:v>12918665.124212893</x:v>
      </x:c>
      <x:c r="M1486" s="33" t="n">
        <x:v>4.316156738238667</x:v>
      </x:c>
      <x:c r="N1486" s="33" t="n">
        <x:v>2070.8886041224905</x:v>
      </x:c>
      <x:c r="O1486" s="32" t="n">
        <x:v>12444551.654568598</x:v>
      </x:c>
      <x:c r="P1486" s="32" t="n">
        <x:v>474113.46964429505</x:v>
      </x:c>
      <x:c r="Q1486" s="33" t="n">
        <x:v>1.0380980755919993</x:v>
      </x:c>
      <x:c r="R1486" s="34" t="n">
        <x:v>0.038098075591999354</x:v>
      </x:c>
    </x:row>
    <x:row r="1487" ht="18" customHeight="1">
      <x:c r="A1487" s="25" t="str">
        <x:v>EEZ_798</x:v>
      </x:c>
      <x:c r="B1487" s="25" t="str">
        <x:v>Tuvalu</x:v>
      </x:c>
      <x:c r="C1487" s="25" t="str">
        <x:v>commercial</x:v>
      </x:c>
      <x:c r="D1487" s="25" t="str">
        <x:v>Tuna &amp; billfishes</x:v>
      </x:c>
      <x:c r="E1487" s="35" t="n">
        <x:v>9</x:v>
      </x:c>
      <x:c r="F1487" s="35" t="n">
        <x:v>9</x:v>
      </x:c>
      <x:c r="G1487" s="32" t="n">
        <x:v>131813.8061900926</x:v>
      </x:c>
      <x:c r="H1487" s="32" t="n">
        <x:v>131813.8061900926</x:v>
      </x:c>
      <x:c r="I1487" s="33" t="n">
        <x:v>0</x:v>
      </x:c>
      <x:c r="J1487" s="34" t="n">
        <x:v>1</x:v>
      </x:c>
      <x:c r="K1487" s="33" t="n">
        <x:v>2671.254493831255</x:v>
      </x:c>
      <x:c r="L1487" s="32" t="n">
        <x:v>352108222.13428694</x:v>
      </x:c>
      <x:c r="M1487" s="33" t="n">
        <x:v>4.425476205927081</x:v>
      </x:c>
      <x:c r="N1487" s="33" t="n">
        <x:v>2663.6441573590964</x:v>
      </x:c>
      <x:c r="O1487" s="32" t="n">
        <x:v>351105074.7175045</x:v>
      </x:c>
      <x:c r="P1487" s="32" t="n">
        <x:v>1003147.4167824388</x:v>
      </x:c>
      <x:c r="Q1487" s="33" t="n">
        <x:v>1.0028571145478018</x:v>
      </x:c>
      <x:c r="R1487" s="34" t="n">
        <x:v>0.0028571145478018534</x:v>
      </x:c>
    </x:row>
    <x:row r="1488" ht="18" customHeight="1">
      <x:c r="A1488" s="25" t="str">
        <x:v>EEZ_804</x:v>
      </x:c>
      <x:c r="B1488" s="25" t="str">
        <x:v>Ukraine</x:v>
      </x:c>
      <x:c r="C1488" s="25" t="str">
        <x:v>commercial</x:v>
      </x:c>
      <x:c r="D1488" s="25" t="str">
        <x:v>Anchovies</x:v>
      </x:c>
      <x:c r="E1488" s="35" t="n">
        <x:v>1</x:v>
      </x:c>
      <x:c r="F1488" s="35" t="n">
        <x:v>1</x:v>
      </x:c>
      <x:c r="G1488" s="32" t="n">
        <x:v>1171.733787871</x:v>
      </x:c>
      <x:c r="H1488" s="32" t="n">
        <x:v>1171.733787871</x:v>
      </x:c>
      <x:c r="I1488" s="33" t="n">
        <x:v>0</x:v>
      </x:c>
      <x:c r="J1488" s="34" t="n">
        <x:v>1</x:v>
      </x:c>
      <x:c r="K1488" s="33" t="n">
        <x:v>128.82495516931337</x:v>
      </x:c>
      <x:c r="L1488" s="32" t="n">
        <x:v>150948.5526928513</x:v>
      </x:c>
      <x:c r="M1488" s="33" t="n">
        <x:v>3.11</x:v>
      </x:c>
      <x:c r="N1488" s="33" t="n">
        <x:v>128.82495516931337</x:v>
      </x:c>
      <x:c r="O1488" s="32" t="n">
        <x:v>150948.5526928513</x:v>
      </x:c>
      <x:c r="P1488" s="32" t="n">
        <x:v>0</x:v>
      </x:c>
      <x:c r="Q1488" s="33" t="n">
        <x:v>1</x:v>
      </x:c>
      <x:c r="R1488" s="34" t="n">
        <x:v>0</x:v>
      </x:c>
    </x:row>
    <x:row r="1489" ht="18" customHeight="1">
      <x:c r="A1489" s="25" t="str">
        <x:v>EEZ_804</x:v>
      </x:c>
      <x:c r="B1489" s="25" t="str">
        <x:v>Ukraine</x:v>
      </x:c>
      <x:c r="C1489" s="25" t="str">
        <x:v>commercial</x:v>
      </x:c>
      <x:c r="D1489" s="25" t="str">
        <x:v>Cod-likes</x:v>
      </x:c>
      <x:c r="E1489" s="35" t="n">
        <x:v>1</x:v>
      </x:c>
      <x:c r="F1489" s="35" t="n">
        <x:v>1</x:v>
      </x:c>
      <x:c r="G1489" s="32" t="n">
        <x:v>2652.4900788192</x:v>
      </x:c>
      <x:c r="H1489" s="32" t="n">
        <x:v>2652.4900788192</x:v>
      </x:c>
      <x:c r="I1489" s="33" t="n">
        <x:v>0</x:v>
      </x:c>
      <x:c r="J1489" s="34" t="n">
        <x:v>1</x:v>
      </x:c>
      <x:c r="K1489" s="33" t="n">
        <x:v>2290.867652767775</x:v>
      </x:c>
      <x:c r="L1489" s="32" t="n">
        <x:v>6076503.72085435</x:v>
      </x:c>
      <x:c r="M1489" s="33" t="n">
        <x:v>4.36</x:v>
      </x:c>
      <x:c r="N1489" s="33" t="n">
        <x:v>2290.867652767775</x:v>
      </x:c>
      <x:c r="O1489" s="32" t="n">
        <x:v>6076503.72085435</x:v>
      </x:c>
      <x:c r="P1489" s="32" t="n">
        <x:v>0</x:v>
      </x:c>
      <x:c r="Q1489" s="33" t="n">
        <x:v>1</x:v>
      </x:c>
      <x:c r="R1489" s="34" t="n">
        <x:v>0</x:v>
      </x:c>
    </x:row>
    <x:row r="1490" ht="18" customHeight="1">
      <x:c r="A1490" s="25" t="str">
        <x:v>EEZ_804</x:v>
      </x:c>
      <x:c r="B1490" s="25" t="str">
        <x:v>Ukraine</x:v>
      </x:c>
      <x:c r="C1490" s="25" t="str">
        <x:v>commercial</x:v>
      </x:c>
      <x:c r="D1490" s="25" t="str">
        <x:v>Crustaceans</x:v>
      </x:c>
      <x:c r="E1490" s="35" t="n">
        <x:v>4</x:v>
      </x:c>
      <x:c r="F1490" s="35" t="n">
        <x:v>4</x:v>
      </x:c>
      <x:c r="G1490" s="32" t="n">
        <x:v>2099.0933285592</x:v>
      </x:c>
      <x:c r="H1490" s="32" t="n">
        <x:v>2099.0933285592</x:v>
      </x:c>
      <x:c r="I1490" s="33" t="n">
        <x:v>0</x:v>
      </x:c>
      <x:c r="J1490" s="34" t="n">
        <x:v>1</x:v>
      </x:c>
      <x:c r="K1490" s="33" t="n">
        <x:v>116.13010992389562</x:v>
      </x:c>
      <x:c r="L1490" s="32" t="n">
        <x:v>243767.93898609583</x:v>
      </x:c>
      <x:c r="M1490" s="33" t="n">
        <x:v>2.97260037008466</x:v>
      </x:c>
      <x:c r="N1490" s="33" t="n">
        <x:v>93.8858991922781</x:v>
      </x:c>
      <x:c r="O1490" s="32" t="n">
        <x:v>197075.26464029256</x:v>
      </x:c>
      <x:c r="P1490" s="32" t="n">
        <x:v>46692.67434580327</x:v>
      </x:c>
      <x:c r="Q1490" s="33" t="n">
        <x:v>1.2369281321581787</x:v>
      </x:c>
      <x:c r="R1490" s="34" t="n">
        <x:v>0.23692813215817868</x:v>
      </x:c>
    </x:row>
    <x:row r="1491" ht="18" customHeight="1">
      <x:c r="A1491" s="25" t="str">
        <x:v>EEZ_804</x:v>
      </x:c>
      <x:c r="B1491" s="25" t="str">
        <x:v>Ukraine</x:v>
      </x:c>
      <x:c r="C1491" s="25" t="str">
        <x:v>commercial</x:v>
      </x:c>
      <x:c r="D1491" s="25" t="str">
        <x:v>Flatfishes</x:v>
      </x:c>
      <x:c r="E1491" s="35" t="n">
        <x:v>2</x:v>
      </x:c>
      <x:c r="F1491" s="35" t="n">
        <x:v>2</x:v>
      </x:c>
      <x:c r="G1491" s="32" t="n">
        <x:v>955.8347947850001</x:v>
      </x:c>
      <x:c r="H1491" s="32" t="n">
        <x:v>955.8347947850001</x:v>
      </x:c>
      <x:c r="I1491" s="33" t="n">
        <x:v>0</x:v>
      </x:c>
      <x:c r="J1491" s="34" t="n">
        <x:v>1</x:v>
      </x:c>
      <x:c r="K1491" s="33" t="n">
        <x:v>2285.1257988742022</x:v>
      </x:c>
      <x:c r="L1491" s="32" t="n">
        <x:v>2184202.7490248326</x:v>
      </x:c>
      <x:c r="M1491" s="33" t="n">
        <x:v>4.357131745548861</x:v>
      </x:c>
      <x:c r="N1491" s="33" t="n">
        <x:v>2275.7876984124987</x:v>
      </x:c>
      <x:c r="O1491" s="32" t="n">
        <x:v>2175277.0676863384</x:v>
      </x:c>
      <x:c r="P1491" s="32" t="n">
        <x:v>8925.681338494178</x:v>
      </x:c>
      <x:c r="Q1491" s="33" t="n">
        <x:v>1.004103238833841</x:v>
      </x:c>
      <x:c r="R1491" s="34" t="n">
        <x:v>0.004103238833840916</x:v>
      </x:c>
    </x:row>
    <x:row r="1492" ht="18" customHeight="1">
      <x:c r="A1492" s="25" t="str">
        <x:v>EEZ_804</x:v>
      </x:c>
      <x:c r="B1492" s="25" t="str">
        <x:v>Ukraine</x:v>
      </x:c>
      <x:c r="C1492" s="25" t="str">
        <x:v>commercial</x:v>
      </x:c>
      <x:c r="D1492" s="25" t="str">
        <x:v>Herring-likes</x:v>
      </x:c>
      <x:c r="E1492" s="35" t="n">
        <x:v>4</x:v>
      </x:c>
      <x:c r="F1492" s="35" t="n">
        <x:v>4</x:v>
      </x:c>
      <x:c r="G1492" s="32" t="n">
        <x:v>8691.783426827002</x:v>
      </x:c>
      <x:c r="H1492" s="32" t="n">
        <x:v>8691.783426827002</x:v>
      </x:c>
      <x:c r="I1492" s="33" t="n">
        <x:v>0</x:v>
      </x:c>
      <x:c r="J1492" s="34" t="n">
        <x:v>1</x:v>
      </x:c>
      <x:c r="K1492" s="33" t="n">
        <x:v>103.61481383920972</x:v>
      </x:c>
      <x:c r="L1492" s="32" t="n">
        <x:v>900597.5217014081</x:v>
      </x:c>
      <x:c r="M1492" s="33" t="n">
        <x:v>3.0053866354268264</x:v>
      </x:c>
      <x:c r="N1492" s="33" t="n">
        <x:v>101.24804249563333</x:v>
      </x:c>
      <x:c r="O1492" s="32" t="n">
        <x:v>880026.0577622218</x:v>
      </x:c>
      <x:c r="P1492" s="32" t="n">
        <x:v>20571.463939186302</x:v>
      </x:c>
      <x:c r="Q1492" s="33" t="n">
        <x:v>1.0233759713791846</x:v>
      </x:c>
      <x:c r="R1492" s="34" t="n">
        <x:v>0.023375971379184547</x:v>
      </x:c>
    </x:row>
    <x:row r="1493" ht="18" customHeight="1">
      <x:c r="A1493" s="25" t="str">
        <x:v>EEZ_804</x:v>
      </x:c>
      <x:c r="B1493" s="25" t="str">
        <x:v>Ukraine</x:v>
      </x:c>
      <x:c r="C1493" s="25" t="str">
        <x:v>commercial</x:v>
      </x:c>
      <x:c r="D1493" s="25" t="str">
        <x:v>Molluscs</x:v>
      </x:c>
      <x:c r="E1493" s="35" t="n">
        <x:v>1</x:v>
      </x:c>
      <x:c r="F1493" s="35" t="n">
        <x:v>1</x:v>
      </x:c>
      <x:c r="G1493" s="32" t="n">
        <x:v>2718.8566269312996</x:v>
      </x:c>
      <x:c r="H1493" s="32" t="n">
        <x:v>2718.8566269312996</x:v>
      </x:c>
      <x:c r="I1493" s="33" t="n">
        <x:v>0</x:v>
      </x:c>
      <x:c r="J1493" s="34" t="n">
        <x:v>1</x:v>
      </x:c>
      <x:c r="K1493" s="33" t="n">
        <x:v>48.97788193684462</x:v>
      </x:c>
      <x:c r="L1493" s="32" t="n">
        <x:v>133163.83887704878</x:v>
      </x:c>
      <x:c r="M1493" s="33" t="n">
        <x:v>2.69</x:v>
      </x:c>
      <x:c r="N1493" s="33" t="n">
        <x:v>48.97788193684461</x:v>
      </x:c>
      <x:c r="O1493" s="32" t="n">
        <x:v>133163.83887704878</x:v>
      </x:c>
      <x:c r="P1493" s="32" t="n">
        <x:v>0</x:v>
      </x:c>
      <x:c r="Q1493" s="33" t="n">
        <x:v>1</x:v>
      </x:c>
      <x:c r="R1493" s="34" t="n">
        <x:v>0</x:v>
      </x:c>
    </x:row>
    <x:row r="1494" ht="18" customHeight="1">
      <x:c r="A1494" s="25" t="str">
        <x:v>EEZ_804</x:v>
      </x:c>
      <x:c r="B1494" s="25" t="str">
        <x:v>Ukraine</x:v>
      </x:c>
      <x:c r="C1494" s="25" t="str">
        <x:v>commercial</x:v>
      </x:c>
      <x:c r="D1494" s="25" t="str">
        <x:v>Other fishes &amp; inverts</x:v>
      </x:c>
      <x:c r="E1494" s="35" t="n">
        <x:v>5</x:v>
      </x:c>
      <x:c r="F1494" s="35" t="n">
        <x:v>5</x:v>
      </x:c>
      <x:c r="G1494" s="32" t="n">
        <x:v>19313.298430049</x:v>
      </x:c>
      <x:c r="H1494" s="32" t="n">
        <x:v>19313.298430049</x:v>
      </x:c>
      <x:c r="I1494" s="33" t="n">
        <x:v>0</x:v>
      </x:c>
      <x:c r="J1494" s="34" t="n">
        <x:v>1</x:v>
      </x:c>
      <x:c r="K1494" s="33" t="n">
        <x:v>186.82230273478797</x:v>
      </x:c>
      <x:c r="L1494" s="32" t="n">
        <x:v>3608154.8861059193</x:v>
      </x:c>
      <x:c r="M1494" s="33" t="n">
        <x:v>3.2614304264268945</x:v>
      </x:c>
      <x:c r="N1494" s="33" t="n">
        <x:v>182.5704249519449</x:v>
      </x:c>
      <x:c r="O1494" s="32" t="n">
        <x:v>3526037.1015977757</x:v>
      </x:c>
      <x:c r="P1494" s="32" t="n">
        <x:v>82117.78450814355</x:v>
      </x:c>
      <x:c r="Q1494" s="33" t="n">
        <x:v>1.0232889734685244</x:v>
      </x:c>
      <x:c r="R1494" s="34" t="n">
        <x:v>0.02328897346852448</x:v>
      </x:c>
    </x:row>
    <x:row r="1495" ht="18" customHeight="1">
      <x:c r="A1495" s="25" t="str">
        <x:v>EEZ_804</x:v>
      </x:c>
      <x:c r="B1495" s="25" t="str">
        <x:v>Ukraine</x:v>
      </x:c>
      <x:c r="C1495" s="25" t="str">
        <x:v>commercial</x:v>
      </x:c>
      <x:c r="D1495" s="25" t="str">
        <x:v>Perch-likes</x:v>
      </x:c>
      <x:c r="E1495" s="35" t="n">
        <x:v>6</x:v>
      </x:c>
      <x:c r="F1495" s="35" t="n">
        <x:v>6</x:v>
      </x:c>
      <x:c r="G1495" s="32" t="n">
        <x:v>26378.5293235529</x:v>
      </x:c>
      <x:c r="H1495" s="32" t="n">
        <x:v>26378.5293235529</x:v>
      </x:c>
      <x:c r="I1495" s="33" t="n">
        <x:v>0</x:v>
      </x:c>
      <x:c r="J1495" s="34" t="n">
        <x:v>1</x:v>
      </x:c>
      <x:c r="K1495" s="33" t="n">
        <x:v>291.203006976862</x:v>
      </x:c>
      <x:c r="L1495" s="32" t="n">
        <x:v>7681507.058645934</x:v>
      </x:c>
      <x:c r="M1495" s="33" t="n">
        <x:v>3.1902816291708853</x:v>
      </x:c>
      <x:c r="N1495" s="33" t="n">
        <x:v>154.98213136963395</x:v>
      </x:c>
      <x:c r="O1495" s="32" t="n">
        <x:v>4088200.696960617</x:v>
      </x:c>
      <x:c r="P1495" s="32" t="n">
        <x:v>3593306.361685317</x:v>
      </x:c>
      <x:c r="Q1495" s="33" t="n">
        <x:v>1.8789456849211854</x:v>
      </x:c>
      <x:c r="R1495" s="34" t="n">
        <x:v>0.8789456849211854</x:v>
      </x:c>
    </x:row>
    <x:row r="1496" ht="18" customHeight="1">
      <x:c r="A1496" s="25" t="str">
        <x:v>EEZ_804</x:v>
      </x:c>
      <x:c r="B1496" s="25" t="str">
        <x:v>Ukraine</x:v>
      </x:c>
      <x:c r="C1496" s="25" t="str">
        <x:v>commercial</x:v>
      </x:c>
      <x:c r="D1496" s="25" t="str">
        <x:v>Sharks &amp; rays</x:v>
      </x:c>
      <x:c r="E1496" s="35" t="n">
        <x:v>3</x:v>
      </x:c>
      <x:c r="F1496" s="35" t="n">
        <x:v>3</x:v>
      </x:c>
      <x:c r="G1496" s="32" t="n">
        <x:v>1630.4753181773</x:v>
      </x:c>
      <x:c r="H1496" s="32" t="n">
        <x:v>1630.4753181773</x:v>
      </x:c>
      <x:c r="I1496" s="33" t="n">
        <x:v>0</x:v>
      </x:c>
      <x:c r="J1496" s="34" t="n">
        <x:v>1</x:v>
      </x:c>
      <x:c r="K1496" s="33" t="n">
        <x:v>1571.66034530219</x:v>
      </x:c>
      <x:c r="L1496" s="32" t="n">
        <x:v>2562553.401573234</x:v>
      </x:c>
      <x:c r="M1496" s="33" t="n">
        <x:v>4.066913281120613</x:v>
      </x:c>
      <x:c r="N1496" s="33" t="n">
        <x:v>1166.5766545776546</x:v>
      </x:c>
      <x:c r="O1496" s="32" t="n">
        <x:v>1902074.4420507117</x:v>
      </x:c>
      <x:c r="P1496" s="32" t="n">
        <x:v>660478.959522522</x:v>
      </x:c>
      <x:c r="Q1496" s="33" t="n">
        <x:v>1.347241382840111</x:v>
      </x:c>
      <x:c r="R1496" s="34" t="n">
        <x:v>0.3472413828401112</x:v>
      </x:c>
    </x:row>
    <x:row r="1497" ht="18" customHeight="1">
      <x:c r="A1497" s="25" t="str">
        <x:v>EEZ_804</x:v>
      </x:c>
      <x:c r="B1497" s="25" t="str">
        <x:v>Ukraine</x:v>
      </x:c>
      <x:c r="C1497" s="25" t="str">
        <x:v>commercial</x:v>
      </x:c>
      <x:c r="D1497" s="25" t="str">
        <x:v>Tuna &amp; billfishes</x:v>
      </x:c>
      <x:c r="E1497" s="35" t="n">
        <x:v>1</x:v>
      </x:c>
      <x:c r="F1497" s="35" t="n">
        <x:v>1</x:v>
      </x:c>
      <x:c r="G1497" s="32" t="n">
        <x:v>291.62890808500003</x:v>
      </x:c>
      <x:c r="H1497" s="32" t="n">
        <x:v>291.62890808500003</x:v>
      </x:c>
      <x:c r="I1497" s="33" t="n">
        <x:v>0</x:v>
      </x:c>
      <x:c r="J1497" s="34" t="n">
        <x:v>1</x:v>
      </x:c>
      <x:c r="K1497" s="33" t="n">
        <x:v>3162.2776601683795</x:v>
      </x:c>
      <x:c r="L1497" s="32" t="n">
        <x:v>922211.5810964933</x:v>
      </x:c>
      <x:c r="M1497" s="33" t="n">
        <x:v>4.5</x:v>
      </x:c>
      <x:c r="N1497" s="33" t="n">
        <x:v>3162.2776601683795</x:v>
      </x:c>
      <x:c r="O1497" s="32" t="n">
        <x:v>922211.5810964933</x:v>
      </x:c>
      <x:c r="P1497" s="32" t="n">
        <x:v>0</x:v>
      </x:c>
      <x:c r="Q1497" s="33" t="n">
        <x:v>1</x:v>
      </x:c>
      <x:c r="R1497" s="34" t="n">
        <x:v>0</x:v>
      </x:c>
    </x:row>
    <x:row r="1498" ht="18" customHeight="1">
      <x:c r="A1498" s="25" t="str">
        <x:v>EEZ_826</x:v>
      </x:c>
      <x:c r="B1498" s="25" t="str">
        <x:v>United Kingdom (UK)</x:v>
      </x:c>
      <x:c r="C1498" s="25" t="str">
        <x:v>commercial</x:v>
      </x:c>
      <x:c r="D1498" s="25" t="str">
        <x:v>Anchovies</x:v>
      </x:c>
      <x:c r="E1498" s="35" t="n">
        <x:v>1</x:v>
      </x:c>
      <x:c r="F1498" s="35" t="n">
        <x:v>1</x:v>
      </x:c>
      <x:c r="G1498" s="32" t="n">
        <x:v>916.7675650399</x:v>
      </x:c>
      <x:c r="H1498" s="32" t="n">
        <x:v>916.7675650399</x:v>
      </x:c>
      <x:c r="I1498" s="33" t="n">
        <x:v>0</x:v>
      </x:c>
      <x:c r="J1498" s="34" t="n">
        <x:v>1</x:v>
      </x:c>
      <x:c r="K1498" s="33" t="n">
        <x:v>128.82495516931337</x:v>
      </x:c>
      <x:c r="L1498" s="32" t="n">
        <x:v>118102.54046694569</x:v>
      </x:c>
      <x:c r="M1498" s="33" t="n">
        <x:v>3.11</x:v>
      </x:c>
      <x:c r="N1498" s="33" t="n">
        <x:v>128.82495516931337</x:v>
      </x:c>
      <x:c r="O1498" s="32" t="n">
        <x:v>118102.54046694569</x:v>
      </x:c>
      <x:c r="P1498" s="32" t="n">
        <x:v>0</x:v>
      </x:c>
      <x:c r="Q1498" s="33" t="n">
        <x:v>1</x:v>
      </x:c>
      <x:c r="R1498" s="34" t="n">
        <x:v>0</x:v>
      </x:c>
    </x:row>
    <x:row r="1499" ht="18" customHeight="1">
      <x:c r="A1499" s="25" t="str">
        <x:v>EEZ_826</x:v>
      </x:c>
      <x:c r="B1499" s="25" t="str">
        <x:v>United Kingdom (UK)</x:v>
      </x:c>
      <x:c r="C1499" s="25" t="str">
        <x:v>commercial</x:v>
      </x:c>
      <x:c r="D1499" s="25" t="str">
        <x:v>Cod-likes</x:v>
      </x:c>
      <x:c r="E1499" s="35" t="n">
        <x:v>26</x:v>
      </x:c>
      <x:c r="F1499" s="35" t="n">
        <x:v>26</x:v>
      </x:c>
      <x:c r="G1499" s="32" t="n">
        <x:v>376961.5970546267</x:v>
      </x:c>
      <x:c r="H1499" s="32" t="n">
        <x:v>376961.5970546267</x:v>
      </x:c>
      <x:c r="I1499" s="33" t="n">
        <x:v>0</x:v>
      </x:c>
      <x:c r="J1499" s="34" t="n">
        <x:v>1</x:v>
      </x:c>
      <x:c r="K1499" s="33" t="n">
        <x:v>1450.5588054781715</x:v>
      </x:c>
      <x:c r="L1499" s="32" t="n">
        <x:v>546804963.9347031</x:v>
      </x:c>
      <x:c r="M1499" s="33" t="n">
        <x:v>4.101860199952847</x:v>
      </x:c>
      <x:c r="N1499" s="33" t="n">
        <x:v>1264.3292924573348</x:v>
      </x:c>
      <x:c r="O1499" s="32" t="n">
        <x:v>476603589.28766304</x:v>
      </x:c>
      <x:c r="P1499" s="32" t="n">
        <x:v>70201374.64704007</x:v>
      </x:c>
      <x:c r="Q1499" s="33" t="n">
        <x:v>1.147295102732994</x:v>
      </x:c>
      <x:c r="R1499" s="34" t="n">
        <x:v>0.14729510273299412</x:v>
      </x:c>
    </x:row>
    <x:row r="1500" ht="18" customHeight="1">
      <x:c r="A1500" s="25" t="str">
        <x:v>EEZ_826</x:v>
      </x:c>
      <x:c r="B1500" s="25" t="str">
        <x:v>United Kingdom (UK)</x:v>
      </x:c>
      <x:c r="C1500" s="25" t="str">
        <x:v>commercial</x:v>
      </x:c>
      <x:c r="D1500" s="25" t="str">
        <x:v>Crustaceans</x:v>
      </x:c>
      <x:c r="E1500" s="35" t="n">
        <x:v>27</x:v>
      </x:c>
      <x:c r="F1500" s="35" t="n">
        <x:v>27</x:v>
      </x:c>
      <x:c r="G1500" s="32" t="n">
        <x:v>98966.5879995493</x:v>
      </x:c>
      <x:c r="H1500" s="32" t="n">
        <x:v>98966.5879995493</x:v>
      </x:c>
      <x:c r="I1500" s="33" t="n">
        <x:v>0</x:v>
      </x:c>
      <x:c r="J1500" s="34" t="n">
        <x:v>1</x:v>
      </x:c>
      <x:c r="K1500" s="33" t="n">
        <x:v>124.67012672763032</x:v>
      </x:c>
      <x:c r="L1500" s="32" t="n">
        <x:v>12338177.067704989</x:v>
      </x:c>
      <x:c r="M1500" s="33" t="n">
        <x:v>3.041927858516348</x:v>
      </x:c>
      <x:c r="N1500" s="33" t="n">
        <x:v>110.13563459450836</x:v>
      </x:c>
      <x:c r="O1500" s="32" t="n">
        <x:v>10899747.972983617</x:v>
      </x:c>
      <x:c r="P1500" s="32" t="n">
        <x:v>1438429.0947213713</x:v>
      </x:c>
      <x:c r="Q1500" s="33" t="n">
        <x:v>1.1319690233468422</x:v>
      </x:c>
      <x:c r="R1500" s="34" t="n">
        <x:v>0.13196902334684224</x:v>
      </x:c>
    </x:row>
    <x:row r="1501" ht="18" customHeight="1">
      <x:c r="A1501" s="25" t="str">
        <x:v>EEZ_826</x:v>
      </x:c>
      <x:c r="B1501" s="25" t="str">
        <x:v>United Kingdom (UK)</x:v>
      </x:c>
      <x:c r="C1501" s="25" t="str">
        <x:v>commercial</x:v>
      </x:c>
      <x:c r="D1501" s="25" t="str">
        <x:v>Flatfishes</x:v>
      </x:c>
      <x:c r="E1501" s="35" t="n">
        <x:v>23</x:v>
      </x:c>
      <x:c r="F1501" s="35" t="n">
        <x:v>23</x:v>
      </x:c>
      <x:c r="G1501" s="32" t="n">
        <x:v>95341.55794298879</x:v>
      </x:c>
      <x:c r="H1501" s="32" t="n">
        <x:v>95341.55794298879</x:v>
      </x:c>
      <x:c r="I1501" s="33" t="n">
        <x:v>0</x:v>
      </x:c>
      <x:c r="J1501" s="34" t="n">
        <x:v>1</x:v>
      </x:c>
      <x:c r="K1501" s="33" t="n">
        <x:v>337.2682109734274</x:v>
      </x:c>
      <x:c r="L1501" s="32" t="n">
        <x:v>32155676.6788512</x:v>
      </x:c>
      <x:c r="M1501" s="33" t="n">
        <x:v>3.3607123310181057</x:v>
      </x:c>
      <x:c r="N1501" s="33" t="n">
        <x:v>229.46282234748207</x:v>
      </x:c>
      <x:c r="O1501" s="32" t="n">
        <x:v>21877342.972604204</x:v>
      </x:c>
      <x:c r="P1501" s="32" t="n">
        <x:v>10278333.706246994</x:v>
      </x:c>
      <x:c r="Q1501" s="33" t="n">
        <x:v>1.469816362943068</x:v>
      </x:c>
      <x:c r="R1501" s="34" t="n">
        <x:v>0.469816362943068</x:v>
      </x:c>
    </x:row>
    <x:row r="1502" ht="18" customHeight="1">
      <x:c r="A1502" s="25" t="str">
        <x:v>EEZ_826</x:v>
      </x:c>
      <x:c r="B1502" s="25" t="str">
        <x:v>United Kingdom (UK)</x:v>
      </x:c>
      <x:c r="C1502" s="25" t="str">
        <x:v>commercial</x:v>
      </x:c>
      <x:c r="D1502" s="25" t="str">
        <x:v>Herring-likes</x:v>
      </x:c>
      <x:c r="E1502" s="35" t="n">
        <x:v>7</x:v>
      </x:c>
      <x:c r="F1502" s="35" t="n">
        <x:v>7</x:v>
      </x:c>
      <x:c r="G1502" s="32" t="n">
        <x:v>321053.3533330292</x:v>
      </x:c>
      <x:c r="H1502" s="32" t="n">
        <x:v>321053.3533330292</x:v>
      </x:c>
      <x:c r="I1502" s="33" t="n">
        <x:v>0</x:v>
      </x:c>
      <x:c r="J1502" s="34" t="n">
        <x:v>1</x:v>
      </x:c>
      <x:c r="K1502" s="33" t="n">
        <x:v>201.46253771019582</x:v>
      </x:c>
      <x:c r="L1502" s="32" t="n">
        <x:v>64680223.30284022</x:v>
      </x:c>
      <x:c r="M1502" s="33" t="n">
        <x:v>3.2772625625795544</x:v>
      </x:c>
      <x:c r="N1502" s="33" t="n">
        <x:v>189.34880238043124</x:v>
      </x:c>
      <x:c r="O1502" s="32" t="n">
        <x:v>60791067.95383051</x:v>
      </x:c>
      <x:c r="P1502" s="32" t="n">
        <x:v>3889155.3490097076</x:v>
      </x:c>
      <x:c r="Q1502" s="33" t="n">
        <x:v>1.0639757694660577</x:v>
      </x:c>
      <x:c r="R1502" s="34" t="n">
        <x:v>0.06397576946605768</x:v>
      </x:c>
    </x:row>
    <x:row r="1503" ht="18" customHeight="1">
      <x:c r="A1503" s="25" t="str">
        <x:v>EEZ_826</x:v>
      </x:c>
      <x:c r="B1503" s="25" t="str">
        <x:v>United Kingdom (UK)</x:v>
      </x:c>
      <x:c r="C1503" s="25" t="str">
        <x:v>commercial</x:v>
      </x:c>
      <x:c r="D1503" s="25" t="str">
        <x:v>Molluscs</x:v>
      </x:c>
      <x:c r="E1503" s="35" t="n">
        <x:v>40</x:v>
      </x:c>
      <x:c r="F1503" s="35" t="n">
        <x:v>40</x:v>
      </x:c>
      <x:c r="G1503" s="32" t="n">
        <x:v>104444.99463952529</x:v>
      </x:c>
      <x:c r="H1503" s="32" t="n">
        <x:v>104444.99463952529</x:v>
      </x:c>
      <x:c r="I1503" s="33" t="n">
        <x:v>0</x:v>
      </x:c>
      <x:c r="J1503" s="34" t="n">
        <x:v>1</x:v>
      </x:c>
      <x:c r="K1503" s="33" t="n">
        <x:v>154.00076318241494</x:v>
      </x:c>
      <x:c r="L1503" s="32" t="n">
        <x:v>16084608.885070134</x:v>
      </x:c>
      <x:c r="M1503" s="33" t="n">
        <x:v>2.4593537427281715</x:v>
      </x:c>
      <x:c r="N1503" s="33" t="n">
        <x:v>28.797430759156274</x:v>
      </x:c>
      <x:c r="O1503" s="32" t="n">
        <x:v>3007747.501272178</x:v>
      </x:c>
      <x:c r="P1503" s="32" t="n">
        <x:v>13076861.383797957</x:v>
      </x:c>
      <x:c r="Q1503" s="33" t="n">
        <x:v>5.347725790900625</x:v>
      </x:c>
      <x:c r="R1503" s="34" t="n">
        <x:v>4.347725790900625</x:v>
      </x:c>
    </x:row>
    <x:row r="1504" ht="18" customHeight="1">
      <x:c r="A1504" s="25" t="str">
        <x:v>EEZ_826</x:v>
      </x:c>
      <x:c r="B1504" s="25" t="str">
        <x:v>United Kingdom (UK)</x:v>
      </x:c>
      <x:c r="C1504" s="25" t="str">
        <x:v>commercial</x:v>
      </x:c>
      <x:c r="D1504" s="25" t="str">
        <x:v>Other fishes &amp; inverts</x:v>
      </x:c>
      <x:c r="E1504" s="35" t="n">
        <x:v>61</x:v>
      </x:c>
      <x:c r="F1504" s="35" t="n">
        <x:v>61</x:v>
      </x:c>
      <x:c r="G1504" s="32" t="n">
        <x:v>332730.3585981146</x:v>
      </x:c>
      <x:c r="H1504" s="32" t="n">
        <x:v>332730.3585981146</x:v>
      </x:c>
      <x:c r="I1504" s="33" t="n">
        <x:v>0</x:v>
      </x:c>
      <x:c r="J1504" s="34" t="n">
        <x:v>1</x:v>
      </x:c>
      <x:c r="K1504" s="33" t="n">
        <x:v>441.14123988136475</x:v>
      </x:c>
      <x:c r="L1504" s="32" t="n">
        <x:v>146781082.93814337</x:v>
      </x:c>
      <x:c r="M1504" s="33" t="n">
        <x:v>3.4023432616589977</x:v>
      </x:c>
      <x:c r="N1504" s="33" t="n">
        <x:v>252.54760928124932</x:v>
      </x:c>
      <x:c r="O1504" s="32" t="n">
        <x:v>84030256.59924662</x:v>
      </x:c>
      <x:c r="P1504" s="32" t="n">
        <x:v>62750826.33889675</x:v>
      </x:c>
      <x:c r="Q1504" s="33" t="n">
        <x:v>1.746764664044348</x:v>
      </x:c>
      <x:c r="R1504" s="34" t="n">
        <x:v>0.7467646640443479</x:v>
      </x:c>
    </x:row>
    <x:row r="1505" ht="18" customHeight="1">
      <x:c r="A1505" s="25" t="str">
        <x:v>EEZ_826</x:v>
      </x:c>
      <x:c r="B1505" s="25" t="str">
        <x:v>United Kingdom (UK)</x:v>
      </x:c>
      <x:c r="C1505" s="25" t="str">
        <x:v>commercial</x:v>
      </x:c>
      <x:c r="D1505" s="25" t="str">
        <x:v>Perch-likes</x:v>
      </x:c>
      <x:c r="E1505" s="35" t="n">
        <x:v>72</x:v>
      </x:c>
      <x:c r="F1505" s="35" t="n">
        <x:v>72</x:v>
      </x:c>
      <x:c r="G1505" s="32" t="n">
        <x:v>346155.27542369766</x:v>
      </x:c>
      <x:c r="H1505" s="32" t="n">
        <x:v>346155.27542369766</x:v>
      </x:c>
      <x:c r="I1505" s="33" t="n">
        <x:v>0</x:v>
      </x:c>
      <x:c r="J1505" s="34" t="n">
        <x:v>1</x:v>
      </x:c>
      <x:c r="K1505" s="33" t="n">
        <x:v>445.8183320116457</x:v>
      </x:c>
      <x:c r="L1505" s="32" t="n">
        <x:v>154322367.5064247</x:v>
      </x:c>
      <x:c r="M1505" s="33" t="n">
        <x:v>3.6375612625573135</x:v>
      </x:c>
      <x:c r="N1505" s="33" t="n">
        <x:v>434.07149042788234</x:v>
      </x:c>
      <x:c r="O1505" s="32" t="n">
        <x:v>150256136.32263854</x:v>
      </x:c>
      <x:c r="P1505" s="32" t="n">
        <x:v>4066231.183786154</x:v>
      </x:c>
      <x:c r="Q1505" s="33" t="n">
        <x:v>1.0270619974884414</x:v>
      </x:c>
      <x:c r="R1505" s="34" t="n">
        <x:v>0.027061997488441406</x:v>
      </x:c>
    </x:row>
    <x:row r="1506" ht="18" customHeight="1">
      <x:c r="A1506" s="25" t="str">
        <x:v>EEZ_826</x:v>
      </x:c>
      <x:c r="B1506" s="25" t="str">
        <x:v>United Kingdom (UK)</x:v>
      </x:c>
      <x:c r="C1506" s="25" t="str">
        <x:v>commercial</x:v>
      </x:c>
      <x:c r="D1506" s="25" t="str">
        <x:v>Salmon, smelts, etc</x:v>
      </x:c>
      <x:c r="E1506" s="35" t="n">
        <x:v>9</x:v>
      </x:c>
      <x:c r="F1506" s="35" t="n">
        <x:v>9</x:v>
      </x:c>
      <x:c r="G1506" s="32" t="n">
        <x:v>10670.2681171143</x:v>
      </x:c>
      <x:c r="H1506" s="32" t="n">
        <x:v>10670.2681171143</x:v>
      </x:c>
      <x:c r="I1506" s="33" t="n">
        <x:v>0</x:v>
      </x:c>
      <x:c r="J1506" s="34" t="n">
        <x:v>1</x:v>
      </x:c>
      <x:c r="K1506" s="33" t="n">
        <x:v>236.6176151444807</x:v>
      </x:c>
      <x:c r="L1506" s="32" t="n">
        <x:v>2524773.394823774</x:v>
      </x:c>
      <x:c r="M1506" s="33" t="n">
        <x:v>3.363704982182091</x:v>
      </x:c>
      <x:c r="N1506" s="33" t="n">
        <x:v>231.04947295058935</x:v>
      </x:c>
      <x:c r="O1506" s="32" t="n">
        <x:v>2465359.8247007364</x:v>
      </x:c>
      <x:c r="P1506" s="32" t="n">
        <x:v>59413.57012303779</x:v>
      </x:c>
      <x:c r="Q1506" s="33" t="n">
        <x:v>1.0240993503373286</x:v>
      </x:c>
      <x:c r="R1506" s="34" t="n">
        <x:v>0.024099350337328487</x:v>
      </x:c>
    </x:row>
    <x:row r="1507" ht="18" customHeight="1">
      <x:c r="A1507" s="25" t="str">
        <x:v>EEZ_826</x:v>
      </x:c>
      <x:c r="B1507" s="25" t="str">
        <x:v>United Kingdom (UK)</x:v>
      </x:c>
      <x:c r="C1507" s="25" t="str">
        <x:v>commercial</x:v>
      </x:c>
      <x:c r="D1507" s="25" t="str">
        <x:v>Scorpionfishes</x:v>
      </x:c>
      <x:c r="E1507" s="35" t="n">
        <x:v>18</x:v>
      </x:c>
      <x:c r="F1507" s="35" t="n">
        <x:v>18</x:v>
      </x:c>
      <x:c r="G1507" s="32" t="n">
        <x:v>9284.417181474802</x:v>
      </x:c>
      <x:c r="H1507" s="32" t="n">
        <x:v>9284.417181474802</x:v>
      </x:c>
      <x:c r="I1507" s="33" t="n">
        <x:v>0</x:v>
      </x:c>
      <x:c r="J1507" s="34" t="n">
        <x:v>1</x:v>
      </x:c>
      <x:c r="K1507" s="33" t="n">
        <x:v>718.240079886</x:v>
      </x:c>
      <x:c r="L1507" s="32" t="n">
        <x:v>6668440.538117413</x:v>
      </x:c>
      <x:c r="M1507" s="33" t="n">
        <x:v>3.8455491026882553</x:v>
      </x:c>
      <x:c r="N1507" s="33" t="n">
        <x:v>700.7274048120449</x:v>
      </x:c>
      <x:c r="O1507" s="32" t="n">
        <x:v>6505845.556767199</x:v>
      </x:c>
      <x:c r="P1507" s="32" t="n">
        <x:v>162594.98135021422</x:v>
      </x:c>
      <x:c r="Q1507" s="33" t="n">
        <x:v>1.0249921366763906</x:v>
      </x:c>
      <x:c r="R1507" s="34" t="n">
        <x:v>0.02499213667639058</x:v>
      </x:c>
    </x:row>
    <x:row r="1508" ht="18" customHeight="1">
      <x:c r="A1508" s="25" t="str">
        <x:v>EEZ_826</x:v>
      </x:c>
      <x:c r="B1508" s="25" t="str">
        <x:v>United Kingdom (UK)</x:v>
      </x:c>
      <x:c r="C1508" s="25" t="str">
        <x:v>commercial</x:v>
      </x:c>
      <x:c r="D1508" s="25" t="str">
        <x:v>Sharks &amp; rays</x:v>
      </x:c>
      <x:c r="E1508" s="35" t="n">
        <x:v>50</x:v>
      </x:c>
      <x:c r="F1508" s="35" t="n">
        <x:v>50</x:v>
      </x:c>
      <x:c r="G1508" s="32" t="n">
        <x:v>17137.2702349019</x:v>
      </x:c>
      <x:c r="H1508" s="32" t="n">
        <x:v>17137.2702349019</x:v>
      </x:c>
      <x:c r="I1508" s="33" t="n">
        <x:v>0</x:v>
      </x:c>
      <x:c r="J1508" s="34" t="n">
        <x:v>1</x:v>
      </x:c>
      <x:c r="K1508" s="33" t="n">
        <x:v>921.6655150754799</x:v>
      </x:c>
      <x:c r="L1508" s="32" t="n">
        <x:v>15794830.998038549</x:v>
      </x:c>
      <x:c r="M1508" s="33" t="n">
        <x:v>3.923540976404151</x:v>
      </x:c>
      <x:c r="N1508" s="33" t="n">
        <x:v>838.5731956601669</x:v>
      </x:c>
      <x:c r="O1508" s="32" t="n">
        <x:v>14370855.465773543</x:v>
      </x:c>
      <x:c r="P1508" s="32" t="n">
        <x:v>1423975.5322650056</x:v>
      </x:c>
      <x:c r="Q1508" s="33" t="n">
        <x:v>1.0990877359845714</x:v>
      </x:c>
      <x:c r="R1508" s="34" t="n">
        <x:v>0.09908773598457153</x:v>
      </x:c>
    </x:row>
    <x:row r="1509" ht="18" customHeight="1">
      <x:c r="A1509" s="25" t="str">
        <x:v>EEZ_826</x:v>
      </x:c>
      <x:c r="B1509" s="25" t="str">
        <x:v>United Kingdom (UK)</x:v>
      </x:c>
      <x:c r="C1509" s="25" t="str">
        <x:v>commercial</x:v>
      </x:c>
      <x:c r="D1509" s="25" t="str">
        <x:v>Tuna &amp; billfishes</x:v>
      </x:c>
      <x:c r="E1509" s="35" t="n">
        <x:v>12</x:v>
      </x:c>
      <x:c r="F1509" s="35" t="n">
        <x:v>12</x:v>
      </x:c>
      <x:c r="G1509" s="32" t="n">
        <x:v>602.3012277857</x:v>
      </x:c>
      <x:c r="H1509" s="32" t="n">
        <x:v>602.3012277857</x:v>
      </x:c>
      <x:c r="I1509" s="33" t="n">
        <x:v>0</x:v>
      </x:c>
      <x:c r="J1509" s="34" t="n">
        <x:v>1</x:v>
      </x:c>
      <x:c r="K1509" s="33" t="n">
        <x:v>2890.845789334684</x:v>
      </x:c>
      <x:c r="L1509" s="32" t="n">
        <x:v>1741159.9682554014</x:v>
      </x:c>
      <x:c r="M1509" s="33" t="n">
        <x:v>4.445810370118448</x:v>
      </x:c>
      <x:c r="N1509" s="33" t="n">
        <x:v>2791.324774024404</x:v>
      </x:c>
      <x:c r="O1509" s="32" t="n">
        <x:v>1681218.3385435403</x:v>
      </x:c>
      <x:c r="P1509" s="32" t="n">
        <x:v>59941.629711861024</x:v>
      </x:c>
      <x:c r="Q1509" s="33" t="n">
        <x:v>1.0356536853885314</x:v>
      </x:c>
      <x:c r="R1509" s="34" t="n">
        <x:v>0.035653685388531496</x:v>
      </x:c>
    </x:row>
    <x:row r="1510" ht="18" customHeight="1">
      <x:c r="A1510" s="25" t="str">
        <x:v>EEZ_830</x:v>
      </x:c>
      <x:c r="B1510" s="25" t="str">
        <x:v>Channel Isl. (UK)</x:v>
      </x:c>
      <x:c r="C1510" s="25" t="str">
        <x:v>commercial</x:v>
      </x:c>
      <x:c r="D1510" s="25" t="str">
        <x:v>Anchovies</x:v>
      </x:c>
      <x:c r="E1510" s="35" t="n">
        <x:v>1</x:v>
      </x:c>
      <x:c r="F1510" s="35" t="n">
        <x:v>1</x:v>
      </x:c>
      <x:c r="G1510" s="32" t="n">
        <x:v>25.651393478899998</x:v>
      </x:c>
      <x:c r="H1510" s="32" t="n">
        <x:v>25.651393478899998</x:v>
      </x:c>
      <x:c r="I1510" s="33" t="n">
        <x:v>0</x:v>
      </x:c>
      <x:c r="J1510" s="34" t="n">
        <x:v>1</x:v>
      </x:c>
      <x:c r="K1510" s="33" t="n">
        <x:v>128.82495516931337</x:v>
      </x:c>
      <x:c r="L1510" s="32" t="n">
        <x:v>3304.5396149497096</x:v>
      </x:c>
      <x:c r="M1510" s="33" t="n">
        <x:v>3.11</x:v>
      </x:c>
      <x:c r="N1510" s="33" t="n">
        <x:v>128.82495516931337</x:v>
      </x:c>
      <x:c r="O1510" s="32" t="n">
        <x:v>3304.5396149497096</x:v>
      </x:c>
      <x:c r="P1510" s="32" t="n">
        <x:v>0</x:v>
      </x:c>
      <x:c r="Q1510" s="33" t="n">
        <x:v>1</x:v>
      </x:c>
      <x:c r="R1510" s="34" t="n">
        <x:v>0</x:v>
      </x:c>
    </x:row>
    <x:row r="1511" ht="18" customHeight="1">
      <x:c r="A1511" s="25" t="str">
        <x:v>EEZ_830</x:v>
      </x:c>
      <x:c r="B1511" s="25" t="str">
        <x:v>Channel Isl. (UK)</x:v>
      </x:c>
      <x:c r="C1511" s="25" t="str">
        <x:v>commercial</x:v>
      </x:c>
      <x:c r="D1511" s="25" t="str">
        <x:v>Cod-likes</x:v>
      </x:c>
      <x:c r="E1511" s="35" t="n">
        <x:v>18</x:v>
      </x:c>
      <x:c r="F1511" s="35" t="n">
        <x:v>18</x:v>
      </x:c>
      <x:c r="G1511" s="32" t="n">
        <x:v>980.4882915416001</x:v>
      </x:c>
      <x:c r="H1511" s="32" t="n">
        <x:v>980.4882915416001</x:v>
      </x:c>
      <x:c r="I1511" s="33" t="n">
        <x:v>0</x:v>
      </x:c>
      <x:c r="J1511" s="34" t="n">
        <x:v>1</x:v>
      </x:c>
      <x:c r="K1511" s="33" t="n">
        <x:v>1637.451974192544</x:v>
      </x:c>
      <x:c r="L1511" s="32" t="n">
        <x:v>1605502.4886574678</x:v>
      </x:c>
      <x:c r="M1511" s="33" t="n">
        <x:v>4.145750225858368</x:v>
      </x:c>
      <x:c r="N1511" s="33" t="n">
        <x:v>1398.782614639528</x:v>
      </x:c>
      <x:c r="O1511" s="32" t="n">
        <x:v>1371489.9760660033</x:v>
      </x:c>
      <x:c r="P1511" s="32" t="n">
        <x:v>234012.51259146444</x:v>
      </x:c>
      <x:c r="Q1511" s="33" t="n">
        <x:v>1.170626484097761</x:v>
      </x:c>
      <x:c r="R1511" s="34" t="n">
        <x:v>0.17062648409776093</x:v>
      </x:c>
    </x:row>
    <x:row r="1512" ht="18" customHeight="1">
      <x:c r="A1512" s="25" t="str">
        <x:v>EEZ_830</x:v>
      </x:c>
      <x:c r="B1512" s="25" t="str">
        <x:v>Channel Isl. (UK)</x:v>
      </x:c>
      <x:c r="C1512" s="25" t="str">
        <x:v>commercial</x:v>
      </x:c>
      <x:c r="D1512" s="25" t="str">
        <x:v>Crustaceans</x:v>
      </x:c>
      <x:c r="E1512" s="35" t="n">
        <x:v>20</x:v>
      </x:c>
      <x:c r="F1512" s="35" t="n">
        <x:v>20</x:v>
      </x:c>
      <x:c r="G1512" s="32" t="n">
        <x:v>1229.7796831796002</x:v>
      </x:c>
      <x:c r="H1512" s="32" t="n">
        <x:v>1229.7796831796002</x:v>
      </x:c>
      <x:c r="I1512" s="33" t="n">
        <x:v>0</x:v>
      </x:c>
      <x:c r="J1512" s="34" t="n">
        <x:v>1</x:v>
      </x:c>
      <x:c r="K1512" s="33" t="n">
        <x:v>213.11636104829716</x:v>
      </x:c>
      <x:c r="L1512" s="32" t="n">
        <x:v>262086.17097036418</x:v>
      </x:c>
      <x:c r="M1512" s="33" t="n">
        <x:v>3.224719701190336</x:v>
      </x:c>
      <x:c r="N1512" s="33" t="n">
        <x:v>167.77208476805708</x:v>
      </x:c>
      <x:c r="O1512" s="32" t="n">
        <x:v>206322.70125244226</x:v>
      </x:c>
      <x:c r="P1512" s="32" t="n">
        <x:v>55763.46971792192</x:v>
      </x:c>
      <x:c r="Q1512" s="33" t="n">
        <x:v>1.2702730692232145</x:v>
      </x:c>
      <x:c r="R1512" s="34" t="n">
        <x:v>0.2702730692232144</x:v>
      </x:c>
    </x:row>
    <x:row r="1513" ht="18" customHeight="1">
      <x:c r="A1513" s="25" t="str">
        <x:v>EEZ_830</x:v>
      </x:c>
      <x:c r="B1513" s="25" t="str">
        <x:v>Channel Isl. (UK)</x:v>
      </x:c>
      <x:c r="C1513" s="25" t="str">
        <x:v>commercial</x:v>
      </x:c>
      <x:c r="D1513" s="25" t="str">
        <x:v>Flatfishes</x:v>
      </x:c>
      <x:c r="E1513" s="35" t="n">
        <x:v>20</x:v>
      </x:c>
      <x:c r="F1513" s="35" t="n">
        <x:v>20</x:v>
      </x:c>
      <x:c r="G1513" s="32" t="n">
        <x:v>369.07522082910003</x:v>
      </x:c>
      <x:c r="H1513" s="32" t="n">
        <x:v>369.07522082910003</x:v>
      </x:c>
      <x:c r="I1513" s="33" t="n">
        <x:v>0</x:v>
      </x:c>
      <x:c r="J1513" s="34" t="n">
        <x:v>1</x:v>
      </x:c>
      <x:c r="K1513" s="33" t="n">
        <x:v>867.8813735244928</x:v>
      </x:c>
      <x:c r="L1513" s="32" t="n">
        <x:v>320313.50958701485</x:v>
      </x:c>
      <x:c r="M1513" s="33" t="n">
        <x:v>3.6422622010638106</x:v>
      </x:c>
      <x:c r="N1513" s="33" t="n">
        <x:v>438.7955363516831</x:v>
      </x:c>
      <x:c r="O1513" s="32" t="n">
        <x:v>161948.55947782082</x:v>
      </x:c>
      <x:c r="P1513" s="32" t="n">
        <x:v>158364.95010919403</x:v>
      </x:c>
      <x:c r="Q1513" s="33" t="n">
        <x:v>1.9778719280975292</x:v>
      </x:c>
      <x:c r="R1513" s="34" t="n">
        <x:v>0.9778719280975292</x:v>
      </x:c>
    </x:row>
    <x:row r="1514" ht="18" customHeight="1">
      <x:c r="A1514" s="25" t="str">
        <x:v>EEZ_830</x:v>
      </x:c>
      <x:c r="B1514" s="25" t="str">
        <x:v>Channel Isl. (UK)</x:v>
      </x:c>
      <x:c r="C1514" s="25" t="str">
        <x:v>commercial</x:v>
      </x:c>
      <x:c r="D1514" s="25" t="str">
        <x:v>Herring-likes</x:v>
      </x:c>
      <x:c r="E1514" s="35" t="n">
        <x:v>7</x:v>
      </x:c>
      <x:c r="F1514" s="35" t="n">
        <x:v>7</x:v>
      </x:c>
      <x:c r="G1514" s="32" t="n">
        <x:v>1176.4346684029</x:v>
      </x:c>
      <x:c r="H1514" s="32" t="n">
        <x:v>1176.4346684029</x:v>
      </x:c>
      <x:c r="I1514" s="33" t="n">
        <x:v>0</x:v>
      </x:c>
      <x:c r="J1514" s="34" t="n">
        <x:v>1</x:v>
      </x:c>
      <x:c r="K1514" s="33" t="n">
        <x:v>117.91731977974673</x:v>
      </x:c>
      <x:c r="L1514" s="32" t="n">
        <x:v>138722.02299404505</x:v>
      </x:c>
      <x:c r="M1514" s="33" t="n">
        <x:v>3.067662566006104</x:v>
      </x:c>
      <x:c r="N1514" s="33" t="n">
        <x:v>116.85910774238639</x:v>
      </x:c>
      <x:c r="O1514" s="32" t="n">
        <x:v>137477.10566677307</x:v>
      </x:c>
      <x:c r="P1514" s="32" t="n">
        <x:v>1244.9173272719781</x:v>
      </x:c>
      <x:c r="Q1514" s="33" t="n">
        <x:v>1.0090554519695047</x:v>
      </x:c>
      <x:c r="R1514" s="34" t="n">
        <x:v>0.009055451969504642</x:v>
      </x:c>
    </x:row>
    <x:row r="1515" ht="18" customHeight="1">
      <x:c r="A1515" s="25" t="str">
        <x:v>EEZ_830</x:v>
      </x:c>
      <x:c r="B1515" s="25" t="str">
        <x:v>Channel Isl. (UK)</x:v>
      </x:c>
      <x:c r="C1515" s="25" t="str">
        <x:v>commercial</x:v>
      </x:c>
      <x:c r="D1515" s="25" t="str">
        <x:v>Molluscs</x:v>
      </x:c>
      <x:c r="E1515" s="35" t="n">
        <x:v>31</x:v>
      </x:c>
      <x:c r="F1515" s="35" t="n">
        <x:v>31</x:v>
      </x:c>
      <x:c r="G1515" s="32" t="n">
        <x:v>4905.511721805099</x:v>
      </x:c>
      <x:c r="H1515" s="32" t="n">
        <x:v>4905.511721805099</x:v>
      </x:c>
      <x:c r="I1515" s="33" t="n">
        <x:v>0</x:v>
      </x:c>
      <x:c r="J1515" s="34" t="n">
        <x:v>1</x:v>
      </x:c>
      <x:c r="K1515" s="33" t="n">
        <x:v>229.3327325372093</x:v>
      </x:c>
      <x:c r="L1515" s="32" t="n">
        <x:v>1124994.4076548738</x:v>
      </x:c>
      <x:c r="M1515" s="33" t="n">
        <x:v>2.696459537809981</x:v>
      </x:c>
      <x:c r="N1515" s="33" t="n">
        <x:v>49.71180562537326</x:v>
      </x:c>
      <x:c r="O1515" s="32" t="n">
        <x:v>243861.8452073652</x:v>
      </x:c>
      <x:c r="P1515" s="32" t="n">
        <x:v>881132.5624475086</x:v>
      </x:c>
      <x:c r="Q1515" s="33" t="n">
        <x:v>4.6132448751802375</x:v>
      </x:c>
      <x:c r="R1515" s="34" t="n">
        <x:v>3.613244875180237</x:v>
      </x:c>
    </x:row>
    <x:row r="1516" ht="18" customHeight="1">
      <x:c r="A1516" s="25" t="str">
        <x:v>EEZ_830</x:v>
      </x:c>
      <x:c r="B1516" s="25" t="str">
        <x:v>Channel Isl. (UK)</x:v>
      </x:c>
      <x:c r="C1516" s="25" t="str">
        <x:v>commercial</x:v>
      </x:c>
      <x:c r="D1516" s="25" t="str">
        <x:v>Other fishes &amp; inverts</x:v>
      </x:c>
      <x:c r="E1516" s="35" t="n">
        <x:v>42</x:v>
      </x:c>
      <x:c r="F1516" s="35" t="n">
        <x:v>42</x:v>
      </x:c>
      <x:c r="G1516" s="32" t="n">
        <x:v>2626.8962395722997</x:v>
      </x:c>
      <x:c r="H1516" s="32" t="n">
        <x:v>2626.8962395722997</x:v>
      </x:c>
      <x:c r="I1516" s="33" t="n">
        <x:v>0</x:v>
      </x:c>
      <x:c r="J1516" s="34" t="n">
        <x:v>1</x:v>
      </x:c>
      <x:c r="K1516" s="33" t="n">
        <x:v>1082.3157216862678</x:v>
      </x:c>
      <x:c r="L1516" s="32" t="n">
        <x:v>2843131.0993276364</x:v>
      </x:c>
      <x:c r="M1516" s="33" t="n">
        <x:v>3.744282139117495</x:v>
      </x:c>
      <x:c r="N1516" s="33" t="n">
        <x:v>554.9861422422128</x:v>
      </x:c>
      <x:c r="O1516" s="32" t="n">
        <x:v>1457891.0100708064</x:v>
      </x:c>
      <x:c r="P1516" s="32" t="n">
        <x:v>1385240.08925683</x:v>
      </x:c>
      <x:c r="Q1516" s="33" t="n">
        <x:v>1.9501671110445713</x:v>
      </x:c>
      <x:c r="R1516" s="34" t="n">
        <x:v>0.9501671110445713</x:v>
      </x:c>
    </x:row>
    <x:row r="1517" ht="18" customHeight="1">
      <x:c r="A1517" s="25" t="str">
        <x:v>EEZ_830</x:v>
      </x:c>
      <x:c r="B1517" s="25" t="str">
        <x:v>Channel Isl. (UK)</x:v>
      </x:c>
      <x:c r="C1517" s="25" t="str">
        <x:v>commercial</x:v>
      </x:c>
      <x:c r="D1517" s="25" t="str">
        <x:v>Perch-likes</x:v>
      </x:c>
      <x:c r="E1517" s="35" t="n">
        <x:v>56</x:v>
      </x:c>
      <x:c r="F1517" s="35" t="n">
        <x:v>56</x:v>
      </x:c>
      <x:c r="G1517" s="32" t="n">
        <x:v>892.5876058524</x:v>
      </x:c>
      <x:c r="H1517" s="32" t="n">
        <x:v>892.5876058524</x:v>
      </x:c>
      <x:c r="I1517" s="33" t="n">
        <x:v>0</x:v>
      </x:c>
      <x:c r="J1517" s="34" t="n">
        <x:v>1</x:v>
      </x:c>
      <x:c r="K1517" s="33" t="n">
        <x:v>476.3119744933616</x:v>
      </x:c>
      <x:c r="L1517" s="32" t="n">
        <x:v>425150.16495185904</x:v>
      </x:c>
      <x:c r="M1517" s="33" t="n">
        <x:v>3.6109951806295593</x:v>
      </x:c>
      <x:c r="N1517" s="33" t="n">
        <x:v>408.31485523330144</x:v>
      </x:c>
      <x:c r="O1517" s="32" t="n">
        <x:v>364456.77906666184</x:v>
      </x:c>
      <x:c r="P1517" s="32" t="n">
        <x:v>60693.3858851972</x:v>
      </x:c>
      <x:c r="Q1517" s="33" t="n">
        <x:v>1.16653109331819</x:v>
      </x:c>
      <x:c r="R1517" s="34" t="n">
        <x:v>0.16653109331818997</x:v>
      </x:c>
    </x:row>
    <x:row r="1518" ht="18" customHeight="1">
      <x:c r="A1518" s="25" t="str">
        <x:v>EEZ_830</x:v>
      </x:c>
      <x:c r="B1518" s="25" t="str">
        <x:v>Channel Isl. (UK)</x:v>
      </x:c>
      <x:c r="C1518" s="25" t="str">
        <x:v>commercial</x:v>
      </x:c>
      <x:c r="D1518" s="25" t="str">
        <x:v>Salmon, smelts, etc</x:v>
      </x:c>
      <x:c r="E1518" s="35" t="n">
        <x:v>5</x:v>
      </x:c>
      <x:c r="F1518" s="35" t="n">
        <x:v>5</x:v>
      </x:c>
      <x:c r="G1518" s="32" t="n">
        <x:v>0.10998307040000001</x:v>
      </x:c>
      <x:c r="H1518" s="32" t="n">
        <x:v>0.10998307040000001</x:v>
      </x:c>
      <x:c r="I1518" s="33" t="n">
        <x:v>0</x:v>
      </x:c>
      <x:c r="J1518" s="34" t="n">
        <x:v>1</x:v>
      </x:c>
      <x:c r="K1518" s="33" t="n">
        <x:v>857.7225487780901</x:v>
      </x:c>
      <x:c r="L1518" s="32" t="n">
        <x:v>94.33495946592812</x:v>
      </x:c>
      <x:c r="M1518" s="33" t="n">
        <x:v>3.6494827661585267</x:v>
      </x:c>
      <x:c r="N1518" s="33" t="n">
        <x:v>446.1519198567751</x:v>
      </x:c>
      <x:c r="O1518" s="32" t="n">
        <x:v>49.06915801070286</x:v>
      </x:c>
      <x:c r="P1518" s="32" t="n">
        <x:v>45.265801455225265</x:v>
      </x:c>
      <x:c r="Q1518" s="33" t="n">
        <x:v>1.9224898753174446</x:v>
      </x:c>
      <x:c r="R1518" s="34" t="n">
        <x:v>0.9224898753174445</x:v>
      </x:c>
    </x:row>
    <x:row r="1519" ht="18" customHeight="1">
      <x:c r="A1519" s="25" t="str">
        <x:v>EEZ_830</x:v>
      </x:c>
      <x:c r="B1519" s="25" t="str">
        <x:v>Channel Isl. (UK)</x:v>
      </x:c>
      <x:c r="C1519" s="25" t="str">
        <x:v>commercial</x:v>
      </x:c>
      <x:c r="D1519" s="25" t="str">
        <x:v>Scorpionfishes</x:v>
      </x:c>
      <x:c r="E1519" s="35" t="n">
        <x:v>12</x:v>
      </x:c>
      <x:c r="F1519" s="35" t="n">
        <x:v>12</x:v>
      </x:c>
      <x:c r="G1519" s="32" t="n">
        <x:v>288.1859137609</x:v>
      </x:c>
      <x:c r="H1519" s="32" t="n">
        <x:v>288.1859137609</x:v>
      </x:c>
      <x:c r="I1519" s="33" t="n">
        <x:v>0</x:v>
      </x:c>
      <x:c r="J1519" s="34" t="n">
        <x:v>1</x:v>
      </x:c>
      <x:c r="K1519" s="33" t="n">
        <x:v>667.0518895822759</x:v>
      </x:c>
      <x:c r="L1519" s="32" t="n">
        <x:v>192234.95832520316</x:v>
      </x:c>
      <x:c r="M1519" s="33" t="n">
        <x:v>3.8193239493926</x:v>
      </x:c>
      <x:c r="N1519" s="33" t="n">
        <x:v>659.6657703504984</x:v>
      </x:c>
      <x:c r="O1519" s="32" t="n">
        <x:v>190106.3828052464</x:v>
      </x:c>
      <x:c r="P1519" s="32" t="n">
        <x:v>2128.5755199567648</x:v>
      </x:c>
      <x:c r="Q1519" s="33" t="n">
        <x:v>1.0111967598801634</x:v>
      </x:c>
      <x:c r="R1519" s="34" t="n">
        <x:v>0.011196759880163382</x:v>
      </x:c>
    </x:row>
    <x:row r="1520" ht="18" customHeight="1">
      <x:c r="A1520" s="25" t="str">
        <x:v>EEZ_830</x:v>
      </x:c>
      <x:c r="B1520" s="25" t="str">
        <x:v>Channel Isl. (UK)</x:v>
      </x:c>
      <x:c r="C1520" s="25" t="str">
        <x:v>commercial</x:v>
      </x:c>
      <x:c r="D1520" s="25" t="str">
        <x:v>Sharks &amp; rays</x:v>
      </x:c>
      <x:c r="E1520" s="35" t="n">
        <x:v>42</x:v>
      </x:c>
      <x:c r="F1520" s="35" t="n">
        <x:v>42</x:v>
      </x:c>
      <x:c r="G1520" s="32" t="n">
        <x:v>838.8176900779</x:v>
      </x:c>
      <x:c r="H1520" s="32" t="n">
        <x:v>838.8176900779</x:v>
      </x:c>
      <x:c r="I1520" s="33" t="n">
        <x:v>0</x:v>
      </x:c>
      <x:c r="J1520" s="34" t="n">
        <x:v>1</x:v>
      </x:c>
      <x:c r="K1520" s="33" t="n">
        <x:v>807.1586083648978</x:v>
      </x:c>
      <x:c r="L1520" s="32" t="n">
        <x:v>677058.9193951358</x:v>
      </x:c>
      <x:c r="M1520" s="33" t="n">
        <x:v>3.876605332425904</x:v>
      </x:c>
      <x:c r="N1520" s="33" t="n">
        <x:v>752.6712585717307</x:v>
      </x:c>
      <x:c r="O1520" s="32" t="n">
        <x:v>631353.966503165</x:v>
      </x:c>
      <x:c r="P1520" s="32" t="n">
        <x:v>45704.95289197087</x:v>
      </x:c>
      <x:c r="Q1520" s="33" t="n">
        <x:v>1.0723919628558187</x:v>
      </x:c>
      <x:c r="R1520" s="34" t="n">
        <x:v>0.07239196285581861</x:v>
      </x:c>
    </x:row>
    <x:row r="1521" ht="18" customHeight="1">
      <x:c r="A1521" s="25" t="str">
        <x:v>EEZ_830</x:v>
      </x:c>
      <x:c r="B1521" s="25" t="str">
        <x:v>Channel Isl. (UK)</x:v>
      </x:c>
      <x:c r="C1521" s="25" t="str">
        <x:v>commercial</x:v>
      </x:c>
      <x:c r="D1521" s="25" t="str">
        <x:v>Tuna &amp; billfishes</x:v>
      </x:c>
      <x:c r="E1521" s="35" t="n">
        <x:v>9</x:v>
      </x:c>
      <x:c r="F1521" s="35" t="n">
        <x:v>9</x:v>
      </x:c>
      <x:c r="G1521" s="32" t="n">
        <x:v>2.8467547598</x:v>
      </x:c>
      <x:c r="H1521" s="32" t="n">
        <x:v>2.8467547598</x:v>
      </x:c>
      <x:c r="I1521" s="33" t="n">
        <x:v>0</x:v>
      </x:c>
      <x:c r="J1521" s="34" t="n">
        <x:v>1</x:v>
      </x:c>
      <x:c r="K1521" s="33" t="n">
        <x:v>2928.214368082558</x:v>
      </x:c>
      <x:c r="L1521" s="32" t="n">
        <x:v>8335.908190053771</x:v>
      </x:c>
      <x:c r="M1521" s="33" t="n">
        <x:v>4.465958966481957</x:v>
      </x:c>
      <x:c r="N1521" s="33" t="n">
        <x:v>2923.876107717652</x:v>
      </x:c>
      <x:c r="O1521" s="32" t="n">
        <x:v>8323.558226710724</x:v>
      </x:c>
      <x:c r="P1521" s="32" t="n">
        <x:v>12.34996334304742</x:v>
      </x:c>
      <x:c r="Q1521" s="33" t="n">
        <x:v>1.0014837360425275</x:v>
      </x:c>
      <x:c r="R1521" s="34" t="n">
        <x:v>0.0014837360425275523</x:v>
      </x:c>
    </x:row>
    <x:row r="1522" ht="18" customHeight="1">
      <x:c r="A1522" s="25" t="str">
        <x:v>EEZ_834</x:v>
      </x:c>
      <x:c r="B1522" s="25" t="str">
        <x:v>Tanzania</x:v>
      </x:c>
      <x:c r="C1522" s="25" t="str">
        <x:v>commercial</x:v>
      </x:c>
      <x:c r="D1522" s="25" t="str">
        <x:v>Anchovies</x:v>
      </x:c>
      <x:c r="E1522" s="35" t="n">
        <x:v>1</x:v>
      </x:c>
      <x:c r="F1522" s="35" t="n">
        <x:v>1</x:v>
      </x:c>
      <x:c r="G1522" s="32" t="n">
        <x:v>0.4083623428</x:v>
      </x:c>
      <x:c r="H1522" s="32" t="n">
        <x:v>0.4083623428</x:v>
      </x:c>
      <x:c r="I1522" s="33" t="n">
        <x:v>0</x:v>
      </x:c>
      <x:c r="J1522" s="34" t="n">
        <x:v>1</x:v>
      </x:c>
      <x:c r="K1522" s="33" t="n">
        <x:v>218.77616239495518</x:v>
      </x:c>
      <x:c r="L1522" s="32" t="n">
        <x:v>89.33994622439715</x:v>
      </x:c>
      <x:c r="M1522" s="33" t="n">
        <x:v>3.34</x:v>
      </x:c>
      <x:c r="N1522" s="33" t="n">
        <x:v>218.77616239495518</x:v>
      </x:c>
      <x:c r="O1522" s="32" t="n">
        <x:v>89.33994622439715</x:v>
      </x:c>
      <x:c r="P1522" s="32" t="n">
        <x:v>0</x:v>
      </x:c>
      <x:c r="Q1522" s="33" t="n">
        <x:v>1</x:v>
      </x:c>
      <x:c r="R1522" s="34" t="n">
        <x:v>0</x:v>
      </x:c>
    </x:row>
    <x:row r="1523" ht="18" customHeight="1">
      <x:c r="A1523" s="25" t="str">
        <x:v>EEZ_834</x:v>
      </x:c>
      <x:c r="B1523" s="25" t="str">
        <x:v>Tanzania</x:v>
      </x:c>
      <x:c r="C1523" s="25" t="str">
        <x:v>commercial</x:v>
      </x:c>
      <x:c r="D1523" s="25" t="str">
        <x:v>Crustaceans</x:v>
      </x:c>
      <x:c r="E1523" s="35" t="n">
        <x:v>4</x:v>
      </x:c>
      <x:c r="F1523" s="35" t="n">
        <x:v>4</x:v>
      </x:c>
      <x:c r="G1523" s="32" t="n">
        <x:v>5655.365125318001</x:v>
      </x:c>
      <x:c r="H1523" s="32" t="n">
        <x:v>5655.365125318001</x:v>
      </x:c>
      <x:c r="I1523" s="33" t="n">
        <x:v>0</x:v>
      </x:c>
      <x:c r="J1523" s="34" t="n">
        <x:v>1</x:v>
      </x:c>
      <x:c r="K1523" s="33" t="n">
        <x:v>52.97082739489261</x:v>
      </x:c>
      <x:c r="L1523" s="32" t="n">
        <x:v>299569.3699083151</x:v>
      </x:c>
      <x:c r="M1523" s="33" t="n">
        <x:v>2.7114413791107292</x:v>
      </x:c>
      <x:c r="N1523" s="33" t="n">
        <x:v>51.45663463736621</x:v>
      </x:c>
      <x:c r="O1523" s="32" t="n">
        <x:v>291006.05699439114</x:v>
      </x:c>
      <x:c r="P1523" s="32" t="n">
        <x:v>8563.312913923932</x:v>
      </x:c>
      <x:c r="Q1523" s="33" t="n">
        <x:v>1.0294265796470654</x:v>
      </x:c>
      <x:c r="R1523" s="34" t="n">
        <x:v>0.029426579647065496</x:v>
      </x:c>
    </x:row>
    <x:row r="1524" ht="18" customHeight="1">
      <x:c r="A1524" s="25" t="str">
        <x:v>EEZ_834</x:v>
      </x:c>
      <x:c r="B1524" s="25" t="str">
        <x:v>Tanzania</x:v>
      </x:c>
      <x:c r="C1524" s="25" t="str">
        <x:v>commercial</x:v>
      </x:c>
      <x:c r="D1524" s="25" t="str">
        <x:v>Flatfishes</x:v>
      </x:c>
      <x:c r="E1524" s="35" t="n">
        <x:v>3</x:v>
      </x:c>
      <x:c r="F1524" s="35" t="n">
        <x:v>3</x:v>
      </x:c>
      <x:c r="G1524" s="32" t="n">
        <x:v>616.8163892366001</x:v>
      </x:c>
      <x:c r="H1524" s="32" t="n">
        <x:v>616.8163892366001</x:v>
      </x:c>
      <x:c r="I1524" s="33" t="n">
        <x:v>0</x:v>
      </x:c>
      <x:c r="J1524" s="34" t="n">
        <x:v>1</x:v>
      </x:c>
      <x:c r="K1524" s="33" t="n">
        <x:v>2452.3910194701816</x:v>
      </x:c>
      <x:c r="L1524" s="32" t="n">
        <x:v>1512674.973625862</x:v>
      </x:c>
      <x:c r="M1524" s="33" t="n">
        <x:v>4.388905781014444</x:v>
      </x:c>
      <x:c r="N1524" s="33" t="n">
        <x:v>2448.531981984129</x:v>
      </x:c>
      <x:c r="O1524" s="32" t="n">
        <x:v>1510294.6560577864</x:v>
      </x:c>
      <x:c r="P1524" s="32" t="n">
        <x:v>2380.3175680756103</x:v>
      </x:c>
      <x:c r="Q1524" s="33" t="n">
        <x:v>1.0015760617032763</x:v>
      </x:c>
      <x:c r="R1524" s="34" t="n">
        <x:v>0.0015760617032763542</x:v>
      </x:c>
    </x:row>
    <x:row r="1525" ht="18" customHeight="1">
      <x:c r="A1525" s="25" t="str">
        <x:v>EEZ_834</x:v>
      </x:c>
      <x:c r="B1525" s="25" t="str">
        <x:v>Tanzania</x:v>
      </x:c>
      <x:c r="C1525" s="25" t="str">
        <x:v>commercial</x:v>
      </x:c>
      <x:c r="D1525" s="25" t="str">
        <x:v>Herring-likes</x:v>
      </x:c>
      <x:c r="E1525" s="35" t="n">
        <x:v>6</x:v>
      </x:c>
      <x:c r="F1525" s="35" t="n">
        <x:v>6</x:v>
      </x:c>
      <x:c r="G1525" s="32" t="n">
        <x:v>10388.472747218699</x:v>
      </x:c>
      <x:c r="H1525" s="32" t="n">
        <x:v>10388.472747218699</x:v>
      </x:c>
      <x:c r="I1525" s="33" t="n">
        <x:v>0</x:v>
      </x:c>
      <x:c r="J1525" s="34" t="n">
        <x:v>1</x:v>
      </x:c>
      <x:c r="K1525" s="33" t="n">
        <x:v>206.34262695602214</x:v>
      </x:c>
      <x:c r="L1525" s="32" t="n">
        <x:v>2143584.7567221504</x:v>
      </x:c>
      <x:c r="M1525" s="33" t="n">
        <x:v>2.944829524005163</x:v>
      </x:c>
      <x:c r="N1525" s="33" t="n">
        <x:v>88.07030979307797</x:v>
      </x:c>
      <x:c r="O1525" s="32" t="n">
        <x:v>914916.0131244985</x:v>
      </x:c>
      <x:c r="P1525" s="32" t="n">
        <x:v>1228668.7435976518</x:v>
      </x:c>
      <x:c r="Q1525" s="33" t="n">
        <x:v>2.342930636224922</x:v>
      </x:c>
      <x:c r="R1525" s="34" t="n">
        <x:v>1.3429306362249218</x:v>
      </x:c>
    </x:row>
    <x:row r="1526" ht="18" customHeight="1">
      <x:c r="A1526" s="25" t="str">
        <x:v>EEZ_834</x:v>
      </x:c>
      <x:c r="B1526" s="25" t="str">
        <x:v>Tanzania</x:v>
      </x:c>
      <x:c r="C1526" s="25" t="str">
        <x:v>commercial</x:v>
      </x:c>
      <x:c r="D1526" s="25" t="str">
        <x:v>Molluscs</x:v>
      </x:c>
      <x:c r="E1526" s="35" t="n">
        <x:v>1</x:v>
      </x:c>
      <x:c r="F1526" s="35" t="n">
        <x:v>1</x:v>
      </x:c>
      <x:c r="G1526" s="32" t="n">
        <x:v>2607.8602198</x:v>
      </x:c>
      <x:c r="H1526" s="32" t="n">
        <x:v>2607.8602198</x:v>
      </x:c>
      <x:c r="I1526" s="33" t="n">
        <x:v>0</x:v>
      </x:c>
      <x:c r="J1526" s="34" t="n">
        <x:v>1</x:v>
      </x:c>
      <x:c r="K1526" s="33" t="n">
        <x:v>12.589254117941675</x:v>
      </x:c>
      <x:c r="L1526" s="32" t="n">
        <x:v>32831.01501113343</x:v>
      </x:c>
      <x:c r="M1526" s="33" t="n">
        <x:v>2.1</x:v>
      </x:c>
      <x:c r="N1526" s="33" t="n">
        <x:v>12.589254117941675</x:v>
      </x:c>
      <x:c r="O1526" s="32" t="n">
        <x:v>32831.01501113343</x:v>
      </x:c>
      <x:c r="P1526" s="32" t="n">
        <x:v>0</x:v>
      </x:c>
      <x:c r="Q1526" s="33" t="n">
        <x:v>1</x:v>
      </x:c>
      <x:c r="R1526" s="34" t="n">
        <x:v>0</x:v>
      </x:c>
    </x:row>
    <x:row r="1527" ht="18" customHeight="1">
      <x:c r="A1527" s="25" t="str">
        <x:v>EEZ_834</x:v>
      </x:c>
      <x:c r="B1527" s="25" t="str">
        <x:v>Tanzania</x:v>
      </x:c>
      <x:c r="C1527" s="25" t="str">
        <x:v>commercial</x:v>
      </x:c>
      <x:c r="D1527" s="25" t="str">
        <x:v>Other fishes &amp; inverts</x:v>
      </x:c>
      <x:c r="E1527" s="35" t="n">
        <x:v>25</x:v>
      </x:c>
      <x:c r="F1527" s="35" t="n">
        <x:v>25</x:v>
      </x:c>
      <x:c r="G1527" s="32" t="n">
        <x:v>24459.176766261706</x:v>
      </x:c>
      <x:c r="H1527" s="32" t="n">
        <x:v>24459.176766261706</x:v>
      </x:c>
      <x:c r="I1527" s="33" t="n">
        <x:v>0</x:v>
      </x:c>
      <x:c r="J1527" s="34" t="n">
        <x:v>1</x:v>
      </x:c>
      <x:c r="K1527" s="33" t="n">
        <x:v>357.81699538940796</x:v>
      </x:c>
      <x:c r="L1527" s="32" t="n">
        <x:v>8751909.14020218</x:v>
      </x:c>
      <x:c r="M1527" s="33" t="n">
        <x:v>3.508205539722924</x:v>
      </x:c>
      <x:c r="N1527" s="33" t="n">
        <x:v>322.2593596009451</x:v>
      </x:c>
      <x:c r="O1527" s="32" t="n">
        <x:v>7882198.641061813</x:v>
      </x:c>
      <x:c r="P1527" s="32" t="n">
        <x:v>869710.4991403669</x:v>
      </x:c>
      <x:c r="Q1527" s="33" t="n">
        <x:v>1.1103385665275758</x:v>
      </x:c>
      <x:c r="R1527" s="34" t="n">
        <x:v>0.11033856652757587</x:v>
      </x:c>
    </x:row>
    <x:row r="1528" ht="18" customHeight="1">
      <x:c r="A1528" s="25" t="str">
        <x:v>EEZ_834</x:v>
      </x:c>
      <x:c r="B1528" s="25" t="str">
        <x:v>Tanzania</x:v>
      </x:c>
      <x:c r="C1528" s="25" t="str">
        <x:v>commercial</x:v>
      </x:c>
      <x:c r="D1528" s="25" t="str">
        <x:v>Perch-likes</x:v>
      </x:c>
      <x:c r="E1528" s="35" t="n">
        <x:v>50</x:v>
      </x:c>
      <x:c r="F1528" s="35" t="n">
        <x:v>50</x:v>
      </x:c>
      <x:c r="G1528" s="32" t="n">
        <x:v>62346.931650147104</x:v>
      </x:c>
      <x:c r="H1528" s="32" t="n">
        <x:v>62346.931650147104</x:v>
      </x:c>
      <x:c r="I1528" s="33" t="n">
        <x:v>0</x:v>
      </x:c>
      <x:c r="J1528" s="34" t="n">
        <x:v>1</x:v>
      </x:c>
      <x:c r="K1528" s="33" t="n">
        <x:v>814.2777820787046</x:v>
      </x:c>
      <x:c r="L1528" s="32" t="n">
        <x:v>50767721.22349437</x:v>
      </x:c>
      <x:c r="M1528" s="33" t="n">
        <x:v>3.6366590815319837</x:v>
      </x:c>
      <x:c r="N1528" s="33" t="n">
        <x:v>433.1707085764617</x:v>
      </x:c>
      <x:c r="O1528" s="32" t="n">
        <x:v>27006864.56046245</x:v>
      </x:c>
      <x:c r="P1528" s="32" t="n">
        <x:v>23760856.663031925</x:v>
      </x:c>
      <x:c r="Q1528" s="33" t="n">
        <x:v>1.8798080432416202</x:v>
      </x:c>
      <x:c r="R1528" s="34" t="n">
        <x:v>0.8798080432416201</x:v>
      </x:c>
    </x:row>
    <x:row r="1529" ht="18" customHeight="1">
      <x:c r="A1529" s="25" t="str">
        <x:v>EEZ_834</x:v>
      </x:c>
      <x:c r="B1529" s="25" t="str">
        <x:v>Tanzania</x:v>
      </x:c>
      <x:c r="C1529" s="25" t="str">
        <x:v>commercial</x:v>
      </x:c>
      <x:c r="D1529" s="25" t="str">
        <x:v>Scorpionfishes</x:v>
      </x:c>
      <x:c r="E1529" s="35" t="n">
        <x:v>1</x:v>
      </x:c>
      <x:c r="F1529" s="35" t="n">
        <x:v>1</x:v>
      </x:c>
      <x:c r="G1529" s="32" t="n">
        <x:v>0.902224841</x:v>
      </x:c>
      <x:c r="H1529" s="32" t="n">
        <x:v>0.902224841</x:v>
      </x:c>
      <x:c r="I1529" s="33" t="n">
        <x:v>0</x:v>
      </x:c>
      <x:c r="J1529" s="34" t="n">
        <x:v>1</x:v>
      </x:c>
      <x:c r="K1529" s="33" t="n">
        <x:v>794.3282347242813</x:v>
      </x:c>
      <x:c r="L1529" s="32" t="n">
        <x:v>716.6626652759254</x:v>
      </x:c>
      <x:c r="M1529" s="33" t="n">
        <x:v>3.9</x:v>
      </x:c>
      <x:c r="N1529" s="33" t="n">
        <x:v>794.3282347242813</x:v>
      </x:c>
      <x:c r="O1529" s="32" t="n">
        <x:v>716.6626652759254</x:v>
      </x:c>
      <x:c r="P1529" s="32" t="n">
        <x:v>0</x:v>
      </x:c>
      <x:c r="Q1529" s="33" t="n">
        <x:v>1</x:v>
      </x:c>
      <x:c r="R1529" s="34" t="n">
        <x:v>0</x:v>
      </x:c>
    </x:row>
    <x:row r="1530" ht="18" customHeight="1">
      <x:c r="A1530" s="25" t="str">
        <x:v>EEZ_834</x:v>
      </x:c>
      <x:c r="B1530" s="25" t="str">
        <x:v>Tanzania</x:v>
      </x:c>
      <x:c r="C1530" s="25" t="str">
        <x:v>commercial</x:v>
      </x:c>
      <x:c r="D1530" s="25" t="str">
        <x:v>Sharks &amp; rays</x:v>
      </x:c>
      <x:c r="E1530" s="35" t="n">
        <x:v>8</x:v>
      </x:c>
      <x:c r="F1530" s="35" t="n">
        <x:v>8</x:v>
      </x:c>
      <x:c r="G1530" s="32" t="n">
        <x:v>14866.5255148622</x:v>
      </x:c>
      <x:c r="H1530" s="32" t="n">
        <x:v>14866.5255148622</x:v>
      </x:c>
      <x:c r="I1530" s="33" t="n">
        <x:v>0</x:v>
      </x:c>
      <x:c r="J1530" s="34" t="n">
        <x:v>1</x:v>
      </x:c>
      <x:c r="K1530" s="33" t="n">
        <x:v>1351.9422420274643</x:v>
      </x:c>
      <x:c r="L1530" s="32" t="n">
        <x:v>20098683.835721307</x:v>
      </x:c>
      <x:c r="M1530" s="33" t="n">
        <x:v>4.037793368003372</x:v>
      </x:c>
      <x:c r="N1530" s="33" t="n">
        <x:v>1090.921166018436</x:v>
      </x:c>
      <x:c r="O1530" s="32" t="n">
        <x:v>16218207.3493163</x:v>
      </x:c>
      <x:c r="P1530" s="32" t="n">
        <x:v>3880476.4864050057</x:v>
      </x:c>
      <x:c r="Q1530" s="33" t="n">
        <x:v>1.2392666712679927</x:v>
      </x:c>
      <x:c r="R1530" s="34" t="n">
        <x:v>0.23926667126799264</x:v>
      </x:c>
    </x:row>
    <x:row r="1531" ht="18" customHeight="1">
      <x:c r="A1531" s="25" t="str">
        <x:v>EEZ_834</x:v>
      </x:c>
      <x:c r="B1531" s="25" t="str">
        <x:v>Tanzania</x:v>
      </x:c>
      <x:c r="C1531" s="25" t="str">
        <x:v>commercial</x:v>
      </x:c>
      <x:c r="D1531" s="25" t="str">
        <x:v>Tuna &amp; billfishes</x:v>
      </x:c>
      <x:c r="E1531" s="35" t="n">
        <x:v>13</x:v>
      </x:c>
      <x:c r="F1531" s="35" t="n">
        <x:v>13</x:v>
      </x:c>
      <x:c r="G1531" s="32" t="n">
        <x:v>8572.772211285499</x:v>
      </x:c>
      <x:c r="H1531" s="32" t="n">
        <x:v>8572.772211285499</x:v>
      </x:c>
      <x:c r="I1531" s="33" t="n">
        <x:v>0</x:v>
      </x:c>
      <x:c r="J1531" s="34" t="n">
        <x:v>1</x:v>
      </x:c>
      <x:c r="K1531" s="33" t="n">
        <x:v>2943.057999086956</x:v>
      </x:c>
      <x:c r="L1531" s="32" t="n">
        <x:v>25230165.83077416</x:v>
      </x:c>
      <x:c r="M1531" s="33" t="n">
        <x:v>4.464142284667899</x:v>
      </x:c>
      <x:c r="N1531" s="33" t="n">
        <x:v>2911.6708908766927</x:v>
      </x:c>
      <x:c r="O1531" s="32" t="n">
        <x:v>24961091.301716603</x:v>
      </x:c>
      <x:c r="P1531" s="32" t="n">
        <x:v>269074.5290575549</x:v>
      </x:c>
      <x:c r="Q1531" s="33" t="n">
        <x:v>1.010779758216703</x:v>
      </x:c>
      <x:c r="R1531" s="34" t="n">
        <x:v>0.010779758216703062</x:v>
      </x:c>
    </x:row>
    <x:row r="1532" ht="18" customHeight="1">
      <x:c r="A1532" s="25" t="str">
        <x:v>EEZ_842</x:v>
      </x:c>
      <x:c r="B1532" s="25" t="str">
        <x:v>Hawaii Main Islands (USA)</x:v>
      </x:c>
      <x:c r="C1532" s="25" t="str">
        <x:v>commercial</x:v>
      </x:c>
      <x:c r="D1532" s="25" t="str">
        <x:v>Crustaceans</x:v>
      </x:c>
      <x:c r="E1532" s="35" t="n">
        <x:v>4</x:v>
      </x:c>
      <x:c r="F1532" s="35" t="n">
        <x:v>4</x:v>
      </x:c>
      <x:c r="G1532" s="32" t="n">
        <x:v>3.7108435920999994</x:v>
      </x:c>
      <x:c r="H1532" s="32" t="n">
        <x:v>3.7108435920999994</x:v>
      </x:c>
      <x:c r="I1532" s="33" t="n">
        <x:v>0</x:v>
      </x:c>
      <x:c r="J1532" s="34" t="n">
        <x:v>1</x:v>
      </x:c>
      <x:c r="K1532" s="33" t="n">
        <x:v>412.7096933909512</x:v>
      </x:c>
      <x:c r="L1532" s="32" t="n">
        <x:v>1531.5011211173667</x:v>
      </x:c>
      <x:c r="M1532" s="33" t="n">
        <x:v>3.371441144088203</x:v>
      </x:c>
      <x:c r="N1532" s="33" t="n">
        <x:v>235.20207241883924</x:v>
      </x:c>
      <x:c r="O1532" s="32" t="n">
        <x:v>872.7981032840896</x:v>
      </x:c>
      <x:c r="P1532" s="32" t="n">
        <x:v>658.703017833277</x:v>
      </x:c>
      <x:c r="Q1532" s="33" t="n">
        <x:v>1.7547026229259275</x:v>
      </x:c>
      <x:c r="R1532" s="34" t="n">
        <x:v>0.7547026229259275</x:v>
      </x:c>
    </x:row>
    <x:row r="1533" ht="18" customHeight="1">
      <x:c r="A1533" s="25" t="str">
        <x:v>EEZ_842</x:v>
      </x:c>
      <x:c r="B1533" s="25" t="str">
        <x:v>Hawaii Main Islands (USA)</x:v>
      </x:c>
      <x:c r="C1533" s="25" t="str">
        <x:v>commercial</x:v>
      </x:c>
      <x:c r="D1533" s="25" t="str">
        <x:v>Flatfishes</x:v>
      </x:c>
      <x:c r="E1533" s="35" t="n">
        <x:v>2</x:v>
      </x:c>
      <x:c r="F1533" s="35" t="n">
        <x:v>2</x:v>
      </x:c>
      <x:c r="G1533" s="32" t="n">
        <x:v>0.5739948661</x:v>
      </x:c>
      <x:c r="H1533" s="32" t="n">
        <x:v>0.5739948661</x:v>
      </x:c>
      <x:c r="I1533" s="33" t="n">
        <x:v>0</x:v>
      </x:c>
      <x:c r="J1533" s="34" t="n">
        <x:v>1</x:v>
      </x:c>
      <x:c r="K1533" s="33" t="n">
        <x:v>2355.770277725424</x:v>
      </x:c>
      <x:c r="L1533" s="32" t="n">
        <x:v>1352.2000451253643</x:v>
      </x:c>
      <x:c r="M1533" s="33" t="n">
        <x:v>4.3654870900525635</x:v>
      </x:c>
      <x:c r="N1533" s="33" t="n">
        <x:v>2319.9952197808457</x:v>
      </x:c>
      <x:c r="O1533" s="32" t="n">
        <x:v>1331.6653455307464</x:v>
      </x:c>
      <x:c r="P1533" s="32" t="n">
        <x:v>20.534699594617905</x:v>
      </x:c>
      <x:c r="Q1533" s="33" t="n">
        <x:v>1.0154203153694246</x:v>
      </x:c>
      <x:c r="R1533" s="34" t="n">
        <x:v>0.015420315369424611</x:v>
      </x:c>
    </x:row>
    <x:row r="1534" ht="18" customHeight="1">
      <x:c r="A1534" s="25" t="str">
        <x:v>EEZ_842</x:v>
      </x:c>
      <x:c r="B1534" s="25" t="str">
        <x:v>Hawaii Main Islands (USA)</x:v>
      </x:c>
      <x:c r="C1534" s="25" t="str">
        <x:v>commercial</x:v>
      </x:c>
      <x:c r="D1534" s="25" t="str">
        <x:v>Herring-likes</x:v>
      </x:c>
      <x:c r="E1534" s="35" t="n">
        <x:v>2</x:v>
      </x:c>
      <x:c r="F1534" s="35" t="n">
        <x:v>2</x:v>
      </x:c>
      <x:c r="G1534" s="32" t="n">
        <x:v>40.7497878284</x:v>
      </x:c>
      <x:c r="H1534" s="32" t="n">
        <x:v>40.7497878284</x:v>
      </x:c>
      <x:c r="I1534" s="33" t="n">
        <x:v>0</x:v>
      </x:c>
      <x:c r="J1534" s="34" t="n">
        <x:v>1</x:v>
      </x:c>
      <x:c r="K1534" s="33" t="n">
        <x:v>369.84304683511385</x:v>
      </x:c>
      <x:c r="L1534" s="32" t="n">
        <x:v>15071.025688339894</x:v>
      </x:c>
      <x:c r="M1534" s="33" t="n">
        <x:v>3.566943517773209</x:v>
      </x:c>
      <x:c r="N1534" s="33" t="n">
        <x:v>368.92961425970685</x:v>
      </x:c>
      <x:c r="O1534" s="32" t="n">
        <x:v>15033.80350469651</x:v>
      </x:c>
      <x:c r="P1534" s="32" t="n">
        <x:v>37.22218364338369</x:v>
      </x:c>
      <x:c r="Q1534" s="33" t="n">
        <x:v>1.0024758993046408</x:v>
      </x:c>
      <x:c r="R1534" s="34" t="n">
        <x:v>0.002475899304640745</x:v>
      </x:c>
    </x:row>
    <x:row r="1535" ht="18" customHeight="1">
      <x:c r="A1535" s="25" t="str">
        <x:v>EEZ_842</x:v>
      </x:c>
      <x:c r="B1535" s="25" t="str">
        <x:v>Hawaii Main Islands (USA)</x:v>
      </x:c>
      <x:c r="C1535" s="25" t="str">
        <x:v>commercial</x:v>
      </x:c>
      <x:c r="D1535" s="25" t="str">
        <x:v>Molluscs</x:v>
      </x:c>
      <x:c r="E1535" s="35" t="n">
        <x:v>1</x:v>
      </x:c>
      <x:c r="F1535" s="35" t="n">
        <x:v>1</x:v>
      </x:c>
      <x:c r="G1535" s="32" t="n">
        <x:v>5.3260879421</x:v>
      </x:c>
      <x:c r="H1535" s="32" t="n">
        <x:v>5.3260879421</x:v>
      </x:c>
      <x:c r="I1535" s="33" t="n">
        <x:v>0</x:v>
      </x:c>
      <x:c r="J1535" s="34" t="n">
        <x:v>1</x:v>
      </x:c>
      <x:c r="K1535" s="33" t="n">
        <x:v>114.8153621496883</x:v>
      </x:c>
      <x:c r="L1535" s="32" t="n">
        <x:v>611.5167159132995</x:v>
      </x:c>
      <x:c r="M1535" s="33" t="n">
        <x:v>3.06</x:v>
      </x:c>
      <x:c r="N1535" s="33" t="n">
        <x:v>114.81536214968828</x:v>
      </x:c>
      <x:c r="O1535" s="32" t="n">
        <x:v>611.5167159132995</x:v>
      </x:c>
      <x:c r="P1535" s="32" t="n">
        <x:v>0</x:v>
      </x:c>
      <x:c r="Q1535" s="33" t="n">
        <x:v>1</x:v>
      </x:c>
      <x:c r="R1535" s="34" t="n">
        <x:v>0</x:v>
      </x:c>
    </x:row>
    <x:row r="1536" ht="18" customHeight="1">
      <x:c r="A1536" s="25" t="str">
        <x:v>EEZ_842</x:v>
      </x:c>
      <x:c r="B1536" s="25" t="str">
        <x:v>Hawaii Main Islands (USA)</x:v>
      </x:c>
      <x:c r="C1536" s="25" t="str">
        <x:v>commercial</x:v>
      </x:c>
      <x:c r="D1536" s="25" t="str">
        <x:v>Other fishes &amp; inverts</x:v>
      </x:c>
      <x:c r="E1536" s="35" t="n">
        <x:v>27</x:v>
      </x:c>
      <x:c r="F1536" s="35" t="n">
        <x:v>27</x:v>
      </x:c>
      <x:c r="G1536" s="32" t="n">
        <x:v>1608.5046165551998</x:v>
      </x:c>
      <x:c r="H1536" s="32" t="n">
        <x:v>1608.5046165551998</x:v>
      </x:c>
      <x:c r="I1536" s="33" t="n">
        <x:v>0</x:v>
      </x:c>
      <x:c r="J1536" s="34" t="n">
        <x:v>1</x:v>
      </x:c>
      <x:c r="K1536" s="33" t="n">
        <x:v>774.3523836380314</x:v>
      </x:c>
      <x:c r="L1536" s="32" t="n">
        <x:v>1245549.3839222966</x:v>
      </x:c>
      <x:c r="M1536" s="33" t="n">
        <x:v>3.6314344331671733</x:v>
      </x:c>
      <x:c r="N1536" s="33" t="n">
        <x:v>427.9907995627233</x:v>
      </x:c>
      <x:c r="O1536" s="32" t="n">
        <x:v>688425.1769397917</x:v>
      </x:c>
      <x:c r="P1536" s="32" t="n">
        <x:v>557124.2069825049</x:v>
      </x:c>
      <x:c r="Q1536" s="33" t="n">
        <x:v>1.809273433983124</x:v>
      </x:c>
      <x:c r="R1536" s="34" t="n">
        <x:v>0.809273433983124</x:v>
      </x:c>
    </x:row>
    <x:row r="1537" ht="18" customHeight="1">
      <x:c r="A1537" s="25" t="str">
        <x:v>EEZ_842</x:v>
      </x:c>
      <x:c r="B1537" s="25" t="str">
        <x:v>Hawaii Main Islands (USA)</x:v>
      </x:c>
      <x:c r="C1537" s="25" t="str">
        <x:v>commercial</x:v>
      </x:c>
      <x:c r="D1537" s="25" t="str">
        <x:v>Perch-likes</x:v>
      </x:c>
      <x:c r="E1537" s="35" t="n">
        <x:v>83</x:v>
      </x:c>
      <x:c r="F1537" s="35" t="n">
        <x:v>83</x:v>
      </x:c>
      <x:c r="G1537" s="32" t="n">
        <x:v>12850.291446256002</x:v>
      </x:c>
      <x:c r="H1537" s="32" t="n">
        <x:v>12850.291446256002</x:v>
      </x:c>
      <x:c r="I1537" s="33" t="n">
        <x:v>0</x:v>
      </x:c>
      <x:c r="J1537" s="34" t="n">
        <x:v>1</x:v>
      </x:c>
      <x:c r="K1537" s="33" t="n">
        <x:v>1902.1344268699645</x:v>
      </x:c>
      <x:c r="L1537" s="32" t="n">
        <x:v>24442981.755236167</x:v>
      </x:c>
      <x:c r="M1537" s="33" t="n">
        <x:v>4.205720779439804</x:v>
      </x:c>
      <x:c r="N1537" s="33" t="n">
        <x:v>1605.9084357697302</x:v>
      </x:c>
      <x:c r="O1537" s="32" t="n">
        <x:v>20636391.43564212</x:v>
      </x:c>
      <x:c r="P1537" s="32" t="n">
        <x:v>3806590.319594048</x:v>
      </x:c>
      <x:c r="Q1537" s="33" t="n">
        <x:v>1.1844600753705175</x:v>
      </x:c>
      <x:c r="R1537" s="34" t="n">
        <x:v>0.18446007537051753</x:v>
      </x:c>
    </x:row>
    <x:row r="1538" ht="18" customHeight="1">
      <x:c r="A1538" s="25" t="str">
        <x:v>EEZ_842</x:v>
      </x:c>
      <x:c r="B1538" s="25" t="str">
        <x:v>Hawaii Main Islands (USA)</x:v>
      </x:c>
      <x:c r="C1538" s="25" t="str">
        <x:v>commercial</x:v>
      </x:c>
      <x:c r="D1538" s="25" t="str">
        <x:v>Scorpionfishes</x:v>
      </x:c>
      <x:c r="E1538" s="35" t="n">
        <x:v>3</x:v>
      </x:c>
      <x:c r="F1538" s="35" t="n">
        <x:v>3</x:v>
      </x:c>
      <x:c r="G1538" s="32" t="n">
        <x:v>5.4123992603</x:v>
      </x:c>
      <x:c r="H1538" s="32" t="n">
        <x:v>5.4123992603</x:v>
      </x:c>
      <x:c r="I1538" s="33" t="n">
        <x:v>0</x:v>
      </x:c>
      <x:c r="J1538" s="34" t="n">
        <x:v>1</x:v>
      </x:c>
      <x:c r="K1538" s="33" t="n">
        <x:v>819.343567185262</x:v>
      </x:c>
      <x:c r="L1538" s="32" t="n">
        <x:v>4434.614516965075</x:v>
      </x:c>
      <x:c r="M1538" s="33" t="n">
        <x:v>3.9118433997421773</x:v>
      </x:c>
      <x:c r="N1538" s="33" t="n">
        <x:v>816.2879767422801</x:v>
      </x:c>
      <x:c r="O1538" s="32" t="n">
        <x:v>4418.0764415117</x:v>
      </x:c>
      <x:c r="P1538" s="32" t="n">
        <x:v>16.538075453375313</x:v>
      </x:c>
      <x:c r="Q1538" s="33" t="n">
        <x:v>1.0037432750818853</x:v>
      </x:c>
      <x:c r="R1538" s="34" t="n">
        <x:v>0.00374327508188532</x:v>
      </x:c>
    </x:row>
    <x:row r="1539" ht="18" customHeight="1">
      <x:c r="A1539" s="25" t="str">
        <x:v>EEZ_842</x:v>
      </x:c>
      <x:c r="B1539" s="25" t="str">
        <x:v>Hawaii Main Islands (USA)</x:v>
      </x:c>
      <x:c r="C1539" s="25" t="str">
        <x:v>commercial</x:v>
      </x:c>
      <x:c r="D1539" s="25" t="str">
        <x:v>Sharks &amp; rays</x:v>
      </x:c>
      <x:c r="E1539" s="35" t="n">
        <x:v>7</x:v>
      </x:c>
      <x:c r="F1539" s="35" t="n">
        <x:v>7</x:v>
      </x:c>
      <x:c r="G1539" s="32" t="n">
        <x:v>301.2882327891999</x:v>
      </x:c>
      <x:c r="H1539" s="32" t="n">
        <x:v>301.2882327891999</x:v>
      </x:c>
      <x:c r="I1539" s="33" t="n">
        <x:v>0</x:v>
      </x:c>
      <x:c r="J1539" s="34" t="n">
        <x:v>1</x:v>
      </x:c>
      <x:c r="K1539" s="33" t="n">
        <x:v>1820.8958829621845</x:v>
      </x:c>
      <x:c r="L1539" s="32" t="n">
        <x:v>548614.5026708064</x:v>
      </x:c>
      <x:c r="M1539" s="33" t="n">
        <x:v>4.2355911944412306</x:v>
      </x:c>
      <x:c r="N1539" s="33" t="n">
        <x:v>1720.248526194656</x:v>
      </x:c>
      <x:c r="O1539" s="32" t="n">
        <x:v>518290.6384154136</x:v>
      </x:c>
      <x:c r="P1539" s="32" t="n">
        <x:v>30323.86425539275</x:v>
      </x:c>
      <x:c r="Q1539" s="33" t="n">
        <x:v>1.058507451240298</x:v>
      </x:c>
      <x:c r="R1539" s="34" t="n">
        <x:v>0.05850745124029803</x:v>
      </x:c>
    </x:row>
    <x:row r="1540" ht="18" customHeight="1">
      <x:c r="A1540" s="25" t="str">
        <x:v>EEZ_842</x:v>
      </x:c>
      <x:c r="B1540" s="25" t="str">
        <x:v>Hawaii Main Islands (USA)</x:v>
      </x:c>
      <x:c r="C1540" s="25" t="str">
        <x:v>commercial</x:v>
      </x:c>
      <x:c r="D1540" s="25" t="str">
        <x:v>Tuna &amp; billfishes</x:v>
      </x:c>
      <x:c r="E1540" s="35" t="n">
        <x:v>11</x:v>
      </x:c>
      <x:c r="F1540" s="35" t="n">
        <x:v>11</x:v>
      </x:c>
      <x:c r="G1540" s="32" t="n">
        <x:v>7670.3291661178</x:v>
      </x:c>
      <x:c r="H1540" s="32" t="n">
        <x:v>7670.3291661178</x:v>
      </x:c>
      <x:c r="I1540" s="33" t="n">
        <x:v>0</x:v>
      </x:c>
      <x:c r="J1540" s="34" t="n">
        <x:v>1</x:v>
      </x:c>
      <x:c r="K1540" s="33" t="n">
        <x:v>2776.3979696134656</x:v>
      </x:c>
      <x:c r="L1540" s="32" t="n">
        <x:v>21295886.32307641</x:v>
      </x:c>
      <x:c r="M1540" s="33" t="n">
        <x:v>4.441269625296016</x:v>
      </x:c>
      <x:c r="N1540" s="33" t="n">
        <x:v>2762.292252214383</x:v>
      </x:c>
      <x:c r="O1540" s="32" t="n">
        <x:v>21187690.827501208</x:v>
      </x:c>
      <x:c r="P1540" s="32" t="n">
        <x:v>108195.49557520077</x:v>
      </x:c>
      <x:c r="Q1540" s="33" t="n">
        <x:v>1.0051065260700691</x:v>
      </x:c>
      <x:c r="R1540" s="34" t="n">
        <x:v>0.00510652607006919</x:v>
      </x:c>
    </x:row>
    <x:row r="1541" ht="18" customHeight="1">
      <x:c r="A1541" s="25" t="str">
        <x:v>EEZ_844</x:v>
      </x:c>
      <x:c r="B1541" s="25" t="str">
        <x:v>Palmyra Atoll &amp; Kingman Reef (USA)</x:v>
      </x:c>
      <x:c r="C1541" s="25" t="str">
        <x:v>commercial</x:v>
      </x:c>
      <x:c r="D1541" s="25" t="str">
        <x:v>Other fishes &amp; inverts</x:v>
      </x:c>
      <x:c r="E1541" s="35" t="n">
        <x:v>2</x:v>
      </x:c>
      <x:c r="F1541" s="35" t="n">
        <x:v>2</x:v>
      </x:c>
      <x:c r="G1541" s="32" t="n">
        <x:v>29.2622724211</x:v>
      </x:c>
      <x:c r="H1541" s="32" t="n">
        <x:v>29.2622724211</x:v>
      </x:c>
      <x:c r="I1541" s="33" t="n">
        <x:v>0</x:v>
      </x:c>
      <x:c r="J1541" s="34" t="n">
        <x:v>1</x:v>
      </x:c>
      <x:c r="K1541" s="33" t="n">
        <x:v>191.0455144869891</x:v>
      </x:c>
      <x:c r="L1541" s="32" t="n">
        <x:v>5590.425889747482</x:v>
      </x:c>
      <x:c r="M1541" s="33" t="n">
        <x:v>3.2810490591196833</x:v>
      </x:c>
      <x:c r="N1541" s="33" t="n">
        <x:v>191.00690131193318</x:v>
      </x:c>
      <x:c r="O1541" s="32" t="n">
        <x:v>5589.295980499952</x:v>
      </x:c>
      <x:c r="P1541" s="32" t="n">
        <x:v>1.1299092475301222</x:v>
      </x:c>
      <x:c r="Q1541" s="33" t="n">
        <x:v>1.0002021559157848</x:v>
      </x:c>
      <x:c r="R1541" s="34" t="n">
        <x:v>0.00020215591578477368</x:v>
      </x:c>
    </x:row>
    <x:row r="1542" ht="18" customHeight="1">
      <x:c r="A1542" s="25" t="str">
        <x:v>EEZ_844</x:v>
      </x:c>
      <x:c r="B1542" s="25" t="str">
        <x:v>Palmyra Atoll &amp; Kingman Reef (USA)</x:v>
      </x:c>
      <x:c r="C1542" s="25" t="str">
        <x:v>commercial</x:v>
      </x:c>
      <x:c r="D1542" s="25" t="str">
        <x:v>Perch-likes</x:v>
      </x:c>
      <x:c r="E1542" s="35" t="n">
        <x:v>3</x:v>
      </x:c>
      <x:c r="F1542" s="35" t="n">
        <x:v>3</x:v>
      </x:c>
      <x:c r="G1542" s="32" t="n">
        <x:v>42.9872237667</x:v>
      </x:c>
      <x:c r="H1542" s="32" t="n">
        <x:v>42.9872237667</x:v>
      </x:c>
      <x:c r="I1542" s="33" t="n">
        <x:v>0</x:v>
      </x:c>
      <x:c r="J1542" s="34" t="n">
        <x:v>1</x:v>
      </x:c>
      <x:c r="K1542" s="33" t="n">
        <x:v>1932.2180389278763</x:v>
      </x:c>
      <x:c r="L1542" s="32" t="n">
        <x:v>83060.68920544686</x:v>
      </x:c>
      <x:c r="M1542" s="33" t="n">
        <x:v>4.27396522170648</x:v>
      </x:c>
      <x:c r="N1542" s="33" t="n">
        <x:v>1879.1663271754387</x:v>
      </x:c>
      <x:c r="O1542" s="32" t="n">
        <x:v>80780.14340113837</x:v>
      </x:c>
      <x:c r="P1542" s="32" t="n">
        <x:v>2280.5458043084946</x:v>
      </x:c>
      <x:c r="Q1542" s="33" t="n">
        <x:v>1.0282315146803311</x:v>
      </x:c>
      <x:c r="R1542" s="34" t="n">
        <x:v>0.028231514680331166</x:v>
      </x:c>
    </x:row>
    <x:row r="1543" ht="18" customHeight="1">
      <x:c r="A1543" s="25" t="str">
        <x:v>EEZ_844</x:v>
      </x:c>
      <x:c r="B1543" s="25" t="str">
        <x:v>Palmyra Atoll &amp; Kingman Reef (USA)</x:v>
      </x:c>
      <x:c r="C1543" s="25" t="str">
        <x:v>commercial</x:v>
      </x:c>
      <x:c r="D1543" s="25" t="str">
        <x:v>Sharks &amp; rays</x:v>
      </x:c>
      <x:c r="E1543" s="35" t="n">
        <x:v>4</x:v>
      </x:c>
      <x:c r="F1543" s="35" t="n">
        <x:v>4</x:v>
      </x:c>
      <x:c r="G1543" s="32" t="n">
        <x:v>16.294826594099995</x:v>
      </x:c>
      <x:c r="H1543" s="32" t="n">
        <x:v>16.294826594099995</x:v>
      </x:c>
      <x:c r="I1543" s="33" t="n">
        <x:v>0</x:v>
      </x:c>
      <x:c r="J1543" s="34" t="n">
        <x:v>1</x:v>
      </x:c>
      <x:c r="K1543" s="33" t="n">
        <x:v>1238.1539353097492</x:v>
      </x:c>
      <x:c r="L1543" s="32" t="n">
        <x:v>20175.503672674866</x:v>
      </x:c>
      <x:c r="M1543" s="33" t="n">
        <x:v>4.080737951603079</x:v>
      </x:c>
      <x:c r="N1543" s="33" t="n">
        <x:v>1204.3090545826494</x:v>
      </x:c>
      <x:c r="O1543" s="32" t="n">
        <x:v>19624.007210128777</x:v>
      </x:c>
      <x:c r="P1543" s="32" t="n">
        <x:v>551.4964625460889</x:v>
      </x:c>
      <x:c r="Q1543" s="33" t="n">
        <x:v>1.028103152258395</x:v>
      </x:c>
      <x:c r="R1543" s="34" t="n">
        <x:v>0.028103152258394926</x:v>
      </x:c>
    </x:row>
    <x:row r="1544" ht="18" customHeight="1">
      <x:c r="A1544" s="25" t="str">
        <x:v>EEZ_844</x:v>
      </x:c>
      <x:c r="B1544" s="25" t="str">
        <x:v>Palmyra Atoll &amp; Kingman Reef (USA)</x:v>
      </x:c>
      <x:c r="C1544" s="25" t="str">
        <x:v>commercial</x:v>
      </x:c>
      <x:c r="D1544" s="25" t="str">
        <x:v>Tuna &amp; billfishes</x:v>
      </x:c>
      <x:c r="E1544" s="35" t="n">
        <x:v>8</x:v>
      </x:c>
      <x:c r="F1544" s="35" t="n">
        <x:v>8</x:v>
      </x:c>
      <x:c r="G1544" s="32" t="n">
        <x:v>192.05181747540001</x:v>
      </x:c>
      <x:c r="H1544" s="32" t="n">
        <x:v>192.05181747540001</x:v>
      </x:c>
      <x:c r="I1544" s="33" t="n">
        <x:v>0</x:v>
      </x:c>
      <x:c r="J1544" s="34" t="n">
        <x:v>1</x:v>
      </x:c>
      <x:c r="K1544" s="33" t="n">
        <x:v>2707.338968255538</x:v>
      </x:c>
      <x:c r="L1544" s="32" t="n">
        <x:v>519949.36937545036</x:v>
      </x:c>
      <x:c r="M1544" s="33" t="n">
        <x:v>4.4320529388400685</x:v>
      </x:c>
      <x:c r="N1544" s="33" t="n">
        <x:v>2704.2879864045167</x:v>
      </x:c>
      <x:c r="O1544" s="32" t="n">
        <x:v>519363.4227658773</x:v>
      </x:c>
      <x:c r="P1544" s="32" t="n">
        <x:v>585.9466095730895</x:v>
      </x:c>
      <x:c r="Q1544" s="33" t="n">
        <x:v>1.0011282015326621</x:v>
      </x:c>
      <x:c r="R1544" s="34" t="n">
        <x:v>0.0011282015326620858</x:v>
      </x:c>
    </x:row>
    <x:row r="1545" ht="18" customHeight="1">
      <x:c r="A1545" s="25" t="str">
        <x:v>EEZ_845</x:v>
      </x:c>
      <x:c r="B1545" s="25" t="str">
        <x:v>Jarvis Isl. (USA)</x:v>
      </x:c>
      <x:c r="C1545" s="25" t="str">
        <x:v>commercial</x:v>
      </x:c>
      <x:c r="D1545" s="25" t="str">
        <x:v>Other fishes &amp; inverts</x:v>
      </x:c>
      <x:c r="E1545" s="35" t="n">
        <x:v>2</x:v>
      </x:c>
      <x:c r="F1545" s="35" t="n">
        <x:v>2</x:v>
      </x:c>
      <x:c r="G1545" s="32" t="n">
        <x:v>232.46204713959997</x:v>
      </x:c>
      <x:c r="H1545" s="32" t="n">
        <x:v>232.46204713959997</x:v>
      </x:c>
      <x:c r="I1545" s="33" t="n">
        <x:v>0</x:v>
      </x:c>
      <x:c r="J1545" s="34" t="n">
        <x:v>1</x:v>
      </x:c>
      <x:c r="K1545" s="33" t="n">
        <x:v>191.05132993051845</x:v>
      </x:c>
      <x:c r="L1545" s="32" t="n">
        <x:v>44412.183264391446</x:v>
      </x:c>
      <x:c r="M1545" s="33" t="n">
        <x:v>3.2810612742230036</x:v>
      </x:c>
      <x:c r="N1545" s="33" t="n">
        <x:v>191.01227370772378</x:v>
      </x:c>
      <x:c r="O1545" s="32" t="n">
        <x:v>44403.104174887056</x:v>
      </x:c>
      <x:c r="P1545" s="32" t="n">
        <x:v>9.07908950439014</x:v>
      </x:c>
      <x:c r="Q1545" s="33" t="n">
        <x:v>1.0002044697025827</x:v>
      </x:c>
      <x:c r="R1545" s="34" t="n">
        <x:v>0.00020446970258275267</x:v>
      </x:c>
    </x:row>
    <x:row r="1546" ht="18" customHeight="1">
      <x:c r="A1546" s="25" t="str">
        <x:v>EEZ_845</x:v>
      </x:c>
      <x:c r="B1546" s="25" t="str">
        <x:v>Jarvis Isl. (USA)</x:v>
      </x:c>
      <x:c r="C1546" s="25" t="str">
        <x:v>commercial</x:v>
      </x:c>
      <x:c r="D1546" s="25" t="str">
        <x:v>Perch-likes</x:v>
      </x:c>
      <x:c r="E1546" s="35" t="n">
        <x:v>3</x:v>
      </x:c>
      <x:c r="F1546" s="35" t="n">
        <x:v>3</x:v>
      </x:c>
      <x:c r="G1546" s="32" t="n">
        <x:v>562.3446231356</x:v>
      </x:c>
      <x:c r="H1546" s="32" t="n">
        <x:v>562.3446231356</x:v>
      </x:c>
      <x:c r="I1546" s="33" t="n">
        <x:v>0</x:v>
      </x:c>
      <x:c r="J1546" s="34" t="n">
        <x:v>1</x:v>
      </x:c>
      <x:c r="K1546" s="33" t="n">
        <x:v>1918.8372587142605</x:v>
      </x:c>
      <x:c r="L1546" s="32" t="n">
        <x:v>1079047.8151102187</x:v>
      </x:c>
      <x:c r="M1546" s="33" t="n">
        <x:v>4.2708519486739975</x:v>
      </x:c>
      <x:c r="N1546" s="33" t="n">
        <x:v>1865.7435489860704</x:v>
      </x:c>
      <x:c r="O1546" s="32" t="n">
        <x:v>1049190.8529222487</x:v>
      </x:c>
      <x:c r="P1546" s="32" t="n">
        <x:v>29856.962187970057</x:v>
      </x:c>
      <x:c r="Q1546" s="33" t="n">
        <x:v>1.028457131612243</x:v>
      </x:c>
      <x:c r="R1546" s="34" t="n">
        <x:v>0.02845713161224313</x:v>
      </x:c>
    </x:row>
    <x:row r="1547" ht="18" customHeight="1">
      <x:c r="A1547" s="25" t="str">
        <x:v>EEZ_845</x:v>
      </x:c>
      <x:c r="B1547" s="25" t="str">
        <x:v>Jarvis Isl. (USA)</x:v>
      </x:c>
      <x:c r="C1547" s="25" t="str">
        <x:v>commercial</x:v>
      </x:c>
      <x:c r="D1547" s="25" t="str">
        <x:v>Sharks &amp; rays</x:v>
      </x:c>
      <x:c r="E1547" s="35" t="n">
        <x:v>4</x:v>
      </x:c>
      <x:c r="F1547" s="35" t="n">
        <x:v>4</x:v>
      </x:c>
      <x:c r="G1547" s="32" t="n">
        <x:v>239.79603715439998</x:v>
      </x:c>
      <x:c r="H1547" s="32" t="n">
        <x:v>239.79603715439998</x:v>
      </x:c>
      <x:c r="I1547" s="33" t="n">
        <x:v>0</x:v>
      </x:c>
      <x:c r="J1547" s="34" t="n">
        <x:v>1</x:v>
      </x:c>
      <x:c r="K1547" s="33" t="n">
        <x:v>1301.4327960540302</x:v>
      </x:c>
      <x:c r="L1547" s="32" t="n">
        <x:v>312078.4271165269</x:v>
      </x:c>
      <x:c r="M1547" s="33" t="n">
        <x:v>4.097520568010025</x:v>
      </x:c>
      <x:c r="N1547" s="33" t="n">
        <x:v>1251.7585544039598</x:v>
      </x:c>
      <x:c r="O1547" s="32" t="n">
        <x:v>300166.74082018994</x:v>
      </x:c>
      <x:c r="P1547" s="32" t="n">
        <x:v>11911.686296336935</x:v>
      </x:c>
      <x:c r="Q1547" s="33" t="n">
        <x:v>1.039683564754006</x:v>
      </x:c>
      <x:c r="R1547" s="34" t="n">
        <x:v>0.03968356475400597</x:v>
      </x:c>
    </x:row>
    <x:row r="1548" ht="18" customHeight="1">
      <x:c r="A1548" s="25" t="str">
        <x:v>EEZ_845</x:v>
      </x:c>
      <x:c r="B1548" s="25" t="str">
        <x:v>Jarvis Isl. (USA)</x:v>
      </x:c>
      <x:c r="C1548" s="25" t="str">
        <x:v>commercial</x:v>
      </x:c>
      <x:c r="D1548" s="25" t="str">
        <x:v>Tuna &amp; billfishes</x:v>
      </x:c>
      <x:c r="E1548" s="35" t="n">
        <x:v>8</x:v>
      </x:c>
      <x:c r="F1548" s="35" t="n">
        <x:v>8</x:v>
      </x:c>
      <x:c r="G1548" s="32" t="n">
        <x:v>2388.9281521604</x:v>
      </x:c>
      <x:c r="H1548" s="32" t="n">
        <x:v>2388.9281521604</x:v>
      </x:c>
      <x:c r="I1548" s="33" t="n">
        <x:v>0</x:v>
      </x:c>
      <x:c r="J1548" s="34" t="n">
        <x:v>1</x:v>
      </x:c>
      <x:c r="K1548" s="33" t="n">
        <x:v>2718.3087935989784</x:v>
      </x:c>
      <x:c r="L1548" s="32" t="n">
        <x:v>6493844.403293773</x:v>
      </x:c>
      <x:c r="M1548" s="33" t="n">
        <x:v>4.433653864211145</x:v>
      </x:c>
      <x:c r="N1548" s="33" t="n">
        <x:v>2714.275109974096</x:v>
      </x:c>
      <x:c r="O1548" s="32" t="n">
        <x:v>6484208.222925383</x:v>
      </x:c>
      <x:c r="P1548" s="32" t="n">
        <x:v>9636.180368389934</x:v>
      </x:c>
      <x:c r="Q1548" s="33" t="n">
        <x:v>1.0014860997730333</x:v>
      </x:c>
      <x:c r="R1548" s="34" t="n">
        <x:v>0.0014860997730332794</x:v>
      </x:c>
    </x:row>
    <x:row r="1549" ht="18" customHeight="1">
      <x:c r="A1549" s="25" t="str">
        <x:v>EEZ_846</x:v>
      </x:c>
      <x:c r="B1549" s="25" t="str">
        <x:v>Howland &amp; Baker Isl. (USA)</x:v>
      </x:c>
      <x:c r="C1549" s="25" t="str">
        <x:v>commercial</x:v>
      </x:c>
      <x:c r="D1549" s="25" t="str">
        <x:v>Other fishes &amp; inverts</x:v>
      </x:c>
      <x:c r="E1549" s="35" t="n">
        <x:v>2</x:v>
      </x:c>
      <x:c r="F1549" s="35" t="n">
        <x:v>2</x:v>
      </x:c>
      <x:c r="G1549" s="32" t="n">
        <x:v>514.5342757878</x:v>
      </x:c>
      <x:c r="H1549" s="32" t="n">
        <x:v>514.5342757878</x:v>
      </x:c>
      <x:c r="I1549" s="33" t="n">
        <x:v>0</x:v>
      </x:c>
      <x:c r="J1549" s="34" t="n">
        <x:v>1</x:v>
      </x:c>
      <x:c r="K1549" s="33" t="n">
        <x:v>192.4234865369326</x:v>
      </x:c>
      <x:c r="L1549" s="32" t="n">
        <x:v>99008.47928984408</x:v>
      </x:c>
      <x:c r="M1549" s="33" t="n">
        <x:v>3.2839434335347693</x:v>
      </x:c>
      <x:c r="N1549" s="33" t="n">
        <x:v>192.28412642557646</x:v>
      </x:c>
      <x:c r="O1549" s="32" t="n">
        <x:v>98936.77373587375</x:v>
      </x:c>
      <x:c r="P1549" s="32" t="n">
        <x:v>71.70555397032876</x:v>
      </x:c>
      <x:c r="Q1549" s="33" t="n">
        <x:v>1.000724761393188</x:v>
      </x:c>
      <x:c r="R1549" s="34" t="n">
        <x:v>0.0007247613931879089</x:v>
      </x:c>
    </x:row>
    <x:row r="1550" ht="18" customHeight="1">
      <x:c r="A1550" s="25" t="str">
        <x:v>EEZ_846</x:v>
      </x:c>
      <x:c r="B1550" s="25" t="str">
        <x:v>Howland &amp; Baker Isl. (USA)</x:v>
      </x:c>
      <x:c r="C1550" s="25" t="str">
        <x:v>commercial</x:v>
      </x:c>
      <x:c r="D1550" s="25" t="str">
        <x:v>Perch-likes</x:v>
      </x:c>
      <x:c r="E1550" s="35" t="n">
        <x:v>3</x:v>
      </x:c>
      <x:c r="F1550" s="35" t="n">
        <x:v>3</x:v>
      </x:c>
      <x:c r="G1550" s="32" t="n">
        <x:v>697.1399701814</x:v>
      </x:c>
      <x:c r="H1550" s="32" t="n">
        <x:v>697.1399701814</x:v>
      </x:c>
      <x:c r="I1550" s="33" t="n">
        <x:v>0</x:v>
      </x:c>
      <x:c r="J1550" s="34" t="n">
        <x:v>1</x:v>
      </x:c>
      <x:c r="K1550" s="33" t="n">
        <x:v>1909.5186023218855</x:v>
      </x:c>
      <x:c r="L1550" s="32" t="n">
        <x:v>1331201.741483508</x:v>
      </x:c>
      <x:c r="M1550" s="33" t="n">
        <x:v>4.268361710475326</x:v>
      </x:c>
      <x:c r="N1550" s="33" t="n">
        <x:v>1855.0760157687569</x:v>
      </x:c>
      <x:c r="O1550" s="32" t="n">
        <x:v>1293247.6383172616</x:v>
      </x:c>
      <x:c r="P1550" s="32" t="n">
        <x:v>37954.10316624632</x:v>
      </x:c>
      <x:c r="Q1550" s="33" t="n">
        <x:v>1.029347900619893</x:v>
      </x:c>
      <x:c r="R1550" s="34" t="n">
        <x:v>0.029347900619893</x:v>
      </x:c>
    </x:row>
    <x:row r="1551" ht="18" customHeight="1">
      <x:c r="A1551" s="25" t="str">
        <x:v>EEZ_846</x:v>
      </x:c>
      <x:c r="B1551" s="25" t="str">
        <x:v>Howland &amp; Baker Isl. (USA)</x:v>
      </x:c>
      <x:c r="C1551" s="25" t="str">
        <x:v>commercial</x:v>
      </x:c>
      <x:c r="D1551" s="25" t="str">
        <x:v>Sharks &amp; rays</x:v>
      </x:c>
      <x:c r="E1551" s="35" t="n">
        <x:v>5</x:v>
      </x:c>
      <x:c r="F1551" s="35" t="n">
        <x:v>5</x:v>
      </x:c>
      <x:c r="G1551" s="32" t="n">
        <x:v>333.5972932421</x:v>
      </x:c>
      <x:c r="H1551" s="32" t="n">
        <x:v>333.5972932421</x:v>
      </x:c>
      <x:c r="I1551" s="33" t="n">
        <x:v>0</x:v>
      </x:c>
      <x:c r="J1551" s="34" t="n">
        <x:v>1</x:v>
      </x:c>
      <x:c r="K1551" s="33" t="n">
        <x:v>1507.4312876206577</x:v>
      </x:c>
      <x:c r="L1551" s="32" t="n">
        <x:v>502874.997298705</x:v>
      </x:c>
      <x:c r="M1551" s="33" t="n">
        <x:v>4.151984974058178</x:v>
      </x:c>
      <x:c r="N1551" s="33" t="n">
        <x:v>1419.0084252630734</x:v>
      </x:c>
      <x:c r="O1551" s="32" t="n">
        <x:v>473377.36975549604</x:v>
      </x:c>
      <x:c r="P1551" s="32" t="n">
        <x:v>29497.627543208946</x:v>
      </x:c>
      <x:c r="Q1551" s="33" t="n">
        <x:v>1.062313134145903</x:v>
      </x:c>
      <x:c r="R1551" s="34" t="n">
        <x:v>0.06231313414590299</x:v>
      </x:c>
    </x:row>
    <x:row r="1552" ht="18" customHeight="1">
      <x:c r="A1552" s="25" t="str">
        <x:v>EEZ_846</x:v>
      </x:c>
      <x:c r="B1552" s="25" t="str">
        <x:v>Howland &amp; Baker Isl. (USA)</x:v>
      </x:c>
      <x:c r="C1552" s="25" t="str">
        <x:v>commercial</x:v>
      </x:c>
      <x:c r="D1552" s="25" t="str">
        <x:v>Tuna &amp; billfishes</x:v>
      </x:c>
      <x:c r="E1552" s="35" t="n">
        <x:v>8</x:v>
      </x:c>
      <x:c r="F1552" s="35" t="n">
        <x:v>8</x:v>
      </x:c>
      <x:c r="G1552" s="32" t="n">
        <x:v>2806.8830990008</x:v>
      </x:c>
      <x:c r="H1552" s="32" t="n">
        <x:v>2806.8830990008</x:v>
      </x:c>
      <x:c r="I1552" s="33" t="n">
        <x:v>0</x:v>
      </x:c>
      <x:c r="J1552" s="34" t="n">
        <x:v>1</x:v>
      </x:c>
      <x:c r="K1552" s="33" t="n">
        <x:v>2725.414119125122</x:v>
      </x:c>
      <x:c r="L1552" s="32" t="n">
        <x:v>7649918.828750458</x:v>
      </x:c>
      <x:c r="M1552" s="33" t="n">
        <x:v>4.434930194941016</x:v>
      </x:c>
      <x:c r="N1552" s="33" t="n">
        <x:v>2722.263717779375</x:v>
      </x:c>
      <x:c r="O1552" s="32" t="n">
        <x:v>7641076.020458011</x:v>
      </x:c>
      <x:c r="P1552" s="32" t="n">
        <x:v>8842.808292446658</x:v>
      </x:c>
      <x:c r="Q1552" s="33" t="n">
        <x:v>1.0011572726496598</x:v>
      </x:c>
      <x:c r="R1552" s="34" t="n">
        <x:v>0.0011572726496597025</x:v>
      </x:c>
    </x:row>
    <x:row r="1553" ht="18" customHeight="1">
      <x:c r="A1553" s="25" t="str">
        <x:v>EEZ_848</x:v>
      </x:c>
      <x:c r="B1553" s="25" t="str">
        <x:v>USA (West Coast)</x:v>
      </x:c>
      <x:c r="C1553" s="25" t="str">
        <x:v>commercial</x:v>
      </x:c>
      <x:c r="D1553" s="25" t="str">
        <x:v>Anchovies</x:v>
      </x:c>
      <x:c r="E1553" s="35" t="n">
        <x:v>1</x:v>
      </x:c>
      <x:c r="F1553" s="35" t="n">
        <x:v>1</x:v>
      </x:c>
      <x:c r="G1553" s="32" t="n">
        <x:v>10164.8464966883</x:v>
      </x:c>
      <x:c r="H1553" s="32" t="n">
        <x:v>10164.8464966883</x:v>
      </x:c>
      <x:c r="I1553" s="33" t="n">
        <x:v>0</x:v>
      </x:c>
      <x:c r="J1553" s="34" t="n">
        <x:v>1</x:v>
      </x:c>
      <x:c r="K1553" s="33" t="n">
        <x:v>93.32543007969915</x:v>
      </x:c>
      <x:c r="L1553" s="32" t="n">
        <x:v>948638.6709975587</x:v>
      </x:c>
      <x:c r="M1553" s="33" t="n">
        <x:v>2.97</x:v>
      </x:c>
      <x:c r="N1553" s="33" t="n">
        <x:v>93.32543007969915</x:v>
      </x:c>
      <x:c r="O1553" s="32" t="n">
        <x:v>948638.6709975587</x:v>
      </x:c>
      <x:c r="P1553" s="32" t="n">
        <x:v>0</x:v>
      </x:c>
      <x:c r="Q1553" s="33" t="n">
        <x:v>1</x:v>
      </x:c>
      <x:c r="R1553" s="34" t="n">
        <x:v>0</x:v>
      </x:c>
    </x:row>
    <x:row r="1554" ht="18" customHeight="1">
      <x:c r="A1554" s="25" t="str">
        <x:v>EEZ_848</x:v>
      </x:c>
      <x:c r="B1554" s="25" t="str">
        <x:v>USA (West Coast)</x:v>
      </x:c>
      <x:c r="C1554" s="25" t="str">
        <x:v>commercial</x:v>
      </x:c>
      <x:c r="D1554" s="25" t="str">
        <x:v>Cod-likes</x:v>
      </x:c>
      <x:c r="E1554" s="35" t="n">
        <x:v>5</x:v>
      </x:c>
      <x:c r="F1554" s="35" t="n">
        <x:v>5</x:v>
      </x:c>
      <x:c r="G1554" s="32" t="n">
        <x:v>326098.6711577095</x:v>
      </x:c>
      <x:c r="H1554" s="32" t="n">
        <x:v>326098.6711577095</x:v>
      </x:c>
      <x:c r="I1554" s="33" t="n">
        <x:v>0</x:v>
      </x:c>
      <x:c r="J1554" s="34" t="n">
        <x:v>1</x:v>
      </x:c>
      <x:c r="K1554" s="33" t="n">
        <x:v>2238.32368647077</x:v>
      </x:c>
      <x:c r="L1554" s="32" t="n">
        <x:v>729914379.7789438</x:v>
      </x:c>
      <x:c r="M1554" s="33" t="n">
        <x:v>4.349882881164779</x:v>
      </x:c>
      <x:c r="N1554" s="33" t="n">
        <x:v>2238.117490416719</x:v>
      </x:c>
      <x:c r="O1554" s="32" t="n">
        <x:v>729847139.5197197</x:v>
      </x:c>
      <x:c r="P1554" s="32" t="n">
        <x:v>67240.2592240572</x:v>
      </x:c>
      <x:c r="Q1554" s="33" t="n">
        <x:v>1.0000921292358127</x:v>
      </x:c>
      <x:c r="R1554" s="34" t="n">
        <x:v>0.00009212923581272793</x:v>
      </x:c>
    </x:row>
    <x:row r="1555" ht="18" customHeight="1">
      <x:c r="A1555" s="25" t="str">
        <x:v>EEZ_848</x:v>
      </x:c>
      <x:c r="B1555" s="25" t="str">
        <x:v>USA (West Coast)</x:v>
      </x:c>
      <x:c r="C1555" s="25" t="str">
        <x:v>commercial</x:v>
      </x:c>
      <x:c r="D1555" s="25" t="str">
        <x:v>Crustaceans</x:v>
      </x:c>
      <x:c r="E1555" s="35" t="n">
        <x:v>12</x:v>
      </x:c>
      <x:c r="F1555" s="35" t="n">
        <x:v>12</x:v>
      </x:c>
      <x:c r="G1555" s="32" t="n">
        <x:v>46800.80376562279</x:v>
      </x:c>
      <x:c r="H1555" s="32" t="n">
        <x:v>46800.80376562279</x:v>
      </x:c>
      <x:c r="I1555" s="33" t="n">
        <x:v>0</x:v>
      </x:c>
      <x:c r="J1555" s="34" t="n">
        <x:v>1</x:v>
      </x:c>
      <x:c r="K1555" s="33" t="n">
        <x:v>647.6565846614159</x:v>
      </x:c>
      <x:c r="L1555" s="32" t="n">
        <x:v>30310848.72625239</x:v>
      </x:c>
      <x:c r="M1555" s="33" t="n">
        <x:v>3.6684905317875156</x:v>
      </x:c>
      <x:c r="N1555" s="33" t="n">
        <x:v>466.11226600750814</x:v>
      </x:c>
      <x:c r="O1555" s="32" t="n">
        <x:v>21814428.69416716</x:v>
      </x:c>
      <x:c r="P1555" s="32" t="n">
        <x:v>8496420.032085229</x:v>
      </x:c>
      <x:c r="Q1555" s="33" t="n">
        <x:v>1.3894862501880254</x:v>
      </x:c>
      <x:c r="R1555" s="34" t="n">
        <x:v>0.3894862501880253</x:v>
      </x:c>
    </x:row>
    <x:row r="1556" ht="18" customHeight="1">
      <x:c r="A1556" s="25" t="str">
        <x:v>EEZ_848</x:v>
      </x:c>
      <x:c r="B1556" s="25" t="str">
        <x:v>USA (West Coast)</x:v>
      </x:c>
      <x:c r="C1556" s="25" t="str">
        <x:v>commercial</x:v>
      </x:c>
      <x:c r="D1556" s="25" t="str">
        <x:v>Flatfishes</x:v>
      </x:c>
      <x:c r="E1556" s="35" t="n">
        <x:v>20</x:v>
      </x:c>
      <x:c r="F1556" s="35" t="n">
        <x:v>20</x:v>
      </x:c>
      <x:c r="G1556" s="32" t="n">
        <x:v>11570.108528465396</x:v>
      </x:c>
      <x:c r="H1556" s="32" t="n">
        <x:v>11570.108528465396</x:v>
      </x:c>
      <x:c r="I1556" s="33" t="n">
        <x:v>0</x:v>
      </x:c>
      <x:c r="J1556" s="34" t="n">
        <x:v>1</x:v>
      </x:c>
      <x:c r="K1556" s="33" t="n">
        <x:v>683.3629267402524</x:v>
      </x:c>
      <x:c r="L1556" s="32" t="n">
        <x:v>7906583.226714469</x:v>
      </x:c>
      <x:c r="M1556" s="33" t="n">
        <x:v>3.606628762584005</x:v>
      </x:c>
      <x:c r="N1556" s="33" t="n">
        <x:v>404.23020567119016</x:v>
      </x:c>
      <x:c r="O1556" s="32" t="n">
        <x:v>4676987.350099559</x:v>
      </x:c>
      <x:c r="P1556" s="32" t="n">
        <x:v>3229595.8766149096</x:v>
      </x:c>
      <x:c r="Q1556" s="33" t="n">
        <x:v>1.690529102360339</x:v>
      </x:c>
      <x:c r="R1556" s="34" t="n">
        <x:v>0.6905291023603392</x:v>
      </x:c>
    </x:row>
    <x:row r="1557" ht="18" customHeight="1">
      <x:c r="A1557" s="25" t="str">
        <x:v>EEZ_848</x:v>
      </x:c>
      <x:c r="B1557" s="25" t="str">
        <x:v>USA (West Coast)</x:v>
      </x:c>
      <x:c r="C1557" s="25" t="str">
        <x:v>commercial</x:v>
      </x:c>
      <x:c r="D1557" s="25" t="str">
        <x:v>Herring-likes</x:v>
      </x:c>
      <x:c r="E1557" s="35" t="n">
        <x:v>3</x:v>
      </x:c>
      <x:c r="F1557" s="35" t="n">
        <x:v>3</x:v>
      </x:c>
      <x:c r="G1557" s="32" t="n">
        <x:v>2747.805709881</x:v>
      </x:c>
      <x:c r="H1557" s="32" t="n">
        <x:v>2747.805709881</x:v>
      </x:c>
      <x:c r="I1557" s="33" t="n">
        <x:v>0</x:v>
      </x:c>
      <x:c r="J1557" s="34" t="n">
        <x:v>1</x:v>
      </x:c>
      <x:c r="K1557" s="33" t="n">
        <x:v>120.72910002629422</x:v>
      </x:c>
      <x:c r="L1557" s="32" t="n">
        <x:v>331740.11040104565</x:v>
      </x:c>
      <x:c r="M1557" s="33" t="n">
        <x:v>2.9979511523133344</x:v>
      </x:c>
      <x:c r="N1557" s="33" t="n">
        <x:v>99.5293464472577</x:v>
      </x:c>
      <x:c r="O1557" s="32" t="n">
        <x:v>273487.3064684989</x:v>
      </x:c>
      <x:c r="P1557" s="32" t="n">
        <x:v>58252.803932546754</x:v>
      </x:c>
      <x:c r="Q1557" s="33" t="n">
        <x:v>1.2130000279894397</x:v>
      </x:c>
      <x:c r="R1557" s="34" t="n">
        <x:v>0.21300002798943976</x:v>
      </x:c>
    </x:row>
    <x:row r="1558" ht="18" customHeight="1">
      <x:c r="A1558" s="25" t="str">
        <x:v>EEZ_848</x:v>
      </x:c>
      <x:c r="B1558" s="25" t="str">
        <x:v>USA (West Coast)</x:v>
      </x:c>
      <x:c r="C1558" s="25" t="str">
        <x:v>commercial</x:v>
      </x:c>
      <x:c r="D1558" s="25" t="str">
        <x:v>Molluscs</x:v>
      </x:c>
      <x:c r="E1558" s="35" t="n">
        <x:v>13</x:v>
      </x:c>
      <x:c r="F1558" s="35" t="n">
        <x:v>13</x:v>
      </x:c>
      <x:c r="G1558" s="32" t="n">
        <x:v>3307.8423241664</x:v>
      </x:c>
      <x:c r="H1558" s="32" t="n">
        <x:v>3307.8423241664</x:v>
      </x:c>
      <x:c r="I1558" s="33" t="n">
        <x:v>0</x:v>
      </x:c>
      <x:c r="J1558" s="34" t="n">
        <x:v>1</x:v>
      </x:c>
      <x:c r="K1558" s="33" t="n">
        <x:v>10.165196729593841</x:v>
      </x:c>
      <x:c r="L1558" s="32" t="n">
        <x:v>33624.86797562838</x:v>
      </x:c>
      <x:c r="M1558" s="33" t="n">
        <x:v>2.00668006169238</x:v>
      </x:c>
      <x:c r="N1558" s="33" t="n">
        <x:v>10.155003132156407</x:v>
      </x:c>
      <x:c r="O1558" s="32" t="n">
        <x:v>33591.149162589325</x:v>
      </x:c>
      <x:c r="P1558" s="32" t="n">
        <x:v>33.71881303905684</x:v>
      </x:c>
      <x:c r="Q1558" s="33" t="n">
        <x:v>1.0010038005212578</x:v>
      </x:c>
      <x:c r="R1558" s="34" t="n">
        <x:v>0.0010038005212578346</x:v>
      </x:c>
    </x:row>
    <x:row r="1559" ht="18" customHeight="1">
      <x:c r="A1559" s="25" t="str">
        <x:v>EEZ_848</x:v>
      </x:c>
      <x:c r="B1559" s="25" t="str">
        <x:v>USA (West Coast)</x:v>
      </x:c>
      <x:c r="C1559" s="25" t="str">
        <x:v>commercial</x:v>
      </x:c>
      <x:c r="D1559" s="25" t="str">
        <x:v>Other fishes &amp; inverts</x:v>
      </x:c>
      <x:c r="E1559" s="35" t="n">
        <x:v>17</x:v>
      </x:c>
      <x:c r="F1559" s="35" t="n">
        <x:v>17</x:v>
      </x:c>
      <x:c r="G1559" s="32" t="n">
        <x:v>22468.970112248604</x:v>
      </x:c>
      <x:c r="H1559" s="32" t="n">
        <x:v>22468.970112248604</x:v>
      </x:c>
      <x:c r="I1559" s="33" t="n">
        <x:v>0</x:v>
      </x:c>
      <x:c r="J1559" s="34" t="n">
        <x:v>1</x:v>
      </x:c>
      <x:c r="K1559" s="33" t="n">
        <x:v>580.5020811848069</x:v>
      </x:c>
      <x:c r="L1559" s="32" t="n">
        <x:v>13043283.912239539</x:v>
      </x:c>
      <x:c r="M1559" s="33" t="n">
        <x:v>3.6622848788887317</x:v>
      </x:c>
      <x:c r="N1559" s="33" t="n">
        <x:v>459.4993262066542</x:v>
      </x:c>
      <x:c r="O1559" s="32" t="n">
        <x:v>10324476.627135685</x:v>
      </x:c>
      <x:c r="P1559" s="32" t="n">
        <x:v>2718807.285103854</x:v>
      </x:c>
      <x:c r="Q1559" s="33" t="n">
        <x:v>1.2633360879483275</x:v>
      </x:c>
      <x:c r="R1559" s="34" t="n">
        <x:v>0.26333608794832747</x:v>
      </x:c>
    </x:row>
    <x:row r="1560" ht="18" customHeight="1">
      <x:c r="A1560" s="25" t="str">
        <x:v>EEZ_848</x:v>
      </x:c>
      <x:c r="B1560" s="25" t="str">
        <x:v>USA (West Coast)</x:v>
      </x:c>
      <x:c r="C1560" s="25" t="str">
        <x:v>commercial</x:v>
      </x:c>
      <x:c r="D1560" s="25" t="str">
        <x:v>Perch-likes</x:v>
      </x:c>
      <x:c r="E1560" s="35" t="n">
        <x:v>24</x:v>
      </x:c>
      <x:c r="F1560" s="35" t="n">
        <x:v>24</x:v>
      </x:c>
      <x:c r="G1560" s="32" t="n">
        <x:v>5282.333732679899</x:v>
      </x:c>
      <x:c r="H1560" s="32" t="n">
        <x:v>5282.333732679899</x:v>
      </x:c>
      <x:c r="I1560" s="33" t="n">
        <x:v>0</x:v>
      </x:c>
      <x:c r="J1560" s="34" t="n">
        <x:v>1</x:v>
      </x:c>
      <x:c r="K1560" s="33" t="n">
        <x:v>307.10067471106754</x:v>
      </x:c>
      <x:c r="L1560" s="32" t="n">
        <x:v>1622208.253355029</x:v>
      </x:c>
      <x:c r="M1560" s="33" t="n">
        <x:v>3.4351269830470073</x:v>
      </x:c>
      <x:c r="N1560" s="33" t="n">
        <x:v>272.34975131240435</x:v>
      </x:c>
      <x:c r="O1560" s="32" t="n">
        <x:v>1438642.278444495</x:v>
      </x:c>
      <x:c r="P1560" s="32" t="n">
        <x:v>183565.974910534</x:v>
      </x:c>
      <x:c r="Q1560" s="33" t="n">
        <x:v>1.1275966775486477</x:v>
      </x:c>
      <x:c r="R1560" s="34" t="n">
        <x:v>0.12759667754864765</x:v>
      </x:c>
    </x:row>
    <x:row r="1561" ht="18" customHeight="1">
      <x:c r="A1561" s="25" t="str">
        <x:v>EEZ_848</x:v>
      </x:c>
      <x:c r="B1561" s="25" t="str">
        <x:v>USA (West Coast)</x:v>
      </x:c>
      <x:c r="C1561" s="25" t="str">
        <x:v>commercial</x:v>
      </x:c>
      <x:c r="D1561" s="25" t="str">
        <x:v>Salmon, smelts, etc</x:v>
      </x:c>
      <x:c r="E1561" s="35" t="n">
        <x:v>11</x:v>
      </x:c>
      <x:c r="F1561" s="35" t="n">
        <x:v>11</x:v>
      </x:c>
      <x:c r="G1561" s="32" t="n">
        <x:v>12627.101163515099</x:v>
      </x:c>
      <x:c r="H1561" s="32" t="n">
        <x:v>12627.101163515099</x:v>
      </x:c>
      <x:c r="I1561" s="33" t="n">
        <x:v>0</x:v>
      </x:c>
      <x:c r="J1561" s="34" t="n">
        <x:v>1</x:v>
      </x:c>
      <x:c r="K1561" s="33" t="n">
        <x:v>2021.0839551619645</x:v>
      </x:c>
      <x:c r="L1561" s="32" t="n">
        <x:v>25520431.56178734</x:v>
      </x:c>
      <x:c r="M1561" s="33" t="n">
        <x:v>4.263642636912943</x:v>
      </x:c>
      <x:c r="N1561" s="33" t="n">
        <x:v>1835.0277529826392</x:v>
      </x:c>
      <x:c r="O1561" s="32" t="n">
        <x:v>23171081.074769583</x:v>
      </x:c>
      <x:c r="P1561" s="32" t="n">
        <x:v>2349350.487017758</x:v>
      </x:c>
      <x:c r="Q1561" s="33" t="n">
        <x:v>1.1013914922414176</x:v>
      </x:c>
      <x:c r="R1561" s="34" t="n">
        <x:v>0.1013914922414176</x:v>
      </x:c>
    </x:row>
    <x:row r="1562" ht="18" customHeight="1">
      <x:c r="A1562" s="25" t="str">
        <x:v>EEZ_848</x:v>
      </x:c>
      <x:c r="B1562" s="25" t="str">
        <x:v>USA (West Coast)</x:v>
      </x:c>
      <x:c r="C1562" s="25" t="str">
        <x:v>commercial</x:v>
      </x:c>
      <x:c r="D1562" s="25" t="str">
        <x:v>Scorpionfishes</x:v>
      </x:c>
      <x:c r="E1562" s="35" t="n">
        <x:v>47</x:v>
      </x:c>
      <x:c r="F1562" s="35" t="n">
        <x:v>47</x:v>
      </x:c>
      <x:c r="G1562" s="32" t="n">
        <x:v>25123.143292813398</x:v>
      </x:c>
      <x:c r="H1562" s="32" t="n">
        <x:v>25123.143292813398</x:v>
      </x:c>
      <x:c r="I1562" s="33" t="n">
        <x:v>0</x:v>
      </x:c>
      <x:c r="J1562" s="34" t="n">
        <x:v>1</x:v>
      </x:c>
      <x:c r="K1562" s="33" t="n">
        <x:v>729.1280365080929</x:v>
      </x:c>
      <x:c r="L1562" s="32" t="n">
        <x:v>18317988.140000496</x:v>
      </x:c>
      <x:c r="M1562" s="33" t="n">
        <x:v>3.7994228734551307</x:v>
      </x:c>
      <x:c r="N1562" s="33" t="n">
        <x:v>630.119432871192</x:v>
      </x:c>
      <x:c r="O1562" s="32" t="n">
        <x:v>15830580.803609269</x:v>
      </x:c>
      <x:c r="P1562" s="32" t="n">
        <x:v>2487407.3363912273</x:v>
      </x:c>
      <x:c r="Q1562" s="33" t="n">
        <x:v>1.1571267262553067</x:v>
      </x:c>
      <x:c r="R1562" s="34" t="n">
        <x:v>0.15712672625530674</x:v>
      </x:c>
    </x:row>
    <x:row r="1563" ht="18" customHeight="1">
      <x:c r="A1563" s="25" t="str">
        <x:v>EEZ_848</x:v>
      </x:c>
      <x:c r="B1563" s="25" t="str">
        <x:v>USA (West Coast)</x:v>
      </x:c>
      <x:c r="C1563" s="25" t="str">
        <x:v>commercial</x:v>
      </x:c>
      <x:c r="D1563" s="25" t="str">
        <x:v>Sharks &amp; rays</x:v>
      </x:c>
      <x:c r="E1563" s="35" t="n">
        <x:v>23</x:v>
      </x:c>
      <x:c r="F1563" s="35" t="n">
        <x:v>23</x:v>
      </x:c>
      <x:c r="G1563" s="32" t="n">
        <x:v>1637.8090137047</x:v>
      </x:c>
      <x:c r="H1563" s="32" t="n">
        <x:v>1637.8090137047</x:v>
      </x:c>
      <x:c r="I1563" s="33" t="n">
        <x:v>0</x:v>
      </x:c>
      <x:c r="J1563" s="34" t="n">
        <x:v>1</x:v>
      </x:c>
      <x:c r="K1563" s="33" t="n">
        <x:v>865.1037501881422</x:v>
      </x:c>
      <x:c r="L1563" s="32" t="n">
        <x:v>1416874.7198478782</x:v>
      </x:c>
      <x:c r="M1563" s="33" t="n">
        <x:v>3.864209495002772</x:v>
      </x:c>
      <x:c r="N1563" s="33" t="n">
        <x:v>731.4918554842599</x:v>
      </x:c>
      <x:c r="O1563" s="32" t="n">
        <x:v>1198043.9543636965</x:v>
      </x:c>
      <x:c r="P1563" s="32" t="n">
        <x:v>218830.7654841817</x:v>
      </x:c>
      <x:c r="Q1563" s="33" t="n">
        <x:v>1.1826567086183468</x:v>
      </x:c>
      <x:c r="R1563" s="34" t="n">
        <x:v>0.18265670861834682</x:v>
      </x:c>
    </x:row>
    <x:row r="1564" ht="18" customHeight="1">
      <x:c r="A1564" s="25" t="str">
        <x:v>EEZ_848</x:v>
      </x:c>
      <x:c r="B1564" s="25" t="str">
        <x:v>USA (West Coast)</x:v>
      </x:c>
      <x:c r="C1564" s="25" t="str">
        <x:v>commercial</x:v>
      </x:c>
      <x:c r="D1564" s="25" t="str">
        <x:v>Tuna &amp; billfishes</x:v>
      </x:c>
      <x:c r="E1564" s="35" t="n">
        <x:v>9</x:v>
      </x:c>
      <x:c r="F1564" s="35" t="n">
        <x:v>9</x:v>
      </x:c>
      <x:c r="G1564" s="32" t="n">
        <x:v>12412.619815964601</x:v>
      </x:c>
      <x:c r="H1564" s="32" t="n">
        <x:v>12412.619815964601</x:v>
      </x:c>
      <x:c r="I1564" s="33" t="n">
        <x:v>0</x:v>
      </x:c>
      <x:c r="J1564" s="34" t="n">
        <x:v>1</x:v>
      </x:c>
      <x:c r="K1564" s="33" t="n">
        <x:v>2126.065136286783</x:v>
      </x:c>
      <x:c r="L1564" s="32" t="n">
        <x:v>26390038.2407048</x:v>
      </x:c>
      <x:c r="M1564" s="33" t="n">
        <x:v>4.314744618299662</x:v>
      </x:c>
      <x:c r="N1564" s="33" t="n">
        <x:v>2064.1659906184145</x:v>
      </x:c>
      <x:c r="O1564" s="32" t="n">
        <x:v>25621707.67859033</x:v>
      </x:c>
      <x:c r="P1564" s="32" t="n">
        <x:v>768330.5621144697</x:v>
      </x:c>
      <x:c r="Q1564" s="33" t="n">
        <x:v>1.0299874845093362</x:v>
      </x:c>
      <x:c r="R1564" s="34" t="n">
        <x:v>0.02998748450933627</x:v>
      </x:c>
    </x:row>
    <x:row r="1565" ht="18" customHeight="1">
      <x:c r="A1565" s="25" t="str">
        <x:v>EEZ_850</x:v>
      </x:c>
      <x:c r="B1565" s="25" t="str">
        <x:v>US Virgin Isl.</x:v>
      </x:c>
      <x:c r="C1565" s="25" t="str">
        <x:v>commercial</x:v>
      </x:c>
      <x:c r="D1565" s="25" t="str">
        <x:v>Crustaceans</x:v>
      </x:c>
      <x:c r="E1565" s="35" t="n">
        <x:v>1</x:v>
      </x:c>
      <x:c r="F1565" s="35" t="n">
        <x:v>1</x:v>
      </x:c>
      <x:c r="G1565" s="32" t="n">
        <x:v>45.140000002</x:v>
      </x:c>
      <x:c r="H1565" s="32" t="n">
        <x:v>45.140000002</x:v>
      </x:c>
      <x:c r="I1565" s="33" t="n">
        <x:v>0</x:v>
      </x:c>
      <x:c r="J1565" s="34" t="n">
        <x:v>1</x:v>
      </x:c>
      <x:c r="K1565" s="33" t="n">
        <x:v>158.48931924611142</x:v>
      </x:c>
      <x:c r="L1565" s="32" t="n">
        <x:v>7154.207871086448</x:v>
      </x:c>
      <x:c r="M1565" s="33" t="n">
        <x:v>3.2</x:v>
      </x:c>
      <x:c r="N1565" s="33" t="n">
        <x:v>158.48931924611142</x:v>
      </x:c>
      <x:c r="O1565" s="32" t="n">
        <x:v>7154.207871086448</x:v>
      </x:c>
      <x:c r="P1565" s="32" t="n">
        <x:v>0</x:v>
      </x:c>
      <x:c r="Q1565" s="33" t="n">
        <x:v>1</x:v>
      </x:c>
      <x:c r="R1565" s="34" t="n">
        <x:v>0</x:v>
      </x:c>
    </x:row>
    <x:row r="1566" ht="18" customHeight="1">
      <x:c r="A1566" s="25" t="str">
        <x:v>EEZ_850</x:v>
      </x:c>
      <x:c r="B1566" s="25" t="str">
        <x:v>US Virgin Isl.</x:v>
      </x:c>
      <x:c r="C1566" s="25" t="str">
        <x:v>commercial</x:v>
      </x:c>
      <x:c r="D1566" s="25" t="str">
        <x:v>Molluscs</x:v>
      </x:c>
      <x:c r="E1566" s="35" t="n">
        <x:v>1</x:v>
      </x:c>
      <x:c r="F1566" s="35" t="n">
        <x:v>1</x:v>
      </x:c>
      <x:c r="G1566" s="32" t="n">
        <x:v>1</x:v>
      </x:c>
      <x:c r="H1566" s="32" t="n">
        <x:v>1</x:v>
      </x:c>
      <x:c r="I1566" s="33" t="n">
        <x:v>0</x:v>
      </x:c>
      <x:c r="J1566" s="34" t="n">
        <x:v>1</x:v>
      </x:c>
      <x:c r="K1566" s="33" t="n">
        <x:v>12.589254117941675</x:v>
      </x:c>
      <x:c r="L1566" s="32" t="n">
        <x:v>12.589254117941675</x:v>
      </x:c>
      <x:c r="M1566" s="33" t="n">
        <x:v>2.1</x:v>
      </x:c>
      <x:c r="N1566" s="33" t="n">
        <x:v>12.589254117941675</x:v>
      </x:c>
      <x:c r="O1566" s="32" t="n">
        <x:v>12.589254117941675</x:v>
      </x:c>
      <x:c r="P1566" s="32" t="n">
        <x:v>0</x:v>
      </x:c>
      <x:c r="Q1566" s="33" t="n">
        <x:v>1</x:v>
      </x:c>
      <x:c r="R1566" s="34" t="n">
        <x:v>0</x:v>
      </x:c>
    </x:row>
    <x:row r="1567" ht="18" customHeight="1">
      <x:c r="A1567" s="25" t="str">
        <x:v>EEZ_850</x:v>
      </x:c>
      <x:c r="B1567" s="25" t="str">
        <x:v>US Virgin Isl.</x:v>
      </x:c>
      <x:c r="C1567" s="25" t="str">
        <x:v>commercial</x:v>
      </x:c>
      <x:c r="D1567" s="25" t="str">
        <x:v>Other fishes &amp; inverts</x:v>
      </x:c>
      <x:c r="E1567" s="35" t="n">
        <x:v>6</x:v>
      </x:c>
      <x:c r="F1567" s="35" t="n">
        <x:v>6</x:v>
      </x:c>
      <x:c r="G1567" s="32" t="n">
        <x:v>149.804904999</x:v>
      </x:c>
      <x:c r="H1567" s="32" t="n">
        <x:v>149.804904999</x:v>
      </x:c>
      <x:c r="I1567" s="33" t="n">
        <x:v>0</x:v>
      </x:c>
      <x:c r="J1567" s="34" t="n">
        <x:v>1</x:v>
      </x:c>
      <x:c r="K1567" s="33" t="n">
        <x:v>186.94971686176106</x:v>
      </x:c>
      <x:c r="L1567" s="32" t="n">
        <x:v>28005.984574066064</x:v>
      </x:c>
      <x:c r="M1567" s="33" t="n">
        <x:v>3.262936865453724</x:v>
      </x:c>
      <x:c r="N1567" s="33" t="n">
        <x:v>183.2048073300722</x:v>
      </x:c>
      <x:c r="O1567" s="32" t="n">
        <x:v>27444.978757441568</x:v>
      </x:c>
      <x:c r="P1567" s="32" t="n">
        <x:v>561.0058166244962</x:v>
      </x:c>
      <x:c r="Q1567" s="33" t="n">
        <x:v>1.0204411095225345</x:v>
      </x:c>
      <x:c r="R1567" s="34" t="n">
        <x:v>0.02044110952253451</x:v>
      </x:c>
    </x:row>
    <x:row r="1568" ht="18" customHeight="1">
      <x:c r="A1568" s="25" t="str">
        <x:v>EEZ_850</x:v>
      </x:c>
      <x:c r="B1568" s="25" t="str">
        <x:v>US Virgin Isl.</x:v>
      </x:c>
      <x:c r="C1568" s="25" t="str">
        <x:v>commercial</x:v>
      </x:c>
      <x:c r="D1568" s="25" t="str">
        <x:v>Perch-likes</x:v>
      </x:c>
      <x:c r="E1568" s="35" t="n">
        <x:v>10</x:v>
      </x:c>
      <x:c r="F1568" s="35" t="n">
        <x:v>10</x:v>
      </x:c>
      <x:c r="G1568" s="32" t="n">
        <x:v>138.07796166799997</x:v>
      </x:c>
      <x:c r="H1568" s="32" t="n">
        <x:v>138.07796166799997</x:v>
      </x:c>
      <x:c r="I1568" s="33" t="n">
        <x:v>0</x:v>
      </x:c>
      <x:c r="J1568" s="34" t="n">
        <x:v>1</x:v>
      </x:c>
      <x:c r="K1568" s="33" t="n">
        <x:v>1354.4812706152247</x:v>
      </x:c>
      <x:c r="L1568" s="32" t="n">
        <x:v>187024.01296403288</x:v>
      </x:c>
      <x:c r="M1568" s="33" t="n">
        <x:v>3.952958729357928</x:v>
      </x:c>
      <x:c r="N1568" s="33" t="n">
        <x:v>897.3435166435747</x:v>
      </x:c>
      <x:c r="O1568" s="32" t="n">
        <x:v>123903.3636941398</x:v>
      </x:c>
      <x:c r="P1568" s="32" t="n">
        <x:v>63120.64926989308</x:v>
      </x:c>
      <x:c r="Q1568" s="33" t="n">
        <x:v>1.5094345091849872</x:v>
      </x:c>
      <x:c r="R1568" s="34" t="n">
        <x:v>0.5094345091849872</x:v>
      </x:c>
    </x:row>
    <x:row r="1569" ht="18" customHeight="1">
      <x:c r="A1569" s="25" t="str">
        <x:v>EEZ_850</x:v>
      </x:c>
      <x:c r="B1569" s="25" t="str">
        <x:v>US Virgin Isl.</x:v>
      </x:c>
      <x:c r="C1569" s="25" t="str">
        <x:v>commercial</x:v>
      </x:c>
      <x:c r="D1569" s="25" t="str">
        <x:v>Tuna &amp; billfishes</x:v>
      </x:c>
      <x:c r="E1569" s="35" t="n">
        <x:v>3</x:v>
      </x:c>
      <x:c r="F1569" s="35" t="n">
        <x:v>3</x:v>
      </x:c>
      <x:c r="G1569" s="32" t="n">
        <x:v>51.4562</x:v>
      </x:c>
      <x:c r="H1569" s="32" t="n">
        <x:v>51.4562</x:v>
      </x:c>
      <x:c r="I1569" s="33" t="n">
        <x:v>0</x:v>
      </x:c>
      <x:c r="J1569" s="34" t="n">
        <x:v>1</x:v>
      </x:c>
      <x:c r="K1569" s="33" t="n">
        <x:v>2674.108219641511</x:v>
      </x:c>
      <x:c r="L1569" s="32" t="n">
        <x:v>137599.4473715175</x:v>
      </x:c>
      <x:c r="M1569" s="33" t="n">
        <x:v>4.420830201219679</x:v>
      </x:c>
      <x:c r="N1569" s="33" t="n">
        <x:v>2635.3008446270346</x:v>
      </x:c>
      <x:c r="O1569" s="32" t="n">
        <x:v>135602.56732129763</x:v>
      </x:c>
      <x:c r="P1569" s="32" t="n">
        <x:v>1996.8800502198865</x:v>
      </x:c>
      <x:c r="Q1569" s="33" t="n">
        <x:v>1.0147259752500737</x:v>
      </x:c>
      <x:c r="R1569" s="34" t="n">
        <x:v>0.014725975250073737</x:v>
      </x:c>
    </x:row>
    <x:row r="1570" ht="18" customHeight="1">
      <x:c r="A1570" s="25" t="str">
        <x:v>EEZ_851</x:v>
      </x:c>
      <x:c r="B1570" s="25" t="str">
        <x:v>USA (East Coast)</x:v>
      </x:c>
      <x:c r="C1570" s="25" t="str">
        <x:v>commercial</x:v>
      </x:c>
      <x:c r="D1570" s="25" t="str">
        <x:v>Anchovies</x:v>
      </x:c>
      <x:c r="E1570" s="35" t="n">
        <x:v>3</x:v>
      </x:c>
      <x:c r="F1570" s="35" t="n">
        <x:v>3</x:v>
      </x:c>
      <x:c r="G1570" s="32" t="n">
        <x:v>6.2815951021</x:v>
      </x:c>
      <x:c r="H1570" s="32" t="n">
        <x:v>6.2815951021</x:v>
      </x:c>
      <x:c r="I1570" s="33" t="n">
        <x:v>0</x:v>
      </x:c>
      <x:c r="J1570" s="34" t="n">
        <x:v>1</x:v>
      </x:c>
      <x:c r="K1570" s="33" t="n">
        <x:v>219.0172213268623</x:v>
      </x:c>
      <x:c r="L1570" s="32" t="n">
        <x:v>1375.77750476237</x:v>
      </x:c>
      <x:c r="M1570" s="33" t="n">
        <x:v>3.340387399907897</x:v>
      </x:c>
      <x:c r="N1570" s="33" t="n">
        <x:v>218.97140244764262</x:v>
      </x:c>
      <x:c r="O1570" s="32" t="n">
        <x:v>1375.4896891150797</x:v>
      </x:c>
      <x:c r="P1570" s="32" t="n">
        <x:v>0.28781564729024467</x:v>
      </x:c>
      <x:c r="Q1570" s="33" t="n">
        <x:v>1.0002092459504188</x:v>
      </x:c>
      <x:c r="R1570" s="34" t="n">
        <x:v>0.00020924595041887275</x:v>
      </x:c>
    </x:row>
    <x:row r="1571" ht="18" customHeight="1">
      <x:c r="A1571" s="25" t="str">
        <x:v>EEZ_851</x:v>
      </x:c>
      <x:c r="B1571" s="25" t="str">
        <x:v>USA (East Coast)</x:v>
      </x:c>
      <x:c r="C1571" s="25" t="str">
        <x:v>commercial</x:v>
      </x:c>
      <x:c r="D1571" s="25" t="str">
        <x:v>Cod-likes</x:v>
      </x:c>
      <x:c r="E1571" s="35" t="n">
        <x:v>10</x:v>
      </x:c>
      <x:c r="F1571" s="35" t="n">
        <x:v>10</x:v>
      </x:c>
      <x:c r="G1571" s="32" t="n">
        <x:v>29881.942217492597</x:v>
      </x:c>
      <x:c r="H1571" s="32" t="n">
        <x:v>29881.942217492597</x:v>
      </x:c>
      <x:c r="I1571" s="33" t="n">
        <x:v>0</x:v>
      </x:c>
      <x:c r="J1571" s="34" t="n">
        <x:v>1</x:v>
      </x:c>
      <x:c r="K1571" s="33" t="n">
        <x:v>1784.0927092242216</x:v>
      </x:c>
      <x:c r="L1571" s="32" t="n">
        <x:v>53312155.24768801</x:v>
      </x:c>
      <x:c r="M1571" s="33" t="n">
        <x:v>4.205210740285292</x:v>
      </x:c>
      <x:c r="N1571" s="33" t="n">
        <x:v>1604.0235501952984</x:v>
      </x:c>
      <x:c r="O1571" s="32" t="n">
        <x:v>47931339.04243324</x:v>
      </x:c>
      <x:c r="P1571" s="32" t="n">
        <x:v>5380816.205254771</x:v>
      </x:c>
      <x:c r="Q1571" s="33" t="n">
        <x:v>1.112260919739613</x:v>
      </x:c>
      <x:c r="R1571" s="34" t="n">
        <x:v>0.11226091973961287</x:v>
      </x:c>
    </x:row>
    <x:row r="1572" ht="18" customHeight="1">
      <x:c r="A1572" s="25" t="str">
        <x:v>EEZ_851</x:v>
      </x:c>
      <x:c r="B1572" s="25" t="str">
        <x:v>USA (East Coast)</x:v>
      </x:c>
      <x:c r="C1572" s="25" t="str">
        <x:v>commercial</x:v>
      </x:c>
      <x:c r="D1572" s="25" t="str">
        <x:v>Crustaceans</x:v>
      </x:c>
      <x:c r="E1572" s="35" t="n">
        <x:v>27</x:v>
      </x:c>
      <x:c r="F1572" s="35" t="n">
        <x:v>27</x:v>
      </x:c>
      <x:c r="G1572" s="32" t="n">
        <x:v>142586.87055546447</x:v>
      </x:c>
      <x:c r="H1572" s="32" t="n">
        <x:v>142586.87055546447</x:v>
      </x:c>
      <x:c r="I1572" s="33" t="n">
        <x:v>0</x:v>
      </x:c>
      <x:c r="J1572" s="34" t="n">
        <x:v>1</x:v>
      </x:c>
      <x:c r="K1572" s="33" t="n">
        <x:v>576.0317982587328</x:v>
      </x:c>
      <x:c r="L1572" s="32" t="n">
        <x:v>82134571.45414935</x:v>
      </x:c>
      <x:c r="M1572" s="33" t="n">
        <x:v>3.6280783417138482</x:v>
      </x:c>
      <x:c r="N1572" s="33" t="n">
        <x:v>424.6961673255616</x:v>
      </x:c>
      <x:c r="O1572" s="32" t="n">
        <x:v>60556097.43585173</x:v>
      </x:c>
      <x:c r="P1572" s="32" t="n">
        <x:v>21578474.01829762</x:v>
      </x:c>
      <x:c r="Q1572" s="33" t="n">
        <x:v>1.356338584089837</x:v>
      </x:c>
      <x:c r="R1572" s="34" t="n">
        <x:v>0.3563385840898371</x:v>
      </x:c>
    </x:row>
    <x:row r="1573" ht="18" customHeight="1">
      <x:c r="A1573" s="25" t="str">
        <x:v>EEZ_851</x:v>
      </x:c>
      <x:c r="B1573" s="25" t="str">
        <x:v>USA (East Coast)</x:v>
      </x:c>
      <x:c r="C1573" s="25" t="str">
        <x:v>commercial</x:v>
      </x:c>
      <x:c r="D1573" s="25" t="str">
        <x:v>Flatfishes</x:v>
      </x:c>
      <x:c r="E1573" s="35" t="n">
        <x:v>12</x:v>
      </x:c>
      <x:c r="F1573" s="35" t="n">
        <x:v>12</x:v>
      </x:c>
      <x:c r="G1573" s="32" t="n">
        <x:v>14749.2056133146</x:v>
      </x:c>
      <x:c r="H1573" s="32" t="n">
        <x:v>14749.2056133146</x:v>
      </x:c>
      <x:c r="I1573" s="33" t="n">
        <x:v>0</x:v>
      </x:c>
      <x:c r="J1573" s="34" t="n">
        <x:v>1</x:v>
      </x:c>
      <x:c r="K1573" s="33" t="n">
        <x:v>2151.484365047274</x:v>
      </x:c>
      <x:c r="L1573" s="32" t="n">
        <x:v>31732685.27391385</x:v>
      </x:c>
      <x:c r="M1573" s="33" t="n">
        <x:v>4.215404739004271</x:v>
      </x:c>
      <x:c r="N1573" s="33" t="n">
        <x:v>1642.119426939311</x:v>
      </x:c>
      <x:c r="O1573" s="32" t="n">
        <x:v>24219957.06954624</x:v>
      </x:c>
      <x:c r="P1573" s="32" t="n">
        <x:v>7512728.204367608</x:v>
      </x:c>
      <x:c r="Q1573" s="33" t="n">
        <x:v>1.3101875111832457</x:v>
      </x:c>
      <x:c r="R1573" s="34" t="n">
        <x:v>0.3101875111832458</x:v>
      </x:c>
    </x:row>
    <x:row r="1574" ht="18" customHeight="1">
      <x:c r="A1574" s="25" t="str">
        <x:v>EEZ_851</x:v>
      </x:c>
      <x:c r="B1574" s="25" t="str">
        <x:v>USA (East Coast)</x:v>
      </x:c>
      <x:c r="C1574" s="25" t="str">
        <x:v>commercial</x:v>
      </x:c>
      <x:c r="D1574" s="25" t="str">
        <x:v>Herring-likes</x:v>
      </x:c>
      <x:c r="E1574" s="35" t="n">
        <x:v>12</x:v>
      </x:c>
      <x:c r="F1574" s="35" t="n">
        <x:v>12</x:v>
      </x:c>
      <x:c r="G1574" s="32" t="n">
        <x:v>296330.8381888818</x:v>
      </x:c>
      <x:c r="H1574" s="32" t="n">
        <x:v>296330.8381888818</x:v>
      </x:c>
      <x:c r="I1574" s="33" t="n">
        <x:v>0</x:v>
      </x:c>
      <x:c r="J1574" s="34" t="n">
        <x:v>1</x:v>
      </x:c>
      <x:c r="K1574" s="33" t="n">
        <x:v>164.45956956039703</x:v>
      </x:c>
      <x:c r="L1574" s="32" t="n">
        <x:v>48734442.09601516</x:v>
      </x:c>
      <x:c r="M1574" s="33" t="n">
        <x:v>3.193210306187062</x:v>
      </x:c>
      <x:c r="N1574" s="33" t="n">
        <x:v>156.0307895721756</x:v>
      </x:c>
      <x:c r="O1574" s="32" t="n">
        <x:v>46236734.65719584</x:v>
      </x:c>
      <x:c r="P1574" s="32" t="n">
        <x:v>2497707.4388193265</x:v>
      </x:c>
      <x:c r="Q1574" s="33" t="n">
        <x:v>1.0540199790780556</x:v>
      </x:c>
      <x:c r="R1574" s="34" t="n">
        <x:v>0.05401997907805558</x:v>
      </x:c>
    </x:row>
    <x:row r="1575" ht="18" customHeight="1">
      <x:c r="A1575" s="25" t="str">
        <x:v>EEZ_851</x:v>
      </x:c>
      <x:c r="B1575" s="25" t="str">
        <x:v>USA (East Coast)</x:v>
      </x:c>
      <x:c r="C1575" s="25" t="str">
        <x:v>commercial</x:v>
      </x:c>
      <x:c r="D1575" s="25" t="str">
        <x:v>Molluscs</x:v>
      </x:c>
      <x:c r="E1575" s="35" t="n">
        <x:v>21</x:v>
      </x:c>
      <x:c r="F1575" s="35" t="n">
        <x:v>21</x:v>
      </x:c>
      <x:c r="G1575" s="32" t="n">
        <x:v>164961.3857786492</x:v>
      </x:c>
      <x:c r="H1575" s="32" t="n">
        <x:v>164961.3857786492</x:v>
      </x:c>
      <x:c r="I1575" s="33" t="n">
        <x:v>0</x:v>
      </x:c>
      <x:c r="J1575" s="34" t="n">
        <x:v>1</x:v>
      </x:c>
      <x:c r="K1575" s="33" t="n">
        <x:v>13.691663872086343</x:v>
      </x:c>
      <x:c r="L1575" s="32" t="n">
        <x:v>2258595.845954829</x:v>
      </x:c>
      <x:c r="M1575" s="33" t="n">
        <x:v>2.048294895823839</x:v>
      </x:c>
      <x:c r="N1575" s="33" t="n">
        <x:v>11.176218808452226</x:v>
      </x:c>
      <x:c r="O1575" s="32" t="n">
        <x:v>1843644.5424076826</x:v>
      </x:c>
      <x:c r="P1575" s="32" t="n">
        <x:v>414951.30354714626</x:v>
      </x:c>
      <x:c r="Q1575" s="33" t="n">
        <x:v>1.2250712076012473</x:v>
      </x:c>
      <x:c r="R1575" s="34" t="n">
        <x:v>0.22507120760124738</x:v>
      </x:c>
    </x:row>
    <x:row r="1576" ht="18" customHeight="1">
      <x:c r="A1576" s="25" t="str">
        <x:v>EEZ_851</x:v>
      </x:c>
      <x:c r="B1576" s="25" t="str">
        <x:v>USA (East Coast)</x:v>
      </x:c>
      <x:c r="C1576" s="25" t="str">
        <x:v>commercial</x:v>
      </x:c>
      <x:c r="D1576" s="25" t="str">
        <x:v>Other fishes &amp; inverts</x:v>
      </x:c>
      <x:c r="E1576" s="35" t="n">
        <x:v>56</x:v>
      </x:c>
      <x:c r="F1576" s="35" t="n">
        <x:v>56</x:v>
      </x:c>
      <x:c r="G1576" s="32" t="n">
        <x:v>161577.3635441399</x:v>
      </x:c>
      <x:c r="H1576" s="32" t="n">
        <x:v>161577.3635441399</x:v>
      </x:c>
      <x:c r="I1576" s="33" t="n">
        <x:v>0</x:v>
      </x:c>
      <x:c r="J1576" s="34" t="n">
        <x:v>1</x:v>
      </x:c>
      <x:c r="K1576" s="33" t="n">
        <x:v>558.0760127496867</x:v>
      </x:c>
      <x:c r="L1576" s="32" t="n">
        <x:v>90172450.79732017</x:v>
      </x:c>
      <x:c r="M1576" s="33" t="n">
        <x:v>3.4998908993181024</x:v>
      </x:c>
      <x:c r="N1576" s="33" t="n">
        <x:v>316.14833527758265</x:v>
      </x:c>
      <x:c r="O1576" s="32" t="n">
        <x:v>51082414.5030206</x:v>
      </x:c>
      <x:c r="P1576" s="32" t="n">
        <x:v>39090036.29429957</x:v>
      </x:c>
      <x:c r="Q1576" s="33" t="n">
        <x:v>1.7652347030696465</x:v>
      </x:c>
      <x:c r="R1576" s="34" t="n">
        <x:v>0.7652347030696465</x:v>
      </x:c>
    </x:row>
    <x:row r="1577" ht="18" customHeight="1">
      <x:c r="A1577" s="25" t="str">
        <x:v>EEZ_851</x:v>
      </x:c>
      <x:c r="B1577" s="25" t="str">
        <x:v>USA (East Coast)</x:v>
      </x:c>
      <x:c r="C1577" s="25" t="str">
        <x:v>commercial</x:v>
      </x:c>
      <x:c r="D1577" s="25" t="str">
        <x:v>Perch-likes</x:v>
      </x:c>
      <x:c r="E1577" s="35" t="n">
        <x:v>143</x:v>
      </x:c>
      <x:c r="F1577" s="35" t="n">
        <x:v>143</x:v>
      </x:c>
      <x:c r="G1577" s="32" t="n">
        <x:v>136325.1082484332</x:v>
      </x:c>
      <x:c r="H1577" s="32" t="n">
        <x:v>136325.1082484332</x:v>
      </x:c>
      <x:c r="I1577" s="33" t="n">
        <x:v>0</x:v>
      </x:c>
      <x:c r="J1577" s="34" t="n">
        <x:v>1</x:v>
      </x:c>
      <x:c r="K1577" s="33" t="n">
        <x:v>1583.2034341448386</x:v>
      </x:c>
      <x:c r="L1577" s="32" t="n">
        <x:v>215830379.53908628</x:v>
      </x:c>
      <x:c r="M1577" s="33" t="n">
        <x:v>3.9639353299960103</x:v>
      </x:c>
      <x:c r="N1577" s="33" t="n">
        <x:v>920.3125194804339</x:v>
      </x:c>
      <x:c r="O1577" s="32" t="n">
        <x:v>125461703.84055842</x:v>
      </x:c>
      <x:c r="P1577" s="32" t="n">
        <x:v>90368675.69852786</x:v>
      </x:c>
      <x:c r="Q1577" s="33" t="n">
        <x:v>1.720288924286983</x:v>
      </x:c>
      <x:c r="R1577" s="34" t="n">
        <x:v>0.7202889242869829</x:v>
      </x:c>
    </x:row>
    <x:row r="1578" ht="18" customHeight="1">
      <x:c r="A1578" s="25" t="str">
        <x:v>EEZ_851</x:v>
      </x:c>
      <x:c r="B1578" s="25" t="str">
        <x:v>USA (East Coast)</x:v>
      </x:c>
      <x:c r="C1578" s="25" t="str">
        <x:v>commercial</x:v>
      </x:c>
      <x:c r="D1578" s="25" t="str">
        <x:v>Salmon, smelts, etc</x:v>
      </x:c>
      <x:c r="E1578" s="35" t="n">
        <x:v>2</x:v>
      </x:c>
      <x:c r="F1578" s="35" t="n">
        <x:v>2</x:v>
      </x:c>
      <x:c r="G1578" s="32" t="n">
        <x:v>0.0667341452</x:v>
      </x:c>
      <x:c r="H1578" s="32" t="n">
        <x:v>0.0667341452</x:v>
      </x:c>
      <x:c r="I1578" s="33" t="n">
        <x:v>0</x:v>
      </x:c>
      <x:c r="J1578" s="34" t="n">
        <x:v>1</x:v>
      </x:c>
      <x:c r="K1578" s="33" t="n">
        <x:v>134.74591354475604</x:v>
      </x:c>
      <x:c r="L1578" s="32" t="n">
        <x:v>8.992153359602396</x:v>
      </x:c>
      <x:c r="M1578" s="33" t="n">
        <x:v>3.084834676087228</x:v>
      </x:c>
      <x:c r="N1578" s="33" t="n">
        <x:v>121.57231203390124</x:v>
      </x:c>
      <x:c r="O1578" s="32" t="n">
        <x:v>8.113024323570073</x:v>
      </x:c>
      <x:c r="P1578" s="32" t="n">
        <x:v>0.8791290360323227</x:v>
      </x:c>
      <x:c r="Q1578" s="33" t="n">
        <x:v>1.1083602120454963</x:v>
      </x:c>
      <x:c r="R1578" s="34" t="n">
        <x:v>0.10836021204549635</x:v>
      </x:c>
    </x:row>
    <x:row r="1579" ht="18" customHeight="1">
      <x:c r="A1579" s="25" t="str">
        <x:v>EEZ_851</x:v>
      </x:c>
      <x:c r="B1579" s="25" t="str">
        <x:v>USA (East Coast)</x:v>
      </x:c>
      <x:c r="C1579" s="25" t="str">
        <x:v>commercial</x:v>
      </x:c>
      <x:c r="D1579" s="25" t="str">
        <x:v>Scorpionfishes</x:v>
      </x:c>
      <x:c r="E1579" s="35" t="n">
        <x:v>8</x:v>
      </x:c>
      <x:c r="F1579" s="35" t="n">
        <x:v>8</x:v>
      </x:c>
      <x:c r="G1579" s="32" t="n">
        <x:v>6870.076071529799</x:v>
      </x:c>
      <x:c r="H1579" s="32" t="n">
        <x:v>6870.076071529799</x:v>
      </x:c>
      <x:c r="I1579" s="33" t="n">
        <x:v>0</x:v>
      </x:c>
      <x:c r="J1579" s="34" t="n">
        <x:v>1</x:v>
      </x:c>
      <x:c r="K1579" s="33" t="n">
        <x:v>630.3786432935655</x:v>
      </x:c>
      <x:c r="L1579" s="32" t="n">
        <x:v>4330749.233294543</x:v>
      </x:c>
      <x:c r="M1579" s="33" t="n">
        <x:v>3.7975400097501897</x:v>
      </x:c>
      <x:c r="N1579" s="33" t="n">
        <x:v>627.393492483237</x:v>
      </x:c>
      <x:c r="O1579" s="32" t="n">
        <x:v>4310241.020142597</x:v>
      </x:c>
      <x:c r="P1579" s="32" t="n">
        <x:v>20508.213151945733</x:v>
      </x:c>
      <x:c r="Q1579" s="33" t="n">
        <x:v>1.0047580200402035</x:v>
      </x:c>
      <x:c r="R1579" s="34" t="n">
        <x:v>0.004758020040203518</x:v>
      </x:c>
    </x:row>
    <x:row r="1580" ht="18" customHeight="1">
      <x:c r="A1580" s="25" t="str">
        <x:v>EEZ_851</x:v>
      </x:c>
      <x:c r="B1580" s="25" t="str">
        <x:v>USA (East Coast)</x:v>
      </x:c>
      <x:c r="C1580" s="25" t="str">
        <x:v>commercial</x:v>
      </x:c>
      <x:c r="D1580" s="25" t="str">
        <x:v>Sharks &amp; rays</x:v>
      </x:c>
      <x:c r="E1580" s="35" t="n">
        <x:v>39</x:v>
      </x:c>
      <x:c r="F1580" s="35" t="n">
        <x:v>39</x:v>
      </x:c>
      <x:c r="G1580" s="32" t="n">
        <x:v>36036.7525618867</x:v>
      </x:c>
      <x:c r="H1580" s="32" t="n">
        <x:v>36036.7525618867</x:v>
      </x:c>
      <x:c r="I1580" s="33" t="n">
        <x:v>0</x:v>
      </x:c>
      <x:c r="J1580" s="34" t="n">
        <x:v>1</x:v>
      </x:c>
      <x:c r="K1580" s="33" t="n">
        <x:v>1607.8252292144048</x:v>
      </x:c>
      <x:c r="L1580" s="32" t="n">
        <x:v>57940799.94795827</x:v>
      </x:c>
      <x:c r="M1580" s="33" t="n">
        <x:v>4.098622448634266</x:v>
      </x:c>
      <x:c r="N1580" s="33" t="n">
        <x:v>1254.9385158886305</x:v>
      </x:c>
      <x:c r="O1580" s="32" t="n">
        <x:v>45223908.7774599</x:v>
      </x:c>
      <x:c r="P1580" s="32" t="n">
        <x:v>12716891.170498371</x:v>
      </x:c>
      <x:c r="Q1580" s="33" t="n">
        <x:v>1.2811984084143697</x:v>
      </x:c>
      <x:c r="R1580" s="34" t="n">
        <x:v>0.28119840841436977</x:v>
      </x:c>
    </x:row>
    <x:row r="1581" ht="18" customHeight="1">
      <x:c r="A1581" s="25" t="str">
        <x:v>EEZ_851</x:v>
      </x:c>
      <x:c r="B1581" s="25" t="str">
        <x:v>USA (East Coast)</x:v>
      </x:c>
      <x:c r="C1581" s="25" t="str">
        <x:v>commercial</x:v>
      </x:c>
      <x:c r="D1581" s="25" t="str">
        <x:v>Tuna &amp; billfishes</x:v>
      </x:c>
      <x:c r="E1581" s="35" t="n">
        <x:v>19</x:v>
      </x:c>
      <x:c r="F1581" s="35" t="n">
        <x:v>19</x:v>
      </x:c>
      <x:c r="G1581" s="32" t="n">
        <x:v>13670.1963989351</x:v>
      </x:c>
      <x:c r="H1581" s="32" t="n">
        <x:v>13670.1963989351</x:v>
      </x:c>
      <x:c r="I1581" s="33" t="n">
        <x:v>0</x:v>
      </x:c>
      <x:c r="J1581" s="34" t="n">
        <x:v>1</x:v>
      </x:c>
      <x:c r="K1581" s="33" t="n">
        <x:v>2885.6264204271524</x:v>
      </x:c>
      <x:c r="L1581" s="32" t="n">
        <x:v>39447079.90119524</x:v>
      </x:c>
      <x:c r="M1581" s="33" t="n">
        <x:v>4.45708861159076</x:v>
      </x:c>
      <x:c r="N1581" s="33" t="n">
        <x:v>2864.762424166398</x:v>
      </x:c>
      <x:c r="O1581" s="32" t="n">
        <x:v>39161864.97464408</x:v>
      </x:c>
      <x:c r="P1581" s="32" t="n">
        <x:v>285214.9265511632</x:v>
      </x:c>
      <x:c r="Q1581" s="33" t="n">
        <x:v>1.0072829760976867</x:v>
      </x:c>
      <x:c r="R1581" s="34" t="n">
        <x:v>0.007282976097686608</x:v>
      </x:c>
    </x:row>
    <x:row r="1582" ht="18" customHeight="1">
      <x:c r="A1582" s="25" t="str">
        <x:v>EEZ_852</x:v>
      </x:c>
      <x:c r="B1582" s="25" t="str">
        <x:v>USA (Gulf of Mexico)</x:v>
      </x:c>
      <x:c r="C1582" s="25" t="str">
        <x:v>commercial</x:v>
      </x:c>
      <x:c r="D1582" s="25" t="str">
        <x:v>Anchovies</x:v>
      </x:c>
      <x:c r="E1582" s="35" t="n">
        <x:v>1</x:v>
      </x:c>
      <x:c r="F1582" s="35" t="n">
        <x:v>1</x:v>
      </x:c>
      <x:c r="G1582" s="32" t="n">
        <x:v>68.2644818689</x:v>
      </x:c>
      <x:c r="H1582" s="32" t="n">
        <x:v>68.2644818689</x:v>
      </x:c>
      <x:c r="I1582" s="33" t="n">
        <x:v>0</x:v>
      </x:c>
      <x:c r="J1582" s="34" t="n">
        <x:v>1</x:v>
      </x:c>
      <x:c r="K1582" s="33" t="n">
        <x:v>218.77616239495518</x:v>
      </x:c>
      <x:c r="L1582" s="32" t="n">
        <x:v>14934.64137115794</x:v>
      </x:c>
      <x:c r="M1582" s="33" t="n">
        <x:v>3.34</x:v>
      </x:c>
      <x:c r="N1582" s="33" t="n">
        <x:v>218.77616239495518</x:v>
      </x:c>
      <x:c r="O1582" s="32" t="n">
        <x:v>14934.64137115794</x:v>
      </x:c>
      <x:c r="P1582" s="32" t="n">
        <x:v>0</x:v>
      </x:c>
      <x:c r="Q1582" s="33" t="n">
        <x:v>1</x:v>
      </x:c>
      <x:c r="R1582" s="34" t="n">
        <x:v>0</x:v>
      </x:c>
    </x:row>
    <x:row r="1583" ht="18" customHeight="1">
      <x:c r="A1583" s="25" t="str">
        <x:v>EEZ_852</x:v>
      </x:c>
      <x:c r="B1583" s="25" t="str">
        <x:v>USA (Gulf of Mexico)</x:v>
      </x:c>
      <x:c r="C1583" s="25" t="str">
        <x:v>commercial</x:v>
      </x:c>
      <x:c r="D1583" s="25" t="str">
        <x:v>Cod-likes</x:v>
      </x:c>
      <x:c r="E1583" s="35" t="n">
        <x:v>1</x:v>
      </x:c>
      <x:c r="F1583" s="35" t="n">
        <x:v>1</x:v>
      </x:c>
      <x:c r="G1583" s="32" t="n">
        <x:v>5.0458315365</x:v>
      </x:c>
      <x:c r="H1583" s="32" t="n">
        <x:v>5.0458315365</x:v>
      </x:c>
      <x:c r="I1583" s="33" t="n">
        <x:v>0</x:v>
      </x:c>
      <x:c r="J1583" s="34" t="n">
        <x:v>1</x:v>
      </x:c>
      <x:c r="K1583" s="33" t="n">
        <x:v>812.8305161640995</x:v>
      </x:c>
      <x:c r="L1583" s="32" t="n">
        <x:v>4101.405852290386</x:v>
      </x:c>
      <x:c r="M1583" s="33" t="n">
        <x:v>3.9099999999999997</x:v>
      </x:c>
      <x:c r="N1583" s="33" t="n">
        <x:v>812.8305161640986</x:v>
      </x:c>
      <x:c r="O1583" s="32" t="n">
        <x:v>4101.4058522903815</x:v>
      </x:c>
      <x:c r="P1583" s="32" t="n">
        <x:v>4.547473508864641e-12</x:v>
      </x:c>
      <x:c r="Q1583" s="33" t="n">
        <x:v>1.000000000000001</x:v>
      </x:c>
      <x:c r="R1583" s="34" t="n">
        <x:v>1.1087596967086685e-15</x:v>
      </x:c>
    </x:row>
    <x:row r="1584" ht="18" customHeight="1">
      <x:c r="A1584" s="25" t="str">
        <x:v>EEZ_852</x:v>
      </x:c>
      <x:c r="B1584" s="25" t="str">
        <x:v>USA (Gulf of Mexico)</x:v>
      </x:c>
      <x:c r="C1584" s="25" t="str">
        <x:v>commercial</x:v>
      </x:c>
      <x:c r="D1584" s="25" t="str">
        <x:v>Crustaceans</x:v>
      </x:c>
      <x:c r="E1584" s="35" t="n">
        <x:v>33</x:v>
      </x:c>
      <x:c r="F1584" s="35" t="n">
        <x:v>33</x:v>
      </x:c>
      <x:c r="G1584" s="32" t="n">
        <x:v>140760.2274834424</x:v>
      </x:c>
      <x:c r="H1584" s="32" t="n">
        <x:v>140760.2274834424</x:v>
      </x:c>
      <x:c r="I1584" s="33" t="n">
        <x:v>0</x:v>
      </x:c>
      <x:c r="J1584" s="34" t="n">
        <x:v>1</x:v>
      </x:c>
      <x:c r="K1584" s="33" t="n">
        <x:v>248.044909123369</x:v>
      </x:c>
      <x:c r="L1584" s="32" t="n">
        <x:v>34914857.83431522</x:v>
      </x:c>
      <x:c r="M1584" s="33" t="n">
        <x:v>3.0938490930970803</x:v>
      </x:c>
      <x:c r="N1584" s="33" t="n">
        <x:v>124.12209381832832</x:v>
      </x:c>
      <x:c r="O1584" s="32" t="n">
        <x:v>17471454.161589075</x:v>
      </x:c>
      <x:c r="P1584" s="32" t="n">
        <x:v>17443403.672726143</x:v>
      </x:c>
      <x:c r="Q1584" s="33" t="n">
        <x:v>1.9983944960388815</x:v>
      </x:c>
      <x:c r="R1584" s="34" t="n">
        <x:v>0.9983944960388815</x:v>
      </x:c>
    </x:row>
    <x:row r="1585" ht="18" customHeight="1">
      <x:c r="A1585" s="25" t="str">
        <x:v>EEZ_852</x:v>
      </x:c>
      <x:c r="B1585" s="25" t="str">
        <x:v>USA (Gulf of Mexico)</x:v>
      </x:c>
      <x:c r="C1585" s="25" t="str">
        <x:v>commercial</x:v>
      </x:c>
      <x:c r="D1585" s="25" t="str">
        <x:v>Flatfishes</x:v>
      </x:c>
      <x:c r="E1585" s="35" t="n">
        <x:v>2</x:v>
      </x:c>
      <x:c r="F1585" s="35" t="n">
        <x:v>2</x:v>
      </x:c>
      <x:c r="G1585" s="32" t="n">
        <x:v>369.8143464417</x:v>
      </x:c>
      <x:c r="H1585" s="32" t="n">
        <x:v>369.8143464417</x:v>
      </x:c>
      <x:c r="I1585" s="33" t="n">
        <x:v>0</x:v>
      </x:c>
      <x:c r="J1585" s="34" t="n">
        <x:v>1</x:v>
      </x:c>
      <x:c r="K1585" s="33" t="n">
        <x:v>584.0855083911059</x:v>
      </x:c>
      <x:c r="L1585" s="32" t="n">
        <x:v>216003.20055172493</x:v>
      </x:c>
      <x:c r="M1585" s="33" t="n">
        <x:v>3.765620835283373</x:v>
      </x:c>
      <x:c r="N1585" s="33" t="n">
        <x:v>582.9359445558626</x:v>
      </x:c>
      <x:c r="O1585" s="32" t="n">
        <x:v>215578.07535330142</x:v>
      </x:c>
      <x:c r="P1585" s="32" t="n">
        <x:v>425.1251984235132</x:v>
      </x:c>
      <x:c r="Q1585" s="33" t="n">
        <x:v>1.0019720242781034</x:v>
      </x:c>
      <x:c r="R1585" s="34" t="n">
        <x:v>0.0019720242781033934</x:v>
      </x:c>
    </x:row>
    <x:row r="1586" ht="18" customHeight="1">
      <x:c r="A1586" s="25" t="str">
        <x:v>EEZ_852</x:v>
      </x:c>
      <x:c r="B1586" s="25" t="str">
        <x:v>USA (Gulf of Mexico)</x:v>
      </x:c>
      <x:c r="C1586" s="25" t="str">
        <x:v>commercial</x:v>
      </x:c>
      <x:c r="D1586" s="25" t="str">
        <x:v>Herring-likes</x:v>
      </x:c>
      <x:c r="E1586" s="35" t="n">
        <x:v>9</x:v>
      </x:c>
      <x:c r="F1586" s="35" t="n">
        <x:v>9</x:v>
      </x:c>
      <x:c r="G1586" s="32" t="n">
        <x:v>639414.9387617346</x:v>
      </x:c>
      <x:c r="H1586" s="32" t="n">
        <x:v>639414.9387617346</x:v>
      </x:c>
      <x:c r="I1586" s="33" t="n">
        <x:v>0</x:v>
      </x:c>
      <x:c r="J1586" s="34" t="n">
        <x:v>1</x:v>
      </x:c>
      <x:c r="K1586" s="33" t="n">
        <x:v>127.92684980177543</x:v>
      </x:c>
      <x:c r="L1586" s="32" t="n">
        <x:v>81798338.83198386</x:v>
      </x:c>
      <x:c r="M1586" s="33" t="n">
        <x:v>2.945156446439089</x:v>
      </x:c>
      <x:c r="N1586" s="33" t="n">
        <x:v>88.13663115069147</x:v>
      </x:c>
      <x:c r="O1586" s="32" t="n">
        <x:v>56355878.60988498</x:v>
      </x:c>
      <x:c r="P1586" s="32" t="n">
        <x:v>25442460.222098887</x:v>
      </x:c>
      <x:c r="Q1586" s="33" t="n">
        <x:v>1.4514606257533569</x:v>
      </x:c>
      <x:c r="R1586" s="34" t="n">
        <x:v>0.45146062575335677</x:v>
      </x:c>
    </x:row>
    <x:row r="1587" ht="18" customHeight="1">
      <x:c r="A1587" s="25" t="str">
        <x:v>EEZ_852</x:v>
      </x:c>
      <x:c r="B1587" s="25" t="str">
        <x:v>USA (Gulf of Mexico)</x:v>
      </x:c>
      <x:c r="C1587" s="25" t="str">
        <x:v>commercial</x:v>
      </x:c>
      <x:c r="D1587" s="25" t="str">
        <x:v>Molluscs</x:v>
      </x:c>
      <x:c r="E1587" s="35" t="n">
        <x:v>24</x:v>
      </x:c>
      <x:c r="F1587" s="35" t="n">
        <x:v>24</x:v>
      </x:c>
      <x:c r="G1587" s="32" t="n">
        <x:v>27370.1976902875</x:v>
      </x:c>
      <x:c r="H1587" s="32" t="n">
        <x:v>27370.1976902875</x:v>
      </x:c>
      <x:c r="I1587" s="33" t="n">
        <x:v>0</x:v>
      </x:c>
      <x:c r="J1587" s="34" t="n">
        <x:v>1</x:v>
      </x:c>
      <x:c r="K1587" s="33" t="n">
        <x:v>14.157560607932469</x:v>
      </x:c>
      <x:c r="L1587" s="32" t="n">
        <x:v>387495.23265133856</x:v>
      </x:c>
      <x:c r="M1587" s="33" t="n">
        <x:v>2.0436588095781283</x:v>
      </x:c>
      <x:c r="N1587" s="33" t="n">
        <x:v>11.057547396374295</x:v>
      </x:c>
      <x:c r="O1587" s="32" t="n">
        <x:v>302647.2582084883</x:v>
      </x:c>
      <x:c r="P1587" s="32" t="n">
        <x:v>84847.97444285027</x:v>
      </x:c>
      <x:c r="Q1587" s="33" t="n">
        <x:v>1.2803526949000146</x:v>
      </x:c>
      <x:c r="R1587" s="34" t="n">
        <x:v>0.2803526949000147</x:v>
      </x:c>
    </x:row>
    <x:row r="1588" ht="18" customHeight="1">
      <x:c r="A1588" s="25" t="str">
        <x:v>EEZ_852</x:v>
      </x:c>
      <x:c r="B1588" s="25" t="str">
        <x:v>USA (Gulf of Mexico)</x:v>
      </x:c>
      <x:c r="C1588" s="25" t="str">
        <x:v>commercial</x:v>
      </x:c>
      <x:c r="D1588" s="25" t="str">
        <x:v>Other fishes &amp; inverts</x:v>
      </x:c>
      <x:c r="E1588" s="35" t="n">
        <x:v>85</x:v>
      </x:c>
      <x:c r="F1588" s="35" t="n">
        <x:v>85</x:v>
      </x:c>
      <x:c r="G1588" s="32" t="n">
        <x:v>131615.8841629343</x:v>
      </x:c>
      <x:c r="H1588" s="32" t="n">
        <x:v>131615.8841629343</x:v>
      </x:c>
      <x:c r="I1588" s="33" t="n">
        <x:v>0</x:v>
      </x:c>
      <x:c r="J1588" s="34" t="n">
        <x:v>1</x:v>
      </x:c>
      <x:c r="K1588" s="33" t="n">
        <x:v>178.71481810909256</x:v>
      </x:c>
      <x:c r="L1588" s="32" t="n">
        <x:v>23521708.798446197</x:v>
      </x:c>
      <x:c r="M1588" s="33" t="n">
        <x:v>3.16753987944954</x:v>
      </x:c>
      <x:c r="N1588" s="33" t="n">
        <x:v>147.07534623556302</x:v>
      </x:c>
      <x:c r="O1588" s="32" t="n">
        <x:v>19357451.733363315</x:v>
      </x:c>
      <x:c r="P1588" s="32" t="n">
        <x:v>4164257.0650828816</x:v>
      </x:c>
      <x:c r="Q1588" s="33" t="n">
        <x:v>1.215124238584856</x:v>
      </x:c>
      <x:c r="R1588" s="34" t="n">
        <x:v>0.21512423858485585</x:v>
      </x:c>
    </x:row>
    <x:row r="1589" ht="18" customHeight="1">
      <x:c r="A1589" s="25" t="str">
        <x:v>EEZ_852</x:v>
      </x:c>
      <x:c r="B1589" s="25" t="str">
        <x:v>USA (Gulf of Mexico)</x:v>
      </x:c>
      <x:c r="C1589" s="25" t="str">
        <x:v>commercial</x:v>
      </x:c>
      <x:c r="D1589" s="25" t="str">
        <x:v>Perch-likes</x:v>
      </x:c>
      <x:c r="E1589" s="35" t="n">
        <x:v>173</x:v>
      </x:c>
      <x:c r="F1589" s="35" t="n">
        <x:v>173</x:v>
      </x:c>
      <x:c r="G1589" s="32" t="n">
        <x:v>159577.92729074782</x:v>
      </x:c>
      <x:c r="H1589" s="32" t="n">
        <x:v>159577.92729074782</x:v>
      </x:c>
      <x:c r="I1589" s="33" t="n">
        <x:v>0</x:v>
      </x:c>
      <x:c r="J1589" s="34" t="n">
        <x:v>1</x:v>
      </x:c>
      <x:c r="K1589" s="33" t="n">
        <x:v>853.3491282726076</x:v>
      </x:c>
      <x:c r="L1589" s="32" t="n">
        <x:v>136175685.1451092</x:v>
      </x:c>
      <x:c r="M1589" s="33" t="n">
        <x:v>3.6995708606302453</x:v>
      </x:c>
      <x:c r="N1589" s="33" t="n">
        <x:v>500.69224012761987</x:v>
      </x:c>
      <x:c r="O1589" s="32" t="n">
        <x:v>79899429.89012697</x:v>
      </x:c>
      <x:c r="P1589" s="32" t="n">
        <x:v>56276255.25498223</x:v>
      </x:c>
      <x:c r="Q1589" s="33" t="n">
        <x:v>1.704338633359087</x:v>
      </x:c>
      <x:c r="R1589" s="34" t="n">
        <x:v>0.7043386333590872</x:v>
      </x:c>
    </x:row>
    <x:row r="1590" ht="18" customHeight="1">
      <x:c r="A1590" s="25" t="str">
        <x:v>EEZ_852</x:v>
      </x:c>
      <x:c r="B1590" s="25" t="str">
        <x:v>USA (Gulf of Mexico)</x:v>
      </x:c>
      <x:c r="C1590" s="25" t="str">
        <x:v>commercial</x:v>
      </x:c>
      <x:c r="D1590" s="25" t="str">
        <x:v>Scorpionfishes</x:v>
      </x:c>
      <x:c r="E1590" s="35" t="n">
        <x:v>5</x:v>
      </x:c>
      <x:c r="F1590" s="35" t="n">
        <x:v>5</x:v>
      </x:c>
      <x:c r="G1590" s="32" t="n">
        <x:v>65.85848659399998</x:v>
      </x:c>
      <x:c r="H1590" s="32" t="n">
        <x:v>65.85848659399998</x:v>
      </x:c>
      <x:c r="I1590" s="33" t="n">
        <x:v>0</x:v>
      </x:c>
      <x:c r="J1590" s="34" t="n">
        <x:v>1</x:v>
      </x:c>
      <x:c r="K1590" s="33" t="n">
        <x:v>797.9932526561673</x:v>
      </x:c>
      <x:c r="L1590" s="32" t="n">
        <x:v>52554.62793215864</x:v>
      </x:c>
      <x:c r="M1590" s="33" t="n">
        <x:v>3.871241526308358</x:v>
      </x:c>
      <x:c r="N1590" s="33" t="n">
        <x:v>743.432471677719</x:v>
      </x:c>
      <x:c r="O1590" s="32" t="n">
        <x:v>48961.33746953133</x:v>
      </x:c>
      <x:c r="P1590" s="32" t="n">
        <x:v>3593.2904626273084</x:v>
      </x:c>
      <x:c r="Q1590" s="33" t="n">
        <x:v>1.0733903657117907</x:v>
      </x:c>
      <x:c r="R1590" s="34" t="n">
        <x:v>0.07339036571179076</x:v>
      </x:c>
    </x:row>
    <x:row r="1591" ht="18" customHeight="1">
      <x:c r="A1591" s="25" t="str">
        <x:v>EEZ_852</x:v>
      </x:c>
      <x:c r="B1591" s="25" t="str">
        <x:v>USA (Gulf of Mexico)</x:v>
      </x:c>
      <x:c r="C1591" s="25" t="str">
        <x:v>commercial</x:v>
      </x:c>
      <x:c r="D1591" s="25" t="str">
        <x:v>Sharks &amp; rays</x:v>
      </x:c>
      <x:c r="E1591" s="35" t="n">
        <x:v>28</x:v>
      </x:c>
      <x:c r="F1591" s="35" t="n">
        <x:v>28</x:v>
      </x:c>
      <x:c r="G1591" s="32" t="n">
        <x:v>1864.7764262068</x:v>
      </x:c>
      <x:c r="H1591" s="32" t="n">
        <x:v>1864.7764262068</x:v>
      </x:c>
      <x:c r="I1591" s="33" t="n">
        <x:v>0</x:v>
      </x:c>
      <x:c r="J1591" s="34" t="n">
        <x:v>1</x:v>
      </x:c>
      <x:c r="K1591" s="33" t="n">
        <x:v>1553.813497700655</x:v>
      </x:c>
      <x:c r="L1591" s="32" t="n">
        <x:v>2897514.7812341154</x:v>
      </x:c>
      <x:c r="M1591" s="33" t="n">
        <x:v>4.122694285282179</x:v>
      </x:c>
      <x:c r="N1591" s="33" t="n">
        <x:v>1326.4603882380961</x:v>
      </x:c>
      <x:c r="O1591" s="32" t="n">
        <x:v>2473552.062283521</x:v>
      </x:c>
      <x:c r="P1591" s="32" t="n">
        <x:v>423962.7189505943</x:v>
      </x:c>
      <x:c r="Q1591" s="33" t="n">
        <x:v>1.1713983406353705</x:v>
      </x:c>
      <x:c r="R1591" s="34" t="n">
        <x:v>0.17139834063537057</x:v>
      </x:c>
    </x:row>
    <x:row r="1592" ht="18" customHeight="1">
      <x:c r="A1592" s="25" t="str">
        <x:v>EEZ_852</x:v>
      </x:c>
      <x:c r="B1592" s="25" t="str">
        <x:v>USA (Gulf of Mexico)</x:v>
      </x:c>
      <x:c r="C1592" s="25" t="str">
        <x:v>commercial</x:v>
      </x:c>
      <x:c r="D1592" s="25" t="str">
        <x:v>Tuna &amp; billfishes</x:v>
      </x:c>
      <x:c r="E1592" s="35" t="n">
        <x:v>14</x:v>
      </x:c>
      <x:c r="F1592" s="35" t="n">
        <x:v>14</x:v>
      </x:c>
      <x:c r="G1592" s="32" t="n">
        <x:v>3081.0915413233997</x:v>
      </x:c>
      <x:c r="H1592" s="32" t="n">
        <x:v>3081.0915413233997</x:v>
      </x:c>
      <x:c r="I1592" s="33" t="n">
        <x:v>0</x:v>
      </x:c>
      <x:c r="J1592" s="34" t="n">
        <x:v>1</x:v>
      </x:c>
      <x:c r="K1592" s="33" t="n">
        <x:v>2871.2247108546117</x:v>
      </x:c>
      <x:c r="L1592" s="32" t="n">
        <x:v>8846506.169852868</x:v>
      </x:c>
      <x:c r="M1592" s="33" t="n">
        <x:v>4.454946091590354</x:v>
      </x:c>
      <x:c r="N1592" s="33" t="n">
        <x:v>2850.664396274679</x:v>
      </x:c>
      <x:c r="O1592" s="32" t="n">
        <x:v>8783157.958513688</x:v>
      </x:c>
      <x:c r="P1592" s="32" t="n">
        <x:v>63348.21133917943</x:v>
      </x:c>
      <x:c r="Q1592" s="33" t="n">
        <x:v>1.0072124640861975</x:v>
      </x:c>
      <x:c r="R1592" s="34" t="n">
        <x:v>0.007212464086197466</x:v>
      </x:c>
    </x:row>
    <x:row r="1593" ht="18" customHeight="1">
      <x:c r="A1593" s="25" t="str">
        <x:v>EEZ_855</x:v>
      </x:c>
      <x:c r="B1593" s="25" t="str">
        <x:v>Ascension Isl. (UK)</x:v>
      </x:c>
      <x:c r="C1593" s="25" t="str">
        <x:v>commercial</x:v>
      </x:c>
      <x:c r="D1593" s="25" t="str">
        <x:v>Other fishes &amp; inverts</x:v>
      </x:c>
      <x:c r="E1593" s="35" t="n">
        <x:v>3</x:v>
      </x:c>
      <x:c r="F1593" s="35" t="n">
        <x:v>3</x:v>
      </x:c>
      <x:c r="G1593" s="32" t="n">
        <x:v>0.319808292</x:v>
      </x:c>
      <x:c r="H1593" s="32" t="n">
        <x:v>0.319808292</x:v>
      </x:c>
      <x:c r="I1593" s="33" t="n">
        <x:v>0</x:v>
      </x:c>
      <x:c r="J1593" s="34" t="n">
        <x:v>1</x:v>
      </x:c>
      <x:c r="K1593" s="33" t="n">
        <x:v>565.3187817953652</x:v>
      </x:c>
      <x:c r="L1593" s="32" t="n">
        <x:v>180.79363404149643</x:v>
      </x:c>
      <x:c r="M1593" s="33" t="n">
        <x:v>3.594692963683381</x:v>
      </x:c>
      <x:c r="N1593" s="33" t="n">
        <x:v>393.2719428357059</x:v>
      </x:c>
      <x:c r="O1593" s="32" t="n">
        <x:v>125.77162832980873</x:v>
      </x:c>
      <x:c r="P1593" s="32" t="n">
        <x:v>55.0220057116877</x:v>
      </x:c>
      <x:c r="Q1593" s="33" t="n">
        <x:v>1.437475497791954</x:v>
      </x:c>
      <x:c r="R1593" s="34" t="n">
        <x:v>0.437475497791954</x:v>
      </x:c>
    </x:row>
    <x:row r="1594" ht="18" customHeight="1">
      <x:c r="A1594" s="25" t="str">
        <x:v>EEZ_855</x:v>
      </x:c>
      <x:c r="B1594" s="25" t="str">
        <x:v>Ascension Isl. (UK)</x:v>
      </x:c>
      <x:c r="C1594" s="25" t="str">
        <x:v>commercial</x:v>
      </x:c>
      <x:c r="D1594" s="25" t="str">
        <x:v>Perch-likes</x:v>
      </x:c>
      <x:c r="E1594" s="35" t="n">
        <x:v>5</x:v>
      </x:c>
      <x:c r="F1594" s="35" t="n">
        <x:v>5</x:v>
      </x:c>
      <x:c r="G1594" s="32" t="n">
        <x:v>31.028230347999997</x:v>
      </x:c>
      <x:c r="H1594" s="32" t="n">
        <x:v>31.028230347999997</x:v>
      </x:c>
      <x:c r="I1594" s="33" t="n">
        <x:v>0</x:v>
      </x:c>
      <x:c r="J1594" s="34" t="n">
        <x:v>1</x:v>
      </x:c>
      <x:c r="K1594" s="33" t="n">
        <x:v>1416.4700421562718</x:v>
      </x:c>
      <x:c r="L1594" s="32" t="n">
        <x:v>43950.55874906607</x:v>
      </x:c>
      <x:c r="M1594" s="33" t="n">
        <x:v>4.101816229414567</x:v>
      </x:c>
      <x:c r="N1594" s="33" t="n">
        <x:v>1264.2012907726032</x:v>
      </x:c>
      <x:c r="O1594" s="32" t="n">
        <x:v>39225.92885633126</x:v>
      </x:c>
      <x:c r="P1594" s="32" t="n">
        <x:v>4724.629892734811</x:v>
      </x:c>
      <x:c r="Q1594" s="33" t="n">
        <x:v>1.1204466033179028</x:v>
      </x:c>
      <x:c r="R1594" s="34" t="n">
        <x:v>0.12044660331790287</x:v>
      </x:c>
    </x:row>
    <x:row r="1595" ht="18" customHeight="1">
      <x:c r="A1595" s="25" t="str">
        <x:v>EEZ_855</x:v>
      </x:c>
      <x:c r="B1595" s="25" t="str">
        <x:v>Ascension Isl. (UK)</x:v>
      </x:c>
      <x:c r="C1595" s="25" t="str">
        <x:v>commercial</x:v>
      </x:c>
      <x:c r="D1595" s="25" t="str">
        <x:v>Sharks &amp; rays</x:v>
      </x:c>
      <x:c r="E1595" s="35" t="n">
        <x:v>1</x:v>
      </x:c>
      <x:c r="F1595" s="35" t="n">
        <x:v>1</x:v>
      </x:c>
      <x:c r="G1595" s="32" t="n">
        <x:v>1.148683856</x:v>
      </x:c>
      <x:c r="H1595" s="32" t="n">
        <x:v>1.148683856</x:v>
      </x:c>
      <x:c r="I1595" s="33" t="n">
        <x:v>0</x:v>
      </x:c>
      <x:c r="J1595" s="34" t="n">
        <x:v>1</x:v>
      </x:c>
      <x:c r="K1595" s="33" t="n">
        <x:v>1737.8008287493763</x:v>
      </x:c>
      <x:c r="L1595" s="32" t="n">
        <x:v>1996.1837569278289</x:v>
      </x:c>
      <x:c r="M1595" s="33" t="n">
        <x:v>4.24</x:v>
      </x:c>
      <x:c r="N1595" s="33" t="n">
        <x:v>1737.8008287493763</x:v>
      </x:c>
      <x:c r="O1595" s="32" t="n">
        <x:v>1996.1837569278289</x:v>
      </x:c>
      <x:c r="P1595" s="32" t="n">
        <x:v>0</x:v>
      </x:c>
      <x:c r="Q1595" s="33" t="n">
        <x:v>1</x:v>
      </x:c>
      <x:c r="R1595" s="34" t="n">
        <x:v>0</x:v>
      </x:c>
    </x:row>
    <x:row r="1596" ht="18" customHeight="1">
      <x:c r="A1596" s="25" t="str">
        <x:v>EEZ_855</x:v>
      </x:c>
      <x:c r="B1596" s="25" t="str">
        <x:v>Ascension Isl. (UK)</x:v>
      </x:c>
      <x:c r="C1596" s="25" t="str">
        <x:v>commercial</x:v>
      </x:c>
      <x:c r="D1596" s="25" t="str">
        <x:v>Tuna &amp; billfishes</x:v>
      </x:c>
      <x:c r="E1596" s="35" t="n">
        <x:v>1</x:v>
      </x:c>
      <x:c r="F1596" s="35" t="n">
        <x:v>1</x:v>
      </x:c>
      <x:c r="G1596" s="32" t="n">
        <x:v>0.267277508</x:v>
      </x:c>
      <x:c r="H1596" s="32" t="n">
        <x:v>0.267277508</x:v>
      </x:c>
      <x:c r="I1596" s="33" t="n">
        <x:v>0</x:v>
      </x:c>
      <x:c r="J1596" s="34" t="n">
        <x:v>1</x:v>
      </x:c>
      <x:c r="K1596" s="33" t="n">
        <x:v>3162.2776601683795</x:v>
      </x:c>
      <x:c r="L1596" s="32" t="n">
        <x:v>845.2056926138753</x:v>
      </x:c>
      <x:c r="M1596" s="33" t="n">
        <x:v>4.5</x:v>
      </x:c>
      <x:c r="N1596" s="33" t="n">
        <x:v>3162.2776601683795</x:v>
      </x:c>
      <x:c r="O1596" s="32" t="n">
        <x:v>845.2056926138753</x:v>
      </x:c>
      <x:c r="P1596" s="32" t="n">
        <x:v>0</x:v>
      </x:c>
      <x:c r="Q1596" s="33" t="n">
        <x:v>1</x:v>
      </x:c>
      <x:c r="R1596" s="34" t="n">
        <x:v>0</x:v>
      </x:c>
    </x:row>
    <x:row r="1597" ht="18" customHeight="1">
      <x:c r="A1597" s="25" t="str">
        <x:v>EEZ_856</x:v>
      </x:c>
      <x:c r="B1597" s="25" t="str">
        <x:v>Tristan da Cunha Isl. (UK)</x:v>
      </x:c>
      <x:c r="C1597" s="25" t="str">
        <x:v>commercial</x:v>
      </x:c>
      <x:c r="D1597" s="25" t="str">
        <x:v>Crustaceans</x:v>
      </x:c>
      <x:c r="E1597" s="35" t="n">
        <x:v>1</x:v>
      </x:c>
      <x:c r="F1597" s="35" t="n">
        <x:v>1</x:v>
      </x:c>
      <x:c r="G1597" s="32" t="n">
        <x:v>418.907645</x:v>
      </x:c>
      <x:c r="H1597" s="32" t="n">
        <x:v>418.907645</x:v>
      </x:c>
      <x:c r="I1597" s="33" t="n">
        <x:v>0</x:v>
      </x:c>
      <x:c r="J1597" s="34" t="n">
        <x:v>1</x:v>
      </x:c>
      <x:c r="K1597" s="33" t="n">
        <x:v>39.810717055349734</x:v>
      </x:c>
      <x:c r="L1597" s="32" t="n">
        <x:v>16677.013727417892</x:v>
      </x:c>
      <x:c r="M1597" s="33" t="n">
        <x:v>2.6</x:v>
      </x:c>
      <x:c r="N1597" s="33" t="n">
        <x:v>39.810717055349734</x:v>
      </x:c>
      <x:c r="O1597" s="32" t="n">
        <x:v>16677.013727417892</x:v>
      </x:c>
      <x:c r="P1597" s="32" t="n">
        <x:v>0</x:v>
      </x:c>
      <x:c r="Q1597" s="33" t="n">
        <x:v>1</x:v>
      </x:c>
      <x:c r="R1597" s="34" t="n">
        <x:v>0</x:v>
      </x:c>
    </x:row>
    <x:row r="1598" ht="18" customHeight="1">
      <x:c r="A1598" s="25" t="str">
        <x:v>EEZ_856</x:v>
      </x:c>
      <x:c r="B1598" s="25" t="str">
        <x:v>Tristan da Cunha Isl. (UK)</x:v>
      </x:c>
      <x:c r="C1598" s="25" t="str">
        <x:v>commercial</x:v>
      </x:c>
      <x:c r="D1598" s="25" t="str">
        <x:v>Other fishes &amp; inverts</x:v>
      </x:c>
      <x:c r="E1598" s="35" t="n">
        <x:v>2</x:v>
      </x:c>
      <x:c r="F1598" s="35" t="n">
        <x:v>2</x:v>
      </x:c>
      <x:c r="G1598" s="32" t="n">
        <x:v>263.7787497338</x:v>
      </x:c>
      <x:c r="H1598" s="32" t="n">
        <x:v>263.7787497338</x:v>
      </x:c>
      <x:c r="I1598" s="33" t="n">
        <x:v>0</x:v>
      </x:c>
      <x:c r="J1598" s="34" t="n">
        <x:v>1</x:v>
      </x:c>
      <x:c r="K1598" s="33" t="n">
        <x:v>235.59644706727835</x:v>
      </x:c>
      <x:c r="L1598" s="32" t="n">
        <x:v>62145.33624913207</x:v>
      </x:c>
      <x:c r="M1598" s="33" t="n">
        <x:v>3.3218532577440043</x:v>
      </x:c>
      <x:c r="N1598" s="33" t="n">
        <x:v>209.82307999087809</x:v>
      </x:c>
      <x:c r="O1598" s="32" t="n">
        <x:v>55346.869705288926</x:v>
      </x:c>
      <x:c r="P1598" s="32" t="n">
        <x:v>6798.4665438431475</x:v>
      </x:c>
      <x:c r="Q1598" s="33" t="n">
        <x:v>1.1228338039719976</x:v>
      </x:c>
      <x:c r="R1598" s="34" t="n">
        <x:v>0.12283380397199752</x:v>
      </x:c>
    </x:row>
    <x:row r="1599" ht="18" customHeight="1">
      <x:c r="A1599" s="25" t="str">
        <x:v>EEZ_856</x:v>
      </x:c>
      <x:c r="B1599" s="25" t="str">
        <x:v>Tristan da Cunha Isl. (UK)</x:v>
      </x:c>
      <x:c r="C1599" s="25" t="str">
        <x:v>commercial</x:v>
      </x:c>
      <x:c r="D1599" s="25" t="str">
        <x:v>Perch-likes</x:v>
      </x:c>
      <x:c r="E1599" s="35" t="n">
        <x:v>3</x:v>
      </x:c>
      <x:c r="F1599" s="35" t="n">
        <x:v>3</x:v>
      </x:c>
      <x:c r="G1599" s="32" t="n">
        <x:v>15.127805381999998</x:v>
      </x:c>
      <x:c r="H1599" s="32" t="n">
        <x:v>15.127805381999998</x:v>
      </x:c>
      <x:c r="I1599" s="33" t="n">
        <x:v>0</x:v>
      </x:c>
      <x:c r="J1599" s="34" t="n">
        <x:v>1</x:v>
      </x:c>
      <x:c r="K1599" s="33" t="n">
        <x:v>511.35939569110343</x:v>
      </x:c>
      <x:c r="L1599" s="32" t="n">
        <x:v>7735.745418272141</x:v>
      </x:c>
      <x:c r="M1599" s="33" t="n">
        <x:v>3.6432406767546293</x:v>
      </x:c>
      <x:c r="N1599" s="33" t="n">
        <x:v>439.7852675493041</x:v>
      </x:c>
      <x:c r="O1599" s="32" t="n">
        <x:v>6652.9859373566715</x:v>
      </x:c>
      <x:c r="P1599" s="32" t="n">
        <x:v>1082.7594809154698</x:v>
      </x:c>
      <x:c r="Q1599" s="33" t="n">
        <x:v>1.1627478986293582</x:v>
      </x:c>
      <x:c r="R1599" s="34" t="n">
        <x:v>0.1627478986293583</x:v>
      </x:c>
    </x:row>
    <x:row r="1600" ht="18" customHeight="1">
      <x:c r="A1600" s="25" t="str">
        <x:v>EEZ_856</x:v>
      </x:c>
      <x:c r="B1600" s="25" t="str">
        <x:v>Tristan da Cunha Isl. (UK)</x:v>
      </x:c>
      <x:c r="C1600" s="25" t="str">
        <x:v>commercial</x:v>
      </x:c>
      <x:c r="D1600" s="25" t="str">
        <x:v>Scorpionfishes</x:v>
      </x:c>
      <x:c r="E1600" s="35" t="n">
        <x:v>2</x:v>
      </x:c>
      <x:c r="F1600" s="35" t="n">
        <x:v>2</x:v>
      </x:c>
      <x:c r="G1600" s="32" t="n">
        <x:v>31.627805382</x:v>
      </x:c>
      <x:c r="H1600" s="32" t="n">
        <x:v>31.627805382</x:v>
      </x:c>
      <x:c r="I1600" s="33" t="n">
        <x:v>0</x:v>
      </x:c>
      <x:c r="J1600" s="34" t="n">
        <x:v>1</x:v>
      </x:c>
      <x:c r="K1600" s="33" t="n">
        <x:v>636.6224409844115</x:v>
      </x:c>
      <x:c r="L1600" s="32" t="n">
        <x:v>20134.970665268746</x:v>
      </x:c>
      <x:c r="M1600" s="33" t="n">
        <x:v>3.802395083733287</x:v>
      </x:c>
      <x:c r="N1600" s="33" t="n">
        <x:v>634.4466137217106</x:v>
      </x:c>
      <x:c r="O1600" s="32" t="n">
        <x:v>20066.154024059193</x:v>
      </x:c>
      <x:c r="P1600" s="32" t="n">
        <x:v>68.81664120955247</x:v>
      </x:c>
      <x:c r="Q1600" s="33" t="n">
        <x:v>1.0034294883377772</x:v>
      </x:c>
      <x:c r="R1600" s="34" t="n">
        <x:v>0.0034294883377772216</x:v>
      </x:c>
    </x:row>
    <x:row r="1601" ht="18" customHeight="1">
      <x:c r="A1601" s="25" t="str">
        <x:v>EEZ_856</x:v>
      </x:c>
      <x:c r="B1601" s="25" t="str">
        <x:v>Tristan da Cunha Isl. (UK)</x:v>
      </x:c>
      <x:c r="C1601" s="25" t="str">
        <x:v>commercial</x:v>
      </x:c>
      <x:c r="D1601" s="25" t="str">
        <x:v>Sharks &amp; rays</x:v>
      </x:c>
      <x:c r="E1601" s="35" t="n">
        <x:v>1</x:v>
      </x:c>
      <x:c r="F1601" s="35" t="n">
        <x:v>1</x:v>
      </x:c>
      <x:c r="G1601" s="32" t="n">
        <x:v>3.563902691</x:v>
      </x:c>
      <x:c r="H1601" s="32" t="n">
        <x:v>3.563902691</x:v>
      </x:c>
      <x:c r="I1601" s="33" t="n">
        <x:v>0</x:v>
      </x:c>
      <x:c r="J1601" s="34" t="n">
        <x:v>1</x:v>
      </x:c>
      <x:c r="K1601" s="33" t="n">
        <x:v>3019.951720402019</x:v>
      </x:c>
      <x:c r="L1601" s="32" t="n">
        <x:v>10762.814063030835</x:v>
      </x:c>
      <x:c r="M1601" s="33" t="n">
        <x:v>4.48</x:v>
      </x:c>
      <x:c r="N1601" s="33" t="n">
        <x:v>3019.951720402019</x:v>
      </x:c>
      <x:c r="O1601" s="32" t="n">
        <x:v>10762.814063030835</x:v>
      </x:c>
      <x:c r="P1601" s="32" t="n">
        <x:v>0</x:v>
      </x:c>
      <x:c r="Q1601" s="33" t="n">
        <x:v>1</x:v>
      </x:c>
      <x:c r="R1601" s="34" t="n">
        <x:v>0</x:v>
      </x:c>
    </x:row>
    <x:row r="1602" ht="18" customHeight="1">
      <x:c r="A1602" s="25" t="str">
        <x:v>EEZ_858</x:v>
      </x:c>
      <x:c r="B1602" s="25" t="str">
        <x:v>Uruguay</x:v>
      </x:c>
      <x:c r="C1602" s="25" t="str">
        <x:v>commercial</x:v>
      </x:c>
      <x:c r="D1602" s="25" t="str">
        <x:v>Anchovies</x:v>
      </x:c>
      <x:c r="E1602" s="35" t="n">
        <x:v>2</x:v>
      </x:c>
      <x:c r="F1602" s="35" t="n">
        <x:v>2</x:v>
      </x:c>
      <x:c r="G1602" s="32" t="n">
        <x:v>23.9369821417</x:v>
      </x:c>
      <x:c r="H1602" s="32" t="n">
        <x:v>23.9369821417</x:v>
      </x:c>
      <x:c r="I1602" s="33" t="n">
        <x:v>0</x:v>
      </x:c>
      <x:c r="J1602" s="34" t="n">
        <x:v>1</x:v>
      </x:c>
      <x:c r="K1602" s="33" t="n">
        <x:v>140.89800900098976</x:v>
      </x:c>
      <x:c r="L1602" s="32" t="n">
        <x:v>3372.6731252577774</x:v>
      </x:c>
      <x:c r="M1602" s="33" t="n">
        <x:v>2.993256206197322</x:v>
      </x:c>
      <x:c r="N1602" s="33" t="n">
        <x:v>98.45917811623704</x:v>
      </x:c>
      <x:c r="O1602" s="32" t="n">
        <x:v>2356.8155882548253</x:v>
      </x:c>
      <x:c r="P1602" s="32" t="n">
        <x:v>1015.8575370029521</x:v>
      </x:c>
      <x:c r="Q1602" s="33" t="n">
        <x:v>1.431029708928213</x:v>
      </x:c>
      <x:c r="R1602" s="34" t="n">
        <x:v>0.43102970892821285</x:v>
      </x:c>
    </x:row>
    <x:row r="1603" ht="18" customHeight="1">
      <x:c r="A1603" s="25" t="str">
        <x:v>EEZ_858</x:v>
      </x:c>
      <x:c r="B1603" s="25" t="str">
        <x:v>Uruguay</x:v>
      </x:c>
      <x:c r="C1603" s="25" t="str">
        <x:v>commercial</x:v>
      </x:c>
      <x:c r="D1603" s="25" t="str">
        <x:v>Cod-likes</x:v>
      </x:c>
      <x:c r="E1603" s="35" t="n">
        <x:v>9</x:v>
      </x:c>
      <x:c r="F1603" s="35" t="n">
        <x:v>9</x:v>
      </x:c>
      <x:c r="G1603" s="32" t="n">
        <x:v>21917.913147872798</x:v>
      </x:c>
      <x:c r="H1603" s="32" t="n">
        <x:v>21917.913147872798</x:v>
      </x:c>
      <x:c r="I1603" s="33" t="n">
        <x:v>0</x:v>
      </x:c>
      <x:c r="J1603" s="34" t="n">
        <x:v>1</x:v>
      </x:c>
      <x:c r="K1603" s="33" t="n">
        <x:v>1574.8038981904867</x:v>
      </x:c>
      <x:c r="L1603" s="32" t="n">
        <x:v>34516415.065470606</x:v>
      </x:c>
      <x:c r="M1603" s="33" t="n">
        <x:v>4.179310511599988</x:v>
      </x:c>
      <x:c r="N1603" s="33" t="n">
        <x:v>1511.160216403644</x:v>
      </x:c>
      <x:c r="O1603" s="32" t="n">
        <x:v>33121478.37565573</x:v>
      </x:c>
      <x:c r="P1603" s="32" t="n">
        <x:v>1394936.6898148768</x:v>
      </x:c>
      <x:c r="Q1603" s="33" t="n">
        <x:v>1.042115773758461</x:v>
      </x:c>
      <x:c r="R1603" s="34" t="n">
        <x:v>0.04211577375846105</x:v>
      </x:c>
    </x:row>
    <x:row r="1604" ht="18" customHeight="1">
      <x:c r="A1604" s="25" t="str">
        <x:v>EEZ_858</x:v>
      </x:c>
      <x:c r="B1604" s="25" t="str">
        <x:v>Uruguay</x:v>
      </x:c>
      <x:c r="C1604" s="25" t="str">
        <x:v>commercial</x:v>
      </x:c>
      <x:c r="D1604" s="25" t="str">
        <x:v>Crustaceans</x:v>
      </x:c>
      <x:c r="E1604" s="35" t="n">
        <x:v>2</x:v>
      </x:c>
      <x:c r="F1604" s="35" t="n">
        <x:v>2</x:v>
      </x:c>
      <x:c r="G1604" s="32" t="n">
        <x:v>950.5178610549</x:v>
      </x:c>
      <x:c r="H1604" s="32" t="n">
        <x:v>950.5178610549</x:v>
      </x:c>
      <x:c r="I1604" s="33" t="n">
        <x:v>0</x:v>
      </x:c>
      <x:c r="J1604" s="34" t="n">
        <x:v>1</x:v>
      </x:c>
      <x:c r="K1604" s="33" t="n">
        <x:v>368.8029380009713</x:v>
      </x:c>
      <x:c r="L1604" s="32" t="n">
        <x:v>350553.77977944614</x:v>
      </x:c>
      <x:c r="M1604" s="33" t="n">
        <x:v>3.5657553202947745</x:v>
      </x:c>
      <x:c r="N1604" s="33" t="n">
        <x:v>367.9216297233667</x:v>
      </x:c>
      <x:c r="O1604" s="32" t="n">
        <x:v>349716.08052048745</x:v>
      </x:c>
      <x:c r="P1604" s="32" t="n">
        <x:v>837.699258958688</x:v>
      </x:c>
      <x:c r="Q1604" s="33" t="n">
        <x:v>1.0023953695744043</x:v>
      </x:c>
      <x:c r="R1604" s="34" t="n">
        <x:v>0.002395369574404266</x:v>
      </x:c>
    </x:row>
    <x:row r="1605" ht="18" customHeight="1">
      <x:c r="A1605" s="25" t="str">
        <x:v>EEZ_858</x:v>
      </x:c>
      <x:c r="B1605" s="25" t="str">
        <x:v>Uruguay</x:v>
      </x:c>
      <x:c r="C1605" s="25" t="str">
        <x:v>commercial</x:v>
      </x:c>
      <x:c r="D1605" s="25" t="str">
        <x:v>Herring-likes</x:v>
      </x:c>
      <x:c r="E1605" s="35" t="n">
        <x:v>2</x:v>
      </x:c>
      <x:c r="F1605" s="35" t="n">
        <x:v>2</x:v>
      </x:c>
      <x:c r="G1605" s="32" t="n">
        <x:v>6190.598248186499</x:v>
      </x:c>
      <x:c r="H1605" s="32" t="n">
        <x:v>6190.598248186499</x:v>
      </x:c>
      <x:c r="I1605" s="33" t="n">
        <x:v>0</x:v>
      </x:c>
      <x:c r="J1605" s="34" t="n">
        <x:v>1</x:v>
      </x:c>
      <x:c r="K1605" s="33" t="n">
        <x:v>162.36227627671522</x:v>
      </x:c>
      <x:c r="L1605" s="32" t="n">
        <x:v>1005119.6230902057</x:v>
      </x:c>
      <x:c r="M1605" s="33" t="n">
        <x:v>3.103843023271894</x:v>
      </x:c>
      <x:c r="N1605" s="33" t="n">
        <x:v>127.01149362976449</x:v>
      </x:c>
      <x:c r="O1605" s="32" t="n">
        <x:v>786277.1299639707</x:v>
      </x:c>
      <x:c r="P1605" s="32" t="n">
        <x:v>218842.49312623497</x:v>
      </x:c>
      <x:c r="Q1605" s="33" t="n">
        <x:v>1.2783274303504961</x:v>
      </x:c>
      <x:c r="R1605" s="34" t="n">
        <x:v>0.278327430350496</x:v>
      </x:c>
    </x:row>
    <x:row r="1606" ht="18" customHeight="1">
      <x:c r="A1606" s="25" t="str">
        <x:v>EEZ_858</x:v>
      </x:c>
      <x:c r="B1606" s="25" t="str">
        <x:v>Uruguay</x:v>
      </x:c>
      <x:c r="C1606" s="25" t="str">
        <x:v>commercial</x:v>
      </x:c>
      <x:c r="D1606" s="25" t="str">
        <x:v>Molluscs</x:v>
      </x:c>
      <x:c r="E1606" s="35" t="n">
        <x:v>1</x:v>
      </x:c>
      <x:c r="F1606" s="35" t="n">
        <x:v>1</x:v>
      </x:c>
      <x:c r="G1606" s="32" t="n">
        <x:v>10</x:v>
      </x:c>
      <x:c r="H1606" s="32" t="n">
        <x:v>10</x:v>
      </x:c>
      <x:c r="I1606" s="33" t="n">
        <x:v>0</x:v>
      </x:c>
      <x:c r="J1606" s="34" t="n">
        <x:v>1</x:v>
      </x:c>
      <x:c r="K1606" s="33" t="n">
        <x:v>10</x:v>
      </x:c>
      <x:c r="L1606" s="32" t="n">
        <x:v>100</x:v>
      </x:c>
      <x:c r="M1606" s="33" t="n">
        <x:v>2</x:v>
      </x:c>
      <x:c r="N1606" s="33" t="n">
        <x:v>10</x:v>
      </x:c>
      <x:c r="O1606" s="32" t="n">
        <x:v>100</x:v>
      </x:c>
      <x:c r="P1606" s="32" t="n">
        <x:v>0</x:v>
      </x:c>
      <x:c r="Q1606" s="33" t="n">
        <x:v>1</x:v>
      </x:c>
      <x:c r="R1606" s="34" t="n">
        <x:v>0</x:v>
      </x:c>
    </x:row>
    <x:row r="1607" ht="18" customHeight="1">
      <x:c r="A1607" s="25" t="str">
        <x:v>EEZ_858</x:v>
      </x:c>
      <x:c r="B1607" s="25" t="str">
        <x:v>Uruguay</x:v>
      </x:c>
      <x:c r="C1607" s="25" t="str">
        <x:v>commercial</x:v>
      </x:c>
      <x:c r="D1607" s="25" t="str">
        <x:v>Other fishes &amp; inverts</x:v>
      </x:c>
      <x:c r="E1607" s="35" t="n">
        <x:v>5</x:v>
      </x:c>
      <x:c r="F1607" s="35" t="n">
        <x:v>5</x:v>
      </x:c>
      <x:c r="G1607" s="32" t="n">
        <x:v>24501.7810617054</x:v>
      </x:c>
      <x:c r="H1607" s="32" t="n">
        <x:v>24501.7810617054</x:v>
      </x:c>
      <x:c r="I1607" s="33" t="n">
        <x:v>0</x:v>
      </x:c>
      <x:c r="J1607" s="34" t="n">
        <x:v>1</x:v>
      </x:c>
      <x:c r="K1607" s="33" t="n">
        <x:v>561.2106390589577</x:v>
      </x:c>
      <x:c r="L1607" s="32" t="n">
        <x:v>13750660.207722353</x:v>
      </x:c>
      <x:c r="M1607" s="33" t="n">
        <x:v>3.69979615465351</x:v>
      </x:c>
      <x:c r="N1607" s="33" t="n">
        <x:v>500.95204594536807</x:v>
      </x:c>
      <x:c r="O1607" s="32" t="n">
        <x:v>12274217.352166792</x:v>
      </x:c>
      <x:c r="P1607" s="32" t="n">
        <x:v>1476442.8555555604</x:v>
      </x:c>
      <x:c r="Q1607" s="33" t="n">
        <x:v>1.1202881465427954</x:v>
      </x:c>
      <x:c r="R1607" s="34" t="n">
        <x:v>0.12028814654279534</x:v>
      </x:c>
    </x:row>
    <x:row r="1608" ht="18" customHeight="1">
      <x:c r="A1608" s="25" t="str">
        <x:v>EEZ_858</x:v>
      </x:c>
      <x:c r="B1608" s="25" t="str">
        <x:v>Uruguay</x:v>
      </x:c>
      <x:c r="C1608" s="25" t="str">
        <x:v>commercial</x:v>
      </x:c>
      <x:c r="D1608" s="25" t="str">
        <x:v>Perch-likes</x:v>
      </x:c>
      <x:c r="E1608" s="35" t="n">
        <x:v>26</x:v>
      </x:c>
      <x:c r="F1608" s="35" t="n">
        <x:v>26</x:v>
      </x:c>
      <x:c r="G1608" s="32" t="n">
        <x:v>51831.788367665205</x:v>
      </x:c>
      <x:c r="H1608" s="32" t="n">
        <x:v>51831.788367665205</x:v>
      </x:c>
      <x:c r="I1608" s="33" t="n">
        <x:v>0</x:v>
      </x:c>
      <x:c r="J1608" s="34" t="n">
        <x:v>1</x:v>
      </x:c>
      <x:c r="K1608" s="33" t="n">
        <x:v>277.1802255437526</x:v>
      </x:c>
      <x:c r="L1608" s="32" t="n">
        <x:v>14366746.790085495</x:v>
      </x:c>
      <x:c r="M1608" s="33" t="n">
        <x:v>3.272471825903743</x:v>
      </x:c>
      <x:c r="N1608" s="33" t="n">
        <x:v>187.2715589922537</x:v>
      </x:c>
      <x:c r="O1608" s="32" t="n">
        <x:v>9706619.812969223</x:v>
      </x:c>
      <x:c r="P1608" s="32" t="n">
        <x:v>4660126.977116272</x:v>
      </x:c>
      <x:c r="Q1608" s="33" t="n">
        <x:v>1.480097816429338</x:v>
      </x:c>
      <x:c r="R1608" s="34" t="n">
        <x:v>0.48009781642933785</x:v>
      </x:c>
    </x:row>
    <x:row r="1609" ht="18" customHeight="1">
      <x:c r="A1609" s="25" t="str">
        <x:v>EEZ_858</x:v>
      </x:c>
      <x:c r="B1609" s="25" t="str">
        <x:v>Uruguay</x:v>
      </x:c>
      <x:c r="C1609" s="25" t="str">
        <x:v>commercial</x:v>
      </x:c>
      <x:c r="D1609" s="25" t="str">
        <x:v>Sharks &amp; rays</x:v>
      </x:c>
      <x:c r="E1609" s="35" t="n">
        <x:v>9</x:v>
      </x:c>
      <x:c r="F1609" s="35" t="n">
        <x:v>9</x:v>
      </x:c>
      <x:c r="G1609" s="32" t="n">
        <x:v>2152.0851163853</x:v>
      </x:c>
      <x:c r="H1609" s="32" t="n">
        <x:v>2152.0851163853</x:v>
      </x:c>
      <x:c r="I1609" s="33" t="n">
        <x:v>0</x:v>
      </x:c>
      <x:c r="J1609" s="34" t="n">
        <x:v>1</x:v>
      </x:c>
      <x:c r="K1609" s="33" t="n">
        <x:v>734.5251010649253</x:v>
      </x:c>
      <x:c r="L1609" s="32" t="n">
        <x:v>1580760.5376132338</x:v>
      </x:c>
      <x:c r="M1609" s="33" t="n">
        <x:v>3.8018948671579285</x:v>
      </x:c>
      <x:c r="N1609" s="33" t="n">
        <x:v>633.7162843505413</x:v>
      </x:c>
      <x:c r="O1609" s="32" t="n">
        <x:v>1363811.3835617944</x:v>
      </x:c>
      <x:c r="P1609" s="32" t="n">
        <x:v>216949.15405143937</x:v>
      </x:c>
      <x:c r="Q1609" s="33" t="n">
        <x:v>1.1590756292742217</x:v>
      </x:c>
      <x:c r="R1609" s="34" t="n">
        <x:v>0.1590756292742217</x:v>
      </x:c>
    </x:row>
    <x:row r="1610" ht="18" customHeight="1">
      <x:c r="A1610" s="25" t="str">
        <x:v>EEZ_858</x:v>
      </x:c>
      <x:c r="B1610" s="25" t="str">
        <x:v>Uruguay</x:v>
      </x:c>
      <x:c r="C1610" s="25" t="str">
        <x:v>commercial</x:v>
      </x:c>
      <x:c r="D1610" s="25" t="str">
        <x:v>Tuna &amp; billfishes</x:v>
      </x:c>
      <x:c r="E1610" s="35" t="n">
        <x:v>4</x:v>
      </x:c>
      <x:c r="F1610" s="35" t="n">
        <x:v>4</x:v>
      </x:c>
      <x:c r="G1610" s="32" t="n">
        <x:v>260.3730830836</x:v>
      </x:c>
      <x:c r="H1610" s="32" t="n">
        <x:v>260.3730830836</x:v>
      </x:c>
      <x:c r="I1610" s="33" t="n">
        <x:v>0</x:v>
      </x:c>
      <x:c r="J1610" s="34" t="n">
        <x:v>1</x:v>
      </x:c>
      <x:c r="K1610" s="33" t="n">
        <x:v>2689.0476540366035</x:v>
      </x:c>
      <x:c r="L1610" s="32" t="n">
        <x:v>700155.6282402322</x:v>
      </x:c>
      <x:c r="M1610" s="33" t="n">
        <x:v>4.429500117725029</x:v>
      </x:c>
      <x:c r="N1610" s="33" t="n">
        <x:v>2688.438571824618</x:v>
      </x:c>
      <x:c r="O1610" s="32" t="n">
        <x:v>699997.0396268463</x:v>
      </x:c>
      <x:c r="P1610" s="32" t="n">
        <x:v>158.5886133859167</x:v>
      </x:c>
      <x:c r="Q1610" s="33" t="n">
        <x:v>1.0002265561201094</x:v>
      </x:c>
      <x:c r="R1610" s="34" t="n">
        <x:v>0.00022655612010938922</x:v>
      </x:c>
    </x:row>
    <x:row r="1611" ht="18" customHeight="1">
      <x:c r="A1611" s="25" t="str">
        <x:v>EEZ_862</x:v>
      </x:c>
      <x:c r="B1611" s="25" t="str">
        <x:v>Venezuela</x:v>
      </x:c>
      <x:c r="C1611" s="25" t="str">
        <x:v>commercial</x:v>
      </x:c>
      <x:c r="D1611" s="25" t="str">
        <x:v>Anchovies</x:v>
      </x:c>
      <x:c r="E1611" s="35" t="n">
        <x:v>2</x:v>
      </x:c>
      <x:c r="F1611" s="35" t="n">
        <x:v>2</x:v>
      </x:c>
      <x:c r="G1611" s="32" t="n">
        <x:v>318.0571173503</x:v>
      </x:c>
      <x:c r="H1611" s="32" t="n">
        <x:v>318.0571173503</x:v>
      </x:c>
      <x:c r="I1611" s="33" t="n">
        <x:v>0</x:v>
      </x:c>
      <x:c r="J1611" s="34" t="n">
        <x:v>1</x:v>
      </x:c>
      <x:c r="K1611" s="33" t="n">
        <x:v>145.3881924324908</x:v>
      </x:c>
      <x:c r="L1611" s="32" t="n">
        <x:v>46241.74938184873</x:v>
      </x:c>
      <x:c r="M1611" s="33" t="n">
        <x:v>3.1019261057887864</x:v>
      </x:c>
      <x:c r="N1611" s="33" t="n">
        <x:v>126.45211737850623</x:v>
      </x:c>
      <x:c r="O1611" s="32" t="n">
        <x:v>40218.99593624947</x:v>
      </x:c>
      <x:c r="P1611" s="32" t="n">
        <x:v>6022.753445599257</x:v>
      </x:c>
      <x:c r="Q1611" s="33" t="n">
        <x:v>1.149748975711523</x:v>
      </x:c>
      <x:c r="R1611" s="34" t="n">
        <x:v>0.14974897571152282</x:v>
      </x:c>
    </x:row>
    <x:row r="1612" ht="18" customHeight="1">
      <x:c r="A1612" s="25" t="str">
        <x:v>EEZ_862</x:v>
      </x:c>
      <x:c r="B1612" s="25" t="str">
        <x:v>Venezuela</x:v>
      </x:c>
      <x:c r="C1612" s="25" t="str">
        <x:v>commercial</x:v>
      </x:c>
      <x:c r="D1612" s="25" t="str">
        <x:v>Crustaceans</x:v>
      </x:c>
      <x:c r="E1612" s="35" t="n">
        <x:v>8</x:v>
      </x:c>
      <x:c r="F1612" s="35" t="n">
        <x:v>8</x:v>
      </x:c>
      <x:c r="G1612" s="32" t="n">
        <x:v>12716.1017932814</x:v>
      </x:c>
      <x:c r="H1612" s="32" t="n">
        <x:v>12716.1017932814</x:v>
      </x:c>
      <x:c r="I1612" s="33" t="n">
        <x:v>0</x:v>
      </x:c>
      <x:c r="J1612" s="34" t="n">
        <x:v>1</x:v>
      </x:c>
      <x:c r="K1612" s="33" t="n">
        <x:v>318.41028991421797</x:v>
      </x:c>
      <x:c r="L1612" s="32" t="n">
        <x:v>4048937.658577437</x:v>
      </x:c>
      <x:c r="M1612" s="33" t="n">
        <x:v>3.3922141212688364</x:v>
      </x:c>
      <x:c r="N1612" s="33" t="n">
        <x:v>246.72554744030464</x:v>
      </x:c>
      <x:c r="O1612" s="32" t="n">
        <x:v>3137387.1762539926</x:v>
      </x:c>
      <x:c r="P1612" s="32" t="n">
        <x:v>911550.4823234444</x:v>
      </x:c>
      <x:c r="Q1612" s="33" t="n">
        <x:v>1.2905444661796017</x:v>
      </x:c>
      <x:c r="R1612" s="34" t="n">
        <x:v>0.2905444661796018</x:v>
      </x:c>
    </x:row>
    <x:row r="1613" ht="18" customHeight="1">
      <x:c r="A1613" s="25" t="str">
        <x:v>EEZ_862</x:v>
      </x:c>
      <x:c r="B1613" s="25" t="str">
        <x:v>Venezuela</x:v>
      </x:c>
      <x:c r="C1613" s="25" t="str">
        <x:v>commercial</x:v>
      </x:c>
      <x:c r="D1613" s="25" t="str">
        <x:v>Flatfishes</x:v>
      </x:c>
      <x:c r="E1613" s="35" t="n">
        <x:v>3</x:v>
      </x:c>
      <x:c r="F1613" s="35" t="n">
        <x:v>3</x:v>
      </x:c>
      <x:c r="G1613" s="32" t="n">
        <x:v>60.65967197309999</x:v>
      </x:c>
      <x:c r="H1613" s="32" t="n">
        <x:v>60.65967197309999</x:v>
      </x:c>
      <x:c r="I1613" s="33" t="n">
        <x:v>0</x:v>
      </x:c>
      <x:c r="J1613" s="34" t="n">
        <x:v>1</x:v>
      </x:c>
      <x:c r="K1613" s="33" t="n">
        <x:v>354.6589182334362</x:v>
      </x:c>
      <x:c r="L1613" s="32" t="n">
        <x:v>21513.49364237473</x:v>
      </x:c>
      <x:c r="M1613" s="33" t="n">
        <x:v>3.5262556637686946</x:v>
      </x:c>
      <x:c r="N1613" s="33" t="n">
        <x:v>335.9353169943441</x:v>
      </x:c>
      <x:c r="O1613" s="32" t="n">
        <x:v>20377.726133056272</x:v>
      </x:c>
      <x:c r="P1613" s="32" t="n">
        <x:v>1135.767509318459</x:v>
      </x:c>
      <x:c r="Q1613" s="33" t="n">
        <x:v>1.0557357333150161</x:v>
      </x:c>
      <x:c r="R1613" s="34" t="n">
        <x:v>0.05573573331501611</x:v>
      </x:c>
    </x:row>
    <x:row r="1614" ht="18" customHeight="1">
      <x:c r="A1614" s="25" t="str">
        <x:v>EEZ_862</x:v>
      </x:c>
      <x:c r="B1614" s="25" t="str">
        <x:v>Venezuela</x:v>
      </x:c>
      <x:c r="C1614" s="25" t="str">
        <x:v>commercial</x:v>
      </x:c>
      <x:c r="D1614" s="25" t="str">
        <x:v>Herring-likes</x:v>
      </x:c>
      <x:c r="E1614" s="35" t="n">
        <x:v>3</x:v>
      </x:c>
      <x:c r="F1614" s="35" t="n">
        <x:v>3</x:v>
      </x:c>
      <x:c r="G1614" s="32" t="n">
        <x:v>128835.877792763</x:v>
      </x:c>
      <x:c r="H1614" s="32" t="n">
        <x:v>128835.877792763</x:v>
      </x:c>
      <x:c r="I1614" s="33" t="n">
        <x:v>0</x:v>
      </x:c>
      <x:c r="J1614" s="34" t="n">
        <x:v>1</x:v>
      </x:c>
      <x:c r="K1614" s="33" t="n">
        <x:v>254.59914892379464</x:v>
      </x:c>
      <x:c r="L1614" s="32" t="n">
        <x:v>32801504.836887475</x:v>
      </x:c>
      <x:c r="M1614" s="33" t="n">
        <x:v>3.400905303691771</x:v>
      </x:c>
      <x:c r="N1614" s="33" t="n">
        <x:v>251.71280174469112</x:v>
      </x:c>
      <x:c r="O1614" s="32" t="n">
        <x:v>32429639.764453005</x:v>
      </x:c>
      <x:c r="P1614" s="32" t="n">
        <x:v>371865.07243447006</x:v>
      </x:c>
      <x:c r="Q1614" s="33" t="n">
        <x:v>1.0114668271104905</x:v>
      </x:c>
      <x:c r="R1614" s="34" t="n">
        <x:v>0.011466827110490487</x:v>
      </x:c>
    </x:row>
    <x:row r="1615" ht="18" customHeight="1">
      <x:c r="A1615" s="25" t="str">
        <x:v>EEZ_862</x:v>
      </x:c>
      <x:c r="B1615" s="25" t="str">
        <x:v>Venezuela</x:v>
      </x:c>
      <x:c r="C1615" s="25" t="str">
        <x:v>commercial</x:v>
      </x:c>
      <x:c r="D1615" s="25" t="str">
        <x:v>Molluscs</x:v>
      </x:c>
      <x:c r="E1615" s="35" t="n">
        <x:v>8</x:v>
      </x:c>
      <x:c r="F1615" s="35" t="n">
        <x:v>8</x:v>
      </x:c>
      <x:c r="G1615" s="32" t="n">
        <x:v>34210.830849656595</x:v>
      </x:c>
      <x:c r="H1615" s="32" t="n">
        <x:v>34210.830849656595</x:v>
      </x:c>
      <x:c r="I1615" s="33" t="n">
        <x:v>0</x:v>
      </x:c>
      <x:c r="J1615" s="34" t="n">
        <x:v>1</x:v>
      </x:c>
      <x:c r="K1615" s="33" t="n">
        <x:v>10.250800208868844</x:v>
      </x:c>
      <x:c r="L1615" s="32" t="n">
        <x:v>350688.3920192365</x:v>
      </x:c>
      <x:c r="M1615" s="33" t="n">
        <x:v>2.002666901323948</x:v>
      </x:c>
      <x:c r="N1615" s="33" t="n">
        <x:v>10.061596603971566</x:v>
      </x:c>
      <x:c r="O1615" s="32" t="n">
        <x:v>344215.5794959505</x:v>
      </x:c>
      <x:c r="P1615" s="32" t="n">
        <x:v>6472.812523286033</x:v>
      </x:c>
      <x:c r="Q1615" s="33" t="n">
        <x:v>1.0188045309650553</x:v>
      </x:c>
      <x:c r="R1615" s="34" t="n">
        <x:v>0.018804530965055237</x:v>
      </x:c>
    </x:row>
    <x:row r="1616" ht="18" customHeight="1">
      <x:c r="A1616" s="25" t="str">
        <x:v>EEZ_862</x:v>
      </x:c>
      <x:c r="B1616" s="25" t="str">
        <x:v>Venezuela</x:v>
      </x:c>
      <x:c r="C1616" s="25" t="str">
        <x:v>commercial</x:v>
      </x:c>
      <x:c r="D1616" s="25" t="str">
        <x:v>Other fishes &amp; inverts</x:v>
      </x:c>
      <x:c r="E1616" s="35" t="n">
        <x:v>19</x:v>
      </x:c>
      <x:c r="F1616" s="35" t="n">
        <x:v>19</x:v>
      </x:c>
      <x:c r="G1616" s="32" t="n">
        <x:v>27268.778063314105</x:v>
      </x:c>
      <x:c r="H1616" s="32" t="n">
        <x:v>27268.778063314105</x:v>
      </x:c>
      <x:c r="I1616" s="33" t="n">
        <x:v>0</x:v>
      </x:c>
      <x:c r="J1616" s="34" t="n">
        <x:v>1</x:v>
      </x:c>
      <x:c r="K1616" s="33" t="n">
        <x:v>466.80228265477353</x:v>
      </x:c>
      <x:c r="L1616" s="32" t="n">
        <x:v>12729127.845161438</x:v>
      </x:c>
      <x:c r="M1616" s="33" t="n">
        <x:v>3.4838884145341615</x:v>
      </x:c>
      <x:c r="N1616" s="33" t="n">
        <x:v>304.71119792323793</x:v>
      </x:c>
      <x:c r="O1616" s="32" t="n">
        <x:v>8309102.029575353</x:v>
      </x:c>
      <x:c r="P1616" s="32" t="n">
        <x:v>4420025.815586085</x:v>
      </x:c>
      <x:c r="Q1616" s="33" t="n">
        <x:v>1.531949878561303</x:v>
      </x:c>
      <x:c r="R1616" s="34" t="n">
        <x:v>0.531949878561303</x:v>
      </x:c>
    </x:row>
    <x:row r="1617" ht="18" customHeight="1">
      <x:c r="A1617" s="25" t="str">
        <x:v>EEZ_862</x:v>
      </x:c>
      <x:c r="B1617" s="25" t="str">
        <x:v>Venezuela</x:v>
      </x:c>
      <x:c r="C1617" s="25" t="str">
        <x:v>commercial</x:v>
      </x:c>
      <x:c r="D1617" s="25" t="str">
        <x:v>Perch-likes</x:v>
      </x:c>
      <x:c r="E1617" s="35" t="n">
        <x:v>72</x:v>
      </x:c>
      <x:c r="F1617" s="35" t="n">
        <x:v>72</x:v>
      </x:c>
      <x:c r="G1617" s="32" t="n">
        <x:v>83867.34182738469</x:v>
      </x:c>
      <x:c r="H1617" s="32" t="n">
        <x:v>83867.34182738469</x:v>
      </x:c>
      <x:c r="I1617" s="33" t="n">
        <x:v>0</x:v>
      </x:c>
      <x:c r="J1617" s="34" t="n">
        <x:v>1</x:v>
      </x:c>
      <x:c r="K1617" s="33" t="n">
        <x:v>1133.5989190973996</x:v>
      </x:c>
      <x:c r="L1617" s="32" t="n">
        <x:v>95071928.04309541</x:v>
      </x:c>
      <x:c r="M1617" s="33" t="n">
        <x:v>3.661126550107169</x:v>
      </x:c>
      <x:c r="N1617" s="33" t="n">
        <x:v>458.27540522618693</x:v>
      </x:c>
      <x:c r="O1617" s="32" t="n">
        <x:v>38434340.061187856</x:v>
      </x:c>
      <x:c r="P1617" s="32" t="n">
        <x:v>56637587.981907554</x:v>
      </x:c>
      <x:c r="Q1617" s="33" t="n">
        <x:v>2.473619369858828</x:v>
      </x:c>
      <x:c r="R1617" s="34" t="n">
        <x:v>1.473619369858828</x:v>
      </x:c>
    </x:row>
    <x:row r="1618" ht="18" customHeight="1">
      <x:c r="A1618" s="25" t="str">
        <x:v>EEZ_862</x:v>
      </x:c>
      <x:c r="B1618" s="25" t="str">
        <x:v>Venezuela</x:v>
      </x:c>
      <x:c r="C1618" s="25" t="str">
        <x:v>commercial</x:v>
      </x:c>
      <x:c r="D1618" s="25" t="str">
        <x:v>Sharks &amp; rays</x:v>
      </x:c>
      <x:c r="E1618" s="35" t="n">
        <x:v>22</x:v>
      </x:c>
      <x:c r="F1618" s="35" t="n">
        <x:v>22</x:v>
      </x:c>
      <x:c r="G1618" s="32" t="n">
        <x:v>11973.741567095998</x:v>
      </x:c>
      <x:c r="H1618" s="32" t="n">
        <x:v>11973.741567095998</x:v>
      </x:c>
      <x:c r="I1618" s="33" t="n">
        <x:v>0</x:v>
      </x:c>
      <x:c r="J1618" s="34" t="n">
        <x:v>1</x:v>
      </x:c>
      <x:c r="K1618" s="33" t="n">
        <x:v>655.5119468391944</x:v>
      </x:c>
      <x:c r="L1618" s="32" t="n">
        <x:v>7848930.645596484</x:v>
      </x:c>
      <x:c r="M1618" s="33" t="n">
        <x:v>3.774760575690387</x:v>
      </x:c>
      <x:c r="N1618" s="33" t="n">
        <x:v>595.3338485611741</x:v>
      </x:c>
      <x:c r="O1618" s="32" t="n">
        <x:v>7128373.648816165</x:v>
      </x:c>
      <x:c r="P1618" s="32" t="n">
        <x:v>720556.9967803191</x:v>
      </x:c>
      <x:c r="Q1618" s="33" t="n">
        <x:v>1.1010829443403243</x:v>
      </x:c>
      <x:c r="R1618" s="34" t="n">
        <x:v>0.10108294434032435</x:v>
      </x:c>
    </x:row>
    <x:row r="1619" ht="18" customHeight="1">
      <x:c r="A1619" s="25" t="str">
        <x:v>EEZ_862</x:v>
      </x:c>
      <x:c r="B1619" s="25" t="str">
        <x:v>Venezuela</x:v>
      </x:c>
      <x:c r="C1619" s="25" t="str">
        <x:v>commercial</x:v>
      </x:c>
      <x:c r="D1619" s="25" t="str">
        <x:v>Tuna &amp; billfishes</x:v>
      </x:c>
      <x:c r="E1619" s="35" t="n">
        <x:v>16</x:v>
      </x:c>
      <x:c r="F1619" s="35" t="n">
        <x:v>16</x:v>
      </x:c>
      <x:c r="G1619" s="32" t="n">
        <x:v>7129.0495850158</x:v>
      </x:c>
      <x:c r="H1619" s="32" t="n">
        <x:v>7129.0495850158</x:v>
      </x:c>
      <x:c r="I1619" s="33" t="n">
        <x:v>0</x:v>
      </x:c>
      <x:c r="J1619" s="34" t="n">
        <x:v>1</x:v>
      </x:c>
      <x:c r="K1619" s="33" t="n">
        <x:v>2757.3968772714593</x:v>
      </x:c>
      <x:c r="L1619" s="32" t="n">
        <x:v>19657619.06363596</x:v>
      </x:c>
      <x:c r="M1619" s="33" t="n">
        <x:v>4.437410380622713</x:v>
      </x:c>
      <x:c r="N1619" s="33" t="n">
        <x:v>2737.8546025800215</x:v>
      </x:c>
      <x:c r="O1619" s="32" t="n">
        <x:v>19518301.218356702</x:v>
      </x:c>
      <x:c r="P1619" s="32" t="n">
        <x:v>139317.84527925774</x:v>
      </x:c>
      <x:c r="Q1619" s="33" t="n">
        <x:v>1.0071378058838558</x:v>
      </x:c>
      <x:c r="R1619" s="34" t="n">
        <x:v>0.007137805883855874</x:v>
      </x:c>
    </x:row>
    <x:row r="1620" ht="18" customHeight="1">
      <x:c r="A1620" s="25" t="str">
        <x:v>EEZ_872</x:v>
      </x:c>
      <x:c r="B1620" s="25" t="str">
        <x:v>Wake Isl. (USA)</x:v>
      </x:c>
      <x:c r="C1620" s="25" t="str">
        <x:v>commercial</x:v>
      </x:c>
      <x:c r="D1620" s="25" t="str">
        <x:v>Other fishes &amp; inverts</x:v>
      </x:c>
      <x:c r="E1620" s="35" t="n">
        <x:v>2</x:v>
      </x:c>
      <x:c r="F1620" s="35" t="n">
        <x:v>2</x:v>
      </x:c>
      <x:c r="G1620" s="32" t="n">
        <x:v>7.8410889805999995</x:v>
      </x:c>
      <x:c r="H1620" s="32" t="n">
        <x:v>7.8410889805999995</x:v>
      </x:c>
      <x:c r="I1620" s="33" t="n">
        <x:v>0</x:v>
      </x:c>
      <x:c r="J1620" s="34" t="n">
        <x:v>1</x:v>
      </x:c>
      <x:c r="K1620" s="33" t="n">
        <x:v>206.8004564755453</x:v>
      </x:c>
      <x:c r="L1620" s="32" t="n">
        <x:v>1621.5407804534482</x:v>
      </x:c>
      <x:c r="M1620" s="33" t="n">
        <x:v>3.314141675914576</x:v>
      </x:c>
      <x:c r="N1620" s="33" t="n">
        <x:v>206.13022433677418</x:v>
      </x:c>
      <x:c r="O1620" s="32" t="n">
        <x:v>1616.2854306156858</x:v>
      </x:c>
      <x:c r="P1620" s="32" t="n">
        <x:v>5.255349837762424</x:v>
      </x:c>
      <x:c r="Q1620" s="33" t="n">
        <x:v>1.0032514986141776</x:v>
      </x:c>
      <x:c r="R1620" s="34" t="n">
        <x:v>0.003251498614177647</x:v>
      </x:c>
    </x:row>
    <x:row r="1621" ht="18" customHeight="1">
      <x:c r="A1621" s="25" t="str">
        <x:v>EEZ_872</x:v>
      </x:c>
      <x:c r="B1621" s="25" t="str">
        <x:v>Wake Isl. (USA)</x:v>
      </x:c>
      <x:c r="C1621" s="25" t="str">
        <x:v>commercial</x:v>
      </x:c>
      <x:c r="D1621" s="25" t="str">
        <x:v>Perch-likes</x:v>
      </x:c>
      <x:c r="E1621" s="35" t="n">
        <x:v>3</x:v>
      </x:c>
      <x:c r="F1621" s="35" t="n">
        <x:v>3</x:v>
      </x:c>
      <x:c r="G1621" s="32" t="n">
        <x:v>1.3809303346</x:v>
      </x:c>
      <x:c r="H1621" s="32" t="n">
        <x:v>1.3809303346</x:v>
      </x:c>
      <x:c r="I1621" s="33" t="n">
        <x:v>0</x:v>
      </x:c>
      <x:c r="J1621" s="34" t="n">
        <x:v>1</x:v>
      </x:c>
      <x:c r="K1621" s="33" t="n">
        <x:v>1175.7227812322074</x:v>
      </x:c>
      <x:c r="L1621" s="32" t="n">
        <x:v>1623.5912536838346</x:v>
      </x:c>
      <x:c r="M1621" s="33" t="n">
        <x:v>3.9114816518377036</x:v>
      </x:c>
      <x:c r="N1621" s="33" t="n">
        <x:v>815.6083284170344</x:v>
      </x:c>
      <x:c r="O1621" s="32" t="n">
        <x:v>1126.2982818634819</x:v>
      </x:c>
      <x:c r="P1621" s="32" t="n">
        <x:v>497.2929718203527</x:v>
      </x:c>
      <x:c r="Q1621" s="33" t="n">
        <x:v>1.4415286605938633</x:v>
      </x:c>
      <x:c r="R1621" s="34" t="n">
        <x:v>0.4415286605938633</x:v>
      </x:c>
    </x:row>
    <x:row r="1622" ht="18" customHeight="1">
      <x:c r="A1622" s="25" t="str">
        <x:v>EEZ_872</x:v>
      </x:c>
      <x:c r="B1622" s="25" t="str">
        <x:v>Wake Isl. (USA)</x:v>
      </x:c>
      <x:c r="C1622" s="25" t="str">
        <x:v>commercial</x:v>
      </x:c>
      <x:c r="D1622" s="25" t="str">
        <x:v>Sharks &amp; rays</x:v>
      </x:c>
      <x:c r="E1622" s="35" t="n">
        <x:v>2</x:v>
      </x:c>
      <x:c r="F1622" s="35" t="n">
        <x:v>2</x:v>
      </x:c>
      <x:c r="G1622" s="32" t="n">
        <x:v>7.7509351702</x:v>
      </x:c>
      <x:c r="H1622" s="32" t="n">
        <x:v>7.7509351702</x:v>
      </x:c>
      <x:c r="I1622" s="33" t="n">
        <x:v>0</x:v>
      </x:c>
      <x:c r="J1622" s="34" t="n">
        <x:v>1</x:v>
      </x:c>
      <x:c r="K1622" s="33" t="n">
        <x:v>2276.875567233619</x:v>
      </x:c>
      <x:c r="L1622" s="32" t="n">
        <x:v>17647.914912240132</x:v>
      </x:c>
      <x:c r="M1622" s="33" t="n">
        <x:v>4.356196874978346</x:v>
      </x:c>
      <x:c r="N1622" s="33" t="n">
        <x:v>2270.8940634385067</x:v>
      </x:c>
      <x:c r="O1622" s="32" t="n">
        <x:v>17601.55266410391</x:v>
      </x:c>
      <x:c r="P1622" s="32" t="n">
        <x:v>46.36224813622175</x:v>
      </x:c>
      <x:c r="Q1622" s="33" t="n">
        <x:v>1.002633986275016</x:v>
      </x:c>
      <x:c r="R1622" s="34" t="n">
        <x:v>0.002633986275016042</x:v>
      </x:c>
    </x:row>
    <x:row r="1623" ht="18" customHeight="1">
      <x:c r="A1623" s="25" t="str">
        <x:v>EEZ_872</x:v>
      </x:c>
      <x:c r="B1623" s="25" t="str">
        <x:v>Wake Isl. (USA)</x:v>
      </x:c>
      <x:c r="C1623" s="25" t="str">
        <x:v>commercial</x:v>
      </x:c>
      <x:c r="D1623" s="25" t="str">
        <x:v>Tuna &amp; billfishes</x:v>
      </x:c>
      <x:c r="E1623" s="35" t="n">
        <x:v>6</x:v>
      </x:c>
      <x:c r="F1623" s="35" t="n">
        <x:v>6</x:v>
      </x:c>
      <x:c r="G1623" s="32" t="n">
        <x:v>17.6608329038</x:v>
      </x:c>
      <x:c r="H1623" s="32" t="n">
        <x:v>17.6608329038</x:v>
      </x:c>
      <x:c r="I1623" s="33" t="n">
        <x:v>0</x:v>
      </x:c>
      <x:c r="J1623" s="34" t="n">
        <x:v>1</x:v>
      </x:c>
      <x:c r="K1623" s="33" t="n">
        <x:v>2673.863581500653</x:v>
      </x:c>
      <x:c r="L1623" s="32" t="n">
        <x:v>47222.65792043924</x:v>
      </x:c>
      <x:c r="M1623" s="33" t="n">
        <x:v>4.4164766930566115</x:v>
      </x:c>
      <x:c r="N1623" s="33" t="n">
        <x:v>2609.0157032452203</x:v>
      </x:c>
      <x:c r="O1623" s="32" t="n">
        <x:v>46077.39037840408</x:v>
      </x:c>
      <x:c r="P1623" s="32" t="n">
        <x:v>1145.2675420351588</x:v>
      </x:c>
      <x:c r="Q1623" s="33" t="n">
        <x:v>1.0248553039273667</x:v>
      </x:c>
      <x:c r="R1623" s="34" t="n">
        <x:v>0.024855303927366772</x:v>
      </x:c>
    </x:row>
    <x:row r="1624" ht="18" customHeight="1">
      <x:c r="A1624" s="25" t="str">
        <x:v>EEZ_876</x:v>
      </x:c>
      <x:c r="B1624" s="25" t="str">
        <x:v>Wallis &amp; Futuna Isl. (France)</x:v>
      </x:c>
      <x:c r="C1624" s="25" t="str">
        <x:v>commercial</x:v>
      </x:c>
      <x:c r="D1624" s="25" t="str">
        <x:v>Crustaceans</x:v>
      </x:c>
      <x:c r="E1624" s="35" t="n">
        <x:v>1</x:v>
      </x:c>
      <x:c r="F1624" s="35" t="n">
        <x:v>1</x:v>
      </x:c>
      <x:c r="G1624" s="32" t="n">
        <x:v>1</x:v>
      </x:c>
      <x:c r="H1624" s="32" t="n">
        <x:v>1</x:v>
      </x:c>
      <x:c r="I1624" s="33" t="n">
        <x:v>0</x:v>
      </x:c>
      <x:c r="J1624" s="34" t="n">
        <x:v>1</x:v>
      </x:c>
      <x:c r="K1624" s="33" t="n">
        <x:v>138.03842646028852</x:v>
      </x:c>
      <x:c r="L1624" s="32" t="n">
        <x:v>138.03842646028852</x:v>
      </x:c>
      <x:c r="M1624" s="33" t="n">
        <x:v>3.14</x:v>
      </x:c>
      <x:c r="N1624" s="33" t="n">
        <x:v>138.03842646028852</x:v>
      </x:c>
      <x:c r="O1624" s="32" t="n">
        <x:v>138.03842646028852</x:v>
      </x:c>
      <x:c r="P1624" s="32" t="n">
        <x:v>0</x:v>
      </x:c>
      <x:c r="Q1624" s="33" t="n">
        <x:v>1</x:v>
      </x:c>
      <x:c r="R1624" s="34" t="n">
        <x:v>0</x:v>
      </x:c>
    </x:row>
    <x:row r="1625" ht="18" customHeight="1">
      <x:c r="A1625" s="25" t="str">
        <x:v>EEZ_876</x:v>
      </x:c>
      <x:c r="B1625" s="25" t="str">
        <x:v>Wallis &amp; Futuna Isl. (France)</x:v>
      </x:c>
      <x:c r="C1625" s="25" t="str">
        <x:v>commercial</x:v>
      </x:c>
      <x:c r="D1625" s="25" t="str">
        <x:v>Molluscs</x:v>
      </x:c>
      <x:c r="E1625" s="35" t="n">
        <x:v>1</x:v>
      </x:c>
      <x:c r="F1625" s="35" t="n">
        <x:v>1</x:v>
      </x:c>
      <x:c r="G1625" s="32" t="n">
        <x:v>12.24</x:v>
      </x:c>
      <x:c r="H1625" s="32" t="n">
        <x:v>12.24</x:v>
      </x:c>
      <x:c r="I1625" s="33" t="n">
        <x:v>0</x:v>
      </x:c>
      <x:c r="J1625" s="34" t="n">
        <x:v>1</x:v>
      </x:c>
      <x:c r="K1625" s="33" t="n">
        <x:v>12.589254117941673</x:v>
      </x:c>
      <x:c r="L1625" s="32" t="n">
        <x:v>154.0924704036061</x:v>
      </x:c>
      <x:c r="M1625" s="33" t="n">
        <x:v>2.1</x:v>
      </x:c>
      <x:c r="N1625" s="33" t="n">
        <x:v>12.589254117941675</x:v>
      </x:c>
      <x:c r="O1625" s="32" t="n">
        <x:v>154.0924704036061</x:v>
      </x:c>
      <x:c r="P1625" s="32" t="n">
        <x:v>0</x:v>
      </x:c>
      <x:c r="Q1625" s="33" t="n">
        <x:v>1</x:v>
      </x:c>
      <x:c r="R1625" s="34" t="n">
        <x:v>0</x:v>
      </x:c>
    </x:row>
    <x:row r="1626" ht="18" customHeight="1">
      <x:c r="A1626" s="25" t="str">
        <x:v>EEZ_876</x:v>
      </x:c>
      <x:c r="B1626" s="25" t="str">
        <x:v>Wallis &amp; Futuna Isl. (France)</x:v>
      </x:c>
      <x:c r="C1626" s="25" t="str">
        <x:v>commercial</x:v>
      </x:c>
      <x:c r="D1626" s="25" t="str">
        <x:v>Other fishes &amp; inverts</x:v>
      </x:c>
      <x:c r="E1626" s="35" t="n">
        <x:v>7</x:v>
      </x:c>
      <x:c r="F1626" s="35" t="n">
        <x:v>7</x:v>
      </x:c>
      <x:c r="G1626" s="32" t="n">
        <x:v>130.5431393605</x:v>
      </x:c>
      <x:c r="H1626" s="32" t="n">
        <x:v>130.5431393605</x:v>
      </x:c>
      <x:c r="I1626" s="33" t="n">
        <x:v>0</x:v>
      </x:c>
      <x:c r="J1626" s="34" t="n">
        <x:v>1</x:v>
      </x:c>
      <x:c r="K1626" s="33" t="n">
        <x:v>230.45469597190402</x:v>
      </x:c>
      <x:c r="L1626" s="32" t="n">
        <x:v>30084.279492541922</x:v>
      </x:c>
      <x:c r="M1626" s="33" t="n">
        <x:v>3.3376304836990953</x:v>
      </x:c>
      <x:c r="N1626" s="33" t="n">
        <x:v>217.58576718686814</x:v>
      </x:c>
      <x:c r="O1626" s="32" t="n">
        <x:v>28404.329128736634</x:v>
      </x:c>
      <x:c r="P1626" s="32" t="n">
        <x:v>1679.9503638052884</x:v>
      </x:c>
      <x:c r="Q1626" s="33" t="n">
        <x:v>1.0591441662357617</x:v>
      </x:c>
      <x:c r="R1626" s="34" t="n">
        <x:v>0.05914416623576172</x:v>
      </x:c>
    </x:row>
    <x:row r="1627" ht="18" customHeight="1">
      <x:c r="A1627" s="25" t="str">
        <x:v>EEZ_876</x:v>
      </x:c>
      <x:c r="B1627" s="25" t="str">
        <x:v>Wallis &amp; Futuna Isl. (France)</x:v>
      </x:c>
      <x:c r="C1627" s="25" t="str">
        <x:v>commercial</x:v>
      </x:c>
      <x:c r="D1627" s="25" t="str">
        <x:v>Perch-likes</x:v>
      </x:c>
      <x:c r="E1627" s="35" t="n">
        <x:v>44</x:v>
      </x:c>
      <x:c r="F1627" s="35" t="n">
        <x:v>44</x:v>
      </x:c>
      <x:c r="G1627" s="32" t="n">
        <x:v>535.1378877935999</x:v>
      </x:c>
      <x:c r="H1627" s="32" t="n">
        <x:v>535.1378877935999</x:v>
      </x:c>
      <x:c r="I1627" s="33" t="n">
        <x:v>0</x:v>
      </x:c>
      <x:c r="J1627" s="34" t="n">
        <x:v>1</x:v>
      </x:c>
      <x:c r="K1627" s="33" t="n">
        <x:v>758.1046690523987</x:v>
      </x:c>
      <x:c r="L1627" s="32" t="n">
        <x:v>405690.53132316674</x:v>
      </x:c>
      <x:c r="M1627" s="33" t="n">
        <x:v>3.31735646124108</x:v>
      </x:c>
      <x:c r="N1627" s="33" t="n">
        <x:v>207.6617268935857</x:v>
      </x:c>
      <x:c r="O1627" s="32" t="n">
        <x:v>111127.65790540485</x:v>
      </x:c>
      <x:c r="P1627" s="32" t="n">
        <x:v>294562.8734177619</x:v>
      </x:c>
      <x:c r="Q1627" s="33" t="n">
        <x:v>3.650671119772024</x:v>
      </x:c>
      <x:c r="R1627" s="34" t="n">
        <x:v>2.650671119772024</x:v>
      </x:c>
    </x:row>
    <x:row r="1628" ht="18" customHeight="1">
      <x:c r="A1628" s="25" t="str">
        <x:v>EEZ_876</x:v>
      </x:c>
      <x:c r="B1628" s="25" t="str">
        <x:v>Wallis &amp; Futuna Isl. (France)</x:v>
      </x:c>
      <x:c r="C1628" s="25" t="str">
        <x:v>commercial</x:v>
      </x:c>
      <x:c r="D1628" s="25" t="str">
        <x:v>Sharks &amp; rays</x:v>
      </x:c>
      <x:c r="E1628" s="35" t="n">
        <x:v>8</x:v>
      </x:c>
      <x:c r="F1628" s="35" t="n">
        <x:v>8</x:v>
      </x:c>
      <x:c r="G1628" s="32" t="n">
        <x:v>89.22976059610001</x:v>
      </x:c>
      <x:c r="H1628" s="32" t="n">
        <x:v>89.22976059610001</x:v>
      </x:c>
      <x:c r="I1628" s="33" t="n">
        <x:v>0</x:v>
      </x:c>
      <x:c r="J1628" s="34" t="n">
        <x:v>1</x:v>
      </x:c>
      <x:c r="K1628" s="33" t="n">
        <x:v>2321.8132982039733</x:v>
      </x:c>
      <x:c r="L1628" s="32" t="n">
        <x:v>207174.8447475819</x:v>
      </x:c>
      <x:c r="M1628" s="33" t="n">
        <x:v>4.361451814277473</x:v>
      </x:c>
      <x:c r="N1628" s="33" t="n">
        <x:v>2298.538668282245</x:v>
      </x:c>
      <x:c r="O1628" s="32" t="n">
        <x:v>205098.05509170325</x:v>
      </x:c>
      <x:c r="P1628" s="32" t="n">
        <x:v>2076.789655878645</x:v>
      </x:c>
      <x:c r="Q1628" s="33" t="n">
        <x:v>1.0101258378825195</x:v>
      </x:c>
      <x:c r="R1628" s="34" t="n">
        <x:v>0.010125837882519523</x:v>
      </x:c>
    </x:row>
    <x:row r="1629" ht="18" customHeight="1">
      <x:c r="A1629" s="25" t="str">
        <x:v>EEZ_876</x:v>
      </x:c>
      <x:c r="B1629" s="25" t="str">
        <x:v>Wallis &amp; Futuna Isl. (France)</x:v>
      </x:c>
      <x:c r="C1629" s="25" t="str">
        <x:v>commercial</x:v>
      </x:c>
      <x:c r="D1629" s="25" t="str">
        <x:v>Tuna &amp; billfishes</x:v>
      </x:c>
      <x:c r="E1629" s="35" t="n">
        <x:v>10</x:v>
      </x:c>
      <x:c r="F1629" s="35" t="n">
        <x:v>10</x:v>
      </x:c>
      <x:c r="G1629" s="32" t="n">
        <x:v>202.85502048749998</x:v>
      </x:c>
      <x:c r="H1629" s="32" t="n">
        <x:v>202.85502048749998</x:v>
      </x:c>
      <x:c r="I1629" s="33" t="n">
        <x:v>0</x:v>
      </x:c>
      <x:c r="J1629" s="34" t="n">
        <x:v>1</x:v>
      </x:c>
      <x:c r="K1629" s="33" t="n">
        <x:v>2346.2143311975883</x:v>
      </x:c>
      <x:c r="L1629" s="32" t="n">
        <x:v>475941.35622315283</x:v>
      </x:c>
      <x:c r="M1629" s="33" t="n">
        <x:v>4.363687367780419</x:v>
      </x:c>
      <x:c r="N1629" s="33" t="n">
        <x:v>2310.401020839066</x:v>
      </x:c>
      <x:c r="O1629" s="32" t="n">
        <x:v>468676.4464166496</x:v>
      </x:c>
      <x:c r="P1629" s="32" t="n">
        <x:v>7264.909806503216</x:v>
      </x:c>
      <x:c r="Q1629" s="33" t="n">
        <x:v>1.01550090656795</x:v>
      </x:c>
      <x:c r="R1629" s="34" t="n">
        <x:v>0.015500906567949798</x:v>
      </x:c>
    </x:row>
    <x:row r="1630" ht="18" customHeight="1">
      <x:c r="A1630" s="25" t="str">
        <x:v>EEZ_882</x:v>
      </x:c>
      <x:c r="B1630" s="25" t="str">
        <x:v>Samoa</x:v>
      </x:c>
      <x:c r="C1630" s="25" t="str">
        <x:v>commercial</x:v>
      </x:c>
      <x:c r="D1630" s="25" t="str">
        <x:v>Crustaceans</x:v>
      </x:c>
      <x:c r="E1630" s="35" t="n">
        <x:v>5</x:v>
      </x:c>
      <x:c r="F1630" s="35" t="n">
        <x:v>5</x:v>
      </x:c>
      <x:c r="G1630" s="32" t="n">
        <x:v>741.8525091839999</x:v>
      </x:c>
      <x:c r="H1630" s="32" t="n">
        <x:v>741.8525091839999</x:v>
      </x:c>
      <x:c r="I1630" s="33" t="n">
        <x:v>0</x:v>
      </x:c>
      <x:c r="J1630" s="34" t="n">
        <x:v>1</x:v>
      </x:c>
      <x:c r="K1630" s="33" t="n">
        <x:v>249.5207530982042</x:v>
      </x:c>
      <x:c r="L1630" s="32" t="n">
        <x:v>185107.59677938413</x:v>
      </x:c>
      <x:c r="M1630" s="33" t="n">
        <x:v>3.3518142463579723</x:v>
      </x:c>
      <x:c r="N1630" s="33" t="n">
        <x:v>224.80928603581674</x:v>
      </x:c>
      <x:c r="O1630" s="32" t="n">
        <x:v>166775.3329335342</x:v>
      </x:c>
      <x:c r="P1630" s="32" t="n">
        <x:v>18332.263845849928</x:v>
      </x:c>
      <x:c r="Q1630" s="33" t="n">
        <x:v>1.1099219142506882</x:v>
      </x:c>
      <x:c r="R1630" s="34" t="n">
        <x:v>0.10992191425068823</x:v>
      </x:c>
    </x:row>
    <x:row r="1631" ht="18" customHeight="1">
      <x:c r="A1631" s="25" t="str">
        <x:v>EEZ_882</x:v>
      </x:c>
      <x:c r="B1631" s="25" t="str">
        <x:v>Samoa</x:v>
      </x:c>
      <x:c r="C1631" s="25" t="str">
        <x:v>commercial</x:v>
      </x:c>
      <x:c r="D1631" s="25" t="str">
        <x:v>Molluscs</x:v>
      </x:c>
      <x:c r="E1631" s="35" t="n">
        <x:v>2</x:v>
      </x:c>
      <x:c r="F1631" s="35" t="n">
        <x:v>2</x:v>
      </x:c>
      <x:c r="G1631" s="32" t="n">
        <x:v>75.446592874</x:v>
      </x:c>
      <x:c r="H1631" s="32" t="n">
        <x:v>75.446592874</x:v>
      </x:c>
      <x:c r="I1631" s="33" t="n">
        <x:v>0</x:v>
      </x:c>
      <x:c r="J1631" s="34" t="n">
        <x:v>1</x:v>
      </x:c>
      <x:c r="K1631" s="33" t="n">
        <x:v>13.805130824478475</x:v>
      </x:c>
      <x:c r="L1631" s="32" t="n">
        <x:v>1041.5500848867355</x:v>
      </x:c>
      <x:c r="M1631" s="33" t="n">
        <x:v>2.139576193759824</x:v>
      </x:c>
      <x:c r="N1631" s="33" t="n">
        <x:v>13.790378737581438</x:v>
      </x:c>
      <x:c r="O1631" s="32" t="n">
        <x:v>1040.437090192573</x:v>
      </x:c>
      <x:c r="P1631" s="32" t="n">
        <x:v>1.1129946941625803</x:v>
      </x:c>
      <x:c r="Q1631" s="33" t="n">
        <x:v>1.0010697376176358</x:v>
      </x:c>
      <x:c r="R1631" s="34" t="n">
        <x:v>0.0010697376176358514</x:v>
      </x:c>
    </x:row>
    <x:row r="1632" ht="18" customHeight="1">
      <x:c r="A1632" s="25" t="str">
        <x:v>EEZ_882</x:v>
      </x:c>
      <x:c r="B1632" s="25" t="str">
        <x:v>Samoa</x:v>
      </x:c>
      <x:c r="C1632" s="25" t="str">
        <x:v>commercial</x:v>
      </x:c>
      <x:c r="D1632" s="25" t="str">
        <x:v>Other fishes &amp; inverts</x:v>
      </x:c>
      <x:c r="E1632" s="35" t="n">
        <x:v>10</x:v>
      </x:c>
      <x:c r="F1632" s="35" t="n">
        <x:v>10</x:v>
      </x:c>
      <x:c r="G1632" s="32" t="n">
        <x:v>2170.7501251286008</x:v>
      </x:c>
      <x:c r="H1632" s="32" t="n">
        <x:v>2170.7501251286008</x:v>
      </x:c>
      <x:c r="I1632" s="33" t="n">
        <x:v>0</x:v>
      </x:c>
      <x:c r="J1632" s="34" t="n">
        <x:v>1</x:v>
      </x:c>
      <x:c r="K1632" s="33" t="n">
        <x:v>425.41505441431184</x:v>
      </x:c>
      <x:c r="L1632" s="32" t="n">
        <x:v>923469.7826014579</x:v>
      </x:c>
      <x:c r="M1632" s="33" t="n">
        <x:v>3.3620523400051017</x:v>
      </x:c>
      <x:c r="N1632" s="33" t="n">
        <x:v>230.1719197712384</x:v>
      </x:c>
      <x:c r="O1632" s="32" t="n">
        <x:v>499645.723644506</x:v>
      </x:c>
      <x:c r="P1632" s="32" t="n">
        <x:v>423824.0589569519</x:v>
      </x:c>
      <x:c r="Q1632" s="33" t="n">
        <x:v>1.8482491471467077</x:v>
      </x:c>
      <x:c r="R1632" s="34" t="n">
        <x:v>0.8482491471467078</x:v>
      </x:c>
    </x:row>
    <x:row r="1633" ht="18" customHeight="1">
      <x:c r="A1633" s="25" t="str">
        <x:v>EEZ_882</x:v>
      </x:c>
      <x:c r="B1633" s="25" t="str">
        <x:v>Samoa</x:v>
      </x:c>
      <x:c r="C1633" s="25" t="str">
        <x:v>commercial</x:v>
      </x:c>
      <x:c r="D1633" s="25" t="str">
        <x:v>Perch-likes</x:v>
      </x:c>
      <x:c r="E1633" s="35" t="n">
        <x:v>34</x:v>
      </x:c>
      <x:c r="F1633" s="35" t="n">
        <x:v>34</x:v>
      </x:c>
      <x:c r="G1633" s="32" t="n">
        <x:v>4402.0093455572005</x:v>
      </x:c>
      <x:c r="H1633" s="32" t="n">
        <x:v>4402.0093455572005</x:v>
      </x:c>
      <x:c r="I1633" s="33" t="n">
        <x:v>0</x:v>
      </x:c>
      <x:c r="J1633" s="34" t="n">
        <x:v>1</x:v>
      </x:c>
      <x:c r="K1633" s="33" t="n">
        <x:v>730.8256241145423</x:v>
      </x:c>
      <x:c r="L1633" s="32" t="n">
        <x:v>3217101.227324889</x:v>
      </x:c>
      <x:c r="M1633" s="33" t="n">
        <x:v>3.4144200455090203</x:v>
      </x:c>
      <x:c r="N1633" s="33" t="n">
        <x:v>259.66896415879336</x:v>
      </x:c>
      <x:c r="O1633" s="32" t="n">
        <x:v>1143065.206978166</x:v>
      </x:c>
      <x:c r="P1633" s="32" t="n">
        <x:v>2074036.020346723</x:v>
      </x:c>
      <x:c r="Q1633" s="33" t="n">
        <x:v>2.8144511858861434</x:v>
      </x:c>
      <x:c r="R1633" s="34" t="n">
        <x:v>1.8144511858861432</x:v>
      </x:c>
    </x:row>
    <x:row r="1634" ht="18" customHeight="1">
      <x:c r="A1634" s="25" t="str">
        <x:v>EEZ_882</x:v>
      </x:c>
      <x:c r="B1634" s="25" t="str">
        <x:v>Samoa</x:v>
      </x:c>
      <x:c r="C1634" s="25" t="str">
        <x:v>commercial</x:v>
      </x:c>
      <x:c r="D1634" s="25" t="str">
        <x:v>Sharks &amp; rays</x:v>
      </x:c>
      <x:c r="E1634" s="35" t="n">
        <x:v>10</x:v>
      </x:c>
      <x:c r="F1634" s="35" t="n">
        <x:v>10</x:v>
      </x:c>
      <x:c r="G1634" s="32" t="n">
        <x:v>1618.7243629411998</x:v>
      </x:c>
      <x:c r="H1634" s="32" t="n">
        <x:v>1618.7243629411998</x:v>
      </x:c>
      <x:c r="I1634" s="33" t="n">
        <x:v>0</x:v>
      </x:c>
      <x:c r="J1634" s="34" t="n">
        <x:v>1</x:v>
      </x:c>
      <x:c r="K1634" s="33" t="n">
        <x:v>2153.149201148587</x:v>
      </x:c>
      <x:c r="L1634" s="32" t="n">
        <x:v>3485355.0689466</x:v>
      </x:c>
      <x:c r="M1634" s="33" t="n">
        <x:v>4.313929565368729</x:v>
      </x:c>
      <x:c r="N1634" s="33" t="n">
        <x:v>2060.295743840484</x:v>
      </x:c>
      <x:c r="O1634" s="32" t="n">
        <x:v>3335050.9154186533</x:v>
      </x:c>
      <x:c r="P1634" s="32" t="n">
        <x:v>150304.15352794668</x:v>
      </x:c>
      <x:c r="Q1634" s="33" t="n">
        <x:v>1.0450680236493717</x:v>
      </x:c>
      <x:c r="R1634" s="34" t="n">
        <x:v>0.04506802364937172</x:v>
      </x:c>
    </x:row>
    <x:row r="1635" ht="18" customHeight="1">
      <x:c r="A1635" s="25" t="str">
        <x:v>EEZ_882</x:v>
      </x:c>
      <x:c r="B1635" s="25" t="str">
        <x:v>Samoa</x:v>
      </x:c>
      <x:c r="C1635" s="25" t="str">
        <x:v>commercial</x:v>
      </x:c>
      <x:c r="D1635" s="25" t="str">
        <x:v>Tuna &amp; billfishes</x:v>
      </x:c>
      <x:c r="E1635" s="35" t="n">
        <x:v>11</x:v>
      </x:c>
      <x:c r="F1635" s="35" t="n">
        <x:v>11</x:v>
      </x:c>
      <x:c r="G1635" s="32" t="n">
        <x:v>4970.237573136599</x:v>
      </x:c>
      <x:c r="H1635" s="32" t="n">
        <x:v>4970.237573136599</x:v>
      </x:c>
      <x:c r="I1635" s="33" t="n">
        <x:v>0</x:v>
      </x:c>
      <x:c r="J1635" s="34" t="n">
        <x:v>1</x:v>
      </x:c>
      <x:c r="K1635" s="33" t="n">
        <x:v>2237.4960723607437</x:v>
      </x:c>
      <x:c r="L1635" s="32" t="n">
        <x:v>11120887.048592934</x:v>
      </x:c>
      <x:c r="M1635" s="33" t="n">
        <x:v>4.344247471998714</x:v>
      </x:c>
      <x:c r="N1635" s="33" t="n">
        <x:v>2209.263268594629</x:v>
      </x:c>
      <x:c r="O1635" s="32" t="n">
        <x:v>10980563.3065196</x:v>
      </x:c>
      <x:c r="P1635" s="32" t="n">
        <x:v>140323.74207333475</x:v>
      </x:c>
      <x:c r="Q1635" s="33" t="n">
        <x:v>1.012779284464397</x:v>
      </x:c>
      <x:c r="R1635" s="34" t="n">
        <x:v>0.012779284464397099</x:v>
      </x:c>
    </x:row>
    <x:row r="1636" ht="18" customHeight="1">
      <x:c r="A1636" s="25" t="str">
        <x:v>EEZ_891</x:v>
      </x:c>
      <x:c r="B1636" s="25" t="str">
        <x:v>Montenegro</x:v>
      </x:c>
      <x:c r="C1636" s="25" t="str">
        <x:v>commercial</x:v>
      </x:c>
      <x:c r="D1636" s="25" t="str">
        <x:v>Anchovies</x:v>
      </x:c>
      <x:c r="E1636" s="35" t="n">
        <x:v>2</x:v>
      </x:c>
      <x:c r="F1636" s="35" t="n">
        <x:v>2</x:v>
      </x:c>
      <x:c r="G1636" s="32" t="n">
        <x:v>287.38751886299997</x:v>
      </x:c>
      <x:c r="H1636" s="32" t="n">
        <x:v>287.38751886299997</x:v>
      </x:c>
      <x:c r="I1636" s="33" t="n">
        <x:v>0</x:v>
      </x:c>
      <x:c r="J1636" s="34" t="n">
        <x:v>1</x:v>
      </x:c>
      <x:c r="K1636" s="33" t="n">
        <x:v>139.1522342397631</x:v>
      </x:c>
      <x:c r="L1636" s="32" t="n">
        <x:v>39990.615342408506</x:v>
      </x:c>
      <x:c r="M1636" s="33" t="n">
        <x:v>3.141332379616641</x:v>
      </x:c>
      <x:c r="N1636" s="33" t="n">
        <x:v>138.46256723847156</x:v>
      </x:c>
      <x:c r="O1636" s="32" t="n">
        <x:v>39792.41365406565</x:v>
      </x:c>
      <x:c r="P1636" s="32" t="n">
        <x:v>198.2016883428587</x:v>
      </x:c>
      <x:c r="Q1636" s="33" t="n">
        <x:v>1.0049808913343614</x:v>
      </x:c>
      <x:c r="R1636" s="34" t="n">
        <x:v>0.004980891334361371</x:v>
      </x:c>
    </x:row>
    <x:row r="1637" ht="18" customHeight="1">
      <x:c r="A1637" s="25" t="str">
        <x:v>EEZ_891</x:v>
      </x:c>
      <x:c r="B1637" s="25" t="str">
        <x:v>Montenegro</x:v>
      </x:c>
      <x:c r="C1637" s="25" t="str">
        <x:v>commercial</x:v>
      </x:c>
      <x:c r="D1637" s="25" t="str">
        <x:v>Crustaceans</x:v>
      </x:c>
      <x:c r="E1637" s="35" t="n">
        <x:v>8</x:v>
      </x:c>
      <x:c r="F1637" s="35" t="n">
        <x:v>8</x:v>
      </x:c>
      <x:c r="G1637" s="32" t="n">
        <x:v>64.16498647</x:v>
      </x:c>
      <x:c r="H1637" s="32" t="n">
        <x:v>64.16498647</x:v>
      </x:c>
      <x:c r="I1637" s="33" t="n">
        <x:v>0</x:v>
      </x:c>
      <x:c r="J1637" s="34" t="n">
        <x:v>1</x:v>
      </x:c>
      <x:c r="K1637" s="33" t="n">
        <x:v>185.17947462866354</x:v>
      </x:c>
      <x:c r="L1637" s="32" t="n">
        <x:v>11882.038484069904</x:v>
      </x:c>
      <x:c r="M1637" s="33" t="n">
        <x:v>3.221872486113063</x:v>
      </x:c>
      <x:c r="N1637" s="33" t="n">
        <x:v>166.6757761328508</x:v>
      </x:c>
      <x:c r="O1637" s="32" t="n">
        <x:v>10694.748920441121</x:v>
      </x:c>
      <x:c r="P1637" s="32" t="n">
        <x:v>1187.289563628783</x:v>
      </x:c>
      <x:c r="Q1637" s="33" t="n">
        <x:v>1.1110161231891558</x:v>
      </x:c>
      <x:c r="R1637" s="34" t="n">
        <x:v>0.11101612318915585</x:v>
      </x:c>
    </x:row>
    <x:row r="1638" ht="18" customHeight="1">
      <x:c r="A1638" s="25" t="str">
        <x:v>EEZ_891</x:v>
      </x:c>
      <x:c r="B1638" s="25" t="str">
        <x:v>Montenegro</x:v>
      </x:c>
      <x:c r="C1638" s="25" t="str">
        <x:v>commercial</x:v>
      </x:c>
      <x:c r="D1638" s="25" t="str">
        <x:v>Flatfishes</x:v>
      </x:c>
      <x:c r="E1638" s="35" t="n">
        <x:v>2</x:v>
      </x:c>
      <x:c r="F1638" s="35" t="n">
        <x:v>2</x:v>
      </x:c>
      <x:c r="G1638" s="32" t="n">
        <x:v>38.575259802000005</x:v>
      </x:c>
      <x:c r="H1638" s="32" t="n">
        <x:v>38.575259802000005</x:v>
      </x:c>
      <x:c r="I1638" s="33" t="n">
        <x:v>0</x:v>
      </x:c>
      <x:c r="J1638" s="34" t="n">
        <x:v>1</x:v>
      </x:c>
      <x:c r="K1638" s="33" t="n">
        <x:v>359.0785562225289</x:v>
      </x:c>
      <x:c r="L1638" s="32" t="n">
        <x:v>13851.548595611119</x:v>
      </x:c>
      <x:c r="M1638" s="33" t="n">
        <x:v>3.547280835917674</x:v>
      </x:c>
      <x:c r="N1638" s="33" t="n">
        <x:v>352.5988048606859</x:v>
      </x:c>
      <x:c r="O1638" s="32" t="n">
        <x:v>13601.59050337566</x:v>
      </x:c>
      <x:c r="P1638" s="32" t="n">
        <x:v>249.95809223545803</x:v>
      </x:c>
      <x:c r="Q1638" s="33" t="n">
        <x:v>1.0183771223059115</x:v>
      </x:c>
      <x:c r="R1638" s="34" t="n">
        <x:v>0.018377122305911438</x:v>
      </x:c>
    </x:row>
    <x:row r="1639" ht="18" customHeight="1">
      <x:c r="A1639" s="25" t="str">
        <x:v>EEZ_891</x:v>
      </x:c>
      <x:c r="B1639" s="25" t="str">
        <x:v>Montenegro</x:v>
      </x:c>
      <x:c r="C1639" s="25" t="str">
        <x:v>commercial</x:v>
      </x:c>
      <x:c r="D1639" s="25" t="str">
        <x:v>Herring-likes</x:v>
      </x:c>
      <x:c r="E1639" s="35" t="n">
        <x:v>4</x:v>
      </x:c>
      <x:c r="F1639" s="35" t="n">
        <x:v>4</x:v>
      </x:c>
      <x:c r="G1639" s="32" t="n">
        <x:v>543.6242589100001</x:v>
      </x:c>
      <x:c r="H1639" s="32" t="n">
        <x:v>543.6242589100001</x:v>
      </x:c>
      <x:c r="I1639" s="33" t="n">
        <x:v>0</x:v>
      </x:c>
      <x:c r="J1639" s="34" t="n">
        <x:v>1</x:v>
      </x:c>
      <x:c r="K1639" s="33" t="n">
        <x:v>132.92485874750463</x:v>
      </x:c>
      <x:c r="L1639" s="32" t="n">
        <x:v>72261.17782732865</x:v>
      </x:c>
      <x:c r="M1639" s="33" t="n">
        <x:v>3.114212667507704</x:v>
      </x:c>
      <x:c r="N1639" s="33" t="n">
        <x:v>130.08064075262297</x:v>
      </x:c>
      <x:c r="O1639" s="32" t="n">
        <x:v>70714.99192768261</x:v>
      </x:c>
      <x:c r="P1639" s="32" t="n">
        <x:v>1546.185899646036</x:v>
      </x:c>
      <x:c r="Q1639" s="33" t="n">
        <x:v>1.0218650367835331</x:v>
      </x:c>
      <x:c r="R1639" s="34" t="n">
        <x:v>0.021865036783533232</x:v>
      </x:c>
    </x:row>
    <x:row r="1640" ht="18" customHeight="1">
      <x:c r="A1640" s="25" t="str">
        <x:v>EEZ_891</x:v>
      </x:c>
      <x:c r="B1640" s="25" t="str">
        <x:v>Montenegro</x:v>
      </x:c>
      <x:c r="C1640" s="25" t="str">
        <x:v>commercial</x:v>
      </x:c>
      <x:c r="D1640" s="25" t="str">
        <x:v>Molluscs</x:v>
      </x:c>
      <x:c r="E1640" s="35" t="n">
        <x:v>2</x:v>
      </x:c>
      <x:c r="F1640" s="35" t="n">
        <x:v>2</x:v>
      </x:c>
      <x:c r="G1640" s="32" t="n">
        <x:v>58.560043115</x:v>
      </x:c>
      <x:c r="H1640" s="32" t="n">
        <x:v>58.560043115</x:v>
      </x:c>
      <x:c r="I1640" s="33" t="n">
        <x:v>0</x:v>
      </x:c>
      <x:c r="J1640" s="34" t="n">
        <x:v>1</x:v>
      </x:c>
      <x:c r="K1640" s="33" t="n">
        <x:v>11.98705860005372</x:v>
      </x:c>
      <x:c r="L1640" s="32" t="n">
        <x:v>701.9626684411774</x:v>
      </x:c>
      <x:c r="M1640" s="33" t="n">
        <x:v>2.076742509987136</x:v>
      </x:c>
      <x:c r="N1640" s="33" t="n">
        <x:v>11.932804074896852</x:v>
      </x:c>
      <x:c r="O1640" s="32" t="n">
        <x:v>698.7855211088073</x:v>
      </x:c>
      <x:c r="P1640" s="32" t="n">
        <x:v>3.1771473323700548</x:v>
      </x:c>
      <x:c r="Q1640" s="33" t="n">
        <x:v>1.004546670239144</x:v>
      </x:c>
      <x:c r="R1640" s="34" t="n">
        <x:v>0.00454667023914387</x:v>
      </x:c>
    </x:row>
    <x:row r="1641" ht="18" customHeight="1">
      <x:c r="A1641" s="25" t="str">
        <x:v>EEZ_891</x:v>
      </x:c>
      <x:c r="B1641" s="25" t="str">
        <x:v>Montenegro</x:v>
      </x:c>
      <x:c r="C1641" s="25" t="str">
        <x:v>commercial</x:v>
      </x:c>
      <x:c r="D1641" s="25" t="str">
        <x:v>Other fishes &amp; inverts</x:v>
      </x:c>
      <x:c r="E1641" s="35" t="n">
        <x:v>12</x:v>
      </x:c>
      <x:c r="F1641" s="35" t="n">
        <x:v>12</x:v>
      </x:c>
      <x:c r="G1641" s="32" t="n">
        <x:v>372.99474812159997</x:v>
      </x:c>
      <x:c r="H1641" s="32" t="n">
        <x:v>372.99474812159997</x:v>
      </x:c>
      <x:c r="I1641" s="33" t="n">
        <x:v>0</x:v>
      </x:c>
      <x:c r="J1641" s="34" t="n">
        <x:v>1</x:v>
      </x:c>
      <x:c r="K1641" s="33" t="n">
        <x:v>467.4972161320179</x:v>
      </x:c>
      <x:c r="L1641" s="32" t="n">
        <x:v>174374.0063787112</x:v>
      </x:c>
      <x:c r="M1641" s="33" t="n">
        <x:v>3.4495707278710226</x:v>
      </x:c>
      <x:c r="N1641" s="33" t="n">
        <x:v>281.5598517560129</x:v>
      </x:c>
      <x:c r="O1641" s="32" t="n">
        <x:v>105020.34598688906</x:v>
      </x:c>
      <x:c r="P1641" s="32" t="n">
        <x:v>69353.66039182214</x:v>
      </x:c>
      <x:c r="Q1641" s="33" t="n">
        <x:v>1.6603830880587689</x:v>
      </x:c>
      <x:c r="R1641" s="34" t="n">
        <x:v>0.6603830880587689</x:v>
      </x:c>
    </x:row>
    <x:row r="1642" ht="18" customHeight="1">
      <x:c r="A1642" s="25" t="str">
        <x:v>EEZ_891</x:v>
      </x:c>
      <x:c r="B1642" s="25" t="str">
        <x:v>Montenegro</x:v>
      </x:c>
      <x:c r="C1642" s="25" t="str">
        <x:v>commercial</x:v>
      </x:c>
      <x:c r="D1642" s="25" t="str">
        <x:v>Perch-likes</x:v>
      </x:c>
      <x:c r="E1642" s="35" t="n">
        <x:v>24</x:v>
      </x:c>
      <x:c r="F1642" s="35" t="n">
        <x:v>24</x:v>
      </x:c>
      <x:c r="G1642" s="32" t="n">
        <x:v>270.8322542662</x:v>
      </x:c>
      <x:c r="H1642" s="32" t="n">
        <x:v>270.8322542662</x:v>
      </x:c>
      <x:c r="I1642" s="33" t="n">
        <x:v>0</x:v>
      </x:c>
      <x:c r="J1642" s="34" t="n">
        <x:v>1</x:v>
      </x:c>
      <x:c r="K1642" s="33" t="n">
        <x:v>571.8905289615036</x:v>
      </x:c>
      <x:c r="L1642" s="32" t="n">
        <x:v>154886.40115213353</x:v>
      </x:c>
      <x:c r="M1642" s="33" t="n">
        <x:v>3.3959071306623163</x:v>
      </x:c>
      <x:c r="N1642" s="33" t="n">
        <x:v>248.8325159047471</x:v>
      </x:c>
      <x:c r="O1642" s="32" t="n">
        <x:v>67391.87121721273</x:v>
      </x:c>
      <x:c r="P1642" s="32" t="n">
        <x:v>87494.5299349208</x:v>
      </x:c>
      <x:c r="Q1642" s="33" t="n">
        <x:v>2.2982950073149713</x:v>
      </x:c>
      <x:c r="R1642" s="34" t="n">
        <x:v>1.2982950073149715</x:v>
      </x:c>
    </x:row>
    <x:row r="1643" ht="18" customHeight="1">
      <x:c r="A1643" s="25" t="str">
        <x:v>EEZ_891</x:v>
      </x:c>
      <x:c r="B1643" s="25" t="str">
        <x:v>Montenegro</x:v>
      </x:c>
      <x:c r="C1643" s="25" t="str">
        <x:v>commercial</x:v>
      </x:c>
      <x:c r="D1643" s="25" t="str">
        <x:v>Scorpionfishes</x:v>
      </x:c>
      <x:c r="E1643" s="35" t="n">
        <x:v>3</x:v>
      </x:c>
      <x:c r="F1643" s="35" t="n">
        <x:v>3</x:v>
      </x:c>
      <x:c r="G1643" s="32" t="n">
        <x:v>7.30774233</x:v>
      </x:c>
      <x:c r="H1643" s="32" t="n">
        <x:v>7.30774233</x:v>
      </x:c>
      <x:c r="I1643" s="33" t="n">
        <x:v>0</x:v>
      </x:c>
      <x:c r="J1643" s="34" t="n">
        <x:v>1</x:v>
      </x:c>
      <x:c r="K1643" s="33" t="n">
        <x:v>827.4321279486439</x:v>
      </x:c>
      <x:c r="L1643" s="32" t="n">
        <x:v>6046.660786612281</x:v>
      </x:c>
      <x:c r="M1643" s="33" t="n">
        <x:v>3.915963199791693</x:v>
      </x:c>
      <x:c r="N1643" s="33" t="n">
        <x:v>824.0682841248466</x:v>
      </x:c>
      <x:c r="O1643" s="32" t="n">
        <x:v>6022.078682709609</x:v>
      </x:c>
      <x:c r="P1643" s="32" t="n">
        <x:v>24.582103902672316</x:v>
      </x:c>
      <x:c r="Q1643" s="33" t="n">
        <x:v>1.004081996466312</x:v>
      </x:c>
      <x:c r="R1643" s="34" t="n">
        <x:v>0.004081996466311812</x:v>
      </x:c>
    </x:row>
    <x:row r="1644" ht="18" customHeight="1">
      <x:c r="A1644" s="25" t="str">
        <x:v>EEZ_891</x:v>
      </x:c>
      <x:c r="B1644" s="25" t="str">
        <x:v>Montenegro</x:v>
      </x:c>
      <x:c r="C1644" s="25" t="str">
        <x:v>commercial</x:v>
      </x:c>
      <x:c r="D1644" s="25" t="str">
        <x:v>Sharks &amp; rays</x:v>
      </x:c>
      <x:c r="E1644" s="35" t="n">
        <x:v>7</x:v>
      </x:c>
      <x:c r="F1644" s="35" t="n">
        <x:v>7</x:v>
      </x:c>
      <x:c r="G1644" s="32" t="n">
        <x:v>24.677918758</x:v>
      </x:c>
      <x:c r="H1644" s="32" t="n">
        <x:v>24.677918758</x:v>
      </x:c>
      <x:c r="I1644" s="33" t="n">
        <x:v>0</x:v>
      </x:c>
      <x:c r="J1644" s="34" t="n">
        <x:v>1</x:v>
      </x:c>
      <x:c r="K1644" s="33" t="n">
        <x:v>453.91584597513776</x:v>
      </x:c>
      <x:c r="L1644" s="32" t="n">
        <x:v>11201.698369943291</x:v>
      </x:c>
      <x:c r="M1644" s="33" t="n">
        <x:v>3.6113221812361886</x:v>
      </x:c>
      <x:c r="N1644" s="33" t="n">
        <x:v>408.6224103369585</x:v>
      </x:c>
      <x:c r="O1644" s="32" t="n">
        <x:v>10083.950644993602</x:v>
      </x:c>
      <x:c r="P1644" s="32" t="n">
        <x:v>1117.7477249496897</x:v>
      </x:c>
      <x:c r="Q1644" s="33" t="n">
        <x:v>1.1108442280510982</x:v>
      </x:c>
      <x:c r="R1644" s="34" t="n">
        <x:v>0.11084422805109821</x:v>
      </x:c>
    </x:row>
    <x:row r="1645" ht="18" customHeight="1">
      <x:c r="A1645" s="25" t="str">
        <x:v>EEZ_891</x:v>
      </x:c>
      <x:c r="B1645" s="25" t="str">
        <x:v>Montenegro</x:v>
      </x:c>
      <x:c r="C1645" s="25" t="str">
        <x:v>commercial</x:v>
      </x:c>
      <x:c r="D1645" s="25" t="str">
        <x:v>Tuna &amp; billfishes</x:v>
      </x:c>
      <x:c r="E1645" s="35" t="n">
        <x:v>6</x:v>
      </x:c>
      <x:c r="F1645" s="35" t="n">
        <x:v>6</x:v>
      </x:c>
      <x:c r="G1645" s="32" t="n">
        <x:v>29.887132381299995</x:v>
      </x:c>
      <x:c r="H1645" s="32" t="n">
        <x:v>29.887132381299995</x:v>
      </x:c>
      <x:c r="I1645" s="33" t="n">
        <x:v>0</x:v>
      </x:c>
      <x:c r="J1645" s="34" t="n">
        <x:v>1</x:v>
      </x:c>
      <x:c r="K1645" s="33" t="n">
        <x:v>3026.9961060087608</x:v>
      </x:c>
      <x:c r="L1645" s="32" t="n">
        <x:v>90468.23333796342</x:v>
      </x:c>
      <x:c r="M1645" s="33" t="n">
        <x:v>4.475407815751809</x:v>
      </x:c>
      <x:c r="N1645" s="33" t="n">
        <x:v>2988.1873007989116</x:v>
      </x:c>
      <x:c r="O1645" s="32" t="n">
        <x:v>89308.34943909658</x:v>
      </x:c>
      <x:c r="P1645" s="32" t="n">
        <x:v>1159.883898866843</x:v>
      </x:c>
      <x:c r="Q1645" s="33" t="n">
        <x:v>1.0129874071814284</x:v>
      </x:c>
      <x:c r="R1645" s="34" t="n">
        <x:v>0.012987407181428436</x:v>
      </x:c>
    </x:row>
    <x:row r="1646" ht="18" customHeight="1">
      <x:c r="A1646" s="25" t="str">
        <x:v>EEZ_895</x:v>
      </x:c>
      <x:c r="B1646" s="25" t="str">
        <x:v>St Paul &amp; Amsterdam Isl. (France)</x:v>
      </x:c>
      <x:c r="C1646" s="25" t="str">
        <x:v>commercial</x:v>
      </x:c>
      <x:c r="D1646" s="25" t="str">
        <x:v>Other fishes &amp; inverts</x:v>
      </x:c>
      <x:c r="E1646" s="35" t="n">
        <x:v>2</x:v>
      </x:c>
      <x:c r="F1646" s="35" t="n">
        <x:v>2</x:v>
      </x:c>
      <x:c r="G1646" s="32" t="n">
        <x:v>493.96866088</x:v>
      </x:c>
      <x:c r="H1646" s="32" t="n">
        <x:v>493.96866088</x:v>
      </x:c>
      <x:c r="I1646" s="33" t="n">
        <x:v>0</x:v>
      </x:c>
      <x:c r="J1646" s="34" t="n">
        <x:v>1</x:v>
      </x:c>
      <x:c r="K1646" s="33" t="n">
        <x:v>187.81935847941043</x:v>
      </x:c>
      <x:c r="L1646" s="32" t="n">
        <x:v>92776.87699541505</x:v>
      </x:c>
      <x:c r="M1646" s="33" t="n">
        <x:v>3.273420635239875</x:v>
      </x:c>
      <x:c r="N1646" s="33" t="n">
        <x:v>187.6811410797061</x:v>
      </x:c>
      <x:c r="O1646" s="32" t="n">
        <x:v>92708.60193157278</x:v>
      </x:c>
      <x:c r="P1646" s="32" t="n">
        <x:v>68.27506384227308</x:v>
      </x:c>
      <x:c r="Q1646" s="33" t="n">
        <x:v>1.0007364479931717</x:v>
      </x:c>
      <x:c r="R1646" s="34" t="n">
        <x:v>0.000736447993171833</x:v>
      </x:c>
    </x:row>
    <x:row r="1647" ht="18" customHeight="1">
      <x:c r="A1647" s="25" t="str">
        <x:v>EEZ_895</x:v>
      </x:c>
      <x:c r="B1647" s="25" t="str">
        <x:v>St Paul &amp; Amsterdam Isl. (France)</x:v>
      </x:c>
      <x:c r="C1647" s="25" t="str">
        <x:v>commercial</x:v>
      </x:c>
      <x:c r="D1647" s="25" t="str">
        <x:v>Perch-likes</x:v>
      </x:c>
      <x:c r="E1647" s="35" t="n">
        <x:v>1</x:v>
      </x:c>
      <x:c r="F1647" s="35" t="n">
        <x:v>1</x:v>
      </x:c>
      <x:c r="G1647" s="32" t="n">
        <x:v>3.3886859041</x:v>
      </x:c>
      <x:c r="H1647" s="32" t="n">
        <x:v>3.3886859041</x:v>
      </x:c>
      <x:c r="I1647" s="33" t="n">
        <x:v>0</x:v>
      </x:c>
      <x:c r="J1647" s="34" t="n">
        <x:v>1</x:v>
      </x:c>
      <x:c r="K1647" s="33" t="n">
        <x:v>1445.439770745928</x:v>
      </x:c>
      <x:c r="L1647" s="32" t="n">
        <x:v>4898.141376352261</x:v>
      </x:c>
      <x:c r="M1647" s="33" t="n">
        <x:v>4.16</x:v>
      </x:c>
      <x:c r="N1647" s="33" t="n">
        <x:v>1445.439770745928</x:v>
      </x:c>
      <x:c r="O1647" s="32" t="n">
        <x:v>4898.141376352261</x:v>
      </x:c>
      <x:c r="P1647" s="32" t="n">
        <x:v>0</x:v>
      </x:c>
      <x:c r="Q1647" s="33" t="n">
        <x:v>1</x:v>
      </x:c>
      <x:c r="R1647" s="34" t="n">
        <x:v>0</x:v>
      </x:c>
    </x:row>
    <x:row r="1648" ht="18" customHeight="1">
      <x:c r="A1648" s="25" t="str">
        <x:v>EEZ_896</x:v>
      </x:c>
      <x:c r="B1648" s="25" t="str">
        <x:v>Crozet Isl. (France)</x:v>
      </x:c>
      <x:c r="C1648" s="25" t="str">
        <x:v>commercial</x:v>
      </x:c>
      <x:c r="D1648" s="25" t="str">
        <x:v>Cod-likes</x:v>
      </x:c>
      <x:c r="E1648" s="35" t="n">
        <x:v>2</x:v>
      </x:c>
      <x:c r="F1648" s="35" t="n">
        <x:v>2</x:v>
      </x:c>
      <x:c r="G1648" s="32" t="n">
        <x:v>121.306308</x:v>
      </x:c>
      <x:c r="H1648" s="32" t="n">
        <x:v>121.306308</x:v>
      </x:c>
      <x:c r="I1648" s="33" t="n">
        <x:v>0</x:v>
      </x:c>
      <x:c r="J1648" s="34" t="n">
        <x:v>1</x:v>
      </x:c>
      <x:c r="K1648" s="33" t="n">
        <x:v>542.3583278010049</x:v>
      </x:c>
      <x:c r="L1648" s="32" t="n">
        <x:v>65791.48635859365</x:v>
      </x:c>
      <x:c r="M1648" s="33" t="n">
        <x:v>3.7222716307547667</x:v>
      </x:c>
      <x:c r="N1648" s="33" t="n">
        <x:v>527.5597220280936</x:v>
      </x:c>
      <x:c r="O1648" s="32" t="n">
        <x:v>63996.322128734304</x:v>
      </x:c>
      <x:c r="P1648" s="32" t="n">
        <x:v>1795.1642298593506</x:v>
      </x:c>
      <x:c r="Q1648" s="33" t="n">
        <x:v>1.0280510530940858</x:v>
      </x:c>
      <x:c r="R1648" s="34" t="n">
        <x:v>0.028051053094085905</x:v>
      </x:c>
    </x:row>
    <x:row r="1649" ht="18" customHeight="1">
      <x:c r="A1649" s="25" t="str">
        <x:v>EEZ_896</x:v>
      </x:c>
      <x:c r="B1649" s="25" t="str">
        <x:v>Crozet Isl. (France)</x:v>
      </x:c>
      <x:c r="C1649" s="25" t="str">
        <x:v>commercial</x:v>
      </x:c>
      <x:c r="D1649" s="25" t="str">
        <x:v>Other fishes &amp; inverts</x:v>
      </x:c>
      <x:c r="E1649" s="35" t="n">
        <x:v>1</x:v>
      </x:c>
      <x:c r="F1649" s="35" t="n">
        <x:v>1</x:v>
      </x:c>
      <x:c r="G1649" s="32" t="n">
        <x:v>0.4224477086</x:v>
      </x:c>
      <x:c r="H1649" s="32" t="n">
        <x:v>0.4224477086</x:v>
      </x:c>
      <x:c r="I1649" s="33" t="n">
        <x:v>0</x:v>
      </x:c>
      <x:c r="J1649" s="34" t="n">
        <x:v>1</x:v>
      </x:c>
      <x:c r="K1649" s="33" t="n">
        <x:v>190.54607179632467</x:v>
      </x:c>
      <x:c r="L1649" s="32" t="n">
        <x:v>80.49575141308844</x:v>
      </x:c>
      <x:c r="M1649" s="33" t="n">
        <x:v>3.28</x:v>
      </x:c>
      <x:c r="N1649" s="33" t="n">
        <x:v>190.54607179632464</x:v>
      </x:c>
      <x:c r="O1649" s="32" t="n">
        <x:v>80.49575141308844</x:v>
      </x:c>
      <x:c r="P1649" s="32" t="n">
        <x:v>0</x:v>
      </x:c>
      <x:c r="Q1649" s="33" t="n">
        <x:v>1</x:v>
      </x:c>
      <x:c r="R1649" s="34" t="n">
        <x:v>0</x:v>
      </x:c>
    </x:row>
    <x:row r="1650" ht="18" customHeight="1">
      <x:c r="A1650" s="25" t="str">
        <x:v>EEZ_896</x:v>
      </x:c>
      <x:c r="B1650" s="25" t="str">
        <x:v>Crozet Isl. (France)</x:v>
      </x:c>
      <x:c r="C1650" s="25" t="str">
        <x:v>commercial</x:v>
      </x:c>
      <x:c r="D1650" s="25" t="str">
        <x:v>Perch-likes</x:v>
      </x:c>
      <x:c r="E1650" s="35" t="n">
        <x:v>1</x:v>
      </x:c>
      <x:c r="F1650" s="35" t="n">
        <x:v>1</x:v>
      </x:c>
      <x:c r="G1650" s="32" t="n">
        <x:v>825.349401</x:v>
      </x:c>
      <x:c r="H1650" s="32" t="n">
        <x:v>825.349401</x:v>
      </x:c>
      <x:c r="I1650" s="33" t="n">
        <x:v>0</x:v>
      </x:c>
      <x:c r="J1650" s="34" t="n">
        <x:v>1</x:v>
      </x:c>
      <x:c r="K1650" s="33" t="n">
        <x:v>912.0108393559096</x:v>
      </x:c>
      <x:c r="L1650" s="32" t="n">
        <x:v>752727.5999679072</x:v>
      </x:c>
      <x:c r="M1650" s="33" t="n">
        <x:v>3.9599999999999995</x:v>
      </x:c>
      <x:c r="N1650" s="33" t="n">
        <x:v>912.0108393559087</x:v>
      </x:c>
      <x:c r="O1650" s="32" t="n">
        <x:v>752727.5999679065</x:v>
      </x:c>
      <x:c r="P1650" s="32" t="n">
        <x:v>6.984919309616089e-10</x:v>
      </x:c>
      <x:c r="Q1650" s="33" t="n">
        <x:v>1.0000000000000009</x:v>
      </x:c>
      <x:c r="R1650" s="34" t="n">
        <x:v>9.279478140450675e-16</x:v>
      </x:c>
    </x:row>
    <x:row r="1651" ht="18" customHeight="1">
      <x:c r="A1651" s="25" t="str">
        <x:v>EEZ_896</x:v>
      </x:c>
      <x:c r="B1651" s="25" t="str">
        <x:v>Crozet Isl. (France)</x:v>
      </x:c>
      <x:c r="C1651" s="25" t="str">
        <x:v>commercial</x:v>
      </x:c>
      <x:c r="D1651" s="25" t="str">
        <x:v>Sharks &amp; rays</x:v>
      </x:c>
      <x:c r="E1651" s="35" t="n">
        <x:v>2</x:v>
      </x:c>
      <x:c r="F1651" s="35" t="n">
        <x:v>2</x:v>
      </x:c>
      <x:c r="G1651" s="32" t="n">
        <x:v>13.405158000000002</x:v>
      </x:c>
      <x:c r="H1651" s="32" t="n">
        <x:v>13.405158000000002</x:v>
      </x:c>
      <x:c r="I1651" s="33" t="n">
        <x:v>0</x:v>
      </x:c>
      <x:c r="J1651" s="34" t="n">
        <x:v>1</x:v>
      </x:c>
      <x:c r="K1651" s="33" t="n">
        <x:v>694.0250572839757</x:v>
      </x:c>
      <x:c r="L1651" s="32" t="n">
        <x:v>9303.515548850746</x:v>
      </x:c>
      <x:c r="M1651" s="33" t="n">
        <x:v>3.81574446194517</x:v>
      </x:c>
      <x:c r="N1651" s="33" t="n">
        <x:v>654.2511006752949</x:v>
      </x:c>
      <x:c r="O1651" s="32" t="n">
        <x:v>8770.339376226235</x:v>
      </x:c>
      <x:c r="P1651" s="32" t="n">
        <x:v>533.1761726245113</x:v>
      </x:c>
      <x:c r="Q1651" s="33" t="n">
        <x:v>1.0607931061447624</x:v>
      </x:c>
      <x:c r="R1651" s="34" t="n">
        <x:v>0.060793106144762465</x:v>
      </x:c>
    </x:row>
    <x:row r="1652" ht="18" customHeight="1">
      <x:c r="A1652" s="25" t="str">
        <x:v>EEZ_896</x:v>
      </x:c>
      <x:c r="B1652" s="25" t="str">
        <x:v>Crozet Isl. (France)</x:v>
      </x:c>
      <x:c r="C1652" s="25" t="str">
        <x:v>commercial</x:v>
      </x:c>
      <x:c r="D1652" s="25" t="str">
        <x:v>Tuna &amp; billfishes</x:v>
      </x:c>
      <x:c r="E1652" s="35" t="n">
        <x:v>1</x:v>
      </x:c>
      <x:c r="F1652" s="35" t="n">
        <x:v>1</x:v>
      </x:c>
      <x:c r="G1652" s="32" t="n">
        <x:v>1.6350287805</x:v>
      </x:c>
      <x:c r="H1652" s="32" t="n">
        <x:v>1.6350287805</x:v>
      </x:c>
      <x:c r="I1652" s="33" t="n">
        <x:v>0</x:v>
      </x:c>
      <x:c r="J1652" s="34" t="n">
        <x:v>1</x:v>
      </x:c>
      <x:c r="K1652" s="33" t="n">
        <x:v>851.1380382023768</x:v>
      </x:c>
      <x:c r="L1652" s="32" t="n">
        <x:v>1391.6351886391944</x:v>
      </x:c>
      <x:c r="M1652" s="33" t="n">
        <x:v>3.93</x:v>
      </x:c>
      <x:c r="N1652" s="33" t="n">
        <x:v>851.1380382023768</x:v>
      </x:c>
      <x:c r="O1652" s="32" t="n">
        <x:v>1391.6351886391944</x:v>
      </x:c>
      <x:c r="P1652" s="32" t="n">
        <x:v>0</x:v>
      </x:c>
      <x:c r="Q1652" s="33" t="n">
        <x:v>1</x:v>
      </x:c>
      <x:c r="R1652" s="34" t="n">
        <x:v>0</x:v>
      </x:c>
    </x:row>
    <x:row r="1653" ht="18" customHeight="1">
      <x:c r="A1653" s="25" t="str">
        <x:v>EEZ_897</x:v>
      </x:c>
      <x:c r="B1653" s="25" t="str">
        <x:v>Kerguelen Isl. (France)</x:v>
      </x:c>
      <x:c r="C1653" s="25" t="str">
        <x:v>commercial</x:v>
      </x:c>
      <x:c r="D1653" s="25" t="str">
        <x:v>Cod-likes</x:v>
      </x:c>
      <x:c r="E1653" s="35" t="n">
        <x:v>2</x:v>
      </x:c>
      <x:c r="F1653" s="35" t="n">
        <x:v>2</x:v>
      </x:c>
      <x:c r="G1653" s="32" t="n">
        <x:v>515.233695</x:v>
      </x:c>
      <x:c r="H1653" s="32" t="n">
        <x:v>515.233695</x:v>
      </x:c>
      <x:c r="I1653" s="33" t="n">
        <x:v>0</x:v>
      </x:c>
      <x:c r="J1653" s="34" t="n">
        <x:v>1</x:v>
      </x:c>
      <x:c r="K1653" s="33" t="n">
        <x:v>380.1893963205613</x:v>
      </x:c>
      <x:c r="L1653" s="32" t="n">
        <x:v>195886.3874660622</x:v>
      </x:c>
      <x:c r="M1653" s="33" t="n">
        <x:v>3.5799999999999996</x:v>
      </x:c>
      <x:c r="N1653" s="33" t="n">
        <x:v>380.1893963205609</x:v>
      </x:c>
      <x:c r="O1653" s="32" t="n">
        <x:v>195886.387466062</x:v>
      </x:c>
      <x:c r="P1653" s="32" t="n">
        <x:v>2.0372681319713593e-10</x:v>
      </x:c>
      <x:c r="Q1653" s="33" t="n">
        <x:v>1.000000000000001</x:v>
      </x:c>
      <x:c r="R1653" s="34" t="n">
        <x:v>1.040025373036359e-15</x:v>
      </x:c>
    </x:row>
    <x:row r="1654" ht="18" customHeight="1">
      <x:c r="A1654" s="25" t="str">
        <x:v>EEZ_897</x:v>
      </x:c>
      <x:c r="B1654" s="25" t="str">
        <x:v>Kerguelen Isl. (France)</x:v>
      </x:c>
      <x:c r="C1654" s="25" t="str">
        <x:v>commercial</x:v>
      </x:c>
      <x:c r="D1654" s="25" t="str">
        <x:v>Perch-likes</x:v>
      </x:c>
      <x:c r="E1654" s="35" t="n">
        <x:v>1</x:v>
      </x:c>
      <x:c r="F1654" s="35" t="n">
        <x:v>1</x:v>
      </x:c>
      <x:c r="G1654" s="32" t="n">
        <x:v>5062.846656</x:v>
      </x:c>
      <x:c r="H1654" s="32" t="n">
        <x:v>5062.846656</x:v>
      </x:c>
      <x:c r="I1654" s="33" t="n">
        <x:v>0</x:v>
      </x:c>
      <x:c r="J1654" s="34" t="n">
        <x:v>1</x:v>
      </x:c>
      <x:c r="K1654" s="33" t="n">
        <x:v>912.0108393559095</x:v>
      </x:c>
      <x:c r="L1654" s="32" t="n">
        <x:v>4617371.02826882</x:v>
      </x:c>
      <x:c r="M1654" s="33" t="n">
        <x:v>3.9600000000000004</x:v>
      </x:c>
      <x:c r="N1654" s="33" t="n">
        <x:v>912.0108393559105</x:v>
      </x:c>
      <x:c r="O1654" s="32" t="n">
        <x:v>4617371.028268824</x:v>
      </x:c>
      <x:c r="P1654" s="32" t="n">
        <x:v>-4.6566128730773926e-9</x:v>
      </x:c>
      <x:c r="Q1654" s="33" t="n">
        <x:v>0.999999999999999</x:v>
      </x:c>
      <x:c r="R1654" s="34" t="n">
        <x:v>-1.0084987419395839e-15</x:v>
      </x:c>
    </x:row>
    <x:row r="1655" ht="18" customHeight="1">
      <x:c r="A1655" s="25" t="str">
        <x:v>EEZ_897</x:v>
      </x:c>
      <x:c r="B1655" s="25" t="str">
        <x:v>Kerguelen Isl. (France)</x:v>
      </x:c>
      <x:c r="C1655" s="25" t="str">
        <x:v>commercial</x:v>
      </x:c>
      <x:c r="D1655" s="25" t="str">
        <x:v>Sharks &amp; rays</x:v>
      </x:c>
      <x:c r="E1655" s="35" t="n">
        <x:v>3</x:v>
      </x:c>
      <x:c r="F1655" s="35" t="n">
        <x:v>3</x:v>
      </x:c>
      <x:c r="G1655" s="32" t="n">
        <x:v>17.988552</x:v>
      </x:c>
      <x:c r="H1655" s="32" t="n">
        <x:v>17.988552</x:v>
      </x:c>
      <x:c r="I1655" s="33" t="n">
        <x:v>0</x:v>
      </x:c>
      <x:c r="J1655" s="34" t="n">
        <x:v>1</x:v>
      </x:c>
      <x:c r="K1655" s="33" t="n">
        <x:v>536.6665343945766</x:v>
      </x:c>
      <x:c r="L1655" s="32" t="n">
        <x:v>9653.85386061663</x:v>
      </x:c>
      <x:c r="M1655" s="33" t="n">
        <x:v>3.7021524311684457</x:v>
      </x:c>
      <x:c r="N1655" s="33" t="n">
        <x:v>503.67736133673986</x:v>
      </x:c>
      <x:c r="O1655" s="32" t="n">
        <x:v>9060.426405628734</x:v>
      </x:c>
      <x:c r="P1655" s="32" t="n">
        <x:v>593.4274549878955</x:v>
      </x:c>
      <x:c r="Q1655" s="33" t="n">
        <x:v>1.0654966365180376</x:v>
      </x:c>
      <x:c r="R1655" s="34" t="n">
        <x:v>0.06549663651803765</x:v>
      </x:c>
    </x:row>
    <x:row r="1656" ht="18" customHeight="1">
      <x:c r="A1656" s="25" t="str">
        <x:v>EEZ_898</x:v>
      </x:c>
      <x:c r="B1656" s="25" t="str">
        <x:v>Clipperton Isl. (France)</x:v>
      </x:c>
      <x:c r="C1656" s="25" t="str">
        <x:v>commercial</x:v>
      </x:c>
      <x:c r="D1656" s="25" t="str">
        <x:v>Other fishes &amp; inverts</x:v>
      </x:c>
      <x:c r="E1656" s="35" t="n">
        <x:v>2</x:v>
      </x:c>
      <x:c r="F1656" s="35" t="n">
        <x:v>2</x:v>
      </x:c>
      <x:c r="G1656" s="32" t="n">
        <x:v>30.1128822118</x:v>
      </x:c>
      <x:c r="H1656" s="32" t="n">
        <x:v>30.1128822118</x:v>
      </x:c>
      <x:c r="I1656" s="33" t="n">
        <x:v>0</x:v>
      </x:c>
      <x:c r="J1656" s="34" t="n">
        <x:v>1</x:v>
      </x:c>
      <x:c r="K1656" s="33" t="n">
        <x:v>191.26137868838134</x:v>
      </x:c>
      <x:c r="L1656" s="32" t="n">
        <x:v>5759.431368109702</x:v>
      </x:c>
      <x:c r="M1656" s="33" t="n">
        <x:v>3.281502473121562</x:v>
      </x:c>
      <x:c r="N1656" s="33" t="n">
        <x:v>191.20642129624704</x:v>
      </x:c>
      <x:c r="O1656" s="32" t="n">
        <x:v>5757.776442633694</x:v>
      </x:c>
      <x:c r="P1656" s="32" t="n">
        <x:v>1.65492547600752</x:v>
      </x:c>
      <x:c r="Q1656" s="33" t="n">
        <x:v>1.000287424406365</x:v>
      </x:c>
      <x:c r="R1656" s="34" t="n">
        <x:v>0.00028742440636519956</x:v>
      </x:c>
    </x:row>
    <x:row r="1657" ht="18" customHeight="1">
      <x:c r="A1657" s="25" t="str">
        <x:v>EEZ_898</x:v>
      </x:c>
      <x:c r="B1657" s="25" t="str">
        <x:v>Clipperton Isl. (France)</x:v>
      </x:c>
      <x:c r="C1657" s="25" t="str">
        <x:v>commercial</x:v>
      </x:c>
      <x:c r="D1657" s="25" t="str">
        <x:v>Perch-likes</x:v>
      </x:c>
      <x:c r="E1657" s="35" t="n">
        <x:v>5</x:v>
      </x:c>
      <x:c r="F1657" s="35" t="n">
        <x:v>5</x:v>
      </x:c>
      <x:c r="G1657" s="32" t="n">
        <x:v>54.2576384017</x:v>
      </x:c>
      <x:c r="H1657" s="32" t="n">
        <x:v>54.2576384017</x:v>
      </x:c>
      <x:c r="I1657" s="33" t="n">
        <x:v>0</x:v>
      </x:c>
      <x:c r="J1657" s="34" t="n">
        <x:v>1</x:v>
      </x:c>
      <x:c r="K1657" s="33" t="n">
        <x:v>2029.6503485758383</x:v>
      </x:c>
      <x:c r="L1657" s="32" t="n">
        <x:v>110124.03469491219</x:v>
      </x:c>
      <x:c r="M1657" s="33" t="n">
        <x:v>4.296279490632758</x:v>
      </x:c>
      <x:c r="N1657" s="33" t="n">
        <x:v>1978.242330307355</x:v>
      </x:c>
      <x:c r="O1657" s="32" t="n">
        <x:v>107334.75702875284</x:v>
      </x:c>
      <x:c r="P1657" s="32" t="n">
        <x:v>2789.2776661593525</x:v>
      </x:c>
      <x:c r="Q1657" s="33" t="n">
        <x:v>1.0259867143073902</x:v>
      </x:c>
      <x:c r="R1657" s="34" t="n">
        <x:v>0.0259867143073903</x:v>
      </x:c>
    </x:row>
    <x:row r="1658" ht="18" customHeight="1">
      <x:c r="A1658" s="25" t="str">
        <x:v>EEZ_898</x:v>
      </x:c>
      <x:c r="B1658" s="25" t="str">
        <x:v>Clipperton Isl. (France)</x:v>
      </x:c>
      <x:c r="C1658" s="25" t="str">
        <x:v>commercial</x:v>
      </x:c>
      <x:c r="D1658" s="25" t="str">
        <x:v>Sharks &amp; rays</x:v>
      </x:c>
      <x:c r="E1658" s="35" t="n">
        <x:v>1</x:v>
      </x:c>
      <x:c r="F1658" s="35" t="n">
        <x:v>1</x:v>
      </x:c>
      <x:c r="G1658" s="32" t="n">
        <x:v>37.973594005</x:v>
      </x:c>
      <x:c r="H1658" s="32" t="n">
        <x:v>37.973594005</x:v>
      </x:c>
      <x:c r="I1658" s="33" t="n">
        <x:v>0</x:v>
      </x:c>
      <x:c r="J1658" s="34" t="n">
        <x:v>1</x:v>
      </x:c>
      <x:c r="K1658" s="33" t="n">
        <x:v>1122.018454301963</x:v>
      </x:c>
      <x:c r="L1658" s="32" t="n">
        <x:v>42607.07324978039</x:v>
      </x:c>
      <x:c r="M1658" s="33" t="n">
        <x:v>4.05</x:v>
      </x:c>
      <x:c r="N1658" s="33" t="n">
        <x:v>1122.018454301963</x:v>
      </x:c>
      <x:c r="O1658" s="32" t="n">
        <x:v>42607.07324978039</x:v>
      </x:c>
      <x:c r="P1658" s="32" t="n">
        <x:v>0</x:v>
      </x:c>
      <x:c r="Q1658" s="33" t="n">
        <x:v>1</x:v>
      </x:c>
      <x:c r="R1658" s="34" t="n">
        <x:v>0</x:v>
      </x:c>
    </x:row>
    <x:row r="1659" ht="18" customHeight="1">
      <x:c r="A1659" s="25" t="str">
        <x:v>EEZ_898</x:v>
      </x:c>
      <x:c r="B1659" s="25" t="str">
        <x:v>Clipperton Isl. (France)</x:v>
      </x:c>
      <x:c r="C1659" s="25" t="str">
        <x:v>commercial</x:v>
      </x:c>
      <x:c r="D1659" s="25" t="str">
        <x:v>Tuna &amp; billfishes</x:v>
      </x:c>
      <x:c r="E1659" s="35" t="n">
        <x:v>9</x:v>
      </x:c>
      <x:c r="F1659" s="35" t="n">
        <x:v>9</x:v>
      </x:c>
      <x:c r="G1659" s="32" t="n">
        <x:v>5699.2247765593</x:v>
      </x:c>
      <x:c r="H1659" s="32" t="n">
        <x:v>5699.2247765593</x:v>
      </x:c>
      <x:c r="I1659" s="33" t="n">
        <x:v>0</x:v>
      </x:c>
      <x:c r="J1659" s="34" t="n">
        <x:v>1</x:v>
      </x:c>
      <x:c r="K1659" s="33" t="n">
        <x:v>2576.2911190455466</x:v>
      </x:c>
      <x:c r="L1659" s="32" t="n">
        <x:v>14682862.177294064</x:v>
      </x:c>
      <x:c r="M1659" s="33" t="n">
        <x:v>4.4107112642374755</x:v>
      </x:c>
      <x:c r="N1659" s="33" t="n">
        <x:v>2574.60888834439</x:v>
      </x:c>
      <x:c r="O1659" s="32" t="n">
        <x:v>14673274.766402144</x:v>
      </x:c>
      <x:c r="P1659" s="32" t="n">
        <x:v>9587.410891920328</x:v>
      </x:c>
      <x:c r="Q1659" s="33" t="n">
        <x:v>1.0006533927187047</x:v>
      </x:c>
      <x:c r="R1659" s="34" t="n">
        <x:v>0.0006533927187046836</x:v>
      </x:c>
    </x:row>
    <x:row r="1660" ht="18" customHeight="1">
      <x:c r="A1660" s="25" t="str">
        <x:v>EEZ_899</x:v>
      </x:c>
      <x:c r="B1660" s="25" t="str">
        <x:v>Corsica (France)</x:v>
      </x:c>
      <x:c r="C1660" s="25" t="str">
        <x:v>commercial</x:v>
      </x:c>
      <x:c r="D1660" s="25" t="str">
        <x:v>Anchovies</x:v>
      </x:c>
      <x:c r="E1660" s="35" t="n">
        <x:v>1</x:v>
      </x:c>
      <x:c r="F1660" s="35" t="n">
        <x:v>1</x:v>
      </x:c>
      <x:c r="G1660" s="32" t="n">
        <x:v>5.0383127329</x:v>
      </x:c>
      <x:c r="H1660" s="32" t="n">
        <x:v>5.0383127329</x:v>
      </x:c>
      <x:c r="I1660" s="33" t="n">
        <x:v>0</x:v>
      </x:c>
      <x:c r="J1660" s="34" t="n">
        <x:v>1</x:v>
      </x:c>
      <x:c r="K1660" s="33" t="n">
        <x:v>128.82495516931337</x:v>
      </x:c>
      <x:c r="L1660" s="32" t="n">
        <x:v>649.0604119448232</x:v>
      </x:c>
      <x:c r="M1660" s="33" t="n">
        <x:v>3.11</x:v>
      </x:c>
      <x:c r="N1660" s="33" t="n">
        <x:v>128.82495516931337</x:v>
      </x:c>
      <x:c r="O1660" s="32" t="n">
        <x:v>649.0604119448232</x:v>
      </x:c>
      <x:c r="P1660" s="32" t="n">
        <x:v>0</x:v>
      </x:c>
      <x:c r="Q1660" s="33" t="n">
        <x:v>1</x:v>
      </x:c>
      <x:c r="R1660" s="34" t="n">
        <x:v>0</x:v>
      </x:c>
    </x:row>
    <x:row r="1661" ht="18" customHeight="1">
      <x:c r="A1661" s="25" t="str">
        <x:v>EEZ_899</x:v>
      </x:c>
      <x:c r="B1661" s="25" t="str">
        <x:v>Corsica (France)</x:v>
      </x:c>
      <x:c r="C1661" s="25" t="str">
        <x:v>commercial</x:v>
      </x:c>
      <x:c r="D1661" s="25" t="str">
        <x:v>Cod-likes</x:v>
      </x:c>
      <x:c r="E1661" s="35" t="n">
        <x:v>6</x:v>
      </x:c>
      <x:c r="F1661" s="35" t="n">
        <x:v>6</x:v>
      </x:c>
      <x:c r="G1661" s="32" t="n">
        <x:v>61.74938780219999</x:v>
      </x:c>
      <x:c r="H1661" s="32" t="n">
        <x:v>61.74938780219999</x:v>
      </x:c>
      <x:c r="I1661" s="33" t="n">
        <x:v>0</x:v>
      </x:c>
      <x:c r="J1661" s="34" t="n">
        <x:v>1</x:v>
      </x:c>
      <x:c r="K1661" s="33" t="n">
        <x:v>1892.0725181674095</x:v>
      </x:c>
      <x:c r="L1661" s="32" t="n">
        <x:v>116834.31967420445</x:v>
      </x:c>
      <x:c r="M1661" s="33" t="n">
        <x:v>4.244635974432298</x:v>
      </x:c>
      <x:c r="N1661" s="33" t="n">
        <x:v>1756.4507400243785</x:v>
      </x:c>
      <x:c r="O1661" s="32" t="n">
        <x:v>108459.7579012265</x:v>
      </x:c>
      <x:c r="P1661" s="32" t="n">
        <x:v>8374.561772977948</x:v>
      </x:c>
      <x:c r="Q1661" s="33" t="n">
        <x:v>1.0772135392428646</x:v>
      </x:c>
      <x:c r="R1661" s="34" t="n">
        <x:v>0.07721353924286462</x:v>
      </x:c>
    </x:row>
    <x:row r="1662" ht="18" customHeight="1">
      <x:c r="A1662" s="25" t="str">
        <x:v>EEZ_899</x:v>
      </x:c>
      <x:c r="B1662" s="25" t="str">
        <x:v>Corsica (France)</x:v>
      </x:c>
      <x:c r="C1662" s="25" t="str">
        <x:v>commercial</x:v>
      </x:c>
      <x:c r="D1662" s="25" t="str">
        <x:v>Crustaceans</x:v>
      </x:c>
      <x:c r="E1662" s="35" t="n">
        <x:v>10</x:v>
      </x:c>
      <x:c r="F1662" s="35" t="n">
        <x:v>10</x:v>
      </x:c>
      <x:c r="G1662" s="32" t="n">
        <x:v>129.90797572239998</x:v>
      </x:c>
      <x:c r="H1662" s="32" t="n">
        <x:v>129.90797572239998</x:v>
      </x:c>
      <x:c r="I1662" s="33" t="n">
        <x:v>0</x:v>
      </x:c>
      <x:c r="J1662" s="34" t="n">
        <x:v>1</x:v>
      </x:c>
      <x:c r="K1662" s="33" t="n">
        <x:v>142.5771117437883</x:v>
      </x:c>
      <x:c r="L1662" s="32" t="n">
        <x:v>18521.90397098196</x:v>
      </x:c>
      <x:c r="M1662" s="33" t="n">
        <x:v>3.0823443102384704</x:v>
      </x:c>
      <x:c r="N1662" s="33" t="n">
        <x:v>120.87717739690439</x:v>
      </x:c>
      <x:c r="O1662" s="32" t="n">
        <x:v>15702.90942666929</x:v>
      </x:c>
      <x:c r="P1662" s="32" t="n">
        <x:v>2818.994544312669</x:v>
      </x:c>
      <x:c r="Q1662" s="33" t="n">
        <x:v>1.179520525000608</x:v>
      </x:c>
      <x:c r="R1662" s="34" t="n">
        <x:v>0.1795205250006081</x:v>
      </x:c>
    </x:row>
    <x:row r="1663" ht="18" customHeight="1">
      <x:c r="A1663" s="25" t="str">
        <x:v>EEZ_899</x:v>
      </x:c>
      <x:c r="B1663" s="25" t="str">
        <x:v>Corsica (France)</x:v>
      </x:c>
      <x:c r="C1663" s="25" t="str">
        <x:v>commercial</x:v>
      </x:c>
      <x:c r="D1663" s="25" t="str">
        <x:v>Flatfishes</x:v>
      </x:c>
      <x:c r="E1663" s="35" t="n">
        <x:v>3</x:v>
      </x:c>
      <x:c r="F1663" s="35" t="n">
        <x:v>3</x:v>
      </x:c>
      <x:c r="G1663" s="32" t="n">
        <x:v>10.977076370499999</x:v>
      </x:c>
      <x:c r="H1663" s="32" t="n">
        <x:v>10.977076370499999</x:v>
      </x:c>
      <x:c r="I1663" s="33" t="n">
        <x:v>0</x:v>
      </x:c>
      <x:c r="J1663" s="34" t="n">
        <x:v>1</x:v>
      </x:c>
      <x:c r="K1663" s="33" t="n">
        <x:v>348.12992000362584</x:v>
      </x:c>
      <x:c r="L1663" s="32" t="n">
        <x:v>3821.448718735856</x:v>
      </x:c>
      <x:c r="M1663" s="33" t="n">
        <x:v>3.484013282506751</x:v>
      </x:c>
      <x:c r="N1663" s="33" t="n">
        <x:v>304.7988208184856</x:v>
      </x:c>
      <x:c r="O1663" s="32" t="n">
        <x:v>3345.799933762861</x:v>
      </x:c>
      <x:c r="P1663" s="32" t="n">
        <x:v>475.6487849729947</x:v>
      </x:c>
      <x:c r="Q1663" s="33" t="n">
        <x:v>1.1421629488879974</x:v>
      </x:c>
      <x:c r="R1663" s="34" t="n">
        <x:v>0.14216294888799738</x:v>
      </x:c>
    </x:row>
    <x:row r="1664" ht="18" customHeight="1">
      <x:c r="A1664" s="25" t="str">
        <x:v>EEZ_899</x:v>
      </x:c>
      <x:c r="B1664" s="25" t="str">
        <x:v>Corsica (France)</x:v>
      </x:c>
      <x:c r="C1664" s="25" t="str">
        <x:v>commercial</x:v>
      </x:c>
      <x:c r="D1664" s="25" t="str">
        <x:v>Herring-likes</x:v>
      </x:c>
      <x:c r="E1664" s="35" t="n">
        <x:v>1</x:v>
      </x:c>
      <x:c r="F1664" s="35" t="n">
        <x:v>1</x:v>
      </x:c>
      <x:c r="G1664" s="32" t="n">
        <x:v>0.09999999999999999</x:v>
      </x:c>
      <x:c r="H1664" s="32" t="n">
        <x:v>0.09999999999999999</x:v>
      </x:c>
      <x:c r="I1664" s="33" t="n">
        <x:v>0</x:v>
      </x:c>
      <x:c r="J1664" s="34" t="n">
        <x:v>1</x:v>
      </x:c>
      <x:c r="K1664" s="33" t="n">
        <x:v>251.18864315095797</x:v>
      </x:c>
      <x:c r="L1664" s="32" t="n">
        <x:v>25.118864315095795</x:v>
      </x:c>
      <x:c r="M1664" s="33" t="n">
        <x:v>3.4</x:v>
      </x:c>
      <x:c r="N1664" s="33" t="n">
        <x:v>251.18864315095797</x:v>
      </x:c>
      <x:c r="O1664" s="32" t="n">
        <x:v>25.118864315095795</x:v>
      </x:c>
      <x:c r="P1664" s="32" t="n">
        <x:v>0</x:v>
      </x:c>
      <x:c r="Q1664" s="33" t="n">
        <x:v>1</x:v>
      </x:c>
      <x:c r="R1664" s="34" t="n">
        <x:v>0</x:v>
      </x:c>
    </x:row>
    <x:row r="1665" ht="18" customHeight="1">
      <x:c r="A1665" s="25" t="str">
        <x:v>EEZ_899</x:v>
      </x:c>
      <x:c r="B1665" s="25" t="str">
        <x:v>Corsica (France)</x:v>
      </x:c>
      <x:c r="C1665" s="25" t="str">
        <x:v>commercial</x:v>
      </x:c>
      <x:c r="D1665" s="25" t="str">
        <x:v>Molluscs</x:v>
      </x:c>
      <x:c r="E1665" s="35" t="n">
        <x:v>2</x:v>
      </x:c>
      <x:c r="F1665" s="35" t="n">
        <x:v>2</x:v>
      </x:c>
      <x:c r="G1665" s="32" t="n">
        <x:v>7.1799990504</x:v>
      </x:c>
      <x:c r="H1665" s="32" t="n">
        <x:v>7.1799990504</x:v>
      </x:c>
      <x:c r="I1665" s="33" t="n">
        <x:v>0</x:v>
      </x:c>
      <x:c r="J1665" s="34" t="n">
        <x:v>1</x:v>
      </x:c>
      <x:c r="K1665" s="33" t="n">
        <x:v>12.543183878456166</x:v>
      </x:c>
      <x:c r="L1665" s="32" t="n">
        <x:v>90.06004833630786</x:v>
      </x:c>
      <x:c r="M1665" s="33" t="n">
        <x:v>2.0982207138663496</x:v>
      </x:c>
      <x:c r="N1665" s="33" t="n">
        <x:v>12.537781987567563</x:v>
      </x:c>
      <x:c r="O1665" s="32" t="n">
        <x:v>90.02126276485733</x:v>
      </x:c>
      <x:c r="P1665" s="32" t="n">
        <x:v>0.038785571450532075</x:v>
      </x:c>
      <x:c r="Q1665" s="33" t="n">
        <x:v>1.0004308490045495</x:v>
      </x:c>
      <x:c r="R1665" s="34" t="n">
        <x:v>0.00043084900454954804</x:v>
      </x:c>
    </x:row>
    <x:row r="1666" ht="18" customHeight="1">
      <x:c r="A1666" s="25" t="str">
        <x:v>EEZ_899</x:v>
      </x:c>
      <x:c r="B1666" s="25" t="str">
        <x:v>Corsica (France)</x:v>
      </x:c>
      <x:c r="C1666" s="25" t="str">
        <x:v>commercial</x:v>
      </x:c>
      <x:c r="D1666" s="25" t="str">
        <x:v>Other fishes &amp; inverts</x:v>
      </x:c>
      <x:c r="E1666" s="35" t="n">
        <x:v>17</x:v>
      </x:c>
      <x:c r="F1666" s="35" t="n">
        <x:v>17</x:v>
      </x:c>
      <x:c r="G1666" s="32" t="n">
        <x:v>433.84415327749997</x:v>
      </x:c>
      <x:c r="H1666" s="32" t="n">
        <x:v>433.84415327749997</x:v>
      </x:c>
      <x:c r="I1666" s="33" t="n">
        <x:v>0</x:v>
      </x:c>
      <x:c r="J1666" s="34" t="n">
        <x:v>1</x:v>
      </x:c>
      <x:c r="K1666" s="33" t="n">
        <x:v>467.7389617180074</x:v>
      </x:c>
      <x:c r="L1666" s="32" t="n">
        <x:v>202925.81380144588</x:v>
      </x:c>
      <x:c r="M1666" s="33" t="n">
        <x:v>3.313168811963725</x:v>
      </x:c>
      <x:c r="N1666" s="33" t="n">
        <x:v>205.66898840329148</x:v>
      </x:c>
      <x:c r="O1666" s="32" t="n">
        <x:v>89228.28812926596</x:v>
      </x:c>
      <x:c r="P1666" s="32" t="n">
        <x:v>113697.52567217992</x:v>
      </x:c>
      <x:c r="Q1666" s="33" t="n">
        <x:v>2.2742318389821077</x:v>
      </x:c>
      <x:c r="R1666" s="34" t="n">
        <x:v>1.2742318389821077</x:v>
      </x:c>
    </x:row>
    <x:row r="1667" ht="18" customHeight="1">
      <x:c r="A1667" s="25" t="str">
        <x:v>EEZ_899</x:v>
      </x:c>
      <x:c r="B1667" s="25" t="str">
        <x:v>Corsica (France)</x:v>
      </x:c>
      <x:c r="C1667" s="25" t="str">
        <x:v>commercial</x:v>
      </x:c>
      <x:c r="D1667" s="25" t="str">
        <x:v>Perch-likes</x:v>
      </x:c>
      <x:c r="E1667" s="35" t="n">
        <x:v>47</x:v>
      </x:c>
      <x:c r="F1667" s="35" t="n">
        <x:v>47</x:v>
      </x:c>
      <x:c r="G1667" s="32" t="n">
        <x:v>787.4816739920999</x:v>
      </x:c>
      <x:c r="H1667" s="32" t="n">
        <x:v>787.4816739920999</x:v>
      </x:c>
      <x:c r="I1667" s="33" t="n">
        <x:v>0</x:v>
      </x:c>
      <x:c r="J1667" s="34" t="n">
        <x:v>1</x:v>
      </x:c>
      <x:c r="K1667" s="33" t="n">
        <x:v>877.1079078069332</x:v>
      </x:c>
      <x:c r="L1667" s="32" t="n">
        <x:v>690706.4035115122</x:v>
      </x:c>
      <x:c r="M1667" s="33" t="n">
        <x:v>3.6260211832528864</x:v>
      </x:c>
      <x:c r="N1667" s="33" t="n">
        <x:v>422.6892309551505</x:v>
      </x:c>
      <x:c r="O1667" s="32" t="n">
        <x:v>332860.02317099523</x:v>
      </x:c>
      <x:c r="P1667" s="32" t="n">
        <x:v>357846.380340517</x:v>
      </x:c>
      <x:c r="Q1667" s="33" t="n">
        <x:v>2.0750656595270556</x:v>
      </x:c>
      <x:c r="R1667" s="34" t="n">
        <x:v>1.0750656595270556</x:v>
      </x:c>
    </x:row>
    <x:row r="1668" ht="18" customHeight="1">
      <x:c r="A1668" s="25" t="str">
        <x:v>EEZ_899</x:v>
      </x:c>
      <x:c r="B1668" s="25" t="str">
        <x:v>Corsica (France)</x:v>
      </x:c>
      <x:c r="C1668" s="25" t="str">
        <x:v>commercial</x:v>
      </x:c>
      <x:c r="D1668" s="25" t="str">
        <x:v>Salmon, smelts, etc</x:v>
      </x:c>
      <x:c r="E1668" s="35" t="n">
        <x:v>1</x:v>
      </x:c>
      <x:c r="F1668" s="35" t="n">
        <x:v>1</x:v>
      </x:c>
      <x:c r="G1668" s="32" t="n">
        <x:v>13.5378618281</x:v>
      </x:c>
      <x:c r="H1668" s="32" t="n">
        <x:v>13.5378618281</x:v>
      </x:c>
      <x:c r="I1668" s="33" t="n">
        <x:v>0</x:v>
      </x:c>
      <x:c r="J1668" s="34" t="n">
        <x:v>1</x:v>
      </x:c>
      <x:c r="K1668" s="33" t="n">
        <x:v>223.872113856834</x:v>
      </x:c>
      <x:c r="L1668" s="32" t="n">
        <x:v>3030.7497445584904</x:v>
      </x:c>
      <x:c r="M1668" s="33" t="n">
        <x:v>3.35</x:v>
      </x:c>
      <x:c r="N1668" s="33" t="n">
        <x:v>223.872113856834</x:v>
      </x:c>
      <x:c r="O1668" s="32" t="n">
        <x:v>3030.7497445584904</x:v>
      </x:c>
      <x:c r="P1668" s="32" t="n">
        <x:v>0</x:v>
      </x:c>
      <x:c r="Q1668" s="33" t="n">
        <x:v>1</x:v>
      </x:c>
      <x:c r="R1668" s="34" t="n">
        <x:v>0</x:v>
      </x:c>
    </x:row>
    <x:row r="1669" ht="18" customHeight="1">
      <x:c r="A1669" s="25" t="str">
        <x:v>EEZ_899</x:v>
      </x:c>
      <x:c r="B1669" s="25" t="str">
        <x:v>Corsica (France)</x:v>
      </x:c>
      <x:c r="C1669" s="25" t="str">
        <x:v>commercial</x:v>
      </x:c>
      <x:c r="D1669" s="25" t="str">
        <x:v>Scorpionfishes</x:v>
      </x:c>
      <x:c r="E1669" s="35" t="n">
        <x:v>3</x:v>
      </x:c>
      <x:c r="F1669" s="35" t="n">
        <x:v>3</x:v>
      </x:c>
      <x:c r="G1669" s="32" t="n">
        <x:v>46.4395345936</x:v>
      </x:c>
      <x:c r="H1669" s="32" t="n">
        <x:v>46.4395345936</x:v>
      </x:c>
      <x:c r="I1669" s="33" t="n">
        <x:v>0</x:v>
      </x:c>
      <x:c r="J1669" s="34" t="n">
        <x:v>1</x:v>
      </x:c>
      <x:c r="K1669" s="33" t="n">
        <x:v>785.3211338406384</x:v>
      </x:c>
      <x:c r="L1669" s="32" t="n">
        <x:v>36469.9479620775</x:v>
      </x:c>
      <x:c r="M1669" s="33" t="n">
        <x:v>3.8920057236520376</x:v>
      </x:c>
      <x:c r="N1669" s="33" t="n">
        <x:v>779.8403881247473</x:v>
      </x:c>
      <x:c r="O1669" s="32" t="n">
        <x:v>36215.424681805656</x:v>
      </x:c>
      <x:c r="P1669" s="32" t="n">
        <x:v>254.52328027184558</x:v>
      </x:c>
      <x:c r="Q1669" s="33" t="n">
        <x:v>1.007028035222785</x:v>
      </x:c>
      <x:c r="R1669" s="34" t="n">
        <x:v>0.0070280352227849495</x:v>
      </x:c>
    </x:row>
    <x:row r="1670" ht="18" customHeight="1">
      <x:c r="A1670" s="25" t="str">
        <x:v>EEZ_899</x:v>
      </x:c>
      <x:c r="B1670" s="25" t="str">
        <x:v>Corsica (France)</x:v>
      </x:c>
      <x:c r="C1670" s="25" t="str">
        <x:v>commercial</x:v>
      </x:c>
      <x:c r="D1670" s="25" t="str">
        <x:v>Sharks &amp; rays</x:v>
      </x:c>
      <x:c r="E1670" s="35" t="n">
        <x:v>16</x:v>
      </x:c>
      <x:c r="F1670" s="35" t="n">
        <x:v>16</x:v>
      </x:c>
      <x:c r="G1670" s="32" t="n">
        <x:v>48.581622420100004</x:v>
      </x:c>
      <x:c r="H1670" s="32" t="n">
        <x:v>48.581622420100004</x:v>
      </x:c>
      <x:c r="I1670" s="33" t="n">
        <x:v>0</x:v>
      </x:c>
      <x:c r="J1670" s="34" t="n">
        <x:v>1</x:v>
      </x:c>
      <x:c r="K1670" s="33" t="n">
        <x:v>782.4948163393833</x:v>
      </x:c>
      <x:c r="L1670" s="32" t="n">
        <x:v>38014.86771308542</x:v>
      </x:c>
      <x:c r="M1670" s="33" t="n">
        <x:v>3.837978157815714</x:v>
      </x:c>
      <x:c r="N1670" s="33" t="n">
        <x:v>688.6176624892541</x:v>
      </x:c>
      <x:c r="O1670" s="32" t="n">
        <x:v>33454.1632708648</x:v>
      </x:c>
      <x:c r="P1670" s="32" t="n">
        <x:v>4560.704442220616</x:v>
      </x:c>
      <x:c r="Q1670" s="33" t="n">
        <x:v>1.1363269619178469</x:v>
      </x:c>
      <x:c r="R1670" s="34" t="n">
        <x:v>0.13632696191784682</x:v>
      </x:c>
    </x:row>
    <x:row r="1671" ht="18" customHeight="1">
      <x:c r="A1671" s="25" t="str">
        <x:v>EEZ_899</x:v>
      </x:c>
      <x:c r="B1671" s="25" t="str">
        <x:v>Corsica (France)</x:v>
      </x:c>
      <x:c r="C1671" s="25" t="str">
        <x:v>commercial</x:v>
      </x:c>
      <x:c r="D1671" s="25" t="str">
        <x:v>Tuna &amp; billfishes</x:v>
      </x:c>
      <x:c r="E1671" s="35" t="n">
        <x:v>7</x:v>
      </x:c>
      <x:c r="F1671" s="35" t="n">
        <x:v>7</x:v>
      </x:c>
      <x:c r="G1671" s="32" t="n">
        <x:v>20.1880613759</x:v>
      </x:c>
      <x:c r="H1671" s="32" t="n">
        <x:v>20.1880613759</x:v>
      </x:c>
      <x:c r="I1671" s="33" t="n">
        <x:v>0</x:v>
      </x:c>
      <x:c r="J1671" s="34" t="n">
        <x:v>1</x:v>
      </x:c>
      <x:c r="K1671" s="33" t="n">
        <x:v>2476.962915322926</x:v>
      </x:c>
      <x:c r="L1671" s="32" t="n">
        <x:v>50005.079360367425</x:v>
      </x:c>
      <x:c r="M1671" s="33" t="n">
        <x:v>4.386518213992408</x:v>
      </x:c>
      <x:c r="N1671" s="33" t="n">
        <x:v>2435.107924452896</x:v>
      </x:c>
      <x:c r="O1671" s="32" t="n">
        <x:v>49160.108235795524</x:v>
      </x:c>
      <x:c r="P1671" s="32" t="n">
        <x:v>844.9711245719009</x:v>
      </x:c>
      <x:c r="Q1671" s="33" t="n">
        <x:v>1.017188146139122</x:v>
      </x:c>
      <x:c r="R1671" s="34" t="n">
        <x:v>0.017188146139121844</x:v>
      </x:c>
    </x:row>
    <x:row r="1672" ht="18" customHeight="1">
      <x:c r="A1672" s="25" t="str">
        <x:v>EEZ_900</x:v>
      </x:c>
      <x:c r="B1672" s="25" t="str">
        <x:v>Crete (Greece)</x:v>
      </x:c>
      <x:c r="C1672" s="25" t="str">
        <x:v>commercial</x:v>
      </x:c>
      <x:c r="D1672" s="25" t="str">
        <x:v>Anchovies</x:v>
      </x:c>
      <x:c r="E1672" s="35" t="n">
        <x:v>1</x:v>
      </x:c>
      <x:c r="F1672" s="35" t="n">
        <x:v>1</x:v>
      </x:c>
      <x:c r="G1672" s="32" t="n">
        <x:v>29.559868827400003</x:v>
      </x:c>
      <x:c r="H1672" s="32" t="n">
        <x:v>29.559868827400003</x:v>
      </x:c>
      <x:c r="I1672" s="33" t="n">
        <x:v>0</x:v>
      </x:c>
      <x:c r="J1672" s="34" t="n">
        <x:v>1</x:v>
      </x:c>
      <x:c r="K1672" s="33" t="n">
        <x:v>128.82495516931337</x:v>
      </x:c>
      <x:c r="L1672" s="32" t="n">
        <x:v>3808.048776500589</x:v>
      </x:c>
      <x:c r="M1672" s="33" t="n">
        <x:v>3.11</x:v>
      </x:c>
      <x:c r="N1672" s="33" t="n">
        <x:v>128.82495516931337</x:v>
      </x:c>
      <x:c r="O1672" s="32" t="n">
        <x:v>3808.048776500589</x:v>
      </x:c>
      <x:c r="P1672" s="32" t="n">
        <x:v>0</x:v>
      </x:c>
      <x:c r="Q1672" s="33" t="n">
        <x:v>1</x:v>
      </x:c>
      <x:c r="R1672" s="34" t="n">
        <x:v>0</x:v>
      </x:c>
    </x:row>
    <x:row r="1673" ht="18" customHeight="1">
      <x:c r="A1673" s="25" t="str">
        <x:v>EEZ_900</x:v>
      </x:c>
      <x:c r="B1673" s="25" t="str">
        <x:v>Crete (Greece)</x:v>
      </x:c>
      <x:c r="C1673" s="25" t="str">
        <x:v>commercial</x:v>
      </x:c>
      <x:c r="D1673" s="25" t="str">
        <x:v>Crustaceans</x:v>
      </x:c>
      <x:c r="E1673" s="35" t="n">
        <x:v>5</x:v>
      </x:c>
      <x:c r="F1673" s="35" t="n">
        <x:v>5</x:v>
      </x:c>
      <x:c r="G1673" s="32" t="n">
        <x:v>221.6921223433</x:v>
      </x:c>
      <x:c r="H1673" s="32" t="n">
        <x:v>221.6921223433</x:v>
      </x:c>
      <x:c r="I1673" s="33" t="n">
        <x:v>0</x:v>
      </x:c>
      <x:c r="J1673" s="34" t="n">
        <x:v>1</x:v>
      </x:c>
      <x:c r="K1673" s="33" t="n">
        <x:v>142.35055611392573</x:v>
      </x:c>
      <x:c r="L1673" s="32" t="n">
        <x:v>31557.996901645216</x:v>
      </x:c>
      <x:c r="M1673" s="33" t="n">
        <x:v>3.008795280191037</x:v>
      </x:c>
      <x:c r="N1673" s="33" t="n">
        <x:v>102.04583417837925</x:v>
      </x:c>
      <x:c r="O1673" s="32" t="n">
        <x:v>22622.757555297358</x:v>
      </x:c>
      <x:c r="P1673" s="32" t="n">
        <x:v>8935.239346347858</x:v>
      </x:c>
      <x:c r="Q1673" s="33" t="n">
        <x:v>1.3949668524938763</x:v>
      </x:c>
      <x:c r="R1673" s="34" t="n">
        <x:v>0.39496685249387636</x:v>
      </x:c>
    </x:row>
    <x:row r="1674" ht="18" customHeight="1">
      <x:c r="A1674" s="25" t="str">
        <x:v>EEZ_900</x:v>
      </x:c>
      <x:c r="B1674" s="25" t="str">
        <x:v>Crete (Greece)</x:v>
      </x:c>
      <x:c r="C1674" s="25" t="str">
        <x:v>commercial</x:v>
      </x:c>
      <x:c r="D1674" s="25" t="str">
        <x:v>Flatfishes</x:v>
      </x:c>
      <x:c r="E1674" s="35" t="n">
        <x:v>3</x:v>
      </x:c>
      <x:c r="F1674" s="35" t="n">
        <x:v>3</x:v>
      </x:c>
      <x:c r="G1674" s="32" t="n">
        <x:v>5.431119906999999</x:v>
      </x:c>
      <x:c r="H1674" s="32" t="n">
        <x:v>5.431119906999999</x:v>
      </x:c>
      <x:c r="I1674" s="33" t="n">
        <x:v>0</x:v>
      </x:c>
      <x:c r="J1674" s="34" t="n">
        <x:v>1</x:v>
      </x:c>
      <x:c r="K1674" s="33" t="n">
        <x:v>1591.7373435331237</x:v>
      </x:c>
      <x:c r="L1674" s="32" t="n">
        <x:v>8644.916373178045</x:v>
      </x:c>
      <x:c r="M1674" s="33" t="n">
        <x:v>3.9783441892256133</x:v>
      </x:c>
      <x:c r="N1674" s="33" t="n">
        <x:v>951.3584703157662</x:v>
      </x:c>
      <x:c r="O1674" s="32" t="n">
        <x:v>5166.941926825026</x:v>
      </x:c>
      <x:c r="P1674" s="32" t="n">
        <x:v>3477.9744463530187</x:v>
      </x:c>
      <x:c r="Q1674" s="33" t="n">
        <x:v>1.6731204831810755</x:v>
      </x:c>
      <x:c r="R1674" s="34" t="n">
        <x:v>0.6731204831810755</x:v>
      </x:c>
    </x:row>
    <x:row r="1675" ht="18" customHeight="1">
      <x:c r="A1675" s="25" t="str">
        <x:v>EEZ_900</x:v>
      </x:c>
      <x:c r="B1675" s="25" t="str">
        <x:v>Crete (Greece)</x:v>
      </x:c>
      <x:c r="C1675" s="25" t="str">
        <x:v>commercial</x:v>
      </x:c>
      <x:c r="D1675" s="25" t="str">
        <x:v>Herring-likes</x:v>
      </x:c>
      <x:c r="E1675" s="35" t="n">
        <x:v>2</x:v>
      </x:c>
      <x:c r="F1675" s="35" t="n">
        <x:v>2</x:v>
      </x:c>
      <x:c r="G1675" s="32" t="n">
        <x:v>11.473886942600002</x:v>
      </x:c>
      <x:c r="H1675" s="32" t="n">
        <x:v>11.473886942600002</x:v>
      </x:c>
      <x:c r="I1675" s="33" t="n">
        <x:v>0</x:v>
      </x:c>
      <x:c r="J1675" s="34" t="n">
        <x:v>1</x:v>
      </x:c>
      <x:c r="K1675" s="33" t="n">
        <x:v>248.4853005569698</x:v>
      </x:c>
      <x:c r="L1675" s="32" t="n">
        <x:v>2851.0922454886527</x:v>
      </x:c>
      <x:c r="M1675" s="33" t="n">
        <x:v>3.3929174509045152</x:v>
      </x:c>
      <x:c r="N1675" s="33" t="n">
        <x:v>247.12543734423784</x:v>
      </x:c>
      <x:c r="O1675" s="32" t="n">
        <x:v>2835.4893287283653</x:v>
      </x:c>
      <x:c r="P1675" s="32" t="n">
        <x:v>15.602916760287371</x:v>
      </x:c>
      <x:c r="Q1675" s="33" t="n">
        <x:v>1.0055027245569939</x:v>
      </x:c>
      <x:c r="R1675" s="34" t="n">
        <x:v>0.005502724556993775</x:v>
      </x:c>
    </x:row>
    <x:row r="1676" ht="18" customHeight="1">
      <x:c r="A1676" s="25" t="str">
        <x:v>EEZ_900</x:v>
      </x:c>
      <x:c r="B1676" s="25" t="str">
        <x:v>Crete (Greece)</x:v>
      </x:c>
      <x:c r="C1676" s="25" t="str">
        <x:v>commercial</x:v>
      </x:c>
      <x:c r="D1676" s="25" t="str">
        <x:v>Other fishes &amp; inverts</x:v>
      </x:c>
      <x:c r="E1676" s="35" t="n">
        <x:v>12</x:v>
      </x:c>
      <x:c r="F1676" s="35" t="n">
        <x:v>12</x:v>
      </x:c>
      <x:c r="G1676" s="32" t="n">
        <x:v>846.382366694</x:v>
      </x:c>
      <x:c r="H1676" s="32" t="n">
        <x:v>846.382366694</x:v>
      </x:c>
      <x:c r="I1676" s="33" t="n">
        <x:v>0</x:v>
      </x:c>
      <x:c r="J1676" s="34" t="n">
        <x:v>1</x:v>
      </x:c>
      <x:c r="K1676" s="33" t="n">
        <x:v>678.8721033164344</x:v>
      </x:c>
      <x:c r="L1676" s="32" t="n">
        <x:v>574585.3774874974</x:v>
      </x:c>
      <x:c r="M1676" s="33" t="n">
        <x:v>3.691229750221147</x:v>
      </x:c>
      <x:c r="N1676" s="33" t="n">
        <x:v>491.1676446647884</x:v>
      </x:c>
      <x:c r="O1676" s="32" t="n">
        <x:v>415715.6335349012</x:v>
      </x:c>
      <x:c r="P1676" s="32" t="n">
        <x:v>158869.7439525962</x:v>
      </x:c>
      <x:c r="Q1676" s="33" t="n">
        <x:v>1.3821596570754378</x:v>
      </x:c>
      <x:c r="R1676" s="34" t="n">
        <x:v>0.3821596570754378</x:v>
      </x:c>
    </x:row>
    <x:row r="1677" ht="18" customHeight="1">
      <x:c r="A1677" s="25" t="str">
        <x:v>EEZ_900</x:v>
      </x:c>
      <x:c r="B1677" s="25" t="str">
        <x:v>Crete (Greece)</x:v>
      </x:c>
      <x:c r="C1677" s="25" t="str">
        <x:v>commercial</x:v>
      </x:c>
      <x:c r="D1677" s="25" t="str">
        <x:v>Perch-likes</x:v>
      </x:c>
      <x:c r="E1677" s="35" t="n">
        <x:v>34</x:v>
      </x:c>
      <x:c r="F1677" s="35" t="n">
        <x:v>34</x:v>
      </x:c>
      <x:c r="G1677" s="32" t="n">
        <x:v>2010.1983644457</x:v>
      </x:c>
      <x:c r="H1677" s="32" t="n">
        <x:v>2010.1983644457</x:v>
      </x:c>
      <x:c r="I1677" s="33" t="n">
        <x:v>0</x:v>
      </x:c>
      <x:c r="J1677" s="34" t="n">
        <x:v>1</x:v>
      </x:c>
      <x:c r="K1677" s="33" t="n">
        <x:v>546.610725242675</x:v>
      </x:c>
      <x:c r="L1677" s="32" t="n">
        <x:v>1098795.9858713031</x:v>
      </x:c>
      <x:c r="M1677" s="33" t="n">
        <x:v>3.3733994451956897</x:v>
      </x:c>
      <x:c r="N1677" s="33" t="n">
        <x:v>236.26502972358603</x:v>
      </x:c>
      <x:c r="O1677" s="32" t="n">
        <x:v>474939.5763260673</x:v>
      </x:c>
      <x:c r="P1677" s="32" t="n">
        <x:v>623856.4095452358</x:v>
      </x:c>
      <x:c r="Q1677" s="33" t="n">
        <x:v>2.3135490084257166</x:v>
      </x:c>
      <x:c r="R1677" s="34" t="n">
        <x:v>1.3135490084257169</x:v>
      </x:c>
    </x:row>
    <x:row r="1678" ht="18" customHeight="1">
      <x:c r="A1678" s="25" t="str">
        <x:v>EEZ_900</x:v>
      </x:c>
      <x:c r="B1678" s="25" t="str">
        <x:v>Crete (Greece)</x:v>
      </x:c>
      <x:c r="C1678" s="25" t="str">
        <x:v>commercial</x:v>
      </x:c>
      <x:c r="D1678" s="25" t="str">
        <x:v>Scorpionfishes</x:v>
      </x:c>
      <x:c r="E1678" s="35" t="n">
        <x:v>3</x:v>
      </x:c>
      <x:c r="F1678" s="35" t="n">
        <x:v>3</x:v>
      </x:c>
      <x:c r="G1678" s="32" t="n">
        <x:v>32.8381816542</x:v>
      </x:c>
      <x:c r="H1678" s="32" t="n">
        <x:v>32.8381816542</x:v>
      </x:c>
      <x:c r="I1678" s="33" t="n">
        <x:v>0</x:v>
      </x:c>
      <x:c r="J1678" s="34" t="n">
        <x:v>1</x:v>
      </x:c>
      <x:c r="K1678" s="33" t="n">
        <x:v>591.8174913842341</x:v>
      </x:c>
      <x:c r="L1678" s="32" t="n">
        <x:v>19434.210288208422</x:v>
      </x:c>
      <x:c r="M1678" s="33" t="n">
        <x:v>3.7573128979390757</x:v>
      </x:c>
      <x:c r="N1678" s="33" t="n">
        <x:v>571.8905206035612</x:v>
      </x:c>
      <x:c r="O1678" s="32" t="n">
        <x:v>18779.84480189475</x:v>
      </x:c>
      <x:c r="P1678" s="32" t="n">
        <x:v>654.3654863136726</x:v>
      </x:c>
      <x:c r="Q1678" s="33" t="n">
        <x:v>1.0348440305666238</x:v>
      </x:c>
      <x:c r="R1678" s="34" t="n">
        <x:v>0.03484403056662384</x:v>
      </x:c>
    </x:row>
    <x:row r="1679" ht="18" customHeight="1">
      <x:c r="A1679" s="25" t="str">
        <x:v>EEZ_900</x:v>
      </x:c>
      <x:c r="B1679" s="25" t="str">
        <x:v>Crete (Greece)</x:v>
      </x:c>
      <x:c r="C1679" s="25" t="str">
        <x:v>commercial</x:v>
      </x:c>
      <x:c r="D1679" s="25" t="str">
        <x:v>Sharks &amp; rays</x:v>
      </x:c>
      <x:c r="E1679" s="35" t="n">
        <x:v>4</x:v>
      </x:c>
      <x:c r="F1679" s="35" t="n">
        <x:v>4</x:v>
      </x:c>
      <x:c r="G1679" s="32" t="n">
        <x:v>31.535768166000004</x:v>
      </x:c>
      <x:c r="H1679" s="32" t="n">
        <x:v>31.535768166000004</x:v>
      </x:c>
      <x:c r="I1679" s="33" t="n">
        <x:v>0</x:v>
      </x:c>
      <x:c r="J1679" s="34" t="n">
        <x:v>1</x:v>
      </x:c>
      <x:c r="K1679" s="33" t="n">
        <x:v>774.9902915489661</x:v>
      </x:c>
      <x:c r="L1679" s="32" t="n">
        <x:v>24439.914165188948</x:v>
      </x:c>
      <x:c r="M1679" s="33" t="n">
        <x:v>3.839849569029617</x:v>
      </x:c>
      <x:c r="N1679" s="33" t="n">
        <x:v>691.5913759290423</x:v>
      </x:c>
      <x:c r="O1679" s="32" t="n">
        <x:v>21809.865296903234</x:v>
      </x:c>
      <x:c r="P1679" s="32" t="n">
        <x:v>2630.048868285714</x:v>
      </x:c>
      <x:c r="Q1679" s="33" t="n">
        <x:v>1.1205898721739997</x:v>
      </x:c>
      <x:c r="R1679" s="34" t="n">
        <x:v>0.12058987217399975</x:v>
      </x:c>
    </x:row>
    <x:row r="1680" ht="18" customHeight="1">
      <x:c r="A1680" s="25" t="str">
        <x:v>EEZ_900</x:v>
      </x:c>
      <x:c r="B1680" s="25" t="str">
        <x:v>Crete (Greece)</x:v>
      </x:c>
      <x:c r="C1680" s="25" t="str">
        <x:v>commercial</x:v>
      </x:c>
      <x:c r="D1680" s="25" t="str">
        <x:v>Tuna &amp; billfishes</x:v>
      </x:c>
      <x:c r="E1680" s="35" t="n">
        <x:v>9</x:v>
      </x:c>
      <x:c r="F1680" s="35" t="n">
        <x:v>9</x:v>
      </x:c>
      <x:c r="G1680" s="32" t="n">
        <x:v>430.00842267859997</x:v>
      </x:c>
      <x:c r="H1680" s="32" t="n">
        <x:v>430.00842267859997</x:v>
      </x:c>
      <x:c r="I1680" s="33" t="n">
        <x:v>0</x:v>
      </x:c>
      <x:c r="J1680" s="34" t="n">
        <x:v>1</x:v>
      </x:c>
      <x:c r="K1680" s="33" t="n">
        <x:v>2703.400011097017</x:v>
      </x:c>
      <x:c r="L1680" s="32" t="n">
        <x:v>1162484.7746411378</x:v>
      </x:c>
      <x:c r="M1680" s="33" t="n">
        <x:v>4.414508509279381</x:v>
      </x:c>
      <x:c r="N1680" s="33" t="n">
        <x:v>2597.2186290907557</x:v>
      </x:c>
      <x:c r="O1680" s="32" t="n">
        <x:v>1116825.8860467917</x:v>
      </x:c>
      <x:c r="P1680" s="32" t="n">
        <x:v>45658.88859434612</x:v>
      </x:c>
      <x:c r="Q1680" s="33" t="n">
        <x:v>1.0408827277060744</x:v>
      </x:c>
      <x:c r="R1680" s="34" t="n">
        <x:v>0.040882727706074276</x:v>
      </x:c>
    </x:row>
    <x:row r="1681" ht="18" customHeight="1">
      <x:c r="A1681" s="25" t="str">
        <x:v>EEZ_901</x:v>
      </x:c>
      <x:c r="B1681" s="25" t="str">
        <x:v>Sicily (Italy)</x:v>
      </x:c>
      <x:c r="C1681" s="25" t="str">
        <x:v>commercial</x:v>
      </x:c>
      <x:c r="D1681" s="25" t="str">
        <x:v>Anchovies</x:v>
      </x:c>
      <x:c r="E1681" s="35" t="n">
        <x:v>1</x:v>
      </x:c>
      <x:c r="F1681" s="35" t="n">
        <x:v>1</x:v>
      </x:c>
      <x:c r="G1681" s="32" t="n">
        <x:v>3656.648435608</x:v>
      </x:c>
      <x:c r="H1681" s="32" t="n">
        <x:v>3656.648435608</x:v>
      </x:c>
      <x:c r="I1681" s="33" t="n">
        <x:v>0</x:v>
      </x:c>
      <x:c r="J1681" s="34" t="n">
        <x:v>1</x:v>
      </x:c>
      <x:c r="K1681" s="33" t="n">
        <x:v>128.82495516931337</x:v>
      </x:c>
      <x:c r="L1681" s="32" t="n">
        <x:v>471067.57078714046</x:v>
      </x:c>
      <x:c r="M1681" s="33" t="n">
        <x:v>3.11</x:v>
      </x:c>
      <x:c r="N1681" s="33" t="n">
        <x:v>128.82495516931337</x:v>
      </x:c>
      <x:c r="O1681" s="32" t="n">
        <x:v>471067.57078714046</x:v>
      </x:c>
      <x:c r="P1681" s="32" t="n">
        <x:v>0</x:v>
      </x:c>
      <x:c r="Q1681" s="33" t="n">
        <x:v>1</x:v>
      </x:c>
      <x:c r="R1681" s="34" t="n">
        <x:v>0</x:v>
      </x:c>
    </x:row>
    <x:row r="1682" ht="18" customHeight="1">
      <x:c r="A1682" s="25" t="str">
        <x:v>EEZ_901</x:v>
      </x:c>
      <x:c r="B1682" s="25" t="str">
        <x:v>Sicily (Italy)</x:v>
      </x:c>
      <x:c r="C1682" s="25" t="str">
        <x:v>commercial</x:v>
      </x:c>
      <x:c r="D1682" s="25" t="str">
        <x:v>Cod-likes</x:v>
      </x:c>
      <x:c r="E1682" s="35" t="n">
        <x:v>4</x:v>
      </x:c>
      <x:c r="F1682" s="35" t="n">
        <x:v>4</x:v>
      </x:c>
      <x:c r="G1682" s="32" t="n">
        <x:v>151.1835167781</x:v>
      </x:c>
      <x:c r="H1682" s="32" t="n">
        <x:v>151.1835167781</x:v>
      </x:c>
      <x:c r="I1682" s="33" t="n">
        <x:v>0</x:v>
      </x:c>
      <x:c r="J1682" s="34" t="n">
        <x:v>1</x:v>
      </x:c>
      <x:c r="K1682" s="33" t="n">
        <x:v>1594.482646276086</x:v>
      </x:c>
      <x:c r="L1682" s="32" t="n">
        <x:v>241059.49390566992</x:v>
      </x:c>
      <x:c r="M1682" s="33" t="n">
        <x:v>4.178958635705795</x:v>
      </x:c>
      <x:c r="N1682" s="33" t="n">
        <x:v>1509.9363337201653</x:v>
      </x:c>
      <x:c r="O1682" s="32" t="n">
        <x:v>228277.48504284542</x:v>
      </x:c>
      <x:c r="P1682" s="32" t="n">
        <x:v>12782.0088628245</x:v>
      </x:c>
      <x:c r="Q1682" s="33" t="n">
        <x:v>1.0559932963184058</x:v>
      </x:c>
      <x:c r="R1682" s="34" t="n">
        <x:v>0.055993296318405834</x:v>
      </x:c>
    </x:row>
    <x:row r="1683" ht="18" customHeight="1">
      <x:c r="A1683" s="25" t="str">
        <x:v>EEZ_901</x:v>
      </x:c>
      <x:c r="B1683" s="25" t="str">
        <x:v>Sicily (Italy)</x:v>
      </x:c>
      <x:c r="C1683" s="25" t="str">
        <x:v>commercial</x:v>
      </x:c>
      <x:c r="D1683" s="25" t="str">
        <x:v>Crustaceans</x:v>
      </x:c>
      <x:c r="E1683" s="35" t="n">
        <x:v>11</x:v>
      </x:c>
      <x:c r="F1683" s="35" t="n">
        <x:v>11</x:v>
      </x:c>
      <x:c r="G1683" s="32" t="n">
        <x:v>6448.110253182599</x:v>
      </x:c>
      <x:c r="H1683" s="32" t="n">
        <x:v>6448.110253182599</x:v>
      </x:c>
      <x:c r="I1683" s="33" t="n">
        <x:v>0</x:v>
      </x:c>
      <x:c r="J1683" s="34" t="n">
        <x:v>1</x:v>
      </x:c>
      <x:c r="K1683" s="33" t="n">
        <x:v>200.2113901689049</x:v>
      </x:c>
      <x:c r="L1683" s="32" t="n">
        <x:v>1290985.1177520575</x:v>
      </x:c>
      <x:c r="M1683" s="33" t="n">
        <x:v>3.286527053448835</x:v>
      </x:c>
      <x:c r="N1683" s="33" t="n">
        <x:v>193.43143488548054</x:v>
      </x:c>
      <x:c r="O1683" s="32" t="n">
        <x:v>1247267.2185728895</x:v>
      </x:c>
      <x:c r="P1683" s="32" t="n">
        <x:v>43717.899179168046</x:v>
      </x:c>
      <x:c r="Q1683" s="33" t="n">
        <x:v>1.0350509486084223</x:v>
      </x:c>
      <x:c r="R1683" s="34" t="n">
        <x:v>0.0350509486084222</x:v>
      </x:c>
    </x:row>
    <x:row r="1684" ht="18" customHeight="1">
      <x:c r="A1684" s="25" t="str">
        <x:v>EEZ_901</x:v>
      </x:c>
      <x:c r="B1684" s="25" t="str">
        <x:v>Sicily (Italy)</x:v>
      </x:c>
      <x:c r="C1684" s="25" t="str">
        <x:v>commercial</x:v>
      </x:c>
      <x:c r="D1684" s="25" t="str">
        <x:v>Flatfishes</x:v>
      </x:c>
      <x:c r="E1684" s="35" t="n">
        <x:v>7</x:v>
      </x:c>
      <x:c r="F1684" s="35" t="n">
        <x:v>7</x:v>
      </x:c>
      <x:c r="G1684" s="32" t="n">
        <x:v>351.53818273099995</x:v>
      </x:c>
      <x:c r="H1684" s="32" t="n">
        <x:v>351.53818273099995</x:v>
      </x:c>
      <x:c r="I1684" s="33" t="n">
        <x:v>0</x:v>
      </x:c>
      <x:c r="J1684" s="34" t="n">
        <x:v>1</x:v>
      </x:c>
      <x:c r="K1684" s="33" t="n">
        <x:v>730.3263214200887</x:v>
      </x:c>
      <x:c r="L1684" s="32" t="n">
        <x:v>256737.58783263413</x:v>
      </x:c>
      <x:c r="M1684" s="33" t="n">
        <x:v>3.7159231452866774</x:v>
      </x:c>
      <x:c r="N1684" s="33" t="n">
        <x:v>519.9039838347632</x:v>
      </x:c>
      <x:c r="O1684" s="32" t="n">
        <x:v>182766.10167187982</x:v>
      </x:c>
      <x:c r="P1684" s="32" t="n">
        <x:v>73971.48616075431</x:v>
      </x:c>
      <x:c r="Q1684" s="33" t="n">
        <x:v>1.4047330740443071</x:v>
      </x:c>
      <x:c r="R1684" s="34" t="n">
        <x:v>0.4047330740443072</x:v>
      </x:c>
    </x:row>
    <x:row r="1685" ht="18" customHeight="1">
      <x:c r="A1685" s="25" t="str">
        <x:v>EEZ_901</x:v>
      </x:c>
      <x:c r="B1685" s="25" t="str">
        <x:v>Sicily (Italy)</x:v>
      </x:c>
      <x:c r="C1685" s="25" t="str">
        <x:v>commercial</x:v>
      </x:c>
      <x:c r="D1685" s="25" t="str">
        <x:v>Herring-likes</x:v>
      </x:c>
      <x:c r="E1685" s="35" t="n">
        <x:v>2</x:v>
      </x:c>
      <x:c r="F1685" s="35" t="n">
        <x:v>2</x:v>
      </x:c>
      <x:c r="G1685" s="32" t="n">
        <x:v>174.6844359811</x:v>
      </x:c>
      <x:c r="H1685" s="32" t="n">
        <x:v>174.6844359811</x:v>
      </x:c>
      <x:c r="I1685" s="33" t="n">
        <x:v>0</x:v>
      </x:c>
      <x:c r="J1685" s="34" t="n">
        <x:v>1</x:v>
      </x:c>
      <x:c r="K1685" s="33" t="n">
        <x:v>229.5544555652427</x:v>
      </x:c>
      <x:c r="L1685" s="32" t="n">
        <x:v>40099.590597362905</x:v>
      </x:c>
      <x:c r="M1685" s="33" t="n">
        <x:v>3.343320097105896</x:v>
      </x:c>
      <x:c r="N1685" s="33" t="n">
        <x:v>220.45507303292612</x:v>
      </x:c>
      <x:c r="O1685" s="32" t="n">
        <x:v>38510.07009192891</x:v>
      </x:c>
      <x:c r="P1685" s="32" t="n">
        <x:v>1589.5205054339967</x:v>
      </x:c>
      <x:c r="Q1685" s="33" t="n">
        <x:v>1.0412754508532338</x:v>
      </x:c>
      <x:c r="R1685" s="34" t="n">
        <x:v>0.041275450853233704</x:v>
      </x:c>
    </x:row>
    <x:row r="1686" ht="18" customHeight="1">
      <x:c r="A1686" s="25" t="str">
        <x:v>EEZ_901</x:v>
      </x:c>
      <x:c r="B1686" s="25" t="str">
        <x:v>Sicily (Italy)</x:v>
      </x:c>
      <x:c r="C1686" s="25" t="str">
        <x:v>commercial</x:v>
      </x:c>
      <x:c r="D1686" s="25" t="str">
        <x:v>Molluscs</x:v>
      </x:c>
      <x:c r="E1686" s="35" t="n">
        <x:v>2</x:v>
      </x:c>
      <x:c r="F1686" s="35" t="n">
        <x:v>2</x:v>
      </x:c>
      <x:c r="G1686" s="32" t="n">
        <x:v>35.454447429</x:v>
      </x:c>
      <x:c r="H1686" s="32" t="n">
        <x:v>35.454447429</x:v>
      </x:c>
      <x:c r="I1686" s="33" t="n">
        <x:v>0</x:v>
      </x:c>
      <x:c r="J1686" s="34" t="n">
        <x:v>1</x:v>
      </x:c>
      <x:c r="K1686" s="33" t="n">
        <x:v>23.32024485119555</x:v>
      </x:c>
      <x:c r="L1686" s="32" t="n">
        <x:v>826.8063951081206</x:v>
      </x:c>
      <x:c r="M1686" s="33" t="n">
        <x:v>2.2007741691655176</x:v>
      </x:c>
      <x:c r="N1686" s="33" t="n">
        <x:v>15.877209274170587</x:v>
      </x:c>
      <x:c r="O1686" s="32" t="n">
        <x:v>562.9176815303123</x:v>
      </x:c>
      <x:c r="P1686" s="32" t="n">
        <x:v>263.8887135778083</x:v>
      </x:c>
      <x:c r="Q1686" s="33" t="n">
        <x:v>1.4687873950955266</x:v>
      </x:c>
      <x:c r="R1686" s="34" t="n">
        <x:v>0.4687873950955265</x:v>
      </x:c>
    </x:row>
    <x:row r="1687" ht="18" customHeight="1">
      <x:c r="A1687" s="25" t="str">
        <x:v>EEZ_901</x:v>
      </x:c>
      <x:c r="B1687" s="25" t="str">
        <x:v>Sicily (Italy)</x:v>
      </x:c>
      <x:c r="C1687" s="25" t="str">
        <x:v>commercial</x:v>
      </x:c>
      <x:c r="D1687" s="25" t="str">
        <x:v>Other fishes &amp; inverts</x:v>
      </x:c>
      <x:c r="E1687" s="35" t="n">
        <x:v>31</x:v>
      </x:c>
      <x:c r="F1687" s="35" t="n">
        <x:v>31</x:v>
      </x:c>
      <x:c r="G1687" s="32" t="n">
        <x:v>10309.0672932079</x:v>
      </x:c>
      <x:c r="H1687" s="32" t="n">
        <x:v>10309.0672932079</x:v>
      </x:c>
      <x:c r="I1687" s="33" t="n">
        <x:v>0</x:v>
      </x:c>
      <x:c r="J1687" s="34" t="n">
        <x:v>1</x:v>
      </x:c>
      <x:c r="K1687" s="33" t="n">
        <x:v>466.9695211566559</x:v>
      </x:c>
      <x:c r="L1687" s="32" t="n">
        <x:v>4814020.217481036</x:v>
      </x:c>
      <x:c r="M1687" s="33" t="n">
        <x:v>3.5034159243280247</x:v>
      </x:c>
      <x:c r="N1687" s="33" t="n">
        <x:v>318.72484921042025</x:v>
      </x:c>
      <x:c r="O1687" s="32" t="n">
        <x:v>3285755.918527763</x:v>
      </x:c>
      <x:c r="P1687" s="32" t="n">
        <x:v>1528264.2989532729</x:v>
      </x:c>
      <x:c r="Q1687" s="33" t="n">
        <x:v>1.4651180236291066</x:v>
      </x:c>
      <x:c r="R1687" s="34" t="n">
        <x:v>0.4651180236291066</x:v>
      </x:c>
    </x:row>
    <x:row r="1688" ht="18" customHeight="1">
      <x:c r="A1688" s="25" t="str">
        <x:v>EEZ_901</x:v>
      </x:c>
      <x:c r="B1688" s="25" t="str">
        <x:v>Sicily (Italy)</x:v>
      </x:c>
      <x:c r="C1688" s="25" t="str">
        <x:v>commercial</x:v>
      </x:c>
      <x:c r="D1688" s="25" t="str">
        <x:v>Perch-likes</x:v>
      </x:c>
      <x:c r="E1688" s="35" t="n">
        <x:v>55</x:v>
      </x:c>
      <x:c r="F1688" s="35" t="n">
        <x:v>55</x:v>
      </x:c>
      <x:c r="G1688" s="32" t="n">
        <x:v>13404.381902239296</x:v>
      </x:c>
      <x:c r="H1688" s="32" t="n">
        <x:v>13404.381902239296</x:v>
      </x:c>
      <x:c r="I1688" s="33" t="n">
        <x:v>0</x:v>
      </x:c>
      <x:c r="J1688" s="34" t="n">
        <x:v>1</x:v>
      </x:c>
      <x:c r="K1688" s="33" t="n">
        <x:v>538.5158995936021</x:v>
      </x:c>
      <x:c r="L1688" s="32" t="n">
        <x:v>7218472.778580594</x:v>
      </x:c>
      <x:c r="M1688" s="33" t="n">
        <x:v>3.4287562713821718</x:v>
      </x:c>
      <x:c r="N1688" s="33" t="n">
        <x:v>268.3837837358275</x:v>
      </x:c>
      <x:c r="O1688" s="32" t="n">
        <x:v>3597518.733563031</x:v>
      </x:c>
      <x:c r="P1688" s="32" t="n">
        <x:v>3620954.045017563</x:v>
      </x:c>
      <x:c r="Q1688" s="33" t="n">
        <x:v>2.006514298656986</x:v>
      </x:c>
      <x:c r="R1688" s="34" t="n">
        <x:v>1.006514298656986</x:v>
      </x:c>
    </x:row>
    <x:row r="1689" ht="18" customHeight="1">
      <x:c r="A1689" s="25" t="str">
        <x:v>EEZ_901</x:v>
      </x:c>
      <x:c r="B1689" s="25" t="str">
        <x:v>Sicily (Italy)</x:v>
      </x:c>
      <x:c r="C1689" s="25" t="str">
        <x:v>commercial</x:v>
      </x:c>
      <x:c r="D1689" s="25" t="str">
        <x:v>Salmon, smelts, etc</x:v>
      </x:c>
      <x:c r="E1689" s="35" t="n">
        <x:v>1</x:v>
      </x:c>
      <x:c r="F1689" s="35" t="n">
        <x:v>1</x:v>
      </x:c>
      <x:c r="G1689" s="32" t="n">
        <x:v>12.945473633</x:v>
      </x:c>
      <x:c r="H1689" s="32" t="n">
        <x:v>12.945473633</x:v>
      </x:c>
      <x:c r="I1689" s="33" t="n">
        <x:v>0</x:v>
      </x:c>
      <x:c r="J1689" s="34" t="n">
        <x:v>1</x:v>
      </x:c>
      <x:c r="K1689" s="33" t="n">
        <x:v>223.872113856834</x:v>
      </x:c>
      <x:c r="L1689" s="32" t="n">
        <x:v>2898.1305470976185</x:v>
      </x:c>
      <x:c r="M1689" s="33" t="n">
        <x:v>3.35</x:v>
      </x:c>
      <x:c r="N1689" s="33" t="n">
        <x:v>223.872113856834</x:v>
      </x:c>
      <x:c r="O1689" s="32" t="n">
        <x:v>2898.1305470976185</x:v>
      </x:c>
      <x:c r="P1689" s="32" t="n">
        <x:v>0</x:v>
      </x:c>
      <x:c r="Q1689" s="33" t="n">
        <x:v>1</x:v>
      </x:c>
      <x:c r="R1689" s="34" t="n">
        <x:v>0</x:v>
      </x:c>
    </x:row>
    <x:row r="1690" ht="18" customHeight="1">
      <x:c r="A1690" s="25" t="str">
        <x:v>EEZ_901</x:v>
      </x:c>
      <x:c r="B1690" s="25" t="str">
        <x:v>Sicily (Italy)</x:v>
      </x:c>
      <x:c r="C1690" s="25" t="str">
        <x:v>commercial</x:v>
      </x:c>
      <x:c r="D1690" s="25" t="str">
        <x:v>Scorpionfishes</x:v>
      </x:c>
      <x:c r="E1690" s="35" t="n">
        <x:v>11</x:v>
      </x:c>
      <x:c r="F1690" s="35" t="n">
        <x:v>11</x:v>
      </x:c>
      <x:c r="G1690" s="32" t="n">
        <x:v>845.5751485521001</x:v>
      </x:c>
      <x:c r="H1690" s="32" t="n">
        <x:v>845.5751485521001</x:v>
      </x:c>
      <x:c r="I1690" s="33" t="n">
        <x:v>0</x:v>
      </x:c>
      <x:c r="J1690" s="34" t="n">
        <x:v>1</x:v>
      </x:c>
      <x:c r="K1690" s="33" t="n">
        <x:v>888.514857652662</x:v>
      </x:c>
      <x:c r="L1690" s="32" t="n">
        <x:v>751306.0827503979</x:v>
      </x:c>
      <x:c r="M1690" s="33" t="n">
        <x:v>3.907977397279973</x:v>
      </x:c>
      <x:c r="N1690" s="33" t="n">
        <x:v>809.0537911319675</x:v>
      </x:c>
      <x:c r="O1690" s="32" t="n">
        <x:v>684115.7796230532</x:v>
      </x:c>
      <x:c r="P1690" s="32" t="n">
        <x:v>67190.3031273447</x:v>
      </x:c>
      <x:c r="Q1690" s="33" t="n">
        <x:v>1.0982148126511078</x:v>
      </x:c>
      <x:c r="R1690" s="34" t="n">
        <x:v>0.09821481265110778</x:v>
      </x:c>
    </x:row>
    <x:row r="1691" ht="18" customHeight="1">
      <x:c r="A1691" s="25" t="str">
        <x:v>EEZ_901</x:v>
      </x:c>
      <x:c r="B1691" s="25" t="str">
        <x:v>Sicily (Italy)</x:v>
      </x:c>
      <x:c r="C1691" s="25" t="str">
        <x:v>commercial</x:v>
      </x:c>
      <x:c r="D1691" s="25" t="str">
        <x:v>Sharks &amp; rays</x:v>
      </x:c>
      <x:c r="E1691" s="35" t="n">
        <x:v>15</x:v>
      </x:c>
      <x:c r="F1691" s="35" t="n">
        <x:v>15</x:v>
      </x:c>
      <x:c r="G1691" s="32" t="n">
        <x:v>207.9120086221</x:v>
      </x:c>
      <x:c r="H1691" s="32" t="n">
        <x:v>207.9120086221</x:v>
      </x:c>
      <x:c r="I1691" s="33" t="n">
        <x:v>0</x:v>
      </x:c>
      <x:c r="J1691" s="34" t="n">
        <x:v>1</x:v>
      </x:c>
      <x:c r="K1691" s="33" t="n">
        <x:v>815.7332883994303</x:v>
      </x:c>
      <x:c r="L1691" s="32" t="n">
        <x:v>169600.74649103632</x:v>
      </x:c>
      <x:c r="M1691" s="33" t="n">
        <x:v>3.8423490729058787</x:v>
      </x:c>
      <x:c r="N1691" s="33" t="n">
        <x:v>695.5831819019269</x:v>
      </x:c>
      <x:c r="O1691" s="32" t="n">
        <x:v>144620.09651298117</x:v>
      </x:c>
      <x:c r="P1691" s="32" t="n">
        <x:v>24980.649978055153</x:v>
      </x:c>
      <x:c r="Q1691" s="33" t="n">
        <x:v>1.1727329090519094</x:v>
      </x:c>
      <x:c r="R1691" s="34" t="n">
        <x:v>0.17273290905190952</x:v>
      </x:c>
    </x:row>
    <x:row r="1692" ht="18" customHeight="1">
      <x:c r="A1692" s="25" t="str">
        <x:v>EEZ_901</x:v>
      </x:c>
      <x:c r="B1692" s="25" t="str">
        <x:v>Sicily (Italy)</x:v>
      </x:c>
      <x:c r="C1692" s="25" t="str">
        <x:v>commercial</x:v>
      </x:c>
      <x:c r="D1692" s="25" t="str">
        <x:v>Tuna &amp; billfishes</x:v>
      </x:c>
      <x:c r="E1692" s="35" t="n">
        <x:v>12</x:v>
      </x:c>
      <x:c r="F1692" s="35" t="n">
        <x:v>12</x:v>
      </x:c>
      <x:c r="G1692" s="32" t="n">
        <x:v>3971.0544506827005</x:v>
      </x:c>
      <x:c r="H1692" s="32" t="n">
        <x:v>3971.0544506827005</x:v>
      </x:c>
      <x:c r="I1692" s="33" t="n">
        <x:v>0</x:v>
      </x:c>
      <x:c r="J1692" s="34" t="n">
        <x:v>1</x:v>
      </x:c>
      <x:c r="K1692" s="33" t="n">
        <x:v>2961.2420032637074</x:v>
      </x:c>
      <x:c r="L1692" s="32" t="n">
        <x:v>11759253.2366089</x:v>
      </x:c>
      <x:c r="M1692" s="33" t="n">
        <x:v>4.462419597193688</x:v>
      </x:c>
      <x:c r="N1692" s="33" t="n">
        <x:v>2900.1442328074227</x:v>
      </x:c>
      <x:c r="O1692" s="32" t="n">
        <x:v>11516630.66331168</x:v>
      </x:c>
      <x:c r="P1692" s="32" t="n">
        <x:v>242622.57329721935</x:v>
      </x:c>
      <x:c r="Q1692" s="33" t="n">
        <x:v>1.0210671489249141</x:v>
      </x:c>
      <x:c r="R1692" s="34" t="n">
        <x:v>0.021067148924914094</x:v>
      </x:c>
    </x:row>
    <x:row r="1693" ht="18" customHeight="1">
      <x:c r="A1693" s="25" t="str">
        <x:v>EEZ_902</x:v>
      </x:c>
      <x:c r="B1693" s="25" t="str">
        <x:v>Sardinia (Italy)</x:v>
      </x:c>
      <x:c r="C1693" s="25" t="str">
        <x:v>commercial</x:v>
      </x:c>
      <x:c r="D1693" s="25" t="str">
        <x:v>Anchovies</x:v>
      </x:c>
      <x:c r="E1693" s="35" t="n">
        <x:v>1</x:v>
      </x:c>
      <x:c r="F1693" s="35" t="n">
        <x:v>1</x:v>
      </x:c>
      <x:c r="G1693" s="32" t="n">
        <x:v>87.425796213</x:v>
      </x:c>
      <x:c r="H1693" s="32" t="n">
        <x:v>87.425796213</x:v>
      </x:c>
      <x:c r="I1693" s="33" t="n">
        <x:v>0</x:v>
      </x:c>
      <x:c r="J1693" s="34" t="n">
        <x:v>1</x:v>
      </x:c>
      <x:c r="K1693" s="33" t="n">
        <x:v>128.82495516931337</x:v>
      </x:c>
      <x:c r="L1693" s="32" t="n">
        <x:v>11262.624277781251</x:v>
      </x:c>
      <x:c r="M1693" s="33" t="n">
        <x:v>3.1100000000000003</x:v>
      </x:c>
      <x:c r="N1693" s="33" t="n">
        <x:v>128.82495516931348</x:v>
      </x:c>
      <x:c r="O1693" s="32" t="n">
        <x:v>11262.62427778126</x:v>
      </x:c>
      <x:c r="P1693" s="32" t="n">
        <x:v>-9.094947017729282e-12</x:v>
      </x:c>
      <x:c r="Q1693" s="33" t="n">
        <x:v>0.9999999999999992</x:v>
      </x:c>
      <x:c r="R1693" s="34" t="n">
        <x:v>-8.07533554650461e-16</x:v>
      </x:c>
    </x:row>
    <x:row r="1694" ht="18" customHeight="1">
      <x:c r="A1694" s="25" t="str">
        <x:v>EEZ_902</x:v>
      </x:c>
      <x:c r="B1694" s="25" t="str">
        <x:v>Sardinia (Italy)</x:v>
      </x:c>
      <x:c r="C1694" s="25" t="str">
        <x:v>commercial</x:v>
      </x:c>
      <x:c r="D1694" s="25" t="str">
        <x:v>Cod-likes</x:v>
      </x:c>
      <x:c r="E1694" s="35" t="n">
        <x:v>5</x:v>
      </x:c>
      <x:c r="F1694" s="35" t="n">
        <x:v>5</x:v>
      </x:c>
      <x:c r="G1694" s="32" t="n">
        <x:v>1020.4122986929999</x:v>
      </x:c>
      <x:c r="H1694" s="32" t="n">
        <x:v>1020.4122986929999</x:v>
      </x:c>
      <x:c r="I1694" s="33" t="n">
        <x:v>0</x:v>
      </x:c>
      <x:c r="J1694" s="34" t="n">
        <x:v>1</x:v>
      </x:c>
      <x:c r="K1694" s="33" t="n">
        <x:v>2056.2198356383315</x:v>
      </x:c>
      <x:c r="L1694" s="32" t="n">
        <x:v>2098192.0091018523</x:v>
      </x:c>
      <x:c r="M1694" s="33" t="n">
        <x:v>4.255259330169545</x:v>
      </x:c>
      <x:c r="N1694" s="33" t="n">
        <x:v>1799.9453952973154</x:v>
      </x:c>
      <x:c r="O1694" s="32" t="n">
        <x:v>1836686.418337214</x:v>
      </x:c>
      <x:c r="P1694" s="32" t="n">
        <x:v>261505.59076463827</x:v>
      </x:c>
      <x:c r="Q1694" s="33" t="n">
        <x:v>1.1423790082802399</x:v>
      </x:c>
      <x:c r="R1694" s="34" t="n">
        <x:v>0.14237900828023986</x:v>
      </x:c>
    </x:row>
    <x:row r="1695" ht="18" customHeight="1">
      <x:c r="A1695" s="25" t="str">
        <x:v>EEZ_902</x:v>
      </x:c>
      <x:c r="B1695" s="25" t="str">
        <x:v>Sardinia (Italy)</x:v>
      </x:c>
      <x:c r="C1695" s="25" t="str">
        <x:v>commercial</x:v>
      </x:c>
      <x:c r="D1695" s="25" t="str">
        <x:v>Crustaceans</x:v>
      </x:c>
      <x:c r="E1695" s="35" t="n">
        <x:v>9</x:v>
      </x:c>
      <x:c r="F1695" s="35" t="n">
        <x:v>9</x:v>
      </x:c>
      <x:c r="G1695" s="32" t="n">
        <x:v>274.463429871</x:v>
      </x:c>
      <x:c r="H1695" s="32" t="n">
        <x:v>274.463429871</x:v>
      </x:c>
      <x:c r="I1695" s="33" t="n">
        <x:v>0</x:v>
      </x:c>
      <x:c r="J1695" s="34" t="n">
        <x:v>1</x:v>
      </x:c>
      <x:c r="K1695" s="33" t="n">
        <x:v>199.3315573668574</x:v>
      </x:c>
      <x:c r="L1695" s="32" t="n">
        <x:v>54709.22291643568</x:v>
      </x:c>
      <x:c r="M1695" s="33" t="n">
        <x:v>3.263074407746987</x:v>
      </x:c>
      <x:c r="N1695" s="33" t="n">
        <x:v>183.26283800053247</x:v>
      </x:c>
      <x:c r="O1695" s="32" t="n">
        <x:v>50298.94708551958</x:v>
      </x:c>
      <x:c r="P1695" s="32" t="n">
        <x:v>4410.2758309161</x:v>
      </x:c>
      <x:c r="Q1695" s="33" t="n">
        <x:v>1.08768127538371</x:v>
      </x:c>
      <x:c r="R1695" s="34" t="n">
        <x:v>0.08768127538371</x:v>
      </x:c>
    </x:row>
    <x:row r="1696" ht="18" customHeight="1">
      <x:c r="A1696" s="25" t="str">
        <x:v>EEZ_902</x:v>
      </x:c>
      <x:c r="B1696" s="25" t="str">
        <x:v>Sardinia (Italy)</x:v>
      </x:c>
      <x:c r="C1696" s="25" t="str">
        <x:v>commercial</x:v>
      </x:c>
      <x:c r="D1696" s="25" t="str">
        <x:v>Flatfishes</x:v>
      </x:c>
      <x:c r="E1696" s="35" t="n">
        <x:v>7</x:v>
      </x:c>
      <x:c r="F1696" s="35" t="n">
        <x:v>7</x:v>
      </x:c>
      <x:c r="G1696" s="32" t="n">
        <x:v>164.13643932899998</x:v>
      </x:c>
      <x:c r="H1696" s="32" t="n">
        <x:v>164.13643932899998</x:v>
      </x:c>
      <x:c r="I1696" s="33" t="n">
        <x:v>0</x:v>
      </x:c>
      <x:c r="J1696" s="34" t="n">
        <x:v>1</x:v>
      </x:c>
      <x:c r="K1696" s="33" t="n">
        <x:v>664.3114343324733</x:v>
      </x:c>
      <x:c r="L1696" s="32" t="n">
        <x:v>109037.71343687296</x:v>
      </x:c>
      <x:c r="M1696" s="33" t="n">
        <x:v>3.6246565330567333</x:v>
      </x:c>
      <x:c r="N1696" s="33" t="n">
        <x:v>421.3631315889615</x:v>
      </x:c>
      <x:c r="O1696" s="32" t="n">
        <x:v>69161.04408352902</x:v>
      </x:c>
      <x:c r="P1696" s="32" t="n">
        <x:v>39876.66935334394</x:v>
      </x:c>
      <x:c r="Q1696" s="33" t="n">
        <x:v>1.576577029478951</x:v>
      </x:c>
      <x:c r="R1696" s="34" t="n">
        <x:v>0.576577029478951</x:v>
      </x:c>
    </x:row>
    <x:row r="1697" ht="18" customHeight="1">
      <x:c r="A1697" s="25" t="str">
        <x:v>EEZ_902</x:v>
      </x:c>
      <x:c r="B1697" s="25" t="str">
        <x:v>Sardinia (Italy)</x:v>
      </x:c>
      <x:c r="C1697" s="25" t="str">
        <x:v>commercial</x:v>
      </x:c>
      <x:c r="D1697" s="25" t="str">
        <x:v>Herring-likes</x:v>
      </x:c>
      <x:c r="E1697" s="35" t="n">
        <x:v>3</x:v>
      </x:c>
      <x:c r="F1697" s="35" t="n">
        <x:v>3</x:v>
      </x:c>
      <x:c r="G1697" s="32" t="n">
        <x:v>273.154652199</x:v>
      </x:c>
      <x:c r="H1697" s="32" t="n">
        <x:v>273.154652199</x:v>
      </x:c>
      <x:c r="I1697" s="33" t="n">
        <x:v>0</x:v>
      </x:c>
      <x:c r="J1697" s="34" t="n">
        <x:v>1</x:v>
      </x:c>
      <x:c r="K1697" s="33" t="n">
        <x:v>132.44917979544712</x:v>
      </x:c>
      <x:c r="L1697" s="32" t="n">
        <x:v>36179.10964106818</x:v>
      </x:c>
      <x:c r="M1697" s="33" t="n">
        <x:v>3.1035280567689836</x:v>
      </x:c>
      <x:c r="N1697" s="33" t="n">
        <x:v>126.91941356698706</x:v>
      </x:c>
      <x:c r="O1697" s="32" t="n">
        <x:v>34668.628270191395</x:v>
      </x:c>
      <x:c r="P1697" s="32" t="n">
        <x:v>1510.4813708767833</x:v>
      </x:c>
      <x:c r="Q1697" s="33" t="n">
        <x:v>1.0435691126601487</x:v>
      </x:c>
      <x:c r="R1697" s="34" t="n">
        <x:v>0.04356911266014865</x:v>
      </x:c>
    </x:row>
    <x:row r="1698" ht="18" customHeight="1">
      <x:c r="A1698" s="25" t="str">
        <x:v>EEZ_902</x:v>
      </x:c>
      <x:c r="B1698" s="25" t="str">
        <x:v>Sardinia (Italy)</x:v>
      </x:c>
      <x:c r="C1698" s="25" t="str">
        <x:v>commercial</x:v>
      </x:c>
      <x:c r="D1698" s="25" t="str">
        <x:v>Molluscs</x:v>
      </x:c>
      <x:c r="E1698" s="35" t="n">
        <x:v>1</x:v>
      </x:c>
      <x:c r="F1698" s="35" t="n">
        <x:v>1</x:v>
      </x:c>
      <x:c r="G1698" s="32" t="n">
        <x:v>0.08000155</x:v>
      </x:c>
      <x:c r="H1698" s="32" t="n">
        <x:v>0.08000155</x:v>
      </x:c>
      <x:c r="I1698" s="33" t="n">
        <x:v>0</x:v>
      </x:c>
      <x:c r="J1698" s="34" t="n">
        <x:v>1</x:v>
      </x:c>
      <x:c r="K1698" s="33" t="n">
        <x:v>12.589254117941675</x:v>
      </x:c>
      <x:c r="L1698" s="32" t="n">
        <x:v>1.0071598427792168</x:v>
      </x:c>
      <x:c r="M1698" s="33" t="n">
        <x:v>2.1</x:v>
      </x:c>
      <x:c r="N1698" s="33" t="n">
        <x:v>12.589254117941675</x:v>
      </x:c>
      <x:c r="O1698" s="32" t="n">
        <x:v>1.0071598427792168</x:v>
      </x:c>
      <x:c r="P1698" s="32" t="n">
        <x:v>0</x:v>
      </x:c>
      <x:c r="Q1698" s="33" t="n">
        <x:v>1</x:v>
      </x:c>
      <x:c r="R1698" s="34" t="n">
        <x:v>0</x:v>
      </x:c>
    </x:row>
    <x:row r="1699" ht="18" customHeight="1">
      <x:c r="A1699" s="25" t="str">
        <x:v>EEZ_902</x:v>
      </x:c>
      <x:c r="B1699" s="25" t="str">
        <x:v>Sardinia (Italy)</x:v>
      </x:c>
      <x:c r="C1699" s="25" t="str">
        <x:v>commercial</x:v>
      </x:c>
      <x:c r="D1699" s="25" t="str">
        <x:v>Other fishes &amp; inverts</x:v>
      </x:c>
      <x:c r="E1699" s="35" t="n">
        <x:v>25</x:v>
      </x:c>
      <x:c r="F1699" s="35" t="n">
        <x:v>25</x:v>
      </x:c>
      <x:c r="G1699" s="32" t="n">
        <x:v>3731.9795286048993</x:v>
      </x:c>
      <x:c r="H1699" s="32" t="n">
        <x:v>3731.9795286048993</x:v>
      </x:c>
      <x:c r="I1699" s="33" t="n">
        <x:v>0</x:v>
      </x:c>
      <x:c r="J1699" s="34" t="n">
        <x:v>1</x:v>
      </x:c>
      <x:c r="K1699" s="33" t="n">
        <x:v>740.7882368789799</x:v>
      </x:c>
      <x:c r="L1699" s="32" t="n">
        <x:v>2764606.53506367</x:v>
      </x:c>
      <x:c r="M1699" s="33" t="n">
        <x:v>3.7048754573617266</x:v>
      </x:c>
      <x:c r="N1699" s="33" t="n">
        <x:v>506.84533938268754</x:v>
      </x:c>
      <x:c r="O1699" s="32" t="n">
        <x:v>1891536.4307449926</x:v>
      </x:c>
      <x:c r="P1699" s="32" t="n">
        <x:v>873070.1043186774</x:v>
      </x:c>
      <x:c r="Q1699" s="33" t="n">
        <x:v>1.461566634471224</x:v>
      </x:c>
      <x:c r="R1699" s="34" t="n">
        <x:v>0.46156663447122387</x:v>
      </x:c>
    </x:row>
    <x:row r="1700" ht="18" customHeight="1">
      <x:c r="A1700" s="25" t="str">
        <x:v>EEZ_902</x:v>
      </x:c>
      <x:c r="B1700" s="25" t="str">
        <x:v>Sardinia (Italy)</x:v>
      </x:c>
      <x:c r="C1700" s="25" t="str">
        <x:v>commercial</x:v>
      </x:c>
      <x:c r="D1700" s="25" t="str">
        <x:v>Perch-likes</x:v>
      </x:c>
      <x:c r="E1700" s="35" t="n">
        <x:v>54</x:v>
      </x:c>
      <x:c r="F1700" s="35" t="n">
        <x:v>54</x:v>
      </x:c>
      <x:c r="G1700" s="32" t="n">
        <x:v>8261.5028916578</x:v>
      </x:c>
      <x:c r="H1700" s="32" t="n">
        <x:v>8261.5028916578</x:v>
      </x:c>
      <x:c r="I1700" s="33" t="n">
        <x:v>0</x:v>
      </x:c>
      <x:c r="J1700" s="34" t="n">
        <x:v>1</x:v>
      </x:c>
      <x:c r="K1700" s="33" t="n">
        <x:v>500.11745371750874</x:v>
      </x:c>
      <x:c r="L1700" s="32" t="n">
        <x:v>4131721.790055734</x:v>
      </x:c>
      <x:c r="M1700" s="33" t="n">
        <x:v>3.373806723106001</x:v>
      </x:c>
      <x:c r="N1700" s="33" t="n">
        <x:v>236.48670111355702</x:v>
      </x:c>
      <x:c r="O1700" s="32" t="n">
        <x:v>1953735.565088265</x:v>
      </x:c>
      <x:c r="P1700" s="32" t="n">
        <x:v>2177986.224967469</x:v>
      </x:c>
      <x:c r="Q1700" s="33" t="n">
        <x:v>2.1147804564171264</x:v>
      </x:c>
      <x:c r="R1700" s="34" t="n">
        <x:v>1.1147804564171266</x:v>
      </x:c>
    </x:row>
    <x:row r="1701" ht="18" customHeight="1">
      <x:c r="A1701" s="25" t="str">
        <x:v>EEZ_902</x:v>
      </x:c>
      <x:c r="B1701" s="25" t="str">
        <x:v>Sardinia (Italy)</x:v>
      </x:c>
      <x:c r="C1701" s="25" t="str">
        <x:v>commercial</x:v>
      </x:c>
      <x:c r="D1701" s="25" t="str">
        <x:v>Salmon, smelts, etc</x:v>
      </x:c>
      <x:c r="E1701" s="35" t="n">
        <x:v>1</x:v>
      </x:c>
      <x:c r="F1701" s="35" t="n">
        <x:v>1</x:v>
      </x:c>
      <x:c r="G1701" s="32" t="n">
        <x:v>3.1468443</x:v>
      </x:c>
      <x:c r="H1701" s="32" t="n">
        <x:v>3.1468443</x:v>
      </x:c>
      <x:c r="I1701" s="33" t="n">
        <x:v>0</x:v>
      </x:c>
      <x:c r="J1701" s="34" t="n">
        <x:v>1</x:v>
      </x:c>
      <x:c r="K1701" s="33" t="n">
        <x:v>223.872113856834</x:v>
      </x:c>
      <x:c r="L1701" s="32" t="n">
        <x:v>704.4906854193291</x:v>
      </x:c>
      <x:c r="M1701" s="33" t="n">
        <x:v>3.35</x:v>
      </x:c>
      <x:c r="N1701" s="33" t="n">
        <x:v>223.872113856834</x:v>
      </x:c>
      <x:c r="O1701" s="32" t="n">
        <x:v>704.4906854193291</x:v>
      </x:c>
      <x:c r="P1701" s="32" t="n">
        <x:v>0</x:v>
      </x:c>
      <x:c r="Q1701" s="33" t="n">
        <x:v>1</x:v>
      </x:c>
      <x:c r="R1701" s="34" t="n">
        <x:v>0</x:v>
      </x:c>
    </x:row>
    <x:row r="1702" ht="18" customHeight="1">
      <x:c r="A1702" s="25" t="str">
        <x:v>EEZ_902</x:v>
      </x:c>
      <x:c r="B1702" s="25" t="str">
        <x:v>Sardinia (Italy)</x:v>
      </x:c>
      <x:c r="C1702" s="25" t="str">
        <x:v>commercial</x:v>
      </x:c>
      <x:c r="D1702" s="25" t="str">
        <x:v>Scorpionfishes</x:v>
      </x:c>
      <x:c r="E1702" s="35" t="n">
        <x:v>11</x:v>
      </x:c>
      <x:c r="F1702" s="35" t="n">
        <x:v>11</x:v>
      </x:c>
      <x:c r="G1702" s="32" t="n">
        <x:v>369.45178555920006</x:v>
      </x:c>
      <x:c r="H1702" s="32" t="n">
        <x:v>369.45178555920006</x:v>
      </x:c>
      <x:c r="I1702" s="33" t="n">
        <x:v>0</x:v>
      </x:c>
      <x:c r="J1702" s="34" t="n">
        <x:v>1</x:v>
      </x:c>
      <x:c r="K1702" s="33" t="n">
        <x:v>940.3785469312301</x:v>
      </x:c>
      <x:c r="L1702" s="32" t="n">
        <x:v>347424.53326530894</x:v>
      </x:c>
      <x:c r="M1702" s="33" t="n">
        <x:v>3.940061033797329</x:v>
      </x:c>
      <x:c r="N1702" s="33" t="n">
        <x:v>871.0859998713087</x:v>
      </x:c>
      <x:c r="O1702" s="32" t="n">
        <x:v>321824.2780280761</x:v>
      </x:c>
      <x:c r="P1702" s="32" t="n">
        <x:v>25600.255237232835</x:v>
      </x:c>
      <x:c r="Q1702" s="33" t="n">
        <x:v>1.079547308842248</x:v>
      </x:c>
      <x:c r="R1702" s="34" t="n">
        <x:v>0.07954730884224794</x:v>
      </x:c>
    </x:row>
    <x:row r="1703" ht="18" customHeight="1">
      <x:c r="A1703" s="25" t="str">
        <x:v>EEZ_902</x:v>
      </x:c>
      <x:c r="B1703" s="25" t="str">
        <x:v>Sardinia (Italy)</x:v>
      </x:c>
      <x:c r="C1703" s="25" t="str">
        <x:v>commercial</x:v>
      </x:c>
      <x:c r="D1703" s="25" t="str">
        <x:v>Sharks &amp; rays</x:v>
      </x:c>
      <x:c r="E1703" s="35" t="n">
        <x:v>15</x:v>
      </x:c>
      <x:c r="F1703" s="35" t="n">
        <x:v>15</x:v>
      </x:c>
      <x:c r="G1703" s="32" t="n">
        <x:v>296.6206308735001</x:v>
      </x:c>
      <x:c r="H1703" s="32" t="n">
        <x:v>296.6206308735001</x:v>
      </x:c>
      <x:c r="I1703" s="33" t="n">
        <x:v>0</x:v>
      </x:c>
      <x:c r="J1703" s="34" t="n">
        <x:v>1</x:v>
      </x:c>
      <x:c r="K1703" s="33" t="n">
        <x:v>1661.1455493858116</x:v>
      </x:c>
      <x:c r="L1703" s="32" t="n">
        <x:v>492730.04083152633</x:v>
      </x:c>
      <x:c r="M1703" s="33" t="n">
        <x:v>4.1071130404460146</x:v>
      </x:c>
      <x:c r="N1703" s="33" t="n">
        <x:v>1279.7143515766597</x:v>
      </x:c>
      <x:c r="O1703" s="32" t="n">
        <x:v>379589.6783025409</x:v>
      </x:c>
      <x:c r="P1703" s="32" t="n">
        <x:v>113140.36252898542</x:v>
      </x:c>
      <x:c r="Q1703" s="33" t="n">
        <x:v>1.2980596391211938</x:v>
      </x:c>
      <x:c r="R1703" s="34" t="n">
        <x:v>0.2980596391211939</x:v>
      </x:c>
    </x:row>
    <x:row r="1704" ht="18" customHeight="1">
      <x:c r="A1704" s="25" t="str">
        <x:v>EEZ_902</x:v>
      </x:c>
      <x:c r="B1704" s="25" t="str">
        <x:v>Sardinia (Italy)</x:v>
      </x:c>
      <x:c r="C1704" s="25" t="str">
        <x:v>commercial</x:v>
      </x:c>
      <x:c r="D1704" s="25" t="str">
        <x:v>Tuna &amp; billfishes</x:v>
      </x:c>
      <x:c r="E1704" s="35" t="n">
        <x:v>13</x:v>
      </x:c>
      <x:c r="F1704" s="35" t="n">
        <x:v>13</x:v>
      </x:c>
      <x:c r="G1704" s="32" t="n">
        <x:v>1254.7170030507998</x:v>
      </x:c>
      <x:c r="H1704" s="32" t="n">
        <x:v>1254.7170030507998</x:v>
      </x:c>
      <x:c r="I1704" s="33" t="n">
        <x:v>0</x:v>
      </x:c>
      <x:c r="J1704" s="34" t="n">
        <x:v>1</x:v>
      </x:c>
      <x:c r="K1704" s="33" t="n">
        <x:v>2728.4542381790307</x:v>
      </x:c>
      <x:c r="L1704" s="32" t="n">
        <x:v>3423437.9246892463</x:v>
      </x:c>
      <x:c r="M1704" s="33" t="n">
        <x:v>4.426833073878229</x:v>
      </x:c>
      <x:c r="N1704" s="33" t="n">
        <x:v>2671.979205065735</x:v>
      </x:c>
      <x:c r="O1704" s="32" t="n">
        <x:v>3352577.740394138</x:v>
      </x:c>
      <x:c r="P1704" s="32" t="n">
        <x:v>70860.18429510854</x:v>
      </x:c>
      <x:c r="Q1704" s="33" t="n">
        <x:v>1.021136030178014</x:v>
      </x:c>
      <x:c r="R1704" s="34" t="n">
        <x:v>0.021136030178014017</x:v>
      </x:c>
    </x:row>
    <x:row r="1705" ht="18" customHeight="1">
      <x:c r="A1705" s="25" t="str">
        <x:v>EEZ_903</x:v>
      </x:c>
      <x:c r="B1705" s="25" t="str">
        <x:v>Balearic Islands (Spain)</x:v>
      </x:c>
      <x:c r="C1705" s="25" t="str">
        <x:v>commercial</x:v>
      </x:c>
      <x:c r="D1705" s="25" t="str">
        <x:v>Anchovies</x:v>
      </x:c>
      <x:c r="E1705" s="35" t="n">
        <x:v>1</x:v>
      </x:c>
      <x:c r="F1705" s="35" t="n">
        <x:v>1</x:v>
      </x:c>
      <x:c r="G1705" s="32" t="n">
        <x:v>246.7655621586</x:v>
      </x:c>
      <x:c r="H1705" s="32" t="n">
        <x:v>246.7655621586</x:v>
      </x:c>
      <x:c r="I1705" s="33" t="n">
        <x:v>0</x:v>
      </x:c>
      <x:c r="J1705" s="34" t="n">
        <x:v>1</x:v>
      </x:c>
      <x:c r="K1705" s="33" t="n">
        <x:v>128.82495516931337</x:v>
      </x:c>
      <x:c r="L1705" s="32" t="n">
        <x:v>31789.562482412057</x:v>
      </x:c>
      <x:c r="M1705" s="33" t="n">
        <x:v>3.11</x:v>
      </x:c>
      <x:c r="N1705" s="33" t="n">
        <x:v>128.82495516931337</x:v>
      </x:c>
      <x:c r="O1705" s="32" t="n">
        <x:v>31789.562482412057</x:v>
      </x:c>
      <x:c r="P1705" s="32" t="n">
        <x:v>0</x:v>
      </x:c>
      <x:c r="Q1705" s="33" t="n">
        <x:v>1</x:v>
      </x:c>
      <x:c r="R1705" s="34" t="n">
        <x:v>0</x:v>
      </x:c>
    </x:row>
    <x:row r="1706" ht="18" customHeight="1">
      <x:c r="A1706" s="25" t="str">
        <x:v>EEZ_903</x:v>
      </x:c>
      <x:c r="B1706" s="25" t="str">
        <x:v>Balearic Islands (Spain)</x:v>
      </x:c>
      <x:c r="C1706" s="25" t="str">
        <x:v>commercial</x:v>
      </x:c>
      <x:c r="D1706" s="25" t="str">
        <x:v>Cod-likes</x:v>
      </x:c>
      <x:c r="E1706" s="35" t="n">
        <x:v>7</x:v>
      </x:c>
      <x:c r="F1706" s="35" t="n">
        <x:v>7</x:v>
      </x:c>
      <x:c r="G1706" s="32" t="n">
        <x:v>138.8352095434</x:v>
      </x:c>
      <x:c r="H1706" s="32" t="n">
        <x:v>138.8352095434</x:v>
      </x:c>
      <x:c r="I1706" s="33" t="n">
        <x:v>0</x:v>
      </x:c>
      <x:c r="J1706" s="34" t="n">
        <x:v>1</x:v>
      </x:c>
      <x:c r="K1706" s="33" t="n">
        <x:v>2033.0060513863612</x:v>
      </x:c>
      <x:c r="L1706" s="32" t="n">
        <x:v>282252.8211472257</x:v>
      </x:c>
      <x:c r="M1706" s="33" t="n">
        <x:v>4.257280100530457</x:v>
      </x:c>
      <x:c r="N1706" s="33" t="n">
        <x:v>1808.3400484958388</x:v>
      </x:c>
      <x:c r="O1706" s="32" t="n">
        <x:v>251061.26955864188</x:v>
      </x:c>
      <x:c r="P1706" s="32" t="n">
        <x:v>31191.551588583796</x:v>
      </x:c>
      <x:c r="Q1706" s="33" t="n">
        <x:v>1.124238802916187</x:v>
      </x:c>
      <x:c r="R1706" s="34" t="n">
        <x:v>0.12423880291618696</x:v>
      </x:c>
    </x:row>
    <x:row r="1707" ht="18" customHeight="1">
      <x:c r="A1707" s="25" t="str">
        <x:v>EEZ_903</x:v>
      </x:c>
      <x:c r="B1707" s="25" t="str">
        <x:v>Balearic Islands (Spain)</x:v>
      </x:c>
      <x:c r="C1707" s="25" t="str">
        <x:v>commercial</x:v>
      </x:c>
      <x:c r="D1707" s="25" t="str">
        <x:v>Crustaceans</x:v>
      </x:c>
      <x:c r="E1707" s="35" t="n">
        <x:v>16</x:v>
      </x:c>
      <x:c r="F1707" s="35" t="n">
        <x:v>16</x:v>
      </x:c>
      <x:c r="G1707" s="32" t="n">
        <x:v>402.72670208709997</x:v>
      </x:c>
      <x:c r="H1707" s="32" t="n">
        <x:v>402.72670208709997</x:v>
      </x:c>
      <x:c r="I1707" s="33" t="n">
        <x:v>0</x:v>
      </x:c>
      <x:c r="J1707" s="34" t="n">
        <x:v>1</x:v>
      </x:c>
      <x:c r="K1707" s="33" t="n">
        <x:v>184.16386171209726</x:v>
      </x:c>
      <x:c r="L1707" s="32" t="n">
        <x:v>74167.70467093767</x:v>
      </x:c>
      <x:c r="M1707" s="33" t="n">
        <x:v>3.218130673548974</x:v>
      </x:c>
      <x:c r="N1707" s="33" t="n">
        <x:v>165.24589267882945</x:v>
      </x:c>
      <x:c r="O1707" s="32" t="n">
        <x:v>66548.93339198384</x:v>
      </x:c>
      <x:c r="P1707" s="32" t="n">
        <x:v>7618.771278953835</x:v>
      </x:c>
      <x:c r="Q1707" s="33" t="n">
        <x:v>1.1144837473814653</x:v>
      </x:c>
      <x:c r="R1707" s="34" t="n">
        <x:v>0.11448374738146525</x:v>
      </x:c>
    </x:row>
    <x:row r="1708" ht="18" customHeight="1">
      <x:c r="A1708" s="25" t="str">
        <x:v>EEZ_903</x:v>
      </x:c>
      <x:c r="B1708" s="25" t="str">
        <x:v>Balearic Islands (Spain)</x:v>
      </x:c>
      <x:c r="C1708" s="25" t="str">
        <x:v>commercial</x:v>
      </x:c>
      <x:c r="D1708" s="25" t="str">
        <x:v>Flatfishes</x:v>
      </x:c>
      <x:c r="E1708" s="35" t="n">
        <x:v>10</x:v>
      </x:c>
      <x:c r="F1708" s="35" t="n">
        <x:v>10</x:v>
      </x:c>
      <x:c r="G1708" s="32" t="n">
        <x:v>26.5973268938</x:v>
      </x:c>
      <x:c r="H1708" s="32" t="n">
        <x:v>26.5973268938</x:v>
      </x:c>
      <x:c r="I1708" s="33" t="n">
        <x:v>0</x:v>
      </x:c>
      <x:c r="J1708" s="34" t="n">
        <x:v>1</x:v>
      </x:c>
      <x:c r="K1708" s="33" t="n">
        <x:v>487.3550725798434</x:v>
      </x:c>
      <x:c r="L1708" s="32" t="n">
        <x:v>12962.342178757719</x:v>
      </x:c>
      <x:c r="M1708" s="33" t="n">
        <x:v>3.656202404613881</x:v>
      </x:c>
      <x:c r="N1708" s="33" t="n">
        <x:v>453.1087037566054</x:v>
      </x:c>
      <x:c r="O1708" s="32" t="n">
        <x:v>12051.480312240417</x:v>
      </x:c>
      <x:c r="P1708" s="32" t="n">
        <x:v>910.8618665173017</x:v>
      </x:c>
      <x:c r="Q1708" s="33" t="n">
        <x:v>1.0755809114663002</x:v>
      </x:c>
      <x:c r="R1708" s="34" t="n">
        <x:v>0.0755809114663001</x:v>
      </x:c>
    </x:row>
    <x:row r="1709" ht="18" customHeight="1">
      <x:c r="A1709" s="25" t="str">
        <x:v>EEZ_903</x:v>
      </x:c>
      <x:c r="B1709" s="25" t="str">
        <x:v>Balearic Islands (Spain)</x:v>
      </x:c>
      <x:c r="C1709" s="25" t="str">
        <x:v>commercial</x:v>
      </x:c>
      <x:c r="D1709" s="25" t="str">
        <x:v>Herring-likes</x:v>
      </x:c>
      <x:c r="E1709" s="35" t="n">
        <x:v>2</x:v>
      </x:c>
      <x:c r="F1709" s="35" t="n">
        <x:v>2</x:v>
      </x:c>
      <x:c r="G1709" s="32" t="n">
        <x:v>310.4743974603</x:v>
      </x:c>
      <x:c r="H1709" s="32" t="n">
        <x:v>310.4743974603</x:v>
      </x:c>
      <x:c r="I1709" s="33" t="n">
        <x:v>0</x:v>
      </x:c>
      <x:c r="J1709" s="34" t="n">
        <x:v>1</x:v>
      </x:c>
      <x:c r="K1709" s="33" t="n">
        <x:v>130.72102253468344</x:v>
      </x:c>
      <x:c r="L1709" s="32" t="n">
        <x:v>40585.53070685014</x:v>
      </x:c>
      <x:c r="M1709" s="33" t="n">
        <x:v>3.0996553085119953</x:v>
      </x:c>
      <x:c r="N1709" s="33" t="n">
        <x:v>125.79266224204012</x:v>
      </x:c>
      <x:c r="O1709" s="32" t="n">
        <x:v>39055.40101452444</x:v>
      </x:c>
      <x:c r="P1709" s="32" t="n">
        <x:v>1530.1296923257032</x:v>
      </x:c>
      <x:c r="Q1709" s="33" t="n">
        <x:v>1.0391784401792894</x:v>
      </x:c>
      <x:c r="R1709" s="34" t="n">
        <x:v>0.03917844017928937</x:v>
      </x:c>
    </x:row>
    <x:row r="1710" ht="18" customHeight="1">
      <x:c r="A1710" s="25" t="str">
        <x:v>EEZ_903</x:v>
      </x:c>
      <x:c r="B1710" s="25" t="str">
        <x:v>Balearic Islands (Spain)</x:v>
      </x:c>
      <x:c r="C1710" s="25" t="str">
        <x:v>commercial</x:v>
      </x:c>
      <x:c r="D1710" s="25" t="str">
        <x:v>Molluscs</x:v>
      </x:c>
      <x:c r="E1710" s="35" t="n">
        <x:v>7</x:v>
      </x:c>
      <x:c r="F1710" s="35" t="n">
        <x:v>7</x:v>
      </x:c>
      <x:c r="G1710" s="32" t="n">
        <x:v>21.371671899800003</x:v>
      </x:c>
      <x:c r="H1710" s="32" t="n">
        <x:v>21.371671899800003</x:v>
      </x:c>
      <x:c r="I1710" s="33" t="n">
        <x:v>0</x:v>
      </x:c>
      <x:c r="J1710" s="34" t="n">
        <x:v>1</x:v>
      </x:c>
      <x:c r="K1710" s="33" t="n">
        <x:v>12.181629803291878</x:v>
      </x:c>
      <x:c r="L1710" s="32" t="n">
        <x:v>260.34179536077926</x:v>
      </x:c>
      <x:c r="M1710" s="33" t="n">
        <x:v>2.0841970860751813</x:v>
      </x:c>
      <x:c r="N1710" s="33" t="n">
        <x:v>12.139396203379674</x:v>
      </x:c>
      <x:c r="O1710" s="32" t="n">
        <x:v>259.4391927203082</x:v>
      </x:c>
      <x:c r="P1710" s="32" t="n">
        <x:v>0.9026026404710592</x:v>
      </x:c>
      <x:c r="Q1710" s="33" t="n">
        <x:v>1.0034790527637978</x:v>
      </x:c>
      <x:c r="R1710" s="34" t="n">
        <x:v>0.0034790527637978035</x:v>
      </x:c>
    </x:row>
    <x:row r="1711" ht="18" customHeight="1">
      <x:c r="A1711" s="25" t="str">
        <x:v>EEZ_903</x:v>
      </x:c>
      <x:c r="B1711" s="25" t="str">
        <x:v>Balearic Islands (Spain)</x:v>
      </x:c>
      <x:c r="C1711" s="25" t="str">
        <x:v>commercial</x:v>
      </x:c>
      <x:c r="D1711" s="25" t="str">
        <x:v>Other fishes &amp; inverts</x:v>
      </x:c>
      <x:c r="E1711" s="35" t="n">
        <x:v>26</x:v>
      </x:c>
      <x:c r="F1711" s="35" t="n">
        <x:v>26</x:v>
      </x:c>
      <x:c r="G1711" s="32" t="n">
        <x:v>971.3176680596999</x:v>
      </x:c>
      <x:c r="H1711" s="32" t="n">
        <x:v>971.3176680596999</x:v>
      </x:c>
      <x:c r="I1711" s="33" t="n">
        <x:v>0</x:v>
      </x:c>
      <x:c r="J1711" s="34" t="n">
        <x:v>1</x:v>
      </x:c>
      <x:c r="K1711" s="33" t="n">
        <x:v>812.8984622402734</x:v>
      </x:c>
      <x:c r="L1711" s="32" t="n">
        <x:v>789582.6387125384</x:v>
      </x:c>
      <x:c r="M1711" s="33" t="n">
        <x:v>3.671202538919295</x:v>
      </x:c>
      <x:c r="N1711" s="33" t="n">
        <x:v>469.03207039585993</x:v>
      </x:c>
      <x:c r="O1711" s="32" t="n">
        <x:v>455579.1368621197</x:v>
      </x:c>
      <x:c r="P1711" s="32" t="n">
        <x:v>334003.5018504187</x:v>
      </x:c>
      <x:c r="Q1711" s="33" t="n">
        <x:v>1.7331404685274345</x:v>
      </x:c>
      <x:c r="R1711" s="34" t="n">
        <x:v>0.7331404685274345</x:v>
      </x:c>
    </x:row>
    <x:row r="1712" ht="18" customHeight="1">
      <x:c r="A1712" s="25" t="str">
        <x:v>EEZ_903</x:v>
      </x:c>
      <x:c r="B1712" s="25" t="str">
        <x:v>Balearic Islands (Spain)</x:v>
      </x:c>
      <x:c r="C1712" s="25" t="str">
        <x:v>commercial</x:v>
      </x:c>
      <x:c r="D1712" s="25" t="str">
        <x:v>Perch-likes</x:v>
      </x:c>
      <x:c r="E1712" s="35" t="n">
        <x:v>68</x:v>
      </x:c>
      <x:c r="F1712" s="35" t="n">
        <x:v>68</x:v>
      </x:c>
      <x:c r="G1712" s="32" t="n">
        <x:v>2775.6115091679003</x:v>
      </x:c>
      <x:c r="H1712" s="32" t="n">
        <x:v>2775.6115091679003</x:v>
      </x:c>
      <x:c r="I1712" s="33" t="n">
        <x:v>0</x:v>
      </x:c>
      <x:c r="J1712" s="34" t="n">
        <x:v>1</x:v>
      </x:c>
      <x:c r="K1712" s="33" t="n">
        <x:v>571.5993814523421</x:v>
      </x:c>
      <x:c r="L1712" s="32" t="n">
        <x:v>1586537.8217923734</x:v>
      </x:c>
      <x:c r="M1712" s="33" t="n">
        <x:v>3.4756980103634727</x:v>
      </x:c>
      <x:c r="N1712" s="33" t="n">
        <x:v>299.01846681840175</x:v>
      </x:c>
      <x:c r="O1712" s="32" t="n">
        <x:v>829959.0979548958</x:v>
      </x:c>
      <x:c r="P1712" s="32" t="n">
        <x:v>756578.7238374776</x:v>
      </x:c>
      <x:c r="Q1712" s="33" t="n">
        <x:v>1.9115855536757957</x:v>
      </x:c>
      <x:c r="R1712" s="34" t="n">
        <x:v>0.9115855536757956</x:v>
      </x:c>
    </x:row>
    <x:row r="1713" ht="18" customHeight="1">
      <x:c r="A1713" s="25" t="str">
        <x:v>EEZ_903</x:v>
      </x:c>
      <x:c r="B1713" s="25" t="str">
        <x:v>Balearic Islands (Spain)</x:v>
      </x:c>
      <x:c r="C1713" s="25" t="str">
        <x:v>commercial</x:v>
      </x:c>
      <x:c r="D1713" s="25" t="str">
        <x:v>Salmon, smelts, etc</x:v>
      </x:c>
      <x:c r="E1713" s="35" t="n">
        <x:v>2</x:v>
      </x:c>
      <x:c r="F1713" s="35" t="n">
        <x:v>2</x:v>
      </x:c>
      <x:c r="G1713" s="32" t="n">
        <x:v>19.2273334355</x:v>
      </x:c>
      <x:c r="H1713" s="32" t="n">
        <x:v>19.2273334355</x:v>
      </x:c>
      <x:c r="I1713" s="33" t="n">
        <x:v>0</x:v>
      </x:c>
      <x:c r="J1713" s="34" t="n">
        <x:v>1</x:v>
      </x:c>
      <x:c r="K1713" s="33" t="n">
        <x:v>326.6133498971817</x:v>
      </x:c>
      <x:c r="L1713" s="32" t="n">
        <x:v>6279.903782958742</x:v>
      </x:c>
      <x:c r="M1713" s="33" t="n">
        <x:v>3.493733296260857</x:v>
      </x:c>
      <x:c r="N1713" s="33" t="n">
        <x:v>311.69748368718393</x:v>
      </x:c>
      <x:c r="O1713" s="32" t="n">
        <x:v>5993.111449859807</x:v>
      </x:c>
      <x:c r="P1713" s="32" t="n">
        <x:v>286.79233309893516</x:v>
      </x:c>
      <x:c r="Q1713" s="33" t="n">
        <x:v>1.0478536625754964</x:v>
      </x:c>
      <x:c r="R1713" s="34" t="n">
        <x:v>0.04785366257549639</x:v>
      </x:c>
    </x:row>
    <x:row r="1714" ht="18" customHeight="1">
      <x:c r="A1714" s="25" t="str">
        <x:v>EEZ_903</x:v>
      </x:c>
      <x:c r="B1714" s="25" t="str">
        <x:v>Balearic Islands (Spain)</x:v>
      </x:c>
      <x:c r="C1714" s="25" t="str">
        <x:v>commercial</x:v>
      </x:c>
      <x:c r="D1714" s="25" t="str">
        <x:v>Scorpionfishes</x:v>
      </x:c>
      <x:c r="E1714" s="35" t="n">
        <x:v>11</x:v>
      </x:c>
      <x:c r="F1714" s="35" t="n">
        <x:v>11</x:v>
      </x:c>
      <x:c r="G1714" s="32" t="n">
        <x:v>181.37635281220003</x:v>
      </x:c>
      <x:c r="H1714" s="32" t="n">
        <x:v>181.37635281220003</x:v>
      </x:c>
      <x:c r="I1714" s="33" t="n">
        <x:v>0</x:v>
      </x:c>
      <x:c r="J1714" s="34" t="n">
        <x:v>1</x:v>
      </x:c>
      <x:c r="K1714" s="33" t="n">
        <x:v>1288.2920366876342</x:v>
      </x:c>
      <x:c r="L1714" s="32" t="n">
        <x:v>233665.7109714041</x:v>
      </x:c>
      <x:c r="M1714" s="33" t="n">
        <x:v>4.0564392696512055</x:v>
      </x:c>
      <x:c r="N1714" s="33" t="n">
        <x:v>1138.778527600707</x:v>
      </x:c>
      <x:c r="O1714" s="32" t="n">
        <x:v>206547.49599706352</x:v>
      </x:c>
      <x:c r="P1714" s="32" t="n">
        <x:v>27118.214974340575</x:v>
      </x:c>
      <x:c r="Q1714" s="33" t="n">
        <x:v>1.1312928769406438</x:v>
      </x:c>
      <x:c r="R1714" s="34" t="n">
        <x:v>0.1312928769406438</x:v>
      </x:c>
    </x:row>
    <x:row r="1715" ht="18" customHeight="1">
      <x:c r="A1715" s="25" t="str">
        <x:v>EEZ_903</x:v>
      </x:c>
      <x:c r="B1715" s="25" t="str">
        <x:v>Balearic Islands (Spain)</x:v>
      </x:c>
      <x:c r="C1715" s="25" t="str">
        <x:v>commercial</x:v>
      </x:c>
      <x:c r="D1715" s="25" t="str">
        <x:v>Sharks &amp; rays</x:v>
      </x:c>
      <x:c r="E1715" s="35" t="n">
        <x:v>22</x:v>
      </x:c>
      <x:c r="F1715" s="35" t="n">
        <x:v>22</x:v>
      </x:c>
      <x:c r="G1715" s="32" t="n">
        <x:v>3577.0459599010996</x:v>
      </x:c>
      <x:c r="H1715" s="32" t="n">
        <x:v>3577.0459599010996</x:v>
      </x:c>
      <x:c r="I1715" s="33" t="n">
        <x:v>0</x:v>
      </x:c>
      <x:c r="J1715" s="34" t="n">
        <x:v>1</x:v>
      </x:c>
      <x:c r="K1715" s="33" t="n">
        <x:v>2372.938488333153</x:v>
      </x:c>
      <x:c r="L1715" s="32" t="n">
        <x:v>8488110.032785928</x:v>
      </x:c>
      <x:c r="M1715" s="33" t="n">
        <x:v>4.351906159810572</x:v>
      </x:c>
      <x:c r="N1715" s="33" t="n">
        <x:v>2248.568693812537</x:v>
      </x:c>
      <x:c r="O1715" s="32" t="n">
        <x:v>8043233.561762228</x:v>
      </x:c>
      <x:c r="P1715" s="32" t="n">
        <x:v>444876.4710237002</x:v>
      </x:c>
      <x:c r="Q1715" s="33" t="n">
        <x:v>1.0553106493312163</x:v>
      </x:c>
      <x:c r="R1715" s="34" t="n">
        <x:v>0.055310649331216266</x:v>
      </x:c>
    </x:row>
    <x:row r="1716" ht="18" customHeight="1">
      <x:c r="A1716" s="25" t="str">
        <x:v>EEZ_903</x:v>
      </x:c>
      <x:c r="B1716" s="25" t="str">
        <x:v>Balearic Islands (Spain)</x:v>
      </x:c>
      <x:c r="C1716" s="25" t="str">
        <x:v>commercial</x:v>
      </x:c>
      <x:c r="D1716" s="25" t="str">
        <x:v>Tuna &amp; billfishes</x:v>
      </x:c>
      <x:c r="E1716" s="35" t="n">
        <x:v>15</x:v>
      </x:c>
      <x:c r="F1716" s="35" t="n">
        <x:v>15</x:v>
      </x:c>
      <x:c r="G1716" s="32" t="n">
        <x:v>6664.636544243501</x:v>
      </x:c>
      <x:c r="H1716" s="32" t="n">
        <x:v>6664.636544243501</x:v>
      </x:c>
      <x:c r="I1716" s="33" t="n">
        <x:v>0</x:v>
      </x:c>
      <x:c r="J1716" s="34" t="n">
        <x:v>1</x:v>
      </x:c>
      <x:c r="K1716" s="33" t="n">
        <x:v>2511.9080930339105</x:v>
      </x:c>
      <x:c r="L1716" s="32" t="n">
        <x:v>16740954.472614802</x:v>
      </x:c>
      <x:c r="M1716" s="33" t="n">
        <x:v>4.392863302051911</x:v>
      </x:c>
      <x:c r="N1716" s="33" t="n">
        <x:v>2470.9462708702354</x:v>
      </x:c>
      <x:c r="O1716" s="32" t="n">
        <x:v>16467958.815703971</x:v>
      </x:c>
      <x:c r="P1716" s="32" t="n">
        <x:v>272995.6569108311</x:v>
      </x:c>
      <x:c r="Q1716" s="33" t="n">
        <x:v>1.0165773827810707</x:v>
      </x:c>
      <x:c r="R1716" s="34" t="n">
        <x:v>0.01657738278107062</x:v>
      </x:c>
    </x:row>
    <x:row r="1717" ht="18" customHeight="1">
      <x:c r="A1717" s="25" t="str">
        <x:v>EEZ_904</x:v>
      </x:c>
      <x:c r="B1717" s="25" t="str">
        <x:v>St Barthelemy (France)</x:v>
      </x:c>
      <x:c r="C1717" s="25" t="str">
        <x:v>commercial</x:v>
      </x:c>
      <x:c r="D1717" s="25" t="str">
        <x:v>Crustaceans</x:v>
      </x:c>
      <x:c r="E1717" s="35" t="n">
        <x:v>1</x:v>
      </x:c>
      <x:c r="F1717" s="35" t="n">
        <x:v>1</x:v>
      </x:c>
      <x:c r="G1717" s="32" t="n">
        <x:v>17.857142672000002</x:v>
      </x:c>
      <x:c r="H1717" s="32" t="n">
        <x:v>17.857142672000002</x:v>
      </x:c>
      <x:c r="I1717" s="33" t="n">
        <x:v>0</x:v>
      </x:c>
      <x:c r="J1717" s="34" t="n">
        <x:v>1</x:v>
      </x:c>
      <x:c r="K1717" s="33" t="n">
        <x:v>158.48931924611142</x:v>
      </x:c>
      <x:c r="L1717" s="32" t="n">
        <x:v>2830.1663857659673</x:v>
      </x:c>
      <x:c r="M1717" s="33" t="n">
        <x:v>3.2</x:v>
      </x:c>
      <x:c r="N1717" s="33" t="n">
        <x:v>158.48931924611142</x:v>
      </x:c>
      <x:c r="O1717" s="32" t="n">
        <x:v>2830.1663857659673</x:v>
      </x:c>
      <x:c r="P1717" s="32" t="n">
        <x:v>0</x:v>
      </x:c>
      <x:c r="Q1717" s="33" t="n">
        <x:v>1</x:v>
      </x:c>
      <x:c r="R1717" s="34" t="n">
        <x:v>0</x:v>
      </x:c>
    </x:row>
    <x:row r="1718" ht="18" customHeight="1">
      <x:c r="A1718" s="25" t="str">
        <x:v>EEZ_904</x:v>
      </x:c>
      <x:c r="B1718" s="25" t="str">
        <x:v>St Barthelemy (France)</x:v>
      </x:c>
      <x:c r="C1718" s="25" t="str">
        <x:v>commercial</x:v>
      </x:c>
      <x:c r="D1718" s="25" t="str">
        <x:v>Molluscs</x:v>
      </x:c>
      <x:c r="E1718" s="35" t="n">
        <x:v>2</x:v>
      </x:c>
      <x:c r="F1718" s="35" t="n">
        <x:v>2</x:v>
      </x:c>
      <x:c r="G1718" s="32" t="n">
        <x:v>45.623849795</x:v>
      </x:c>
      <x:c r="H1718" s="32" t="n">
        <x:v>45.623849795</x:v>
      </x:c>
      <x:c r="I1718" s="33" t="n">
        <x:v>0</x:v>
      </x:c>
      <x:c r="J1718" s="34" t="n">
        <x:v>1</x:v>
      </x:c>
      <x:c r="K1718" s="33" t="n">
        <x:v>15.104355393530984</x:v>
      </x:c>
      <x:c r="L1718" s="32" t="n">
        <x:v>689.1188417247557</x:v>
      </x:c>
      <x:c r="M1718" s="33" t="n">
        <x:v>2.1780841602797056</x:v>
      </x:c>
      <x:c r="N1718" s="33" t="n">
        <x:v>15.068990541439415</x:v>
      </x:c>
      <x:c r="O1718" s="32" t="n">
        <x:v>687.5053610249075</x:v>
      </x:c>
      <x:c r="P1718" s="32" t="n">
        <x:v>1.6134806998481963</x:v>
      </x:c>
      <x:c r="Q1718" s="33" t="n">
        <x:v>1.0023468627174672</x:v>
      </x:c>
      <x:c r="R1718" s="34" t="n">
        <x:v>0.0023468627174672197</x:v>
      </x:c>
    </x:row>
    <x:row r="1719" ht="18" customHeight="1">
      <x:c r="A1719" s="25" t="str">
        <x:v>EEZ_904</x:v>
      </x:c>
      <x:c r="B1719" s="25" t="str">
        <x:v>St Barthelemy (France)</x:v>
      </x:c>
      <x:c r="C1719" s="25" t="str">
        <x:v>commercial</x:v>
      </x:c>
      <x:c r="D1719" s="25" t="str">
        <x:v>Other fishes &amp; inverts</x:v>
      </x:c>
      <x:c r="E1719" s="35" t="n">
        <x:v>3</x:v>
      </x:c>
      <x:c r="F1719" s="35" t="n">
        <x:v>3</x:v>
      </x:c>
      <x:c r="G1719" s="32" t="n">
        <x:v>121.22252866100001</x:v>
      </x:c>
      <x:c r="H1719" s="32" t="n">
        <x:v>121.22252866100001</x:v>
      </x:c>
      <x:c r="I1719" s="33" t="n">
        <x:v>0</x:v>
      </x:c>
      <x:c r="J1719" s="34" t="n">
        <x:v>1</x:v>
      </x:c>
      <x:c r="K1719" s="33" t="n">
        <x:v>180.10893801677994</x:v>
      </x:c>
      <x:c r="L1719" s="32" t="n">
        <x:v>21833.260900841382</x:v>
      </x:c>
      <x:c r="M1719" s="33" t="n">
        <x:v>3.2517847030008333</x:v>
      </x:c>
      <x:c r="N1719" s="33" t="n">
        <x:v>178.56021615929527</x:v>
      </x:c>
      <x:c r="O1719" s="32" t="n">
        <x:v>21645.520921084528</x:v>
      </x:c>
      <x:c r="P1719" s="32" t="n">
        <x:v>187.73997975685415</x:v>
      </x:c>
      <x:c r="Q1719" s="33" t="n">
        <x:v>1.008673386999616</x:v>
      </x:c>
      <x:c r="R1719" s="34" t="n">
        <x:v>0.00867338699961616</x:v>
      </x:c>
    </x:row>
    <x:row r="1720" ht="18" customHeight="1">
      <x:c r="A1720" s="25" t="str">
        <x:v>EEZ_904</x:v>
      </x:c>
      <x:c r="B1720" s="25" t="str">
        <x:v>St Barthelemy (France)</x:v>
      </x:c>
      <x:c r="C1720" s="25" t="str">
        <x:v>commercial</x:v>
      </x:c>
      <x:c r="D1720" s="25" t="str">
        <x:v>Perch-likes</x:v>
      </x:c>
      <x:c r="E1720" s="35" t="n">
        <x:v>19</x:v>
      </x:c>
      <x:c r="F1720" s="35" t="n">
        <x:v>19</x:v>
      </x:c>
      <x:c r="G1720" s="32" t="n">
        <x:v>291.43085049700005</x:v>
      </x:c>
      <x:c r="H1720" s="32" t="n">
        <x:v>291.43085049700005</x:v>
      </x:c>
      <x:c r="I1720" s="33" t="n">
        <x:v>0</x:v>
      </x:c>
      <x:c r="J1720" s="34" t="n">
        <x:v>1</x:v>
      </x:c>
      <x:c r="K1720" s="33" t="n">
        <x:v>931.3945730006293</x:v>
      </x:c>
      <x:c r="L1720" s="32" t="n">
        <x:v>271437.1125578636</x:v>
      </x:c>
      <x:c r="M1720" s="33" t="n">
        <x:v>3.824390765173309</x:v>
      </x:c>
      <x:c r="N1720" s="33" t="n">
        <x:v>667.4070119820556</x:v>
      </x:c>
      <x:c r="O1720" s="32" t="n">
        <x:v>194502.99312959195</x:v>
      </x:c>
      <x:c r="P1720" s="32" t="n">
        <x:v>76934.11942827163</x:v>
      </x:c>
      <x:c r="Q1720" s="33" t="n">
        <x:v>1.3955420849334312</x:v>
      </x:c>
      <x:c r="R1720" s="34" t="n">
        <x:v>0.3955420849334311</x:v>
      </x:c>
    </x:row>
    <x:row r="1721" ht="18" customHeight="1">
      <x:c r="A1721" s="25" t="str">
        <x:v>EEZ_904</x:v>
      </x:c>
      <x:c r="B1721" s="25" t="str">
        <x:v>St Barthelemy (France)</x:v>
      </x:c>
      <x:c r="C1721" s="25" t="str">
        <x:v>commercial</x:v>
      </x:c>
      <x:c r="D1721" s="25" t="str">
        <x:v>Sharks &amp; rays</x:v>
      </x:c>
      <x:c r="E1721" s="35" t="n">
        <x:v>1</x:v>
      </x:c>
      <x:c r="F1721" s="35" t="n">
        <x:v>1</x:v>
      </x:c>
      <x:c r="G1721" s="32" t="n">
        <x:v>18.861029626</x:v>
      </x:c>
      <x:c r="H1721" s="32" t="n">
        <x:v>18.861029626</x:v>
      </x:c>
      <x:c r="I1721" s="33" t="n">
        <x:v>0</x:v>
      </x:c>
      <x:c r="J1721" s="34" t="n">
        <x:v>1</x:v>
      </x:c>
      <x:c r="K1721" s="33" t="n">
        <x:v>1122.018454301963</x:v>
      </x:c>
      <x:c r="L1721" s="32" t="n">
        <x:v>21162.423307508052</x:v>
      </x:c>
      <x:c r="M1721" s="33" t="n">
        <x:v>4.05</x:v>
      </x:c>
      <x:c r="N1721" s="33" t="n">
        <x:v>1122.018454301963</x:v>
      </x:c>
      <x:c r="O1721" s="32" t="n">
        <x:v>21162.423307508052</x:v>
      </x:c>
      <x:c r="P1721" s="32" t="n">
        <x:v>0</x:v>
      </x:c>
      <x:c r="Q1721" s="33" t="n">
        <x:v>1</x:v>
      </x:c>
      <x:c r="R1721" s="34" t="n">
        <x:v>0</x:v>
      </x:c>
    </x:row>
    <x:row r="1722" ht="18" customHeight="1">
      <x:c r="A1722" s="25" t="str">
        <x:v>EEZ_904</x:v>
      </x:c>
      <x:c r="B1722" s="25" t="str">
        <x:v>St Barthelemy (France)</x:v>
      </x:c>
      <x:c r="C1722" s="25" t="str">
        <x:v>commercial</x:v>
      </x:c>
      <x:c r="D1722" s="25" t="str">
        <x:v>Tuna &amp; billfishes</x:v>
      </x:c>
      <x:c r="E1722" s="35" t="n">
        <x:v>3</x:v>
      </x:c>
      <x:c r="F1722" s="35" t="n">
        <x:v>3</x:v>
      </x:c>
      <x:c r="G1722" s="32" t="n">
        <x:v>31.040516462</x:v>
      </x:c>
      <x:c r="H1722" s="32" t="n">
        <x:v>31.040516462</x:v>
      </x:c>
      <x:c r="I1722" s="33" t="n">
        <x:v>0</x:v>
      </x:c>
      <x:c r="J1722" s="34" t="n">
        <x:v>1</x:v>
      </x:c>
      <x:c r="K1722" s="33" t="n">
        <x:v>2806.5267495814305</x:v>
      </x:c>
      <x:c r="L1722" s="32" t="n">
        <x:v>87116.03977142574</x:v>
      </x:c>
      <x:c r="M1722" s="33" t="n">
        <x:v>4.447784041182942</x:v>
      </x:c>
      <x:c r="N1722" s="33" t="n">
        <x:v>2804.0389448473597</x:v>
      </x:c>
      <x:c r="O1722" s="32" t="n">
        <x:v>87038.81702762358</x:v>
      </x:c>
      <x:c r="P1722" s="32" t="n">
        <x:v>77.2227438021655</x:v>
      </x:c>
      <x:c r="Q1722" s="33" t="n">
        <x:v>1.0008872218906382</x:v>
      </x:c>
      <x:c r="R1722" s="34" t="n">
        <x:v>0.0008872218906382569</x:v>
      </x:c>
    </x:row>
    <x:row r="1723" ht="18" customHeight="1">
      <x:c r="A1723" s="25" t="str">
        <x:v>EEZ_905</x:v>
      </x:c>
      <x:c r="B1723" s="25" t="str">
        <x:v>St Martin (France)</x:v>
      </x:c>
      <x:c r="C1723" s="25" t="str">
        <x:v>commercial</x:v>
      </x:c>
      <x:c r="D1723" s="25" t="str">
        <x:v>Crustaceans</x:v>
      </x:c>
      <x:c r="E1723" s="35" t="n">
        <x:v>1</x:v>
      </x:c>
      <x:c r="F1723" s="35" t="n">
        <x:v>1</x:v>
      </x:c>
      <x:c r="G1723" s="32" t="n">
        <x:v>16.071428811</x:v>
      </x:c>
      <x:c r="H1723" s="32" t="n">
        <x:v>16.071428811</x:v>
      </x:c>
      <x:c r="I1723" s="33" t="n">
        <x:v>0</x:v>
      </x:c>
      <x:c r="J1723" s="34" t="n">
        <x:v>1</x:v>
      </x:c>
      <x:c r="K1723" s="33" t="n">
        <x:v>158.48931924611142</x:v>
      </x:c>
      <x:c r="L1723" s="32" t="n">
        <x:v>2547.149811567732</x:v>
      </x:c>
      <x:c r="M1723" s="33" t="n">
        <x:v>3.2</x:v>
      </x:c>
      <x:c r="N1723" s="33" t="n">
        <x:v>158.48931924611142</x:v>
      </x:c>
      <x:c r="O1723" s="32" t="n">
        <x:v>2547.149811567732</x:v>
      </x:c>
      <x:c r="P1723" s="32" t="n">
        <x:v>0</x:v>
      </x:c>
      <x:c r="Q1723" s="33" t="n">
        <x:v>1</x:v>
      </x:c>
      <x:c r="R1723" s="34" t="n">
        <x:v>0</x:v>
      </x:c>
    </x:row>
    <x:row r="1724" ht="18" customHeight="1">
      <x:c r="A1724" s="25" t="str">
        <x:v>EEZ_905</x:v>
      </x:c>
      <x:c r="B1724" s="25" t="str">
        <x:v>St Martin (France)</x:v>
      </x:c>
      <x:c r="C1724" s="25" t="str">
        <x:v>commercial</x:v>
      </x:c>
      <x:c r="D1724" s="25" t="str">
        <x:v>Molluscs</x:v>
      </x:c>
      <x:c r="E1724" s="35" t="n">
        <x:v>2</x:v>
      </x:c>
      <x:c r="F1724" s="35" t="n">
        <x:v>2</x:v>
      </x:c>
      <x:c r="G1724" s="32" t="n">
        <x:v>55.958234847</x:v>
      </x:c>
      <x:c r="H1724" s="32" t="n">
        <x:v>55.958234847</x:v>
      </x:c>
      <x:c r="I1724" s="33" t="n">
        <x:v>0</x:v>
      </x:c>
      <x:c r="J1724" s="34" t="n">
        <x:v>1</x:v>
      </x:c>
      <x:c r="K1724" s="33" t="n">
        <x:v>14.434804517351472</x:v>
      </x:c>
      <x:c r="L1724" s="32" t="n">
        <x:v>807.7461811524902</x:v>
      </x:c>
      <x:c r="M1724" s="33" t="n">
        <x:v>2.157297196971929</x:v>
      </x:c>
      <x:c r="N1724" s="33" t="n">
        <x:v>14.364721055670048</x:v>
      </x:c>
      <x:c r="O1724" s="32" t="n">
        <x:v>803.8244343448303</x:v>
      </x:c>
      <x:c r="P1724" s="32" t="n">
        <x:v>3.921746807659929</x:v>
      </x:c>
      <x:c r="Q1724" s="33" t="n">
        <x:v>1.0048788599103191</x:v>
      </x:c>
      <x:c r="R1724" s="34" t="n">
        <x:v>0.004878859910319111</x:v>
      </x:c>
    </x:row>
    <x:row r="1725" ht="18" customHeight="1">
      <x:c r="A1725" s="25" t="str">
        <x:v>EEZ_905</x:v>
      </x:c>
      <x:c r="B1725" s="25" t="str">
        <x:v>St Martin (France)</x:v>
      </x:c>
      <x:c r="C1725" s="25" t="str">
        <x:v>commercial</x:v>
      </x:c>
      <x:c r="D1725" s="25" t="str">
        <x:v>Other fishes &amp; inverts</x:v>
      </x:c>
      <x:c r="E1725" s="35" t="n">
        <x:v>3</x:v>
      </x:c>
      <x:c r="F1725" s="35" t="n">
        <x:v>3</x:v>
      </x:c>
      <x:c r="G1725" s="32" t="n">
        <x:v>109.10027449699999</x:v>
      </x:c>
      <x:c r="H1725" s="32" t="n">
        <x:v>109.10027449699999</x:v>
      </x:c>
      <x:c r="I1725" s="33" t="n">
        <x:v>0</x:v>
      </x:c>
      <x:c r="J1725" s="34" t="n">
        <x:v>1</x:v>
      </x:c>
      <x:c r="K1725" s="33" t="n">
        <x:v>180.10893812684145</x:v>
      </x:c>
      <x:c r="L1725" s="32" t="n">
        <x:v>19649.93458900159</x:v>
      </x:c>
      <x:c r="M1725" s="33" t="n">
        <x:v>3.251784703283632</x:v>
      </x:c>
      <x:c r="N1725" s="33" t="n">
        <x:v>178.56021627556797</x:v>
      </x:c>
      <x:c r="O1725" s="32" t="n">
        <x:v>19480.96860990815</x:v>
      </x:c>
      <x:c r="P1725" s="32" t="n">
        <x:v>168.965979093442</x:v>
      </x:c>
      <x:c r="Q1725" s="33" t="n">
        <x:v>1.0086733869591835</x:v>
      </x:c>
      <x:c r="R1725" s="34" t="n">
        <x:v>0.00867338695918358</x:v>
      </x:c>
    </x:row>
    <x:row r="1726" ht="18" customHeight="1">
      <x:c r="A1726" s="25" t="str">
        <x:v>EEZ_905</x:v>
      </x:c>
      <x:c r="B1726" s="25" t="str">
        <x:v>St Martin (France)</x:v>
      </x:c>
      <x:c r="C1726" s="25" t="str">
        <x:v>commercial</x:v>
      </x:c>
      <x:c r="D1726" s="25" t="str">
        <x:v>Perch-likes</x:v>
      </x:c>
      <x:c r="E1726" s="35" t="n">
        <x:v>19</x:v>
      </x:c>
      <x:c r="F1726" s="35" t="n">
        <x:v>19</x:v>
      </x:c>
      <x:c r="G1726" s="32" t="n">
        <x:v>292.0813003520001</x:v>
      </x:c>
      <x:c r="H1726" s="32" t="n">
        <x:v>292.0813003520001</x:v>
      </x:c>
      <x:c r="I1726" s="33" t="n">
        <x:v>0</x:v>
      </x:c>
      <x:c r="J1726" s="34" t="n">
        <x:v>1</x:v>
      </x:c>
      <x:c r="K1726" s="33" t="n">
        <x:v>1086.8086331880781</x:v>
      </x:c>
      <x:c r="L1726" s="32" t="n">
        <x:v>317436.4788153537</x:v>
      </x:c>
      <x:c r="M1726" s="33" t="n">
        <x:v>3.8805552560232175</x:v>
      </x:c>
      <x:c r="N1726" s="33" t="n">
        <x:v>759.5480551071422</x:v>
      </x:c>
      <x:c r="O1726" s="32" t="n">
        <x:v>221849.7836155267</x:v>
      </x:c>
      <x:c r="P1726" s="32" t="n">
        <x:v>95586.695199827</x:v>
      </x:c>
      <x:c r="Q1726" s="33" t="n">
        <x:v>1.430862242198451</x:v>
      </x:c>
      <x:c r="R1726" s="34" t="n">
        <x:v>0.4308622421984509</x:v>
      </x:c>
    </x:row>
    <x:row r="1727" ht="18" customHeight="1">
      <x:c r="A1727" s="25" t="str">
        <x:v>EEZ_905</x:v>
      </x:c>
      <x:c r="B1727" s="25" t="str">
        <x:v>St Martin (France)</x:v>
      </x:c>
      <x:c r="C1727" s="25" t="str">
        <x:v>commercial</x:v>
      </x:c>
      <x:c r="D1727" s="25" t="str">
        <x:v>Sharks &amp; rays</x:v>
      </x:c>
      <x:c r="E1727" s="35" t="n">
        <x:v>1</x:v>
      </x:c>
      <x:c r="F1727" s="35" t="n">
        <x:v>1</x:v>
      </x:c>
      <x:c r="G1727" s="32" t="n">
        <x:v>31.87169455</x:v>
      </x:c>
      <x:c r="H1727" s="32" t="n">
        <x:v>31.87169455</x:v>
      </x:c>
      <x:c r="I1727" s="33" t="n">
        <x:v>0</x:v>
      </x:c>
      <x:c r="J1727" s="34" t="n">
        <x:v>1</x:v>
      </x:c>
      <x:c r="K1727" s="33" t="n">
        <x:v>1122.018454301963</x:v>
      </x:c>
      <x:c r="L1727" s="32" t="n">
        <x:v>35760.6294549753</x:v>
      </x:c>
      <x:c r="M1727" s="33" t="n">
        <x:v>4.05</x:v>
      </x:c>
      <x:c r="N1727" s="33" t="n">
        <x:v>1122.018454301963</x:v>
      </x:c>
      <x:c r="O1727" s="32" t="n">
        <x:v>35760.6294549753</x:v>
      </x:c>
      <x:c r="P1727" s="32" t="n">
        <x:v>0</x:v>
      </x:c>
      <x:c r="Q1727" s="33" t="n">
        <x:v>1</x:v>
      </x:c>
      <x:c r="R1727" s="34" t="n">
        <x:v>0</x:v>
      </x:c>
    </x:row>
    <x:row r="1728" ht="18" customHeight="1">
      <x:c r="A1728" s="25" t="str">
        <x:v>EEZ_905</x:v>
      </x:c>
      <x:c r="B1728" s="25" t="str">
        <x:v>St Martin (France)</x:v>
      </x:c>
      <x:c r="C1728" s="25" t="str">
        <x:v>commercial</x:v>
      </x:c>
      <x:c r="D1728" s="25" t="str">
        <x:v>Tuna &amp; billfishes</x:v>
      </x:c>
      <x:c r="E1728" s="35" t="n">
        <x:v>3</x:v>
      </x:c>
      <x:c r="F1728" s="35" t="n">
        <x:v>3</x:v>
      </x:c>
      <x:c r="G1728" s="32" t="n">
        <x:v>42.833233208</x:v>
      </x:c>
      <x:c r="H1728" s="32" t="n">
        <x:v>42.833233208</x:v>
      </x:c>
      <x:c r="I1728" s="33" t="n">
        <x:v>0</x:v>
      </x:c>
      <x:c r="J1728" s="34" t="n">
        <x:v>1</x:v>
      </x:c>
      <x:c r="K1728" s="33" t="n">
        <x:v>2880.752814575579</x:v>
      </x:c>
      <x:c r="L1728" s="32" t="n">
        <x:v>123391.95712131816</x:v>
      </x:c>
      <x:c r="M1728" s="33" t="n">
        <x:v>4.458988277706015</x:v>
      </x:c>
      <x:c r="N1728" s="33" t="n">
        <x:v>2877.3207502560836</x:v>
      </x:c>
      <x:c r="O1728" s="32" t="n">
        <x:v>123244.95070993635</x:v>
      </x:c>
      <x:c r="P1728" s="32" t="n">
        <x:v>147.006411381808</x:v>
      </x:c>
      <x:c r="Q1728" s="33" t="n">
        <x:v>1.0011927986545088</x:v>
      </x:c>
      <x:c r="R1728" s="34" t="n">
        <x:v>0.0011927986545087394</x:v>
      </x:c>
    </x:row>
    <x:row r="1729" ht="18" customHeight="1">
      <x:c r="A1729" s="25" t="str">
        <x:v>EEZ_906</x:v>
      </x:c>
      <x:c r="B1729" s="25" t="str">
        <x:v>Curaçao (Netherlands)</x:v>
      </x:c>
      <x:c r="C1729" s="25" t="str">
        <x:v>commercial</x:v>
      </x:c>
      <x:c r="D1729" s="25" t="str">
        <x:v>Crustaceans</x:v>
      </x:c>
      <x:c r="E1729" s="35" t="n">
        <x:v>1</x:v>
      </x:c>
      <x:c r="F1729" s="35" t="n">
        <x:v>1</x:v>
      </x:c>
      <x:c r="G1729" s="32" t="n">
        <x:v>8.1639355778</x:v>
      </x:c>
      <x:c r="H1729" s="32" t="n">
        <x:v>8.1639355778</x:v>
      </x:c>
      <x:c r="I1729" s="33" t="n">
        <x:v>0</x:v>
      </x:c>
      <x:c r="J1729" s="34" t="n">
        <x:v>1</x:v>
      </x:c>
      <x:c r="K1729" s="33" t="n">
        <x:v>158.48931924611142</x:v>
      </x:c>
      <x:c r="L1729" s="32" t="n">
        <x:v>1293.8965920946314</x:v>
      </x:c>
      <x:c r="M1729" s="33" t="n">
        <x:v>3.2</x:v>
      </x:c>
      <x:c r="N1729" s="33" t="n">
        <x:v>158.48931924611142</x:v>
      </x:c>
      <x:c r="O1729" s="32" t="n">
        <x:v>1293.8965920946314</x:v>
      </x:c>
      <x:c r="P1729" s="32" t="n">
        <x:v>0</x:v>
      </x:c>
      <x:c r="Q1729" s="33" t="n">
        <x:v>1</x:v>
      </x:c>
      <x:c r="R1729" s="34" t="n">
        <x:v>0</x:v>
      </x:c>
    </x:row>
    <x:row r="1730" ht="18" customHeight="1">
      <x:c r="A1730" s="25" t="str">
        <x:v>EEZ_906</x:v>
      </x:c>
      <x:c r="B1730" s="25" t="str">
        <x:v>Curaçao (Netherlands)</x:v>
      </x:c>
      <x:c r="C1730" s="25" t="str">
        <x:v>commercial</x:v>
      </x:c>
      <x:c r="D1730" s="25" t="str">
        <x:v>Molluscs</x:v>
      </x:c>
      <x:c r="E1730" s="35" t="n">
        <x:v>1</x:v>
      </x:c>
      <x:c r="F1730" s="35" t="n">
        <x:v>1</x:v>
      </x:c>
      <x:c r="G1730" s="32" t="n">
        <x:v>55.2507523645</x:v>
      </x:c>
      <x:c r="H1730" s="32" t="n">
        <x:v>55.2507523645</x:v>
      </x:c>
      <x:c r="I1730" s="33" t="n">
        <x:v>0</x:v>
      </x:c>
      <x:c r="J1730" s="34" t="n">
        <x:v>1</x:v>
      </x:c>
      <x:c r="K1730" s="33" t="n">
        <x:v>15.488166189124811</x:v>
      </x:c>
      <x:c r="L1730" s="32" t="n">
        <x:v>855.7328346955567</x:v>
      </x:c>
      <x:c r="M1730" s="33" t="n">
        <x:v>2.19</x:v>
      </x:c>
      <x:c r="N1730" s="33" t="n">
        <x:v>15.488166189124811</x:v>
      </x:c>
      <x:c r="O1730" s="32" t="n">
        <x:v>855.7328346955567</x:v>
      </x:c>
      <x:c r="P1730" s="32" t="n">
        <x:v>0</x:v>
      </x:c>
      <x:c r="Q1730" s="33" t="n">
        <x:v>1</x:v>
      </x:c>
      <x:c r="R1730" s="34" t="n">
        <x:v>0</x:v>
      </x:c>
    </x:row>
    <x:row r="1731" ht="18" customHeight="1">
      <x:c r="A1731" s="25" t="str">
        <x:v>EEZ_906</x:v>
      </x:c>
      <x:c r="B1731" s="25" t="str">
        <x:v>Curaçao (Netherlands)</x:v>
      </x:c>
      <x:c r="C1731" s="25" t="str">
        <x:v>commercial</x:v>
      </x:c>
      <x:c r="D1731" s="25" t="str">
        <x:v>Other fishes &amp; inverts</x:v>
      </x:c>
      <x:c r="E1731" s="35" t="n">
        <x:v>2</x:v>
      </x:c>
      <x:c r="F1731" s="35" t="n">
        <x:v>2</x:v>
      </x:c>
      <x:c r="G1731" s="32" t="n">
        <x:v>1889.5092805262002</x:v>
      </x:c>
      <x:c r="H1731" s="32" t="n">
        <x:v>1889.5092805262002</x:v>
      </x:c>
      <x:c r="I1731" s="33" t="n">
        <x:v>0</x:v>
      </x:c>
      <x:c r="J1731" s="34" t="n">
        <x:v>1</x:v>
      </x:c>
      <x:c r="K1731" s="33" t="n">
        <x:v>219.3711519823966</x:v>
      </x:c>
      <x:c r="L1731" s="32" t="n">
        <x:v>414503.8275504619</x:v>
      </x:c>
      <x:c r="M1731" s="33" t="n">
        <x:v>3.3405459120936545</x:v>
      </x:c>
      <x:c r="N1731" s="33" t="n">
        <x:v>219.05133892423723</x:v>
      </x:c>
      <x:c r="O1731" s="32" t="n">
        <x:v>413899.5378090363</x:v>
      </x:c>
      <x:c r="P1731" s="32" t="n">
        <x:v>604.2897414256004</x:v>
      </x:c>
      <x:c r="Q1731" s="33" t="n">
        <x:v>1.0014599913414362</x:v>
      </x:c>
      <x:c r="R1731" s="34" t="n">
        <x:v>0.0014599913414361089</x:v>
      </x:c>
    </x:row>
    <x:row r="1732" ht="18" customHeight="1">
      <x:c r="A1732" s="25" t="str">
        <x:v>EEZ_906</x:v>
      </x:c>
      <x:c r="B1732" s="25" t="str">
        <x:v>Curaçao (Netherlands)</x:v>
      </x:c>
      <x:c r="C1732" s="25" t="str">
        <x:v>commercial</x:v>
      </x:c>
      <x:c r="D1732" s="25" t="str">
        <x:v>Perch-likes</x:v>
      </x:c>
      <x:c r="E1732" s="35" t="n">
        <x:v>12</x:v>
      </x:c>
      <x:c r="F1732" s="35" t="n">
        <x:v>12</x:v>
      </x:c>
      <x:c r="G1732" s="32" t="n">
        <x:v>1542.3615050091998</x:v>
      </x:c>
      <x:c r="H1732" s="32" t="n">
        <x:v>1542.3615050091998</x:v>
      </x:c>
      <x:c r="I1732" s="33" t="n">
        <x:v>0</x:v>
      </x:c>
      <x:c r="J1732" s="34" t="n">
        <x:v>1</x:v>
      </x:c>
      <x:c r="K1732" s="33" t="n">
        <x:v>2379.991515592909</x:v>
      </x:c>
      <x:c r="L1732" s="32" t="n">
        <x:v>3670807.295899005</x:v>
      </x:c>
      <x:c r="M1732" s="33" t="n">
        <x:v>4.371146349348323</x:v>
      </x:c>
      <x:c r="N1732" s="33" t="n">
        <x:v>2350.424737834301</x:v>
      </x:c>
      <x:c r="O1732" s="32" t="n">
        <x:v>3625204.6360569666</x:v>
      </x:c>
      <x:c r="P1732" s="32" t="n">
        <x:v>45602.65984203853</x:v>
      </x:c>
      <x:c r="Q1732" s="33" t="n">
        <x:v>1.0125793339742717</x:v>
      </x:c>
      <x:c r="R1732" s="34" t="n">
        <x:v>0.01257933397427166</x:v>
      </x:c>
    </x:row>
    <x:row r="1733" ht="18" customHeight="1">
      <x:c r="A1733" s="25" t="str">
        <x:v>EEZ_906</x:v>
      </x:c>
      <x:c r="B1733" s="25" t="str">
        <x:v>Curaçao (Netherlands)</x:v>
      </x:c>
      <x:c r="C1733" s="25" t="str">
        <x:v>commercial</x:v>
      </x:c>
      <x:c r="D1733" s="25" t="str">
        <x:v>Sharks &amp; rays</x:v>
      </x:c>
      <x:c r="E1733" s="35" t="n">
        <x:v>7</x:v>
      </x:c>
      <x:c r="F1733" s="35" t="n">
        <x:v>7</x:v>
      </x:c>
      <x:c r="G1733" s="32" t="n">
        <x:v>18.9280223716</x:v>
      </x:c>
      <x:c r="H1733" s="32" t="n">
        <x:v>18.9280223716</x:v>
      </x:c>
      <x:c r="I1733" s="33" t="n">
        <x:v>0</x:v>
      </x:c>
      <x:c r="J1733" s="34" t="n">
        <x:v>1</x:v>
      </x:c>
      <x:c r="K1733" s="33" t="n">
        <x:v>2417.1449571886815</x:v>
      </x:c>
      <x:c r="L1733" s="32" t="n">
        <x:v>45751.77382506749</x:v>
      </x:c>
      <x:c r="M1733" s="33" t="n">
        <x:v>4.366809921835227</x:v>
      </x:c>
      <x:c r="N1733" s="33" t="n">
        <x:v>2327.0725422374003</x:v>
      </x:c>
      <x:c r="O1733" s="32" t="n">
        <x:v>44046.8811398056</x:v>
      </x:c>
      <x:c r="P1733" s="32" t="n">
        <x:v>1704.8926852618897</x:v>
      </x:c>
      <x:c r="Q1733" s="33" t="n">
        <x:v>1.0387063202012086</x:v>
      </x:c>
      <x:c r="R1733" s="34" t="n">
        <x:v>0.03870632020120856</x:v>
      </x:c>
    </x:row>
    <x:row r="1734" ht="18" customHeight="1">
      <x:c r="A1734" s="25" t="str">
        <x:v>EEZ_906</x:v>
      </x:c>
      <x:c r="B1734" s="25" t="str">
        <x:v>Curaçao (Netherlands)</x:v>
      </x:c>
      <x:c r="C1734" s="25" t="str">
        <x:v>commercial</x:v>
      </x:c>
      <x:c r="D1734" s="25" t="str">
        <x:v>Tuna &amp; billfishes</x:v>
      </x:c>
      <x:c r="E1734" s="35" t="n">
        <x:v>14</x:v>
      </x:c>
      <x:c r="F1734" s="35" t="n">
        <x:v>14</x:v>
      </x:c>
      <x:c r="G1734" s="32" t="n">
        <x:v>1323.5742987576002</x:v>
      </x:c>
      <x:c r="H1734" s="32" t="n">
        <x:v>1323.5742987576002</x:v>
      </x:c>
      <x:c r="I1734" s="33" t="n">
        <x:v>0</x:v>
      </x:c>
      <x:c r="J1734" s="34" t="n">
        <x:v>1</x:v>
      </x:c>
      <x:c r="K1734" s="33" t="n">
        <x:v>2790.1998166397007</x:v>
      </x:c>
      <x:c r="L1734" s="32" t="n">
        <x:v>3693036.7657024763</x:v>
      </x:c>
      <x:c r="M1734" s="33" t="n">
        <x:v>4.441777724997348</x:v>
      </x:c>
      <x:c r="N1734" s="33" t="n">
        <x:v>2765.525867344473</x:v>
      </x:c>
      <x:c r="O1734" s="32" t="n">
        <x:v>3660378.9605664653</x:v>
      </x:c>
      <x:c r="P1734" s="32" t="n">
        <x:v>32657.805136010982</x:v>
      </x:c>
      <x:c r="Q1734" s="33" t="n">
        <x:v>1.0089219737868227</x:v>
      </x:c>
      <x:c r="R1734" s="34" t="n">
        <x:v>0.008921973786822607</x:v>
      </x:c>
    </x:row>
    <x:row r="1735" ht="18" customHeight="1">
      <x:c r="A1735" s="25" t="str">
        <x:v>EEZ_907</x:v>
      </x:c>
      <x:c r="B1735" s="25" t="str">
        <x:v>Bonaire (Netherlands)</x:v>
      </x:c>
      <x:c r="C1735" s="25" t="str">
        <x:v>commercial</x:v>
      </x:c>
      <x:c r="D1735" s="25" t="str">
        <x:v>Crustaceans</x:v>
      </x:c>
      <x:c r="E1735" s="35" t="n">
        <x:v>1</x:v>
      </x:c>
      <x:c r="F1735" s="35" t="n">
        <x:v>1</x:v>
      </x:c>
      <x:c r="G1735" s="32" t="n">
        <x:v>11.2033786703</x:v>
      </x:c>
      <x:c r="H1735" s="32" t="n">
        <x:v>11.2033786703</x:v>
      </x:c>
      <x:c r="I1735" s="33" t="n">
        <x:v>0</x:v>
      </x:c>
      <x:c r="J1735" s="34" t="n">
        <x:v>1</x:v>
      </x:c>
      <x:c r="K1735" s="33" t="n">
        <x:v>158.48931924611142</x:v>
      </x:c>
      <x:c r="L1735" s="32" t="n">
        <x:v>1775.6158587122518</x:v>
      </x:c>
      <x:c r="M1735" s="33" t="n">
        <x:v>3.2</x:v>
      </x:c>
      <x:c r="N1735" s="33" t="n">
        <x:v>158.48931924611142</x:v>
      </x:c>
      <x:c r="O1735" s="32" t="n">
        <x:v>1775.6158587122518</x:v>
      </x:c>
      <x:c r="P1735" s="32" t="n">
        <x:v>0</x:v>
      </x:c>
      <x:c r="Q1735" s="33" t="n">
        <x:v>1</x:v>
      </x:c>
      <x:c r="R1735" s="34" t="n">
        <x:v>0</x:v>
      </x:c>
    </x:row>
    <x:row r="1736" ht="18" customHeight="1">
      <x:c r="A1736" s="25" t="str">
        <x:v>EEZ_907</x:v>
      </x:c>
      <x:c r="B1736" s="25" t="str">
        <x:v>Bonaire (Netherlands)</x:v>
      </x:c>
      <x:c r="C1736" s="25" t="str">
        <x:v>commercial</x:v>
      </x:c>
      <x:c r="D1736" s="25" t="str">
        <x:v>Molluscs</x:v>
      </x:c>
      <x:c r="E1736" s="35" t="n">
        <x:v>1</x:v>
      </x:c>
      <x:c r="F1736" s="35" t="n">
        <x:v>1</x:v>
      </x:c>
      <x:c r="G1736" s="32" t="n">
        <x:v>10</x:v>
      </x:c>
      <x:c r="H1736" s="32" t="n">
        <x:v>10</x:v>
      </x:c>
      <x:c r="I1736" s="33" t="n">
        <x:v>0</x:v>
      </x:c>
      <x:c r="J1736" s="34" t="n">
        <x:v>1</x:v>
      </x:c>
      <x:c r="K1736" s="33" t="n">
        <x:v>15.488166189124811</x:v>
      </x:c>
      <x:c r="L1736" s="32" t="n">
        <x:v>154.88166189124811</x:v>
      </x:c>
      <x:c r="M1736" s="33" t="n">
        <x:v>2.19</x:v>
      </x:c>
      <x:c r="N1736" s="33" t="n">
        <x:v>15.488166189124811</x:v>
      </x:c>
      <x:c r="O1736" s="32" t="n">
        <x:v>154.88166189124811</x:v>
      </x:c>
      <x:c r="P1736" s="32" t="n">
        <x:v>0</x:v>
      </x:c>
      <x:c r="Q1736" s="33" t="n">
        <x:v>1</x:v>
      </x:c>
      <x:c r="R1736" s="34" t="n">
        <x:v>0</x:v>
      </x:c>
    </x:row>
    <x:row r="1737" ht="18" customHeight="1">
      <x:c r="A1737" s="25" t="str">
        <x:v>EEZ_907</x:v>
      </x:c>
      <x:c r="B1737" s="25" t="str">
        <x:v>Bonaire (Netherlands)</x:v>
      </x:c>
      <x:c r="C1737" s="25" t="str">
        <x:v>commercial</x:v>
      </x:c>
      <x:c r="D1737" s="25" t="str">
        <x:v>Other fishes &amp; inverts</x:v>
      </x:c>
      <x:c r="E1737" s="35" t="n">
        <x:v>2</x:v>
      </x:c>
      <x:c r="F1737" s="35" t="n">
        <x:v>2</x:v>
      </x:c>
      <x:c r="G1737" s="32" t="n">
        <x:v>102.1588116191</x:v>
      </x:c>
      <x:c r="H1737" s="32" t="n">
        <x:v>102.1588116191</x:v>
      </x:c>
      <x:c r="I1737" s="33" t="n">
        <x:v>0</x:v>
      </x:c>
      <x:c r="J1737" s="34" t="n">
        <x:v>1</x:v>
      </x:c>
      <x:c r="K1737" s="33" t="n">
        <x:v>194.5868497445813</x:v>
      </x:c>
      <x:c r="L1737" s="32" t="n">
        <x:v>19878.7613266108</x:v>
      </x:c>
      <x:c r="M1737" s="33" t="n">
        <x:v>3.288487490229545</x:v>
      </x:c>
      <x:c r="N1737" s="33" t="n">
        <x:v>194.30657213815195</x:v>
      </x:c>
      <x:c r="O1737" s="32" t="n">
        <x:v>19850.12849941453</x:v>
      </x:c>
      <x:c r="P1737" s="32" t="n">
        <x:v>28.63282719626659</x:v>
      </x:c>
      <x:c r="Q1737" s="33" t="n">
        <x:v>1.0014424504706412</x:v>
      </x:c>
      <x:c r="R1737" s="34" t="n">
        <x:v>0.0014424504706410893</x:v>
      </x:c>
    </x:row>
    <x:row r="1738" ht="18" customHeight="1">
      <x:c r="A1738" s="25" t="str">
        <x:v>EEZ_907</x:v>
      </x:c>
      <x:c r="B1738" s="25" t="str">
        <x:v>Bonaire (Netherlands)</x:v>
      </x:c>
      <x:c r="C1738" s="25" t="str">
        <x:v>commercial</x:v>
      </x:c>
      <x:c r="D1738" s="25" t="str">
        <x:v>Perch-likes</x:v>
      </x:c>
      <x:c r="E1738" s="35" t="n">
        <x:v>12</x:v>
      </x:c>
      <x:c r="F1738" s="35" t="n">
        <x:v>12</x:v>
      </x:c>
      <x:c r="G1738" s="32" t="n">
        <x:v>165.7050847302</x:v>
      </x:c>
      <x:c r="H1738" s="32" t="n">
        <x:v>165.7050847302</x:v>
      </x:c>
      <x:c r="I1738" s="33" t="n">
        <x:v>0</x:v>
      </x:c>
      <x:c r="J1738" s="34" t="n">
        <x:v>1</x:v>
      </x:c>
      <x:c r="K1738" s="33" t="n">
        <x:v>2197.0551421947134</x:v>
      </x:c>
      <x:c r="L1738" s="32" t="n">
        <x:v>364063.20849429665</x:v>
      </x:c>
      <x:c r="M1738" s="33" t="n">
        <x:v>4.3209861074528755</x:v>
      </x:c>
      <x:c r="N1738" s="33" t="n">
        <x:v>2094.045468836605</x:v>
      </x:c>
      <x:c r="O1738" s="32" t="n">
        <x:v>346993.98184246104</x:v>
      </x:c>
      <x:c r="P1738" s="32" t="n">
        <x:v>17069.226651835605</x:v>
      </x:c>
      <x:c r="Q1738" s="33" t="n">
        <x:v>1.0491917080555744</x:v>
      </x:c>
      <x:c r="R1738" s="34" t="n">
        <x:v>0.04919170805557433</x:v>
      </x:c>
    </x:row>
    <x:row r="1739" ht="18" customHeight="1">
      <x:c r="A1739" s="25" t="str">
        <x:v>EEZ_907</x:v>
      </x:c>
      <x:c r="B1739" s="25" t="str">
        <x:v>Bonaire (Netherlands)</x:v>
      </x:c>
      <x:c r="C1739" s="25" t="str">
        <x:v>commercial</x:v>
      </x:c>
      <x:c r="D1739" s="25" t="str">
        <x:v>Sharks &amp; rays</x:v>
      </x:c>
      <x:c r="E1739" s="35" t="n">
        <x:v>9</x:v>
      </x:c>
      <x:c r="F1739" s="35" t="n">
        <x:v>9</x:v>
      </x:c>
      <x:c r="G1739" s="32" t="n">
        <x:v>7.3039523348</x:v>
      </x:c>
      <x:c r="H1739" s="32" t="n">
        <x:v>7.3039523348</x:v>
      </x:c>
      <x:c r="I1739" s="33" t="n">
        <x:v>0</x:v>
      </x:c>
      <x:c r="J1739" s="34" t="n">
        <x:v>1</x:v>
      </x:c>
      <x:c r="K1739" s="33" t="n">
        <x:v>1606.49171240701</x:v>
      </x:c>
      <x:c r="L1739" s="32" t="n">
        <x:v>11733.73889367203</x:v>
      </x:c>
      <x:c r="M1739" s="33" t="n">
        <x:v>4.1213785760002875</x:v>
      </x:c>
      <x:c r="N1739" s="33" t="n">
        <x:v>1322.4479143060594</x:v>
      </x:c>
      <x:c r="O1739" s="32" t="n">
        <x:v>9659.096531347133</x:v>
      </x:c>
      <x:c r="P1739" s="32" t="n">
        <x:v>2074.6423623248975</x:v>
      </x:c>
      <x:c r="Q1739" s="33" t="n">
        <x:v>1.2147863783731698</x:v>
      </x:c>
      <x:c r="R1739" s="34" t="n">
        <x:v>0.2147863783731698</x:v>
      </x:c>
    </x:row>
    <x:row r="1740" ht="18" customHeight="1">
      <x:c r="A1740" s="25" t="str">
        <x:v>EEZ_907</x:v>
      </x:c>
      <x:c r="B1740" s="25" t="str">
        <x:v>Bonaire (Netherlands)</x:v>
      </x:c>
      <x:c r="C1740" s="25" t="str">
        <x:v>commercial</x:v>
      </x:c>
      <x:c r="D1740" s="25" t="str">
        <x:v>Tuna &amp; billfishes</x:v>
      </x:c>
      <x:c r="E1740" s="35" t="n">
        <x:v>14</x:v>
      </x:c>
      <x:c r="F1740" s="35" t="n">
        <x:v>14</x:v>
      </x:c>
      <x:c r="G1740" s="32" t="n">
        <x:v>103.8421256775</x:v>
      </x:c>
      <x:c r="H1740" s="32" t="n">
        <x:v>103.8421256775</x:v>
      </x:c>
      <x:c r="I1740" s="33" t="n">
        <x:v>0</x:v>
      </x:c>
      <x:c r="J1740" s="34" t="n">
        <x:v>1</x:v>
      </x:c>
      <x:c r="K1740" s="33" t="n">
        <x:v>2692.8578915967482</x:v>
      </x:c>
      <x:c r="L1740" s="32" t="n">
        <x:v>279632.0876108372</x:v>
      </x:c>
      <x:c r="M1740" s="33" t="n">
        <x:v>4.4263487714501</x:v>
      </x:c>
      <x:c r="N1740" s="33" t="n">
        <x:v>2669.0012147554285</x:v>
      </x:c>
      <x:c r="O1740" s="32" t="n">
        <x:v>277154.75957603334</x:v>
      </x:c>
      <x:c r="P1740" s="32" t="n">
        <x:v>2477.3280348038534</x:v>
      </x:c>
      <x:c r="Q1740" s="33" t="n">
        <x:v>1.008938428618702</x:v>
      </x:c>
      <x:c r="R1740" s="34" t="n">
        <x:v>0.008938428618701873</x:v>
      </x:c>
    </x:row>
    <x:row r="1741" ht="18" customHeight="1">
      <x:c r="A1741" s="25" t="str">
        <x:v>EEZ_908</x:v>
      </x:c>
      <x:c r="B1741" s="25" t="str">
        <x:v>Saba and Sint Eustatius (Netherlands)</x:v>
      </x:c>
      <x:c r="C1741" s="25" t="str">
        <x:v>commercial</x:v>
      </x:c>
      <x:c r="D1741" s="25" t="str">
        <x:v>Crustaceans</x:v>
      </x:c>
      <x:c r="E1741" s="35" t="n">
        <x:v>1</x:v>
      </x:c>
      <x:c r="F1741" s="35" t="n">
        <x:v>1</x:v>
      </x:c>
      <x:c r="G1741" s="32" t="n">
        <x:v>185.2939480298</x:v>
      </x:c>
      <x:c r="H1741" s="32" t="n">
        <x:v>185.2939480298</x:v>
      </x:c>
      <x:c r="I1741" s="33" t="n">
        <x:v>0</x:v>
      </x:c>
      <x:c r="J1741" s="34" t="n">
        <x:v>1</x:v>
      </x:c>
      <x:c r="K1741" s="33" t="n">
        <x:v>158.48931924611142</x:v>
      </x:c>
      <x:c r="L1741" s="32" t="n">
        <x:v>29367.11168366735</x:v>
      </x:c>
      <x:c r="M1741" s="33" t="n">
        <x:v>3.2</x:v>
      </x:c>
      <x:c r="N1741" s="33" t="n">
        <x:v>158.48931924611142</x:v>
      </x:c>
      <x:c r="O1741" s="32" t="n">
        <x:v>29367.11168366735</x:v>
      </x:c>
      <x:c r="P1741" s="32" t="n">
        <x:v>0</x:v>
      </x:c>
      <x:c r="Q1741" s="33" t="n">
        <x:v>1</x:v>
      </x:c>
      <x:c r="R1741" s="34" t="n">
        <x:v>0</x:v>
      </x:c>
    </x:row>
    <x:row r="1742" ht="18" customHeight="1">
      <x:c r="A1742" s="25" t="str">
        <x:v>EEZ_908</x:v>
      </x:c>
      <x:c r="B1742" s="25" t="str">
        <x:v>Saba and Sint Eustatius (Netherlands)</x:v>
      </x:c>
      <x:c r="C1742" s="25" t="str">
        <x:v>commercial</x:v>
      </x:c>
      <x:c r="D1742" s="25" t="str">
        <x:v>Molluscs</x:v>
      </x:c>
      <x:c r="E1742" s="35" t="n">
        <x:v>1</x:v>
      </x:c>
      <x:c r="F1742" s="35" t="n">
        <x:v>1</x:v>
      </x:c>
      <x:c r="G1742" s="32" t="n">
        <x:v>9.5945885139</x:v>
      </x:c>
      <x:c r="H1742" s="32" t="n">
        <x:v>9.5945885139</x:v>
      </x:c>
      <x:c r="I1742" s="33" t="n">
        <x:v>0</x:v>
      </x:c>
      <x:c r="J1742" s="34" t="n">
        <x:v>1</x:v>
      </x:c>
      <x:c r="K1742" s="33" t="n">
        <x:v>15.488166189124813</x:v>
      </x:c>
      <x:c r="L1742" s="32" t="n">
        <x:v>148.60258141955126</x:v>
      </x:c>
      <x:c r="M1742" s="33" t="n">
        <x:v>2.19</x:v>
      </x:c>
      <x:c r="N1742" s="33" t="n">
        <x:v>15.488166189124811</x:v>
      </x:c>
      <x:c r="O1742" s="32" t="n">
        <x:v>148.60258141955126</x:v>
      </x:c>
      <x:c r="P1742" s="32" t="n">
        <x:v>0</x:v>
      </x:c>
      <x:c r="Q1742" s="33" t="n">
        <x:v>1</x:v>
      </x:c>
      <x:c r="R1742" s="34" t="n">
        <x:v>0</x:v>
      </x:c>
    </x:row>
    <x:row r="1743" ht="18" customHeight="1">
      <x:c r="A1743" s="25" t="str">
        <x:v>EEZ_908</x:v>
      </x:c>
      <x:c r="B1743" s="25" t="str">
        <x:v>Saba and Sint Eustatius (Netherlands)</x:v>
      </x:c>
      <x:c r="C1743" s="25" t="str">
        <x:v>commercial</x:v>
      </x:c>
      <x:c r="D1743" s="25" t="str">
        <x:v>Other fishes &amp; inverts</x:v>
      </x:c>
      <x:c r="E1743" s="35" t="n">
        <x:v>1</x:v>
      </x:c>
      <x:c r="F1743" s="35" t="n">
        <x:v>1</x:v>
      </x:c>
      <x:c r="G1743" s="32" t="n">
        <x:v>226.3552310767</x:v>
      </x:c>
      <x:c r="H1743" s="32" t="n">
        <x:v>226.3552310767</x:v>
      </x:c>
      <x:c r="I1743" s="33" t="n">
        <x:v>0</x:v>
      </x:c>
      <x:c r="J1743" s="34" t="n">
        <x:v>1</x:v>
      </x:c>
      <x:c r="K1743" s="33" t="n">
        <x:v>190.54607179632464</x:v>
      </x:c>
      <x:c r="L1743" s="32" t="n">
        <x:v>43131.10011221453</x:v>
      </x:c>
      <x:c r="M1743" s="33" t="n">
        <x:v>3.28</x:v>
      </x:c>
      <x:c r="N1743" s="33" t="n">
        <x:v>190.54607179632464</x:v>
      </x:c>
      <x:c r="O1743" s="32" t="n">
        <x:v>43131.10011221453</x:v>
      </x:c>
      <x:c r="P1743" s="32" t="n">
        <x:v>0</x:v>
      </x:c>
      <x:c r="Q1743" s="33" t="n">
        <x:v>1</x:v>
      </x:c>
      <x:c r="R1743" s="34" t="n">
        <x:v>0</x:v>
      </x:c>
    </x:row>
    <x:row r="1744" ht="18" customHeight="1">
      <x:c r="A1744" s="25" t="str">
        <x:v>EEZ_908</x:v>
      </x:c>
      <x:c r="B1744" s="25" t="str">
        <x:v>Saba and Sint Eustatius (Netherlands)</x:v>
      </x:c>
      <x:c r="C1744" s="25" t="str">
        <x:v>commercial</x:v>
      </x:c>
      <x:c r="D1744" s="25" t="str">
        <x:v>Perch-likes</x:v>
      </x:c>
      <x:c r="E1744" s="35" t="n">
        <x:v>13</x:v>
      </x:c>
      <x:c r="F1744" s="35" t="n">
        <x:v>13</x:v>
      </x:c>
      <x:c r="G1744" s="32" t="n">
        <x:v>73.73703382789999</x:v>
      </x:c>
      <x:c r="H1744" s="32" t="n">
        <x:v>73.73703382789999</x:v>
      </x:c>
      <x:c r="I1744" s="33" t="n">
        <x:v>0</x:v>
      </x:c>
      <x:c r="J1744" s="34" t="n">
        <x:v>1</x:v>
      </x:c>
      <x:c r="K1744" s="33" t="n">
        <x:v>633.8382099150543</x:v>
      </x:c>
      <x:c r="L1744" s="32" t="n">
        <x:v>46737.349525921934</x:v>
      </x:c>
      <x:c r="M1744" s="33" t="n">
        <x:v>3.5862845164696138</x:v>
      </x:c>
      <x:c r="N1744" s="33" t="n">
        <x:v>385.73097629014507</x:v>
      </x:c>
      <x:c r="O1744" s="32" t="n">
        <x:v>28442.658047175315</x:v>
      </x:c>
      <x:c r="P1744" s="32" t="n">
        <x:v>18294.69147874662</x:v>
      </x:c>
      <x:c r="Q1744" s="33" t="n">
        <x:v>1.6432131430333563</x:v>
      </x:c>
      <x:c r="R1744" s="34" t="n">
        <x:v>0.6432131430333563</x:v>
      </x:c>
    </x:row>
    <x:row r="1745" ht="18" customHeight="1">
      <x:c r="A1745" s="25" t="str">
        <x:v>EEZ_908</x:v>
      </x:c>
      <x:c r="B1745" s="25" t="str">
        <x:v>Saba and Sint Eustatius (Netherlands)</x:v>
      </x:c>
      <x:c r="C1745" s="25" t="str">
        <x:v>commercial</x:v>
      </x:c>
      <x:c r="D1745" s="25" t="str">
        <x:v>Tuna &amp; billfishes</x:v>
      </x:c>
      <x:c r="E1745" s="35" t="n">
        <x:v>5</x:v>
      </x:c>
      <x:c r="F1745" s="35" t="n">
        <x:v>5</x:v>
      </x:c>
      <x:c r="G1745" s="32" t="n">
        <x:v>1.3418357445</x:v>
      </x:c>
      <x:c r="H1745" s="32" t="n">
        <x:v>1.3418357445</x:v>
      </x:c>
      <x:c r="I1745" s="33" t="n">
        <x:v>0</x:v>
      </x:c>
      <x:c r="J1745" s="34" t="n">
        <x:v>1</x:v>
      </x:c>
      <x:c r="K1745" s="33" t="n">
        <x:v>2830.397089306553</x:v>
      </x:c>
      <x:c r="L1745" s="32" t="n">
        <x:v>3797.9279855602917</x:v>
      </x:c>
      <x:c r="M1745" s="33" t="n">
        <x:v>4.4479999999999995</x:v>
      </x:c>
      <x:c r="N1745" s="33" t="n">
        <x:v>2805.4336379517104</x:v>
      </x:c>
      <x:c r="O1745" s="32" t="n">
        <x:v>3764.4311342262768</x:v>
      </x:c>
      <x:c r="P1745" s="32" t="n">
        <x:v>33.49685133401499</x:v>
      </x:c>
      <x:c r="Q1745" s="33" t="n">
        <x:v>1.0088982505296646</x:v>
      </x:c>
      <x:c r="R1745" s="34" t="n">
        <x:v>0.00889825052966463</x:v>
      </x:c>
    </x:row>
    <x:row r="1746" ht="18" customHeight="1">
      <x:c r="A1746" s="25" t="str">
        <x:v>EEZ_909</x:v>
      </x:c>
      <x:c r="B1746" s="25" t="str">
        <x:v>Sint Maarten (Netherlands)</x:v>
      </x:c>
      <x:c r="C1746" s="25" t="str">
        <x:v>commercial</x:v>
      </x:c>
      <x:c r="D1746" s="25" t="str">
        <x:v>Molluscs</x:v>
      </x:c>
      <x:c r="E1746" s="35" t="n">
        <x:v>1</x:v>
      </x:c>
      <x:c r="F1746" s="35" t="n">
        <x:v>1</x:v>
      </x:c>
      <x:c r="G1746" s="32" t="n">
        <x:v>15.779140359</x:v>
      </x:c>
      <x:c r="H1746" s="32" t="n">
        <x:v>15.779140359</x:v>
      </x:c>
      <x:c r="I1746" s="33" t="n">
        <x:v>0</x:v>
      </x:c>
      <x:c r="J1746" s="34" t="n">
        <x:v>1</x:v>
      </x:c>
      <x:c r="K1746" s="33" t="n">
        <x:v>15.488166189124811</x:v>
      </x:c>
      <x:c r="L1746" s="32" t="n">
        <x:v>244.38994820171854</x:v>
      </x:c>
      <x:c r="M1746" s="33" t="n">
        <x:v>2.19</x:v>
      </x:c>
      <x:c r="N1746" s="33" t="n">
        <x:v>15.488166189124811</x:v>
      </x:c>
      <x:c r="O1746" s="32" t="n">
        <x:v>244.38994820171854</x:v>
      </x:c>
      <x:c r="P1746" s="32" t="n">
        <x:v>0</x:v>
      </x:c>
      <x:c r="Q1746" s="33" t="n">
        <x:v>1</x:v>
      </x:c>
      <x:c r="R1746" s="34" t="n">
        <x:v>0</x:v>
      </x:c>
    </x:row>
    <x:row r="1747" ht="18" customHeight="1">
      <x:c r="A1747" s="25" t="str">
        <x:v>EEZ_909</x:v>
      </x:c>
      <x:c r="B1747" s="25" t="str">
        <x:v>Sint Maarten (Netherlands)</x:v>
      </x:c>
      <x:c r="C1747" s="25" t="str">
        <x:v>commercial</x:v>
      </x:c>
      <x:c r="D1747" s="25" t="str">
        <x:v>Other fishes &amp; inverts</x:v>
      </x:c>
      <x:c r="E1747" s="35" t="n">
        <x:v>2</x:v>
      </x:c>
      <x:c r="F1747" s="35" t="n">
        <x:v>2</x:v>
      </x:c>
      <x:c r="G1747" s="32" t="n">
        <x:v>2.6785574078</x:v>
      </x:c>
      <x:c r="H1747" s="32" t="n">
        <x:v>2.6785574078</x:v>
      </x:c>
      <x:c r="I1747" s="33" t="n">
        <x:v>0</x:v>
      </x:c>
      <x:c r="J1747" s="34" t="n">
        <x:v>1</x:v>
      </x:c>
      <x:c r="K1747" s="33" t="n">
        <x:v>190.54904045161132</x:v>
      </x:c>
      <x:c r="L1747" s="32" t="n">
        <x:v>510.3965438508454</x:v>
      </x:c>
      <x:c r="M1747" s="33" t="n">
        <x:v>3.280006235540053</x:v>
      </x:c>
      <x:c r="N1747" s="33" t="n">
        <x:v>190.54880765008727</x:v>
      </x:c>
      <x:c r="O1747" s="32" t="n">
        <x:v>510.39592027859857</x:v>
      </x:c>
      <x:c r="P1747" s="32" t="n">
        <x:v>0.0006235722468090898</x:v>
      </x:c>
      <x:c r="Q1747" s="33" t="n">
        <x:v>1.000001221742224</x:v>
      </x:c>
      <x:c r="R1747" s="34" t="n">
        <x:v>0.0000012217422240928458</x:v>
      </x:c>
    </x:row>
    <x:row r="1748" ht="18" customHeight="1">
      <x:c r="A1748" s="25" t="str">
        <x:v>EEZ_909</x:v>
      </x:c>
      <x:c r="B1748" s="25" t="str">
        <x:v>Sint Maarten (Netherlands)</x:v>
      </x:c>
      <x:c r="C1748" s="25" t="str">
        <x:v>commercial</x:v>
      </x:c>
      <x:c r="D1748" s="25" t="str">
        <x:v>Perch-likes</x:v>
      </x:c>
      <x:c r="E1748" s="35" t="n">
        <x:v>16</x:v>
      </x:c>
      <x:c r="F1748" s="35" t="n">
        <x:v>16</x:v>
      </x:c>
      <x:c r="G1748" s="32" t="n">
        <x:v>48.186234603100004</x:v>
      </x:c>
      <x:c r="H1748" s="32" t="n">
        <x:v>48.186234603100004</x:v>
      </x:c>
      <x:c r="I1748" s="33" t="n">
        <x:v>0</x:v>
      </x:c>
      <x:c r="J1748" s="34" t="n">
        <x:v>1</x:v>
      </x:c>
      <x:c r="K1748" s="33" t="n">
        <x:v>824.9337051751479</x:v>
      </x:c>
      <x:c r="L1748" s="32" t="n">
        <x:v>39750.44904957421</x:v>
      </x:c>
      <x:c r="M1748" s="33" t="n">
        <x:v>3.6370855606241954</x:v>
      </x:c>
      <x:c r="N1748" s="33" t="n">
        <x:v>433.5962930470327</x:v>
      </x:c>
      <x:c r="O1748" s="32" t="n">
        <x:v>20893.372699798816</x:v>
      </x:c>
      <x:c r="P1748" s="32" t="n">
        <x:v>18857.07634977539</x:v>
      </x:c>
      <x:c r="Q1748" s="33" t="n">
        <x:v>1.9025386480545081</x:v>
      </x:c>
      <x:c r="R1748" s="34" t="n">
        <x:v>0.902538648054508</x:v>
      </x:c>
    </x:row>
    <x:row r="1749" ht="18" customHeight="1">
      <x:c r="A1749" s="25" t="str">
        <x:v>EEZ_909</x:v>
      </x:c>
      <x:c r="B1749" s="25" t="str">
        <x:v>Sint Maarten (Netherlands)</x:v>
      </x:c>
      <x:c r="C1749" s="25" t="str">
        <x:v>commercial</x:v>
      </x:c>
      <x:c r="D1749" s="25" t="str">
        <x:v>Sharks &amp; rays</x:v>
      </x:c>
      <x:c r="E1749" s="35" t="n">
        <x:v>2</x:v>
      </x:c>
      <x:c r="F1749" s="35" t="n">
        <x:v>2</x:v>
      </x:c>
      <x:c r="G1749" s="32" t="n">
        <x:v>0.0117679747</x:v>
      </x:c>
      <x:c r="H1749" s="32" t="n">
        <x:v>0.0117679747</x:v>
      </x:c>
      <x:c r="I1749" s="33" t="n">
        <x:v>0</x:v>
      </x:c>
      <x:c r="J1749" s="34" t="n">
        <x:v>1</x:v>
      </x:c>
      <x:c r="K1749" s="33" t="n">
        <x:v>250.91888005948076</x:v>
      </x:c>
      <x:c r="L1749" s="32" t="n">
        <x:v>2.952807032292304</x:v>
      </x:c>
      <x:c r="M1749" s="33" t="n">
        <x:v>3.3871400709248642</x:v>
      </x:c>
      <x:c r="N1749" s="33" t="n">
        <x:v>243.85972006551745</x:v>
      </x:c>
      <x:c r="O1749" s="32" t="n">
        <x:v>2.8697350160800914</x:v>
      </x:c>
      <x:c r="P1749" s="32" t="n">
        <x:v>0.0830720162122125</x:v>
      </x:c>
      <x:c r="Q1749" s="33" t="n">
        <x:v>1.0289476260862873</x:v>
      </x:c>
      <x:c r="R1749" s="34" t="n">
        <x:v>0.02894762608628742</x:v>
      </x:c>
    </x:row>
    <x:row r="1750" ht="18" customHeight="1">
      <x:c r="A1750" s="25" t="str">
        <x:v>EEZ_909</x:v>
      </x:c>
      <x:c r="B1750" s="25" t="str">
        <x:v>Sint Maarten (Netherlands)</x:v>
      </x:c>
      <x:c r="C1750" s="25" t="str">
        <x:v>commercial</x:v>
      </x:c>
      <x:c r="D1750" s="25" t="str">
        <x:v>Tuna &amp; billfishes</x:v>
      </x:c>
      <x:c r="E1750" s="35" t="n">
        <x:v>12</x:v>
      </x:c>
      <x:c r="F1750" s="35" t="n">
        <x:v>12</x:v>
      </x:c>
      <x:c r="G1750" s="32" t="n">
        <x:v>16.417650430800002</x:v>
      </x:c>
      <x:c r="H1750" s="32" t="n">
        <x:v>16.417650430800002</x:v>
      </x:c>
      <x:c r="I1750" s="33" t="n">
        <x:v>0</x:v>
      </x:c>
      <x:c r="J1750" s="34" t="n">
        <x:v>1</x:v>
      </x:c>
      <x:c r="K1750" s="33" t="n">
        <x:v>2751.912551736221</x:v>
      </x:c>
      <x:c r="L1750" s="32" t="n">
        <x:v>45179.9382905361</x:v>
      </x:c>
      <x:c r="M1750" s="33" t="n">
        <x:v>4.436294691735374</x:v>
      </x:c>
      <x:c r="N1750" s="33" t="n">
        <x:v>2730.8301667143105</x:v>
      </x:c>
      <x:c r="O1750" s="32" t="n">
        <x:v>44833.81506299884</x:v>
      </x:c>
      <x:c r="P1750" s="32" t="n">
        <x:v>346.1232275372604</x:v>
      </x:c>
      <x:c r="Q1750" s="33" t="n">
        <x:v>1.0077201377364586</x:v>
      </x:c>
      <x:c r="R1750" s="34" t="n">
        <x:v>0.007720137736458534</x:v>
      </x:c>
    </x:row>
    <x:row r="1751" ht="18" customHeight="1">
      <x:c r="A1751" s="25" t="str">
        <x:v>EEZ_910</x:v>
      </x:c>
      <x:c r="B1751" s="25" t="str">
        <x:v>South Orkney Islands (UK)</x:v>
      </x:c>
      <x:c r="C1751" s="25" t="str">
        <x:v>commercial</x:v>
      </x:c>
      <x:c r="D1751" s="25" t="str">
        <x:v>Cod-likes</x:v>
      </x:c>
      <x:c r="E1751" s="35" t="n">
        <x:v>2</x:v>
      </x:c>
      <x:c r="F1751" s="35" t="n">
        <x:v>2</x:v>
      </x:c>
      <x:c r="G1751" s="32" t="n">
        <x:v>5.47492</x:v>
      </x:c>
      <x:c r="H1751" s="32" t="n">
        <x:v>5.47492</x:v>
      </x:c>
      <x:c r="I1751" s="33" t="n">
        <x:v>0</x:v>
      </x:c>
      <x:c r="J1751" s="34" t="n">
        <x:v>1</x:v>
      </x:c>
      <x:c r="K1751" s="33" t="n">
        <x:v>379.1519559265359</x:v>
      </x:c>
      <x:c r="L1751" s="32" t="n">
        <x:v>2075.82662654131</x:v>
      </x:c>
      <x:c r="M1751" s="33" t="n">
        <x:v>3.57855241720427</x:v>
      </x:c>
      <x:c r="N1751" s="33" t="n">
        <x:v>378.92426528051965</x:v>
      </x:c>
      <x:c r="O1751" s="32" t="n">
        <x:v>2074.5800384696227</x:v>
      </x:c>
      <x:c r="P1751" s="32" t="n">
        <x:v>1.2465880716872562</x:v>
      </x:c>
      <x:c r="Q1751" s="33" t="n">
        <x:v>1.000600886949923</x:v>
      </x:c>
      <x:c r="R1751" s="34" t="n">
        <x:v>0.0006008869499230504</x:v>
      </x:c>
    </x:row>
    <x:row r="1752" ht="18" customHeight="1">
      <x:c r="A1752" s="25" t="str">
        <x:v>EEZ_910</x:v>
      </x:c>
      <x:c r="B1752" s="25" t="str">
        <x:v>South Orkney Islands (UK)</x:v>
      </x:c>
      <x:c r="C1752" s="25" t="str">
        <x:v>commercial</x:v>
      </x:c>
      <x:c r="D1752" s="25" t="str">
        <x:v>Crustaceans</x:v>
      </x:c>
      <x:c r="E1752" s="35" t="n">
        <x:v>2</x:v>
      </x:c>
      <x:c r="F1752" s="35" t="n">
        <x:v>2</x:v>
      </x:c>
      <x:c r="G1752" s="32" t="n">
        <x:v>267059.9528983811</x:v>
      </x:c>
      <x:c r="H1752" s="32" t="n">
        <x:v>267059.9528983811</x:v>
      </x:c>
      <x:c r="I1752" s="33" t="n">
        <x:v>0</x:v>
      </x:c>
      <x:c r="J1752" s="34" t="n">
        <x:v>1</x:v>
      </x:c>
      <x:c r="K1752" s="33" t="n">
        <x:v>17.78279410069709</x:v>
      </x:c>
      <x:c r="L1752" s="32" t="n">
        <x:v>4749072.154933774</x:v>
      </x:c>
      <x:c r="M1752" s="33" t="n">
        <x:v>2.2500000000028084</x:v>
      </x:c>
      <x:c r="N1752" s="33" t="n">
        <x:v>17.782794100504223</x:v>
      </x:c>
      <x:c r="O1752" s="32" t="n">
        <x:v>4749072.154882267</x:v>
      </x:c>
      <x:c r="P1752" s="32" t="n">
        <x:v>0.00005150679498910904</x:v>
      </x:c>
      <x:c r="Q1752" s="33" t="n">
        <x:v>1.0000000000108455</x:v>
      </x:c>
      <x:c r="R1752" s="34" t="n">
        <x:v>1.084565433190095e-11</x:v>
      </x:c>
    </x:row>
    <x:row r="1753" ht="18" customHeight="1">
      <x:c r="A1753" s="25" t="str">
        <x:v>EEZ_910</x:v>
      </x:c>
      <x:c r="B1753" s="25" t="str">
        <x:v>South Orkney Islands (UK)</x:v>
      </x:c>
      <x:c r="C1753" s="25" t="str">
        <x:v>commercial</x:v>
      </x:c>
      <x:c r="D1753" s="25" t="str">
        <x:v>Other fishes &amp; inverts</x:v>
      </x:c>
      <x:c r="E1753" s="35" t="n">
        <x:v>6</x:v>
      </x:c>
      <x:c r="F1753" s="35" t="n">
        <x:v>6</x:v>
      </x:c>
      <x:c r="G1753" s="32" t="n">
        <x:v>8.0022515253</x:v>
      </x:c>
      <x:c r="H1753" s="32" t="n">
        <x:v>8.0022515253</x:v>
      </x:c>
      <x:c r="I1753" s="33" t="n">
        <x:v>0</x:v>
      </x:c>
      <x:c r="J1753" s="34" t="n">
        <x:v>1</x:v>
      </x:c>
      <x:c r="K1753" s="33" t="n">
        <x:v>206.3694654428262</x:v>
      </x:c>
      <x:c r="L1753" s="32" t="n">
        <x:v>1651.4203696152017</x:v>
      </x:c>
      <x:c r="M1753" s="33" t="n">
        <x:v>3.2940303978021728</x:v>
      </x:c>
      <x:c r="N1753" s="33" t="n">
        <x:v>196.80240338278517</x:v>
      </x:c>
      <x:c r="O1753" s="32" t="n">
        <x:v>1574.8623326525985</x:v>
      </x:c>
      <x:c r="P1753" s="32" t="n">
        <x:v>76.55803696260318</x:v>
      </x:c>
      <x:c r="Q1753" s="33" t="n">
        <x:v>1.048612526552498</x:v>
      </x:c>
      <x:c r="R1753" s="34" t="n">
        <x:v>0.04861252655249787</x:v>
      </x:c>
    </x:row>
    <x:row r="1754" ht="18" customHeight="1">
      <x:c r="A1754" s="25" t="str">
        <x:v>EEZ_910</x:v>
      </x:c>
      <x:c r="B1754" s="25" t="str">
        <x:v>South Orkney Islands (UK)</x:v>
      </x:c>
      <x:c r="C1754" s="25" t="str">
        <x:v>commercial</x:v>
      </x:c>
      <x:c r="D1754" s="25" t="str">
        <x:v>Perch-likes</x:v>
      </x:c>
      <x:c r="E1754" s="35" t="n">
        <x:v>17</x:v>
      </x:c>
      <x:c r="F1754" s="35" t="n">
        <x:v>17</x:v>
      </x:c>
      <x:c r="G1754" s="32" t="n">
        <x:v>41.3806199999</x:v>
      </x:c>
      <x:c r="H1754" s="32" t="n">
        <x:v>41.3806199999</x:v>
      </x:c>
      <x:c r="I1754" s="33" t="n">
        <x:v>0</x:v>
      </x:c>
      <x:c r="J1754" s="34" t="n">
        <x:v>1</x:v>
      </x:c>
      <x:c r="K1754" s="33" t="n">
        <x:v>1421.9325964813122</x:v>
      </x:c>
      <x:c r="L1754" s="32" t="n">
        <x:v>58840.45244046432</x:v>
      </x:c>
      <x:c r="M1754" s="33" t="n">
        <x:v>4.082567351819964</x:v>
      </x:c>
      <x:c r="N1754" s="33" t="n">
        <x:v>1209.3927250112338</x:v>
      </x:c>
      <x:c r="O1754" s="32" t="n">
        <x:v>50045.42078433342</x:v>
      </x:c>
      <x:c r="P1754" s="32" t="n">
        <x:v>8795.031656130901</x:v>
      </x:c>
      <x:c r="Q1754" s="33" t="n">
        <x:v>1.1757409872530067</x:v>
      </x:c>
      <x:c r="R1754" s="34" t="n">
        <x:v>0.1757409872530068</x:v>
      </x:c>
    </x:row>
    <x:row r="1755" ht="18" customHeight="1">
      <x:c r="A1755" s="25" t="str">
        <x:v>EEZ_910</x:v>
      </x:c>
      <x:c r="B1755" s="25" t="str">
        <x:v>South Orkney Islands (UK)</x:v>
      </x:c>
      <x:c r="C1755" s="25" t="str">
        <x:v>commercial</x:v>
      </x:c>
      <x:c r="D1755" s="25" t="str">
        <x:v>Sharks &amp; rays</x:v>
      </x:c>
      <x:c r="E1755" s="35" t="n">
        <x:v>3</x:v>
      </x:c>
      <x:c r="F1755" s="35" t="n">
        <x:v>3</x:v>
      </x:c>
      <x:c r="G1755" s="32" t="n">
        <x:v>34.898244513200005</x:v>
      </x:c>
      <x:c r="H1755" s="32" t="n">
        <x:v>34.898244513200005</x:v>
      </x:c>
      <x:c r="I1755" s="33" t="n">
        <x:v>0</x:v>
      </x:c>
      <x:c r="J1755" s="34" t="n">
        <x:v>1</x:v>
      </x:c>
      <x:c r="K1755" s="33" t="n">
        <x:v>865.4593939117609</x:v>
      </x:c>
      <x:c r="L1755" s="32" t="n">
        <x:v>30203.013544978512</x:v>
      </x:c>
      <x:c r="M1755" s="33" t="n">
        <x:v>3.892065151413497</x:v>
      </x:c>
      <x:c r="N1755" s="33" t="n">
        <x:v>779.9471068178169</x:v>
      </x:c>
      <x:c r="O1755" s="32" t="n">
        <x:v>27218.7848410911</x:v>
      </x:c>
      <x:c r="P1755" s="32" t="n">
        <x:v>2984.228703887413</x:v>
      </x:c>
      <x:c r="Q1755" s="33" t="n">
        <x:v>1.109638572085784</x:v>
      </x:c>
      <x:c r="R1755" s="34" t="n">
        <x:v>0.10963857208578406</x:v>
      </x:c>
    </x:row>
    <x:row r="1756" ht="18" customHeight="1">
      <x:c r="A1756" s="25" t="str">
        <x:v>EEZ_911</x:v>
      </x:c>
      <x:c r="B1756" s="25" t="str">
        <x:v>Musandam (Oman)</x:v>
      </x:c>
      <x:c r="C1756" s="25" t="str">
        <x:v>commercial</x:v>
      </x:c>
      <x:c r="D1756" s="25" t="str">
        <x:v>Anchovies</x:v>
      </x:c>
      <x:c r="E1756" s="35" t="n">
        <x:v>1</x:v>
      </x:c>
      <x:c r="F1756" s="35" t="n">
        <x:v>1</x:v>
      </x:c>
      <x:c r="G1756" s="32" t="n">
        <x:v>43.2354193092</x:v>
      </x:c>
      <x:c r="H1756" s="32" t="n">
        <x:v>43.2354193092</x:v>
      </x:c>
      <x:c r="I1756" s="33" t="n">
        <x:v>0</x:v>
      </x:c>
      <x:c r="J1756" s="34" t="n">
        <x:v>1</x:v>
      </x:c>
      <x:c r="K1756" s="33" t="n">
        <x:v>158.48931924611142</x:v>
      </x:c>
      <x:c r="L1756" s="32" t="n">
        <x:v>6852.352173635289</x:v>
      </x:c>
      <x:c r="M1756" s="33" t="n">
        <x:v>3.2</x:v>
      </x:c>
      <x:c r="N1756" s="33" t="n">
        <x:v>158.48931924611142</x:v>
      </x:c>
      <x:c r="O1756" s="32" t="n">
        <x:v>6852.352173635289</x:v>
      </x:c>
      <x:c r="P1756" s="32" t="n">
        <x:v>0</x:v>
      </x:c>
      <x:c r="Q1756" s="33" t="n">
        <x:v>1</x:v>
      </x:c>
      <x:c r="R1756" s="34" t="n">
        <x:v>0</x:v>
      </x:c>
    </x:row>
    <x:row r="1757" ht="18" customHeight="1">
      <x:c r="A1757" s="25" t="str">
        <x:v>EEZ_911</x:v>
      </x:c>
      <x:c r="B1757" s="25" t="str">
        <x:v>Musandam (Oman)</x:v>
      </x:c>
      <x:c r="C1757" s="25" t="str">
        <x:v>commercial</x:v>
      </x:c>
      <x:c r="D1757" s="25" t="str">
        <x:v>Crustaceans</x:v>
      </x:c>
      <x:c r="E1757" s="35" t="n">
        <x:v>2</x:v>
      </x:c>
      <x:c r="F1757" s="35" t="n">
        <x:v>2</x:v>
      </x:c>
      <x:c r="G1757" s="32" t="n">
        <x:v>22.2697925594</x:v>
      </x:c>
      <x:c r="H1757" s="32" t="n">
        <x:v>22.2697925594</x:v>
      </x:c>
      <x:c r="I1757" s="33" t="n">
        <x:v>0</x:v>
      </x:c>
      <x:c r="J1757" s="34" t="n">
        <x:v>1</x:v>
      </x:c>
      <x:c r="K1757" s="33" t="n">
        <x:v>140.84567933869448</x:v>
      </x:c>
      <x:c r="L1757" s="32" t="n">
        <x:v>3136.6040617604967</x:v>
      </x:c>
      <x:c r="M1757" s="33" t="n">
        <x:v>3.147216002627836</x:v>
      </x:c>
      <x:c r="N1757" s="33" t="n">
        <x:v>140.35115877385383</x:v>
      </x:c>
      <x:c r="O1757" s="32" t="n">
        <x:v>3125.591191365138</x:v>
      </x:c>
      <x:c r="P1757" s="32" t="n">
        <x:v>11.012870395358732</x:v>
      </x:c>
      <x:c r="Q1757" s="33" t="n">
        <x:v>1.0035234519555158</x:v>
      </x:c>
      <x:c r="R1757" s="34" t="n">
        <x:v>0.0035234519555158886</x:v>
      </x:c>
    </x:row>
    <x:row r="1758" ht="18" customHeight="1">
      <x:c r="A1758" s="25" t="str">
        <x:v>EEZ_911</x:v>
      </x:c>
      <x:c r="B1758" s="25" t="str">
        <x:v>Musandam (Oman)</x:v>
      </x:c>
      <x:c r="C1758" s="25" t="str">
        <x:v>commercial</x:v>
      </x:c>
      <x:c r="D1758" s="25" t="str">
        <x:v>Herring-likes</x:v>
      </x:c>
      <x:c r="E1758" s="35" t="n">
        <x:v>2</x:v>
      </x:c>
      <x:c r="F1758" s="35" t="n">
        <x:v>2</x:v>
      </x:c>
      <x:c r="G1758" s="32" t="n">
        <x:v>3557.9524589119</x:v>
      </x:c>
      <x:c r="H1758" s="32" t="n">
        <x:v>3557.9524589119</x:v>
      </x:c>
      <x:c r="I1758" s="33" t="n">
        <x:v>0</x:v>
      </x:c>
      <x:c r="J1758" s="34" t="n">
        <x:v>1</x:v>
      </x:c>
      <x:c r="K1758" s="33" t="n">
        <x:v>32.0494794686522</x:v>
      </x:c>
      <x:c r="L1758" s="32" t="n">
        <x:v>114030.52428233756</x:v>
      </x:c>
      <x:c r="M1758" s="33" t="n">
        <x:v>2.450046621170895</x:v>
      </x:c>
      <x:c r="N1758" s="33" t="n">
        <x:v>28.186854986942958</x:v>
      </x:c>
      <x:c r="O1758" s="32" t="n">
        <x:v>100287.49000978685</x:v>
      </x:c>
      <x:c r="P1758" s="32" t="n">
        <x:v>13743.034272550707</x:v>
      </x:c>
      <x:c r="Q1758" s="33" t="n">
        <x:v>1.1370363768323402</x:v>
      </x:c>
      <x:c r="R1758" s="34" t="n">
        <x:v>0.13703637683234024</x:v>
      </x:c>
    </x:row>
    <x:row r="1759" ht="18" customHeight="1">
      <x:c r="A1759" s="25" t="str">
        <x:v>EEZ_911</x:v>
      </x:c>
      <x:c r="B1759" s="25" t="str">
        <x:v>Musandam (Oman)</x:v>
      </x:c>
      <x:c r="C1759" s="25" t="str">
        <x:v>commercial</x:v>
      </x:c>
      <x:c r="D1759" s="25" t="str">
        <x:v>Other fishes &amp; inverts</x:v>
      </x:c>
      <x:c r="E1759" s="35" t="n">
        <x:v>5</x:v>
      </x:c>
      <x:c r="F1759" s="35" t="n">
        <x:v>5</x:v>
      </x:c>
      <x:c r="G1759" s="32" t="n">
        <x:v>1465.7492693928002</x:v>
      </x:c>
      <x:c r="H1759" s="32" t="n">
        <x:v>1465.7492693928002</x:v>
      </x:c>
      <x:c r="I1759" s="33" t="n">
        <x:v>0</x:v>
      </x:c>
      <x:c r="J1759" s="34" t="n">
        <x:v>1</x:v>
      </x:c>
      <x:c r="K1759" s="33" t="n">
        <x:v>427.49172557018255</x:v>
      </x:c>
      <x:c r="L1759" s="32" t="n">
        <x:v>626595.6844259625</x:v>
      </x:c>
      <x:c r="M1759" s="33" t="n">
        <x:v>3.5652554945419985</x:v>
      </x:c>
      <x:c r="N1759" s="33" t="n">
        <x:v>367.4984354825445</x:v>
      </x:c>
      <x:c r="O1759" s="32" t="n">
        <x:v>538660.5633115367</x:v>
      </x:c>
      <x:c r="P1759" s="32" t="n">
        <x:v>87935.12111442583</x:v>
      </x:c>
      <x:c r="Q1759" s="33" t="n">
        <x:v>1.163247742834235</x:v>
      </x:c>
      <x:c r="R1759" s="34" t="n">
        <x:v>0.16324774283423488</x:v>
      </x:c>
    </x:row>
    <x:row r="1760" ht="18" customHeight="1">
      <x:c r="A1760" s="25" t="str">
        <x:v>EEZ_911</x:v>
      </x:c>
      <x:c r="B1760" s="25" t="str">
        <x:v>Musandam (Oman)</x:v>
      </x:c>
      <x:c r="C1760" s="25" t="str">
        <x:v>commercial</x:v>
      </x:c>
      <x:c r="D1760" s="25" t="str">
        <x:v>Perch-likes</x:v>
      </x:c>
      <x:c r="E1760" s="35" t="n">
        <x:v>21</x:v>
      </x:c>
      <x:c r="F1760" s="35" t="n">
        <x:v>21</x:v>
      </x:c>
      <x:c r="G1760" s="32" t="n">
        <x:v>15453.1517456313</x:v>
      </x:c>
      <x:c r="H1760" s="32" t="n">
        <x:v>15453.1517456313</x:v>
      </x:c>
      <x:c r="I1760" s="33" t="n">
        <x:v>0</x:v>
      </x:c>
      <x:c r="J1760" s="34" t="n">
        <x:v>1</x:v>
      </x:c>
      <x:c r="K1760" s="33" t="n">
        <x:v>962.6921365374462</x:v>
      </x:c>
      <x:c r="L1760" s="32" t="n">
        <x:v>14876627.670239162</x:v>
      </x:c>
      <x:c r="M1760" s="33" t="n">
        <x:v>3.752744115657045</x:v>
      </x:c>
      <x:c r="N1760" s="33" t="n">
        <x:v>565.9057616782212</x:v>
      </x:c>
      <x:c r="O1760" s="32" t="n">
        <x:v>8745027.608940614</x:v>
      </x:c>
      <x:c r="P1760" s="32" t="n">
        <x:v>6131600.061298547</x:v>
      </x:c>
      <x:c r="Q1760" s="33" t="n">
        <x:v>1.7011527390753816</x:v>
      </x:c>
      <x:c r="R1760" s="34" t="n">
        <x:v>0.7011527390753817</x:v>
      </x:c>
    </x:row>
    <x:row r="1761" ht="18" customHeight="1">
      <x:c r="A1761" s="25" t="str">
        <x:v>EEZ_911</x:v>
      </x:c>
      <x:c r="B1761" s="25" t="str">
        <x:v>Musandam (Oman)</x:v>
      </x:c>
      <x:c r="C1761" s="25" t="str">
        <x:v>commercial</x:v>
      </x:c>
      <x:c r="D1761" s="25" t="str">
        <x:v>Sharks &amp; rays</x:v>
      </x:c>
      <x:c r="E1761" s="35" t="n">
        <x:v>1</x:v>
      </x:c>
      <x:c r="F1761" s="35" t="n">
        <x:v>1</x:v>
      </x:c>
      <x:c r="G1761" s="32" t="n">
        <x:v>37.464299495000006</x:v>
      </x:c>
      <x:c r="H1761" s="32" t="n">
        <x:v>37.464299495000006</x:v>
      </x:c>
      <x:c r="I1761" s="33" t="n">
        <x:v>0</x:v>
      </x:c>
      <x:c r="J1761" s="34" t="n">
        <x:v>1</x:v>
      </x:c>
      <x:c r="K1761" s="33" t="n">
        <x:v>1122.018454301963</x:v>
      </x:c>
      <x:c r="L1761" s="32" t="n">
        <x:v>42035.63541088572</x:v>
      </x:c>
      <x:c r="M1761" s="33" t="n">
        <x:v>4.05</x:v>
      </x:c>
      <x:c r="N1761" s="33" t="n">
        <x:v>1122.018454301963</x:v>
      </x:c>
      <x:c r="O1761" s="32" t="n">
        <x:v>42035.63541088572</x:v>
      </x:c>
      <x:c r="P1761" s="32" t="n">
        <x:v>0</x:v>
      </x:c>
      <x:c r="Q1761" s="33" t="n">
        <x:v>1</x:v>
      </x:c>
      <x:c r="R1761" s="34" t="n">
        <x:v>0</x:v>
      </x:c>
    </x:row>
    <x:row r="1762" ht="18" customHeight="1">
      <x:c r="A1762" s="25" t="str">
        <x:v>EEZ_911</x:v>
      </x:c>
      <x:c r="B1762" s="25" t="str">
        <x:v>Musandam (Oman)</x:v>
      </x:c>
      <x:c r="C1762" s="25" t="str">
        <x:v>commercial</x:v>
      </x:c>
      <x:c r="D1762" s="25" t="str">
        <x:v>Tuna &amp; billfishes</x:v>
      </x:c>
      <x:c r="E1762" s="35" t="n">
        <x:v>8</x:v>
      </x:c>
      <x:c r="F1762" s="35" t="n">
        <x:v>8</x:v>
      </x:c>
      <x:c r="G1762" s="32" t="n">
        <x:v>1823.9215240582002</x:v>
      </x:c>
      <x:c r="H1762" s="32" t="n">
        <x:v>1823.9215240582002</x:v>
      </x:c>
      <x:c r="I1762" s="33" t="n">
        <x:v>0</x:v>
      </x:c>
      <x:c r="J1762" s="34" t="n">
        <x:v>1</x:v>
      </x:c>
      <x:c r="K1762" s="33" t="n">
        <x:v>2871.064923567223</x:v>
      </x:c>
      <x:c r="L1762" s="32" t="n">
        <x:v>5236597.11106277</x:v>
      </x:c>
      <x:c r="M1762" s="33" t="n">
        <x:v>4.455333594936524</x:v>
      </x:c>
      <x:c r="N1762" s="33" t="n">
        <x:v>2853.209063542249</x:v>
      </x:c>
      <x:c r="O1762" s="32" t="n">
        <x:v>5204029.42363265</x:v>
      </x:c>
      <x:c r="P1762" s="32" t="n">
        <x:v>32567.687430120073</x:v>
      </x:c>
      <x:c r="Q1762" s="33" t="n">
        <x:v>1.006258167427383</x:v>
      </x:c>
      <x:c r="R1762" s="34" t="n">
        <x:v>0.006258167427382904</x:v>
      </x:c>
    </x:row>
    <x:row r="1763" ht="18" customHeight="1">
      <x:c r="A1763" s="25" t="str">
        <x:v>EEZ_912</x:v>
      </x:c>
      <x:c r="B1763" s="25" t="str">
        <x:v>Russia (Kara Sea)</x:v>
      </x:c>
      <x:c r="C1763" s="25" t="str">
        <x:v>commercial</x:v>
      </x:c>
      <x:c r="D1763" s="25" t="str">
        <x:v>Other fishes &amp; inverts</x:v>
      </x:c>
      <x:c r="E1763" s="35" t="n">
        <x:v>1</x:v>
      </x:c>
      <x:c r="F1763" s="35" t="n">
        <x:v>1</x:v>
      </x:c>
      <x:c r="G1763" s="32" t="n">
        <x:v>296.56235155</x:v>
      </x:c>
      <x:c r="H1763" s="32" t="n">
        <x:v>296.56235155</x:v>
      </x:c>
      <x:c r="I1763" s="33" t="n">
        <x:v>0</x:v>
      </x:c>
      <x:c r="J1763" s="34" t="n">
        <x:v>1</x:v>
      </x:c>
      <x:c r="K1763" s="33" t="n">
        <x:v>190.54607179632464</x:v>
      </x:c>
      <x:c r="L1763" s="32" t="n">
        <x:v>56508.79113053317</x:v>
      </x:c>
      <x:c r="M1763" s="33" t="n">
        <x:v>3.28</x:v>
      </x:c>
      <x:c r="N1763" s="33" t="n">
        <x:v>190.54607179632464</x:v>
      </x:c>
      <x:c r="O1763" s="32" t="n">
        <x:v>56508.79113053317</x:v>
      </x:c>
      <x:c r="P1763" s="32" t="n">
        <x:v>0</x:v>
      </x:c>
      <x:c r="Q1763" s="33" t="n">
        <x:v>1</x:v>
      </x:c>
      <x:c r="R1763" s="34" t="n">
        <x:v>0</x:v>
      </x:c>
    </x:row>
    <x:row r="1764" ht="18" customHeight="1">
      <x:c r="A1764" s="25" t="str">
        <x:v>EEZ_912</x:v>
      </x:c>
      <x:c r="B1764" s="25" t="str">
        <x:v>Russia (Kara Sea)</x:v>
      </x:c>
      <x:c r="C1764" s="25" t="str">
        <x:v>commercial</x:v>
      </x:c>
      <x:c r="D1764" s="25" t="str">
        <x:v>Salmon, smelts, etc</x:v>
      </x:c>
      <x:c r="E1764" s="35" t="n">
        <x:v>4</x:v>
      </x:c>
      <x:c r="F1764" s="35" t="n">
        <x:v>4</x:v>
      </x:c>
      <x:c r="G1764" s="32" t="n">
        <x:v>450.9719648</x:v>
      </x:c>
      <x:c r="H1764" s="32" t="n">
        <x:v>450.9719648</x:v>
      </x:c>
      <x:c r="I1764" s="33" t="n">
        <x:v>0</x:v>
      </x:c>
      <x:c r="J1764" s="34" t="n">
        <x:v>1</x:v>
      </x:c>
      <x:c r="K1764" s="33" t="n">
        <x:v>190.5493590354668</x:v>
      </x:c>
      <x:c r="L1764" s="32" t="n">
        <x:v>85932.4188356051</x:v>
      </x:c>
      <x:c r="M1764" s="33" t="n">
        <x:v>3.272194768906397</x:v>
      </x:c>
      <x:c r="N1764" s="33" t="n">
        <x:v>187.1521277040659</x:v>
      </x:c>
      <x:c r="O1764" s="32" t="n">
        <x:v>84400.36274720311</x:v>
      </x:c>
      <x:c r="P1764" s="32" t="n">
        <x:v>1532.0560884019942</x:v>
      </x:c>
      <x:c r="Q1764" s="33" t="n">
        <x:v>1.0181522453048077</x:v>
      </x:c>
      <x:c r="R1764" s="34" t="n">
        <x:v>0.01815224530480782</x:v>
      </x:c>
    </x:row>
    <x:row r="1765" ht="18" customHeight="1">
      <x:c r="A1765" s="25" t="str">
        <x:v>EEZ_913</x:v>
      </x:c>
      <x:c r="B1765" s="25" t="str">
        <x:v>Russia (Laptev to Chukchi Sea)</x:v>
      </x:c>
      <x:c r="C1765" s="25" t="str">
        <x:v>commercial</x:v>
      </x:c>
      <x:c r="D1765" s="25" t="str">
        <x:v>Other fishes &amp; inverts</x:v>
      </x:c>
      <x:c r="E1765" s="35" t="n">
        <x:v>1</x:v>
      </x:c>
      <x:c r="F1765" s="35" t="n">
        <x:v>1</x:v>
      </x:c>
      <x:c r="G1765" s="32" t="n">
        <x:v>2273.5993257</x:v>
      </x:c>
      <x:c r="H1765" s="32" t="n">
        <x:v>2273.5993257</x:v>
      </x:c>
      <x:c r="I1765" s="33" t="n">
        <x:v>0</x:v>
      </x:c>
      <x:c r="J1765" s="34" t="n">
        <x:v>1</x:v>
      </x:c>
      <x:c r="K1765" s="33" t="n">
        <x:v>190.54607179632464</x:v>
      </x:c>
      <x:c r="L1765" s="32" t="n">
        <x:v>433225.4203509075</x:v>
      </x:c>
      <x:c r="M1765" s="33" t="n">
        <x:v>3.28</x:v>
      </x:c>
      <x:c r="N1765" s="33" t="n">
        <x:v>190.54607179632464</x:v>
      </x:c>
      <x:c r="O1765" s="32" t="n">
        <x:v>433225.4203509075</x:v>
      </x:c>
      <x:c r="P1765" s="32" t="n">
        <x:v>0</x:v>
      </x:c>
      <x:c r="Q1765" s="33" t="n">
        <x:v>1</x:v>
      </x:c>
      <x:c r="R1765" s="34" t="n">
        <x:v>0</x:v>
      </x:c>
    </x:row>
    <x:row r="1766" ht="18" customHeight="1">
      <x:c r="A1766" s="25" t="str">
        <x:v>EEZ_913</x:v>
      </x:c>
      <x:c r="B1766" s="25" t="str">
        <x:v>Russia (Laptev to Chukchi Sea)</x:v>
      </x:c>
      <x:c r="C1766" s="25" t="str">
        <x:v>commercial</x:v>
      </x:c>
      <x:c r="D1766" s="25" t="str">
        <x:v>Salmon, smelts, etc</x:v>
      </x:c>
      <x:c r="E1766" s="35" t="n">
        <x:v>4</x:v>
      </x:c>
      <x:c r="F1766" s="35" t="n">
        <x:v>4</x:v>
      </x:c>
      <x:c r="G1766" s="32" t="n">
        <x:v>4454.2095205000005</x:v>
      </x:c>
      <x:c r="H1766" s="32" t="n">
        <x:v>4454.2095205000005</x:v>
      </x:c>
      <x:c r="I1766" s="33" t="n">
        <x:v>0</x:v>
      </x:c>
      <x:c r="J1766" s="34" t="n">
        <x:v>1</x:v>
      </x:c>
      <x:c r="K1766" s="33" t="n">
        <x:v>229.41913279871838</x:v>
      </x:c>
      <x:c r="L1766" s="32" t="n">
        <x:v>1021880.8854969053</x:v>
      </x:c>
      <x:c r="M1766" s="33" t="n">
        <x:v>3.3181911370603654</x:v>
      </x:c>
      <x:c r="N1766" s="33" t="n">
        <x:v>208.06121824966226</x:v>
      </x:c>
      <x:c r="O1766" s="32" t="n">
        <x:v>926748.259174474</x:v>
      </x:c>
      <x:c r="P1766" s="32" t="n">
        <x:v>95132.62632243126</x:v>
      </x:c>
      <x:c r="Q1766" s="33" t="n">
        <x:v>1.1026520690820323</x:v>
      </x:c>
      <x:c r="R1766" s="34" t="n">
        <x:v>0.10265206908203227</x:v>
      </x:c>
    </x:row>
    <x:row r="1767" ht="18" customHeight="1">
      <x:c r="A1767" s="25" t="str">
        <x:v>EEZ_914</x:v>
      </x:c>
      <x:c r="B1767" s="25" t="str">
        <x:v>Sweden (Baltic)</x:v>
      </x:c>
      <x:c r="C1767" s="25" t="str">
        <x:v>commercial</x:v>
      </x:c>
      <x:c r="D1767" s="25" t="str">
        <x:v>Cod-likes</x:v>
      </x:c>
      <x:c r="E1767" s="35" t="n">
        <x:v>7</x:v>
      </x:c>
      <x:c r="F1767" s="35" t="n">
        <x:v>7</x:v>
      </x:c>
      <x:c r="G1767" s="32" t="n">
        <x:v>10192.122549402602</x:v>
      </x:c>
      <x:c r="H1767" s="32" t="n">
        <x:v>10192.122549402602</x:v>
      </x:c>
      <x:c r="I1767" s="33" t="n">
        <x:v>0</x:v>
      </x:c>
      <x:c r="J1767" s="34" t="n">
        <x:v>1</x:v>
      </x:c>
      <x:c r="K1767" s="33" t="n">
        <x:v>1301.312594176814</x:v>
      </x:c>
      <x:c r="L1767" s="32" t="n">
        <x:v>13263137.434931103</x:v>
      </x:c>
      <x:c r="M1767" s="33" t="n">
        <x:v>4.107984695914306</x:v>
      </x:c>
      <x:c r="N1767" s="33" t="n">
        <x:v>1282.285395456629</x:v>
      </x:c>
      <x:c r="O1767" s="32" t="n">
        <x:v>13069209.893803142</x:v>
      </x:c>
      <x:c r="P1767" s="32" t="n">
        <x:v>193927.54112796113</x:v>
      </x:c>
      <x:c r="Q1767" s="33" t="n">
        <x:v>1.0148385053651876</x:v>
      </x:c>
      <x:c r="R1767" s="34" t="n">
        <x:v>0.014838505365187627</x:v>
      </x:c>
    </x:row>
    <x:row r="1768" ht="18" customHeight="1">
      <x:c r="A1768" s="25" t="str">
        <x:v>EEZ_914</x:v>
      </x:c>
      <x:c r="B1768" s="25" t="str">
        <x:v>Sweden (Baltic)</x:v>
      </x:c>
      <x:c r="C1768" s="25" t="str">
        <x:v>commercial</x:v>
      </x:c>
      <x:c r="D1768" s="25" t="str">
        <x:v>Crustaceans</x:v>
      </x:c>
      <x:c r="E1768" s="35" t="n">
        <x:v>1</x:v>
      </x:c>
      <x:c r="F1768" s="35" t="n">
        <x:v>1</x:v>
      </x:c>
      <x:c r="G1768" s="32" t="n">
        <x:v>0.5997398398</x:v>
      </x:c>
      <x:c r="H1768" s="32" t="n">
        <x:v>0.5997398398</x:v>
      </x:c>
      <x:c r="I1768" s="33" t="n">
        <x:v>0</x:v>
      </x:c>
      <x:c r="J1768" s="34" t="n">
        <x:v>1</x:v>
      </x:c>
      <x:c r="K1768" s="33" t="n">
        <x:v>39.810717055349734</x:v>
      </x:c>
      <x:c r="L1768" s="32" t="n">
        <x:v>23.876073069098577</x:v>
      </x:c>
      <x:c r="M1768" s="33" t="n">
        <x:v>2.6</x:v>
      </x:c>
      <x:c r="N1768" s="33" t="n">
        <x:v>39.810717055349734</x:v>
      </x:c>
      <x:c r="O1768" s="32" t="n">
        <x:v>23.876073069098577</x:v>
      </x:c>
      <x:c r="P1768" s="32" t="n">
        <x:v>0</x:v>
      </x:c>
      <x:c r="Q1768" s="33" t="n">
        <x:v>1</x:v>
      </x:c>
      <x:c r="R1768" s="34" t="n">
        <x:v>0</x:v>
      </x:c>
    </x:row>
    <x:row r="1769" ht="18" customHeight="1">
      <x:c r="A1769" s="25" t="str">
        <x:v>EEZ_914</x:v>
      </x:c>
      <x:c r="B1769" s="25" t="str">
        <x:v>Sweden (Baltic)</x:v>
      </x:c>
      <x:c r="C1769" s="25" t="str">
        <x:v>commercial</x:v>
      </x:c>
      <x:c r="D1769" s="25" t="str">
        <x:v>Flatfishes</x:v>
      </x:c>
      <x:c r="E1769" s="35" t="n">
        <x:v>9</x:v>
      </x:c>
      <x:c r="F1769" s="35" t="n">
        <x:v>9</x:v>
      </x:c>
      <x:c r="G1769" s="32" t="n">
        <x:v>9750.528311390799</x:v>
      </x:c>
      <x:c r="H1769" s="32" t="n">
        <x:v>9750.528311390799</x:v>
      </x:c>
      <x:c r="I1769" s="33" t="n">
        <x:v>0</x:v>
      </x:c>
      <x:c r="J1769" s="34" t="n">
        <x:v>1</x:v>
      </x:c>
      <x:c r="K1769" s="33" t="n">
        <x:v>448.8862085520371</x:v>
      </x:c>
      <x:c r="L1769" s="32" t="n">
        <x:v>4376877.685079512</x:v>
      </x:c>
      <x:c r="M1769" s="33" t="n">
        <x:v>3.469928730406017</x:v>
      </x:c>
      <x:c r="N1769" s="33" t="n">
        <x:v>295.07249602644384</x:v>
      </x:c>
      <x:c r="O1769" s="32" t="n">
        <x:v>2877112.7264185897</x:v>
      </x:c>
      <x:c r="P1769" s="32" t="n">
        <x:v>1499764.9586609225</x:v>
      </x:c>
      <x:c r="Q1769" s="33" t="n">
        <x:v>1.5212743125737098</x:v>
      </x:c>
      <x:c r="R1769" s="34" t="n">
        <x:v>0.5212743125737098</x:v>
      </x:c>
    </x:row>
    <x:row r="1770" ht="18" customHeight="1">
      <x:c r="A1770" s="25" t="str">
        <x:v>EEZ_914</x:v>
      </x:c>
      <x:c r="B1770" s="25" t="str">
        <x:v>Sweden (Baltic)</x:v>
      </x:c>
      <x:c r="C1770" s="25" t="str">
        <x:v>commercial</x:v>
      </x:c>
      <x:c r="D1770" s="25" t="str">
        <x:v>Herring-likes</x:v>
      </x:c>
      <x:c r="E1770" s="35" t="n">
        <x:v>3</x:v>
      </x:c>
      <x:c r="F1770" s="35" t="n">
        <x:v>3</x:v>
      </x:c>
      <x:c r="G1770" s="32" t="n">
        <x:v>231017.2252508414</x:v>
      </x:c>
      <x:c r="H1770" s="32" t="n">
        <x:v>231017.2252508414</x:v>
      </x:c>
      <x:c r="I1770" s="33" t="n">
        <x:v>0</x:v>
      </x:c>
      <x:c r="J1770" s="34" t="n">
        <x:v>1</x:v>
      </x:c>
      <x:c r="K1770" s="33" t="n">
        <x:v>185.04941976792324</x:v>
      </x:c>
      <x:c r="L1770" s="32" t="n">
        <x:v>42749603.48906383</x:v>
      </x:c>
      <x:c r="M1770" s="33" t="n">
        <x:v>3.2324578085723727</x:v>
      </x:c>
      <x:c r="N1770" s="33" t="n">
        <x:v>170.78817923900087</x:v>
      </x:c>
      <x:c r="O1770" s="32" t="n">
        <x:v>39455011.27343734</x:v>
      </x:c>
      <x:c r="P1770" s="32" t="n">
        <x:v>3294592.2156264856</x:v>
      </x:c>
      <x:c r="Q1770" s="33" t="n">
        <x:v>1.0835025034663857</x:v>
      </x:c>
      <x:c r="R1770" s="34" t="n">
        <x:v>0.08350250346638563</x:v>
      </x:c>
    </x:row>
    <x:row r="1771" ht="18" customHeight="1">
      <x:c r="A1771" s="25" t="str">
        <x:v>EEZ_914</x:v>
      </x:c>
      <x:c r="B1771" s="25" t="str">
        <x:v>Sweden (Baltic)</x:v>
      </x:c>
      <x:c r="C1771" s="25" t="str">
        <x:v>commercial</x:v>
      </x:c>
      <x:c r="D1771" s="25" t="str">
        <x:v>Molluscs</x:v>
      </x:c>
      <x:c r="E1771" s="35" t="n">
        <x:v>1</x:v>
      </x:c>
      <x:c r="F1771" s="35" t="n">
        <x:v>1</x:v>
      </x:c>
      <x:c r="G1771" s="32" t="n">
        <x:v>0.036196954600000004</x:v>
      </x:c>
      <x:c r="H1771" s="32" t="n">
        <x:v>0.036196954600000004</x:v>
      </x:c>
      <x:c r="I1771" s="33" t="n">
        <x:v>0</x:v>
      </x:c>
      <x:c r="J1771" s="34" t="n">
        <x:v>1</x:v>
      </x:c>
      <x:c r="K1771" s="33" t="n">
        <x:v>562.341325190349</x:v>
      </x:c>
      <x:c r="L1771" s="32" t="n">
        <x:v>20.3550434176189</x:v>
      </x:c>
      <x:c r="M1771" s="33" t="n">
        <x:v>3.7499999999999996</x:v>
      </x:c>
      <x:c r="N1771" s="33" t="n">
        <x:v>562.3413251903485</x:v>
      </x:c>
      <x:c r="O1771" s="32" t="n">
        <x:v>20.355043417618884</x:v>
      </x:c>
      <x:c r="P1771" s="32" t="n">
        <x:v>1.7763568394002505e-14</x:v>
      </x:c>
      <x:c r="Q1771" s="33" t="n">
        <x:v>1.0000000000000009</x:v>
      </x:c>
      <x:c r="R1771" s="34" t="n">
        <x:v>8.726863426204606e-16</x:v>
      </x:c>
    </x:row>
    <x:row r="1772" ht="18" customHeight="1">
      <x:c r="A1772" s="25" t="str">
        <x:v>EEZ_914</x:v>
      </x:c>
      <x:c r="B1772" s="25" t="str">
        <x:v>Sweden (Baltic)</x:v>
      </x:c>
      <x:c r="C1772" s="25" t="str">
        <x:v>commercial</x:v>
      </x:c>
      <x:c r="D1772" s="25" t="str">
        <x:v>Other fishes &amp; inverts</x:v>
      </x:c>
      <x:c r="E1772" s="35" t="n">
        <x:v>19</x:v>
      </x:c>
      <x:c r="F1772" s="35" t="n">
        <x:v>19</x:v>
      </x:c>
      <x:c r="G1772" s="32" t="n">
        <x:v>2122.4188115401003</x:v>
      </x:c>
      <x:c r="H1772" s="32" t="n">
        <x:v>2122.4188115401003</x:v>
      </x:c>
      <x:c r="I1772" s="33" t="n">
        <x:v>0</x:v>
      </x:c>
      <x:c r="J1772" s="34" t="n">
        <x:v>1</x:v>
      </x:c>
      <x:c r="K1772" s="33" t="n">
        <x:v>200.72751473557005</x:v>
      </x:c>
      <x:c r="L1772" s="32" t="n">
        <x:v>426027.85326846654</x:v>
      </x:c>
      <x:c r="M1772" s="33" t="n">
        <x:v>3.2034856350829823</x:v>
      </x:c>
      <x:c r="N1772" s="33" t="n">
        <x:v>159.76646831185855</x:v>
      </x:c>
      <x:c r="O1772" s="32" t="n">
        <x:v>339091.3577984139</x:v>
      </x:c>
      <x:c r="P1772" s="32" t="n">
        <x:v>86936.49547005264</x:v>
      </x:c>
      <x:c r="Q1772" s="33" t="n">
        <x:v>1.2563807465766657</x:v>
      </x:c>
      <x:c r="R1772" s="34" t="n">
        <x:v>0.25638074657666576</x:v>
      </x:c>
    </x:row>
    <x:row r="1773" ht="18" customHeight="1">
      <x:c r="A1773" s="25" t="str">
        <x:v>EEZ_914</x:v>
      </x:c>
      <x:c r="B1773" s="25" t="str">
        <x:v>Sweden (Baltic)</x:v>
      </x:c>
      <x:c r="C1773" s="25" t="str">
        <x:v>commercial</x:v>
      </x:c>
      <x:c r="D1773" s="25" t="str">
        <x:v>Perch-likes</x:v>
      </x:c>
      <x:c r="E1773" s="35" t="n">
        <x:v>12</x:v>
      </x:c>
      <x:c r="F1773" s="35" t="n">
        <x:v>12</x:v>
      </x:c>
      <x:c r="G1773" s="32" t="n">
        <x:v>1609.4658131717001</x:v>
      </x:c>
      <x:c r="H1773" s="32" t="n">
        <x:v>1609.4658131717001</x:v>
      </x:c>
      <x:c r="I1773" s="33" t="n">
        <x:v>0</x:v>
      </x:c>
      <x:c r="J1773" s="34" t="n">
        <x:v>1</x:v>
      </x:c>
      <x:c r="K1773" s="33" t="n">
        <x:v>1677.1712821406743</x:v>
      </x:c>
      <x:c r="L1773" s="32" t="n">
        <x:v>2699349.8414387633</x:v>
      </x:c>
      <x:c r="M1773" s="33" t="n">
        <x:v>4.118161809234655</x:v>
      </x:c>
      <x:c r="N1773" s="33" t="n">
        <x:v>1312.6888889311383</x:v>
      </x:c>
      <x:c r="O1773" s="32" t="n">
        <x:v>2112727.89006501</x:v>
      </x:c>
      <x:c r="P1773" s="32" t="n">
        <x:v>586621.9513737531</x:v>
      </x:c>
      <x:c r="Q1773" s="33" t="n">
        <x:v>1.2776609113423036</x:v>
      </x:c>
      <x:c r="R1773" s="34" t="n">
        <x:v>0.2776609113423037</x:v>
      </x:c>
    </x:row>
    <x:row r="1774" ht="18" customHeight="1">
      <x:c r="A1774" s="25" t="str">
        <x:v>EEZ_914</x:v>
      </x:c>
      <x:c r="B1774" s="25" t="str">
        <x:v>Sweden (Baltic)</x:v>
      </x:c>
      <x:c r="C1774" s="25" t="str">
        <x:v>commercial</x:v>
      </x:c>
      <x:c r="D1774" s="25" t="str">
        <x:v>Salmon, smelts, etc</x:v>
      </x:c>
      <x:c r="E1774" s="35" t="n">
        <x:v>9</x:v>
      </x:c>
      <x:c r="F1774" s="35" t="n">
        <x:v>9</x:v>
      </x:c>
      <x:c r="G1774" s="32" t="n">
        <x:v>3285.2537956323004</x:v>
      </x:c>
      <x:c r="H1774" s="32" t="n">
        <x:v>3285.2537956323004</x:v>
      </x:c>
      <x:c r="I1774" s="33" t="n">
        <x:v>0</x:v>
      </x:c>
      <x:c r="J1774" s="34" t="n">
        <x:v>1</x:v>
      </x:c>
      <x:c r="K1774" s="33" t="n">
        <x:v>634.3664906167318</x:v>
      </x:c>
      <x:c r="L1774" s="32" t="n">
        <x:v>2084054.92112056</x:v>
      </x:c>
      <x:c r="M1774" s="33" t="n">
        <x:v>3.5094083608069884</x:v>
      </x:c>
      <x:c r="N1774" s="33" t="n">
        <x:v>323.153125560658</x:v>
      </x:c>
      <x:c r="O1774" s="32" t="n">
        <x:v>1061640.032318593</x:v>
      </x:c>
      <x:c r="P1774" s="32" t="n">
        <x:v>1022414.888801967</x:v>
      </x:c>
      <x:c r="Q1774" s="33" t="n">
        <x:v>1.9630523130981041</x:v>
      </x:c>
      <x:c r="R1774" s="34" t="n">
        <x:v>0.9630523130981041</x:v>
      </x:c>
    </x:row>
    <x:row r="1775" ht="18" customHeight="1">
      <x:c r="A1775" s="25" t="str">
        <x:v>EEZ_914</x:v>
      </x:c>
      <x:c r="B1775" s="25" t="str">
        <x:v>Sweden (Baltic)</x:v>
      </x:c>
      <x:c r="C1775" s="25" t="str">
        <x:v>commercial</x:v>
      </x:c>
      <x:c r="D1775" s="25" t="str">
        <x:v>Scorpionfishes</x:v>
      </x:c>
      <x:c r="E1775" s="35" t="n">
        <x:v>2</x:v>
      </x:c>
      <x:c r="F1775" s="35" t="n">
        <x:v>2</x:v>
      </x:c>
      <x:c r="G1775" s="32" t="n">
        <x:v>31.7719758261</x:v>
      </x:c>
      <x:c r="H1775" s="32" t="n">
        <x:v>31.7719758261</x:v>
      </x:c>
      <x:c r="I1775" s="33" t="n">
        <x:v>0</x:v>
      </x:c>
      <x:c r="J1775" s="34" t="n">
        <x:v>1</x:v>
      </x:c>
      <x:c r="K1775" s="33" t="n">
        <x:v>493.8784662910135</x:v>
      </x:c>
      <x:c r="L1775" s="32" t="n">
        <x:v>15691.494692029426</x:v>
      </x:c>
      <x:c r="M1775" s="33" t="n">
        <x:v>3.692862199385954</x:v>
      </x:c>
      <x:c r="N1775" s="33" t="n">
        <x:v>493.01734589417447</x:v>
      </x:c>
      <x:c r="O1775" s="32" t="n">
        <x:v>15664.135195597693</x:v>
      </x:c>
      <x:c r="P1775" s="32" t="n">
        <x:v>27.359496431732623</x:v>
      </x:c>
      <x:c r="Q1775" s="33" t="n">
        <x:v>1.0017466330627318</x:v>
      </x:c>
      <x:c r="R1775" s="34" t="n">
        <x:v>0.0017466330627318536</x:v>
      </x:c>
    </x:row>
    <x:row r="1776" ht="18" customHeight="1">
      <x:c r="A1776" s="25" t="str">
        <x:v>EEZ_915</x:v>
      </x:c>
      <x:c r="B1776" s="25" t="str">
        <x:v>Sweden (West Coast)</x:v>
      </x:c>
      <x:c r="C1776" s="25" t="str">
        <x:v>commercial</x:v>
      </x:c>
      <x:c r="D1776" s="25" t="str">
        <x:v>Anchovies</x:v>
      </x:c>
      <x:c r="E1776" s="35" t="n">
        <x:v>1</x:v>
      </x:c>
      <x:c r="F1776" s="35" t="n">
        <x:v>1</x:v>
      </x:c>
      <x:c r="G1776" s="32" t="n">
        <x:v>0.2464960979</x:v>
      </x:c>
      <x:c r="H1776" s="32" t="n">
        <x:v>0.2464960979</x:v>
      </x:c>
      <x:c r="I1776" s="33" t="n">
        <x:v>0</x:v>
      </x:c>
      <x:c r="J1776" s="34" t="n">
        <x:v>1</x:v>
      </x:c>
      <x:c r="K1776" s="33" t="n">
        <x:v>128.82495516931337</x:v>
      </x:c>
      <x:c r="L1776" s="32" t="n">
        <x:v>31.754848761378177</x:v>
      </x:c>
      <x:c r="M1776" s="33" t="n">
        <x:v>3.11</x:v>
      </x:c>
      <x:c r="N1776" s="33" t="n">
        <x:v>128.82495516931337</x:v>
      </x:c>
      <x:c r="O1776" s="32" t="n">
        <x:v>31.754848761378177</x:v>
      </x:c>
      <x:c r="P1776" s="32" t="n">
        <x:v>0</x:v>
      </x:c>
      <x:c r="Q1776" s="33" t="n">
        <x:v>1</x:v>
      </x:c>
      <x:c r="R1776" s="34" t="n">
        <x:v>0</x:v>
      </x:c>
    </x:row>
    <x:row r="1777" ht="18" customHeight="1">
      <x:c r="A1777" s="25" t="str">
        <x:v>EEZ_915</x:v>
      </x:c>
      <x:c r="B1777" s="25" t="str">
        <x:v>Sweden (West Coast)</x:v>
      </x:c>
      <x:c r="C1777" s="25" t="str">
        <x:v>commercial</x:v>
      </x:c>
      <x:c r="D1777" s="25" t="str">
        <x:v>Cod-likes</x:v>
      </x:c>
      <x:c r="E1777" s="35" t="n">
        <x:v>16</x:v>
      </x:c>
      <x:c r="F1777" s="35" t="n">
        <x:v>16</x:v>
      </x:c>
      <x:c r="G1777" s="32" t="n">
        <x:v>3614.2285225071</x:v>
      </x:c>
      <x:c r="H1777" s="32" t="n">
        <x:v>3614.2285225071</x:v>
      </x:c>
      <x:c r="I1777" s="33" t="n">
        <x:v>0</x:v>
      </x:c>
      <x:c r="J1777" s="34" t="n">
        <x:v>1</x:v>
      </x:c>
      <x:c r="K1777" s="33" t="n">
        <x:v>1300.098206039776</x:v>
      </x:c>
      <x:c r="L1777" s="32" t="n">
        <x:v>4698852.018329271</x:v>
      </x:c>
      <x:c r="M1777" s="33" t="n">
        <x:v>4.067651698111524</x:v>
      </x:c>
      <x:c r="N1777" s="33" t="n">
        <x:v>1168.5618346720862</x:v>
      </x:c>
      <x:c r="O1777" s="32" t="n">
        <x:v>4223449.51318508</x:v>
      </x:c>
      <x:c r="P1777" s="32" t="n">
        <x:v>475402.505144191</x:v>
      </x:c>
      <x:c r="Q1777" s="33" t="n">
        <x:v>1.1125626111215592</x:v>
      </x:c>
      <x:c r="R1777" s="34" t="n">
        <x:v>0.11256261112155927</x:v>
      </x:c>
    </x:row>
    <x:row r="1778" ht="18" customHeight="1">
      <x:c r="A1778" s="25" t="str">
        <x:v>EEZ_915</x:v>
      </x:c>
      <x:c r="B1778" s="25" t="str">
        <x:v>Sweden (West Coast)</x:v>
      </x:c>
      <x:c r="C1778" s="25" t="str">
        <x:v>commercial</x:v>
      </x:c>
      <x:c r="D1778" s="25" t="str">
        <x:v>Crustaceans</x:v>
      </x:c>
      <x:c r="E1778" s="35" t="n">
        <x:v>9</x:v>
      </x:c>
      <x:c r="F1778" s="35" t="n">
        <x:v>9</x:v>
      </x:c>
      <x:c r="G1778" s="32" t="n">
        <x:v>2020.2925280815002</x:v>
      </x:c>
      <x:c r="H1778" s="32" t="n">
        <x:v>2020.2925280815002</x:v>
      </x:c>
      <x:c r="I1778" s="33" t="n">
        <x:v>0</x:v>
      </x:c>
      <x:c r="J1778" s="34" t="n">
        <x:v>1</x:v>
      </x:c>
      <x:c r="K1778" s="33" t="n">
        <x:v>87.26075235234381</x:v>
      </x:c>
      <x:c r="L1778" s="32" t="n">
        <x:v>176292.2459722104</x:v>
      </x:c>
      <x:c r="M1778" s="33" t="n">
        <x:v>2.9298031604604153</x:v>
      </x:c>
      <x:c r="N1778" s="33" t="n">
        <x:v>85.0752355986921</x:v>
      </x:c>
      <x:c r="O1778" s="32" t="n">
        <x:v>171876.86280481092</x:v>
      </x:c>
      <x:c r="P1778" s="32" t="n">
        <x:v>4415.383167399472</x:v>
      </x:c>
      <x:c r="Q1778" s="33" t="n">
        <x:v>1.0256892236415422</x:v>
      </x:c>
      <x:c r="R1778" s="34" t="n">
        <x:v>0.025689223641542303</x:v>
      </x:c>
    </x:row>
    <x:row r="1779" ht="18" customHeight="1">
      <x:c r="A1779" s="25" t="str">
        <x:v>EEZ_915</x:v>
      </x:c>
      <x:c r="B1779" s="25" t="str">
        <x:v>Sweden (West Coast)</x:v>
      </x:c>
      <x:c r="C1779" s="25" t="str">
        <x:v>commercial</x:v>
      </x:c>
      <x:c r="D1779" s="25" t="str">
        <x:v>Flatfishes</x:v>
      </x:c>
      <x:c r="E1779" s="35" t="n">
        <x:v>17</x:v>
      </x:c>
      <x:c r="F1779" s="35" t="n">
        <x:v>17</x:v>
      </x:c>
      <x:c r="G1779" s="32" t="n">
        <x:v>2765.0322664091</x:v>
      </x:c>
      <x:c r="H1779" s="32" t="n">
        <x:v>2765.0322664091</x:v>
      </x:c>
      <x:c r="I1779" s="33" t="n">
        <x:v>0</x:v>
      </x:c>
      <x:c r="J1779" s="34" t="n">
        <x:v>1</x:v>
      </x:c>
      <x:c r="K1779" s="33" t="n">
        <x:v>254.5785685487874</x:v>
      </x:c>
      <x:c r="L1779" s="32" t="n">
        <x:v>703917.956373638</x:v>
      </x:c>
      <x:c r="M1779" s="33" t="n">
        <x:v>3.3031046139445706</x:v>
      </x:c>
      <x:c r="N1779" s="33" t="n">
        <x:v>200.95768262196867</x:v>
      </x:c>
      <x:c r="O1779" s="32" t="n">
        <x:v>555654.4766325427</x:v>
      </x:c>
      <x:c r="P1779" s="32" t="n">
        <x:v>148263.47974109533</x:v>
      </x:c>
      <x:c r="Q1779" s="33" t="n">
        <x:v>1.2668267529123909</x:v>
      </x:c>
      <x:c r="R1779" s="34" t="n">
        <x:v>0.2668267529123909</x:v>
      </x:c>
    </x:row>
    <x:row r="1780" ht="18" customHeight="1">
      <x:c r="A1780" s="25" t="str">
        <x:v>EEZ_915</x:v>
      </x:c>
      <x:c r="B1780" s="25" t="str">
        <x:v>Sweden (West Coast)</x:v>
      </x:c>
      <x:c r="C1780" s="25" t="str">
        <x:v>commercial</x:v>
      </x:c>
      <x:c r="D1780" s="25" t="str">
        <x:v>Herring-likes</x:v>
      </x:c>
      <x:c r="E1780" s="35" t="n">
        <x:v>3</x:v>
      </x:c>
      <x:c r="F1780" s="35" t="n">
        <x:v>3</x:v>
      </x:c>
      <x:c r="G1780" s="32" t="n">
        <x:v>4934.2341779027</x:v>
      </x:c>
      <x:c r="H1780" s="32" t="n">
        <x:v>4934.2341779027</x:v>
      </x:c>
      <x:c r="I1780" s="33" t="n">
        <x:v>0</x:v>
      </x:c>
      <x:c r="J1780" s="34" t="n">
        <x:v>1</x:v>
      </x:c>
      <x:c r="K1780" s="33" t="n">
        <x:v>199.78304333802748</x:v>
      </x:c>
      <x:c r="L1780" s="32" t="n">
        <x:v>985776.3206039115</x:v>
      </x:c>
      <x:c r="M1780" s="33" t="n">
        <x:v>3.272136288263288</x:v>
      </x:c>
      <x:c r="N1780" s="33" t="n">
        <x:v>187.1269281208731</x:v>
      </x:c>
      <x:c r="O1780" s="32" t="n">
        <x:v>923328.0843399538</x:v>
      </x:c>
      <x:c r="P1780" s="32" t="n">
        <x:v>62448.23626395769</x:v>
      </x:c>
      <x:c r="Q1780" s="33" t="n">
        <x:v>1.0676338533649166</x:v>
      </x:c>
      <x:c r="R1780" s="34" t="n">
        <x:v>0.0676338533649165</x:v>
      </x:c>
    </x:row>
    <x:row r="1781" ht="18" customHeight="1">
      <x:c r="A1781" s="25" t="str">
        <x:v>EEZ_915</x:v>
      </x:c>
      <x:c r="B1781" s="25" t="str">
        <x:v>Sweden (West Coast)</x:v>
      </x:c>
      <x:c r="C1781" s="25" t="str">
        <x:v>commercial</x:v>
      </x:c>
      <x:c r="D1781" s="25" t="str">
        <x:v>Molluscs</x:v>
      </x:c>
      <x:c r="E1781" s="35" t="n">
        <x:v>7</x:v>
      </x:c>
      <x:c r="F1781" s="35" t="n">
        <x:v>7</x:v>
      </x:c>
      <x:c r="G1781" s="32" t="n">
        <x:v>385.0249028247</x:v>
      </x:c>
      <x:c r="H1781" s="32" t="n">
        <x:v>385.0249028247</x:v>
      </x:c>
      <x:c r="I1781" s="33" t="n">
        <x:v>0</x:v>
      </x:c>
      <x:c r="J1781" s="34" t="n">
        <x:v>1</x:v>
      </x:c>
      <x:c r="K1781" s="33" t="n">
        <x:v>11.926377240604022</x:v>
      </x:c>
      <x:c r="L1781" s="32" t="n">
        <x:v>4591.952238114278</x:v>
      </x:c>
      <x:c r="M1781" s="33" t="n">
        <x:v>2.010466539547393</x:v>
      </x:c>
      <x:c r="N1781" s="33" t="n">
        <x:v>10.243928523700522</x:v>
      </x:c>
      <x:c r="O1781" s="32" t="n">
        <x:v>3944.1675843809658</x:v>
      </x:c>
      <x:c r="P1781" s="32" t="n">
        <x:v>647.7846537333121</x:v>
      </x:c>
      <x:c r="Q1781" s="33" t="n">
        <x:v>1.1642386232011441</x:v>
      </x:c>
      <x:c r="R1781" s="34" t="n">
        <x:v>0.16423862320114407</x:v>
      </x:c>
    </x:row>
    <x:row r="1782" ht="18" customHeight="1">
      <x:c r="A1782" s="25" t="str">
        <x:v>EEZ_915</x:v>
      </x:c>
      <x:c r="B1782" s="25" t="str">
        <x:v>Sweden (West Coast)</x:v>
      </x:c>
      <x:c r="C1782" s="25" t="str">
        <x:v>commercial</x:v>
      </x:c>
      <x:c r="D1782" s="25" t="str">
        <x:v>Other fishes &amp; inverts</x:v>
      </x:c>
      <x:c r="E1782" s="35" t="n">
        <x:v>20</x:v>
      </x:c>
      <x:c r="F1782" s="35" t="n">
        <x:v>20</x:v>
      </x:c>
      <x:c r="G1782" s="32" t="n">
        <x:v>372.3682844967</x:v>
      </x:c>
      <x:c r="H1782" s="32" t="n">
        <x:v>372.3682844967</x:v>
      </x:c>
      <x:c r="I1782" s="33" t="n">
        <x:v>0</x:v>
      </x:c>
      <x:c r="J1782" s="34" t="n">
        <x:v>1</x:v>
      </x:c>
      <x:c r="K1782" s="33" t="n">
        <x:v>1054.802164798827</x:v>
      </x:c>
      <x:c r="L1782" s="32" t="n">
        <x:v>392774.87258954474</x:v>
      </x:c>
      <x:c r="M1782" s="33" t="n">
        <x:v>3.6963117121685474</x:v>
      </x:c>
      <x:c r="N1782" s="33" t="n">
        <x:v>496.94887544841356</x:v>
      </x:c>
      <x:c r="O1782" s="32" t="n">
        <x:v>185048.00023329002</x:v>
      </x:c>
      <x:c r="P1782" s="32" t="n">
        <x:v>207726.87235625472</x:v>
      </x:c>
      <x:c r="Q1782" s="33" t="n">
        <x:v>2.1225566993124674</x:v>
      </x:c>
      <x:c r="R1782" s="34" t="n">
        <x:v>1.1225566993124674</x:v>
      </x:c>
    </x:row>
    <x:row r="1783" ht="18" customHeight="1">
      <x:c r="A1783" s="25" t="str">
        <x:v>EEZ_915</x:v>
      </x:c>
      <x:c r="B1783" s="25" t="str">
        <x:v>Sweden (West Coast)</x:v>
      </x:c>
      <x:c r="C1783" s="25" t="str">
        <x:v>commercial</x:v>
      </x:c>
      <x:c r="D1783" s="25" t="str">
        <x:v>Perch-likes</x:v>
      </x:c>
      <x:c r="E1783" s="35" t="n">
        <x:v>22</x:v>
      </x:c>
      <x:c r="F1783" s="35" t="n">
        <x:v>22</x:v>
      </x:c>
      <x:c r="G1783" s="32" t="n">
        <x:v>338.8228388027999</x:v>
      </x:c>
      <x:c r="H1783" s="32" t="n">
        <x:v>338.8228388027999</x:v>
      </x:c>
      <x:c r="I1783" s="33" t="n">
        <x:v>0</x:v>
      </x:c>
      <x:c r="J1783" s="34" t="n">
        <x:v>1</x:v>
      </x:c>
      <x:c r="K1783" s="33" t="n">
        <x:v>729.0874125403893</x:v>
      </x:c>
      <x:c r="L1783" s="32" t="n">
        <x:v>247031.46685232277</x:v>
      </x:c>
      <x:c r="M1783" s="33" t="n">
        <x:v>3.788185755657395</x:v>
      </x:c>
      <x:c r="N1783" s="33" t="n">
        <x:v>614.024578499266</x:v>
      </x:c>
      <x:c r="O1783" s="32" t="n">
        <x:v>208045.55078181394</x:v>
      </x:c>
      <x:c r="P1783" s="32" t="n">
        <x:v>38985.91607050883</x:v>
      </x:c>
      <x:c r="Q1783" s="33" t="n">
        <x:v>1.1873912512139948</x:v>
      </x:c>
      <x:c r="R1783" s="34" t="n">
        <x:v>0.18739125121399489</x:v>
      </x:c>
    </x:row>
    <x:row r="1784" ht="18" customHeight="1">
      <x:c r="A1784" s="25" t="str">
        <x:v>EEZ_915</x:v>
      </x:c>
      <x:c r="B1784" s="25" t="str">
        <x:v>Sweden (West Coast)</x:v>
      </x:c>
      <x:c r="C1784" s="25" t="str">
        <x:v>commercial</x:v>
      </x:c>
      <x:c r="D1784" s="25" t="str">
        <x:v>Salmon, smelts, etc</x:v>
      </x:c>
      <x:c r="E1784" s="35" t="n">
        <x:v>3</x:v>
      </x:c>
      <x:c r="F1784" s="35" t="n">
        <x:v>3</x:v>
      </x:c>
      <x:c r="G1784" s="32" t="n">
        <x:v>0.9640786274</x:v>
      </x:c>
      <x:c r="H1784" s="32" t="n">
        <x:v>0.9640786274</x:v>
      </x:c>
      <x:c r="I1784" s="33" t="n">
        <x:v>0</x:v>
      </x:c>
      <x:c r="J1784" s="34" t="n">
        <x:v>1</x:v>
      </x:c>
      <x:c r="K1784" s="33" t="n">
        <x:v>1529.9086172206416</x:v>
      </x:c>
      <x:c r="L1784" s="32" t="n">
        <x:v>1474.9521997375082</x:v>
      </x:c>
      <x:c r="M1784" s="33" t="n">
        <x:v>3.865394327153611</x:v>
      </x:c>
      <x:c r="N1784" s="33" t="n">
        <x:v>733.4902193345741</x:v>
      </x:c>
      <x:c r="O1784" s="32" t="n">
        <x:v>707.1422438674012</x:v>
      </x:c>
      <x:c r="P1784" s="32" t="n">
        <x:v>767.8099558701069</x:v>
      </x:c>
      <x:c r="Q1784" s="33" t="n">
        <x:v>2.08579279844874</x:v>
      </x:c>
      <x:c r="R1784" s="34" t="n">
        <x:v>1.0857927984487399</x:v>
      </x:c>
    </x:row>
    <x:row r="1785" ht="18" customHeight="1">
      <x:c r="A1785" s="25" t="str">
        <x:v>EEZ_915</x:v>
      </x:c>
      <x:c r="B1785" s="25" t="str">
        <x:v>Sweden (West Coast)</x:v>
      </x:c>
      <x:c r="C1785" s="25" t="str">
        <x:v>commercial</x:v>
      </x:c>
      <x:c r="D1785" s="25" t="str">
        <x:v>Scorpionfishes</x:v>
      </x:c>
      <x:c r="E1785" s="35" t="n">
        <x:v>6</x:v>
      </x:c>
      <x:c r="F1785" s="35" t="n">
        <x:v>6</x:v>
      </x:c>
      <x:c r="G1785" s="32" t="n">
        <x:v>32.709811531499994</x:v>
      </x:c>
      <x:c r="H1785" s="32" t="n">
        <x:v>32.709811531499994</x:v>
      </x:c>
      <x:c r="I1785" s="33" t="n">
        <x:v>0</x:v>
      </x:c>
      <x:c r="J1785" s="34" t="n">
        <x:v>1</x:v>
      </x:c>
      <x:c r="K1785" s="33" t="n">
        <x:v>789.8716837068662</x:v>
      </x:c>
      <x:c r="L1785" s="32" t="n">
        <x:v>25836.553908120168</x:v>
      </x:c>
      <x:c r="M1785" s="33" t="n">
        <x:v>3.896460212434686</x:v>
      </x:c>
      <x:c r="N1785" s="33" t="n">
        <x:v>787.8802470831313</x:v>
      </x:c>
      <x:c r="O1785" s="32" t="n">
        <x:v>25771.414391480874</x:v>
      </x:c>
      <x:c r="P1785" s="32" t="n">
        <x:v>65.13951663929402</x:v>
      </x:c>
      <x:c r="Q1785" s="33" t="n">
        <x:v>1.002527587956555</x:v>
      </x:c>
      <x:c r="R1785" s="34" t="n">
        <x:v>0.0025275879565549515</x:v>
      </x:c>
    </x:row>
    <x:row r="1786" ht="18" customHeight="1">
      <x:c r="A1786" s="25" t="str">
        <x:v>EEZ_915</x:v>
      </x:c>
      <x:c r="B1786" s="25" t="str">
        <x:v>Sweden (West Coast)</x:v>
      </x:c>
      <x:c r="C1786" s="25" t="str">
        <x:v>commercial</x:v>
      </x:c>
      <x:c r="D1786" s="25" t="str">
        <x:v>Sharks &amp; rays</x:v>
      </x:c>
      <x:c r="E1786" s="35" t="n">
        <x:v>13</x:v>
      </x:c>
      <x:c r="F1786" s="35" t="n">
        <x:v>13</x:v>
      </x:c>
      <x:c r="G1786" s="32" t="n">
        <x:v>18.118080681200006</x:v>
      </x:c>
      <x:c r="H1786" s="32" t="n">
        <x:v>18.118080681200006</x:v>
      </x:c>
      <x:c r="I1786" s="33" t="n">
        <x:v>0</x:v>
      </x:c>
      <x:c r="J1786" s="34" t="n">
        <x:v>1</x:v>
      </x:c>
      <x:c r="K1786" s="33" t="n">
        <x:v>1080.8634553145428</x:v>
      </x:c>
      <x:c r="L1786" s="32" t="n">
        <x:v>19583.1712887495</x:v>
      </x:c>
      <x:c r="M1786" s="33" t="n">
        <x:v>3.9675470294413606</x:v>
      </x:c>
      <x:c r="N1786" s="33" t="n">
        <x:v>927.9979769290188</x:v>
      </x:c>
      <x:c r="O1786" s="32" t="n">
        <x:v>16813.542217990343</x:v>
      </x:c>
      <x:c r="P1786" s="32" t="n">
        <x:v>2769.629070759158</x:v>
      </x:c>
      <x:c r="Q1786" s="33" t="n">
        <x:v>1.1647260901272594</x:v>
      </x:c>
      <x:c r="R1786" s="34" t="n">
        <x:v>0.1647260901272594</x:v>
      </x:c>
    </x:row>
    <x:row r="1787" ht="18" customHeight="1">
      <x:c r="A1787" s="25" t="str">
        <x:v>EEZ_916</x:v>
      </x:c>
      <x:c r="B1787" s="25" t="str">
        <x:v>Yemen (Red Sea)</x:v>
      </x:c>
      <x:c r="C1787" s="25" t="str">
        <x:v>commercial</x:v>
      </x:c>
      <x:c r="D1787" s="25" t="str">
        <x:v>Crustaceans</x:v>
      </x:c>
      <x:c r="E1787" s="35" t="n">
        <x:v>1</x:v>
      </x:c>
      <x:c r="F1787" s="35" t="n">
        <x:v>1</x:v>
      </x:c>
      <x:c r="G1787" s="32" t="n">
        <x:v>779.4642998204</x:v>
      </x:c>
      <x:c r="H1787" s="32" t="n">
        <x:v>779.4642998204</x:v>
      </x:c>
      <x:c r="I1787" s="33" t="n">
        <x:v>0</x:v>
      </x:c>
      <x:c r="J1787" s="34" t="n">
        <x:v>1</x:v>
      </x:c>
      <x:c r="K1787" s="33" t="n">
        <x:v>204.17379446695293</x:v>
      </x:c>
      <x:c r="L1787" s="32" t="n">
        <x:v>159146.18374585774</x:v>
      </x:c>
      <x:c r="M1787" s="33" t="n">
        <x:v>3.31</x:v>
      </x:c>
      <x:c r="N1787" s="33" t="n">
        <x:v>204.17379446695296</x:v>
      </x:c>
      <x:c r="O1787" s="32" t="n">
        <x:v>159146.18374585774</x:v>
      </x:c>
      <x:c r="P1787" s="32" t="n">
        <x:v>0</x:v>
      </x:c>
      <x:c r="Q1787" s="33" t="n">
        <x:v>1</x:v>
      </x:c>
      <x:c r="R1787" s="34" t="n">
        <x:v>0</x:v>
      </x:c>
    </x:row>
    <x:row r="1788" ht="18" customHeight="1">
      <x:c r="A1788" s="25" t="str">
        <x:v>EEZ_916</x:v>
      </x:c>
      <x:c r="B1788" s="25" t="str">
        <x:v>Yemen (Red Sea)</x:v>
      </x:c>
      <x:c r="C1788" s="25" t="str">
        <x:v>commercial</x:v>
      </x:c>
      <x:c r="D1788" s="25" t="str">
        <x:v>Flatfishes</x:v>
      </x:c>
      <x:c r="E1788" s="35" t="n">
        <x:v>1</x:v>
      </x:c>
      <x:c r="F1788" s="35" t="n">
        <x:v>1</x:v>
      </x:c>
      <x:c r="G1788" s="32" t="n">
        <x:v>127.5</x:v>
      </x:c>
      <x:c r="H1788" s="32" t="n">
        <x:v>127.5</x:v>
      </x:c>
      <x:c r="I1788" s="33" t="n">
        <x:v>0</x:v>
      </x:c>
      <x:c r="J1788" s="34" t="n">
        <x:v>1</x:v>
      </x:c>
      <x:c r="K1788" s="33" t="n">
        <x:v>2454.7089156850284</x:v>
      </x:c>
      <x:c r="L1788" s="32" t="n">
        <x:v>312975.3867498411</x:v>
      </x:c>
      <x:c r="M1788" s="33" t="n">
        <x:v>4.39</x:v>
      </x:c>
      <x:c r="N1788" s="33" t="n">
        <x:v>2454.7089156850284</x:v>
      </x:c>
      <x:c r="O1788" s="32" t="n">
        <x:v>312975.3867498411</x:v>
      </x:c>
      <x:c r="P1788" s="32" t="n">
        <x:v>0</x:v>
      </x:c>
      <x:c r="Q1788" s="33" t="n">
        <x:v>1</x:v>
      </x:c>
      <x:c r="R1788" s="34" t="n">
        <x:v>0</x:v>
      </x:c>
    </x:row>
    <x:row r="1789" ht="18" customHeight="1">
      <x:c r="A1789" s="25" t="str">
        <x:v>EEZ_916</x:v>
      </x:c>
      <x:c r="B1789" s="25" t="str">
        <x:v>Yemen (Red Sea)</x:v>
      </x:c>
      <x:c r="C1789" s="25" t="str">
        <x:v>commercial</x:v>
      </x:c>
      <x:c r="D1789" s="25" t="str">
        <x:v>Herring-likes</x:v>
      </x:c>
      <x:c r="E1789" s="35" t="n">
        <x:v>1</x:v>
      </x:c>
      <x:c r="F1789" s="35" t="n">
        <x:v>1</x:v>
      </x:c>
      <x:c r="G1789" s="32" t="n">
        <x:v>2804.9999999997</x:v>
      </x:c>
      <x:c r="H1789" s="32" t="n">
        <x:v>2804.9999999997</x:v>
      </x:c>
      <x:c r="I1789" s="33" t="n">
        <x:v>0</x:v>
      </x:c>
      <x:c r="J1789" s="34" t="n">
        <x:v>1</x:v>
      </x:c>
      <x:c r="K1789" s="33" t="n">
        <x:v>25.703957827688647</x:v>
      </x:c>
      <x:c r="L1789" s="32" t="n">
        <x:v>72099.60170665894</x:v>
      </x:c>
      <x:c r="M1789" s="33" t="n">
        <x:v>2.41</x:v>
      </x:c>
      <x:c r="N1789" s="33" t="n">
        <x:v>25.703957827688647</x:v>
      </x:c>
      <x:c r="O1789" s="32" t="n">
        <x:v>72099.60170665894</x:v>
      </x:c>
      <x:c r="P1789" s="32" t="n">
        <x:v>0</x:v>
      </x:c>
      <x:c r="Q1789" s="33" t="n">
        <x:v>1</x:v>
      </x:c>
      <x:c r="R1789" s="34" t="n">
        <x:v>0</x:v>
      </x:c>
    </x:row>
    <x:row r="1790" ht="18" customHeight="1">
      <x:c r="A1790" s="25" t="str">
        <x:v>EEZ_916</x:v>
      </x:c>
      <x:c r="B1790" s="25" t="str">
        <x:v>Yemen (Red Sea)</x:v>
      </x:c>
      <x:c r="C1790" s="25" t="str">
        <x:v>commercial</x:v>
      </x:c>
      <x:c r="D1790" s="25" t="str">
        <x:v>Molluscs</x:v>
      </x:c>
      <x:c r="E1790" s="35" t="n">
        <x:v>1</x:v>
      </x:c>
      <x:c r="F1790" s="35" t="n">
        <x:v>1</x:v>
      </x:c>
      <x:c r="G1790" s="32" t="n">
        <x:v>5.9305555556</x:v>
      </x:c>
      <x:c r="H1790" s="32" t="n">
        <x:v>5.9305555556</x:v>
      </x:c>
      <x:c r="I1790" s="33" t="n">
        <x:v>0</x:v>
      </x:c>
      <x:c r="J1790" s="34" t="n">
        <x:v>1</x:v>
      </x:c>
      <x:c r="K1790" s="33" t="n">
        <x:v>12.589254117941675</x:v>
      </x:c>
      <x:c r="L1790" s="32" t="n">
        <x:v>74.66127095001917</x:v>
      </x:c>
      <x:c r="M1790" s="33" t="n">
        <x:v>2.1</x:v>
      </x:c>
      <x:c r="N1790" s="33" t="n">
        <x:v>12.589254117941675</x:v>
      </x:c>
      <x:c r="O1790" s="32" t="n">
        <x:v>74.66127095001917</x:v>
      </x:c>
      <x:c r="P1790" s="32" t="n">
        <x:v>0</x:v>
      </x:c>
      <x:c r="Q1790" s="33" t="n">
        <x:v>1</x:v>
      </x:c>
      <x:c r="R1790" s="34" t="n">
        <x:v>0</x:v>
      </x:c>
    </x:row>
    <x:row r="1791" ht="18" customHeight="1">
      <x:c r="A1791" s="25" t="str">
        <x:v>EEZ_916</x:v>
      </x:c>
      <x:c r="B1791" s="25" t="str">
        <x:v>Yemen (Red Sea)</x:v>
      </x:c>
      <x:c r="C1791" s="25" t="str">
        <x:v>commercial</x:v>
      </x:c>
      <x:c r="D1791" s="25" t="str">
        <x:v>Other fishes &amp; inverts</x:v>
      </x:c>
      <x:c r="E1791" s="35" t="n">
        <x:v>8</x:v>
      </x:c>
      <x:c r="F1791" s="35" t="n">
        <x:v>8</x:v>
      </x:c>
      <x:c r="G1791" s="32" t="n">
        <x:v>6664.9571631167</x:v>
      </x:c>
      <x:c r="H1791" s="32" t="n">
        <x:v>6664.9571631167</x:v>
      </x:c>
      <x:c r="I1791" s="33" t="n">
        <x:v>0</x:v>
      </x:c>
      <x:c r="J1791" s="34" t="n">
        <x:v>1</x:v>
      </x:c>
      <x:c r="K1791" s="33" t="n">
        <x:v>316.191950341876</x:v>
      </x:c>
      <x:c r="L1791" s="32" t="n">
        <x:v>2107405.8043509265</x:v>
      </x:c>
      <x:c r="M1791" s="33" t="n">
        <x:v>3.4302994885571025</x:v>
      </x:c>
      <x:c r="N1791" s="33" t="n">
        <x:v>269.3391520761201</x:v>
      </x:c>
      <x:c r="O1791" s="32" t="n">
        <x:v>1795133.9109375149</x:v>
      </x:c>
      <x:c r="P1791" s="32" t="n">
        <x:v>312271.8934134117</x:v>
      </x:c>
      <x:c r="Q1791" s="33" t="n">
        <x:v>1.1739546512439991</x:v>
      </x:c>
      <x:c r="R1791" s="34" t="n">
        <x:v>0.17395465124399917</x:v>
      </x:c>
    </x:row>
    <x:row r="1792" ht="18" customHeight="1">
      <x:c r="A1792" s="25" t="str">
        <x:v>EEZ_916</x:v>
      </x:c>
      <x:c r="B1792" s="25" t="str">
        <x:v>Yemen (Red Sea)</x:v>
      </x:c>
      <x:c r="C1792" s="25" t="str">
        <x:v>commercial</x:v>
      </x:c>
      <x:c r="D1792" s="25" t="str">
        <x:v>Perch-likes</x:v>
      </x:c>
      <x:c r="E1792" s="35" t="n">
        <x:v>20</x:v>
      </x:c>
      <x:c r="F1792" s="35" t="n">
        <x:v>20</x:v>
      </x:c>
      <x:c r="G1792" s="32" t="n">
        <x:v>11531.4713015882</x:v>
      </x:c>
      <x:c r="H1792" s="32" t="n">
        <x:v>11531.4713015882</x:v>
      </x:c>
      <x:c r="I1792" s="33" t="n">
        <x:v>0</x:v>
      </x:c>
      <x:c r="J1792" s="34" t="n">
        <x:v>1</x:v>
      </x:c>
      <x:c r="K1792" s="33" t="n">
        <x:v>865.0692782680943</x:v>
      </x:c>
      <x:c r="L1792" s="32" t="n">
        <x:v>9975521.556234147</x:v>
      </x:c>
      <x:c r="M1792" s="33" t="n">
        <x:v>3.796159880984687</x:v>
      </x:c>
      <x:c r="N1792" s="33" t="n">
        <x:v>625.402885952235</x:v>
      </x:c>
      <x:c r="O1792" s="32" t="n">
        <x:v>7211815.431288636</x:v>
      </x:c>
      <x:c r="P1792" s="32" t="n">
        <x:v>2763706.124945511</x:v>
      </x:c>
      <x:c r="Q1792" s="33" t="n">
        <x:v>1.383219197895041</x:v>
      </x:c>
      <x:c r="R1792" s="34" t="n">
        <x:v>0.3832191978950411</x:v>
      </x:c>
    </x:row>
    <x:row r="1793" ht="18" customHeight="1">
      <x:c r="A1793" s="25" t="str">
        <x:v>EEZ_916</x:v>
      </x:c>
      <x:c r="B1793" s="25" t="str">
        <x:v>Yemen (Red Sea)</x:v>
      </x:c>
      <x:c r="C1793" s="25" t="str">
        <x:v>commercial</x:v>
      </x:c>
      <x:c r="D1793" s="25" t="str">
        <x:v>Sharks &amp; rays</x:v>
      </x:c>
      <x:c r="E1793" s="35" t="n">
        <x:v>2</x:v>
      </x:c>
      <x:c r="F1793" s="35" t="n">
        <x:v>2</x:v>
      </x:c>
      <x:c r="G1793" s="32" t="n">
        <x:v>2246.6273758701</x:v>
      </x:c>
      <x:c r="H1793" s="32" t="n">
        <x:v>2246.6273758701</x:v>
      </x:c>
      <x:c r="I1793" s="33" t="n">
        <x:v>0</x:v>
      </x:c>
      <x:c r="J1793" s="34" t="n">
        <x:v>1</x:v>
      </x:c>
      <x:c r="K1793" s="33" t="n">
        <x:v>1274.9265875689937</x:v>
      </x:c>
      <x:c r="L1793" s="32" t="n">
        <x:v>2864284.9738571495</x:v>
      </x:c>
      <x:c r="M1793" s="33" t="n">
        <x:v>4.0971798910236865</x:v>
      </x:c>
      <x:c r="N1793" s="33" t="n">
        <x:v>1250.7770127691508</x:v>
      </x:c>
      <x:c r="O1793" s="32" t="n">
        <x:v>2810029.8779961998</x:v>
      </x:c>
      <x:c r="P1793" s="32" t="n">
        <x:v>54255.09586094972</x:v>
      </x:c>
      <x:c r="Q1793" s="33" t="n">
        <x:v>1.019307658002426</x:v>
      </x:c>
      <x:c r="R1793" s="34" t="n">
        <x:v>0.019307658002426082</x:v>
      </x:c>
    </x:row>
    <x:row r="1794" ht="18" customHeight="1">
      <x:c r="A1794" s="25" t="str">
        <x:v>EEZ_916</x:v>
      </x:c>
      <x:c r="B1794" s="25" t="str">
        <x:v>Yemen (Red Sea)</x:v>
      </x:c>
      <x:c r="C1794" s="25" t="str">
        <x:v>commercial</x:v>
      </x:c>
      <x:c r="D1794" s="25" t="str">
        <x:v>Tuna &amp; billfishes</x:v>
      </x:c>
      <x:c r="E1794" s="35" t="n">
        <x:v>7</x:v>
      </x:c>
      <x:c r="F1794" s="35" t="n">
        <x:v>7</x:v>
      </x:c>
      <x:c r="G1794" s="32" t="n">
        <x:v>3360.2961807838</x:v>
      </x:c>
      <x:c r="H1794" s="32" t="n">
        <x:v>3360.2961807838</x:v>
      </x:c>
      <x:c r="I1794" s="33" t="n">
        <x:v>0</x:v>
      </x:c>
      <x:c r="J1794" s="34" t="n">
        <x:v>1</x:v>
      </x:c>
      <x:c r="K1794" s="33" t="n">
        <x:v>2826.8387078844235</x:v>
      </x:c>
      <x:c r="L1794" s="32" t="n">
        <x:v>9499015.31379584</x:v>
      </x:c>
      <x:c r="M1794" s="33" t="n">
        <x:v>4.448833220470088</x:v>
      </x:c>
      <x:c r="N1794" s="33" t="n">
        <x:v>2810.821200142708</x:v>
      </x:c>
      <x:c r="O1794" s="32" t="n">
        <x:v>9445191.74370568</x:v>
      </x:c>
      <x:c r="P1794" s="32" t="n">
        <x:v>53823.570090159774</x:v>
      </x:c>
      <x:c r="Q1794" s="33" t="n">
        <x:v>1.0056985153452314</x:v>
      </x:c>
      <x:c r="R1794" s="34" t="n">
        <x:v>0.005698515345231403</x:v>
      </x:c>
    </x:row>
    <x:row r="1795" ht="18" customHeight="1">
      <x:c r="A1795" s="25" t="str">
        <x:v>EEZ_917</x:v>
      </x:c>
      <x:c r="B1795" s="25" t="str">
        <x:v>Yemen (Arabian Sea)</x:v>
      </x:c>
      <x:c r="C1795" s="25" t="str">
        <x:v>commercial</x:v>
      </x:c>
      <x:c r="D1795" s="25" t="str">
        <x:v>Crustaceans</x:v>
      </x:c>
      <x:c r="E1795" s="35" t="n">
        <x:v>3</x:v>
      </x:c>
      <x:c r="F1795" s="35" t="n">
        <x:v>3</x:v>
      </x:c>
      <x:c r="G1795" s="32" t="n">
        <x:v>974.5078743269</x:v>
      </x:c>
      <x:c r="H1795" s="32" t="n">
        <x:v>974.5078743269</x:v>
      </x:c>
      <x:c r="I1795" s="33" t="n">
        <x:v>0</x:v>
      </x:c>
      <x:c r="J1795" s="34" t="n">
        <x:v>1</x:v>
      </x:c>
      <x:c r="K1795" s="33" t="n">
        <x:v>208.86383086414153</x:v>
      </x:c>
      <x:c r="L1795" s="32" t="n">
        <x:v>203539.44783918775</x:v>
      </x:c>
      <x:c r="M1795" s="33" t="n">
        <x:v>3.319077071466641</x:v>
      </x:c>
      <x:c r="N1795" s="33" t="n">
        <x:v>208.48608372005214</x:v>
      </x:c>
      <x:c r="O1795" s="32" t="n">
        <x:v>203171.33027276813</x:v>
      </x:c>
      <x:c r="P1795" s="32" t="n">
        <x:v>368.11756641961983</x:v>
      </x:c>
      <x:c r="Q1795" s="33" t="n">
        <x:v>1.001811857834102</x:v>
      </x:c>
      <x:c r="R1795" s="34" t="n">
        <x:v>0.001811857834101902</x:v>
      </x:c>
    </x:row>
    <x:row r="1796" ht="18" customHeight="1">
      <x:c r="A1796" s="25" t="str">
        <x:v>EEZ_917</x:v>
      </x:c>
      <x:c r="B1796" s="25" t="str">
        <x:v>Yemen (Arabian Sea)</x:v>
      </x:c>
      <x:c r="C1796" s="25" t="str">
        <x:v>commercial</x:v>
      </x:c>
      <x:c r="D1796" s="25" t="str">
        <x:v>Flatfishes</x:v>
      </x:c>
      <x:c r="E1796" s="35" t="n">
        <x:v>2</x:v>
      </x:c>
      <x:c r="F1796" s="35" t="n">
        <x:v>2</x:v>
      </x:c>
      <x:c r="G1796" s="32" t="n">
        <x:v>1193.3136939186</x:v>
      </x:c>
      <x:c r="H1796" s="32" t="n">
        <x:v>1193.3136939186</x:v>
      </x:c>
      <x:c r="I1796" s="33" t="n">
        <x:v>0</x:v>
      </x:c>
      <x:c r="J1796" s="34" t="n">
        <x:v>1</x:v>
      </x:c>
      <x:c r="K1796" s="33" t="n">
        <x:v>2370.51744185754</x:v>
      </x:c>
      <x:c r="L1796" s="32" t="n">
        <x:v>2828770.9250414907</x:v>
      </x:c>
      <x:c r="M1796" s="33" t="n">
        <x:v>4.3448738055113605</x:v>
      </x:c>
      <x:c r="N1796" s="33" t="n">
        <x:v>2212.451736243062</x:v>
      </x:c>
      <x:c r="O1796" s="32" t="n">
        <x:v>2640148.9539928283</x:v>
      </x:c>
      <x:c r="P1796" s="32" t="n">
        <x:v>188621.97104866244</x:v>
      </x:c>
      <x:c r="Q1796" s="33" t="n">
        <x:v>1.0714436853130578</x:v>
      </x:c>
      <x:c r="R1796" s="34" t="n">
        <x:v>0.07144368531305784</x:v>
      </x:c>
    </x:row>
    <x:row r="1797" ht="18" customHeight="1">
      <x:c r="A1797" s="25" t="str">
        <x:v>EEZ_917</x:v>
      </x:c>
      <x:c r="B1797" s="25" t="str">
        <x:v>Yemen (Arabian Sea)</x:v>
      </x:c>
      <x:c r="C1797" s="25" t="str">
        <x:v>commercial</x:v>
      </x:c>
      <x:c r="D1797" s="25" t="str">
        <x:v>Herring-likes</x:v>
      </x:c>
      <x:c r="E1797" s="35" t="n">
        <x:v>1</x:v>
      </x:c>
      <x:c r="F1797" s="35" t="n">
        <x:v>1</x:v>
      </x:c>
      <x:c r="G1797" s="32" t="n">
        <x:v>27057.0441688626</x:v>
      </x:c>
      <x:c r="H1797" s="32" t="n">
        <x:v>27057.0441688626</x:v>
      </x:c>
      <x:c r="I1797" s="33" t="n">
        <x:v>0</x:v>
      </x:c>
      <x:c r="J1797" s="34" t="n">
        <x:v>1</x:v>
      </x:c>
      <x:c r="K1797" s="33" t="n">
        <x:v>25.703957827688644</x:v>
      </x:c>
      <x:c r="L1797" s="32" t="n">
        <x:v>695473.1222583533</x:v>
      </x:c>
      <x:c r="M1797" s="33" t="n">
        <x:v>2.41</x:v>
      </x:c>
      <x:c r="N1797" s="33" t="n">
        <x:v>25.703957827688647</x:v>
      </x:c>
      <x:c r="O1797" s="32" t="n">
        <x:v>695473.1222583533</x:v>
      </x:c>
      <x:c r="P1797" s="32" t="n">
        <x:v>0</x:v>
      </x:c>
      <x:c r="Q1797" s="33" t="n">
        <x:v>1</x:v>
      </x:c>
      <x:c r="R1797" s="34" t="n">
        <x:v>0</x:v>
      </x:c>
    </x:row>
    <x:row r="1798" ht="18" customHeight="1">
      <x:c r="A1798" s="25" t="str">
        <x:v>EEZ_917</x:v>
      </x:c>
      <x:c r="B1798" s="25" t="str">
        <x:v>Yemen (Arabian Sea)</x:v>
      </x:c>
      <x:c r="C1798" s="25" t="str">
        <x:v>commercial</x:v>
      </x:c>
      <x:c r="D1798" s="25" t="str">
        <x:v>Molluscs</x:v>
      </x:c>
      <x:c r="E1798" s="35" t="n">
        <x:v>1</x:v>
      </x:c>
      <x:c r="F1798" s="35" t="n">
        <x:v>1</x:v>
      </x:c>
      <x:c r="G1798" s="32" t="n">
        <x:v>55.0446501412</x:v>
      </x:c>
      <x:c r="H1798" s="32" t="n">
        <x:v>55.0446501412</x:v>
      </x:c>
      <x:c r="I1798" s="33" t="n">
        <x:v>0</x:v>
      </x:c>
      <x:c r="J1798" s="34" t="n">
        <x:v>1</x:v>
      </x:c>
      <x:c r="K1798" s="33" t="n">
        <x:v>12.589254117941675</x:v>
      </x:c>
      <x:c r="L1798" s="32" t="n">
        <x:v>692.9710884607609</x:v>
      </x:c>
      <x:c r="M1798" s="33" t="n">
        <x:v>2.1</x:v>
      </x:c>
      <x:c r="N1798" s="33" t="n">
        <x:v>12.589254117941675</x:v>
      </x:c>
      <x:c r="O1798" s="32" t="n">
        <x:v>692.9710884607609</x:v>
      </x:c>
      <x:c r="P1798" s="32" t="n">
        <x:v>0</x:v>
      </x:c>
      <x:c r="Q1798" s="33" t="n">
        <x:v>1</x:v>
      </x:c>
      <x:c r="R1798" s="34" t="n">
        <x:v>0</x:v>
      </x:c>
    </x:row>
    <x:row r="1799" ht="18" customHeight="1">
      <x:c r="A1799" s="25" t="str">
        <x:v>EEZ_917</x:v>
      </x:c>
      <x:c r="B1799" s="25" t="str">
        <x:v>Yemen (Arabian Sea)</x:v>
      </x:c>
      <x:c r="C1799" s="25" t="str">
        <x:v>commercial</x:v>
      </x:c>
      <x:c r="D1799" s="25" t="str">
        <x:v>Other fishes &amp; inverts</x:v>
      </x:c>
      <x:c r="E1799" s="35" t="n">
        <x:v>9</x:v>
      </x:c>
      <x:c r="F1799" s="35" t="n">
        <x:v>9</x:v>
      </x:c>
      <x:c r="G1799" s="32" t="n">
        <x:v>139421.42453735528</x:v>
      </x:c>
      <x:c r="H1799" s="32" t="n">
        <x:v>139421.42453735528</x:v>
      </x:c>
      <x:c r="I1799" s="33" t="n">
        <x:v>0</x:v>
      </x:c>
      <x:c r="J1799" s="34" t="n">
        <x:v>1</x:v>
      </x:c>
      <x:c r="K1799" s="33" t="n">
        <x:v>203.01312537027536</x:v>
      </x:c>
      <x:c r="L1799" s="32" t="n">
        <x:v>28304379.138904493</x:v>
      </x:c>
      <x:c r="M1799" s="33" t="n">
        <x:v>3.277310888666368</x:v>
      </x:c>
      <x:c r="N1799" s="33" t="n">
        <x:v>189.36987332692482</x:v>
      </x:c>
      <x:c r="O1799" s="32" t="n">
        <x:v>26402217.50369838</x:v>
      </x:c>
      <x:c r="P1799" s="32" t="n">
        <x:v>1902161.6352061145</x:v>
      </x:c>
      <x:c r="Q1799" s="33" t="n">
        <x:v>1.0720455255298031</x:v>
      </x:c>
      <x:c r="R1799" s="34" t="n">
        <x:v>0.07204552552980305</x:v>
      </x:c>
    </x:row>
    <x:row r="1800" ht="18" customHeight="1">
      <x:c r="A1800" s="25" t="str">
        <x:v>EEZ_917</x:v>
      </x:c>
      <x:c r="B1800" s="25" t="str">
        <x:v>Yemen (Arabian Sea)</x:v>
      </x:c>
      <x:c r="C1800" s="25" t="str">
        <x:v>commercial</x:v>
      </x:c>
      <x:c r="D1800" s="25" t="str">
        <x:v>Perch-likes</x:v>
      </x:c>
      <x:c r="E1800" s="35" t="n">
        <x:v>23</x:v>
      </x:c>
      <x:c r="F1800" s="35" t="n">
        <x:v>23</x:v>
      </x:c>
      <x:c r="G1800" s="32" t="n">
        <x:v>53323.8879782216</x:v>
      </x:c>
      <x:c r="H1800" s="32" t="n">
        <x:v>53323.8879782216</x:v>
      </x:c>
      <x:c r="I1800" s="33" t="n">
        <x:v>0</x:v>
      </x:c>
      <x:c r="J1800" s="34" t="n">
        <x:v>1</x:v>
      </x:c>
      <x:c r="K1800" s="33" t="n">
        <x:v>828.5955192131877</x:v>
      </x:c>
      <x:c r="L1800" s="32" t="n">
        <x:v>44183934.645780385</x:v>
      </x:c>
      <x:c r="M1800" s="33" t="n">
        <x:v>3.6754770322279877</x:v>
      </x:c>
      <x:c r="N1800" s="33" t="n">
        <x:v>473.6712572896261</x:v>
      </x:c>
      <x:c r="O1800" s="32" t="n">
        <x:v>25257993.062215406</x:v>
      </x:c>
      <x:c r="P1800" s="32" t="n">
        <x:v>18925941.583564978</x:v>
      </x:c>
      <x:c r="Q1800" s="33" t="n">
        <x:v>1.749305043237072</x:v>
      </x:c>
      <x:c r="R1800" s="34" t="n">
        <x:v>0.7493050432370719</x:v>
      </x:c>
    </x:row>
    <x:row r="1801" ht="18" customHeight="1">
      <x:c r="A1801" s="25" t="str">
        <x:v>EEZ_917</x:v>
      </x:c>
      <x:c r="B1801" s="25" t="str">
        <x:v>Yemen (Arabian Sea)</x:v>
      </x:c>
      <x:c r="C1801" s="25" t="str">
        <x:v>commercial</x:v>
      </x:c>
      <x:c r="D1801" s="25" t="str">
        <x:v>Scorpionfishes</x:v>
      </x:c>
      <x:c r="E1801" s="35" t="n">
        <x:v>1</x:v>
      </x:c>
      <x:c r="F1801" s="35" t="n">
        <x:v>1</x:v>
      </x:c>
      <x:c r="G1801" s="32" t="n">
        <x:v>43.4271821272</x:v>
      </x:c>
      <x:c r="H1801" s="32" t="n">
        <x:v>43.4271821272</x:v>
      </x:c>
      <x:c r="I1801" s="33" t="n">
        <x:v>0</x:v>
      </x:c>
      <x:c r="J1801" s="34" t="n">
        <x:v>1</x:v>
      </x:c>
      <x:c r="K1801" s="33" t="n">
        <x:v>794.3282347242813</x:v>
      </x:c>
      <x:c r="L1801" s="32" t="n">
        <x:v>34495.43691814863</x:v>
      </x:c>
      <x:c r="M1801" s="33" t="n">
        <x:v>3.9</x:v>
      </x:c>
      <x:c r="N1801" s="33" t="n">
        <x:v>794.3282347242813</x:v>
      </x:c>
      <x:c r="O1801" s="32" t="n">
        <x:v>34495.43691814863</x:v>
      </x:c>
      <x:c r="P1801" s="32" t="n">
        <x:v>0</x:v>
      </x:c>
      <x:c r="Q1801" s="33" t="n">
        <x:v>1</x:v>
      </x:c>
      <x:c r="R1801" s="34" t="n">
        <x:v>0</x:v>
      </x:c>
    </x:row>
    <x:row r="1802" ht="18" customHeight="1">
      <x:c r="A1802" s="25" t="str">
        <x:v>EEZ_917</x:v>
      </x:c>
      <x:c r="B1802" s="25" t="str">
        <x:v>Yemen (Arabian Sea)</x:v>
      </x:c>
      <x:c r="C1802" s="25" t="str">
        <x:v>commercial</x:v>
      </x:c>
      <x:c r="D1802" s="25" t="str">
        <x:v>Sharks &amp; rays</x:v>
      </x:c>
      <x:c r="E1802" s="35" t="n">
        <x:v>2</x:v>
      </x:c>
      <x:c r="F1802" s="35" t="n">
        <x:v>2</x:v>
      </x:c>
      <x:c r="G1802" s="32" t="n">
        <x:v>16260.6428154717</x:v>
      </x:c>
      <x:c r="H1802" s="32" t="n">
        <x:v>16260.6428154717</x:v>
      </x:c>
      <x:c r="I1802" s="33" t="n">
        <x:v>0</x:v>
      </x:c>
      <x:c r="J1802" s="34" t="n">
        <x:v>1</x:v>
      </x:c>
      <x:c r="K1802" s="33" t="n">
        <x:v>1511.3568581470863</x:v>
      </x:c>
      <x:c r="L1802" s="32" t="n">
        <x:v>24575634.0370433</x:v>
      </x:c>
      <x:c r="M1802" s="33" t="n">
        <x:v>4.170130584765365</x:v>
      </x:c>
      <x:c r="N1802" s="33" t="n">
        <x:v>1479.5531970963605</x:v>
      </x:c>
      <x:c r="O1802" s="32" t="n">
        <x:v>24058486.06447312</x:v>
      </x:c>
      <x:c r="P1802" s="32" t="n">
        <x:v>517147.9725701809</x:v>
      </x:c>
      <x:c r="Q1802" s="33" t="n">
        <x:v>1.0214954495135022</x:v>
      </x:c>
      <x:c r="R1802" s="34" t="n">
        <x:v>0.021495449513502313</x:v>
      </x:c>
    </x:row>
    <x:row r="1803" ht="18" customHeight="1">
      <x:c r="A1803" s="25" t="str">
        <x:v>EEZ_917</x:v>
      </x:c>
      <x:c r="B1803" s="25" t="str">
        <x:v>Yemen (Arabian Sea)</x:v>
      </x:c>
      <x:c r="C1803" s="25" t="str">
        <x:v>commercial</x:v>
      </x:c>
      <x:c r="D1803" s="25" t="str">
        <x:v>Tuna &amp; billfishes</x:v>
      </x:c>
      <x:c r="E1803" s="35" t="n">
        <x:v>7</x:v>
      </x:c>
      <x:c r="F1803" s="35" t="n">
        <x:v>7</x:v>
      </x:c>
      <x:c r="G1803" s="32" t="n">
        <x:v>86037.8597996627</x:v>
      </x:c>
      <x:c r="H1803" s="32" t="n">
        <x:v>86037.8597996627</x:v>
      </x:c>
      <x:c r="I1803" s="33" t="n">
        <x:v>0</x:v>
      </x:c>
      <x:c r="J1803" s="34" t="n">
        <x:v>1</x:v>
      </x:c>
      <x:c r="K1803" s="33" t="n">
        <x:v>2683.108584945601</x:v>
      </x:c>
      <x:c r="L1803" s="32" t="n">
        <x:v>230848920.25882098</x:v>
      </x:c>
      <x:c r="M1803" s="33" t="n">
        <x:v>4.427060527835576</x:v>
      </x:c>
      <x:c r="N1803" s="33" t="n">
        <x:v>2673.3789728429856</x:v>
      </x:c>
      <x:c r="O1803" s="32" t="n">
        <x:v>230011805.25683108</x:v>
      </x:c>
      <x:c r="P1803" s="32" t="n">
        <x:v>837115.0019899011</x:v>
      </x:c>
      <x:c r="Q1803" s="33" t="n">
        <x:v>1.0036394436409695</x:v>
      </x:c>
      <x:c r="R1803" s="34" t="n">
        <x:v>0.003639443640969553</x:v>
      </x:c>
    </x:row>
    <x:row r="1804" ht="18" customHeight="1">
      <x:c r="A1804" s="25" t="str">
        <x:v>EEZ_918</x:v>
      </x:c>
      <x:c r="B1804" s="25" t="str">
        <x:v>France (Mediterranean)</x:v>
      </x:c>
      <x:c r="C1804" s="25" t="str">
        <x:v>commercial</x:v>
      </x:c>
      <x:c r="D1804" s="25" t="str">
        <x:v>Anchovies</x:v>
      </x:c>
      <x:c r="E1804" s="35" t="n">
        <x:v>1</x:v>
      </x:c>
      <x:c r="F1804" s="35" t="n">
        <x:v>1</x:v>
      </x:c>
      <x:c r="G1804" s="32" t="n">
        <x:v>4130.6810922012</x:v>
      </x:c>
      <x:c r="H1804" s="32" t="n">
        <x:v>4130.6810922012</x:v>
      </x:c>
      <x:c r="I1804" s="33" t="n">
        <x:v>0</x:v>
      </x:c>
      <x:c r="J1804" s="34" t="n">
        <x:v>1</x:v>
      </x:c>
      <x:c r="K1804" s="33" t="n">
        <x:v>128.82495516931337</x:v>
      </x:c>
      <x:c r="L1804" s="32" t="n">
        <x:v>532134.8065215499</x:v>
      </x:c>
      <x:c r="M1804" s="33" t="n">
        <x:v>3.11</x:v>
      </x:c>
      <x:c r="N1804" s="33" t="n">
        <x:v>128.82495516931337</x:v>
      </x:c>
      <x:c r="O1804" s="32" t="n">
        <x:v>532134.8065215499</x:v>
      </x:c>
      <x:c r="P1804" s="32" t="n">
        <x:v>0</x:v>
      </x:c>
      <x:c r="Q1804" s="33" t="n">
        <x:v>1</x:v>
      </x:c>
      <x:c r="R1804" s="34" t="n">
        <x:v>0</x:v>
      </x:c>
    </x:row>
    <x:row r="1805" ht="18" customHeight="1">
      <x:c r="A1805" s="25" t="str">
        <x:v>EEZ_918</x:v>
      </x:c>
      <x:c r="B1805" s="25" t="str">
        <x:v>France (Mediterranean)</x:v>
      </x:c>
      <x:c r="C1805" s="25" t="str">
        <x:v>commercial</x:v>
      </x:c>
      <x:c r="D1805" s="25" t="str">
        <x:v>Cod-likes</x:v>
      </x:c>
      <x:c r="E1805" s="35" t="n">
        <x:v>9</x:v>
      </x:c>
      <x:c r="F1805" s="35" t="n">
        <x:v>9</x:v>
      </x:c>
      <x:c r="G1805" s="32" t="n">
        <x:v>7116.351371625101</x:v>
      </x:c>
      <x:c r="H1805" s="32" t="n">
        <x:v>7116.351371625101</x:v>
      </x:c>
      <x:c r="I1805" s="33" t="n">
        <x:v>0</x:v>
      </x:c>
      <x:c r="J1805" s="34" t="n">
        <x:v>1</x:v>
      </x:c>
      <x:c r="K1805" s="33" t="n">
        <x:v>1692.670708012156</x:v>
      </x:c>
      <x:c r="L1805" s="32" t="n">
        <x:v>12045639.514671937</x:v>
      </x:c>
      <x:c r="M1805" s="33" t="n">
        <x:v>4.124252987364108</x:v>
      </x:c>
      <x:c r="N1805" s="33" t="n">
        <x:v>1331.2296666281088</x:v>
      </x:c>
      <x:c r="O1805" s="32" t="n">
        <x:v>9473498.064056968</x:v>
      </x:c>
      <x:c r="P1805" s="32" t="n">
        <x:v>2572141.4506149683</x:v>
      </x:c>
      <x:c r="Q1805" s="33" t="n">
        <x:v>1.27150915461458</x:v>
      </x:c>
      <x:c r="R1805" s="34" t="n">
        <x:v>0.2715091546145801</x:v>
      </x:c>
    </x:row>
    <x:row r="1806" ht="18" customHeight="1">
      <x:c r="A1806" s="25" t="str">
        <x:v>EEZ_918</x:v>
      </x:c>
      <x:c r="B1806" s="25" t="str">
        <x:v>France (Mediterranean)</x:v>
      </x:c>
      <x:c r="C1806" s="25" t="str">
        <x:v>commercial</x:v>
      </x:c>
      <x:c r="D1806" s="25" t="str">
        <x:v>Crustaceans</x:v>
      </x:c>
      <x:c r="E1806" s="35" t="n">
        <x:v>16</x:v>
      </x:c>
      <x:c r="F1806" s="35" t="n">
        <x:v>16</x:v>
      </x:c>
      <x:c r="G1806" s="32" t="n">
        <x:v>538.0510175575</x:v>
      </x:c>
      <x:c r="H1806" s="32" t="n">
        <x:v>538.0510175575</x:v>
      </x:c>
      <x:c r="I1806" s="33" t="n">
        <x:v>0</x:v>
      </x:c>
      <x:c r="J1806" s="34" t="n">
        <x:v>1</x:v>
      </x:c>
      <x:c r="K1806" s="33" t="n">
        <x:v>208.43582601985779</x:v>
      </x:c>
      <x:c r="L1806" s="32" t="n">
        <x:v>112149.10828542252</x:v>
      </x:c>
      <x:c r="M1806" s="33" t="n">
        <x:v>3.1541520382635118</x:v>
      </x:c>
      <x:c r="N1806" s="33" t="n">
        <x:v>142.6106759159044</x:v>
      </x:c>
      <x:c r="O1806" s="32" t="n">
        <x:v>76731.81929111523</x:v>
      </x:c>
      <x:c r="P1806" s="32" t="n">
        <x:v>35417.288994307295</x:v>
      </x:c>
      <x:c r="Q1806" s="33" t="n">
        <x:v>1.46157238706848</x:v>
      </x:c>
      <x:c r="R1806" s="34" t="n">
        <x:v>0.46157238706848</x:v>
      </x:c>
    </x:row>
    <x:row r="1807" ht="18" customHeight="1">
      <x:c r="A1807" s="25" t="str">
        <x:v>EEZ_918</x:v>
      </x:c>
      <x:c r="B1807" s="25" t="str">
        <x:v>France (Mediterranean)</x:v>
      </x:c>
      <x:c r="C1807" s="25" t="str">
        <x:v>commercial</x:v>
      </x:c>
      <x:c r="D1807" s="25" t="str">
        <x:v>Flatfishes</x:v>
      </x:c>
      <x:c r="E1807" s="35" t="n">
        <x:v>7</x:v>
      </x:c>
      <x:c r="F1807" s="35" t="n">
        <x:v>7</x:v>
      </x:c>
      <x:c r="G1807" s="32" t="n">
        <x:v>733.6327273358</x:v>
      </x:c>
      <x:c r="H1807" s="32" t="n">
        <x:v>733.6327273358</x:v>
      </x:c>
      <x:c r="I1807" s="33" t="n">
        <x:v>0</x:v>
      </x:c>
      <x:c r="J1807" s="34" t="n">
        <x:v>1</x:v>
      </x:c>
      <x:c r="K1807" s="33" t="n">
        <x:v>931.7239316710378</x:v>
      </x:c>
      <x:c r="L1807" s="32" t="n">
        <x:v>683543.169115858</x:v>
      </x:c>
      <x:c r="M1807" s="33" t="n">
        <x:v>3.633944635497567</x:v>
      </x:c>
      <x:c r="N1807" s="33" t="n">
        <x:v>430.4717298213029</x:v>
      </x:c>
      <x:c r="O1807" s="32" t="n">
        <x:v>315808.14918976213</x:v>
      </x:c>
      <x:c r="P1807" s="32" t="n">
        <x:v>367735.0199260959</x:v>
      </x:c>
      <x:c r="Q1807" s="33" t="n">
        <x:v>2.1644253666967033</x:v>
      </x:c>
      <x:c r="R1807" s="34" t="n">
        <x:v>1.164425366696703</x:v>
      </x:c>
    </x:row>
    <x:row r="1808" ht="18" customHeight="1">
      <x:c r="A1808" s="25" t="str">
        <x:v>EEZ_918</x:v>
      </x:c>
      <x:c r="B1808" s="25" t="str">
        <x:v>France (Mediterranean)</x:v>
      </x:c>
      <x:c r="C1808" s="25" t="str">
        <x:v>commercial</x:v>
      </x:c>
      <x:c r="D1808" s="25" t="str">
        <x:v>Herring-likes</x:v>
      </x:c>
      <x:c r="E1808" s="35" t="n">
        <x:v>5</x:v>
      </x:c>
      <x:c r="F1808" s="35" t="n">
        <x:v>5</x:v>
      </x:c>
      <x:c r="G1808" s="32" t="n">
        <x:v>1608.1569821274</x:v>
      </x:c>
      <x:c r="H1808" s="32" t="n">
        <x:v>1608.1569821274</x:v>
      </x:c>
      <x:c r="I1808" s="33" t="n">
        <x:v>0</x:v>
      </x:c>
      <x:c r="J1808" s="34" t="n">
        <x:v>1</x:v>
      </x:c>
      <x:c r="K1808" s="33" t="n">
        <x:v>121.75213089245219</x:v>
      </x:c>
      <x:c r="L1808" s="32" t="n">
        <x:v>195796.5393835861</x:v>
      </x:c>
      <x:c r="M1808" s="33" t="n">
        <x:v>3.0737956077031514</x:v>
      </x:c>
      <x:c r="N1808" s="33" t="n">
        <x:v>118.5210820342795</x:v>
      </x:c>
      <x:c r="O1808" s="32" t="n">
        <x:v>190600.50560272092</x:v>
      </x:c>
      <x:c r="P1808" s="32" t="n">
        <x:v>5196.0337808651675</x:v>
      </x:c>
      <x:c r="Q1808" s="33" t="n">
        <x:v>1.027261385086226</x:v>
      </x:c>
      <x:c r="R1808" s="34" t="n">
        <x:v>0.027261385086226084</x:v>
      </x:c>
    </x:row>
    <x:row r="1809" ht="18" customHeight="1">
      <x:c r="A1809" s="25" t="str">
        <x:v>EEZ_918</x:v>
      </x:c>
      <x:c r="B1809" s="25" t="str">
        <x:v>France (Mediterranean)</x:v>
      </x:c>
      <x:c r="C1809" s="25" t="str">
        <x:v>commercial</x:v>
      </x:c>
      <x:c r="D1809" s="25" t="str">
        <x:v>Molluscs</x:v>
      </x:c>
      <x:c r="E1809" s="35" t="n">
        <x:v>11</x:v>
      </x:c>
      <x:c r="F1809" s="35" t="n">
        <x:v>11</x:v>
      </x:c>
      <x:c r="G1809" s="32" t="n">
        <x:v>1408.9252475538</x:v>
      </x:c>
      <x:c r="H1809" s="32" t="n">
        <x:v>1408.9252475538</x:v>
      </x:c>
      <x:c r="I1809" s="33" t="n">
        <x:v>0</x:v>
      </x:c>
      <x:c r="J1809" s="34" t="n">
        <x:v>1</x:v>
      </x:c>
      <x:c r="K1809" s="33" t="n">
        <x:v>70.55690926758827</x:v>
      </x:c>
      <x:c r="L1809" s="32" t="n">
        <x:v>99409.41085646782</x:v>
      </x:c>
      <x:c r="M1809" s="33" t="n">
        <x:v>2.6858967695621563</x:v>
      </x:c>
      <x:c r="N1809" s="33" t="n">
        <x:v>48.517316231415066</x:v>
      </x:c>
      <x:c r="O1809" s="32" t="n">
        <x:v>68357.27178199247</x:v>
      </x:c>
      <x:c r="P1809" s="32" t="n">
        <x:v>31052.139074475344</x:v>
      </x:c>
      <x:c r="Q1809" s="33" t="n">
        <x:v>1.454262410786492</x:v>
      </x:c>
      <x:c r="R1809" s="34" t="n">
        <x:v>0.45426241078649204</x:v>
      </x:c>
    </x:row>
    <x:row r="1810" ht="18" customHeight="1">
      <x:c r="A1810" s="25" t="str">
        <x:v>EEZ_918</x:v>
      </x:c>
      <x:c r="B1810" s="25" t="str">
        <x:v>France (Mediterranean)</x:v>
      </x:c>
      <x:c r="C1810" s="25" t="str">
        <x:v>commercial</x:v>
      </x:c>
      <x:c r="D1810" s="25" t="str">
        <x:v>Other fishes &amp; inverts</x:v>
      </x:c>
      <x:c r="E1810" s="35" t="n">
        <x:v>21</x:v>
      </x:c>
      <x:c r="F1810" s="35" t="n">
        <x:v>21</x:v>
      </x:c>
      <x:c r="G1810" s="32" t="n">
        <x:v>11418.245113671399</x:v>
      </x:c>
      <x:c r="H1810" s="32" t="n">
        <x:v>11418.245113671399</x:v>
      </x:c>
      <x:c r="I1810" s="33" t="n">
        <x:v>0</x:v>
      </x:c>
      <x:c r="J1810" s="34" t="n">
        <x:v>1</x:v>
      </x:c>
      <x:c r="K1810" s="33" t="n">
        <x:v>859.239483465584</x:v>
      </x:c>
      <x:c r="L1810" s="32" t="n">
        <x:v>9811007.033554442</x:v>
      </x:c>
      <x:c r="M1810" s="33" t="n">
        <x:v>3.709458512130325</x:v>
      </x:c>
      <x:c r="N1810" s="33" t="n">
        <x:v>512.2223356603195</x:v>
      </x:c>
      <x:c r="O1810" s="32" t="n">
        <x:v>5848680.181266794</x:v>
      </x:c>
      <x:c r="P1810" s="32" t="n">
        <x:v>3962326.8522876482</x:v>
      </x:c>
      <x:c r="Q1810" s="33" t="n">
        <x:v>1.677473674313549</x:v>
      </x:c>
      <x:c r="R1810" s="34" t="n">
        <x:v>0.6774736743135489</x:v>
      </x:c>
    </x:row>
    <x:row r="1811" ht="18" customHeight="1">
      <x:c r="A1811" s="25" t="str">
        <x:v>EEZ_918</x:v>
      </x:c>
      <x:c r="B1811" s="25" t="str">
        <x:v>France (Mediterranean)</x:v>
      </x:c>
      <x:c r="C1811" s="25" t="str">
        <x:v>commercial</x:v>
      </x:c>
      <x:c r="D1811" s="25" t="str">
        <x:v>Perch-likes</x:v>
      </x:c>
      <x:c r="E1811" s="35" t="n">
        <x:v>49</x:v>
      </x:c>
      <x:c r="F1811" s="35" t="n">
        <x:v>49</x:v>
      </x:c>
      <x:c r="G1811" s="32" t="n">
        <x:v>18161.308503594297</x:v>
      </x:c>
      <x:c r="H1811" s="32" t="n">
        <x:v>18161.308503594297</x:v>
      </x:c>
      <x:c r="I1811" s="33" t="n">
        <x:v>0</x:v>
      </x:c>
      <x:c r="J1811" s="34" t="n">
        <x:v>1</x:v>
      </x:c>
      <x:c r="K1811" s="33" t="n">
        <x:v>536.6695656674365</x:v>
      </x:c>
      <x:c r="L1811" s="32" t="n">
        <x:v>9746621.546576273</x:v>
      </x:c>
      <x:c r="M1811" s="33" t="n">
        <x:v>3.5282095979427233</x:v>
      </x:c>
      <x:c r="N1811" s="33" t="n">
        <x:v>337.4501285677891</x:v>
      </x:c>
      <x:c r="O1811" s="32" t="n">
        <x:v>6128535.889497177</x:v>
      </x:c>
      <x:c r="P1811" s="32" t="n">
        <x:v>3618085.657079096</x:v>
      </x:c>
      <x:c r="Q1811" s="33" t="n">
        <x:v>1.5903670505184797</x:v>
      </x:c>
      <x:c r="R1811" s="34" t="n">
        <x:v>0.5903670505184797</x:v>
      </x:c>
    </x:row>
    <x:row r="1812" ht="18" customHeight="1">
      <x:c r="A1812" s="25" t="str">
        <x:v>EEZ_918</x:v>
      </x:c>
      <x:c r="B1812" s="25" t="str">
        <x:v>France (Mediterranean)</x:v>
      </x:c>
      <x:c r="C1812" s="25" t="str">
        <x:v>commercial</x:v>
      </x:c>
      <x:c r="D1812" s="25" t="str">
        <x:v>Salmon, smelts, etc</x:v>
      </x:c>
      <x:c r="E1812" s="35" t="n">
        <x:v>1</x:v>
      </x:c>
      <x:c r="F1812" s="35" t="n">
        <x:v>1</x:v>
      </x:c>
      <x:c r="G1812" s="32" t="n">
        <x:v>9.165646156900001</x:v>
      </x:c>
      <x:c r="H1812" s="32" t="n">
        <x:v>9.165646156900001</x:v>
      </x:c>
      <x:c r="I1812" s="33" t="n">
        <x:v>0</x:v>
      </x:c>
      <x:c r="J1812" s="34" t="n">
        <x:v>1</x:v>
      </x:c>
      <x:c r="K1812" s="33" t="n">
        <x:v>223.872113856834</x:v>
      </x:c>
      <x:c r="L1812" s="32" t="n">
        <x:v>2051.93258000897</x:v>
      </x:c>
      <x:c r="M1812" s="33" t="n">
        <x:v>3.35</x:v>
      </x:c>
      <x:c r="N1812" s="33" t="n">
        <x:v>223.872113856834</x:v>
      </x:c>
      <x:c r="O1812" s="32" t="n">
        <x:v>2051.93258000897</x:v>
      </x:c>
      <x:c r="P1812" s="32" t="n">
        <x:v>0</x:v>
      </x:c>
      <x:c r="Q1812" s="33" t="n">
        <x:v>1</x:v>
      </x:c>
      <x:c r="R1812" s="34" t="n">
        <x:v>0</x:v>
      </x:c>
    </x:row>
    <x:row r="1813" ht="18" customHeight="1">
      <x:c r="A1813" s="25" t="str">
        <x:v>EEZ_918</x:v>
      </x:c>
      <x:c r="B1813" s="25" t="str">
        <x:v>France (Mediterranean)</x:v>
      </x:c>
      <x:c r="C1813" s="25" t="str">
        <x:v>commercial</x:v>
      </x:c>
      <x:c r="D1813" s="25" t="str">
        <x:v>Scorpionfishes</x:v>
      </x:c>
      <x:c r="E1813" s="35" t="n">
        <x:v>5</x:v>
      </x:c>
      <x:c r="F1813" s="35" t="n">
        <x:v>5</x:v>
      </x:c>
      <x:c r="G1813" s="32" t="n">
        <x:v>1936.5553467619</x:v>
      </x:c>
      <x:c r="H1813" s="32" t="n">
        <x:v>1936.5553467619</x:v>
      </x:c>
      <x:c r="I1813" s="33" t="n">
        <x:v>0</x:v>
      </x:c>
      <x:c r="J1813" s="34" t="n">
        <x:v>1</x:v>
      </x:c>
      <x:c r="K1813" s="33" t="n">
        <x:v>672.2337849502396</x:v>
      </x:c>
      <x:c r="L1813" s="32" t="n">
        <x:v>1301817.9305193757</x:v>
      </x:c>
      <x:c r="M1813" s="33" t="n">
        <x:v>3.8219587193253175</x:v>
      </x:c>
      <x:c r="N1813" s="33" t="n">
        <x:v>663.6799831172661</x:v>
      </x:c>
      <x:c r="O1813" s="32" t="n">
        <x:v>1285253.0198445893</x:v>
      </x:c>
      <x:c r="P1813" s="32" t="n">
        <x:v>16564.910674786428</x:v>
      </x:c>
      <x:c r="Q1813" s="33" t="n">
        <x:v>1.0128884433018406</x:v>
      </x:c>
      <x:c r="R1813" s="34" t="n">
        <x:v>0.012888443301840621</x:v>
      </x:c>
    </x:row>
    <x:row r="1814" ht="18" customHeight="1">
      <x:c r="A1814" s="25" t="str">
        <x:v>EEZ_918</x:v>
      </x:c>
      <x:c r="B1814" s="25" t="str">
        <x:v>France (Mediterranean)</x:v>
      </x:c>
      <x:c r="C1814" s="25" t="str">
        <x:v>commercial</x:v>
      </x:c>
      <x:c r="D1814" s="25" t="str">
        <x:v>Sharks &amp; rays</x:v>
      </x:c>
      <x:c r="E1814" s="35" t="n">
        <x:v>25</x:v>
      </x:c>
      <x:c r="F1814" s="35" t="n">
        <x:v>25</x:v>
      </x:c>
      <x:c r="G1814" s="32" t="n">
        <x:v>1941.9561008534</x:v>
      </x:c>
      <x:c r="H1814" s="32" t="n">
        <x:v>1941.9561008534</x:v>
      </x:c>
      <x:c r="I1814" s="33" t="n">
        <x:v>0</x:v>
      </x:c>
      <x:c r="J1814" s="34" t="n">
        <x:v>1</x:v>
      </x:c>
      <x:c r="K1814" s="33" t="n">
        <x:v>1208.0215854397636</x:v>
      </x:c>
      <x:c r="L1814" s="32" t="n">
        <x:v>2345924.8878073455</x:v>
      </x:c>
      <x:c r="M1814" s="33" t="n">
        <x:v>4.013336835948673</x:v>
      </x:c>
      <x:c r="N1814" s="33" t="n">
        <x:v>1031.1855911433568</x:v>
      </x:c>
      <x:c r="O1814" s="32" t="n">
        <x:v>2002517.1498329614</x:v>
      </x:c>
      <x:c r="P1814" s="32" t="n">
        <x:v>343407.7379743841</x:v>
      </x:c>
      <x:c r="Q1814" s="33" t="n">
        <x:v>1.1714880384435304</x:v>
      </x:c>
      <x:c r="R1814" s="34" t="n">
        <x:v>0.17148803844353055</x:v>
      </x:c>
    </x:row>
    <x:row r="1815" ht="18" customHeight="1">
      <x:c r="A1815" s="25" t="str">
        <x:v>EEZ_918</x:v>
      </x:c>
      <x:c r="B1815" s="25" t="str">
        <x:v>France (Mediterranean)</x:v>
      </x:c>
      <x:c r="C1815" s="25" t="str">
        <x:v>commercial</x:v>
      </x:c>
      <x:c r="D1815" s="25" t="str">
        <x:v>Tuna &amp; billfishes</x:v>
      </x:c>
      <x:c r="E1815" s="35" t="n">
        <x:v>9</x:v>
      </x:c>
      <x:c r="F1815" s="35" t="n">
        <x:v>9</x:v>
      </x:c>
      <x:c r="G1815" s="32" t="n">
        <x:v>420.37662623460005</x:v>
      </x:c>
      <x:c r="H1815" s="32" t="n">
        <x:v>420.37662623460005</x:v>
      </x:c>
      <x:c r="I1815" s="33" t="n">
        <x:v>0</x:v>
      </x:c>
      <x:c r="J1815" s="34" t="n">
        <x:v>1</x:v>
      </x:c>
      <x:c r="K1815" s="33" t="n">
        <x:v>2818.6825740980757</x:v>
      </x:c>
      <x:c r="L1815" s="32" t="n">
        <x:v>1184908.270925607</x:v>
      </x:c>
      <x:c r="M1815" s="33" t="n">
        <x:v>4.4488024282497785</x:v>
      </x:c>
      <x:c r="N1815" s="33" t="n">
        <x:v>2810.6219151851446</x:v>
      </x:c>
      <x:c r="O1815" s="32" t="n">
        <x:v>1181519.7583265614</x:v>
      </x:c>
      <x:c r="P1815" s="32" t="n">
        <x:v>3388.5125990456436</x:v>
      </x:c>
      <x:c r="Q1815" s="33" t="n">
        <x:v>1.002867927154976</x:v>
      </x:c>
      <x:c r="R1815" s="34" t="n">
        <x:v>0.002867927154976184</x:v>
      </x:c>
    </x:row>
    <x:row r="1816" ht="18" customHeight="1">
      <x:c r="A1816" s="25" t="str">
        <x:v>EEZ_919</x:v>
      </x:c>
      <x:c r="B1816" s="25" t="str">
        <x:v>France (Atlantic Coast)</x:v>
      </x:c>
      <x:c r="C1816" s="25" t="str">
        <x:v>commercial</x:v>
      </x:c>
      <x:c r="D1816" s="25" t="str">
        <x:v>Anchovies</x:v>
      </x:c>
      <x:c r="E1816" s="35" t="n">
        <x:v>1</x:v>
      </x:c>
      <x:c r="F1816" s="35" t="n">
        <x:v>1</x:v>
      </x:c>
      <x:c r="G1816" s="32" t="n">
        <x:v>4110.4636680023</x:v>
      </x:c>
      <x:c r="H1816" s="32" t="n">
        <x:v>4110.4636680023</x:v>
      </x:c>
      <x:c r="I1816" s="33" t="n">
        <x:v>0</x:v>
      </x:c>
      <x:c r="J1816" s="34" t="n">
        <x:v>1</x:v>
      </x:c>
      <x:c r="K1816" s="33" t="n">
        <x:v>128.82495516931337</x:v>
      </x:c>
      <x:c r="L1816" s="32" t="n">
        <x:v>529530.2977554877</x:v>
      </x:c>
      <x:c r="M1816" s="33" t="n">
        <x:v>3.11</x:v>
      </x:c>
      <x:c r="N1816" s="33" t="n">
        <x:v>128.82495516931337</x:v>
      </x:c>
      <x:c r="O1816" s="32" t="n">
        <x:v>529530.2977554877</x:v>
      </x:c>
      <x:c r="P1816" s="32" t="n">
        <x:v>0</x:v>
      </x:c>
      <x:c r="Q1816" s="33" t="n">
        <x:v>1</x:v>
      </x:c>
      <x:c r="R1816" s="34" t="n">
        <x:v>0</x:v>
      </x:c>
    </x:row>
    <x:row r="1817" ht="18" customHeight="1">
      <x:c r="A1817" s="25" t="str">
        <x:v>EEZ_919</x:v>
      </x:c>
      <x:c r="B1817" s="25" t="str">
        <x:v>France (Atlantic Coast)</x:v>
      </x:c>
      <x:c r="C1817" s="25" t="str">
        <x:v>commercial</x:v>
      </x:c>
      <x:c r="D1817" s="25" t="str">
        <x:v>Cod-likes</x:v>
      </x:c>
      <x:c r="E1817" s="35" t="n">
        <x:v>25</x:v>
      </x:c>
      <x:c r="F1817" s="35" t="n">
        <x:v>25</x:v>
      </x:c>
      <x:c r="G1817" s="32" t="n">
        <x:v>41985.4260441122</x:v>
      </x:c>
      <x:c r="H1817" s="32" t="n">
        <x:v>41985.4260441122</x:v>
      </x:c>
      <x:c r="I1817" s="33" t="n">
        <x:v>0</x:v>
      </x:c>
      <x:c r="J1817" s="34" t="n">
        <x:v>1</x:v>
      </x:c>
      <x:c r="K1817" s="33" t="n">
        <x:v>1967.725843941299</x:v>
      </x:c>
      <x:c r="L1817" s="32" t="n">
        <x:v>82615807.89588568</x:v>
      </x:c>
      <x:c r="M1817" s="33" t="n">
        <x:v>4.2375122140525825</x:v>
      </x:c>
      <x:c r="N1817" s="33" t="n">
        <x:v>1727.8745743883326</x:v>
      </x:c>
      <x:c r="O1817" s="32" t="n">
        <x:v>72545550.15648319</x:v>
      </x:c>
      <x:c r="P1817" s="32" t="n">
        <x:v>10070257.739402488</x:v>
      </x:c>
      <x:c r="Q1817" s="33" t="n">
        <x:v>1.1388128936603361</x:v>
      </x:c>
      <x:c r="R1817" s="34" t="n">
        <x:v>0.13881289366033622</x:v>
      </x:c>
    </x:row>
    <x:row r="1818" ht="18" customHeight="1">
      <x:c r="A1818" s="25" t="str">
        <x:v>EEZ_919</x:v>
      </x:c>
      <x:c r="B1818" s="25" t="str">
        <x:v>France (Atlantic Coast)</x:v>
      </x:c>
      <x:c r="C1818" s="25" t="str">
        <x:v>commercial</x:v>
      </x:c>
      <x:c r="D1818" s="25" t="str">
        <x:v>Crustaceans</x:v>
      </x:c>
      <x:c r="E1818" s="35" t="n">
        <x:v>26</x:v>
      </x:c>
      <x:c r="F1818" s="35" t="n">
        <x:v>26</x:v>
      </x:c>
      <x:c r="G1818" s="32" t="n">
        <x:v>10899.7126441877</x:v>
      </x:c>
      <x:c r="H1818" s="32" t="n">
        <x:v>10899.7126441877</x:v>
      </x:c>
      <x:c r="I1818" s="33" t="n">
        <x:v>0</x:v>
      </x:c>
      <x:c r="J1818" s="34" t="n">
        <x:v>1</x:v>
      </x:c>
      <x:c r="K1818" s="33" t="n">
        <x:v>113.48221616659434</x:v>
      </x:c>
      <x:c r="L1818" s="32" t="n">
        <x:v>1236923.5464414703</x:v>
      </x:c>
      <x:c r="M1818" s="33" t="n">
        <x:v>2.962228030669748</x:v>
      </x:c>
      <x:c r="N1818" s="33" t="n">
        <x:v>91.67016871893152</x:v>
      </x:c>
      <x:c r="O1818" s="32" t="n">
        <x:v>999178.4970805577</x:v>
      </x:c>
      <x:c r="P1818" s="32" t="n">
        <x:v>237745.04936091253</x:v>
      </x:c>
      <x:c r="Q1818" s="33" t="n">
        <x:v>1.2379405181912602</x:v>
      </x:c>
      <x:c r="R1818" s="34" t="n">
        <x:v>0.23794051819126025</x:v>
      </x:c>
    </x:row>
    <x:row r="1819" ht="18" customHeight="1">
      <x:c r="A1819" s="25" t="str">
        <x:v>EEZ_919</x:v>
      </x:c>
      <x:c r="B1819" s="25" t="str">
        <x:v>France (Atlantic Coast)</x:v>
      </x:c>
      <x:c r="C1819" s="25" t="str">
        <x:v>commercial</x:v>
      </x:c>
      <x:c r="D1819" s="25" t="str">
        <x:v>Flatfishes</x:v>
      </x:c>
      <x:c r="E1819" s="35" t="n">
        <x:v>26</x:v>
      </x:c>
      <x:c r="F1819" s="35" t="n">
        <x:v>26</x:v>
      </x:c>
      <x:c r="G1819" s="32" t="n">
        <x:v>17879.9078796918</x:v>
      </x:c>
      <x:c r="H1819" s="32" t="n">
        <x:v>17879.9078796918</x:v>
      </x:c>
      <x:c r="I1819" s="33" t="n">
        <x:v>0</x:v>
      </x:c>
      <x:c r="J1819" s="34" t="n">
        <x:v>1</x:v>
      </x:c>
      <x:c r="K1819" s="33" t="n">
        <x:v>394.68550947892794</x:v>
      </x:c>
      <x:c r="L1819" s="32" t="n">
        <x:v>7056940.550932457</x:v>
      </x:c>
      <x:c r="M1819" s="33" t="n">
        <x:v>3.4241258421432694</x:v>
      </x:c>
      <x:c r="N1819" s="33" t="n">
        <x:v>265.53748778918595</x:v>
      </x:c>
      <x:c r="O1819" s="32" t="n">
        <x:v>4747785.820275431</x:v>
      </x:c>
      <x:c r="P1819" s="32" t="n">
        <x:v>2309154.730657026</x:v>
      </x:c>
      <x:c r="Q1819" s="33" t="n">
        <x:v>1.486364553513719</x:v>
      </x:c>
      <x:c r="R1819" s="34" t="n">
        <x:v>0.48636455351371904</x:v>
      </x:c>
    </x:row>
    <x:row r="1820" ht="18" customHeight="1">
      <x:c r="A1820" s="25" t="str">
        <x:v>EEZ_919</x:v>
      </x:c>
      <x:c r="B1820" s="25" t="str">
        <x:v>France (Atlantic Coast)</x:v>
      </x:c>
      <x:c r="C1820" s="25" t="str">
        <x:v>commercial</x:v>
      </x:c>
      <x:c r="D1820" s="25" t="str">
        <x:v>Herring-likes</x:v>
      </x:c>
      <x:c r="E1820" s="35" t="n">
        <x:v>7</x:v>
      </x:c>
      <x:c r="F1820" s="35" t="n">
        <x:v>7</x:v>
      </x:c>
      <x:c r="G1820" s="32" t="n">
        <x:v>42524.6525898804</x:v>
      </x:c>
      <x:c r="H1820" s="32" t="n">
        <x:v>42524.6525898804</x:v>
      </x:c>
      <x:c r="I1820" s="33" t="n">
        <x:v>0</x:v>
      </x:c>
      <x:c r="J1820" s="34" t="n">
        <x:v>1</x:v>
      </x:c>
      <x:c r="K1820" s="33" t="n">
        <x:v>168.58643374241333</x:v>
      </x:c>
      <x:c r="L1820" s="32" t="n">
        <x:v>7169079.526263018</x:v>
      </x:c>
      <x:c r="M1820" s="33" t="n">
        <x:v>3.1973433757476415</x:v>
      </x:c>
      <x:c r="N1820" s="33" t="n">
        <x:v>157.5227829075606</x:v>
      </x:c>
      <x:c r="O1820" s="32" t="n">
        <x:v>6698601.618135165</x:v>
      </x:c>
      <x:c r="P1820" s="32" t="n">
        <x:v>470477.9081278527</x:v>
      </x:c>
      <x:c r="Q1820" s="33" t="n">
        <x:v>1.0702352423607526</x:v>
      </x:c>
      <x:c r="R1820" s="34" t="n">
        <x:v>0.07023524236075257</x:v>
      </x:c>
    </x:row>
    <x:row r="1821" ht="18" customHeight="1">
      <x:c r="A1821" s="25" t="str">
        <x:v>EEZ_919</x:v>
      </x:c>
      <x:c r="B1821" s="25" t="str">
        <x:v>France (Atlantic Coast)</x:v>
      </x:c>
      <x:c r="C1821" s="25" t="str">
        <x:v>commercial</x:v>
      </x:c>
      <x:c r="D1821" s="25" t="str">
        <x:v>Molluscs</x:v>
      </x:c>
      <x:c r="E1821" s="35" t="n">
        <x:v>37</x:v>
      </x:c>
      <x:c r="F1821" s="35" t="n">
        <x:v>37</x:v>
      </x:c>
      <x:c r="G1821" s="32" t="n">
        <x:v>31930.468714293904</x:v>
      </x:c>
      <x:c r="H1821" s="32" t="n">
        <x:v>31930.468714293904</x:v>
      </x:c>
      <x:c r="I1821" s="33" t="n">
        <x:v>0</x:v>
      </x:c>
      <x:c r="J1821" s="34" t="n">
        <x:v>1</x:v>
      </x:c>
      <x:c r="K1821" s="33" t="n">
        <x:v>134.99890423757714</x:v>
      </x:c>
      <x:c r="L1821" s="32" t="n">
        <x:v>4310578.288221915</x:v>
      </x:c>
      <x:c r="M1821" s="33" t="n">
        <x:v>2.4225312685123903</x:v>
      </x:c>
      <x:c r="N1821" s="33" t="n">
        <x:v>26.456431699700243</x:v>
      </x:c>
      <x:c r="O1821" s="32" t="n">
        <x:v>844766.2646791321</x:v>
      </x:c>
      <x:c r="P1821" s="32" t="n">
        <x:v>3465812.023542783</x:v>
      </x:c>
      <x:c r="Q1821" s="33" t="n">
        <x:v>5.102687534355084</x:v>
      </x:c>
      <x:c r="R1821" s="34" t="n">
        <x:v>4.102687534355084</x:v>
      </x:c>
    </x:row>
    <x:row r="1822" ht="18" customHeight="1">
      <x:c r="A1822" s="25" t="str">
        <x:v>EEZ_919</x:v>
      </x:c>
      <x:c r="B1822" s="25" t="str">
        <x:v>France (Atlantic Coast)</x:v>
      </x:c>
      <x:c r="C1822" s="25" t="str">
        <x:v>commercial</x:v>
      </x:c>
      <x:c r="D1822" s="25" t="str">
        <x:v>Other fishes &amp; inverts</x:v>
      </x:c>
      <x:c r="E1822" s="35" t="n">
        <x:v>55</x:v>
      </x:c>
      <x:c r="F1822" s="35" t="n">
        <x:v>55</x:v>
      </x:c>
      <x:c r="G1822" s="32" t="n">
        <x:v>46874.181902961</x:v>
      </x:c>
      <x:c r="H1822" s="32" t="n">
        <x:v>46874.181902961</x:v>
      </x:c>
      <x:c r="I1822" s="33" t="n">
        <x:v>0</x:v>
      </x:c>
      <x:c r="J1822" s="34" t="n">
        <x:v>1</x:v>
      </x:c>
      <x:c r="K1822" s="33" t="n">
        <x:v>1187.951023369503</x:v>
      </x:c>
      <x:c r="L1822" s="32" t="n">
        <x:v>55684232.36123075</x:v>
      </x:c>
      <x:c r="M1822" s="33" t="n">
        <x:v>3.8157763654498607</x:v>
      </x:c>
      <x:c r="N1822" s="33" t="n">
        <x:v>654.2991640760863</x:v>
      </x:c>
      <x:c r="O1822" s="32" t="n">
        <x:v>30669738.035857793</x:v>
      </x:c>
      <x:c r="P1822" s="32" t="n">
        <x:v>25014494.32537296</x:v>
      </x:c>
      <x:c r="Q1822" s="33" t="n">
        <x:v>1.815608346446489</x:v>
      </x:c>
      <x:c r="R1822" s="34" t="n">
        <x:v>0.8156083464464889</x:v>
      </x:c>
    </x:row>
    <x:row r="1823" ht="18" customHeight="1">
      <x:c r="A1823" s="25" t="str">
        <x:v>EEZ_919</x:v>
      </x:c>
      <x:c r="B1823" s="25" t="str">
        <x:v>France (Atlantic Coast)</x:v>
      </x:c>
      <x:c r="C1823" s="25" t="str">
        <x:v>commercial</x:v>
      </x:c>
      <x:c r="D1823" s="25" t="str">
        <x:v>Perch-likes</x:v>
      </x:c>
      <x:c r="E1823" s="35" t="n">
        <x:v>81</x:v>
      </x:c>
      <x:c r="F1823" s="35" t="n">
        <x:v>81</x:v>
      </x:c>
      <x:c r="G1823" s="32" t="n">
        <x:v>49096.86875954799</x:v>
      </x:c>
      <x:c r="H1823" s="32" t="n">
        <x:v>49096.86875954799</x:v>
      </x:c>
      <x:c r="I1823" s="33" t="n">
        <x:v>0</x:v>
      </x:c>
      <x:c r="J1823" s="34" t="n">
        <x:v>1</x:v>
      </x:c>
      <x:c r="K1823" s="33" t="n">
        <x:v>604.6674365459222</x:v>
      </x:c>
      <x:c r="L1823" s="32" t="n">
        <x:v>29687277.775267456</x:v>
      </x:c>
      <x:c r="M1823" s="33" t="n">
        <x:v>3.6544412840200753</x:v>
      </x:c>
      <x:c r="N1823" s="33" t="n">
        <x:v>451.27500949395693</x:v>
      </x:c>
      <x:c r="O1823" s="32" t="n">
        <x:v>22156189.915588576</x:v>
      </x:c>
      <x:c r="P1823" s="32" t="n">
        <x:v>7531087.859678879</x:v>
      </x:c>
      <x:c r="Q1823" s="33" t="n">
        <x:v>1.3399089775079145</x:v>
      </x:c>
      <x:c r="R1823" s="34" t="n">
        <x:v>0.3399089775079145</x:v>
      </x:c>
    </x:row>
    <x:row r="1824" ht="18" customHeight="1">
      <x:c r="A1824" s="25" t="str">
        <x:v>EEZ_919</x:v>
      </x:c>
      <x:c r="B1824" s="25" t="str">
        <x:v>France (Atlantic Coast)</x:v>
      </x:c>
      <x:c r="C1824" s="25" t="str">
        <x:v>commercial</x:v>
      </x:c>
      <x:c r="D1824" s="25" t="str">
        <x:v>Salmon, smelts, etc</x:v>
      </x:c>
      <x:c r="E1824" s="35" t="n">
        <x:v>7</x:v>
      </x:c>
      <x:c r="F1824" s="35" t="n">
        <x:v>7</x:v>
      </x:c>
      <x:c r="G1824" s="32" t="n">
        <x:v>46.80293075110001</x:v>
      </x:c>
      <x:c r="H1824" s="32" t="n">
        <x:v>46.80293075110001</x:v>
      </x:c>
      <x:c r="I1824" s="33" t="n">
        <x:v>0</x:v>
      </x:c>
      <x:c r="J1824" s="34" t="n">
        <x:v>1</x:v>
      </x:c>
      <x:c r="K1824" s="33" t="n">
        <x:v>870.2348220139845</x:v>
      </x:c>
      <x:c r="L1824" s="32" t="n">
        <x:v>40729.54011191636</x:v>
      </x:c>
      <x:c r="M1824" s="33" t="n">
        <x:v>3.7023372606380938</x:v>
      </x:c>
      <x:c r="N1824" s="33" t="n">
        <x:v>503.89176477975263</x:v>
      </x:c>
      <x:c r="O1824" s="32" t="n">
        <x:v>23583.611373036336</x:v>
      </x:c>
      <x:c r="P1824" s="32" t="n">
        <x:v>17145.928738880022</x:v>
      </x:c>
      <x:c r="Q1824" s="33" t="n">
        <x:v>1.7270272761737984</x:v>
      </x:c>
      <x:c r="R1824" s="34" t="n">
        <x:v>0.7270272761737985</x:v>
      </x:c>
    </x:row>
    <x:row r="1825" ht="18" customHeight="1">
      <x:c r="A1825" s="25" t="str">
        <x:v>EEZ_919</x:v>
      </x:c>
      <x:c r="B1825" s="25" t="str">
        <x:v>France (Atlantic Coast)</x:v>
      </x:c>
      <x:c r="C1825" s="25" t="str">
        <x:v>commercial</x:v>
      </x:c>
      <x:c r="D1825" s="25" t="str">
        <x:v>Scorpionfishes</x:v>
      </x:c>
      <x:c r="E1825" s="35" t="n">
        <x:v>18</x:v>
      </x:c>
      <x:c r="F1825" s="35" t="n">
        <x:v>18</x:v>
      </x:c>
      <x:c r="G1825" s="32" t="n">
        <x:v>5779.9838405798</x:v>
      </x:c>
      <x:c r="H1825" s="32" t="n">
        <x:v>5779.9838405798</x:v>
      </x:c>
      <x:c r="I1825" s="33" t="n">
        <x:v>0</x:v>
      </x:c>
      <x:c r="J1825" s="34" t="n">
        <x:v>1</x:v>
      </x:c>
      <x:c r="K1825" s="33" t="n">
        <x:v>652.5831355573507</x:v>
      </x:c>
      <x:c r="L1825" s="32" t="n">
        <x:v>3771919.978156384</x:v>
      </x:c>
      <x:c r="M1825" s="33" t="n">
        <x:v>3.80257743306321</x:v>
      </x:c>
      <x:c r="N1825" s="33" t="n">
        <x:v>634.7130578303929</x:v>
      </x:c>
      <x:c r="O1825" s="32" t="n">
        <x:v>3668631.217664663</x:v>
      </x:c>
      <x:c r="P1825" s="32" t="n">
        <x:v>103288.76049172087</x:v>
      </x:c>
      <x:c r="Q1825" s="33" t="n">
        <x:v>1.028154577106137</x:v>
      </x:c>
      <x:c r="R1825" s="34" t="n">
        <x:v>0.028154577106136953</x:v>
      </x:c>
    </x:row>
    <x:row r="1826" ht="18" customHeight="1">
      <x:c r="A1826" s="25" t="str">
        <x:v>EEZ_919</x:v>
      </x:c>
      <x:c r="B1826" s="25" t="str">
        <x:v>France (Atlantic Coast)</x:v>
      </x:c>
      <x:c r="C1826" s="25" t="str">
        <x:v>commercial</x:v>
      </x:c>
      <x:c r="D1826" s="25" t="str">
        <x:v>Sharks &amp; rays</x:v>
      </x:c>
      <x:c r="E1826" s="35" t="n">
        <x:v>50</x:v>
      </x:c>
      <x:c r="F1826" s="35" t="n">
        <x:v>50</x:v>
      </x:c>
      <x:c r="G1826" s="32" t="n">
        <x:v>14457.683912940001</x:v>
      </x:c>
      <x:c r="H1826" s="32" t="n">
        <x:v>14457.683912940001</x:v>
      </x:c>
      <x:c r="I1826" s="33" t="n">
        <x:v>0</x:v>
      </x:c>
      <x:c r="J1826" s="34" t="n">
        <x:v>1</x:v>
      </x:c>
      <x:c r="K1826" s="33" t="n">
        <x:v>1129.3177067085976</x:v>
      </x:c>
      <x:c r="L1826" s="32" t="n">
        <x:v>16327318.440879187</x:v>
      </x:c>
      <x:c r="M1826" s="33" t="n">
        <x:v>4.002330414475547</x:v>
      </x:c>
      <x:c r="N1826" s="33" t="n">
        <x:v>1005.3804002755195</x:v>
      </x:c>
      <x:c r="O1826" s="32" t="n">
        <x:v>14535472.039448557</x:v>
      </x:c>
      <x:c r="P1826" s="32" t="n">
        <x:v>1791846.4014306292</x:v>
      </x:c>
      <x:c r="Q1826" s="33" t="n">
        <x:v>1.1232740427395578</x:v>
      </x:c>
      <x:c r="R1826" s="34" t="n">
        <x:v>0.12327404273955782</x:v>
      </x:c>
    </x:row>
    <x:row r="1827" ht="18" customHeight="1">
      <x:c r="A1827" s="25" t="str">
        <x:v>EEZ_919</x:v>
      </x:c>
      <x:c r="B1827" s="25" t="str">
        <x:v>France (Atlantic Coast)</x:v>
      </x:c>
      <x:c r="C1827" s="25" t="str">
        <x:v>commercial</x:v>
      </x:c>
      <x:c r="D1827" s="25" t="str">
        <x:v>Tuna &amp; billfishes</x:v>
      </x:c>
      <x:c r="E1827" s="35" t="n">
        <x:v>15</x:v>
      </x:c>
      <x:c r="F1827" s="35" t="n">
        <x:v>15</x:v>
      </x:c>
      <x:c r="G1827" s="32" t="n">
        <x:v>5240.099094285898</x:v>
      </x:c>
      <x:c r="H1827" s="32" t="n">
        <x:v>5240.099094285898</x:v>
      </x:c>
      <x:c r="I1827" s="33" t="n">
        <x:v>0</x:v>
      </x:c>
      <x:c r="J1827" s="34" t="n">
        <x:v>1</x:v>
      </x:c>
      <x:c r="K1827" s="33" t="n">
        <x:v>2246.957675477427</x:v>
      </x:c>
      <x:c r="L1827" s="32" t="n">
        <x:v>11774280.880168013</x:v>
      </x:c>
      <x:c r="M1827" s="33" t="n">
        <x:v>4.344616275220509</x:v>
      </x:c>
      <x:c r="N1827" s="33" t="n">
        <x:v>2211.140173553197</x:v>
      </x:c>
      <x:c r="O1827" s="32" t="n">
        <x:v>11586593.620775271</x:v>
      </x:c>
      <x:c r="P1827" s="32" t="n">
        <x:v>187687.25939274207</x:v>
      </x:c>
      <x:c r="Q1827" s="33" t="n">
        <x:v>1.0161986573047845</x:v>
      </x:c>
      <x:c r="R1827" s="34" t="n">
        <x:v>0.016198657304784606</x:v>
      </x:c>
    </x:row>
    <x:row r="1828" ht="18" customHeight="1">
      <x:c r="A1828" s="25" t="str">
        <x:v>EEZ_920</x:v>
      </x:c>
      <x:c r="B1828" s="25" t="str">
        <x:v>Honduras (Pacific)</x:v>
      </x:c>
      <x:c r="C1828" s="25" t="str">
        <x:v>commercial</x:v>
      </x:c>
      <x:c r="D1828" s="25" t="str">
        <x:v>Crustaceans</x:v>
      </x:c>
      <x:c r="E1828" s="35" t="n">
        <x:v>7</x:v>
      </x:c>
      <x:c r="F1828" s="35" t="n">
        <x:v>7</x:v>
      </x:c>
      <x:c r="G1828" s="32" t="n">
        <x:v>765.3848057963</x:v>
      </x:c>
      <x:c r="H1828" s="32" t="n">
        <x:v>765.3848057963</x:v>
      </x:c>
      <x:c r="I1828" s="33" t="n">
        <x:v>0</x:v>
      </x:c>
      <x:c r="J1828" s="34" t="n">
        <x:v>1</x:v>
      </x:c>
      <x:c r="K1828" s="33" t="n">
        <x:v>136.51427473030265</x:v>
      </x:c>
      <x:c r="L1828" s="32" t="n">
        <x:v>104485.95165287545</x:v>
      </x:c>
      <x:c r="M1828" s="33" t="n">
        <x:v>2.934132191587507</x:v>
      </x:c>
      <x:c r="N1828" s="33" t="n">
        <x:v>85.9275029881756</x:v>
      </x:c>
      <x:c r="O1828" s="32" t="n">
        <x:v>65767.60518716577</x:v>
      </x:c>
      <x:c r="P1828" s="32" t="n">
        <x:v>38718.34646570968</x:v>
      </x:c>
      <x:c r="Q1828" s="33" t="n">
        <x:v>1.5887145556771067</x:v>
      </x:c>
      <x:c r="R1828" s="34" t="n">
        <x:v>0.5887145556771067</x:v>
      </x:c>
    </x:row>
    <x:row r="1829" ht="18" customHeight="1">
      <x:c r="A1829" s="25" t="str">
        <x:v>EEZ_920</x:v>
      </x:c>
      <x:c r="B1829" s="25" t="str">
        <x:v>Honduras (Pacific)</x:v>
      </x:c>
      <x:c r="C1829" s="25" t="str">
        <x:v>commercial</x:v>
      </x:c>
      <x:c r="D1829" s="25" t="str">
        <x:v>Molluscs</x:v>
      </x:c>
      <x:c r="E1829" s="35" t="n">
        <x:v>1</x:v>
      </x:c>
      <x:c r="F1829" s="35" t="n">
        <x:v>1</x:v>
      </x:c>
      <x:c r="G1829" s="32" t="n">
        <x:v>30.854244508599997</x:v>
      </x:c>
      <x:c r="H1829" s="32" t="n">
        <x:v>30.854244508599997</x:v>
      </x:c>
      <x:c r="I1829" s="33" t="n">
        <x:v>0</x:v>
      </x:c>
      <x:c r="J1829" s="34" t="n">
        <x:v>1</x:v>
      </x:c>
      <x:c r="K1829" s="33" t="n">
        <x:v>10</x:v>
      </x:c>
      <x:c r="L1829" s="32" t="n">
        <x:v>308.542445086</x:v>
      </x:c>
      <x:c r="M1829" s="33" t="n">
        <x:v>2</x:v>
      </x:c>
      <x:c r="N1829" s="33" t="n">
        <x:v>10</x:v>
      </x:c>
      <x:c r="O1829" s="32" t="n">
        <x:v>308.542445086</x:v>
      </x:c>
      <x:c r="P1829" s="32" t="n">
        <x:v>0</x:v>
      </x:c>
      <x:c r="Q1829" s="33" t="n">
        <x:v>1</x:v>
      </x:c>
      <x:c r="R1829" s="34" t="n">
        <x:v>0</x:v>
      </x:c>
    </x:row>
    <x:row r="1830" ht="18" customHeight="1">
      <x:c r="A1830" s="25" t="str">
        <x:v>EEZ_920</x:v>
      </x:c>
      <x:c r="B1830" s="25" t="str">
        <x:v>Honduras (Pacific)</x:v>
      </x:c>
      <x:c r="C1830" s="25" t="str">
        <x:v>commercial</x:v>
      </x:c>
      <x:c r="D1830" s="25" t="str">
        <x:v>Other fishes &amp; inverts</x:v>
      </x:c>
      <x:c r="E1830" s="35" t="n">
        <x:v>2</x:v>
      </x:c>
      <x:c r="F1830" s="35" t="n">
        <x:v>2</x:v>
      </x:c>
      <x:c r="G1830" s="32" t="n">
        <x:v>1525.2121546751998</x:v>
      </x:c>
      <x:c r="H1830" s="32" t="n">
        <x:v>1525.2121546751998</x:v>
      </x:c>
      <x:c r="I1830" s="33" t="n">
        <x:v>0</x:v>
      </x:c>
      <x:c r="J1830" s="34" t="n">
        <x:v>1</x:v>
      </x:c>
      <x:c r="K1830" s="33" t="n">
        <x:v>190.54607418218978</x:v>
      </x:c>
      <x:c r="L1830" s="32" t="n">
        <x:v>290623.18836831814</x:v>
      </x:c>
      <x:c r="M1830" s="33" t="n">
        <x:v>3.280000005011413</x:v>
      </x:c>
      <x:c r="N1830" s="33" t="n">
        <x:v>190.54607399507483</x:v>
      </x:c>
      <x:c r="O1830" s="32" t="n">
        <x:v>290623.1880829281</x:v>
      </x:c>
      <x:c r="P1830" s="32" t="n">
        <x:v>0.0002853900077752769</x:v>
      </x:c>
      <x:c r="Q1830" s="33" t="n">
        <x:v>1.0000000009819932</x:v>
      </x:c>
      <x:c r="R1830" s="34" t="n">
        <x:v>9.8199324581713e-10</x:v>
      </x:c>
    </x:row>
    <x:row r="1831" ht="18" customHeight="1">
      <x:c r="A1831" s="25" t="str">
        <x:v>EEZ_920</x:v>
      </x:c>
      <x:c r="B1831" s="25" t="str">
        <x:v>Honduras (Pacific)</x:v>
      </x:c>
      <x:c r="C1831" s="25" t="str">
        <x:v>commercial</x:v>
      </x:c>
      <x:c r="D1831" s="25" t="str">
        <x:v>Perch-likes</x:v>
      </x:c>
      <x:c r="E1831" s="35" t="n">
        <x:v>14</x:v>
      </x:c>
      <x:c r="F1831" s="35" t="n">
        <x:v>14</x:v>
      </x:c>
      <x:c r="G1831" s="32" t="n">
        <x:v>3874.4026061085992</x:v>
      </x:c>
      <x:c r="H1831" s="32" t="n">
        <x:v>3874.4026061085992</x:v>
      </x:c>
      <x:c r="I1831" s="33" t="n">
        <x:v>0</x:v>
      </x:c>
      <x:c r="J1831" s="34" t="n">
        <x:v>1</x:v>
      </x:c>
      <x:c r="K1831" s="33" t="n">
        <x:v>1104.2208220002312</x:v>
      </x:c>
      <x:c r="L1831" s="32" t="n">
        <x:v>4278196.030477076</x:v>
      </x:c>
      <x:c r="M1831" s="33" t="n">
        <x:v>3.8157824045130373</x:v>
      </x:c>
      <x:c r="N1831" s="33" t="n">
        <x:v>654.3082624681354</x:v>
      </x:c>
      <x:c r="O1831" s="32" t="n">
        <x:v>2535053.637304933</x:v>
      </x:c>
      <x:c r="P1831" s="32" t="n">
        <x:v>1743142.393172143</x:v>
      </x:c>
      <x:c r="Q1831" s="33" t="n">
        <x:v>1.6876155863216027</x:v>
      </x:c>
      <x:c r="R1831" s="34" t="n">
        <x:v>0.6876155863216027</x:v>
      </x:c>
    </x:row>
    <x:row r="1832" ht="18" customHeight="1">
      <x:c r="A1832" s="25" t="str">
        <x:v>EEZ_920</x:v>
      </x:c>
      <x:c r="B1832" s="25" t="str">
        <x:v>Honduras (Pacific)</x:v>
      </x:c>
      <x:c r="C1832" s="25" t="str">
        <x:v>commercial</x:v>
      </x:c>
      <x:c r="D1832" s="25" t="str">
        <x:v>Sharks &amp; rays</x:v>
      </x:c>
      <x:c r="E1832" s="35" t="n">
        <x:v>1</x:v>
      </x:c>
      <x:c r="F1832" s="35" t="n">
        <x:v>1</x:v>
      </x:c>
      <x:c r="G1832" s="32" t="n">
        <x:v>0.0000022269</x:v>
      </x:c>
      <x:c r="H1832" s="32" t="n">
        <x:v>0.0000022269</x:v>
      </x:c>
      <x:c r="I1832" s="33" t="n">
        <x:v>0</x:v>
      </x:c>
      <x:c r="J1832" s="34" t="n">
        <x:v>1</x:v>
      </x:c>
      <x:c r="K1832" s="33" t="n">
        <x:v>3235.936569296281</x:v>
      </x:c>
      <x:c r="L1832" s="32" t="n">
        <x:v>0.007206107146165887</x:v>
      </x:c>
      <x:c r="M1832" s="33" t="n">
        <x:v>4.51</x:v>
      </x:c>
      <x:c r="N1832" s="33" t="n">
        <x:v>3235.936569296281</x:v>
      </x:c>
      <x:c r="O1832" s="32" t="n">
        <x:v>0.007206107146165887</x:v>
      </x:c>
      <x:c r="P1832" s="32" t="n">
        <x:v>0</x:v>
      </x:c>
      <x:c r="Q1832" s="33" t="n">
        <x:v>1</x:v>
      </x:c>
      <x:c r="R1832" s="34" t="n">
        <x:v>0</x:v>
      </x:c>
    </x:row>
    <x:row r="1833" ht="18" customHeight="1">
      <x:c r="A1833" s="25" t="str">
        <x:v>EEZ_921</x:v>
      </x:c>
      <x:c r="B1833" s="25" t="str">
        <x:v>Honduras (Caribbean)</x:v>
      </x:c>
      <x:c r="C1833" s="25" t="str">
        <x:v>commercial</x:v>
      </x:c>
      <x:c r="D1833" s="25" t="str">
        <x:v>Crustaceans</x:v>
      </x:c>
      <x:c r="E1833" s="35" t="n">
        <x:v>7</x:v>
      </x:c>
      <x:c r="F1833" s="35" t="n">
        <x:v>7</x:v>
      </x:c>
      <x:c r="G1833" s="32" t="n">
        <x:v>14094.735128571798</x:v>
      </x:c>
      <x:c r="H1833" s="32" t="n">
        <x:v>14094.735128571798</x:v>
      </x:c>
      <x:c r="I1833" s="33" t="n">
        <x:v>0</x:v>
      </x:c>
      <x:c r="J1833" s="34" t="n">
        <x:v>1</x:v>
      </x:c>
      <x:c r="K1833" s="33" t="n">
        <x:v>208.2102765244279</x:v>
      </x:c>
      <x:c r="L1833" s="32" t="n">
        <x:v>2934668.698658502</x:v>
      </x:c>
      <x:c r="M1833" s="33" t="n">
        <x:v>3.2419044041213905</x:v>
      </x:c>
      <x:c r="N1833" s="33" t="n">
        <x:v>174.54379089505383</x:v>
      </x:c>
      <x:c r="O1833" s="32" t="n">
        <x:v>2460148.5010026055</x:v>
      </x:c>
      <x:c r="P1833" s="32" t="n">
        <x:v>474520.19765589666</x:v>
      </x:c>
      <x:c r="Q1833" s="33" t="n">
        <x:v>1.192882745680804</x:v>
      </x:c>
      <x:c r="R1833" s="34" t="n">
        <x:v>0.19288274568080396</x:v>
      </x:c>
    </x:row>
    <x:row r="1834" ht="18" customHeight="1">
      <x:c r="A1834" s="25" t="str">
        <x:v>EEZ_921</x:v>
      </x:c>
      <x:c r="B1834" s="25" t="str">
        <x:v>Honduras (Caribbean)</x:v>
      </x:c>
      <x:c r="C1834" s="25" t="str">
        <x:v>commercial</x:v>
      </x:c>
      <x:c r="D1834" s="25" t="str">
        <x:v>Molluscs</x:v>
      </x:c>
      <x:c r="E1834" s="35" t="n">
        <x:v>2</x:v>
      </x:c>
      <x:c r="F1834" s="35" t="n">
        <x:v>2</x:v>
      </x:c>
      <x:c r="G1834" s="32" t="n">
        <x:v>631.3609827934</x:v>
      </x:c>
      <x:c r="H1834" s="32" t="n">
        <x:v>631.3609827934</x:v>
      </x:c>
      <x:c r="I1834" s="33" t="n">
        <x:v>0</x:v>
      </x:c>
      <x:c r="J1834" s="34" t="n">
        <x:v>1</x:v>
      </x:c>
      <x:c r="K1834" s="33" t="n">
        <x:v>14.805639274042043</x:v>
      </x:c>
      <x:c r="L1834" s="32" t="n">
        <x:v>9347.702962943746</x:v>
      </x:c>
      <x:c r="M1834" s="33" t="n">
        <x:v>2.1663709571837133</x:v>
      </x:c>
      <x:c r="N1834" s="33" t="n">
        <x:v>14.668001887820639</x:v>
      </x:c>
      <x:c r="O1834" s="32" t="n">
        <x:v>9260.804087509885</x:v>
      </x:c>
      <x:c r="P1834" s="32" t="n">
        <x:v>86.89887543386067</x:v>
      </x:c>
      <x:c r="Q1834" s="33" t="n">
        <x:v>1.0093835129879338</x:v>
      </x:c>
      <x:c r="R1834" s="34" t="n">
        <x:v>0.009383512987933934</x:v>
      </x:c>
    </x:row>
    <x:row r="1835" ht="18" customHeight="1">
      <x:c r="A1835" s="25" t="str">
        <x:v>EEZ_921</x:v>
      </x:c>
      <x:c r="B1835" s="25" t="str">
        <x:v>Honduras (Caribbean)</x:v>
      </x:c>
      <x:c r="C1835" s="25" t="str">
        <x:v>commercial</x:v>
      </x:c>
      <x:c r="D1835" s="25" t="str">
        <x:v>Other fishes &amp; inverts</x:v>
      </x:c>
      <x:c r="E1835" s="35" t="n">
        <x:v>10</x:v>
      </x:c>
      <x:c r="F1835" s="35" t="n">
        <x:v>10</x:v>
      </x:c>
      <x:c r="G1835" s="32" t="n">
        <x:v>3648.377948866799</x:v>
      </x:c>
      <x:c r="H1835" s="32" t="n">
        <x:v>3648.377948866799</x:v>
      </x:c>
      <x:c r="I1835" s="33" t="n">
        <x:v>0</x:v>
      </x:c>
      <x:c r="J1835" s="34" t="n">
        <x:v>1</x:v>
      </x:c>
      <x:c r="K1835" s="33" t="n">
        <x:v>279.8191104468361</x:v>
      </x:c>
      <x:c r="L1835" s="32" t="n">
        <x:v>1020885.8722257601</x:v>
      </x:c>
      <x:c r="M1835" s="33" t="n">
        <x:v>3.375184415996645</x:v>
      </x:c>
      <x:c r="N1835" s="33" t="n">
        <x:v>237.23808842626377</x:v>
      </x:c>
      <x:c r="O1835" s="32" t="n">
        <x:v>865534.2104456925</x:v>
      </x:c>
      <x:c r="P1835" s="32" t="n">
        <x:v>155351.6617800676</x:v>
      </x:c>
      <x:c r="Q1835" s="33" t="n">
        <x:v>1.1794864488372698</x:v>
      </x:c>
      <x:c r="R1835" s="34" t="n">
        <x:v>0.1794864488372699</x:v>
      </x:c>
    </x:row>
    <x:row r="1836" ht="18" customHeight="1">
      <x:c r="A1836" s="25" t="str">
        <x:v>EEZ_921</x:v>
      </x:c>
      <x:c r="B1836" s="25" t="str">
        <x:v>Honduras (Caribbean)</x:v>
      </x:c>
      <x:c r="C1836" s="25" t="str">
        <x:v>commercial</x:v>
      </x:c>
      <x:c r="D1836" s="25" t="str">
        <x:v>Perch-likes</x:v>
      </x:c>
      <x:c r="E1836" s="35" t="n">
        <x:v>63</x:v>
      </x:c>
      <x:c r="F1836" s="35" t="n">
        <x:v>63</x:v>
      </x:c>
      <x:c r="G1836" s="32" t="n">
        <x:v>2742.7289138968</x:v>
      </x:c>
      <x:c r="H1836" s="32" t="n">
        <x:v>2742.7289138968</x:v>
      </x:c>
      <x:c r="I1836" s="33" t="n">
        <x:v>0</x:v>
      </x:c>
      <x:c r="J1836" s="34" t="n">
        <x:v>1</x:v>
      </x:c>
      <x:c r="K1836" s="33" t="n">
        <x:v>1073.417798551594</x:v>
      </x:c>
      <x:c r="L1836" s="32" t="n">
        <x:v>2944094.032778907</x:v>
      </x:c>
      <x:c r="M1836" s="33" t="n">
        <x:v>3.795959529184588</x:v>
      </x:c>
      <x:c r="N1836" s="33" t="n">
        <x:v>625.1144372120975</x:v>
      </x:c>
      <x:c r="O1836" s="32" t="n">
        <x:v>1714519.4414359455</x:v>
      </x:c>
      <x:c r="P1836" s="32" t="n">
        <x:v>1229574.5913429616</x:v>
      </x:c>
      <x:c r="Q1836" s="33" t="n">
        <x:v>1.717154067563776</x:v>
      </x:c>
      <x:c r="R1836" s="34" t="n">
        <x:v>0.7171540675637761</x:v>
      </x:c>
    </x:row>
    <x:row r="1837" ht="18" customHeight="1">
      <x:c r="A1837" s="25" t="str">
        <x:v>EEZ_921</x:v>
      </x:c>
      <x:c r="B1837" s="25" t="str">
        <x:v>Honduras (Caribbean)</x:v>
      </x:c>
      <x:c r="C1837" s="25" t="str">
        <x:v>commercial</x:v>
      </x:c>
      <x:c r="D1837" s="25" t="str">
        <x:v>Sharks &amp; rays</x:v>
      </x:c>
      <x:c r="E1837" s="35" t="n">
        <x:v>1</x:v>
      </x:c>
      <x:c r="F1837" s="35" t="n">
        <x:v>1</x:v>
      </x:c>
      <x:c r="G1837" s="32" t="n">
        <x:v>25.160042372099998</x:v>
      </x:c>
      <x:c r="H1837" s="32" t="n">
        <x:v>25.160042372099998</x:v>
      </x:c>
      <x:c r="I1837" s="33" t="n">
        <x:v>0</x:v>
      </x:c>
      <x:c r="J1837" s="34" t="n">
        <x:v>1</x:v>
      </x:c>
      <x:c r="K1837" s="33" t="n">
        <x:v>1412.5375446227554</x:v>
      </x:c>
      <x:c r="L1837" s="32" t="n">
        <x:v>35539.504474890615</x:v>
      </x:c>
      <x:c r="M1837" s="33" t="n">
        <x:v>4.15</x:v>
      </x:c>
      <x:c r="N1837" s="33" t="n">
        <x:v>1412.5375446227554</x:v>
      </x:c>
      <x:c r="O1837" s="32" t="n">
        <x:v>35539.504474890615</x:v>
      </x:c>
      <x:c r="P1837" s="32" t="n">
        <x:v>0</x:v>
      </x:c>
      <x:c r="Q1837" s="33" t="n">
        <x:v>1</x:v>
      </x:c>
      <x:c r="R1837" s="34" t="n">
        <x:v>0</x:v>
      </x:c>
    </x:row>
    <x:row r="1838" ht="18" customHeight="1">
      <x:c r="A1838" s="25" t="str">
        <x:v>EEZ_921</x:v>
      </x:c>
      <x:c r="B1838" s="25" t="str">
        <x:v>Honduras (Caribbean)</x:v>
      </x:c>
      <x:c r="C1838" s="25" t="str">
        <x:v>commercial</x:v>
      </x:c>
      <x:c r="D1838" s="25" t="str">
        <x:v>Tuna &amp; billfishes</x:v>
      </x:c>
      <x:c r="E1838" s="35" t="n">
        <x:v>5</x:v>
      </x:c>
      <x:c r="F1838" s="35" t="n">
        <x:v>5</x:v>
      </x:c>
      <x:c r="G1838" s="32" t="n">
        <x:v>99.53219305110001</x:v>
      </x:c>
      <x:c r="H1838" s="32" t="n">
        <x:v>99.53219305110001</x:v>
      </x:c>
      <x:c r="I1838" s="33" t="n">
        <x:v>0</x:v>
      </x:c>
      <x:c r="J1838" s="34" t="n">
        <x:v>1</x:v>
      </x:c>
      <x:c r="K1838" s="33" t="n">
        <x:v>2577.6617024526904</x:v>
      </x:c>
      <x:c r="L1838" s="32" t="n">
        <x:v>256560.3221889483</x:v>
      </x:c>
      <x:c r="M1838" s="33" t="n">
        <x:v>4.408466055846678</x:v>
      </x:c>
      <x:c r="N1838" s="33" t="n">
        <x:v>2561.3330642612696</x:v>
      </x:c>
      <x:c r="O1838" s="32" t="n">
        <x:v>254935.09702021824</x:v>
      </x:c>
      <x:c r="P1838" s="32" t="n">
        <x:v>1625.225168730074</x:v>
      </x:c>
      <x:c r="Q1838" s="33" t="n">
        <x:v>1.0063750546226327</x:v>
      </x:c>
      <x:c r="R1838" s="34" t="n">
        <x:v>0.006375054622632763</x:v>
      </x:c>
    </x:row>
    <x:row r="1839" ht="18" customHeight="1">
      <x:c r="A1839" s="25" t="str">
        <x:v>EEZ_922</x:v>
      </x:c>
      <x:c r="B1839" s="25" t="str">
        <x:v>Iran (Persian Gulf)</x:v>
      </x:c>
      <x:c r="C1839" s="25" t="str">
        <x:v>commercial</x:v>
      </x:c>
      <x:c r="D1839" s="25" t="str">
        <x:v>Anchovies</x:v>
      </x:c>
      <x:c r="E1839" s="35" t="n">
        <x:v>1</x:v>
      </x:c>
      <x:c r="F1839" s="35" t="n">
        <x:v>1</x:v>
      </x:c>
      <x:c r="G1839" s="32" t="n">
        <x:v>77.0436435597</x:v>
      </x:c>
      <x:c r="H1839" s="32" t="n">
        <x:v>77.0436435597</x:v>
      </x:c>
      <x:c r="I1839" s="33" t="n">
        <x:v>0</x:v>
      </x:c>
      <x:c r="J1839" s="34" t="n">
        <x:v>1</x:v>
      </x:c>
      <x:c r="K1839" s="33" t="n">
        <x:v>218.77616239495518</x:v>
      </x:c>
      <x:c r="L1839" s="32" t="n">
        <x:v>16855.31267491597</x:v>
      </x:c>
      <x:c r="M1839" s="33" t="n">
        <x:v>3.34</x:v>
      </x:c>
      <x:c r="N1839" s="33" t="n">
        <x:v>218.77616239495518</x:v>
      </x:c>
      <x:c r="O1839" s="32" t="n">
        <x:v>16855.31267491597</x:v>
      </x:c>
      <x:c r="P1839" s="32" t="n">
        <x:v>0</x:v>
      </x:c>
      <x:c r="Q1839" s="33" t="n">
        <x:v>1</x:v>
      </x:c>
      <x:c r="R1839" s="34" t="n">
        <x:v>0</x:v>
      </x:c>
    </x:row>
    <x:row r="1840" ht="18" customHeight="1">
      <x:c r="A1840" s="25" t="str">
        <x:v>EEZ_922</x:v>
      </x:c>
      <x:c r="B1840" s="25" t="str">
        <x:v>Iran (Persian Gulf)</x:v>
      </x:c>
      <x:c r="C1840" s="25" t="str">
        <x:v>commercial</x:v>
      </x:c>
      <x:c r="D1840" s="25" t="str">
        <x:v>Crustaceans</x:v>
      </x:c>
      <x:c r="E1840" s="35" t="n">
        <x:v>9</x:v>
      </x:c>
      <x:c r="F1840" s="35" t="n">
        <x:v>9</x:v>
      </x:c>
      <x:c r="G1840" s="32" t="n">
        <x:v>27794.051142750795</x:v>
      </x:c>
      <x:c r="H1840" s="32" t="n">
        <x:v>27794.051142750795</x:v>
      </x:c>
      <x:c r="I1840" s="33" t="n">
        <x:v>0</x:v>
      </x:c>
      <x:c r="J1840" s="34" t="n">
        <x:v>1</x:v>
      </x:c>
      <x:c r="K1840" s="33" t="n">
        <x:v>106.18604310413055</x:v>
      </x:c>
      <x:c r="L1840" s="32" t="n">
        <x:v>2951340.312682545</x:v>
      </x:c>
      <x:c r="M1840" s="33" t="n">
        <x:v>2.682249615961809</x:v>
      </x:c>
      <x:c r="N1840" s="33" t="n">
        <x:v>48.11157960699631</x:v>
      </x:c>
      <x:c r="O1840" s="32" t="n">
        <x:v>1337215.7041553815</x:v>
      </x:c>
      <x:c r="P1840" s="32" t="n">
        <x:v>1614124.6085271633</x:v>
      </x:c>
      <x:c r="Q1840" s="33" t="n">
        <x:v>2.2070787110196886</x:v>
      </x:c>
      <x:c r="R1840" s="34" t="n">
        <x:v>1.2070787110196886</x:v>
      </x:c>
    </x:row>
    <x:row r="1841" ht="18" customHeight="1">
      <x:c r="A1841" s="25" t="str">
        <x:v>EEZ_922</x:v>
      </x:c>
      <x:c r="B1841" s="25" t="str">
        <x:v>Iran (Persian Gulf)</x:v>
      </x:c>
      <x:c r="C1841" s="25" t="str">
        <x:v>commercial</x:v>
      </x:c>
      <x:c r="D1841" s="25" t="str">
        <x:v>Flatfishes</x:v>
      </x:c>
      <x:c r="E1841" s="35" t="n">
        <x:v>2</x:v>
      </x:c>
      <x:c r="F1841" s="35" t="n">
        <x:v>2</x:v>
      </x:c>
      <x:c r="G1841" s="32" t="n">
        <x:v>5671.5279802039</x:v>
      </x:c>
      <x:c r="H1841" s="32" t="n">
        <x:v>5671.5279802039</x:v>
      </x:c>
      <x:c r="I1841" s="33" t="n">
        <x:v>0</x:v>
      </x:c>
      <x:c r="J1841" s="34" t="n">
        <x:v>1</x:v>
      </x:c>
      <x:c r="K1841" s="33" t="n">
        <x:v>2201.768940655709</x:v>
      </x:c>
      <x:c r="L1841" s="32" t="n">
        <x:v>12487394.152872754</x:v>
      </x:c>
      <x:c r="M1841" s="33" t="n">
        <x:v>4.254425481723802</x:v>
      </x:c>
      <x:c r="N1841" s="33" t="n">
        <x:v>1796.492803098196</x:v>
      </x:c>
      <x:c r="O1841" s="32" t="n">
        <x:v>10188859.199006354</x:v>
      </x:c>
      <x:c r="P1841" s="32" t="n">
        <x:v>2298534.9538664</x:v>
      </x:c>
      <x:c r="Q1841" s="33" t="n">
        <x:v>1.2255929647247024</x:v>
      </x:c>
      <x:c r="R1841" s="34" t="n">
        <x:v>0.2255929647247024</x:v>
      </x:c>
    </x:row>
    <x:row r="1842" ht="18" customHeight="1">
      <x:c r="A1842" s="25" t="str">
        <x:v>EEZ_922</x:v>
      </x:c>
      <x:c r="B1842" s="25" t="str">
        <x:v>Iran (Persian Gulf)</x:v>
      </x:c>
      <x:c r="C1842" s="25" t="str">
        <x:v>commercial</x:v>
      </x:c>
      <x:c r="D1842" s="25" t="str">
        <x:v>Herring-likes</x:v>
      </x:c>
      <x:c r="E1842" s="35" t="n">
        <x:v>9</x:v>
      </x:c>
      <x:c r="F1842" s="35" t="n">
        <x:v>9</x:v>
      </x:c>
      <x:c r="G1842" s="32" t="n">
        <x:v>12114.160902840598</x:v>
      </x:c>
      <x:c r="H1842" s="32" t="n">
        <x:v>12114.160902840598</x:v>
      </x:c>
      <x:c r="I1842" s="33" t="n">
        <x:v>0</x:v>
      </x:c>
      <x:c r="J1842" s="34" t="n">
        <x:v>1</x:v>
      </x:c>
      <x:c r="K1842" s="33" t="n">
        <x:v>727.7320886293902</x:v>
      </x:c>
      <x:c r="L1842" s="32" t="n">
        <x:v>8815863.615816688</x:v>
      </x:c>
      <x:c r="M1842" s="33" t="n">
        <x:v>3.4652402205722534</x:v>
      </x:c>
      <x:c r="N1842" s="33" t="n">
        <x:v>291.9041171848226</x:v>
      </x:c>
      <x:c r="O1842" s="32" t="n">
        <x:v>3536173.4437785787</x:v>
      </x:c>
      <x:c r="P1842" s="32" t="n">
        <x:v>5279690.17203811</x:v>
      </x:c>
      <x:c r="Q1842" s="33" t="n">
        <x:v>2.4930518132041892</x:v>
      </x:c>
      <x:c r="R1842" s="34" t="n">
        <x:v>1.4930518132041894</x:v>
      </x:c>
    </x:row>
    <x:row r="1843" ht="18" customHeight="1">
      <x:c r="A1843" s="25" t="str">
        <x:v>EEZ_922</x:v>
      </x:c>
      <x:c r="B1843" s="25" t="str">
        <x:v>Iran (Persian Gulf)</x:v>
      </x:c>
      <x:c r="C1843" s="25" t="str">
        <x:v>commercial</x:v>
      </x:c>
      <x:c r="D1843" s="25" t="str">
        <x:v>Molluscs</x:v>
      </x:c>
      <x:c r="E1843" s="35" t="n">
        <x:v>1</x:v>
      </x:c>
      <x:c r="F1843" s="35" t="n">
        <x:v>1</x:v>
      </x:c>
      <x:c r="G1843" s="32" t="n">
        <x:v>128.2256915456</x:v>
      </x:c>
      <x:c r="H1843" s="32" t="n">
        <x:v>128.2256915456</x:v>
      </x:c>
      <x:c r="I1843" s="33" t="n">
        <x:v>0</x:v>
      </x:c>
      <x:c r="J1843" s="34" t="n">
        <x:v>1</x:v>
      </x:c>
      <x:c r="K1843" s="33" t="n">
        <x:v>114.81536214968828</x:v>
      </x:c>
      <x:c r="L1843" s="32" t="n">
        <x:v>14722.279211702287</x:v>
      </x:c>
      <x:c r="M1843" s="33" t="n">
        <x:v>3.06</x:v>
      </x:c>
      <x:c r="N1843" s="33" t="n">
        <x:v>114.81536214968828</x:v>
      </x:c>
      <x:c r="O1843" s="32" t="n">
        <x:v>14722.279211702287</x:v>
      </x:c>
      <x:c r="P1843" s="32" t="n">
        <x:v>0</x:v>
      </x:c>
      <x:c r="Q1843" s="33" t="n">
        <x:v>1</x:v>
      </x:c>
      <x:c r="R1843" s="34" t="n">
        <x:v>0</x:v>
      </x:c>
    </x:row>
    <x:row r="1844" ht="18" customHeight="1">
      <x:c r="A1844" s="25" t="str">
        <x:v>EEZ_922</x:v>
      </x:c>
      <x:c r="B1844" s="25" t="str">
        <x:v>Iran (Persian Gulf)</x:v>
      </x:c>
      <x:c r="C1844" s="25" t="str">
        <x:v>commercial</x:v>
      </x:c>
      <x:c r="D1844" s="25" t="str">
        <x:v>Other fishes &amp; inverts</x:v>
      </x:c>
      <x:c r="E1844" s="35" t="n">
        <x:v>24</x:v>
      </x:c>
      <x:c r="F1844" s="35" t="n">
        <x:v>24</x:v>
      </x:c>
      <x:c r="G1844" s="32" t="n">
        <x:v>157631.4406607495</x:v>
      </x:c>
      <x:c r="H1844" s="32" t="n">
        <x:v>157631.4406607495</x:v>
      </x:c>
      <x:c r="I1844" s="33" t="n">
        <x:v>0</x:v>
      </x:c>
      <x:c r="J1844" s="34" t="n">
        <x:v>1</x:v>
      </x:c>
      <x:c r="K1844" s="33" t="n">
        <x:v>294.3237099953346</x:v>
      </x:c>
      <x:c r="L1844" s="32" t="n">
        <x:v>46394670.42718123</x:v>
      </x:c>
      <x:c r="M1844" s="33" t="n">
        <x:v>3.3446012404222674</x:v>
      </x:c>
      <x:c r="N1844" s="33" t="n">
        <x:v>221.10636276325175</x:v>
      </x:c>
      <x:c r="O1844" s="32" t="n">
        <x:v>34853314.50162967</x:v>
      </x:c>
      <x:c r="P1844" s="32" t="n">
        <x:v>11541355.925551556</x:v>
      </x:c>
      <x:c r="Q1844" s="33" t="n">
        <x:v>1.3311408424301197</x:v>
      </x:c>
      <x:c r="R1844" s="34" t="n">
        <x:v>0.33114084243011965</x:v>
      </x:c>
    </x:row>
    <x:row r="1845" ht="18" customHeight="1">
      <x:c r="A1845" s="25" t="str">
        <x:v>EEZ_922</x:v>
      </x:c>
      <x:c r="B1845" s="25" t="str">
        <x:v>Iran (Persian Gulf)</x:v>
      </x:c>
      <x:c r="C1845" s="25" t="str">
        <x:v>commercial</x:v>
      </x:c>
      <x:c r="D1845" s="25" t="str">
        <x:v>Perch-likes</x:v>
      </x:c>
      <x:c r="E1845" s="35" t="n">
        <x:v>82</x:v>
      </x:c>
      <x:c r="F1845" s="35" t="n">
        <x:v>82</x:v>
      </x:c>
      <x:c r="G1845" s="32" t="n">
        <x:v>190277.8563091868</x:v>
      </x:c>
      <x:c r="H1845" s="32" t="n">
        <x:v>190277.8563091868</x:v>
      </x:c>
      <x:c r="I1845" s="33" t="n">
        <x:v>0</x:v>
      </x:c>
      <x:c r="J1845" s="34" t="n">
        <x:v>1</x:v>
      </x:c>
      <x:c r="K1845" s="33" t="n">
        <x:v>1795.1668540629792</x:v>
      </x:c>
      <x:c r="L1845" s="32" t="n">
        <x:v>341580500.7084105</x:v>
      </x:c>
      <x:c r="M1845" s="33" t="n">
        <x:v>4.040059051247041</x:v>
      </x:c>
      <x:c r="N1845" s="33" t="n">
        <x:v>1096.627294991248</x:v>
      </x:c>
      <x:c r="O1845" s="32" t="n">
        <x:v>208663890.8610769</x:v>
      </x:c>
      <x:c r="P1845" s="32" t="n">
        <x:v>132916609.84733361</x:v>
      </x:c>
      <x:c r="Q1845" s="33" t="n">
        <x:v>1.636989031973079</x:v>
      </x:c>
      <x:c r="R1845" s="34" t="n">
        <x:v>0.6369890319730792</x:v>
      </x:c>
    </x:row>
    <x:row r="1846" ht="18" customHeight="1">
      <x:c r="A1846" s="25" t="str">
        <x:v>EEZ_922</x:v>
      </x:c>
      <x:c r="B1846" s="25" t="str">
        <x:v>Iran (Persian Gulf)</x:v>
      </x:c>
      <x:c r="C1846" s="25" t="str">
        <x:v>commercial</x:v>
      </x:c>
      <x:c r="D1846" s="25" t="str">
        <x:v>Scorpionfishes</x:v>
      </x:c>
      <x:c r="E1846" s="35" t="n">
        <x:v>4</x:v>
      </x:c>
      <x:c r="F1846" s="35" t="n">
        <x:v>4</x:v>
      </x:c>
      <x:c r="G1846" s="32" t="n">
        <x:v>4235.0525155056</x:v>
      </x:c>
      <x:c r="H1846" s="32" t="n">
        <x:v>4235.0525155056</x:v>
      </x:c>
      <x:c r="I1846" s="33" t="n">
        <x:v>0</x:v>
      </x:c>
      <x:c r="J1846" s="34" t="n">
        <x:v>1</x:v>
      </x:c>
      <x:c r="K1846" s="33" t="n">
        <x:v>466.3704248815047</x:v>
      </x:c>
      <x:c r="L1846" s="32" t="n">
        <x:v>1975103.241051832</x:v>
      </x:c>
      <x:c r="M1846" s="33" t="n">
        <x:v>3.6553554425272594</x:v>
      </x:c>
      <x:c r="N1846" s="33" t="n">
        <x:v>452.22591122351935</x:v>
      </x:c>
      <x:c r="O1846" s="32" t="n">
        <x:v>1915200.4829039779</x:v>
      </x:c>
      <x:c r="P1846" s="32" t="n">
        <x:v>59902.758147854125</x:v>
      </x:c>
      <x:c r="Q1846" s="33" t="n">
        <x:v>1.0312775391832738</x:v>
      </x:c>
      <x:c r="R1846" s="34" t="n">
        <x:v>0.03127753918327383</x:v>
      </x:c>
    </x:row>
    <x:row r="1847" ht="18" customHeight="1">
      <x:c r="A1847" s="25" t="str">
        <x:v>EEZ_922</x:v>
      </x:c>
      <x:c r="B1847" s="25" t="str">
        <x:v>Iran (Persian Gulf)</x:v>
      </x:c>
      <x:c r="C1847" s="25" t="str">
        <x:v>commercial</x:v>
      </x:c>
      <x:c r="D1847" s="25" t="str">
        <x:v>Sharks &amp; rays</x:v>
      </x:c>
      <x:c r="E1847" s="35" t="n">
        <x:v>22</x:v>
      </x:c>
      <x:c r="F1847" s="35" t="n">
        <x:v>22</x:v>
      </x:c>
      <x:c r="G1847" s="32" t="n">
        <x:v>19522.4419120876</x:v>
      </x:c>
      <x:c r="H1847" s="32" t="n">
        <x:v>19522.4419120876</x:v>
      </x:c>
      <x:c r="I1847" s="33" t="n">
        <x:v>0</x:v>
      </x:c>
      <x:c r="J1847" s="34" t="n">
        <x:v>1</x:v>
      </x:c>
      <x:c r="K1847" s="33" t="n">
        <x:v>1014.5506401417375</x:v>
      </x:c>
      <x:c r="L1847" s="32" t="n">
        <x:v>19806505.939038362</x:v>
      </x:c>
      <x:c r="M1847" s="33" t="n">
        <x:v>3.9274098739569125</x:v>
      </x:c>
      <x:c r="N1847" s="33" t="n">
        <x:v>846.0769702551763</x:v>
      </x:c>
      <x:c r="O1847" s="32" t="n">
        <x:v>16517488.50496175</x:v>
      </x:c>
      <x:c r="P1847" s="32" t="n">
        <x:v>3289017.434076613</x:v>
      </x:c>
      <x:c r="Q1847" s="33" t="n">
        <x:v>1.1991233372487962</x:v>
      </x:c>
      <x:c r="R1847" s="34" t="n">
        <x:v>0.1991233372487962</x:v>
      </x:c>
    </x:row>
    <x:row r="1848" ht="18" customHeight="1">
      <x:c r="A1848" s="25" t="str">
        <x:v>EEZ_922</x:v>
      </x:c>
      <x:c r="B1848" s="25" t="str">
        <x:v>Iran (Persian Gulf)</x:v>
      </x:c>
      <x:c r="C1848" s="25" t="str">
        <x:v>commercial</x:v>
      </x:c>
      <x:c r="D1848" s="25" t="str">
        <x:v>Tuna &amp; billfishes</x:v>
      </x:c>
      <x:c r="E1848" s="35" t="n">
        <x:v>11</x:v>
      </x:c>
      <x:c r="F1848" s="35" t="n">
        <x:v>11</x:v>
      </x:c>
      <x:c r="G1848" s="32" t="n">
        <x:v>24231.533938805806</x:v>
      </x:c>
      <x:c r="H1848" s="32" t="n">
        <x:v>24231.533938805806</x:v>
      </x:c>
      <x:c r="I1848" s="33" t="n">
        <x:v>0</x:v>
      </x:c>
      <x:c r="J1848" s="34" t="n">
        <x:v>1</x:v>
      </x:c>
      <x:c r="K1848" s="33" t="n">
        <x:v>2623.8986142329973</x:v>
      </x:c>
      <x:c r="L1848" s="32" t="n">
        <x:v>63581088.32277239</x:v>
      </x:c>
      <x:c r="M1848" s="33" t="n">
        <x:v>4.41670213759052</x:v>
      </x:c>
      <x:c r="N1848" s="33" t="n">
        <x:v>2610.370408510729</x:v>
      </x:c>
      <x:c r="O1848" s="32" t="n">
        <x:v>63253279.1466821</x:v>
      </x:c>
      <x:c r="P1848" s="32" t="n">
        <x:v>327809.17609029263</x:v>
      </x:c>
      <x:c r="Q1848" s="33" t="n">
        <x:v>1.0051824850903004</x:v>
      </x:c>
      <x:c r="R1848" s="34" t="n">
        <x:v>0.005182485090300454</x:v>
      </x:c>
    </x:row>
    <x:row r="1849" ht="18" customHeight="1">
      <x:c r="A1849" s="25" t="str">
        <x:v>EEZ_923</x:v>
      </x:c>
      <x:c r="B1849" s="25" t="str">
        <x:v>Iran (Sea of Oman)</x:v>
      </x:c>
      <x:c r="C1849" s="25" t="str">
        <x:v>commercial</x:v>
      </x:c>
      <x:c r="D1849" s="25" t="str">
        <x:v>Anchovies</x:v>
      </x:c>
      <x:c r="E1849" s="35" t="n">
        <x:v>1</x:v>
      </x:c>
      <x:c r="F1849" s="35" t="n">
        <x:v>1</x:v>
      </x:c>
      <x:c r="G1849" s="32" t="n">
        <x:v>19.1130180743</x:v>
      </x:c>
      <x:c r="H1849" s="32" t="n">
        <x:v>19.1130180743</x:v>
      </x:c>
      <x:c r="I1849" s="33" t="n">
        <x:v>0</x:v>
      </x:c>
      <x:c r="J1849" s="34" t="n">
        <x:v>1</x:v>
      </x:c>
      <x:c r="K1849" s="33" t="n">
        <x:v>218.77616239495518</x:v>
      </x:c>
      <x:c r="L1849" s="32" t="n">
        <x:v>4181.472746080771</x:v>
      </x:c>
      <x:c r="M1849" s="33" t="n">
        <x:v>3.34</x:v>
      </x:c>
      <x:c r="N1849" s="33" t="n">
        <x:v>218.77616239495518</x:v>
      </x:c>
      <x:c r="O1849" s="32" t="n">
        <x:v>4181.472746080771</x:v>
      </x:c>
      <x:c r="P1849" s="32" t="n">
        <x:v>0</x:v>
      </x:c>
      <x:c r="Q1849" s="33" t="n">
        <x:v>1</x:v>
      </x:c>
      <x:c r="R1849" s="34" t="n">
        <x:v>0</x:v>
      </x:c>
    </x:row>
    <x:row r="1850" ht="18" customHeight="1">
      <x:c r="A1850" s="25" t="str">
        <x:v>EEZ_923</x:v>
      </x:c>
      <x:c r="B1850" s="25" t="str">
        <x:v>Iran (Sea of Oman)</x:v>
      </x:c>
      <x:c r="C1850" s="25" t="str">
        <x:v>commercial</x:v>
      </x:c>
      <x:c r="D1850" s="25" t="str">
        <x:v>Crustaceans</x:v>
      </x:c>
      <x:c r="E1850" s="35" t="n">
        <x:v>7</x:v>
      </x:c>
      <x:c r="F1850" s="35" t="n">
        <x:v>7</x:v>
      </x:c>
      <x:c r="G1850" s="32" t="n">
        <x:v>8088.1982518553</x:v>
      </x:c>
      <x:c r="H1850" s="32" t="n">
        <x:v>8088.1982518553</x:v>
      </x:c>
      <x:c r="I1850" s="33" t="n">
        <x:v>0</x:v>
      </x:c>
      <x:c r="J1850" s="34" t="n">
        <x:v>1</x:v>
      </x:c>
      <x:c r="K1850" s="33" t="n">
        <x:v>111.55576293244312</x:v>
      </x:c>
      <x:c r="L1850" s="32" t="n">
        <x:v>902285.1267345707</x:v>
      </x:c>
      <x:c r="M1850" s="33" t="n">
        <x:v>2.8001110735001506</x:v>
      </x:c>
      <x:c r="N1850" s="33" t="n">
        <x:v>63.11187363615465</x:v>
      </x:c>
      <x:c r="O1850" s="32" t="n">
        <x:v>510461.34601525863</x:v>
      </x:c>
      <x:c r="P1850" s="32" t="n">
        <x:v>391823.7807193121</x:v>
      </x:c>
      <x:c r="Q1850" s="33" t="n">
        <x:v>1.7675875632463653</x:v>
      </x:c>
      <x:c r="R1850" s="34" t="n">
        <x:v>0.7675875632463652</x:v>
      </x:c>
    </x:row>
    <x:row r="1851" ht="18" customHeight="1">
      <x:c r="A1851" s="25" t="str">
        <x:v>EEZ_923</x:v>
      </x:c>
      <x:c r="B1851" s="25" t="str">
        <x:v>Iran (Sea of Oman)</x:v>
      </x:c>
      <x:c r="C1851" s="25" t="str">
        <x:v>commercial</x:v>
      </x:c>
      <x:c r="D1851" s="25" t="str">
        <x:v>Flatfishes</x:v>
      </x:c>
      <x:c r="E1851" s="35" t="n">
        <x:v>2</x:v>
      </x:c>
      <x:c r="F1851" s="35" t="n">
        <x:v>2</x:v>
      </x:c>
      <x:c r="G1851" s="32" t="n">
        <x:v>2468.9442106813003</x:v>
      </x:c>
      <x:c r="H1851" s="32" t="n">
        <x:v>2468.9442106813003</x:v>
      </x:c>
      <x:c r="I1851" s="33" t="n">
        <x:v>0</x:v>
      </x:c>
      <x:c r="J1851" s="34" t="n">
        <x:v>1</x:v>
      </x:c>
      <x:c r="K1851" s="33" t="n">
        <x:v>2303.093839271421</x:v>
      </x:c>
      <x:c r="L1851" s="32" t="n">
        <x:v>5686210.201124945</x:v>
      </x:c>
      <x:c r="M1851" s="33" t="n">
        <x:v>4.308735103275783</x:v>
      </x:c>
      <x:c r="N1851" s="33" t="n">
        <x:v>2035.7999683447206</x:v>
      </x:c>
      <x:c r="O1851" s="32" t="n">
        <x:v>5026276.545949873</x:v>
      </x:c>
      <x:c r="P1851" s="32" t="n">
        <x:v>659933.6551750721</x:v>
      </x:c>
      <x:c r="Q1851" s="33" t="n">
        <x:v>1.131296726143499</x:v>
      </x:c>
      <x:c r="R1851" s="34" t="n">
        <x:v>0.13129672614349894</x:v>
      </x:c>
    </x:row>
    <x:row r="1852" ht="18" customHeight="1">
      <x:c r="A1852" s="25" t="str">
        <x:v>EEZ_923</x:v>
      </x:c>
      <x:c r="B1852" s="25" t="str">
        <x:v>Iran (Sea of Oman)</x:v>
      </x:c>
      <x:c r="C1852" s="25" t="str">
        <x:v>commercial</x:v>
      </x:c>
      <x:c r="D1852" s="25" t="str">
        <x:v>Herring-likes</x:v>
      </x:c>
      <x:c r="E1852" s="35" t="n">
        <x:v>10</x:v>
      </x:c>
      <x:c r="F1852" s="35" t="n">
        <x:v>10</x:v>
      </x:c>
      <x:c r="G1852" s="32" t="n">
        <x:v>68411.8890072198</x:v>
      </x:c>
      <x:c r="H1852" s="32" t="n">
        <x:v>68411.8890072198</x:v>
      </x:c>
      <x:c r="I1852" s="33" t="n">
        <x:v>0</x:v>
      </x:c>
      <x:c r="J1852" s="34" t="n">
        <x:v>1</x:v>
      </x:c>
      <x:c r="K1852" s="33" t="n">
        <x:v>87.78026528926286</x:v>
      </x:c>
      <x:c r="L1852" s="32" t="n">
        <x:v>6005213.7659933595</x:v>
      </x:c>
      <x:c r="M1852" s="33" t="n">
        <x:v>2.49353776219222</x:v>
      </x:c>
      <x:c r="N1852" s="33" t="n">
        <x:v>31.15571785222345</x:v>
      </x:c>
      <x:c r="O1852" s="32" t="n">
        <x:v>2131421.511646567</x:v>
      </x:c>
      <x:c r="P1852" s="32" t="n">
        <x:v>3873792.2543467926</x:v>
      </x:c>
      <x:c r="Q1852" s="33" t="n">
        <x:v>2.8174688737912796</x:v>
      </x:c>
      <x:c r="R1852" s="34" t="n">
        <x:v>1.8174688737912796</x:v>
      </x:c>
    </x:row>
    <x:row r="1853" ht="18" customHeight="1">
      <x:c r="A1853" s="25" t="str">
        <x:v>EEZ_923</x:v>
      </x:c>
      <x:c r="B1853" s="25" t="str">
        <x:v>Iran (Sea of Oman)</x:v>
      </x:c>
      <x:c r="C1853" s="25" t="str">
        <x:v>commercial</x:v>
      </x:c>
      <x:c r="D1853" s="25" t="str">
        <x:v>Molluscs</x:v>
      </x:c>
      <x:c r="E1853" s="35" t="n">
        <x:v>1</x:v>
      </x:c>
      <x:c r="F1853" s="35" t="n">
        <x:v>1</x:v>
      </x:c>
      <x:c r="G1853" s="32" t="n">
        <x:v>33.517742475700004</x:v>
      </x:c>
      <x:c r="H1853" s="32" t="n">
        <x:v>33.517742475700004</x:v>
      </x:c>
      <x:c r="I1853" s="33" t="n">
        <x:v>0</x:v>
      </x:c>
      <x:c r="J1853" s="34" t="n">
        <x:v>1</x:v>
      </x:c>
      <x:c r="K1853" s="33" t="n">
        <x:v>114.81536214968828</x:v>
      </x:c>
      <x:c r="L1853" s="32" t="n">
        <x:v>3848.3517407874856</x:v>
      </x:c>
      <x:c r="M1853" s="33" t="n">
        <x:v>3.06</x:v>
      </x:c>
      <x:c r="N1853" s="33" t="n">
        <x:v>114.81536214968828</x:v>
      </x:c>
      <x:c r="O1853" s="32" t="n">
        <x:v>3848.3517407874856</x:v>
      </x:c>
      <x:c r="P1853" s="32" t="n">
        <x:v>0</x:v>
      </x:c>
      <x:c r="Q1853" s="33" t="n">
        <x:v>1</x:v>
      </x:c>
      <x:c r="R1853" s="34" t="n">
        <x:v>0</x:v>
      </x:c>
    </x:row>
    <x:row r="1854" ht="18" customHeight="1">
      <x:c r="A1854" s="25" t="str">
        <x:v>EEZ_923</x:v>
      </x:c>
      <x:c r="B1854" s="25" t="str">
        <x:v>Iran (Sea of Oman)</x:v>
      </x:c>
      <x:c r="C1854" s="25" t="str">
        <x:v>commercial</x:v>
      </x:c>
      <x:c r="D1854" s="25" t="str">
        <x:v>Other fishes &amp; inverts</x:v>
      </x:c>
      <x:c r="E1854" s="35" t="n">
        <x:v>20</x:v>
      </x:c>
      <x:c r="F1854" s="35" t="n">
        <x:v>20</x:v>
      </x:c>
      <x:c r="G1854" s="32" t="n">
        <x:v>79873.68630968791</x:v>
      </x:c>
      <x:c r="H1854" s="32" t="n">
        <x:v>79873.68630968791</x:v>
      </x:c>
      <x:c r="I1854" s="33" t="n">
        <x:v>0</x:v>
      </x:c>
      <x:c r="J1854" s="34" t="n">
        <x:v>1</x:v>
      </x:c>
      <x:c r="K1854" s="33" t="n">
        <x:v>305.1371486836688</x:v>
      </x:c>
      <x:c r="L1854" s="32" t="n">
        <x:v>24372428.89539196</x:v>
      </x:c>
      <x:c r="M1854" s="33" t="n">
        <x:v>3.375538232089072</x:v>
      </x:c>
      <x:c r="N1854" s="33" t="n">
        <x:v>237.4314430698722</x:v>
      </x:c>
      <x:c r="O1854" s="32" t="n">
        <x:v>18964524.603819493</x:v>
      </x:c>
      <x:c r="P1854" s="32" t="n">
        <x:v>5407904.2915724665</x:v>
      </x:c>
      <x:c r="Q1854" s="33" t="n">
        <x:v>1.2851589694203727</x:v>
      </x:c>
      <x:c r="R1854" s="34" t="n">
        <x:v>0.2851589694203726</x:v>
      </x:c>
    </x:row>
    <x:row r="1855" ht="18" customHeight="1">
      <x:c r="A1855" s="25" t="str">
        <x:v>EEZ_923</x:v>
      </x:c>
      <x:c r="B1855" s="25" t="str">
        <x:v>Iran (Sea of Oman)</x:v>
      </x:c>
      <x:c r="C1855" s="25" t="str">
        <x:v>commercial</x:v>
      </x:c>
      <x:c r="D1855" s="25" t="str">
        <x:v>Perch-likes</x:v>
      </x:c>
      <x:c r="E1855" s="35" t="n">
        <x:v>80</x:v>
      </x:c>
      <x:c r="F1855" s="35" t="n">
        <x:v>80</x:v>
      </x:c>
      <x:c r="G1855" s="32" t="n">
        <x:v>110189.37507259051</x:v>
      </x:c>
      <x:c r="H1855" s="32" t="n">
        <x:v>110189.37507259051</x:v>
      </x:c>
      <x:c r="I1855" s="33" t="n">
        <x:v>0</x:v>
      </x:c>
      <x:c r="J1855" s="34" t="n">
        <x:v>1</x:v>
      </x:c>
      <x:c r="K1855" s="33" t="n">
        <x:v>1874.259347732519</x:v>
      </x:c>
      <x:c r="L1855" s="32" t="n">
        <x:v>206523466.25060737</x:v>
      </x:c>
      <x:c r="M1855" s="33" t="n">
        <x:v>4.085924963967433</x:v>
      </x:c>
      <x:c r="N1855" s="33" t="n">
        <x:v>1218.779003935244</x:v>
      </x:c>
      <x:c r="O1855" s="32" t="n">
        <x:v>134296496.79521886</x:v>
      </x:c>
      <x:c r="P1855" s="32" t="n">
        <x:v>72226969.45538852</x:v>
      </x:c>
      <x:c r="Q1855" s="33" t="n">
        <x:v>1.5378172266512904</x:v>
      </x:c>
      <x:c r="R1855" s="34" t="n">
        <x:v>0.5378172266512904</x:v>
      </x:c>
    </x:row>
    <x:row r="1856" ht="18" customHeight="1">
      <x:c r="A1856" s="25" t="str">
        <x:v>EEZ_923</x:v>
      </x:c>
      <x:c r="B1856" s="25" t="str">
        <x:v>Iran (Sea of Oman)</x:v>
      </x:c>
      <x:c r="C1856" s="25" t="str">
        <x:v>commercial</x:v>
      </x:c>
      <x:c r="D1856" s="25" t="str">
        <x:v>Scorpionfishes</x:v>
      </x:c>
      <x:c r="E1856" s="35" t="n">
        <x:v>4</x:v>
      </x:c>
      <x:c r="F1856" s="35" t="n">
        <x:v>4</x:v>
      </x:c>
      <x:c r="G1856" s="32" t="n">
        <x:v>1580.7260204022002</x:v>
      </x:c>
      <x:c r="H1856" s="32" t="n">
        <x:v>1580.7260204022002</x:v>
      </x:c>
      <x:c r="I1856" s="33" t="n">
        <x:v>0</x:v>
      </x:c>
      <x:c r="J1856" s="34" t="n">
        <x:v>1</x:v>
      </x:c>
      <x:c r="K1856" s="33" t="n">
        <x:v>445.9138837560902</x:v>
      </x:c>
      <x:c r="L1856" s="32" t="n">
        <x:v>704867.6789118537</x:v>
      </x:c>
      <x:c r="M1856" s="33" t="n">
        <x:v>3.63876700270292</x:v>
      </x:c>
      <x:c r="N1856" s="33" t="n">
        <x:v>435.27828592760545</x:v>
      </x:c>
      <x:c r="O1856" s="32" t="n">
        <x:v>688055.7126818348</x:v>
      </x:c>
      <x:c r="P1856" s="32" t="n">
        <x:v>16811.96623001888</x:v>
      </x:c>
      <x:c r="Q1856" s="33" t="n">
        <x:v>1.024434018815847</x:v>
      </x:c>
      <x:c r="R1856" s="34" t="n">
        <x:v>0.024434018815846868</x:v>
      </x:c>
    </x:row>
    <x:row r="1857" ht="18" customHeight="1">
      <x:c r="A1857" s="25" t="str">
        <x:v>EEZ_923</x:v>
      </x:c>
      <x:c r="B1857" s="25" t="str">
        <x:v>Iran (Sea of Oman)</x:v>
      </x:c>
      <x:c r="C1857" s="25" t="str">
        <x:v>commercial</x:v>
      </x:c>
      <x:c r="D1857" s="25" t="str">
        <x:v>Sharks &amp; rays</x:v>
      </x:c>
      <x:c r="E1857" s="35" t="n">
        <x:v>16</x:v>
      </x:c>
      <x:c r="F1857" s="35" t="n">
        <x:v>16</x:v>
      </x:c>
      <x:c r="G1857" s="32" t="n">
        <x:v>8970.812182504498</x:v>
      </x:c>
      <x:c r="H1857" s="32" t="n">
        <x:v>8970.812182504498</x:v>
      </x:c>
      <x:c r="I1857" s="33" t="n">
        <x:v>0</x:v>
      </x:c>
      <x:c r="J1857" s="34" t="n">
        <x:v>1</x:v>
      </x:c>
      <x:c r="K1857" s="33" t="n">
        <x:v>1112.5343402005956</x:v>
      </x:c>
      <x:c r="L1857" s="32" t="n">
        <x:v>9980336.612526108</x:v>
      </x:c>
      <x:c r="M1857" s="33" t="n">
        <x:v>3.9601851817141607</x:v>
      </x:c>
      <x:c r="N1857" s="33" t="n">
        <x:v>912.3998006467017</x:v>
      </x:c>
      <x:c r="O1857" s="32" t="n">
        <x:v>8184967.246956107</x:v>
      </x:c>
      <x:c r="P1857" s="32" t="n">
        <x:v>1795369.3655700004</x:v>
      </x:c>
      <x:c r="Q1857" s="33" t="n">
        <x:v>1.2193496090332772</x:v>
      </x:c>
      <x:c r="R1857" s="34" t="n">
        <x:v>0.21934960903327708</x:v>
      </x:c>
    </x:row>
    <x:row r="1858" ht="18" customHeight="1">
      <x:c r="A1858" s="25" t="str">
        <x:v>EEZ_923</x:v>
      </x:c>
      <x:c r="B1858" s="25" t="str">
        <x:v>Iran (Sea of Oman)</x:v>
      </x:c>
      <x:c r="C1858" s="25" t="str">
        <x:v>commercial</x:v>
      </x:c>
      <x:c r="D1858" s="25" t="str">
        <x:v>Tuna &amp; billfishes</x:v>
      </x:c>
      <x:c r="E1858" s="35" t="n">
        <x:v>11</x:v>
      </x:c>
      <x:c r="F1858" s="35" t="n">
        <x:v>11</x:v>
      </x:c>
      <x:c r="G1858" s="32" t="n">
        <x:v>87830.5952754313</x:v>
      </x:c>
      <x:c r="H1858" s="32" t="n">
        <x:v>87830.5952754313</x:v>
      </x:c>
      <x:c r="I1858" s="33" t="n">
        <x:v>0</x:v>
      </x:c>
      <x:c r="J1858" s="34" t="n">
        <x:v>1</x:v>
      </x:c>
      <x:c r="K1858" s="33" t="n">
        <x:v>2787.0420661041544</x:v>
      </x:c>
      <x:c r="L1858" s="32" t="n">
        <x:v>244787563.72359586</x:v>
      </x:c>
      <x:c r="M1858" s="33" t="n">
        <x:v>4.4430768859409175</x:v>
      </x:c>
      <x:c r="N1858" s="33" t="n">
        <x:v>2773.811126781731</x:v>
      </x:c>
      <x:c r="O1858" s="32" t="n">
        <x:v>243625482.4468543</x:v>
      </x:c>
      <x:c r="P1858" s="32" t="n">
        <x:v>1162081.2767415643</x:v>
      </x:c>
      <x:c r="Q1858" s="33" t="n">
        <x:v>1.0047699496172164</x:v>
      </x:c>
      <x:c r="R1858" s="34" t="n">
        <x:v>0.004769949617216527</x:v>
      </x:c>
    </x:row>
    <x:row r="1859" ht="18" customHeight="1">
      <x:c r="A1859" s="25" t="str">
        <x:v>EEZ_924</x:v>
      </x:c>
      <x:c r="B1859" s="25" t="str">
        <x:v>Canada (Arctic)</x:v>
      </x:c>
      <x:c r="C1859" s="25" t="str">
        <x:v>commercial</x:v>
      </x:c>
      <x:c r="D1859" s="25" t="str">
        <x:v>Cod-likes</x:v>
      </x:c>
      <x:c r="E1859" s="35" t="n">
        <x:v>3</x:v>
      </x:c>
      <x:c r="F1859" s="35" t="n">
        <x:v>3</x:v>
      </x:c>
      <x:c r="G1859" s="32" t="n">
        <x:v>41.6623369349</x:v>
      </x:c>
      <x:c r="H1859" s="32" t="n">
        <x:v>41.6623369349</x:v>
      </x:c>
      <x:c r="I1859" s="33" t="n">
        <x:v>0</x:v>
      </x:c>
      <x:c r="J1859" s="34" t="n">
        <x:v>1</x:v>
      </x:c>
      <x:c r="K1859" s="33" t="n">
        <x:v>692.0598148322468</x:v>
      </x:c>
      <x:c r="L1859" s="32" t="n">
        <x:v>28832.82918464557</x:v>
      </x:c>
      <x:c r="M1859" s="33" t="n">
        <x:v>3.839678976875231</x:v>
      </x:c>
      <x:c r="N1859" s="33" t="n">
        <x:v>691.3197701424972</x:v>
      </x:c>
      <x:c r="O1859" s="32" t="n">
        <x:v>28801.997193434338</x:v>
      </x:c>
      <x:c r="P1859" s="32" t="n">
        <x:v>30.83199121123107</x:v>
      </x:c>
      <x:c r="Q1859" s="33" t="n">
        <x:v>1.0010704810157491</x:v>
      </x:c>
      <x:c r="R1859" s="34" t="n">
        <x:v>0.0010704810157491263</x:v>
      </x:c>
    </x:row>
    <x:row r="1860" ht="18" customHeight="1">
      <x:c r="A1860" s="25" t="str">
        <x:v>EEZ_924</x:v>
      </x:c>
      <x:c r="B1860" s="25" t="str">
        <x:v>Canada (Arctic)</x:v>
      </x:c>
      <x:c r="C1860" s="25" t="str">
        <x:v>commercial</x:v>
      </x:c>
      <x:c r="D1860" s="25" t="str">
        <x:v>Flatfishes</x:v>
      </x:c>
      <x:c r="E1860" s="35" t="n">
        <x:v>1</x:v>
      </x:c>
      <x:c r="F1860" s="35" t="n">
        <x:v>1</x:v>
      </x:c>
      <x:c r="G1860" s="32" t="n">
        <x:v>0.001360838</x:v>
      </x:c>
      <x:c r="H1860" s="32" t="n">
        <x:v>0.001360838</x:v>
      </x:c>
      <x:c r="I1860" s="33" t="n">
        <x:v>0</x:v>
      </x:c>
      <x:c r="J1860" s="34" t="n">
        <x:v>1</x:v>
      </x:c>
      <x:c r="K1860" s="33" t="n">
        <x:v>2398.83291901949</x:v>
      </x:c>
      <x:c r="L1860" s="32" t="n">
        <x:v>3.2644229918526446</x:v>
      </x:c>
      <x:c r="M1860" s="33" t="n">
        <x:v>4.38</x:v>
      </x:c>
      <x:c r="N1860" s="33" t="n">
        <x:v>2398.83291901949</x:v>
      </x:c>
      <x:c r="O1860" s="32" t="n">
        <x:v>3.2644229918526446</x:v>
      </x:c>
      <x:c r="P1860" s="32" t="n">
        <x:v>0</x:v>
      </x:c>
      <x:c r="Q1860" s="33" t="n">
        <x:v>1</x:v>
      </x:c>
      <x:c r="R1860" s="34" t="n">
        <x:v>0</x:v>
      </x:c>
    </x:row>
    <x:row r="1861" ht="18" customHeight="1">
      <x:c r="A1861" s="25" t="str">
        <x:v>EEZ_924</x:v>
      </x:c>
      <x:c r="B1861" s="25" t="str">
        <x:v>Canada (Arctic)</x:v>
      </x:c>
      <x:c r="C1861" s="25" t="str">
        <x:v>commercial</x:v>
      </x:c>
      <x:c r="D1861" s="25" t="str">
        <x:v>Herring-likes</x:v>
      </x:c>
      <x:c r="E1861" s="35" t="n">
        <x:v>1</x:v>
      </x:c>
      <x:c r="F1861" s="35" t="n">
        <x:v>1</x:v>
      </x:c>
      <x:c r="G1861" s="32" t="n">
        <x:v>3.006822789</x:v>
      </x:c>
      <x:c r="H1861" s="32" t="n">
        <x:v>3.006822789</x:v>
      </x:c>
      <x:c r="I1861" s="33" t="n">
        <x:v>0</x:v>
      </x:c>
      <x:c r="J1861" s="34" t="n">
        <x:v>1</x:v>
      </x:c>
      <x:c r="K1861" s="33" t="n">
        <x:v>144.5439770745928</x:v>
      </x:c>
      <x:c r="L1861" s="32" t="n">
        <x:v>434.61812428057914</x:v>
      </x:c>
      <x:c r="M1861" s="33" t="n">
        <x:v>3.16</x:v>
      </x:c>
      <x:c r="N1861" s="33" t="n">
        <x:v>144.5439770745928</x:v>
      </x:c>
      <x:c r="O1861" s="32" t="n">
        <x:v>434.61812428057914</x:v>
      </x:c>
      <x:c r="P1861" s="32" t="n">
        <x:v>0</x:v>
      </x:c>
      <x:c r="Q1861" s="33" t="n">
        <x:v>1</x:v>
      </x:c>
      <x:c r="R1861" s="34" t="n">
        <x:v>0</x:v>
      </x:c>
    </x:row>
    <x:row r="1862" ht="18" customHeight="1">
      <x:c r="A1862" s="25" t="str">
        <x:v>EEZ_924</x:v>
      </x:c>
      <x:c r="B1862" s="25" t="str">
        <x:v>Canada (Arctic)</x:v>
      </x:c>
      <x:c r="C1862" s="25" t="str">
        <x:v>commercial</x:v>
      </x:c>
      <x:c r="D1862" s="25" t="str">
        <x:v>Other fishes &amp; inverts</x:v>
      </x:c>
      <x:c r="E1862" s="35" t="n">
        <x:v>1</x:v>
      </x:c>
      <x:c r="F1862" s="35" t="n">
        <x:v>1</x:v>
      </x:c>
      <x:c r="G1862" s="32" t="n">
        <x:v>0.144730959</x:v>
      </x:c>
      <x:c r="H1862" s="32" t="n">
        <x:v>0.144730959</x:v>
      </x:c>
      <x:c r="I1862" s="33" t="n">
        <x:v>0</x:v>
      </x:c>
      <x:c r="J1862" s="34" t="n">
        <x:v>1</x:v>
      </x:c>
      <x:c r="K1862" s="33" t="n">
        <x:v>190.54607179632464</x:v>
      </x:c>
      <x:c r="L1862" s="32" t="n">
        <x:v>27.577915704764916</x:v>
      </x:c>
      <x:c r="M1862" s="33" t="n">
        <x:v>3.28</x:v>
      </x:c>
      <x:c r="N1862" s="33" t="n">
        <x:v>190.54607179632464</x:v>
      </x:c>
      <x:c r="O1862" s="32" t="n">
        <x:v>27.577915704764916</x:v>
      </x:c>
      <x:c r="P1862" s="32" t="n">
        <x:v>0</x:v>
      </x:c>
      <x:c r="Q1862" s="33" t="n">
        <x:v>1</x:v>
      </x:c>
      <x:c r="R1862" s="34" t="n">
        <x:v>0</x:v>
      </x:c>
    </x:row>
    <x:row r="1863" ht="18" customHeight="1">
      <x:c r="A1863" s="25" t="str">
        <x:v>EEZ_924</x:v>
      </x:c>
      <x:c r="B1863" s="25" t="str">
        <x:v>Canada (Arctic)</x:v>
      </x:c>
      <x:c r="C1863" s="25" t="str">
        <x:v>commercial</x:v>
      </x:c>
      <x:c r="D1863" s="25" t="str">
        <x:v>Salmon, smelts, etc</x:v>
      </x:c>
      <x:c r="E1863" s="35" t="n">
        <x:v>8</x:v>
      </x:c>
      <x:c r="F1863" s="35" t="n">
        <x:v>8</x:v>
      </x:c>
      <x:c r="G1863" s="32" t="n">
        <x:v>1069.2137152888</x:v>
      </x:c>
      <x:c r="H1863" s="32" t="n">
        <x:v>1069.2137152888</x:v>
      </x:c>
      <x:c r="I1863" s="33" t="n">
        <x:v>0</x:v>
      </x:c>
      <x:c r="J1863" s="34" t="n">
        <x:v>1</x:v>
      </x:c>
      <x:c r="K1863" s="33" t="n">
        <x:v>2344.656882904551</x:v>
      </x:c>
      <x:c r="L1863" s="32" t="n">
        <x:v>2506939.2968478315</x:v>
      </x:c>
      <x:c r="M1863" s="33" t="n">
        <x:v>4.335720744949462</x:v>
      </x:c>
      <x:c r="N1863" s="33" t="n">
        <x:v>2166.3107006524024</x:v>
      </x:c>
      <x:c r="O1863" s="32" t="n">
        <x:v>2316249.1127144382</x:v>
      </x:c>
      <x:c r="P1863" s="32" t="n">
        <x:v>190690.18413339322</x:v>
      </x:c>
      <x:c r="Q1863" s="33" t="n">
        <x:v>1.0823271482703003</x:v>
      </x:c>
      <x:c r="R1863" s="34" t="n">
        <x:v>0.08232714827030037</x:v>
      </x:c>
    </x:row>
    <x:row r="1864" ht="18" customHeight="1">
      <x:c r="A1864" s="25" t="str">
        <x:v>EEZ_924</x:v>
      </x:c>
      <x:c r="B1864" s="25" t="str">
        <x:v>Canada (Arctic)</x:v>
      </x:c>
      <x:c r="C1864" s="25" t="str">
        <x:v>commercial</x:v>
      </x:c>
      <x:c r="D1864" s="25" t="str">
        <x:v>Scorpionfishes</x:v>
      </x:c>
      <x:c r="E1864" s="35" t="n">
        <x:v>2</x:v>
      </x:c>
      <x:c r="F1864" s="35" t="n">
        <x:v>2</x:v>
      </x:c>
      <x:c r="G1864" s="32" t="n">
        <x:v>0.23933549999999998</x:v>
      </x:c>
      <x:c r="H1864" s="32" t="n">
        <x:v>0.23933549999999998</x:v>
      </x:c>
      <x:c r="I1864" s="33" t="n">
        <x:v>0</x:v>
      </x:c>
      <x:c r="J1864" s="34" t="n">
        <x:v>1</x:v>
      </x:c>
      <x:c r="K1864" s="33" t="n">
        <x:v>641.0500573835254</x:v>
      </x:c>
      <x:c r="L1864" s="32" t="n">
        <x:v>153.42603600891474</x:v>
      </x:c>
      <x:c r="M1864" s="33" t="n">
        <x:v>3.8064554986619203</x:v>
      </x:c>
      <x:c r="N1864" s="33" t="n">
        <x:v>640.4061569937278</x:v>
      </x:c>
      <x:c r="O1864" s="32" t="n">
        <x:v>153.27192778717233</x:v>
      </x:c>
      <x:c r="P1864" s="32" t="n">
        <x:v>0.1541082217424048</x:v>
      </x:c>
      <x:c r="Q1864" s="33" t="n">
        <x:v>1.0010054562760924</x:v>
      </x:c>
      <x:c r="R1864" s="34" t="n">
        <x:v>0.0010054562760924734</x:v>
      </x:c>
    </x:row>
    <x:row r="1865" ht="18" customHeight="1">
      <x:c r="A1865" s="25" t="str">
        <x:v>EEZ_925</x:v>
      </x:c>
      <x:c r="B1865" s="25" t="str">
        <x:v>Canada (Pacific)</x:v>
      </x:c>
      <x:c r="C1865" s="25" t="str">
        <x:v>commercial</x:v>
      </x:c>
      <x:c r="D1865" s="25" t="str">
        <x:v>Cod-likes</x:v>
      </x:c>
      <x:c r="E1865" s="35" t="n">
        <x:v>3</x:v>
      </x:c>
      <x:c r="F1865" s="35" t="n">
        <x:v>3</x:v>
      </x:c>
      <x:c r="G1865" s="32" t="n">
        <x:v>106425.00000000061</x:v>
      </x:c>
      <x:c r="H1865" s="32" t="n">
        <x:v>106425.00000000061</x:v>
      </x:c>
      <x:c r="I1865" s="33" t="n">
        <x:v>0</x:v>
      </x:c>
      <x:c r="J1865" s="34" t="n">
        <x:v>1</x:v>
      </x:c>
      <x:c r="K1865" s="33" t="n">
        <x:v>2125.4350498171493</x:v>
      </x:c>
      <x:c r="L1865" s="32" t="n">
        <x:v>226199425.1767914</x:v>
      </x:c>
      <x:c r="M1865" s="33" t="n">
        <x:v>4.303329386892174</x:v>
      </x:c>
      <x:c r="N1865" s="33" t="n">
        <x:v>2010.617169663911</x:v>
      </x:c>
      <x:c r="O1865" s="32" t="n">
        <x:v>213979932.28148296</x:v>
      </x:c>
      <x:c r="P1865" s="32" t="n">
        <x:v>12219492.895308435</x:v>
      </x:c>
      <x:c r="Q1865" s="33" t="n">
        <x:v>1.0571057891505178</x:v>
      </x:c>
      <x:c r="R1865" s="34" t="n">
        <x:v>0.05710578915051776</x:v>
      </x:c>
    </x:row>
    <x:row r="1866" ht="18" customHeight="1">
      <x:c r="A1866" s="25" t="str">
        <x:v>EEZ_925</x:v>
      </x:c>
      <x:c r="B1866" s="25" t="str">
        <x:v>Canada (Pacific)</x:v>
      </x:c>
      <x:c r="C1866" s="25" t="str">
        <x:v>commercial</x:v>
      </x:c>
      <x:c r="D1866" s="25" t="str">
        <x:v>Crustaceans</x:v>
      </x:c>
      <x:c r="E1866" s="35" t="n">
        <x:v>3</x:v>
      </x:c>
      <x:c r="F1866" s="35" t="n">
        <x:v>3</x:v>
      </x:c>
      <x:c r="G1866" s="32" t="n">
        <x:v>11149.7291557258</x:v>
      </x:c>
      <x:c r="H1866" s="32" t="n">
        <x:v>11149.7291557258</x:v>
      </x:c>
      <x:c r="I1866" s="33" t="n">
        <x:v>0</x:v>
      </x:c>
      <x:c r="J1866" s="34" t="n">
        <x:v>1</x:v>
      </x:c>
      <x:c r="K1866" s="33" t="n">
        <x:v>790.1342858997384</x:v>
      </x:c>
      <x:c r="L1866" s="32" t="n">
        <x:v>8809783.284434898</x:v>
      </x:c>
      <x:c r="M1866" s="33" t="n">
        <x:v>3.802328830663283</x:v>
      </x:c>
      <x:c r="N1866" s="33" t="n">
        <x:v>634.3498341594297</x:v>
      </x:c>
      <x:c r="O1866" s="32" t="n">
        <x:v>7072828.84085722</x:v>
      </x:c>
      <x:c r="P1866" s="32" t="n">
        <x:v>1736954.443577678</x:v>
      </x:c>
      <x:c r="Q1866" s="33" t="n">
        <x:v>1.2455812918225744</x:v>
      </x:c>
      <x:c r="R1866" s="34" t="n">
        <x:v>0.24558129182257446</x:v>
      </x:c>
    </x:row>
    <x:row r="1867" ht="18" customHeight="1">
      <x:c r="A1867" s="25" t="str">
        <x:v>EEZ_925</x:v>
      </x:c>
      <x:c r="B1867" s="25" t="str">
        <x:v>Canada (Pacific)</x:v>
      </x:c>
      <x:c r="C1867" s="25" t="str">
        <x:v>commercial</x:v>
      </x:c>
      <x:c r="D1867" s="25" t="str">
        <x:v>Flatfishes</x:v>
      </x:c>
      <x:c r="E1867" s="35" t="n">
        <x:v>1</x:v>
      </x:c>
      <x:c r="F1867" s="35" t="n">
        <x:v>1</x:v>
      </x:c>
      <x:c r="G1867" s="32" t="n">
        <x:v>7799.3640497357</x:v>
      </x:c>
      <x:c r="H1867" s="32" t="n">
        <x:v>7799.3640497357</x:v>
      </x:c>
      <x:c r="I1867" s="33" t="n">
        <x:v>0</x:v>
      </x:c>
      <x:c r="J1867" s="34" t="n">
        <x:v>1</x:v>
      </x:c>
      <x:c r="K1867" s="33" t="n">
        <x:v>1380.3842646028838</x:v>
      </x:c>
      <x:c r="L1867" s="32" t="n">
        <x:v>10766119.408164585</x:v>
      </x:c>
      <x:c r="M1867" s="33" t="n">
        <x:v>4.14</x:v>
      </x:c>
      <x:c r="N1867" s="33" t="n">
        <x:v>1380.3842646028838</x:v>
      </x:c>
      <x:c r="O1867" s="32" t="n">
        <x:v>10766119.408164585</x:v>
      </x:c>
      <x:c r="P1867" s="32" t="n">
        <x:v>0</x:v>
      </x:c>
      <x:c r="Q1867" s="33" t="n">
        <x:v>1</x:v>
      </x:c>
      <x:c r="R1867" s="34" t="n">
        <x:v>0</x:v>
      </x:c>
    </x:row>
    <x:row r="1868" ht="18" customHeight="1">
      <x:c r="A1868" s="25" t="str">
        <x:v>EEZ_925</x:v>
      </x:c>
      <x:c r="B1868" s="25" t="str">
        <x:v>Canada (Pacific)</x:v>
      </x:c>
      <x:c r="C1868" s="25" t="str">
        <x:v>commercial</x:v>
      </x:c>
      <x:c r="D1868" s="25" t="str">
        <x:v>Herring-likes</x:v>
      </x:c>
      <x:c r="E1868" s="35" t="n">
        <x:v>1</x:v>
      </x:c>
      <x:c r="F1868" s="35" t="n">
        <x:v>1</x:v>
      </x:c>
      <x:c r="G1868" s="32" t="n">
        <x:v>18903.0000000002</x:v>
      </x:c>
      <x:c r="H1868" s="32" t="n">
        <x:v>18903.0000000002</x:v>
      </x:c>
      <x:c r="I1868" s="33" t="n">
        <x:v>0</x:v>
      </x:c>
      <x:c r="J1868" s="34" t="n">
        <x:v>1</x:v>
      </x:c>
      <x:c r="K1868" s="33" t="n">
        <x:v>144.5439770745928</x:v>
      </x:c>
      <x:c r="L1868" s="32" t="n">
        <x:v>2732314.7986410563</x:v>
      </x:c>
      <x:c r="M1868" s="33" t="n">
        <x:v>3.16</x:v>
      </x:c>
      <x:c r="N1868" s="33" t="n">
        <x:v>144.5439770745928</x:v>
      </x:c>
      <x:c r="O1868" s="32" t="n">
        <x:v>2732314.7986410563</x:v>
      </x:c>
      <x:c r="P1868" s="32" t="n">
        <x:v>0</x:v>
      </x:c>
      <x:c r="Q1868" s="33" t="n">
        <x:v>1</x:v>
      </x:c>
      <x:c r="R1868" s="34" t="n">
        <x:v>0</x:v>
      </x:c>
    </x:row>
    <x:row r="1869" ht="18" customHeight="1">
      <x:c r="A1869" s="25" t="str">
        <x:v>EEZ_925</x:v>
      </x:c>
      <x:c r="B1869" s="25" t="str">
        <x:v>Canada (Pacific)</x:v>
      </x:c>
      <x:c r="C1869" s="25" t="str">
        <x:v>commercial</x:v>
      </x:c>
      <x:c r="D1869" s="25" t="str">
        <x:v>Molluscs</x:v>
      </x:c>
      <x:c r="E1869" s="35" t="n">
        <x:v>1</x:v>
      </x:c>
      <x:c r="F1869" s="35" t="n">
        <x:v>1</x:v>
      </x:c>
      <x:c r="G1869" s="32" t="n">
        <x:v>1727.4493450554</x:v>
      </x:c>
      <x:c r="H1869" s="32" t="n">
        <x:v>1727.4493450554</x:v>
      </x:c>
      <x:c r="I1869" s="33" t="n">
        <x:v>0</x:v>
      </x:c>
      <x:c r="J1869" s="34" t="n">
        <x:v>1</x:v>
      </x:c>
      <x:c r="K1869" s="33" t="n">
        <x:v>16.982436524617444</x:v>
      </x:c>
      <x:c r="L1869" s="32" t="n">
        <x:v>29336.29885189531</x:v>
      </x:c>
      <x:c r="M1869" s="33" t="n">
        <x:v>2.23</x:v>
      </x:c>
      <x:c r="N1869" s="33" t="n">
        <x:v>16.982436524617444</x:v>
      </x:c>
      <x:c r="O1869" s="32" t="n">
        <x:v>29336.29885189531</x:v>
      </x:c>
      <x:c r="P1869" s="32" t="n">
        <x:v>0</x:v>
      </x:c>
      <x:c r="Q1869" s="33" t="n">
        <x:v>1</x:v>
      </x:c>
      <x:c r="R1869" s="34" t="n">
        <x:v>0</x:v>
      </x:c>
    </x:row>
    <x:row r="1870" ht="18" customHeight="1">
      <x:c r="A1870" s="25" t="str">
        <x:v>EEZ_925</x:v>
      </x:c>
      <x:c r="B1870" s="25" t="str">
        <x:v>Canada (Pacific)</x:v>
      </x:c>
      <x:c r="C1870" s="25" t="str">
        <x:v>commercial</x:v>
      </x:c>
      <x:c r="D1870" s="25" t="str">
        <x:v>Other fishes &amp; inverts</x:v>
      </x:c>
      <x:c r="E1870" s="35" t="n">
        <x:v>4</x:v>
      </x:c>
      <x:c r="F1870" s="35" t="n">
        <x:v>4</x:v>
      </x:c>
      <x:c r="G1870" s="32" t="n">
        <x:v>25938.5185328088</x:v>
      </x:c>
      <x:c r="H1870" s="32" t="n">
        <x:v>25938.5185328088</x:v>
      </x:c>
      <x:c r="I1870" s="33" t="n">
        <x:v>0</x:v>
      </x:c>
      <x:c r="J1870" s="34" t="n">
        <x:v>1</x:v>
      </x:c>
      <x:c r="K1870" s="33" t="n">
        <x:v>162.71184034013524</x:v>
      </x:c>
      <x:c r="L1870" s="32" t="n">
        <x:v>4220504.086170024</x:v>
      </x:c>
      <x:c r="M1870" s="33" t="n">
        <x:v>3.153476836916876</x:v>
      </x:c>
      <x:c r="N1870" s="33" t="n">
        <x:v>142.38913014212784</x:v>
      </x:c>
      <x:c r="O1870" s="32" t="n">
        <x:v>3693363.091062107</x:v>
      </x:c>
      <x:c r="P1870" s="32" t="n">
        <x:v>527140.9951079171</x:v>
      </x:c>
      <x:c r="Q1870" s="33" t="n">
        <x:v>1.1427265562878428</x:v>
      </x:c>
      <x:c r="R1870" s="34" t="n">
        <x:v>0.14272655628784287</x:v>
      </x:c>
    </x:row>
    <x:row r="1871" ht="18" customHeight="1">
      <x:c r="A1871" s="25" t="str">
        <x:v>EEZ_925</x:v>
      </x:c>
      <x:c r="B1871" s="25" t="str">
        <x:v>Canada (Pacific)</x:v>
      </x:c>
      <x:c r="C1871" s="25" t="str">
        <x:v>commercial</x:v>
      </x:c>
      <x:c r="D1871" s="25" t="str">
        <x:v>Salmon, smelts, etc</x:v>
      </x:c>
      <x:c r="E1871" s="35" t="n">
        <x:v>6</x:v>
      </x:c>
      <x:c r="F1871" s="35" t="n">
        <x:v>6</x:v>
      </x:c>
      <x:c r="G1871" s="32" t="n">
        <x:v>9917.324634778599</x:v>
      </x:c>
      <x:c r="H1871" s="32" t="n">
        <x:v>9917.324634778599</x:v>
      </x:c>
      <x:c r="I1871" s="33" t="n">
        <x:v>0</x:v>
      </x:c>
      <x:c r="J1871" s="34" t="n">
        <x:v>1</x:v>
      </x:c>
      <x:c r="K1871" s="33" t="n">
        <x:v>1475.987594399255</x:v>
      </x:c>
      <x:c r="L1871" s="32" t="n">
        <x:v>14637848.130563334</x:v>
      </x:c>
      <x:c r="M1871" s="33" t="n">
        <x:v>4.094004416950844</x:v>
      </x:c>
      <x:c r="N1871" s="33" t="n">
        <x:v>1241.664935763675</x:v>
      </x:c>
      <x:c r="O1871" s="32" t="n">
        <x:v>12313994.25558988</x:v>
      </x:c>
      <x:c r="P1871" s="32" t="n">
        <x:v>2323853.8749734536</x:v>
      </x:c>
      <x:c r="Q1871" s="33" t="n">
        <x:v>1.1887164982165352</x:v>
      </x:c>
      <x:c r="R1871" s="34" t="n">
        <x:v>0.1887164982165353</x:v>
      </x:c>
    </x:row>
    <x:row r="1872" ht="18" customHeight="1">
      <x:c r="A1872" s="25" t="str">
        <x:v>EEZ_925</x:v>
      </x:c>
      <x:c r="B1872" s="25" t="str">
        <x:v>Canada (Pacific)</x:v>
      </x:c>
      <x:c r="C1872" s="25" t="str">
        <x:v>commercial</x:v>
      </x:c>
      <x:c r="D1872" s="25" t="str">
        <x:v>Scorpionfishes</x:v>
      </x:c>
      <x:c r="E1872" s="35" t="n">
        <x:v>5</x:v>
      </x:c>
      <x:c r="F1872" s="35" t="n">
        <x:v>5</x:v>
      </x:c>
      <x:c r="G1872" s="32" t="n">
        <x:v>15810.217111705699</x:v>
      </x:c>
      <x:c r="H1872" s="32" t="n">
        <x:v>15810.217111705699</x:v>
      </x:c>
      <x:c r="I1872" s="33" t="n">
        <x:v>0</x:v>
      </x:c>
      <x:c r="J1872" s="34" t="n">
        <x:v>1</x:v>
      </x:c>
      <x:c r="K1872" s="33" t="n">
        <x:v>578.7513910095814</x:v>
      </x:c>
      <x:c r="L1872" s="32" t="n">
        <x:v>9150185.14556316</x:v>
      </x:c>
      <x:c r="M1872" s="33" t="n">
        <x:v>3.7554967914143838</x:v>
      </x:c>
      <x:c r="N1872" s="33" t="n">
        <x:v>569.5040165931304</x:v>
      </x:c>
      <x:c r="O1872" s="32" t="n">
        <x:v>9003982.148325836</x:v>
      </x:c>
      <x:c r="P1872" s="32" t="n">
        <x:v>146202.99723732285</x:v>
      </x:c>
      <x:c r="Q1872" s="33" t="n">
        <x:v>1.0162375929704066</x:v>
      </x:c>
      <x:c r="R1872" s="34" t="n">
        <x:v>0.01623759297040668</x:v>
      </x:c>
    </x:row>
    <x:row r="1873" ht="18" customHeight="1">
      <x:c r="A1873" s="25" t="str">
        <x:v>EEZ_925</x:v>
      </x:c>
      <x:c r="B1873" s="25" t="str">
        <x:v>Canada (Pacific)</x:v>
      </x:c>
      <x:c r="C1873" s="25" t="str">
        <x:v>commercial</x:v>
      </x:c>
      <x:c r="D1873" s="25" t="str">
        <x:v>Sharks &amp; rays</x:v>
      </x:c>
      <x:c r="E1873" s="35" t="n">
        <x:v>2</x:v>
      </x:c>
      <x:c r="F1873" s="35" t="n">
        <x:v>2</x:v>
      </x:c>
      <x:c r="G1873" s="32" t="n">
        <x:v>504</x:v>
      </x:c>
      <x:c r="H1873" s="32" t="n">
        <x:v>504</x:v>
      </x:c>
      <x:c r="I1873" s="33" t="n">
        <x:v>0</x:v>
      </x:c>
      <x:c r="J1873" s="34" t="n">
        <x:v>1</x:v>
      </x:c>
      <x:c r="K1873" s="33" t="n">
        <x:v>498.85447815537043</x:v>
      </x:c>
      <x:c r="L1873" s="32" t="n">
        <x:v>251422.65699030668</x:v>
      </x:c>
      <x:c r="M1873" s="33" t="n">
        <x:v>3.6858333333333335</x:v>
      </x:c>
      <x:c r="N1873" s="33" t="n">
        <x:v>485.10229954859045</x:v>
      </x:c>
      <x:c r="O1873" s="32" t="n">
        <x:v>244491.55897248958</x:v>
      </x:c>
      <x:c r="P1873" s="32" t="n">
        <x:v>6931.098017817101</x:v>
      </x:c>
      <x:c r="Q1873" s="33" t="n">
        <x:v>1.0283490278639722</x:v>
      </x:c>
      <x:c r="R1873" s="34" t="n">
        <x:v>0.028349027863972167</x:v>
      </x:c>
    </x:row>
    <x:row r="1874" ht="18" customHeight="1">
      <x:c r="A1874" s="25" t="str">
        <x:v>EEZ_926</x:v>
      </x:c>
      <x:c r="B1874" s="25" t="str">
        <x:v>Canada (East Coast)</x:v>
      </x:c>
      <x:c r="C1874" s="25" t="str">
        <x:v>commercial</x:v>
      </x:c>
      <x:c r="D1874" s="25" t="str">
        <x:v>Cod-likes</x:v>
      </x:c>
      <x:c r="E1874" s="35" t="n">
        <x:v>15</x:v>
      </x:c>
      <x:c r="F1874" s="35" t="n">
        <x:v>15</x:v>
      </x:c>
      <x:c r="G1874" s="32" t="n">
        <x:v>80441.86755799528</x:v>
      </x:c>
      <x:c r="H1874" s="32" t="n">
        <x:v>80441.86755799528</x:v>
      </x:c>
      <x:c r="I1874" s="33" t="n">
        <x:v>0</x:v>
      </x:c>
      <x:c r="J1874" s="34" t="n">
        <x:v>1</x:v>
      </x:c>
      <x:c r="K1874" s="33" t="n">
        <x:v>1362.9290565788292</x:v>
      </x:c>
      <x:c r="L1874" s="32" t="n">
        <x:v>109636558.66025764</x:v>
      </x:c>
      <x:c r="M1874" s="33" t="n">
        <x:v>4.112757756576253</x:v>
      </x:c>
      <x:c r="N1874" s="33" t="n">
        <x:v>1296.4559241772197</x:v>
      </x:c>
      <x:c r="O1874" s="32" t="n">
        <x:v>104289335.74744228</x:v>
      </x:c>
      <x:c r="P1874" s="32" t="n">
        <x:v>5347222.912815362</x:v>
      </x:c>
      <x:c r="Q1874" s="33" t="n">
        <x:v>1.0512729597373671</x:v>
      </x:c>
      <x:c r="R1874" s="34" t="n">
        <x:v>0.05127295973736705</x:v>
      </x:c>
    </x:row>
    <x:row r="1875" ht="18" customHeight="1">
      <x:c r="A1875" s="25" t="str">
        <x:v>EEZ_926</x:v>
      </x:c>
      <x:c r="B1875" s="25" t="str">
        <x:v>Canada (East Coast)</x:v>
      </x:c>
      <x:c r="C1875" s="25" t="str">
        <x:v>commercial</x:v>
      </x:c>
      <x:c r="D1875" s="25" t="str">
        <x:v>Crustaceans</x:v>
      </x:c>
      <x:c r="E1875" s="35" t="n">
        <x:v>9</x:v>
      </x:c>
      <x:c r="F1875" s="35" t="n">
        <x:v>9</x:v>
      </x:c>
      <x:c r="G1875" s="32" t="n">
        <x:v>256854.278615331</x:v>
      </x:c>
      <x:c r="H1875" s="32" t="n">
        <x:v>256854.278615331</x:v>
      </x:c>
      <x:c r="I1875" s="33" t="n">
        <x:v>0</x:v>
      </x:c>
      <x:c r="J1875" s="34" t="n">
        <x:v>1</x:v>
      </x:c>
      <x:c r="K1875" s="33" t="n">
        <x:v>340.56214945858545</x:v>
      </x:c>
      <x:c r="L1875" s="32" t="n">
        <x:v>87474845.2228715</x:v>
      </x:c>
      <x:c r="M1875" s="33" t="n">
        <x:v>3.3780603062790804</x:v>
      </x:c>
      <x:c r="N1875" s="33" t="n">
        <x:v>238.81428782201124</x:v>
      </x:c>
      <x:c r="O1875" s="32" t="n">
        <x:v>61340471.62155672</x:v>
      </x:c>
      <x:c r="P1875" s="32" t="n">
        <x:v>26134373.601314776</x:v>
      </x:c>
      <x:c r="Q1875" s="33" t="n">
        <x:v>1.4260543310223008</x:v>
      </x:c>
      <x:c r="R1875" s="34" t="n">
        <x:v>0.4260543310223008</x:v>
      </x:c>
    </x:row>
    <x:row r="1876" ht="18" customHeight="1">
      <x:c r="A1876" s="25" t="str">
        <x:v>EEZ_926</x:v>
      </x:c>
      <x:c r="B1876" s="25" t="str">
        <x:v>Canada (East Coast)</x:v>
      </x:c>
      <x:c r="C1876" s="25" t="str">
        <x:v>commercial</x:v>
      </x:c>
      <x:c r="D1876" s="25" t="str">
        <x:v>Flatfishes</x:v>
      </x:c>
      <x:c r="E1876" s="35" t="n">
        <x:v>8</x:v>
      </x:c>
      <x:c r="F1876" s="35" t="n">
        <x:v>8</x:v>
      </x:c>
      <x:c r="G1876" s="32" t="n">
        <x:v>43216.8580312095</x:v>
      </x:c>
      <x:c r="H1876" s="32" t="n">
        <x:v>43216.8580312095</x:v>
      </x:c>
      <x:c r="I1876" s="33" t="n">
        <x:v>0</x:v>
      </x:c>
      <x:c r="J1876" s="34" t="n">
        <x:v>1</x:v>
      </x:c>
      <x:c r="K1876" s="33" t="n">
        <x:v>1536.9518746917784</x:v>
      </x:c>
      <x:c r="L1876" s="32" t="n">
        <x:v>66422230.96935588</x:v>
      </x:c>
      <x:c r="M1876" s="33" t="n">
        <x:v>4.07053161270326</x:v>
      </x:c>
      <x:c r="N1876" s="33" t="n">
        <x:v>1176.336608214992</x:v>
      </x:c>
      <x:c r="O1876" s="32" t="n">
        <x:v>50837572.19414183</x:v>
      </x:c>
      <x:c r="P1876" s="32" t="n">
        <x:v>15584658.775214054</x:v>
      </x:c>
      <x:c r="Q1876" s="33" t="n">
        <x:v>1.3065578882425453</x:v>
      </x:c>
      <x:c r="R1876" s="34" t="n">
        <x:v>0.3065578882425452</x:v>
      </x:c>
    </x:row>
    <x:row r="1877" ht="18" customHeight="1">
      <x:c r="A1877" s="25" t="str">
        <x:v>EEZ_926</x:v>
      </x:c>
      <x:c r="B1877" s="25" t="str">
        <x:v>Canada (East Coast)</x:v>
      </x:c>
      <x:c r="C1877" s="25" t="str">
        <x:v>commercial</x:v>
      </x:c>
      <x:c r="D1877" s="25" t="str">
        <x:v>Herring-likes</x:v>
      </x:c>
      <x:c r="E1877" s="35" t="n">
        <x:v>2</x:v>
      </x:c>
      <x:c r="F1877" s="35" t="n">
        <x:v>2</x:v>
      </x:c>
      <x:c r="G1877" s="32" t="n">
        <x:v>82978.9164468747</x:v>
      </x:c>
      <x:c r="H1877" s="32" t="n">
        <x:v>82978.9164468747</x:v>
      </x:c>
      <x:c r="I1877" s="33" t="n">
        <x:v>0</x:v>
      </x:c>
      <x:c r="J1877" s="34" t="n">
        <x:v>1</x:v>
      </x:c>
      <x:c r="K1877" s="33" t="n">
        <x:v>240.02635761417704</x:v>
      </x:c>
      <x:c r="L1877" s="32" t="n">
        <x:v>19917127.073514465</x:v>
      </x:c>
      <x:c r="M1877" s="33" t="n">
        <x:v>3.3802560414502927</x:v>
      </x:c>
      <x:c r="N1877" s="33" t="n">
        <x:v>240.0247585274764</x:v>
      </x:c>
      <x:c r="O1877" s="32" t="n">
        <x:v>19916994.38303274</x:v>
      </x:c>
      <x:c r="P1877" s="32" t="n">
        <x:v>132.69048172608018</x:v>
      </x:c>
      <x:c r="Q1877" s="33" t="n">
        <x:v>1.0000066621739794</x:v>
      </x:c>
      <x:c r="R1877" s="34" t="n">
        <x:v>0.000006662173979379089</x:v>
      </x:c>
    </x:row>
    <x:row r="1878" ht="18" customHeight="1">
      <x:c r="A1878" s="25" t="str">
        <x:v>EEZ_926</x:v>
      </x:c>
      <x:c r="B1878" s="25" t="str">
        <x:v>Canada (East Coast)</x:v>
      </x:c>
      <x:c r="C1878" s="25" t="str">
        <x:v>commercial</x:v>
      </x:c>
      <x:c r="D1878" s="25" t="str">
        <x:v>Molluscs</x:v>
      </x:c>
      <x:c r="E1878" s="35" t="n">
        <x:v>6</x:v>
      </x:c>
      <x:c r="F1878" s="35" t="n">
        <x:v>6</x:v>
      </x:c>
      <x:c r="G1878" s="32" t="n">
        <x:v>109591.06478108751</x:v>
      </x:c>
      <x:c r="H1878" s="32" t="n">
        <x:v>109591.06478108751</x:v>
      </x:c>
      <x:c r="I1878" s="33" t="n">
        <x:v>0</x:v>
      </x:c>
      <x:c r="J1878" s="34" t="n">
        <x:v>1</x:v>
      </x:c>
      <x:c r="K1878" s="33" t="n">
        <x:v>14.519188822415096</x:v>
      </x:c>
      <x:c r="L1878" s="32" t="n">
        <x:v>1591173.3628061344</x:v>
      </x:c>
      <x:c r="M1878" s="33" t="n">
        <x:v>2.1038848994459194</x:v>
      </x:c>
      <x:c r="N1878" s="33" t="n">
        <x:v>12.702374110714842</x:v>
      </x:c>
      <x:c r="O1878" s="32" t="n">
        <x:v>1392066.7040409592</x:v>
      </x:c>
      <x:c r="P1878" s="32" t="n">
        <x:v>199106.65876517515</x:v>
      </x:c>
      <x:c r="Q1878" s="33" t="n">
        <x:v>1.1430295388771232</x:v>
      </x:c>
      <x:c r="R1878" s="34" t="n">
        <x:v>0.14302953887712322</x:v>
      </x:c>
    </x:row>
    <x:row r="1879" ht="18" customHeight="1">
      <x:c r="A1879" s="25" t="str">
        <x:v>EEZ_926</x:v>
      </x:c>
      <x:c r="B1879" s="25" t="str">
        <x:v>Canada (East Coast)</x:v>
      </x:c>
      <x:c r="C1879" s="25" t="str">
        <x:v>commercial</x:v>
      </x:c>
      <x:c r="D1879" s="25" t="str">
        <x:v>Other fishes &amp; inverts</x:v>
      </x:c>
      <x:c r="E1879" s="35" t="n">
        <x:v>21</x:v>
      </x:c>
      <x:c r="F1879" s="35" t="n">
        <x:v>21</x:v>
      </x:c>
      <x:c r="G1879" s="32" t="n">
        <x:v>36113.482030438005</x:v>
      </x:c>
      <x:c r="H1879" s="32" t="n">
        <x:v>36113.482030438005</x:v>
      </x:c>
      <x:c r="I1879" s="33" t="n">
        <x:v>0</x:v>
      </x:c>
      <x:c r="J1879" s="34" t="n">
        <x:v>1</x:v>
      </x:c>
      <x:c r="K1879" s="33" t="n">
        <x:v>254.112498225192</x:v>
      </x:c>
      <x:c r="L1879" s="32" t="n">
        <x:v>9176887.138365181</x:v>
      </x:c>
      <x:c r="M1879" s="33" t="n">
        <x:v>3.2358326178821333</x:v>
      </x:c>
      <x:c r="N1879" s="33" t="n">
        <x:v>172.12050747847033</x:v>
      </x:c>
      <x:c r="O1879" s="32" t="n">
        <x:v>6215870.853893609</x:v>
      </x:c>
      <x:c r="P1879" s="32" t="n">
        <x:v>2961016.2844715724</x:v>
      </x:c>
      <x:c r="Q1879" s="33" t="n">
        <x:v>1.4763638682449134</x:v>
      </x:c>
      <x:c r="R1879" s="34" t="n">
        <x:v>0.4763638682449134</x:v>
      </x:c>
    </x:row>
    <x:row r="1880" ht="18" customHeight="1">
      <x:c r="A1880" s="25" t="str">
        <x:v>EEZ_926</x:v>
      </x:c>
      <x:c r="B1880" s="25" t="str">
        <x:v>Canada (East Coast)</x:v>
      </x:c>
      <x:c r="C1880" s="25" t="str">
        <x:v>commercial</x:v>
      </x:c>
      <x:c r="D1880" s="25" t="str">
        <x:v>Perch-likes</x:v>
      </x:c>
      <x:c r="E1880" s="35" t="n">
        <x:v>15</x:v>
      </x:c>
      <x:c r="F1880" s="35" t="n">
        <x:v>15</x:v>
      </x:c>
      <x:c r="G1880" s="32" t="n">
        <x:v>7277.1721393322005</x:v>
      </x:c>
      <x:c r="H1880" s="32" t="n">
        <x:v>7277.1721393322005</x:v>
      </x:c>
      <x:c r="I1880" s="33" t="n">
        <x:v>0</x:v>
      </x:c>
      <x:c r="J1880" s="34" t="n">
        <x:v>1</x:v>
      </x:c>
      <x:c r="K1880" s="33" t="n">
        <x:v>782.3955565301936</x:v>
      </x:c>
      <x:c r="L1880" s="32" t="n">
        <x:v>5693627.145918837</x:v>
      </x:c>
      <x:c r="M1880" s="33" t="n">
        <x:v>3.695909022924146</x:v>
      </x:c>
      <x:c r="N1880" s="33" t="n">
        <x:v>496.4883049650791</x:v>
      </x:c>
      <x:c r="O1880" s="32" t="n">
        <x:v>3613030.8603961426</x:v>
      </x:c>
      <x:c r="P1880" s="32" t="n">
        <x:v>2080596.2855226942</x:v>
      </x:c>
      <x:c r="Q1880" s="33" t="n">
        <x:v>1.5758589854099867</x:v>
      </x:c>
      <x:c r="R1880" s="34" t="n">
        <x:v>0.5758589854099868</x:v>
      </x:c>
    </x:row>
    <x:row r="1881" ht="18" customHeight="1">
      <x:c r="A1881" s="25" t="str">
        <x:v>EEZ_926</x:v>
      </x:c>
      <x:c r="B1881" s="25" t="str">
        <x:v>Canada (East Coast)</x:v>
      </x:c>
      <x:c r="C1881" s="25" t="str">
        <x:v>commercial</x:v>
      </x:c>
      <x:c r="D1881" s="25" t="str">
        <x:v>Salmon, smelts, etc</x:v>
      </x:c>
      <x:c r="E1881" s="35" t="n">
        <x:v>9</x:v>
      </x:c>
      <x:c r="F1881" s="35" t="n">
        <x:v>9</x:v>
      </x:c>
      <x:c r="G1881" s="32" t="n">
        <x:v>37927.403132366104</x:v>
      </x:c>
      <x:c r="H1881" s="32" t="n">
        <x:v>37927.403132366104</x:v>
      </x:c>
      <x:c r="I1881" s="33" t="n">
        <x:v>0</x:v>
      </x:c>
      <x:c r="J1881" s="34" t="n">
        <x:v>1</x:v>
      </x:c>
      <x:c r="K1881" s="33" t="n">
        <x:v>668.8860772019797</x:v>
      </x:c>
      <x:c r="L1881" s="32" t="n">
        <x:v>25369111.89966644</x:v>
      </x:c>
      <x:c r="M1881" s="33" t="n">
        <x:v>3.4341500336252127</x:v>
      </x:c>
      <x:c r="N1881" s="33" t="n">
        <x:v>271.73778661611414</x:v>
      </x:c>
      <x:c r="O1881" s="32" t="n">
        <x:v>10306308.57928624</x:v>
      </x:c>
      <x:c r="P1881" s="32" t="n">
        <x:v>15062803.3203802</x:v>
      </x:c>
      <x:c r="Q1881" s="33" t="n">
        <x:v>2.4615129369067823</x:v>
      </x:c>
      <x:c r="R1881" s="34" t="n">
        <x:v>1.4615129369067823</x:v>
      </x:c>
    </x:row>
    <x:row r="1882" ht="18" customHeight="1">
      <x:c r="A1882" s="25" t="str">
        <x:v>EEZ_926</x:v>
      </x:c>
      <x:c r="B1882" s="25" t="str">
        <x:v>Canada (East Coast)</x:v>
      </x:c>
      <x:c r="C1882" s="25" t="str">
        <x:v>commercial</x:v>
      </x:c>
      <x:c r="D1882" s="25" t="str">
        <x:v>Scorpionfishes</x:v>
      </x:c>
      <x:c r="E1882" s="35" t="n">
        <x:v>7</x:v>
      </x:c>
      <x:c r="F1882" s="35" t="n">
        <x:v>7</x:v>
      </x:c>
      <x:c r="G1882" s="32" t="n">
        <x:v>34044.9208522858</x:v>
      </x:c>
      <x:c r="H1882" s="32" t="n">
        <x:v>34044.9208522858</x:v>
      </x:c>
      <x:c r="I1882" s="33" t="n">
        <x:v>0</x:v>
      </x:c>
      <x:c r="J1882" s="34" t="n">
        <x:v>1</x:v>
      </x:c>
      <x:c r="K1882" s="33" t="n">
        <x:v>616.1144286502682</x:v>
      </x:c>
      <x:c r="L1882" s="32" t="n">
        <x:v>20975566.95934967</x:v>
      </x:c>
      <x:c r="M1882" s="33" t="n">
        <x:v>3.788985957959942</x:v>
      </x:c>
      <x:c r="N1882" s="33" t="n">
        <x:v>615.156982522451</x:v>
      </x:c>
      <x:c r="O1882" s="32" t="n">
        <x:v>20942970.781707805</x:v>
      </x:c>
      <x:c r="P1882" s="32" t="n">
        <x:v>32596.177641864866</x:v>
      </x:c>
      <x:c r="Q1882" s="33" t="n">
        <x:v>1.0015564256848573</x:v>
      </x:c>
      <x:c r="R1882" s="34" t="n">
        <x:v>0.0015564256848572462</x:v>
      </x:c>
    </x:row>
    <x:row r="1883" ht="18" customHeight="1">
      <x:c r="A1883" s="25" t="str">
        <x:v>EEZ_926</x:v>
      </x:c>
      <x:c r="B1883" s="25" t="str">
        <x:v>Canada (East Coast)</x:v>
      </x:c>
      <x:c r="C1883" s="25" t="str">
        <x:v>commercial</x:v>
      </x:c>
      <x:c r="D1883" s="25" t="str">
        <x:v>Sharks &amp; rays</x:v>
      </x:c>
      <x:c r="E1883" s="35" t="n">
        <x:v>10</x:v>
      </x:c>
      <x:c r="F1883" s="35" t="n">
        <x:v>10</x:v>
      </x:c>
      <x:c r="G1883" s="32" t="n">
        <x:v>4067.4871726837005</x:v>
      </x:c>
      <x:c r="H1883" s="32" t="n">
        <x:v>4067.4871726837005</x:v>
      </x:c>
      <x:c r="I1883" s="33" t="n">
        <x:v>0</x:v>
      </x:c>
      <x:c r="J1883" s="34" t="n">
        <x:v>1</x:v>
      </x:c>
      <x:c r="K1883" s="33" t="n">
        <x:v>1651.555130200016</x:v>
      </x:c>
      <x:c r="L1883" s="32" t="n">
        <x:v>6717679.307068524</x:v>
      </x:c>
      <x:c r="M1883" s="33" t="n">
        <x:v>4.139647066236674</x:v>
      </x:c>
      <x:c r="N1883" s="33" t="n">
        <x:v>1379.2629371863943</x:v>
      </x:c>
      <x:c r="O1883" s="32" t="n">
        <x:v>5610134.304763704</x:v>
      </x:c>
      <x:c r="P1883" s="32" t="n">
        <x:v>1107545.0023048203</x:v>
      </x:c>
      <x:c r="Q1883" s="33" t="n">
        <x:v>1.197418625319607</x:v>
      </x:c>
      <x:c r="R1883" s="34" t="n">
        <x:v>0.19741862531960716</x:v>
      </x:c>
    </x:row>
    <x:row r="1884" ht="18" customHeight="1">
      <x:c r="A1884" s="25" t="str">
        <x:v>EEZ_926</x:v>
      </x:c>
      <x:c r="B1884" s="25" t="str">
        <x:v>Canada (East Coast)</x:v>
      </x:c>
      <x:c r="C1884" s="25" t="str">
        <x:v>commercial</x:v>
      </x:c>
      <x:c r="D1884" s="25" t="str">
        <x:v>Tuna &amp; billfishes</x:v>
      </x:c>
      <x:c r="E1884" s="35" t="n">
        <x:v>10</x:v>
      </x:c>
      <x:c r="F1884" s="35" t="n">
        <x:v>10</x:v>
      </x:c>
      <x:c r="G1884" s="32" t="n">
        <x:v>2411.2680664365</x:v>
      </x:c>
      <x:c r="H1884" s="32" t="n">
        <x:v>2411.2680664365</x:v>
      </x:c>
      <x:c r="I1884" s="33" t="n">
        <x:v>0</x:v>
      </x:c>
      <x:c r="J1884" s="34" t="n">
        <x:v>1</x:v>
      </x:c>
      <x:c r="K1884" s="33" t="n">
        <x:v>2452.1932129913507</x:v>
      </x:c>
      <x:c r="L1884" s="32" t="n">
        <x:v>5912895.187218362</x:v>
      </x:c>
      <x:c r="M1884" s="33" t="n">
        <x:v>4.366473121812083</x:v>
      </x:c>
      <x:c r="N1884" s="33" t="n">
        <x:v>2325.2685721413523</x:v>
      </x:c>
      <x:c r="O1884" s="32" t="n">
        <x:v>5606845.8538928395</x:v>
      </x:c>
      <x:c r="P1884" s="32" t="n">
        <x:v>306049.33332552295</x:v>
      </x:c>
      <x:c r="Q1884" s="33" t="n">
        <x:v>1.0545849380027155</x:v>
      </x:c>
      <x:c r="R1884" s="34" t="n">
        <x:v>0.05458493800271547</x:v>
      </x:c>
    </x:row>
    <x:row r="1885" ht="18" customHeight="1">
      <x:c r="A1885" s="25" t="str">
        <x:v>EEZ_927</x:v>
      </x:c>
      <x:c r="B1885" s="25" t="str">
        <x:v>Colombia (Caribbean)</x:v>
      </x:c>
      <x:c r="C1885" s="25" t="str">
        <x:v>commercial</x:v>
      </x:c>
      <x:c r="D1885" s="25" t="str">
        <x:v>Crustaceans</x:v>
      </x:c>
      <x:c r="E1885" s="35" t="n">
        <x:v>3</x:v>
      </x:c>
      <x:c r="F1885" s="35" t="n">
        <x:v>3</x:v>
      </x:c>
      <x:c r="G1885" s="32" t="n">
        <x:v>690.5100000002</x:v>
      </x:c>
      <x:c r="H1885" s="32" t="n">
        <x:v>690.5100000002</x:v>
      </x:c>
      <x:c r="I1885" s="33" t="n">
        <x:v>0</x:v>
      </x:c>
      <x:c r="J1885" s="34" t="n">
        <x:v>1</x:v>
      </x:c>
      <x:c r="K1885" s="33" t="n">
        <x:v>107.03423388634013</x:v>
      </x:c>
      <x:c r="L1885" s="32" t="n">
        <x:v>73908.20884087813</x:v>
      </x:c>
      <x:c r="M1885" s="33" t="n">
        <x:v>2.9459745695211526</x:v>
      </x:c>
      <x:c r="N1885" s="33" t="n">
        <x:v>88.30281924457971</x:v>
      </x:c>
      <x:c r="O1885" s="32" t="n">
        <x:v>60973.979716592396</x:v>
      </x:c>
      <x:c r="P1885" s="32" t="n">
        <x:v>12934.229124285732</x:v>
      </x:c>
      <x:c r="Q1885" s="33" t="n">
        <x:v>1.212127028355442</x:v>
      </x:c>
      <x:c r="R1885" s="34" t="n">
        <x:v>0.21212702835544187</x:v>
      </x:c>
    </x:row>
    <x:row r="1886" ht="18" customHeight="1">
      <x:c r="A1886" s="25" t="str">
        <x:v>EEZ_927</x:v>
      </x:c>
      <x:c r="B1886" s="25" t="str">
        <x:v>Colombia (Caribbean)</x:v>
      </x:c>
      <x:c r="C1886" s="25" t="str">
        <x:v>commercial</x:v>
      </x:c>
      <x:c r="D1886" s="25" t="str">
        <x:v>Herring-likes</x:v>
      </x:c>
      <x:c r="E1886" s="35" t="n">
        <x:v>2</x:v>
      </x:c>
      <x:c r="F1886" s="35" t="n">
        <x:v>2</x:v>
      </x:c>
      <x:c r="G1886" s="32" t="n">
        <x:v>434.2340766759</x:v>
      </x:c>
      <x:c r="H1886" s="32" t="n">
        <x:v>434.2340766759</x:v>
      </x:c>
      <x:c r="I1886" s="33" t="n">
        <x:v>0</x:v>
      </x:c>
      <x:c r="J1886" s="34" t="n">
        <x:v>1</x:v>
      </x:c>
      <x:c r="K1886" s="33" t="n">
        <x:v>2363.6064461582323</x:v>
      </x:c>
      <x:c r="L1886" s="32" t="n">
        <x:v>1026358.4627727253</x:v>
      </x:c>
      <x:c r="M1886" s="33" t="n">
        <x:v>4.1453565691468155</x:v>
      </x:c>
      <x:c r="N1886" s="33" t="n">
        <x:v>1397.5152932603187</x:v>
      </x:c>
      <x:c r="O1886" s="32" t="n">
        <x:v>606848.7630093441</x:v>
      </x:c>
      <x:c r="P1886" s="32" t="n">
        <x:v>419509.69976338116</x:v>
      </x:c>
      <x:c r="Q1886" s="33" t="n">
        <x:v>1.6912920077204172</x:v>
      </x:c>
      <x:c r="R1886" s="34" t="n">
        <x:v>0.6912920077204172</x:v>
      </x:c>
    </x:row>
    <x:row r="1887" ht="18" customHeight="1">
      <x:c r="A1887" s="25" t="str">
        <x:v>EEZ_927</x:v>
      </x:c>
      <x:c r="B1887" s="25" t="str">
        <x:v>Colombia (Caribbean)</x:v>
      </x:c>
      <x:c r="C1887" s="25" t="str">
        <x:v>commercial</x:v>
      </x:c>
      <x:c r="D1887" s="25" t="str">
        <x:v>Molluscs</x:v>
      </x:c>
      <x:c r="E1887" s="35" t="n">
        <x:v>4</x:v>
      </x:c>
      <x:c r="F1887" s="35" t="n">
        <x:v>4</x:v>
      </x:c>
      <x:c r="G1887" s="32" t="n">
        <x:v>409.8678312741</x:v>
      </x:c>
      <x:c r="H1887" s="32" t="n">
        <x:v>409.8678312741</x:v>
      </x:c>
      <x:c r="I1887" s="33" t="n">
        <x:v>0</x:v>
      </x:c>
      <x:c r="J1887" s="34" t="n">
        <x:v>1</x:v>
      </x:c>
      <x:c r="K1887" s="33" t="n">
        <x:v>15.303386614214338</x:v>
      </x:c>
      <x:c r="L1887" s="32" t="n">
        <x:v>6272.365882717123</x:v>
      </x:c>
      <x:c r="M1887" s="33" t="n">
        <x:v>2.1840805190611645</x:v>
      </x:c>
      <x:c r="N1887" s="33" t="n">
        <x:v>15.278492982808562</x:v>
      </x:c>
      <x:c r="O1887" s="32" t="n">
        <x:v>6262.1627840003</x:v>
      </x:c>
      <x:c r="P1887" s="32" t="n">
        <x:v>10.203098716822751</x:v>
      </x:c>
      <x:c r="Q1887" s="33" t="n">
        <x:v>1.0016293250540997</x:v>
      </x:c>
      <x:c r="R1887" s="34" t="n">
        <x:v>0.0016293250540997534</x:v>
      </x:c>
    </x:row>
    <x:row r="1888" ht="18" customHeight="1">
      <x:c r="A1888" s="25" t="str">
        <x:v>EEZ_927</x:v>
      </x:c>
      <x:c r="B1888" s="25" t="str">
        <x:v>Colombia (Caribbean)</x:v>
      </x:c>
      <x:c r="C1888" s="25" t="str">
        <x:v>commercial</x:v>
      </x:c>
      <x:c r="D1888" s="25" t="str">
        <x:v>Other fishes &amp; inverts</x:v>
      </x:c>
      <x:c r="E1888" s="35" t="n">
        <x:v>12</x:v>
      </x:c>
      <x:c r="F1888" s="35" t="n">
        <x:v>12</x:v>
      </x:c>
      <x:c r="G1888" s="32" t="n">
        <x:v>3725.9915050503996</x:v>
      </x:c>
      <x:c r="H1888" s="32" t="n">
        <x:v>3725.9915050503996</x:v>
      </x:c>
      <x:c r="I1888" s="33" t="n">
        <x:v>0</x:v>
      </x:c>
      <x:c r="J1888" s="34" t="n">
        <x:v>1</x:v>
      </x:c>
      <x:c r="K1888" s="33" t="n">
        <x:v>445.856699522123</x:v>
      </x:c>
      <x:c r="L1888" s="32" t="n">
        <x:v>1661258.2748892389</x:v>
      </x:c>
      <x:c r="M1888" s="33" t="n">
        <x:v>3.491508438574978</x:v>
      </x:c>
      <x:c r="N1888" s="33" t="n">
        <x:v>310.1047642967767</x:v>
      </x:c>
      <x:c r="O1888" s="32" t="n">
        <x:v>1155447.7174454464</x:v>
      </x:c>
      <x:c r="P1888" s="32" t="n">
        <x:v>505810.55744379247</x:v>
      </x:c>
      <x:c r="Q1888" s="33" t="n">
        <x:v>1.4377615272477042</x:v>
      </x:c>
      <x:c r="R1888" s="34" t="n">
        <x:v>0.43776152724770423</x:v>
      </x:c>
    </x:row>
    <x:row r="1889" ht="18" customHeight="1">
      <x:c r="A1889" s="25" t="str">
        <x:v>EEZ_927</x:v>
      </x:c>
      <x:c r="B1889" s="25" t="str">
        <x:v>Colombia (Caribbean)</x:v>
      </x:c>
      <x:c r="C1889" s="25" t="str">
        <x:v>commercial</x:v>
      </x:c>
      <x:c r="D1889" s="25" t="str">
        <x:v>Perch-likes</x:v>
      </x:c>
      <x:c r="E1889" s="35" t="n">
        <x:v>38</x:v>
      </x:c>
      <x:c r="F1889" s="35" t="n">
        <x:v>38</x:v>
      </x:c>
      <x:c r="G1889" s="32" t="n">
        <x:v>14144.024844271698</x:v>
      </x:c>
      <x:c r="H1889" s="32" t="n">
        <x:v>14144.024844271698</x:v>
      </x:c>
      <x:c r="I1889" s="33" t="n">
        <x:v>0</x:v>
      </x:c>
      <x:c r="J1889" s="34" t="n">
        <x:v>1</x:v>
      </x:c>
      <x:c r="K1889" s="33" t="n">
        <x:v>867.3577789487426</x:v>
      </x:c>
      <x:c r="L1889" s="32" t="n">
        <x:v>12267929.974323336</x:v>
      </x:c>
      <x:c r="M1889" s="33" t="n">
        <x:v>3.7767313410437326</x:v>
      </x:c>
      <x:c r="N1889" s="33" t="n">
        <x:v>598.0415260749992</x:v>
      </x:c>
      <x:c r="O1889" s="32" t="n">
        <x:v>8458714.202710949</x:v>
      </x:c>
      <x:c r="P1889" s="32" t="n">
        <x:v>3809215.771612387</x:v>
      </x:c>
      <x:c r="Q1889" s="33" t="n">
        <x:v>1.4503303552201308</x:v>
      </x:c>
      <x:c r="R1889" s="34" t="n">
        <x:v>0.4503303552201308</x:v>
      </x:c>
    </x:row>
    <x:row r="1890" ht="18" customHeight="1">
      <x:c r="A1890" s="25" t="str">
        <x:v>EEZ_927</x:v>
      </x:c>
      <x:c r="B1890" s="25" t="str">
        <x:v>Colombia (Caribbean)</x:v>
      </x:c>
      <x:c r="C1890" s="25" t="str">
        <x:v>commercial</x:v>
      </x:c>
      <x:c r="D1890" s="25" t="str">
        <x:v>Sharks &amp; rays</x:v>
      </x:c>
      <x:c r="E1890" s="35" t="n">
        <x:v>16</x:v>
      </x:c>
      <x:c r="F1890" s="35" t="n">
        <x:v>16</x:v>
      </x:c>
      <x:c r="G1890" s="32" t="n">
        <x:v>530.6596122048</x:v>
      </x:c>
      <x:c r="H1890" s="32" t="n">
        <x:v>530.6596122048</x:v>
      </x:c>
      <x:c r="I1890" s="33" t="n">
        <x:v>0</x:v>
      </x:c>
      <x:c r="J1890" s="34" t="n">
        <x:v>1</x:v>
      </x:c>
      <x:c r="K1890" s="33" t="n">
        <x:v>491.82932487526557</x:v>
      </x:c>
      <x:c r="L1890" s="32" t="n">
        <x:v>260993.95880925705</x:v>
      </x:c>
      <x:c r="M1890" s="33" t="n">
        <x:v>3.295728902177672</x:v>
      </x:c>
      <x:c r="N1890" s="33" t="n">
        <x:v>197.57359497386602</x:v>
      </x:c>
      <x:c r="O1890" s="32" t="n">
        <x:v>104844.32729073998</x:v>
      </x:c>
      <x:c r="P1890" s="32" t="n">
        <x:v>156149.63151851707</x:v>
      </x:c>
      <x:c r="Q1890" s="33" t="n">
        <x:v>2.489347450201137</x:v>
      </x:c>
      <x:c r="R1890" s="34" t="n">
        <x:v>1.489347450201137</x:v>
      </x:c>
    </x:row>
    <x:row r="1891" ht="18" customHeight="1">
      <x:c r="A1891" s="25" t="str">
        <x:v>EEZ_927</x:v>
      </x:c>
      <x:c r="B1891" s="25" t="str">
        <x:v>Colombia (Caribbean)</x:v>
      </x:c>
      <x:c r="C1891" s="25" t="str">
        <x:v>commercial</x:v>
      </x:c>
      <x:c r="D1891" s="25" t="str">
        <x:v>Tuna &amp; billfishes</x:v>
      </x:c>
      <x:c r="E1891" s="35" t="n">
        <x:v>14</x:v>
      </x:c>
      <x:c r="F1891" s="35" t="n">
        <x:v>14</x:v>
      </x:c>
      <x:c r="G1891" s="32" t="n">
        <x:v>408.82419446939997</x:v>
      </x:c>
      <x:c r="H1891" s="32" t="n">
        <x:v>408.82419446939997</x:v>
      </x:c>
      <x:c r="I1891" s="33" t="n">
        <x:v>0</x:v>
      </x:c>
      <x:c r="J1891" s="34" t="n">
        <x:v>1</x:v>
      </x:c>
      <x:c r="K1891" s="33" t="n">
        <x:v>2472.35034690879</x:v>
      </x:c>
      <x:c r="L1891" s="32" t="n">
        <x:v>1010756.6390211276</x:v>
      </x:c>
      <x:c r="M1891" s="33" t="n">
        <x:v>4.37648225048125</x:v>
      </x:c>
      <x:c r="N1891" s="33" t="n">
        <x:v>2379.4810501085376</x:v>
      </x:c>
      <x:c r="O1891" s="32" t="n">
        <x:v>972789.4235658249</x:v>
      </x:c>
      <x:c r="P1891" s="32" t="n">
        <x:v>37967.215455302736</x:v>
      </x:c>
      <x:c r="Q1891" s="33" t="n">
        <x:v>1.039029223114013</x:v>
      </x:c>
      <x:c r="R1891" s="34" t="n">
        <x:v>0.039029223114013065</x:v>
      </x:c>
    </x:row>
    <x:row r="1892" ht="18" customHeight="1">
      <x:c r="A1892" s="25" t="str">
        <x:v>EEZ_928</x:v>
      </x:c>
      <x:c r="B1892" s="25" t="str">
        <x:v>Colombia (Pacific)</x:v>
      </x:c>
      <x:c r="C1892" s="25" t="str">
        <x:v>commercial</x:v>
      </x:c>
      <x:c r="D1892" s="25" t="str">
        <x:v>Anchovies</x:v>
      </x:c>
      <x:c r="E1892" s="35" t="n">
        <x:v>2</x:v>
      </x:c>
      <x:c r="F1892" s="35" t="n">
        <x:v>2</x:v>
      </x:c>
      <x:c r="G1892" s="32" t="n">
        <x:v>2096.1359381176003</x:v>
      </x:c>
      <x:c r="H1892" s="32" t="n">
        <x:v>2096.1359381176003</x:v>
      </x:c>
      <x:c r="I1892" s="33" t="n">
        <x:v>0</x:v>
      </x:c>
      <x:c r="J1892" s="34" t="n">
        <x:v>1</x:v>
      </x:c>
      <x:c r="K1892" s="33" t="n">
        <x:v>67.82301062616521</x:v>
      </x:c>
      <x:c r="L1892" s="32" t="n">
        <x:v>142166.2500048368</x:v>
      </x:c>
      <x:c r="M1892" s="33" t="n">
        <x:v>2.68683649941468</x:v>
      </x:c>
      <x:c r="N1892" s="33" t="n">
        <x:v>48.62241204855945</x:v>
      </x:c>
      <x:c r="O1892" s="32" t="n">
        <x:v>101919.18529294767</x:v>
      </x:c>
      <x:c r="P1892" s="32" t="n">
        <x:v>40247.06471188912</x:v>
      </x:c>
      <x:c r="Q1892" s="33" t="n">
        <x:v>1.394891939100636</x:v>
      </x:c>
      <x:c r="R1892" s="34" t="n">
        <x:v>0.3948919391006359</x:v>
      </x:c>
    </x:row>
    <x:row r="1893" ht="18" customHeight="1">
      <x:c r="A1893" s="25" t="str">
        <x:v>EEZ_928</x:v>
      </x:c>
      <x:c r="B1893" s="25" t="str">
        <x:v>Colombia (Pacific)</x:v>
      </x:c>
      <x:c r="C1893" s="25" t="str">
        <x:v>commercial</x:v>
      </x:c>
      <x:c r="D1893" s="25" t="str">
        <x:v>Crustaceans</x:v>
      </x:c>
      <x:c r="E1893" s="35" t="n">
        <x:v>7</x:v>
      </x:c>
      <x:c r="F1893" s="35" t="n">
        <x:v>7</x:v>
      </x:c>
      <x:c r="G1893" s="32" t="n">
        <x:v>2826.5009656548</x:v>
      </x:c>
      <x:c r="H1893" s="32" t="n">
        <x:v>2826.5009656548</x:v>
      </x:c>
      <x:c r="I1893" s="33" t="n">
        <x:v>0</x:v>
      </x:c>
      <x:c r="J1893" s="34" t="n">
        <x:v>1</x:v>
      </x:c>
      <x:c r="K1893" s="33" t="n">
        <x:v>221.18987309705085</x:v>
      </x:c>
      <x:c r="L1893" s="32" t="n">
        <x:v>625193.3899018769</x:v>
      </x:c>
      <x:c r="M1893" s="33" t="n">
        <x:v>3.191697666956631</x:v>
      </x:c>
      <x:c r="N1893" s="33" t="n">
        <x:v>155.4882826868751</x:v>
      </x:c>
      <x:c r="O1893" s="32" t="n">
        <x:v>439487.781162459</x:v>
      </x:c>
      <x:c r="P1893" s="32" t="n">
        <x:v>185705.60873941792</x:v>
      </x:c>
      <x:c r="Q1893" s="33" t="n">
        <x:v>1.422550106508583</x:v>
      </x:c>
      <x:c r="R1893" s="34" t="n">
        <x:v>0.4225501065085831</x:v>
      </x:c>
    </x:row>
    <x:row r="1894" ht="18" customHeight="1">
      <x:c r="A1894" s="25" t="str">
        <x:v>EEZ_928</x:v>
      </x:c>
      <x:c r="B1894" s="25" t="str">
        <x:v>Colombia (Pacific)</x:v>
      </x:c>
      <x:c r="C1894" s="25" t="str">
        <x:v>commercial</x:v>
      </x:c>
      <x:c r="D1894" s="25" t="str">
        <x:v>Flatfishes</x:v>
      </x:c>
      <x:c r="E1894" s="35" t="n">
        <x:v>2</x:v>
      </x:c>
      <x:c r="F1894" s="35" t="n">
        <x:v>2</x:v>
      </x:c>
      <x:c r="G1894" s="32" t="n">
        <x:v>142.1471127323</x:v>
      </x:c>
      <x:c r="H1894" s="32" t="n">
        <x:v>142.1471127323</x:v>
      </x:c>
      <x:c r="I1894" s="33" t="n">
        <x:v>0</x:v>
      </x:c>
      <x:c r="J1894" s="34" t="n">
        <x:v>1</x:v>
      </x:c>
      <x:c r="K1894" s="33" t="n">
        <x:v>837.0029279038826</x:v>
      </x:c>
      <x:c r="L1894" s="32" t="n">
        <x:v>118977.54955001836</x:v>
      </x:c>
      <x:c r="M1894" s="33" t="n">
        <x:v>3.9014594232295923</x:v>
      </x:c>
      <x:c r="N1894" s="33" t="n">
        <x:v>797.0020220436456</x:v>
      </x:c>
      <x:c r="O1894" s="32" t="n">
        <x:v>113291.53627530915</x:v>
      </x:c>
      <x:c r="P1894" s="32" t="n">
        <x:v>5686.013274709214</x:v>
      </x:c>
      <x:c r="Q1894" s="33" t="n">
        <x:v>1.0501892150256633</x:v>
      </x:c>
      <x:c r="R1894" s="34" t="n">
        <x:v>0.0501892150256632</x:v>
      </x:c>
    </x:row>
    <x:row r="1895" ht="18" customHeight="1">
      <x:c r="A1895" s="25" t="str">
        <x:v>EEZ_928</x:v>
      </x:c>
      <x:c r="B1895" s="25" t="str">
        <x:v>Colombia (Pacific)</x:v>
      </x:c>
      <x:c r="C1895" s="25" t="str">
        <x:v>commercial</x:v>
      </x:c>
      <x:c r="D1895" s="25" t="str">
        <x:v>Herring-likes</x:v>
      </x:c>
      <x:c r="E1895" s="35" t="n">
        <x:v>2</x:v>
      </x:c>
      <x:c r="F1895" s="35" t="n">
        <x:v>2</x:v>
      </x:c>
      <x:c r="G1895" s="32" t="n">
        <x:v>171.4790108462</x:v>
      </x:c>
      <x:c r="H1895" s="32" t="n">
        <x:v>171.4790108462</x:v>
      </x:c>
      <x:c r="I1895" s="33" t="n">
        <x:v>0</x:v>
      </x:c>
      <x:c r="J1895" s="34" t="n">
        <x:v>1</x:v>
      </x:c>
      <x:c r="K1895" s="33" t="n">
        <x:v>133.77399270732383</x:v>
      </x:c>
      <x:c r="L1895" s="32" t="n">
        <x:v>22939.43194639866</x:v>
      </x:c>
      <x:c r="M1895" s="33" t="n">
        <x:v>3.116546208909024</x:v>
      </x:c>
      <x:c r="N1895" s="33" t="n">
        <x:v>130.7814682928072</x:v>
      </x:c>
      <x:c r="O1895" s="32" t="n">
        <x:v>22426.276819864248</x:v>
      </x:c>
      <x:c r="P1895" s="32" t="n">
        <x:v>513.1551265344133</x:v>
      </x:c>
      <x:c r="Q1895" s="33" t="n">
        <x:v>1.0228818689190478</x:v>
      </x:c>
      <x:c r="R1895" s="34" t="n">
        <x:v>0.022881868919047775</x:v>
      </x:c>
    </x:row>
    <x:row r="1896" ht="18" customHeight="1">
      <x:c r="A1896" s="25" t="str">
        <x:v>EEZ_928</x:v>
      </x:c>
      <x:c r="B1896" s="25" t="str">
        <x:v>Colombia (Pacific)</x:v>
      </x:c>
      <x:c r="C1896" s="25" t="str">
        <x:v>commercial</x:v>
      </x:c>
      <x:c r="D1896" s="25" t="str">
        <x:v>Molluscs</x:v>
      </x:c>
      <x:c r="E1896" s="35" t="n">
        <x:v>3</x:v>
      </x:c>
      <x:c r="F1896" s="35" t="n">
        <x:v>3</x:v>
      </x:c>
      <x:c r="G1896" s="32" t="n">
        <x:v>458.87000000000006</x:v>
      </x:c>
      <x:c r="H1896" s="32" t="n">
        <x:v>458.87000000000006</x:v>
      </x:c>
      <x:c r="I1896" s="33" t="n">
        <x:v>0</x:v>
      </x:c>
      <x:c r="J1896" s="34" t="n">
        <x:v>1</x:v>
      </x:c>
      <x:c r="K1896" s="33" t="n">
        <x:v>10.202043047427955</x:v>
      </x:c>
      <x:c r="L1896" s="32" t="n">
        <x:v>4681.4114931732665</x:v>
      </x:c>
      <x:c r="M1896" s="33" t="n">
        <x:v>2.0031146076230737</x:v>
      </x:c>
      <x:c r="N1896" s="33" t="n">
        <x:v>10.071974269451164</x:v>
      </x:c>
      <x:c r="O1896" s="32" t="n">
        <x:v>4621.726833023056</x:v>
      </x:c>
      <x:c r="P1896" s="32" t="n">
        <x:v>59.68466015021022</x:v>
      </x:c>
      <x:c r="Q1896" s="33" t="n">
        <x:v>1.0129139307247137</x:v>
      </x:c>
      <x:c r="R1896" s="34" t="n">
        <x:v>0.012913930724713706</x:v>
      </x:c>
    </x:row>
    <x:row r="1897" ht="18" customHeight="1">
      <x:c r="A1897" s="25" t="str">
        <x:v>EEZ_928</x:v>
      </x:c>
      <x:c r="B1897" s="25" t="str">
        <x:v>Colombia (Pacific)</x:v>
      </x:c>
      <x:c r="C1897" s="25" t="str">
        <x:v>commercial</x:v>
      </x:c>
      <x:c r="D1897" s="25" t="str">
        <x:v>Other fishes &amp; inverts</x:v>
      </x:c>
      <x:c r="E1897" s="35" t="n">
        <x:v>10</x:v>
      </x:c>
      <x:c r="F1897" s="35" t="n">
        <x:v>10</x:v>
      </x:c>
      <x:c r="G1897" s="32" t="n">
        <x:v>12628.364201328799</x:v>
      </x:c>
      <x:c r="H1897" s="32" t="n">
        <x:v>12628.364201328799</x:v>
      </x:c>
      <x:c r="I1897" s="33" t="n">
        <x:v>0</x:v>
      </x:c>
      <x:c r="J1897" s="34" t="n">
        <x:v>1</x:v>
      </x:c>
      <x:c r="K1897" s="33" t="n">
        <x:v>534.5615442219752</x:v>
      </x:c>
      <x:c r="L1897" s="32" t="n">
        <x:v>6750637.868459833</x:v>
      </x:c>
      <x:c r="M1897" s="33" t="n">
        <x:v>3.4363515002905762</x:v>
      </x:c>
      <x:c r="N1897" s="33" t="n">
        <x:v>273.11874005026385</x:v>
      </x:c>
      <x:c r="O1897" s="32" t="n">
        <x:v>3449042.919562778</x:v>
      </x:c>
      <x:c r="P1897" s="32" t="n">
        <x:v>3301594.948897055</x:v>
      </x:c>
      <x:c r="Q1897" s="33" t="n">
        <x:v>1.9572495981916007</x:v>
      </x:c>
      <x:c r="R1897" s="34" t="n">
        <x:v>0.9572495981916008</x:v>
      </x:c>
    </x:row>
    <x:row r="1898" ht="18" customHeight="1">
      <x:c r="A1898" s="25" t="str">
        <x:v>EEZ_928</x:v>
      </x:c>
      <x:c r="B1898" s="25" t="str">
        <x:v>Colombia (Pacific)</x:v>
      </x:c>
      <x:c r="C1898" s="25" t="str">
        <x:v>commercial</x:v>
      </x:c>
      <x:c r="D1898" s="25" t="str">
        <x:v>Perch-likes</x:v>
      </x:c>
      <x:c r="E1898" s="35" t="n">
        <x:v>32</x:v>
      </x:c>
      <x:c r="F1898" s="35" t="n">
        <x:v>32</x:v>
      </x:c>
      <x:c r="G1898" s="32" t="n">
        <x:v>14297.022331554701</x:v>
      </x:c>
      <x:c r="H1898" s="32" t="n">
        <x:v>14297.022331554701</x:v>
      </x:c>
      <x:c r="I1898" s="33" t="n">
        <x:v>0</x:v>
      </x:c>
      <x:c r="J1898" s="34" t="n">
        <x:v>1</x:v>
      </x:c>
      <x:c r="K1898" s="33" t="n">
        <x:v>1224.6400218689087</x:v>
      </x:c>
      <x:c r="L1898" s="32" t="n">
        <x:v>17508705.740775425</x:v>
      </x:c>
      <x:c r="M1898" s="33" t="n">
        <x:v>3.8670371002854416</x:v>
      </x:c>
      <x:c r="N1898" s="33" t="n">
        <x:v>736.2699918240023</x:v>
      </x:c>
      <x:c r="O1898" s="32" t="n">
        <x:v>10526468.515161358</x:v>
      </x:c>
      <x:c r="P1898" s="32" t="n">
        <x:v>6982237.225614067</x:v>
      </x:c>
      <x:c r="Q1898" s="33" t="n">
        <x:v>1.6633029126109573</x:v>
      </x:c>
      <x:c r="R1898" s="34" t="n">
        <x:v>0.6633029126109573</x:v>
      </x:c>
    </x:row>
    <x:row r="1899" ht="18" customHeight="1">
      <x:c r="A1899" s="25" t="str">
        <x:v>EEZ_928</x:v>
      </x:c>
      <x:c r="B1899" s="25" t="str">
        <x:v>Colombia (Pacific)</x:v>
      </x:c>
      <x:c r="C1899" s="25" t="str">
        <x:v>commercial</x:v>
      </x:c>
      <x:c r="D1899" s="25" t="str">
        <x:v>Sharks &amp; rays</x:v>
      </x:c>
      <x:c r="E1899" s="35" t="n">
        <x:v>15</x:v>
      </x:c>
      <x:c r="F1899" s="35" t="n">
        <x:v>15</x:v>
      </x:c>
      <x:c r="G1899" s="32" t="n">
        <x:v>608.825904134</x:v>
      </x:c>
      <x:c r="H1899" s="32" t="n">
        <x:v>608.825904134</x:v>
      </x:c>
      <x:c r="I1899" s="33" t="n">
        <x:v>0</x:v>
      </x:c>
      <x:c r="J1899" s="34" t="n">
        <x:v>1</x:v>
      </x:c>
      <x:c r="K1899" s="33" t="n">
        <x:v>1932.6639479524363</x:v>
      </x:c>
      <x:c r="L1899" s="32" t="n">
        <x:v>1176655.875499328</x:v>
      </x:c>
      <x:c r="M1899" s="33" t="n">
        <x:v>4.243686858579017</x:v>
      </x:c>
      <x:c r="N1899" s="33" t="n">
        <x:v>1752.6163488250031</x:v>
      </x:c>
      <x:c r="O1899" s="32" t="n">
        <x:v>1067038.2331734125</x:v>
      </x:c>
      <x:c r="P1899" s="32" t="n">
        <x:v>109617.6423259154</x:v>
      </x:c>
      <x:c r="Q1899" s="33" t="n">
        <x:v>1.1027307540798312</x:v>
      </x:c>
      <x:c r="R1899" s="34" t="n">
        <x:v>0.10273075407983118</x:v>
      </x:c>
    </x:row>
    <x:row r="1900" ht="18" customHeight="1">
      <x:c r="A1900" s="25" t="str">
        <x:v>EEZ_928</x:v>
      </x:c>
      <x:c r="B1900" s="25" t="str">
        <x:v>Colombia (Pacific)</x:v>
      </x:c>
      <x:c r="C1900" s="25" t="str">
        <x:v>commercial</x:v>
      </x:c>
      <x:c r="D1900" s="25" t="str">
        <x:v>Tuna &amp; billfishes</x:v>
      </x:c>
      <x:c r="E1900" s="35" t="n">
        <x:v>14</x:v>
      </x:c>
      <x:c r="F1900" s="35" t="n">
        <x:v>14</x:v>
      </x:c>
      <x:c r="G1900" s="32" t="n">
        <x:v>21618.6297385751</x:v>
      </x:c>
      <x:c r="H1900" s="32" t="n">
        <x:v>21618.6297385751</x:v>
      </x:c>
      <x:c r="I1900" s="33" t="n">
        <x:v>0</x:v>
      </x:c>
      <x:c r="J1900" s="34" t="n">
        <x:v>1</x:v>
      </x:c>
      <x:c r="K1900" s="33" t="n">
        <x:v>2595.385242137051</x:v>
      </x:c>
      <x:c r="L1900" s="32" t="n">
        <x:v>56108672.57872299</x:v>
      </x:c>
      <x:c r="M1900" s="33" t="n">
        <x:v>4.408533243341434</x:v>
      </x:c>
      <x:c r="N1900" s="33" t="n">
        <x:v>2561.729345750518</x:v>
      </x:c>
      <x:c r="O1900" s="32" t="n">
        <x:v>55381078.21622268</x:v>
      </x:c>
      <x:c r="P1900" s="32" t="n">
        <x:v>727594.36250031</x:v>
      </x:c>
      <x:c r="Q1900" s="33" t="n">
        <x:v>1.0131379594969168</x:v>
      </x:c>
      <x:c r="R1900" s="34" t="n">
        <x:v>0.01313795949691671</x:v>
      </x:c>
    </x:row>
    <x:row r="1901" ht="18" customHeight="1">
      <x:c r="A1901" s="25" t="str">
        <x:v>EEZ_929</x:v>
      </x:c>
      <x:c r="B1901" s="25" t="str">
        <x:v>Costa Rica (Caribbean)</x:v>
      </x:c>
      <x:c r="C1901" s="25" t="str">
        <x:v>commercial</x:v>
      </x:c>
      <x:c r="D1901" s="25" t="str">
        <x:v>Molluscs</x:v>
      </x:c>
      <x:c r="E1901" s="35" t="n">
        <x:v>1</x:v>
      </x:c>
      <x:c r="F1901" s="35" t="n">
        <x:v>1</x:v>
      </x:c>
      <x:c r="G1901" s="32" t="n">
        <x:v>2.236600403</x:v>
      </x:c>
      <x:c r="H1901" s="32" t="n">
        <x:v>2.236600403</x:v>
      </x:c>
      <x:c r="I1901" s="33" t="n">
        <x:v>0</x:v>
      </x:c>
      <x:c r="J1901" s="34" t="n">
        <x:v>1</x:v>
      </x:c>
      <x:c r="K1901" s="33" t="n">
        <x:v>10.71519305237606</x:v>
      </x:c>
      <x:c r="L1901" s="32" t="n">
        <x:v>23.9656050991671</x:v>
      </x:c>
      <x:c r="M1901" s="33" t="n">
        <x:v>2.03</x:v>
      </x:c>
      <x:c r="N1901" s="33" t="n">
        <x:v>10.71519305237606</x:v>
      </x:c>
      <x:c r="O1901" s="32" t="n">
        <x:v>23.9656050991671</x:v>
      </x:c>
      <x:c r="P1901" s="32" t="n">
        <x:v>0</x:v>
      </x:c>
      <x:c r="Q1901" s="33" t="n">
        <x:v>1</x:v>
      </x:c>
      <x:c r="R1901" s="34" t="n">
        <x:v>0</x:v>
      </x:c>
    </x:row>
    <x:row r="1902" ht="18" customHeight="1">
      <x:c r="A1902" s="25" t="str">
        <x:v>EEZ_929</x:v>
      </x:c>
      <x:c r="B1902" s="25" t="str">
        <x:v>Costa Rica (Caribbean)</x:v>
      </x:c>
      <x:c r="C1902" s="25" t="str">
        <x:v>commercial</x:v>
      </x:c>
      <x:c r="D1902" s="25" t="str">
        <x:v>Other fishes &amp; inverts</x:v>
      </x:c>
      <x:c r="E1902" s="35" t="n">
        <x:v>1</x:v>
      </x:c>
      <x:c r="F1902" s="35" t="n">
        <x:v>1</x:v>
      </x:c>
      <x:c r="G1902" s="32" t="n">
        <x:v>16.2382152815</x:v>
      </x:c>
      <x:c r="H1902" s="32" t="n">
        <x:v>16.2382152815</x:v>
      </x:c>
      <x:c r="I1902" s="33" t="n">
        <x:v>0</x:v>
      </x:c>
      <x:c r="J1902" s="34" t="n">
        <x:v>1</x:v>
      </x:c>
      <x:c r="K1902" s="33" t="n">
        <x:v>190.54607179632464</x:v>
      </x:c>
      <x:c r="L1902" s="32" t="n">
        <x:v>3094.128134872875</x:v>
      </x:c>
      <x:c r="M1902" s="33" t="n">
        <x:v>3.28</x:v>
      </x:c>
      <x:c r="N1902" s="33" t="n">
        <x:v>190.54607179632464</x:v>
      </x:c>
      <x:c r="O1902" s="32" t="n">
        <x:v>3094.128134872875</x:v>
      </x:c>
      <x:c r="P1902" s="32" t="n">
        <x:v>0</x:v>
      </x:c>
      <x:c r="Q1902" s="33" t="n">
        <x:v>1</x:v>
      </x:c>
      <x:c r="R1902" s="34" t="n">
        <x:v>0</x:v>
      </x:c>
    </x:row>
    <x:row r="1903" ht="18" customHeight="1">
      <x:c r="A1903" s="25" t="str">
        <x:v>EEZ_929</x:v>
      </x:c>
      <x:c r="B1903" s="25" t="str">
        <x:v>Costa Rica (Caribbean)</x:v>
      </x:c>
      <x:c r="C1903" s="25" t="str">
        <x:v>commercial</x:v>
      </x:c>
      <x:c r="D1903" s="25" t="str">
        <x:v>Perch-likes</x:v>
      </x:c>
      <x:c r="E1903" s="35" t="n">
        <x:v>6</x:v>
      </x:c>
      <x:c r="F1903" s="35" t="n">
        <x:v>6</x:v>
      </x:c>
      <x:c r="G1903" s="32" t="n">
        <x:v>349.54200238199996</x:v>
      </x:c>
      <x:c r="H1903" s="32" t="n">
        <x:v>349.54200238199996</x:v>
      </x:c>
      <x:c r="I1903" s="33" t="n">
        <x:v>0</x:v>
      </x:c>
      <x:c r="J1903" s="34" t="n">
        <x:v>1</x:v>
      </x:c>
      <x:c r="K1903" s="33" t="n">
        <x:v>1784.6343674922246</x:v>
      </x:c>
      <x:c r="L1903" s="32" t="n">
        <x:v>623804.6703329661</x:v>
      </x:c>
      <x:c r="M1903" s="33" t="n">
        <x:v>4.2298464981486505</x:v>
      </x:c>
      <x:c r="N1903" s="33" t="n">
        <x:v>1697.643512484048</x:v>
      </x:c>
      <x:c r="O1903" s="32" t="n">
        <x:v>593397.7126844858</x:v>
      </x:c>
      <x:c r="P1903" s="32" t="n">
        <x:v>30406.95764848031</x:v>
      </x:c>
      <x:c r="Q1903" s="33" t="n">
        <x:v>1.0512421214280074</x:v>
      </x:c>
      <x:c r="R1903" s="34" t="n">
        <x:v>0.05124212142800747</x:v>
      </x:c>
    </x:row>
    <x:row r="1904" ht="18" customHeight="1">
      <x:c r="A1904" s="25" t="str">
        <x:v>EEZ_929</x:v>
      </x:c>
      <x:c r="B1904" s="25" t="str">
        <x:v>Costa Rica (Caribbean)</x:v>
      </x:c>
      <x:c r="C1904" s="25" t="str">
        <x:v>commercial</x:v>
      </x:c>
      <x:c r="D1904" s="25" t="str">
        <x:v>Sharks &amp; rays</x:v>
      </x:c>
      <x:c r="E1904" s="35" t="n">
        <x:v>2</x:v>
      </x:c>
      <x:c r="F1904" s="35" t="n">
        <x:v>2</x:v>
      </x:c>
      <x:c r="G1904" s="32" t="n">
        <x:v>205.0006827139</x:v>
      </x:c>
      <x:c r="H1904" s="32" t="n">
        <x:v>205.0006827139</x:v>
      </x:c>
      <x:c r="I1904" s="33" t="n">
        <x:v>0</x:v>
      </x:c>
      <x:c r="J1904" s="34" t="n">
        <x:v>1</x:v>
      </x:c>
      <x:c r="K1904" s="33" t="n">
        <x:v>2359.4298152843144</x:v>
      </x:c>
      <x:c r="L1904" s="32" t="n">
        <x:v>483684.7229488154</x:v>
      </x:c>
      <x:c r="M1904" s="33" t="n">
        <x:v>4.3192673959385655</x:v>
      </x:c>
      <x:c r="N1904" s="33" t="n">
        <x:v>2085.7747032835637</x:v>
      </x:c>
      <x:c r="O1904" s="32" t="n">
        <x:v>427585.23816051276</x:v>
      </x:c>
      <x:c r="P1904" s="32" t="n">
        <x:v>56099.48478830262</x:v>
      </x:c>
      <x:c r="Q1904" s="33" t="n">
        <x:v>1.131200705219957</x:v>
      </x:c>
      <x:c r="R1904" s="34" t="n">
        <x:v>0.1312007052199572</x:v>
      </x:c>
    </x:row>
    <x:row r="1905" ht="18" customHeight="1">
      <x:c r="A1905" s="25" t="str">
        <x:v>EEZ_929</x:v>
      </x:c>
      <x:c r="B1905" s="25" t="str">
        <x:v>Costa Rica (Caribbean)</x:v>
      </x:c>
      <x:c r="C1905" s="25" t="str">
        <x:v>commercial</x:v>
      </x:c>
      <x:c r="D1905" s="25" t="str">
        <x:v>Tuna &amp; billfishes</x:v>
      </x:c>
      <x:c r="E1905" s="35" t="n">
        <x:v>4</x:v>
      </x:c>
      <x:c r="F1905" s="35" t="n">
        <x:v>4</x:v>
      </x:c>
      <x:c r="G1905" s="32" t="n">
        <x:v>28.545454555599996</x:v>
      </x:c>
      <x:c r="H1905" s="32" t="n">
        <x:v>28.545454555599996</x:v>
      </x:c>
      <x:c r="I1905" s="33" t="n">
        <x:v>0</x:v>
      </x:c>
      <x:c r="J1905" s="34" t="n">
        <x:v>1</x:v>
      </x:c>
      <x:c r="K1905" s="33" t="n">
        <x:v>3388.441561141321</x:v>
      </x:c>
      <x:c r="L1905" s="32" t="n">
        <x:v>96724.60459786588</x:v>
      </x:c>
      <x:c r="M1905" s="33" t="n">
        <x:v>4.529999999964057</x:v>
      </x:c>
      <x:c r="N1905" s="33" t="n">
        <x:v>3388.4415611115883</x:v>
      </x:c>
      <x:c r="O1905" s="32" t="n">
        <x:v>96724.60459701715</x:v>
      </x:c>
      <x:c r="P1905" s="32" t="n">
        <x:v>8.487259037792683e-7</x:v>
      </x:c>
      <x:c r="Q1905" s="33" t="n">
        <x:v>1.0000000000087748</x:v>
      </x:c>
      <x:c r="R1905" s="34" t="n">
        <x:v>8.774663978367317e-12</x:v>
      </x:c>
    </x:row>
    <x:row r="1906" ht="18" customHeight="1">
      <x:c r="A1906" s="25" t="str">
        <x:v>EEZ_930</x:v>
      </x:c>
      <x:c r="B1906" s="25" t="str">
        <x:v>Costa Rica (Pacific)</x:v>
      </x:c>
      <x:c r="C1906" s="25" t="str">
        <x:v>commercial</x:v>
      </x:c>
      <x:c r="D1906" s="25" t="str">
        <x:v>Crustaceans</x:v>
      </x:c>
      <x:c r="E1906" s="35" t="n">
        <x:v>5</x:v>
      </x:c>
      <x:c r="F1906" s="35" t="n">
        <x:v>5</x:v>
      </x:c>
      <x:c r="G1906" s="32" t="n">
        <x:v>4716.2667498030005</x:v>
      </x:c>
      <x:c r="H1906" s="32" t="n">
        <x:v>4716.2667498030005</x:v>
      </x:c>
      <x:c r="I1906" s="33" t="n">
        <x:v>0</x:v>
      </x:c>
      <x:c r="J1906" s="34" t="n">
        <x:v>1</x:v>
      </x:c>
      <x:c r="K1906" s="33" t="n">
        <x:v>39.155861680337644</x:v>
      </x:c>
      <x:c r="L1906" s="32" t="n">
        <x:v>184669.48850286187</x:v>
      </x:c>
      <x:c r="M1906" s="33" t="n">
        <x:v>2.573934987353051</x:v>
      </x:c>
      <x:c r="N1906" s="33" t="n">
        <x:v>37.491687405629484</x:v>
      </x:c>
      <x:c r="O1906" s="32" t="n">
        <x:v>176820.79870517825</x:v>
      </x:c>
      <x:c r="P1906" s="32" t="n">
        <x:v>7848.689797683619</x:v>
      </x:c>
      <x:c r="Q1906" s="33" t="n">
        <x:v>1.044387820070704</x:v>
      </x:c>
      <x:c r="R1906" s="34" t="n">
        <x:v>0.04438782007070398</x:v>
      </x:c>
    </x:row>
    <x:row r="1907" ht="18" customHeight="1">
      <x:c r="A1907" s="25" t="str">
        <x:v>EEZ_930</x:v>
      </x:c>
      <x:c r="B1907" s="25" t="str">
        <x:v>Costa Rica (Pacific)</x:v>
      </x:c>
      <x:c r="C1907" s="25" t="str">
        <x:v>commercial</x:v>
      </x:c>
      <x:c r="D1907" s="25" t="str">
        <x:v>Flatfishes</x:v>
      </x:c>
      <x:c r="E1907" s="35" t="n">
        <x:v>4</x:v>
      </x:c>
      <x:c r="F1907" s="35" t="n">
        <x:v>4</x:v>
      </x:c>
      <x:c r="G1907" s="32" t="n">
        <x:v>847.4675376890001</x:v>
      </x:c>
      <x:c r="H1907" s="32" t="n">
        <x:v>847.4675376890001</x:v>
      </x:c>
      <x:c r="I1907" s="33" t="n">
        <x:v>0</x:v>
      </x:c>
      <x:c r="J1907" s="34" t="n">
        <x:v>1</x:v>
      </x:c>
      <x:c r="K1907" s="33" t="n">
        <x:v>948.3963811138564</x:v>
      </x:c>
      <x:c r="L1907" s="32" t="n">
        <x:v>803735.1458557184</x:v>
      </x:c>
      <x:c r="M1907" s="33" t="n">
        <x:v>3.9602061855684005</x:v>
      </x:c>
      <x:c r="N1907" s="33" t="n">
        <x:v>912.4439282528331</x:v>
      </x:c>
      <x:c r="O1907" s="32" t="n">
        <x:v>773266.6091557071</x:v>
      </x:c>
      <x:c r="P1907" s="32" t="n">
        <x:v>30468.536700011347</x:v>
      </x:c>
      <x:c r="Q1907" s="33" t="n">
        <x:v>1.039402369556961</x:v>
      </x:c>
      <x:c r="R1907" s="34" t="n">
        <x:v>0.039402369556961074</x:v>
      </x:c>
    </x:row>
    <x:row r="1908" ht="18" customHeight="1">
      <x:c r="A1908" s="25" t="str">
        <x:v>EEZ_930</x:v>
      </x:c>
      <x:c r="B1908" s="25" t="str">
        <x:v>Costa Rica (Pacific)</x:v>
      </x:c>
      <x:c r="C1908" s="25" t="str">
        <x:v>commercial</x:v>
      </x:c>
      <x:c r="D1908" s="25" t="str">
        <x:v>Other fishes &amp; inverts</x:v>
      </x:c>
      <x:c r="E1908" s="35" t="n">
        <x:v>9</x:v>
      </x:c>
      <x:c r="F1908" s="35" t="n">
        <x:v>9</x:v>
      </x:c>
      <x:c r="G1908" s="32" t="n">
        <x:v>6499.4741898551</x:v>
      </x:c>
      <x:c r="H1908" s="32" t="n">
        <x:v>6499.4741898551</x:v>
      </x:c>
      <x:c r="I1908" s="33" t="n">
        <x:v>0</x:v>
      </x:c>
      <x:c r="J1908" s="34" t="n">
        <x:v>1</x:v>
      </x:c>
      <x:c r="K1908" s="33" t="n">
        <x:v>414.99952774711716</x:v>
      </x:c>
      <x:c r="L1908" s="32" t="n">
        <x:v>2697278.7193944436</x:v>
      </x:c>
      <x:c r="M1908" s="33" t="n">
        <x:v>3.397204696906725</x:v>
      </x:c>
      <x:c r="N1908" s="33" t="n">
        <x:v>249.57707865150735</x:v>
      </x:c>
      <x:c r="O1908" s="32" t="n">
        <x:v>1622119.7810749083</x:v>
      </x:c>
      <x:c r="P1908" s="32" t="n">
        <x:v>1075158.9383195352</x:v>
      </x:c>
      <x:c r="Q1908" s="33" t="n">
        <x:v>1.6628110641786724</x:v>
      </x:c>
      <x:c r="R1908" s="34" t="n">
        <x:v>0.6628110641786725</x:v>
      </x:c>
    </x:row>
    <x:row r="1909" ht="18" customHeight="1">
      <x:c r="A1909" s="25" t="str">
        <x:v>EEZ_930</x:v>
      </x:c>
      <x:c r="B1909" s="25" t="str">
        <x:v>Costa Rica (Pacific)</x:v>
      </x:c>
      <x:c r="C1909" s="25" t="str">
        <x:v>commercial</x:v>
      </x:c>
      <x:c r="D1909" s="25" t="str">
        <x:v>Perch-likes</x:v>
      </x:c>
      <x:c r="E1909" s="35" t="n">
        <x:v>25</x:v>
      </x:c>
      <x:c r="F1909" s="35" t="n">
        <x:v>25</x:v>
      </x:c>
      <x:c r="G1909" s="32" t="n">
        <x:v>2831.1963345280997</x:v>
      </x:c>
      <x:c r="H1909" s="32" t="n">
        <x:v>2831.1963345280997</x:v>
      </x:c>
      <x:c r="I1909" s="33" t="n">
        <x:v>0</x:v>
      </x:c>
      <x:c r="J1909" s="34" t="n">
        <x:v>1</x:v>
      </x:c>
      <x:c r="K1909" s="33" t="n">
        <x:v>1105.036539805594</x:v>
      </x:c>
      <x:c r="L1909" s="32" t="n">
        <x:v>3128575.4010172123</x:v>
      </x:c>
      <x:c r="M1909" s="33" t="n">
        <x:v>3.972253409715255</x:v>
      </x:c>
      <x:c r="N1909" s="33" t="n">
        <x:v>938.1092315865465</x:v>
      </x:c>
      <x:c r="O1909" s="32" t="n">
        <x:v>2655971.4178548027</x:v>
      </x:c>
      <x:c r="P1909" s="32" t="n">
        <x:v>472603.9831624096</x:v>
      </x:c>
      <x:c r="Q1909" s="33" t="n">
        <x:v>1.1779401615489244</x:v>
      </x:c>
      <x:c r="R1909" s="34" t="n">
        <x:v>0.1779401615489245</x:v>
      </x:c>
    </x:row>
    <x:row r="1910" ht="18" customHeight="1">
      <x:c r="A1910" s="25" t="str">
        <x:v>EEZ_930</x:v>
      </x:c>
      <x:c r="B1910" s="25" t="str">
        <x:v>Costa Rica (Pacific)</x:v>
      </x:c>
      <x:c r="C1910" s="25" t="str">
        <x:v>commercial</x:v>
      </x:c>
      <x:c r="D1910" s="25" t="str">
        <x:v>Scorpionfishes</x:v>
      </x:c>
      <x:c r="E1910" s="35" t="n">
        <x:v>2</x:v>
      </x:c>
      <x:c r="F1910" s="35" t="n">
        <x:v>2</x:v>
      </x:c>
      <x:c r="G1910" s="32" t="n">
        <x:v>329.0853325</x:v>
      </x:c>
      <x:c r="H1910" s="32" t="n">
        <x:v>329.0853325</x:v>
      </x:c>
      <x:c r="I1910" s="33" t="n">
        <x:v>0</x:v>
      </x:c>
      <x:c r="J1910" s="34" t="n">
        <x:v>1</x:v>
      </x:c>
      <x:c r="K1910" s="33" t="n">
        <x:v>316.22776601683796</x:v>
      </x:c>
      <x:c r="L1910" s="32" t="n">
        <x:v>104065.91952538332</x:v>
      </x:c>
      <x:c r="M1910" s="33" t="n">
        <x:v>3.4999999999999996</x:v>
      </x:c>
      <x:c r="N1910" s="33" t="n">
        <x:v>316.2277660168376</x:v>
      </x:c>
      <x:c r="O1910" s="32" t="n">
        <x:v>104065.9195253832</x:v>
      </x:c>
      <x:c r="P1910" s="32" t="n">
        <x:v>1.1641532182693481e-10</x:v>
      </x:c>
      <x:c r="Q1910" s="33" t="n">
        <x:v>1.000000000000001</x:v>
      </x:c>
      <x:c r="R1910" s="34" t="n">
        <x:v>1.1186690355293447e-15</x:v>
      </x:c>
    </x:row>
    <x:row r="1911" ht="18" customHeight="1">
      <x:c r="A1911" s="25" t="str">
        <x:v>EEZ_930</x:v>
      </x:c>
      <x:c r="B1911" s="25" t="str">
        <x:v>Costa Rica (Pacific)</x:v>
      </x:c>
      <x:c r="C1911" s="25" t="str">
        <x:v>commercial</x:v>
      </x:c>
      <x:c r="D1911" s="25" t="str">
        <x:v>Sharks &amp; rays</x:v>
      </x:c>
      <x:c r="E1911" s="35" t="n">
        <x:v>7</x:v>
      </x:c>
      <x:c r="F1911" s="35" t="n">
        <x:v>7</x:v>
      </x:c>
      <x:c r="G1911" s="32" t="n">
        <x:v>24661.8517126458</x:v>
      </x:c>
      <x:c r="H1911" s="32" t="n">
        <x:v>24661.8517126458</x:v>
      </x:c>
      <x:c r="I1911" s="33" t="n">
        <x:v>0</x:v>
      </x:c>
      <x:c r="J1911" s="34" t="n">
        <x:v>1</x:v>
      </x:c>
      <x:c r="K1911" s="33" t="n">
        <x:v>1431.408356565885</x:v>
      </x:c>
      <x:c r="L1911" s="32" t="n">
        <x:v>35301180.62986988</x:v>
      </x:c>
      <x:c r="M1911" s="33" t="n">
        <x:v>4.113208439401327</x:v>
      </x:c>
      <x:c r="N1911" s="33" t="n">
        <x:v>1297.8020008998565</x:v>
      </x:c>
      <x:c r="O1911" s="32" t="n">
        <x:v>32006200.498567272</x:v>
      </x:c>
      <x:c r="P1911" s="32" t="n">
        <x:v>3294980.1313026063</x:v>
      </x:c>
      <x:c r="Q1911" s="33" t="n">
        <x:v>1.1029481812891255</x:v>
      </x:c>
      <x:c r="R1911" s="34" t="n">
        <x:v>0.10294818128912563</x:v>
      </x:c>
    </x:row>
    <x:row r="1912" ht="18" customHeight="1">
      <x:c r="A1912" s="25" t="str">
        <x:v>EEZ_930</x:v>
      </x:c>
      <x:c r="B1912" s="25" t="str">
        <x:v>Costa Rica (Pacific)</x:v>
      </x:c>
      <x:c r="C1912" s="25" t="str">
        <x:v>commercial</x:v>
      </x:c>
      <x:c r="D1912" s="25" t="str">
        <x:v>Tuna &amp; billfishes</x:v>
      </x:c>
      <x:c r="E1912" s="35" t="n">
        <x:v>11</x:v>
      </x:c>
      <x:c r="F1912" s="35" t="n">
        <x:v>11</x:v>
      </x:c>
      <x:c r="G1912" s="32" t="n">
        <x:v>13831.651338880498</x:v>
      </x:c>
      <x:c r="H1912" s="32" t="n">
        <x:v>13831.651338880498</x:v>
      </x:c>
      <x:c r="I1912" s="33" t="n">
        <x:v>0</x:v>
      </x:c>
      <x:c r="J1912" s="34" t="n">
        <x:v>1</x:v>
      </x:c>
      <x:c r="K1912" s="33" t="n">
        <x:v>2751.6643539001648</x:v>
      </x:c>
      <x:c r="L1912" s="32" t="n">
        <x:v>38060061.94477295</x:v>
      </x:c>
      <x:c r="M1912" s="33" t="n">
        <x:v>4.431779595492117</x:v>
      </x:c>
      <x:c r="N1912" s="33" t="n">
        <x:v>2702.5864530279428</x:v>
      </x:c>
      <x:c r="O1912" s="32" t="n">
        <x:v>37381233.53146424</x:v>
      </x:c>
      <x:c r="P1912" s="32" t="n">
        <x:v>678828.4133087099</x:v>
      </x:c>
      <x:c r="Q1912" s="33" t="n">
        <x:v>1.0181596044105214</x:v>
      </x:c>
      <x:c r="R1912" s="34" t="n">
        <x:v>0.018159604410521436</x:v>
      </x:c>
    </x:row>
    <x:row r="1913" ht="18" customHeight="1">
      <x:c r="A1913" s="25" t="str">
        <x:v>EEZ_931</x:v>
      </x:c>
      <x:c r="B1913" s="25" t="str">
        <x:v>Denmark (Baltic Sea)</x:v>
      </x:c>
      <x:c r="C1913" s="25" t="str">
        <x:v>commercial</x:v>
      </x:c>
      <x:c r="D1913" s="25" t="str">
        <x:v>Anchovies</x:v>
      </x:c>
      <x:c r="E1913" s="35" t="n">
        <x:v>1</x:v>
      </x:c>
      <x:c r="F1913" s="35" t="n">
        <x:v>1</x:v>
      </x:c>
      <x:c r="G1913" s="32" t="n">
        <x:v>0.2247596604</x:v>
      </x:c>
      <x:c r="H1913" s="32" t="n">
        <x:v>0.2247596604</x:v>
      </x:c>
      <x:c r="I1913" s="33" t="n">
        <x:v>0</x:v>
      </x:c>
      <x:c r="J1913" s="34" t="n">
        <x:v>1</x:v>
      </x:c>
      <x:c r="K1913" s="33" t="n">
        <x:v>128.82495516931337</x:v>
      </x:c>
      <x:c r="L1913" s="32" t="n">
        <x:v>28.9546531749001</x:v>
      </x:c>
      <x:c r="M1913" s="33" t="n">
        <x:v>3.11</x:v>
      </x:c>
      <x:c r="N1913" s="33" t="n">
        <x:v>128.82495516931337</x:v>
      </x:c>
      <x:c r="O1913" s="32" t="n">
        <x:v>28.9546531749001</x:v>
      </x:c>
      <x:c r="P1913" s="32" t="n">
        <x:v>0</x:v>
      </x:c>
      <x:c r="Q1913" s="33" t="n">
        <x:v>1</x:v>
      </x:c>
      <x:c r="R1913" s="34" t="n">
        <x:v>0</x:v>
      </x:c>
    </x:row>
    <x:row r="1914" ht="18" customHeight="1">
      <x:c r="A1914" s="25" t="str">
        <x:v>EEZ_931</x:v>
      </x:c>
      <x:c r="B1914" s="25" t="str">
        <x:v>Denmark (Baltic Sea)</x:v>
      </x:c>
      <x:c r="C1914" s="25" t="str">
        <x:v>commercial</x:v>
      </x:c>
      <x:c r="D1914" s="25" t="str">
        <x:v>Cod-likes</x:v>
      </x:c>
      <x:c r="E1914" s="35" t="n">
        <x:v>7</x:v>
      </x:c>
      <x:c r="F1914" s="35" t="n">
        <x:v>7</x:v>
      </x:c>
      <x:c r="G1914" s="32" t="n">
        <x:v>8754.833578838501</x:v>
      </x:c>
      <x:c r="H1914" s="32" t="n">
        <x:v>8754.833578838501</x:v>
      </x:c>
      <x:c r="I1914" s="33" t="n">
        <x:v>0</x:v>
      </x:c>
      <x:c r="J1914" s="34" t="n">
        <x:v>1</x:v>
      </x:c>
      <x:c r="K1914" s="33" t="n">
        <x:v>1414.951062670836</x:v>
      </x:c>
      <x:c r="L1914" s="32" t="n">
        <x:v>12387661.075883856</x:v>
      </x:c>
      <x:c r="M1914" s="33" t="n">
        <x:v>4.13699706570263</x:v>
      </x:c>
      <x:c r="N1914" s="33" t="n">
        <x:v>1370.8725038754637</x:v>
      </x:c>
      <x:c r="O1914" s="32" t="n">
        <x:v>12001760.629235324</x:v>
      </x:c>
      <x:c r="P1914" s="32" t="n">
        <x:v>385900.4466485325</x:v>
      </x:c>
      <x:c r="Q1914" s="33" t="n">
        <x:v>1.03215365299892</x:v>
      </x:c>
      <x:c r="R1914" s="34" t="n">
        <x:v>0.032153652998920014</x:v>
      </x:c>
    </x:row>
    <x:row r="1915" ht="18" customHeight="1">
      <x:c r="A1915" s="25" t="str">
        <x:v>EEZ_931</x:v>
      </x:c>
      <x:c r="B1915" s="25" t="str">
        <x:v>Denmark (Baltic Sea)</x:v>
      </x:c>
      <x:c r="C1915" s="25" t="str">
        <x:v>commercial</x:v>
      </x:c>
      <x:c r="D1915" s="25" t="str">
        <x:v>Crustaceans</x:v>
      </x:c>
      <x:c r="E1915" s="35" t="n">
        <x:v>5</x:v>
      </x:c>
      <x:c r="F1915" s="35" t="n">
        <x:v>5</x:v>
      </x:c>
      <x:c r="G1915" s="32" t="n">
        <x:v>40.40431014580001</x:v>
      </x:c>
      <x:c r="H1915" s="32" t="n">
        <x:v>40.40431014580001</x:v>
      </x:c>
      <x:c r="I1915" s="33" t="n">
        <x:v>0</x:v>
      </x:c>
      <x:c r="J1915" s="34" t="n">
        <x:v>1</x:v>
      </x:c>
      <x:c r="K1915" s="33" t="n">
        <x:v>43.92388529490424</x:v>
      </x:c>
      <x:c r="L1915" s="32" t="n">
        <x:v>1774.7142842638552</x:v>
      </x:c>
      <x:c r="M1915" s="33" t="n">
        <x:v>2.633675433236259</x:v>
      </x:c>
      <x:c r="N1915" s="33" t="n">
        <x:v>43.02049798178768</x:v>
      </x:c>
      <x:c r="O1915" s="32" t="n">
        <x:v>1738.2135430829128</x:v>
      </x:c>
      <x:c r="P1915" s="32" t="n">
        <x:v>36.50074118094244</x:v>
      </x:c>
      <x:c r="Q1915" s="33" t="n">
        <x:v>1.0209989971175835</x:v>
      </x:c>
      <x:c r="R1915" s="34" t="n">
        <x:v>0.020998997117583358</x:v>
      </x:c>
    </x:row>
    <x:row r="1916" ht="18" customHeight="1">
      <x:c r="A1916" s="25" t="str">
        <x:v>EEZ_931</x:v>
      </x:c>
      <x:c r="B1916" s="25" t="str">
        <x:v>Denmark (Baltic Sea)</x:v>
      </x:c>
      <x:c r="C1916" s="25" t="str">
        <x:v>commercial</x:v>
      </x:c>
      <x:c r="D1916" s="25" t="str">
        <x:v>Flatfishes</x:v>
      </x:c>
      <x:c r="E1916" s="35" t="n">
        <x:v>10</x:v>
      </x:c>
      <x:c r="F1916" s="35" t="n">
        <x:v>10</x:v>
      </x:c>
      <x:c r="G1916" s="32" t="n">
        <x:v>9829.620679532001</x:v>
      </x:c>
      <x:c r="H1916" s="32" t="n">
        <x:v>9829.620679532001</x:v>
      </x:c>
      <x:c r="I1916" s="33" t="n">
        <x:v>0</x:v>
      </x:c>
      <x:c r="J1916" s="34" t="n">
        <x:v>1</x:v>
      </x:c>
      <x:c r="K1916" s="33" t="n">
        <x:v>246.0836711279411</x:v>
      </x:c>
      <x:c r="L1916" s="32" t="n">
        <x:v>2418909.142614362</x:v>
      </x:c>
      <x:c r="M1916" s="33" t="n">
        <x:v>3.3269815624289536</x:v>
      </x:c>
      <x:c r="N1916" s="33" t="n">
        <x:v>212.31543235313345</x:v>
      </x:c>
      <x:c r="O1916" s="32" t="n">
        <x:v>2086980.1644421383</x:v>
      </x:c>
      <x:c r="P1916" s="32" t="n">
        <x:v>331928.97817222355</x:v>
      </x:c>
      <x:c r="Q1916" s="33" t="n">
        <x:v>1.1590475002243015</x:v>
      </x:c>
      <x:c r="R1916" s="34" t="n">
        <x:v>0.1590475002243014</x:v>
      </x:c>
    </x:row>
    <x:row r="1917" ht="18" customHeight="1">
      <x:c r="A1917" s="25" t="str">
        <x:v>EEZ_931</x:v>
      </x:c>
      <x:c r="B1917" s="25" t="str">
        <x:v>Denmark (Baltic Sea)</x:v>
      </x:c>
      <x:c r="C1917" s="25" t="str">
        <x:v>commercial</x:v>
      </x:c>
      <x:c r="D1917" s="25" t="str">
        <x:v>Herring-likes</x:v>
      </x:c>
      <x:c r="E1917" s="35" t="n">
        <x:v>2</x:v>
      </x:c>
      <x:c r="F1917" s="35" t="n">
        <x:v>2</x:v>
      </x:c>
      <x:c r="G1917" s="32" t="n">
        <x:v>29464.1182284632</x:v>
      </x:c>
      <x:c r="H1917" s="32" t="n">
        <x:v>29464.1182284632</x:v>
      </x:c>
      <x:c r="I1917" s="33" t="n">
        <x:v>0</x:v>
      </x:c>
      <x:c r="J1917" s="34" t="n">
        <x:v>1</x:v>
      </x:c>
      <x:c r="K1917" s="33" t="n">
        <x:v>174.24286330195508</x:v>
      </x:c>
      <x:c r="L1917" s="32" t="n">
        <x:v>5133912.324794756</x:v>
      </x:c>
      <x:c r="M1917" s="33" t="n">
        <x:v>3.203436905684158</x:v>
      </x:c>
      <x:c r="N1917" s="33" t="n">
        <x:v>159.74854294664385</x:v>
      </x:c>
      <x:c r="O1917" s="32" t="n">
        <x:v>4706849.956204645</x:v>
      </x:c>
      <x:c r="P1917" s="32" t="n">
        <x:v>427062.3685901109</x:v>
      </x:c>
      <x:c r="Q1917" s="33" t="n">
        <x:v>1.0907320973822738</x:v>
      </x:c>
      <x:c r="R1917" s="34" t="n">
        <x:v>0.09073209738227377</x:v>
      </x:c>
    </x:row>
    <x:row r="1918" ht="18" customHeight="1">
      <x:c r="A1918" s="25" t="str">
        <x:v>EEZ_931</x:v>
      </x:c>
      <x:c r="B1918" s="25" t="str">
        <x:v>Denmark (Baltic Sea)</x:v>
      </x:c>
      <x:c r="C1918" s="25" t="str">
        <x:v>commercial</x:v>
      </x:c>
      <x:c r="D1918" s="25" t="str">
        <x:v>Molluscs</x:v>
      </x:c>
      <x:c r="E1918" s="35" t="n">
        <x:v>3</x:v>
      </x:c>
      <x:c r="F1918" s="35" t="n">
        <x:v>3</x:v>
      </x:c>
      <x:c r="G1918" s="32" t="n">
        <x:v>15913.975289273698</x:v>
      </x:c>
      <x:c r="H1918" s="32" t="n">
        <x:v>15913.975289273698</x:v>
      </x:c>
      <x:c r="I1918" s="33" t="n">
        <x:v>0</x:v>
      </x:c>
      <x:c r="J1918" s="34" t="n">
        <x:v>1</x:v>
      </x:c>
      <x:c r="K1918" s="33" t="n">
        <x:v>11.304204630581413</x:v>
      </x:c>
      <x:c r="L1918" s="32" t="n">
        <x:v>179894.83315596593</x:v>
      </x:c>
      <x:c r="M1918" s="33" t="n">
        <x:v>2.0041323561438045</x:v>
      </x:c>
      <x:c r="N1918" s="33" t="n">
        <x:v>10.095605141559965</x:v>
      </x:c>
      <x:c r="O1918" s="32" t="n">
        <x:v>160661.21075304976</x:v>
      </x:c>
      <x:c r="P1918" s="32" t="n">
        <x:v>19233.622402916168</x:v>
      </x:c>
      <x:c r="Q1918" s="33" t="n">
        <x:v>1.1197154080488034</x:v>
      </x:c>
      <x:c r="R1918" s="34" t="n">
        <x:v>0.1197154080488035</x:v>
      </x:c>
    </x:row>
    <x:row r="1919" ht="18" customHeight="1">
      <x:c r="A1919" s="25" t="str">
        <x:v>EEZ_931</x:v>
      </x:c>
      <x:c r="B1919" s="25" t="str">
        <x:v>Denmark (Baltic Sea)</x:v>
      </x:c>
      <x:c r="C1919" s="25" t="str">
        <x:v>commercial</x:v>
      </x:c>
      <x:c r="D1919" s="25" t="str">
        <x:v>Other fishes &amp; inverts</x:v>
      </x:c>
      <x:c r="E1919" s="35" t="n">
        <x:v>16</x:v>
      </x:c>
      <x:c r="F1919" s="35" t="n">
        <x:v>16</x:v>
      </x:c>
      <x:c r="G1919" s="32" t="n">
        <x:v>1825.1798004714</x:v>
      </x:c>
      <x:c r="H1919" s="32" t="n">
        <x:v>1825.1798004714</x:v>
      </x:c>
      <x:c r="I1919" s="33" t="n">
        <x:v>0</x:v>
      </x:c>
      <x:c r="J1919" s="34" t="n">
        <x:v>1</x:v>
      </x:c>
      <x:c r="K1919" s="33" t="n">
        <x:v>693.1883073989359</x:v>
      </x:c>
      <x:c r="L1919" s="32" t="n">
        <x:v>1265193.2965874972</x:v>
      </x:c>
      <x:c r="M1919" s="33" t="n">
        <x:v>3.5882479738993602</x:v>
      </x:c>
      <x:c r="N1919" s="33" t="n">
        <x:v>387.47882481931805</x:v>
      </x:c>
      <x:c r="O1919" s="32" t="n">
        <x:v>707218.5241706155</x:v>
      </x:c>
      <x:c r="P1919" s="32" t="n">
        <x:v>557974.7724168818</x:v>
      </x:c>
      <x:c r="Q1919" s="33" t="n">
        <x:v>1.7889708107847457</x:v>
      </x:c>
      <x:c r="R1919" s="34" t="n">
        <x:v>0.7889708107847456</x:v>
      </x:c>
    </x:row>
    <x:row r="1920" ht="18" customHeight="1">
      <x:c r="A1920" s="25" t="str">
        <x:v>EEZ_931</x:v>
      </x:c>
      <x:c r="B1920" s="25" t="str">
        <x:v>Denmark (Baltic Sea)</x:v>
      </x:c>
      <x:c r="C1920" s="25" t="str">
        <x:v>commercial</x:v>
      </x:c>
      <x:c r="D1920" s="25" t="str">
        <x:v>Perch-likes</x:v>
      </x:c>
      <x:c r="E1920" s="35" t="n">
        <x:v>11</x:v>
      </x:c>
      <x:c r="F1920" s="35" t="n">
        <x:v>11</x:v>
      </x:c>
      <x:c r="G1920" s="32" t="n">
        <x:v>222.38669981370006</x:v>
      </x:c>
      <x:c r="H1920" s="32" t="n">
        <x:v>222.38669981370006</x:v>
      </x:c>
      <x:c r="I1920" s="33" t="n">
        <x:v>0</x:v>
      </x:c>
      <x:c r="J1920" s="34" t="n">
        <x:v>1</x:v>
      </x:c>
      <x:c r="K1920" s="33" t="n">
        <x:v>1404.7701731557156</x:v>
      </x:c>
      <x:c r="L1920" s="32" t="n">
        <x:v>312402.20280481956</x:v>
      </x:c>
      <x:c r="M1920" s="33" t="n">
        <x:v>3.9692286193651825</x:v>
      </x:c>
      <x:c r="N1920" s="33" t="n">
        <x:v>931.5981541588172</x:v>
      </x:c>
      <x:c r="O1920" s="32" t="n">
        <x:v>207175.03905591395</x:v>
      </x:c>
      <x:c r="P1920" s="32" t="n">
        <x:v>105227.16374890562</x:v>
      </x:c>
      <x:c r="Q1920" s="33" t="n">
        <x:v>1.5079142942529198</x:v>
      </x:c>
      <x:c r="R1920" s="34" t="n">
        <x:v>0.5079142942529198</x:v>
      </x:c>
    </x:row>
    <x:row r="1921" ht="18" customHeight="1">
      <x:c r="A1921" s="25" t="str">
        <x:v>EEZ_931</x:v>
      </x:c>
      <x:c r="B1921" s="25" t="str">
        <x:v>Denmark (Baltic Sea)</x:v>
      </x:c>
      <x:c r="C1921" s="25" t="str">
        <x:v>commercial</x:v>
      </x:c>
      <x:c r="D1921" s="25" t="str">
        <x:v>Salmon, smelts, etc</x:v>
      </x:c>
      <x:c r="E1921" s="35" t="n">
        <x:v>6</x:v>
      </x:c>
      <x:c r="F1921" s="35" t="n">
        <x:v>6</x:v>
      </x:c>
      <x:c r="G1921" s="32" t="n">
        <x:v>470.50345896849996</x:v>
      </x:c>
      <x:c r="H1921" s="32" t="n">
        <x:v>470.50345896849996</x:v>
      </x:c>
      <x:c r="I1921" s="33" t="n">
        <x:v>0</x:v>
      </x:c>
      <x:c r="J1921" s="34" t="n">
        <x:v>1</x:v>
      </x:c>
      <x:c r="K1921" s="33" t="n">
        <x:v>601.8170849925168</x:v>
      </x:c>
      <x:c r="L1921" s="32" t="n">
        <x:v>283157.0201553189</x:v>
      </x:c>
      <x:c r="M1921" s="33" t="n">
        <x:v>3.5817591487816705</x:v>
      </x:c>
      <x:c r="N1921" s="33" t="n">
        <x:v>381.73251074844313</x:v>
      </x:c>
      <x:c r="O1921" s="32" t="n">
        <x:v>179606.46670787258</x:v>
      </x:c>
      <x:c r="P1921" s="32" t="n">
        <x:v>103550.55344744632</x:v>
      </x:c>
      <x:c r="Q1921" s="33" t="n">
        <x:v>1.5765413425557213</x:v>
      </x:c>
      <x:c r="R1921" s="34" t="n">
        <x:v>0.5765413425557213</x:v>
      </x:c>
    </x:row>
    <x:row r="1922" ht="18" customHeight="1">
      <x:c r="A1922" s="25" t="str">
        <x:v>EEZ_931</x:v>
      </x:c>
      <x:c r="B1922" s="25" t="str">
        <x:v>Denmark (Baltic Sea)</x:v>
      </x:c>
      <x:c r="C1922" s="25" t="str">
        <x:v>commercial</x:v>
      </x:c>
      <x:c r="D1922" s="25" t="str">
        <x:v>Scorpionfishes</x:v>
      </x:c>
      <x:c r="E1922" s="35" t="n">
        <x:v>3</x:v>
      </x:c>
      <x:c r="F1922" s="35" t="n">
        <x:v>3</x:v>
      </x:c>
      <x:c r="G1922" s="32" t="n">
        <x:v>44.6116565984</x:v>
      </x:c>
      <x:c r="H1922" s="32" t="n">
        <x:v>44.6116565984</x:v>
      </x:c>
      <x:c r="I1922" s="33" t="n">
        <x:v>0</x:v>
      </x:c>
      <x:c r="J1922" s="34" t="n">
        <x:v>1</x:v>
      </x:c>
      <x:c r="K1922" s="33" t="n">
        <x:v>776.17309604709</x:v>
      </x:c>
      <x:c r="L1922" s="32" t="n">
        <x:v>34626.36762176972</x:v>
      </x:c>
      <x:c r="M1922" s="33" t="n">
        <x:v>3.889951421295324</x:v>
      </x:c>
      <x:c r="N1922" s="33" t="n">
        <x:v>776.1602931204974</x:v>
      </x:c>
      <x:c r="O1922" s="32" t="n">
        <x:v>34625.79646200512</x:v>
      </x:c>
      <x:c r="P1922" s="32" t="n">
        <x:v>0.571159764600452</x:v>
      </x:c>
      <x:c r="Q1922" s="33" t="n">
        <x:v>1.0000164952094381</x:v>
      </x:c>
      <x:c r="R1922" s="34" t="n">
        <x:v>0.000016495209438061173</x:v>
      </x:c>
    </x:row>
    <x:row r="1923" ht="18" customHeight="1">
      <x:c r="A1923" s="25" t="str">
        <x:v>EEZ_931</x:v>
      </x:c>
      <x:c r="B1923" s="25" t="str">
        <x:v>Denmark (Baltic Sea)</x:v>
      </x:c>
      <x:c r="C1923" s="25" t="str">
        <x:v>commercial</x:v>
      </x:c>
      <x:c r="D1923" s="25" t="str">
        <x:v>Sharks &amp; rays</x:v>
      </x:c>
      <x:c r="E1923" s="35" t="n">
        <x:v>3</x:v>
      </x:c>
      <x:c r="F1923" s="35" t="n">
        <x:v>3</x:v>
      </x:c>
      <x:c r="G1923" s="32" t="n">
        <x:v>0.006159248599999999</x:v>
      </x:c>
      <x:c r="H1923" s="32" t="n">
        <x:v>0.006159248599999999</x:v>
      </x:c>
      <x:c r="I1923" s="33" t="n">
        <x:v>0</x:v>
      </x:c>
      <x:c r="J1923" s="34" t="n">
        <x:v>1</x:v>
      </x:c>
      <x:c r="K1923" s="33" t="n">
        <x:v>1246.4633750883045</x:v>
      </x:c>
      <x:c r="L1923" s="32" t="n">
        <x:v>7.677277797963913</x:v>
      </x:c>
      <x:c r="M1923" s="33" t="n">
        <x:v>4.014395390048066</x:v>
      </x:c>
      <x:c r="N1923" s="33" t="n">
        <x:v>1033.7020797446874</x:v>
      </x:c>
      <x:c r="O1923" s="32" t="n">
        <x:v>6.366828087484553</x:v>
      </x:c>
      <x:c r="P1923" s="32" t="n">
        <x:v>1.31044971047936</x:v>
      </x:c>
      <x:c r="Q1923" s="33" t="n">
        <x:v>1.2058245789697615</x:v>
      </x:c>
      <x:c r="R1923" s="34" t="n">
        <x:v>0.2058245789697615</x:v>
      </x:c>
    </x:row>
    <x:row r="1924" ht="18" customHeight="1">
      <x:c r="A1924" s="25" t="str">
        <x:v>EEZ_932</x:v>
      </x:c>
      <x:c r="B1924" s="25" t="str">
        <x:v>Denmark (North Sea)</x:v>
      </x:c>
      <x:c r="C1924" s="25" t="str">
        <x:v>commercial</x:v>
      </x:c>
      <x:c r="D1924" s="25" t="str">
        <x:v>Anchovies</x:v>
      </x:c>
      <x:c r="E1924" s="35" t="n">
        <x:v>1</x:v>
      </x:c>
      <x:c r="F1924" s="35" t="n">
        <x:v>1</x:v>
      </x:c>
      <x:c r="G1924" s="32" t="n">
        <x:v>6.1616159614</x:v>
      </x:c>
      <x:c r="H1924" s="32" t="n">
        <x:v>6.1616159614</x:v>
      </x:c>
      <x:c r="I1924" s="33" t="n">
        <x:v>0</x:v>
      </x:c>
      <x:c r="J1924" s="34" t="n">
        <x:v>1</x:v>
      </x:c>
      <x:c r="K1924" s="33" t="n">
        <x:v>128.82495516931337</x:v>
      </x:c>
      <x:c r="L1924" s="32" t="n">
        <x:v>793.7698999978807</x:v>
      </x:c>
      <x:c r="M1924" s="33" t="n">
        <x:v>3.11</x:v>
      </x:c>
      <x:c r="N1924" s="33" t="n">
        <x:v>128.82495516931337</x:v>
      </x:c>
      <x:c r="O1924" s="32" t="n">
        <x:v>793.7698999978807</x:v>
      </x:c>
      <x:c r="P1924" s="32" t="n">
        <x:v>0</x:v>
      </x:c>
      <x:c r="Q1924" s="33" t="n">
        <x:v>1</x:v>
      </x:c>
      <x:c r="R1924" s="34" t="n">
        <x:v>0</x:v>
      </x:c>
    </x:row>
    <x:row r="1925" ht="18" customHeight="1">
      <x:c r="A1925" s="25" t="str">
        <x:v>EEZ_932</x:v>
      </x:c>
      <x:c r="B1925" s="25" t="str">
        <x:v>Denmark (North Sea)</x:v>
      </x:c>
      <x:c r="C1925" s="25" t="str">
        <x:v>commercial</x:v>
      </x:c>
      <x:c r="D1925" s="25" t="str">
        <x:v>Cod-likes</x:v>
      </x:c>
      <x:c r="E1925" s="35" t="n">
        <x:v>19</x:v>
      </x:c>
      <x:c r="F1925" s="35" t="n">
        <x:v>19</x:v>
      </x:c>
      <x:c r="G1925" s="32" t="n">
        <x:v>9527.7785507639</x:v>
      </x:c>
      <x:c r="H1925" s="32" t="n">
        <x:v>9527.7785507639</x:v>
      </x:c>
      <x:c r="I1925" s="33" t="n">
        <x:v>0</x:v>
      </x:c>
      <x:c r="J1925" s="34" t="n">
        <x:v>1</x:v>
      </x:c>
      <x:c r="K1925" s="33" t="n">
        <x:v>1542.1320715514398</x:v>
      </x:c>
      <x:c r="L1925" s="32" t="n">
        <x:v>14693092.873772908</x:v>
      </x:c>
      <x:c r="M1925" s="33" t="n">
        <x:v>4.123939392131572</x:v>
      </x:c>
      <x:c r="N1925" s="33" t="n">
        <x:v>1330.2687596670455</x:v>
      </x:c>
      <x:c r="O1925" s="32" t="n">
        <x:v>12674506.155106973</x:v>
      </x:c>
      <x:c r="P1925" s="32" t="n">
        <x:v>2018586.718665935</x:v>
      </x:c>
      <x:c r="Q1925" s="33" t="n">
        <x:v>1.1592635400514268</x:v>
      </x:c>
      <x:c r="R1925" s="34" t="n">
        <x:v>0.15926354005142682</x:v>
      </x:c>
    </x:row>
    <x:row r="1926" ht="18" customHeight="1">
      <x:c r="A1926" s="25" t="str">
        <x:v>EEZ_932</x:v>
      </x:c>
      <x:c r="B1926" s="25" t="str">
        <x:v>Denmark (North Sea)</x:v>
      </x:c>
      <x:c r="C1926" s="25" t="str">
        <x:v>commercial</x:v>
      </x:c>
      <x:c r="D1926" s="25" t="str">
        <x:v>Crustaceans</x:v>
      </x:c>
      <x:c r="E1926" s="35" t="n">
        <x:v>18</x:v>
      </x:c>
      <x:c r="F1926" s="35" t="n">
        <x:v>18</x:v>
      </x:c>
      <x:c r="G1926" s="32" t="n">
        <x:v>9594.7598405133</x:v>
      </x:c>
      <x:c r="H1926" s="32" t="n">
        <x:v>9594.7598405133</x:v>
      </x:c>
      <x:c r="I1926" s="33" t="n">
        <x:v>0</x:v>
      </x:c>
      <x:c r="J1926" s="34" t="n">
        <x:v>1</x:v>
      </x:c>
      <x:c r="K1926" s="33" t="n">
        <x:v>111.63368322882923</x:v>
      </x:c>
      <x:c r="L1926" s="32" t="n">
        <x:v>1071098.3806925537</x:v>
      </x:c>
      <x:c r="M1926" s="33" t="n">
        <x:v>3.016925439295007</x:v>
      </x:c>
      <x:c r="N1926" s="33" t="n">
        <x:v>103.97416451974863</x:v>
      </x:c>
      <x:c r="O1926" s="32" t="n">
        <x:v>997607.1381850069</x:v>
      </x:c>
      <x:c r="P1926" s="32" t="n">
        <x:v>73491.24250754679</x:v>
      </x:c>
      <x:c r="Q1926" s="33" t="n">
        <x:v>1.0736675187000495</x:v>
      </x:c>
      <x:c r="R1926" s="34" t="n">
        <x:v>0.07366751870004942</x:v>
      </x:c>
    </x:row>
    <x:row r="1927" ht="18" customHeight="1">
      <x:c r="A1927" s="25" t="str">
        <x:v>EEZ_932</x:v>
      </x:c>
      <x:c r="B1927" s="25" t="str">
        <x:v>Denmark (North Sea)</x:v>
      </x:c>
      <x:c r="C1927" s="25" t="str">
        <x:v>commercial</x:v>
      </x:c>
      <x:c r="D1927" s="25" t="str">
        <x:v>Flatfishes</x:v>
      </x:c>
      <x:c r="E1927" s="35" t="n">
        <x:v>20</x:v>
      </x:c>
      <x:c r="F1927" s="35" t="n">
        <x:v>20</x:v>
      </x:c>
      <x:c r="G1927" s="32" t="n">
        <x:v>26211.3208714841</x:v>
      </x:c>
      <x:c r="H1927" s="32" t="n">
        <x:v>26211.3208714841</x:v>
      </x:c>
      <x:c r="I1927" s="33" t="n">
        <x:v>0</x:v>
      </x:c>
      <x:c r="J1927" s="34" t="n">
        <x:v>1</x:v>
      </x:c>
      <x:c r="K1927" s="33" t="n">
        <x:v>251.57635754438354</x:v>
      </x:c>
      <x:c r="L1927" s="32" t="n">
        <x:v>6594148.631275047</x:v>
      </x:c>
      <x:c r="M1927" s="33" t="n">
        <x:v>3.3003089642759766</x:v>
      </x:c>
      <x:c r="N1927" s="33" t="n">
        <x:v>199.66822826080093</x:v>
      </x:c>
      <x:c r="O1927" s="32" t="n">
        <x:v>5233567.998784582</x:v>
      </x:c>
      <x:c r="P1927" s="32" t="n">
        <x:v>1360580.6324904645</x:v>
      </x:c>
      <x:c r="Q1927" s="33" t="n">
        <x:v>1.2599719030700354</x:v>
      </x:c>
      <x:c r="R1927" s="34" t="n">
        <x:v>0.25997190307003537</x:v>
      </x:c>
    </x:row>
    <x:row r="1928" ht="18" customHeight="1">
      <x:c r="A1928" s="25" t="str">
        <x:v>EEZ_932</x:v>
      </x:c>
      <x:c r="B1928" s="25" t="str">
        <x:v>Denmark (North Sea)</x:v>
      </x:c>
      <x:c r="C1928" s="25" t="str">
        <x:v>commercial</x:v>
      </x:c>
      <x:c r="D1928" s="25" t="str">
        <x:v>Herring-likes</x:v>
      </x:c>
      <x:c r="E1928" s="35" t="n">
        <x:v>6</x:v>
      </x:c>
      <x:c r="F1928" s="35" t="n">
        <x:v>6</x:v>
      </x:c>
      <x:c r="G1928" s="32" t="n">
        <x:v>54144.677472687305</x:v>
      </x:c>
      <x:c r="H1928" s="32" t="n">
        <x:v>54144.677472687305</x:v>
      </x:c>
      <x:c r="I1928" s="33" t="n">
        <x:v>0</x:v>
      </x:c>
      <x:c r="J1928" s="34" t="n">
        <x:v>1</x:v>
      </x:c>
      <x:c r="K1928" s="33" t="n">
        <x:v>172.71638271049653</x:v>
      </x:c>
      <x:c r="L1928" s="32" t="n">
        <x:v>9351672.83610906</x:v>
      </x:c>
      <x:c r="M1928" s="33" t="n">
        <x:v>3.1993496114068902</x:v>
      </x:c>
      <x:c r="N1928" s="33" t="n">
        <x:v>158.25214722707594</x:v>
      </x:c>
      <x:c r="O1928" s="32" t="n">
        <x:v>8568511.470970253</x:v>
      </x:c>
      <x:c r="P1928" s="32" t="n">
        <x:v>783161.3651388083</x:v>
      </x:c>
      <x:c r="Q1928" s="33" t="n">
        <x:v>1.0913999319242467</x:v>
      </x:c>
      <x:c r="R1928" s="34" t="n">
        <x:v>0.09139993192424672</x:v>
      </x:c>
    </x:row>
    <x:row r="1929" ht="18" customHeight="1">
      <x:c r="A1929" s="25" t="str">
        <x:v>EEZ_932</x:v>
      </x:c>
      <x:c r="B1929" s="25" t="str">
        <x:v>Denmark (North Sea)</x:v>
      </x:c>
      <x:c r="C1929" s="25" t="str">
        <x:v>commercial</x:v>
      </x:c>
      <x:c r="D1929" s="25" t="str">
        <x:v>Molluscs</x:v>
      </x:c>
      <x:c r="E1929" s="35" t="n">
        <x:v>14</x:v>
      </x:c>
      <x:c r="F1929" s="35" t="n">
        <x:v>14</x:v>
      </x:c>
      <x:c r="G1929" s="32" t="n">
        <x:v>11805.8453733136</x:v>
      </x:c>
      <x:c r="H1929" s="32" t="n">
        <x:v>11805.8453733136</x:v>
      </x:c>
      <x:c r="I1929" s="33" t="n">
        <x:v>0</x:v>
      </x:c>
      <x:c r="J1929" s="34" t="n">
        <x:v>1</x:v>
      </x:c>
      <x:c r="K1929" s="33" t="n">
        <x:v>14.47184745380899</x:v>
      </x:c>
      <x:c r="L1929" s="32" t="n">
        <x:v>170852.39330585106</x:v>
      </x:c>
      <x:c r="M1929" s="33" t="n">
        <x:v>2.0154247341844265</x:v>
      </x:c>
      <x:c r="N1929" s="33" t="n">
        <x:v>10.361550170453654</x:v>
      </x:c>
      <x:c r="O1929" s="32" t="n">
        <x:v>122326.85914020702</x:v>
      </x:c>
      <x:c r="P1929" s="32" t="n">
        <x:v>48525.53416564404</x:v>
      </x:c>
      <x:c r="Q1929" s="33" t="n">
        <x:v>1.3966874855343558</x:v>
      </x:c>
      <x:c r="R1929" s="34" t="n">
        <x:v>0.39668748553435573</x:v>
      </x:c>
    </x:row>
    <x:row r="1930" ht="18" customHeight="1">
      <x:c r="A1930" s="25" t="str">
        <x:v>EEZ_932</x:v>
      </x:c>
      <x:c r="B1930" s="25" t="str">
        <x:v>Denmark (North Sea)</x:v>
      </x:c>
      <x:c r="C1930" s="25" t="str">
        <x:v>commercial</x:v>
      </x:c>
      <x:c r="D1930" s="25" t="str">
        <x:v>Other fishes &amp; inverts</x:v>
      </x:c>
      <x:c r="E1930" s="35" t="n">
        <x:v>30</x:v>
      </x:c>
      <x:c r="F1930" s="35" t="n">
        <x:v>30</x:v>
      </x:c>
      <x:c r="G1930" s="32" t="n">
        <x:v>21467.1467666003</x:v>
      </x:c>
      <x:c r="H1930" s="32" t="n">
        <x:v>21467.1467666003</x:v>
      </x:c>
      <x:c r="I1930" s="33" t="n">
        <x:v>0</x:v>
      </x:c>
      <x:c r="J1930" s="34" t="n">
        <x:v>1</x:v>
      </x:c>
      <x:c r="K1930" s="33" t="n">
        <x:v>316.28785080682246</x:v>
      </x:c>
      <x:c r="L1930" s="32" t="n">
        <x:v>6789797.713762637</x:v>
      </x:c>
      <x:c r="M1930" s="33" t="n">
        <x:v>3.334850104224548</x:v>
      </x:c>
      <x:c r="N1930" s="33" t="n">
        <x:v>216.1972195038243</x:v>
      </x:c>
      <x:c r="O1930" s="32" t="n">
        <x:v>4641137.441619498</x:v>
      </x:c>
      <x:c r="P1930" s="32" t="n">
        <x:v>2148660.2721431395</x:v>
      </x:c>
      <x:c r="Q1930" s="33" t="n">
        <x:v>1.4629598453333839</x:v>
      </x:c>
      <x:c r="R1930" s="34" t="n">
        <x:v>0.46295984533338386</x:v>
      </x:c>
    </x:row>
    <x:row r="1931" ht="18" customHeight="1">
      <x:c r="A1931" s="25" t="str">
        <x:v>EEZ_932</x:v>
      </x:c>
      <x:c r="B1931" s="25" t="str">
        <x:v>Denmark (North Sea)</x:v>
      </x:c>
      <x:c r="C1931" s="25" t="str">
        <x:v>commercial</x:v>
      </x:c>
      <x:c r="D1931" s="25" t="str">
        <x:v>Perch-likes</x:v>
      </x:c>
      <x:c r="E1931" s="35" t="n">
        <x:v>37</x:v>
      </x:c>
      <x:c r="F1931" s="35" t="n">
        <x:v>37</x:v>
      </x:c>
      <x:c r="G1931" s="32" t="n">
        <x:v>2370.7548301218</x:v>
      </x:c>
      <x:c r="H1931" s="32" t="n">
        <x:v>2370.7548301218</x:v>
      </x:c>
      <x:c r="I1931" s="33" t="n">
        <x:v>0</x:v>
      </x:c>
      <x:c r="J1931" s="34" t="n">
        <x:v>1</x:v>
      </x:c>
      <x:c r="K1931" s="33" t="n">
        <x:v>579.5093061868464</x:v>
      </x:c>
      <x:c r="L1931" s="32" t="n">
        <x:v>1373874.4867429992</x:v>
      </x:c>
      <x:c r="M1931" s="33" t="n">
        <x:v>3.6962728190260234</x:v>
      </x:c>
      <x:c r="N1931" s="33" t="n">
        <x:v>496.9043732987936</x:v>
      </x:c>
      <x:c r="O1931" s="32" t="n">
        <x:v>1178038.4431067607</x:v>
      </x:c>
      <x:c r="P1931" s="32" t="n">
        <x:v>195836.04363623844</x:v>
      </x:c>
      <x:c r="Q1931" s="33" t="n">
        <x:v>1.1662390941332723</x:v>
      </x:c>
      <x:c r="R1931" s="34" t="n">
        <x:v>0.16623909413327237</x:v>
      </x:c>
    </x:row>
    <x:row r="1932" ht="18" customHeight="1">
      <x:c r="A1932" s="25" t="str">
        <x:v>EEZ_932</x:v>
      </x:c>
      <x:c r="B1932" s="25" t="str">
        <x:v>Denmark (North Sea)</x:v>
      </x:c>
      <x:c r="C1932" s="25" t="str">
        <x:v>commercial</x:v>
      </x:c>
      <x:c r="D1932" s="25" t="str">
        <x:v>Salmon, smelts, etc</x:v>
      </x:c>
      <x:c r="E1932" s="35" t="n">
        <x:v>7</x:v>
      </x:c>
      <x:c r="F1932" s="35" t="n">
        <x:v>7</x:v>
      </x:c>
      <x:c r="G1932" s="32" t="n">
        <x:v>149.26900081100004</x:v>
      </x:c>
      <x:c r="H1932" s="32" t="n">
        <x:v>149.26900081100004</x:v>
      </x:c>
      <x:c r="I1932" s="33" t="n">
        <x:v>0</x:v>
      </x:c>
      <x:c r="J1932" s="34" t="n">
        <x:v>1</x:v>
      </x:c>
      <x:c r="K1932" s="33" t="n">
        <x:v>263.01307630524866</x:v>
      </x:c>
      <x:c r="L1932" s="32" t="n">
        <x:v>39259.69910031178</x:v>
      </x:c>
      <x:c r="M1932" s="33" t="n">
        <x:v>3.372066473544144</x:v>
      </x:c>
      <x:c r="N1932" s="33" t="n">
        <x:v>235.5409777663262</x:v>
      </x:c>
      <x:c r="O1932" s="32" t="n">
        <x:v>35158.96640122549</x:v>
      </x:c>
      <x:c r="P1932" s="32" t="n">
        <x:v>4100.732699086293</x:v>
      </x:c>
      <x:c r="Q1932" s="33" t="n">
        <x:v>1.1166340515329642</x:v>
      </x:c>
      <x:c r="R1932" s="34" t="n">
        <x:v>0.11663405153296427</x:v>
      </x:c>
    </x:row>
    <x:row r="1933" ht="18" customHeight="1">
      <x:c r="A1933" s="25" t="str">
        <x:v>EEZ_932</x:v>
      </x:c>
      <x:c r="B1933" s="25" t="str">
        <x:v>Denmark (North Sea)</x:v>
      </x:c>
      <x:c r="C1933" s="25" t="str">
        <x:v>commercial</x:v>
      </x:c>
      <x:c r="D1933" s="25" t="str">
        <x:v>Scorpionfishes</x:v>
      </x:c>
      <x:c r="E1933" s="35" t="n">
        <x:v>10</x:v>
      </x:c>
      <x:c r="F1933" s="35" t="n">
        <x:v>10</x:v>
      </x:c>
      <x:c r="G1933" s="32" t="n">
        <x:v>1037.4942458064</x:v>
      </x:c>
      <x:c r="H1933" s="32" t="n">
        <x:v>1037.4942458064</x:v>
      </x:c>
      <x:c r="I1933" s="33" t="n">
        <x:v>0</x:v>
      </x:c>
      <x:c r="J1933" s="34" t="n">
        <x:v>1</x:v>
      </x:c>
      <x:c r="K1933" s="33" t="n">
        <x:v>764.8211873797045</x:v>
      </x:c>
      <x:c r="L1933" s="32" t="n">
        <x:v>793497.5809772618</x:v>
      </x:c>
      <x:c r="M1933" s="33" t="n">
        <x:v>3.877074874723498</x:v>
      </x:c>
      <x:c r="N1933" s="33" t="n">
        <x:v>753.4854575146002</x:v>
      </x:c>
      <x:c r="O1933" s="32" t="n">
        <x:v>781736.8264702003</x:v>
      </x:c>
      <x:c r="P1933" s="32" t="n">
        <x:v>11760.754507061443</x:v>
      </x:c>
      <x:c r="Q1933" s="33" t="n">
        <x:v>1.0150443910390727</x:v>
      </x:c>
      <x:c r="R1933" s="34" t="n">
        <x:v>0.01504439103907274</x:v>
      </x:c>
    </x:row>
    <x:row r="1934" ht="18" customHeight="1">
      <x:c r="A1934" s="25" t="str">
        <x:v>EEZ_932</x:v>
      </x:c>
      <x:c r="B1934" s="25" t="str">
        <x:v>Denmark (North Sea)</x:v>
      </x:c>
      <x:c r="C1934" s="25" t="str">
        <x:v>commercial</x:v>
      </x:c>
      <x:c r="D1934" s="25" t="str">
        <x:v>Sharks &amp; rays</x:v>
      </x:c>
      <x:c r="E1934" s="35" t="n">
        <x:v>28</x:v>
      </x:c>
      <x:c r="F1934" s="35" t="n">
        <x:v>28</x:v>
      </x:c>
      <x:c r="G1934" s="32" t="n">
        <x:v>507.42670565699996</x:v>
      </x:c>
      <x:c r="H1934" s="32" t="n">
        <x:v>507.42670565699996</x:v>
      </x:c>
      <x:c r="I1934" s="33" t="n">
        <x:v>0</x:v>
      </x:c>
      <x:c r="J1934" s="34" t="n">
        <x:v>1</x:v>
      </x:c>
      <x:c r="K1934" s="33" t="n">
        <x:v>1023.0286830296733</x:v>
      </x:c>
      <x:c r="L1934" s="32" t="n">
        <x:v>519112.07442236634</x:v>
      </x:c>
      <x:c r="M1934" s="33" t="n">
        <x:v>3.965669541734436</x:v>
      </x:c>
      <x:c r="N1934" s="33" t="n">
        <x:v>923.9948310683782</x:v>
      </x:c>
      <x:c r="O1934" s="32" t="n">
        <x:v>468859.6531731233</x:v>
      </x:c>
      <x:c r="P1934" s="32" t="n">
        <x:v>50252.42124924302</x:v>
      </x:c>
      <x:c r="Q1934" s="33" t="n">
        <x:v>1.1071800930388174</x:v>
      </x:c>
      <x:c r="R1934" s="34" t="n">
        <x:v>0.10718009303881743</x:v>
      </x:c>
    </x:row>
    <x:row r="1935" ht="18" customHeight="1">
      <x:c r="A1935" s="25" t="str">
        <x:v>EEZ_932</x:v>
      </x:c>
      <x:c r="B1935" s="25" t="str">
        <x:v>Denmark (North Sea)</x:v>
      </x:c>
      <x:c r="C1935" s="25" t="str">
        <x:v>commercial</x:v>
      </x:c>
      <x:c r="D1935" s="25" t="str">
        <x:v>Tuna &amp; billfishes</x:v>
      </x:c>
      <x:c r="E1935" s="35" t="n">
        <x:v>1</x:v>
      </x:c>
      <x:c r="F1935" s="35" t="n">
        <x:v>1</x:v>
      </x:c>
      <x:c r="G1935" s="32" t="n">
        <x:v>0.1613044228</x:v>
      </x:c>
      <x:c r="H1935" s="32" t="n">
        <x:v>0.1613044228</x:v>
      </x:c>
      <x:c r="I1935" s="33" t="n">
        <x:v>0</x:v>
      </x:c>
      <x:c r="J1935" s="34" t="n">
        <x:v>1</x:v>
      </x:c>
      <x:c r="K1935" s="33" t="n">
        <x:v>2818.382931264455</x:v>
      </x:c>
      <x:c r="L1935" s="32" t="n">
        <x:v>454.617631956985</x:v>
      </x:c>
      <x:c r="M1935" s="33" t="n">
        <x:v>4.45</x:v>
      </x:c>
      <x:c r="N1935" s="33" t="n">
        <x:v>2818.382931264455</x:v>
      </x:c>
      <x:c r="O1935" s="32" t="n">
        <x:v>454.617631956985</x:v>
      </x:c>
      <x:c r="P1935" s="32" t="n">
        <x:v>0</x:v>
      </x:c>
      <x:c r="Q1935" s="33" t="n">
        <x:v>1</x:v>
      </x:c>
      <x:c r="R1935" s="34" t="n">
        <x:v>0</x:v>
      </x:c>
    </x:row>
    <x:row r="1936" ht="18" customHeight="1">
      <x:c r="A1936" s="25" t="str">
        <x:v>EEZ_933</x:v>
      </x:c>
      <x:c r="B1936" s="25" t="str">
        <x:v>Egypt (Mediterranean)</x:v>
      </x:c>
      <x:c r="C1936" s="25" t="str">
        <x:v>commercial</x:v>
      </x:c>
      <x:c r="D1936" s="25" t="str">
        <x:v>Anchovies</x:v>
      </x:c>
      <x:c r="E1936" s="35" t="n">
        <x:v>1</x:v>
      </x:c>
      <x:c r="F1936" s="35" t="n">
        <x:v>1</x:v>
      </x:c>
      <x:c r="G1936" s="32" t="n">
        <x:v>370.2435396338</x:v>
      </x:c>
      <x:c r="H1936" s="32" t="n">
        <x:v>370.2435396338</x:v>
      </x:c>
      <x:c r="I1936" s="33" t="n">
        <x:v>0</x:v>
      </x:c>
      <x:c r="J1936" s="34" t="n">
        <x:v>1</x:v>
      </x:c>
      <x:c r="K1936" s="33" t="n">
        <x:v>128.82495516931337</x:v>
      </x:c>
      <x:c r="L1936" s="32" t="n">
        <x:v>47696.60739505219</x:v>
      </x:c>
      <x:c r="M1936" s="33" t="n">
        <x:v>3.11</x:v>
      </x:c>
      <x:c r="N1936" s="33" t="n">
        <x:v>128.82495516931337</x:v>
      </x:c>
      <x:c r="O1936" s="32" t="n">
        <x:v>47696.60739505219</x:v>
      </x:c>
      <x:c r="P1936" s="32" t="n">
        <x:v>0</x:v>
      </x:c>
      <x:c r="Q1936" s="33" t="n">
        <x:v>1</x:v>
      </x:c>
      <x:c r="R1936" s="34" t="n">
        <x:v>0</x:v>
      </x:c>
    </x:row>
    <x:row r="1937" ht="18" customHeight="1">
      <x:c r="A1937" s="25" t="str">
        <x:v>EEZ_933</x:v>
      </x:c>
      <x:c r="B1937" s="25" t="str">
        <x:v>Egypt (Mediterranean)</x:v>
      </x:c>
      <x:c r="C1937" s="25" t="str">
        <x:v>commercial</x:v>
      </x:c>
      <x:c r="D1937" s="25" t="str">
        <x:v>Cod-likes</x:v>
      </x:c>
      <x:c r="E1937" s="35" t="n">
        <x:v>1</x:v>
      </x:c>
      <x:c r="F1937" s="35" t="n">
        <x:v>1</x:v>
      </x:c>
      <x:c r="G1937" s="32" t="n">
        <x:v>2.0806967013</x:v>
      </x:c>
      <x:c r="H1937" s="32" t="n">
        <x:v>2.0806967013</x:v>
      </x:c>
      <x:c r="I1937" s="33" t="n">
        <x:v>0</x:v>
      </x:c>
      <x:c r="J1937" s="34" t="n">
        <x:v>1</x:v>
      </x:c>
      <x:c r="K1937" s="33" t="n">
        <x:v>2238.7211385683377</x:v>
      </x:c>
      <x:c r="L1937" s="32" t="n">
        <x:v>4658.09968814972</x:v>
      </x:c>
      <x:c r="M1937" s="33" t="n">
        <x:v>4.35</x:v>
      </x:c>
      <x:c r="N1937" s="33" t="n">
        <x:v>2238.7211385683377</x:v>
      </x:c>
      <x:c r="O1937" s="32" t="n">
        <x:v>4658.09968814972</x:v>
      </x:c>
      <x:c r="P1937" s="32" t="n">
        <x:v>0</x:v>
      </x:c>
      <x:c r="Q1937" s="33" t="n">
        <x:v>1</x:v>
      </x:c>
      <x:c r="R1937" s="34" t="n">
        <x:v>0</x:v>
      </x:c>
    </x:row>
    <x:row r="1938" ht="18" customHeight="1">
      <x:c r="A1938" s="25" t="str">
        <x:v>EEZ_933</x:v>
      </x:c>
      <x:c r="B1938" s="25" t="str">
        <x:v>Egypt (Mediterranean)</x:v>
      </x:c>
      <x:c r="C1938" s="25" t="str">
        <x:v>commercial</x:v>
      </x:c>
      <x:c r="D1938" s="25" t="str">
        <x:v>Crustaceans</x:v>
      </x:c>
      <x:c r="E1938" s="35" t="n">
        <x:v>3</x:v>
      </x:c>
      <x:c r="F1938" s="35" t="n">
        <x:v>3</x:v>
      </x:c>
      <x:c r="G1938" s="32" t="n">
        <x:v>5931.7524407129</x:v>
      </x:c>
      <x:c r="H1938" s="32" t="n">
        <x:v>5931.7524407129</x:v>
      </x:c>
      <x:c r="I1938" s="33" t="n">
        <x:v>0</x:v>
      </x:c>
      <x:c r="J1938" s="34" t="n">
        <x:v>1</x:v>
      </x:c>
      <x:c r="K1938" s="33" t="n">
        <x:v>212.22323453305972</x:v>
      </x:c>
      <x:c r="L1938" s="32" t="n">
        <x:v>1258855.6894174633</x:v>
      </x:c>
      <x:c r="M1938" s="33" t="n">
        <x:v>3.32347899553537</x:v>
      </x:c>
      <x:c r="N1938" s="33" t="n">
        <x:v>210.61000359113845</x:v>
      </x:c>
      <x:c r="O1938" s="32" t="n">
        <x:v>1249286.4028402881</x:v>
      </x:c>
      <x:c r="P1938" s="32" t="n">
        <x:v>9569.286577175139</x:v>
      </x:c>
      <x:c r="Q1938" s="33" t="n">
        <x:v>1.0076598020721421</x:v>
      </x:c>
      <x:c r="R1938" s="34" t="n">
        <x:v>0.0076598020721422196</x:v>
      </x:c>
    </x:row>
    <x:row r="1939" ht="18" customHeight="1">
      <x:c r="A1939" s="25" t="str">
        <x:v>EEZ_933</x:v>
      </x:c>
      <x:c r="B1939" s="25" t="str">
        <x:v>Egypt (Mediterranean)</x:v>
      </x:c>
      <x:c r="C1939" s="25" t="str">
        <x:v>commercial</x:v>
      </x:c>
      <x:c r="D1939" s="25" t="str">
        <x:v>Flatfishes</x:v>
      </x:c>
      <x:c r="E1939" s="35" t="n">
        <x:v>5</x:v>
      </x:c>
      <x:c r="F1939" s="35" t="n">
        <x:v>5</x:v>
      </x:c>
      <x:c r="G1939" s="32" t="n">
        <x:v>726.8621348493998</x:v>
      </x:c>
      <x:c r="H1939" s="32" t="n">
        <x:v>726.8621348493998</x:v>
      </x:c>
      <x:c r="I1939" s="33" t="n">
        <x:v>0</x:v>
      </x:c>
      <x:c r="J1939" s="34" t="n">
        <x:v>1</x:v>
      </x:c>
      <x:c r="K1939" s="33" t="n">
        <x:v>138.33469630550448</x:v>
      </x:c>
      <x:c r="L1939" s="32" t="n">
        <x:v>100550.25268036236</x:v>
      </x:c>
      <x:c r="M1939" s="33" t="n">
        <x:v>3.1401616037398377</x:v>
      </x:c>
      <x:c r="N1939" s="33" t="n">
        <x:v>138.0898009948221</x:v>
      </x:c>
      <x:c r="O1939" s="32" t="n">
        <x:v>100372.24755202516</x:v>
      </x:c>
      <x:c r="P1939" s="32" t="n">
        <x:v>178.0051283372013</x:v>
      </x:c>
      <x:c r="Q1939" s="33" t="n">
        <x:v>1.0017734496604247</x:v>
      </x:c>
      <x:c r="R1939" s="34" t="n">
        <x:v>0.0017734496604246838</x:v>
      </x:c>
    </x:row>
    <x:row r="1940" ht="18" customHeight="1">
      <x:c r="A1940" s="25" t="str">
        <x:v>EEZ_933</x:v>
      </x:c>
      <x:c r="B1940" s="25" t="str">
        <x:v>Egypt (Mediterranean)</x:v>
      </x:c>
      <x:c r="C1940" s="25" t="str">
        <x:v>commercial</x:v>
      </x:c>
      <x:c r="D1940" s="25" t="str">
        <x:v>Herring-likes</x:v>
      </x:c>
      <x:c r="E1940" s="35" t="n">
        <x:v>5</x:v>
      </x:c>
      <x:c r="F1940" s="35" t="n">
        <x:v>5</x:v>
      </x:c>
      <x:c r="G1940" s="32" t="n">
        <x:v>7279.669204327901</x:v>
      </x:c>
      <x:c r="H1940" s="32" t="n">
        <x:v>7279.669204327901</x:v>
      </x:c>
      <x:c r="I1940" s="33" t="n">
        <x:v>0</x:v>
      </x:c>
      <x:c r="J1940" s="34" t="n">
        <x:v>1</x:v>
      </x:c>
      <x:c r="K1940" s="33" t="n">
        <x:v>64.84546734453846</x:v>
      </x:c>
      <x:c r="L1940" s="32" t="n">
        <x:v>472053.55166828714</x:v>
      </x:c>
      <x:c r="M1940" s="33" t="n">
        <x:v>2.79271996897762</x:v>
      </x:c>
      <x:c r="N1940" s="33" t="n">
        <x:v>62.046882985993975</x:v>
      </x:c>
      <x:c r="O1940" s="32" t="n">
        <x:v>451680.7832976771</x:v>
      </x:c>
      <x:c r="P1940" s="32" t="n">
        <x:v>20372.76837061002</x:v>
      </x:c>
      <x:c r="Q1940" s="33" t="n">
        <x:v>1.0451043505146942</x:v>
      </x:c>
      <x:c r="R1940" s="34" t="n">
        <x:v>0.04510435051469411</x:v>
      </x:c>
    </x:row>
    <x:row r="1941" ht="18" customHeight="1">
      <x:c r="A1941" s="25" t="str">
        <x:v>EEZ_933</x:v>
      </x:c>
      <x:c r="B1941" s="25" t="str">
        <x:v>Egypt (Mediterranean)</x:v>
      </x:c>
      <x:c r="C1941" s="25" t="str">
        <x:v>commercial</x:v>
      </x:c>
      <x:c r="D1941" s="25" t="str">
        <x:v>Molluscs</x:v>
      </x:c>
      <x:c r="E1941" s="35" t="n">
        <x:v>1</x:v>
      </x:c>
      <x:c r="F1941" s="35" t="n">
        <x:v>1</x:v>
      </x:c>
      <x:c r="G1941" s="32" t="n">
        <x:v>3700.5447993996</x:v>
      </x:c>
      <x:c r="H1941" s="32" t="n">
        <x:v>3700.5447993996</x:v>
      </x:c>
      <x:c r="I1941" s="33" t="n">
        <x:v>0</x:v>
      </x:c>
      <x:c r="J1941" s="34" t="n">
        <x:v>1</x:v>
      </x:c>
      <x:c r="K1941" s="33" t="n">
        <x:v>12.589254117941675</x:v>
      </x:c>
      <x:c r="L1941" s="32" t="n">
        <x:v>46587.09885446906</x:v>
      </x:c>
      <x:c r="M1941" s="33" t="n">
        <x:v>2.1</x:v>
      </x:c>
      <x:c r="N1941" s="33" t="n">
        <x:v>12.589254117941675</x:v>
      </x:c>
      <x:c r="O1941" s="32" t="n">
        <x:v>46587.09885446906</x:v>
      </x:c>
      <x:c r="P1941" s="32" t="n">
        <x:v>0</x:v>
      </x:c>
      <x:c r="Q1941" s="33" t="n">
        <x:v>1</x:v>
      </x:c>
      <x:c r="R1941" s="34" t="n">
        <x:v>0</x:v>
      </x:c>
    </x:row>
    <x:row r="1942" ht="18" customHeight="1">
      <x:c r="A1942" s="25" t="str">
        <x:v>EEZ_933</x:v>
      </x:c>
      <x:c r="B1942" s="25" t="str">
        <x:v>Egypt (Mediterranean)</x:v>
      </x:c>
      <x:c r="C1942" s="25" t="str">
        <x:v>commercial</x:v>
      </x:c>
      <x:c r="D1942" s="25" t="str">
        <x:v>Other fishes &amp; inverts</x:v>
      </x:c>
      <x:c r="E1942" s="35" t="n">
        <x:v>20</x:v>
      </x:c>
      <x:c r="F1942" s="35" t="n">
        <x:v>20</x:v>
      </x:c>
      <x:c r="G1942" s="32" t="n">
        <x:v>20273.7557775877</x:v>
      </x:c>
      <x:c r="H1942" s="32" t="n">
        <x:v>20273.7557775877</x:v>
      </x:c>
      <x:c r="I1942" s="33" t="n">
        <x:v>0</x:v>
      </x:c>
      <x:c r="J1942" s="34" t="n">
        <x:v>1</x:v>
      </x:c>
      <x:c r="K1942" s="33" t="n">
        <x:v>288.3650652500328</x:v>
      </x:c>
      <x:c r="L1942" s="32" t="n">
        <x:v>5846242.907667306</x:v>
      </x:c>
      <x:c r="M1942" s="33" t="n">
        <x:v>3.352652864518725</x:v>
      </x:c>
      <x:c r="N1942" s="33" t="n">
        <x:v>225.24380984161837</x:v>
      </x:c>
      <x:c r="O1942" s="32" t="n">
        <x:v>4566537.991142375</x:v>
      </x:c>
      <x:c r="P1942" s="32" t="n">
        <x:v>1279704.9165249309</x:v>
      </x:c>
      <x:c r="Q1942" s="33" t="n">
        <x:v>1.2802352502064254</x:v>
      </x:c>
      <x:c r="R1942" s="34" t="n">
        <x:v>0.2802352502064254</x:v>
      </x:c>
    </x:row>
    <x:row r="1943" ht="18" customHeight="1">
      <x:c r="A1943" s="25" t="str">
        <x:v>EEZ_933</x:v>
      </x:c>
      <x:c r="B1943" s="25" t="str">
        <x:v>Egypt (Mediterranean)</x:v>
      </x:c>
      <x:c r="C1943" s="25" t="str">
        <x:v>commercial</x:v>
      </x:c>
      <x:c r="D1943" s="25" t="str">
        <x:v>Perch-likes</x:v>
      </x:c>
      <x:c r="E1943" s="35" t="n">
        <x:v>41</x:v>
      </x:c>
      <x:c r="F1943" s="35" t="n">
        <x:v>41</x:v>
      </x:c>
      <x:c r="G1943" s="32" t="n">
        <x:v>14303.3010086505</x:v>
      </x:c>
      <x:c r="H1943" s="32" t="n">
        <x:v>14303.3010086505</x:v>
      </x:c>
      <x:c r="I1943" s="33" t="n">
        <x:v>0</x:v>
      </x:c>
      <x:c r="J1943" s="34" t="n">
        <x:v>1</x:v>
      </x:c>
      <x:c r="K1943" s="33" t="n">
        <x:v>1240.8406782205543</x:v>
      </x:c>
      <x:c r="L1943" s="32" t="n">
        <x:v>17748117.724366624</x:v>
      </x:c>
      <x:c r="M1943" s="33" t="n">
        <x:v>3.769286233227516</x:v>
      </x:c>
      <x:c r="N1943" s="33" t="n">
        <x:v>587.8766805007591</x:v>
      </x:c>
      <x:c r="O1943" s="32" t="n">
        <x:v>8408577.117168615</x:v>
      </x:c>
      <x:c r="P1943" s="32" t="n">
        <x:v>9339540.60719801</x:v>
      </x:c>
      <x:c r="Q1943" s="33" t="n">
        <x:v>2.110715936484492</x:v>
      </x:c>
      <x:c r="R1943" s="34" t="n">
        <x:v>1.110715936484492</x:v>
      </x:c>
    </x:row>
    <x:row r="1944" ht="18" customHeight="1">
      <x:c r="A1944" s="25" t="str">
        <x:v>EEZ_933</x:v>
      </x:c>
      <x:c r="B1944" s="25" t="str">
        <x:v>Egypt (Mediterranean)</x:v>
      </x:c>
      <x:c r="C1944" s="25" t="str">
        <x:v>commercial</x:v>
      </x:c>
      <x:c r="D1944" s="25" t="str">
        <x:v>Scorpionfishes</x:v>
      </x:c>
      <x:c r="E1944" s="35" t="n">
        <x:v>3</x:v>
      </x:c>
      <x:c r="F1944" s="35" t="n">
        <x:v>3</x:v>
      </x:c>
      <x:c r="G1944" s="32" t="n">
        <x:v>747.5051074053999</x:v>
      </x:c>
      <x:c r="H1944" s="32" t="n">
        <x:v>747.5051074053999</x:v>
      </x:c>
      <x:c r="I1944" s="33" t="n">
        <x:v>0</x:v>
      </x:c>
      <x:c r="J1944" s="34" t="n">
        <x:v>1</x:v>
      </x:c>
      <x:c r="K1944" s="33" t="n">
        <x:v>543.4062545496851</x:v>
      </x:c>
      <x:c r="L1944" s="32" t="n">
        <x:v>406198.95067192847</x:v>
      </x:c>
      <x:c r="M1944" s="33" t="n">
        <x:v>3.7343037912692782</x:v>
      </x:c>
      <x:c r="N1944" s="33" t="n">
        <x:v>542.3801555023917</x:v>
      </x:c>
      <x:c r="O1944" s="32" t="n">
        <x:v>405431.9363933729</x:v>
      </x:c>
      <x:c r="P1944" s="32" t="n">
        <x:v>767.01427855558</x:v>
      </x:c>
      <x:c r="Q1944" s="33" t="n">
        <x:v>1.0018918447455787</x:v>
      </x:c>
      <x:c r="R1944" s="34" t="n">
        <x:v>0.00189184474557865</x:v>
      </x:c>
    </x:row>
    <x:row r="1945" ht="18" customHeight="1">
      <x:c r="A1945" s="25" t="str">
        <x:v>EEZ_933</x:v>
      </x:c>
      <x:c r="B1945" s="25" t="str">
        <x:v>Egypt (Mediterranean)</x:v>
      </x:c>
      <x:c r="C1945" s="25" t="str">
        <x:v>commercial</x:v>
      </x:c>
      <x:c r="D1945" s="25" t="str">
        <x:v>Sharks &amp; rays</x:v>
      </x:c>
      <x:c r="E1945" s="35" t="n">
        <x:v>3</x:v>
      </x:c>
      <x:c r="F1945" s="35" t="n">
        <x:v>3</x:v>
      </x:c>
      <x:c r="G1945" s="32" t="n">
        <x:v>1117.5968780695</x:v>
      </x:c>
      <x:c r="H1945" s="32" t="n">
        <x:v>1117.5968780695</x:v>
      </x:c>
      <x:c r="I1945" s="33" t="n">
        <x:v>0</x:v>
      </x:c>
      <x:c r="J1945" s="34" t="n">
        <x:v>1</x:v>
      </x:c>
      <x:c r="K1945" s="33" t="n">
        <x:v>1110.3667837514947</x:v>
      </x:c>
      <x:c r="L1945" s="32" t="n">
        <x:v>1240942.4510327422</x:v>
      </x:c>
      <x:c r="M1945" s="33" t="n">
        <x:v>4.044881135742784</x:v>
      </x:c>
      <x:c r="N1945" s="33" t="n">
        <x:v>1108.8712811270877</x:v>
      </x:c>
      <x:c r="O1945" s="32" t="n">
        <x:v>1239271.08196856</x:v>
      </x:c>
      <x:c r="P1945" s="32" t="n">
        <x:v>1671.369064182043</x:v>
      </x:c>
      <x:c r="Q1945" s="33" t="n">
        <x:v>1.0013486710764905</x:v>
      </x:c>
      <x:c r="R1945" s="34" t="n">
        <x:v>0.0013486710764904664</x:v>
      </x:c>
    </x:row>
    <x:row r="1946" ht="18" customHeight="1">
      <x:c r="A1946" s="25" t="str">
        <x:v>EEZ_933</x:v>
      </x:c>
      <x:c r="B1946" s="25" t="str">
        <x:v>Egypt (Mediterranean)</x:v>
      </x:c>
      <x:c r="C1946" s="25" t="str">
        <x:v>commercial</x:v>
      </x:c>
      <x:c r="D1946" s="25" t="str">
        <x:v>Tuna &amp; billfishes</x:v>
      </x:c>
      <x:c r="E1946" s="35" t="n">
        <x:v>5</x:v>
      </x:c>
      <x:c r="F1946" s="35" t="n">
        <x:v>5</x:v>
      </x:c>
      <x:c r="G1946" s="32" t="n">
        <x:v>1359.3790579252002</x:v>
      </x:c>
      <x:c r="H1946" s="32" t="n">
        <x:v>1359.3790579252002</x:v>
      </x:c>
      <x:c r="I1946" s="33" t="n">
        <x:v>0</x:v>
      </x:c>
      <x:c r="J1946" s="34" t="n">
        <x:v>1</x:v>
      </x:c>
      <x:c r="K1946" s="33" t="n">
        <x:v>2858.3724372276656</x:v>
      </x:c>
      <x:c r="L1946" s="32" t="n">
        <x:v>3885611.6309179026</x:v>
      </x:c>
      <x:c r="M1946" s="33" t="n">
        <x:v>4.449818374257383</x:v>
      </x:c>
      <x:c r="N1946" s="33" t="n">
        <x:v>2817.2045053564666</x:v>
      </x:c>
      <x:c r="O1946" s="32" t="n">
        <x:v>3829648.806474103</x:v>
      </x:c>
      <x:c r="P1946" s="32" t="n">
        <x:v>55962.82444379944</x:v>
      </x:c>
      <x:c r="Q1946" s="33" t="n">
        <x:v>1.0146130434595446</x:v>
      </x:c>
      <x:c r="R1946" s="34" t="n">
        <x:v>0.01461304345954467</x:v>
      </x:c>
    </x:row>
    <x:row r="1947" ht="18" customHeight="1">
      <x:c r="A1947" s="25" t="str">
        <x:v>EEZ_934</x:v>
      </x:c>
      <x:c r="B1947" s="25" t="str">
        <x:v>Egypt (Red Sea)</x:v>
      </x:c>
      <x:c r="C1947" s="25" t="str">
        <x:v>commercial</x:v>
      </x:c>
      <x:c r="D1947" s="25" t="str">
        <x:v>Anchovies</x:v>
      </x:c>
      <x:c r="E1947" s="35" t="n">
        <x:v>2</x:v>
      </x:c>
      <x:c r="F1947" s="35" t="n">
        <x:v>2</x:v>
      </x:c>
      <x:c r="G1947" s="32" t="n">
        <x:v>6706.76138556</x:v>
      </x:c>
      <x:c r="H1947" s="32" t="n">
        <x:v>6706.76138556</x:v>
      </x:c>
      <x:c r="I1947" s="33" t="n">
        <x:v>0</x:v>
      </x:c>
      <x:c r="J1947" s="34" t="n">
        <x:v>1</x:v>
      </x:c>
      <x:c r="K1947" s="33" t="n">
        <x:v>177.69310681251017</x:v>
      </x:c>
      <x:c r="L1947" s="32" t="n">
        <x:v>1191745.2672503318</x:v>
      </x:c>
      <x:c r="M1947" s="33" t="n">
        <x:v>3.2496513862438827</x:v>
      </x:c>
      <x:c r="N1947" s="33" t="n">
        <x:v>177.68525350888848</x:v>
      </x:c>
      <x:c r="O1947" s="32" t="n">
        <x:v>1191692.5970168528</x:v>
      </x:c>
      <x:c r="P1947" s="32" t="n">
        <x:v>52.67023347900249</x:v>
      </x:c>
      <x:c r="Q1947" s="33" t="n">
        <x:v>1.0000441978355918</x:v>
      </x:c>
      <x:c r="R1947" s="34" t="n">
        <x:v>0.000044197835591872554</x:v>
      </x:c>
    </x:row>
    <x:row r="1948" ht="18" customHeight="1">
      <x:c r="A1948" s="25" t="str">
        <x:v>EEZ_934</x:v>
      </x:c>
      <x:c r="B1948" s="25" t="str">
        <x:v>Egypt (Red Sea)</x:v>
      </x:c>
      <x:c r="C1948" s="25" t="str">
        <x:v>commercial</x:v>
      </x:c>
      <x:c r="D1948" s="25" t="str">
        <x:v>Crustaceans</x:v>
      </x:c>
      <x:c r="E1948" s="35" t="n">
        <x:v>3</x:v>
      </x:c>
      <x:c r="F1948" s="35" t="n">
        <x:v>3</x:v>
      </x:c>
      <x:c r="G1948" s="32" t="n">
        <x:v>1157.6048424599999</x:v>
      </x:c>
      <x:c r="H1948" s="32" t="n">
        <x:v>1157.6048424599999</x:v>
      </x:c>
      <x:c r="I1948" s="33" t="n">
        <x:v>0</x:v>
      </x:c>
      <x:c r="J1948" s="34" t="n">
        <x:v>1</x:v>
      </x:c>
      <x:c r="K1948" s="33" t="n">
        <x:v>254.69547139719256</x:v>
      </x:c>
      <x:c r="L1948" s="32" t="n">
        <x:v>294836.7110420225</x:v>
      </x:c>
      <x:c r="M1948" s="33" t="n">
        <x:v>3.402805045076436</x:v>
      </x:c>
      <x:c r="N1948" s="33" t="n">
        <x:v>252.81628486178803</x:v>
      </x:c>
      <x:c r="O1948" s="32" t="n">
        <x:v>292661.3556087526</x:v>
      </x:c>
      <x:c r="P1948" s="32" t="n">
        <x:v>2175.3554332699277</x:v>
      </x:c>
      <x:c r="Q1948" s="33" t="n">
        <x:v>1.0074330122224202</x:v>
      </x:c>
      <x:c r="R1948" s="34" t="n">
        <x:v>0.007433012222420218</x:v>
      </x:c>
    </x:row>
    <x:row r="1949" ht="18" customHeight="1">
      <x:c r="A1949" s="25" t="str">
        <x:v>EEZ_934</x:v>
      </x:c>
      <x:c r="B1949" s="25" t="str">
        <x:v>Egypt (Red Sea)</x:v>
      </x:c>
      <x:c r="C1949" s="25" t="str">
        <x:v>commercial</x:v>
      </x:c>
      <x:c r="D1949" s="25" t="str">
        <x:v>Flatfishes</x:v>
      </x:c>
      <x:c r="E1949" s="35" t="n">
        <x:v>1</x:v>
      </x:c>
      <x:c r="F1949" s="35" t="n">
        <x:v>1</x:v>
      </x:c>
      <x:c r="G1949" s="32" t="n">
        <x:v>463.8561842</x:v>
      </x:c>
      <x:c r="H1949" s="32" t="n">
        <x:v>463.8561842</x:v>
      </x:c>
      <x:c r="I1949" s="33" t="n">
        <x:v>0</x:v>
      </x:c>
      <x:c r="J1949" s="34" t="n">
        <x:v>1</x:v>
      </x:c>
      <x:c r="K1949" s="33" t="n">
        <x:v>1445.439770745928</x:v>
      </x:c>
      <x:c r="L1949" s="32" t="n">
        <x:v>670476.1765491288</x:v>
      </x:c>
      <x:c r="M1949" s="33" t="n">
        <x:v>4.16</x:v>
      </x:c>
      <x:c r="N1949" s="33" t="n">
        <x:v>1445.439770745928</x:v>
      </x:c>
      <x:c r="O1949" s="32" t="n">
        <x:v>670476.1765491288</x:v>
      </x:c>
      <x:c r="P1949" s="32" t="n">
        <x:v>0</x:v>
      </x:c>
      <x:c r="Q1949" s="33" t="n">
        <x:v>1</x:v>
      </x:c>
      <x:c r="R1949" s="34" t="n">
        <x:v>0</x:v>
      </x:c>
    </x:row>
    <x:row r="1950" ht="18" customHeight="1">
      <x:c r="A1950" s="25" t="str">
        <x:v>EEZ_934</x:v>
      </x:c>
      <x:c r="B1950" s="25" t="str">
        <x:v>Egypt (Red Sea)</x:v>
      </x:c>
      <x:c r="C1950" s="25" t="str">
        <x:v>commercial</x:v>
      </x:c>
      <x:c r="D1950" s="25" t="str">
        <x:v>Herring-likes</x:v>
      </x:c>
      <x:c r="E1950" s="35" t="n">
        <x:v>3</x:v>
      </x:c>
      <x:c r="F1950" s="35" t="n">
        <x:v>3</x:v>
      </x:c>
      <x:c r="G1950" s="32" t="n">
        <x:v>9492.02115336</x:v>
      </x:c>
      <x:c r="H1950" s="32" t="n">
        <x:v>9492.02115336</x:v>
      </x:c>
      <x:c r="I1950" s="33" t="n">
        <x:v>0</x:v>
      </x:c>
      <x:c r="J1950" s="34" t="n">
        <x:v>1</x:v>
      </x:c>
      <x:c r="K1950" s="33" t="n">
        <x:v>66.71944027223583</x:v>
      </x:c>
      <x:c r="L1950" s="32" t="n">
        <x:v>633302.3384044016</x:v>
      </x:c>
      <x:c r="M1950" s="33" t="n">
        <x:v>2.8103578288721787</x:v>
      </x:c>
      <x:c r="N1950" s="33" t="n">
        <x:v>64.61864230604662</x:v>
      </x:c>
      <x:c r="O1950" s="32" t="n">
        <x:v>613361.519670398</x:v>
      </x:c>
      <x:c r="P1950" s="32" t="n">
        <x:v>19940.81873400358</x:v>
      </x:c>
      <x:c r="Q1950" s="33" t="n">
        <x:v>1.0325107103959166</x:v>
      </x:c>
      <x:c r="R1950" s="34" t="n">
        <x:v>0.03251071039591655</x:v>
      </x:c>
    </x:row>
    <x:row r="1951" ht="18" customHeight="1">
      <x:c r="A1951" s="25" t="str">
        <x:v>EEZ_934</x:v>
      </x:c>
      <x:c r="B1951" s="25" t="str">
        <x:v>Egypt (Red Sea)</x:v>
      </x:c>
      <x:c r="C1951" s="25" t="str">
        <x:v>commercial</x:v>
      </x:c>
      <x:c r="D1951" s="25" t="str">
        <x:v>Molluscs</x:v>
      </x:c>
      <x:c r="E1951" s="35" t="n">
        <x:v>1</x:v>
      </x:c>
      <x:c r="F1951" s="35" t="n">
        <x:v>1</x:v>
      </x:c>
      <x:c r="G1951" s="32" t="n">
        <x:v>1</x:v>
      </x:c>
      <x:c r="H1951" s="32" t="n">
        <x:v>1</x:v>
      </x:c>
      <x:c r="I1951" s="33" t="n">
        <x:v>0</x:v>
      </x:c>
      <x:c r="J1951" s="34" t="n">
        <x:v>1</x:v>
      </x:c>
      <x:c r="K1951" s="33" t="n">
        <x:v>100</x:v>
      </x:c>
      <x:c r="L1951" s="32" t="n">
        <x:v>100</x:v>
      </x:c>
      <x:c r="M1951" s="33" t="n">
        <x:v>3</x:v>
      </x:c>
      <x:c r="N1951" s="33" t="n">
        <x:v>100</x:v>
      </x:c>
      <x:c r="O1951" s="32" t="n">
        <x:v>100</x:v>
      </x:c>
      <x:c r="P1951" s="32" t="n">
        <x:v>0</x:v>
      </x:c>
      <x:c r="Q1951" s="33" t="n">
        <x:v>1</x:v>
      </x:c>
      <x:c r="R1951" s="34" t="n">
        <x:v>0</x:v>
      </x:c>
    </x:row>
    <x:row r="1952" ht="18" customHeight="1">
      <x:c r="A1952" s="25" t="str">
        <x:v>EEZ_934</x:v>
      </x:c>
      <x:c r="B1952" s="25" t="str">
        <x:v>Egypt (Red Sea)</x:v>
      </x:c>
      <x:c r="C1952" s="25" t="str">
        <x:v>commercial</x:v>
      </x:c>
      <x:c r="D1952" s="25" t="str">
        <x:v>Other fishes &amp; inverts</x:v>
      </x:c>
      <x:c r="E1952" s="35" t="n">
        <x:v>10</x:v>
      </x:c>
      <x:c r="F1952" s="35" t="n">
        <x:v>10</x:v>
      </x:c>
      <x:c r="G1952" s="32" t="n">
        <x:v>11990.667320546</x:v>
      </x:c>
      <x:c r="H1952" s="32" t="n">
        <x:v>11990.667320546</x:v>
      </x:c>
      <x:c r="I1952" s="33" t="n">
        <x:v>0</x:v>
      </x:c>
      <x:c r="J1952" s="34" t="n">
        <x:v>1</x:v>
      </x:c>
      <x:c r="K1952" s="33" t="n">
        <x:v>852.7395597231907</x:v>
      </x:c>
      <x:c r="L1952" s="32" t="n">
        <x:v>10224916.371709647</x:v>
      </x:c>
      <x:c r="M1952" s="33" t="n">
        <x:v>3.6476036623831067</x:v>
      </x:c>
      <x:c r="N1952" s="33" t="n">
        <x:v>444.22568158766444</x:v>
      </x:c>
      <x:c r="O1952" s="32" t="n">
        <x:v>5326562.363160481</x:v>
      </x:c>
      <x:c r="P1952" s="32" t="n">
        <x:v>4898354.008549166</x:v>
      </x:c>
      <x:c r="Q1952" s="33" t="n">
        <x:v>1.919608872399038</x:v>
      </x:c>
      <x:c r="R1952" s="34" t="n">
        <x:v>0.9196088723990382</x:v>
      </x:c>
    </x:row>
    <x:row r="1953" ht="18" customHeight="1">
      <x:c r="A1953" s="25" t="str">
        <x:v>EEZ_934</x:v>
      </x:c>
      <x:c r="B1953" s="25" t="str">
        <x:v>Egypt (Red Sea)</x:v>
      </x:c>
      <x:c r="C1953" s="25" t="str">
        <x:v>commercial</x:v>
      </x:c>
      <x:c r="D1953" s="25" t="str">
        <x:v>Perch-likes</x:v>
      </x:c>
      <x:c r="E1953" s="35" t="n">
        <x:v>32</x:v>
      </x:c>
      <x:c r="F1953" s="35" t="n">
        <x:v>32</x:v>
      </x:c>
      <x:c r="G1953" s="32" t="n">
        <x:v>35062.162629466</x:v>
      </x:c>
      <x:c r="H1953" s="32" t="n">
        <x:v>35062.162629466</x:v>
      </x:c>
      <x:c r="I1953" s="33" t="n">
        <x:v>0</x:v>
      </x:c>
      <x:c r="J1953" s="34" t="n">
        <x:v>1</x:v>
      </x:c>
      <x:c r="K1953" s="33" t="n">
        <x:v>660.4209910111077</x:v>
      </x:c>
      <x:c r="L1953" s="32" t="n">
        <x:v>23155788.190744564</x:v>
      </x:c>
      <x:c r="M1953" s="33" t="n">
        <x:v>3.643903288528622</x:v>
      </x:c>
      <x:c r="N1953" s="33" t="n">
        <x:v>440.45676885595907</x:v>
      </x:c>
      <x:c r="O1953" s="32" t="n">
        <x:v>15443366.860876752</x:v>
      </x:c>
      <x:c r="P1953" s="32" t="n">
        <x:v>7712421.329867812</x:v>
      </x:c>
      <x:c r="Q1953" s="33" t="n">
        <x:v>1.4994002538012596</x:v>
      </x:c>
      <x:c r="R1953" s="34" t="n">
        <x:v>0.49940025380125963</x:v>
      </x:c>
    </x:row>
    <x:row r="1954" ht="18" customHeight="1">
      <x:c r="A1954" s="25" t="str">
        <x:v>EEZ_934</x:v>
      </x:c>
      <x:c r="B1954" s="25" t="str">
        <x:v>Egypt (Red Sea)</x:v>
      </x:c>
      <x:c r="C1954" s="25" t="str">
        <x:v>commercial</x:v>
      </x:c>
      <x:c r="D1954" s="25" t="str">
        <x:v>Scorpionfishes</x:v>
      </x:c>
      <x:c r="E1954" s="35" t="n">
        <x:v>1</x:v>
      </x:c>
      <x:c r="F1954" s="35" t="n">
        <x:v>1</x:v>
      </x:c>
      <x:c r="G1954" s="32" t="n">
        <x:v>94</x:v>
      </x:c>
      <x:c r="H1954" s="32" t="n">
        <x:v>94</x:v>
      </x:c>
      <x:c r="I1954" s="33" t="n">
        <x:v>0</x:v>
      </x:c>
      <x:c r="J1954" s="34" t="n">
        <x:v>1</x:v>
      </x:c>
      <x:c r="K1954" s="33" t="n">
        <x:v>794.3282347242813</x:v>
      </x:c>
      <x:c r="L1954" s="32" t="n">
        <x:v>74666.85406408244</x:v>
      </x:c>
      <x:c r="M1954" s="33" t="n">
        <x:v>3.8999999999999995</x:v>
      </x:c>
      <x:c r="N1954" s="33" t="n">
        <x:v>794.3282347242805</x:v>
      </x:c>
      <x:c r="O1954" s="32" t="n">
        <x:v>74666.85406408236</x:v>
      </x:c>
      <x:c r="P1954" s="32" t="n">
        <x:v>7.275957614183426e-11</x:v>
      </x:c>
      <x:c r="Q1954" s="33" t="n">
        <x:v>1.0000000000000009</x:v>
      </x:c>
      <x:c r="R1954" s="34" t="n">
        <x:v>9.744561633651903e-16</x:v>
      </x:c>
    </x:row>
    <x:row r="1955" ht="18" customHeight="1">
      <x:c r="A1955" s="25" t="str">
        <x:v>EEZ_934</x:v>
      </x:c>
      <x:c r="B1955" s="25" t="str">
        <x:v>Egypt (Red Sea)</x:v>
      </x:c>
      <x:c r="C1955" s="25" t="str">
        <x:v>commercial</x:v>
      </x:c>
      <x:c r="D1955" s="25" t="str">
        <x:v>Sharks &amp; rays</x:v>
      </x:c>
      <x:c r="E1955" s="35" t="n">
        <x:v>2</x:v>
      </x:c>
      <x:c r="F1955" s="35" t="n">
        <x:v>2</x:v>
      </x:c>
      <x:c r="G1955" s="32" t="n">
        <x:v>26.65374801</x:v>
      </x:c>
      <x:c r="H1955" s="32" t="n">
        <x:v>26.65374801</x:v>
      </x:c>
      <x:c r="I1955" s="33" t="n">
        <x:v>0</x:v>
      </x:c>
      <x:c r="J1955" s="34" t="n">
        <x:v>1</x:v>
      </x:c>
      <x:c r="K1955" s="33" t="n">
        <x:v>1108.2847248929302</x:v>
      </x:c>
      <x:c r="L1955" s="32" t="n">
        <x:v>29539.941780628335</x:v>
      </x:c>
      <x:c r="M1955" s="33" t="n">
        <x:v>4.0443722736500805</x:v>
      </x:c>
      <x:c r="N1955" s="33" t="n">
        <x:v>1107.5727794410382</x:v>
      </x:c>
      <x:c r="O1955" s="32" t="n">
        <x:v>29520.965765956742</x:v>
      </x:c>
      <x:c r="P1955" s="32" t="n">
        <x:v>18.976014671592566</x:v>
      </x:c>
      <x:c r="Q1955" s="33" t="n">
        <x:v>1.0006427978956391</x:v>
      </x:c>
      <x:c r="R1955" s="34" t="n">
        <x:v>0.0006427978956391562</x:v>
      </x:c>
    </x:row>
    <x:row r="1956" ht="18" customHeight="1">
      <x:c r="A1956" s="25" t="str">
        <x:v>EEZ_934</x:v>
      </x:c>
      <x:c r="B1956" s="25" t="str">
        <x:v>Egypt (Red Sea)</x:v>
      </x:c>
      <x:c r="C1956" s="25" t="str">
        <x:v>commercial</x:v>
      </x:c>
      <x:c r="D1956" s="25" t="str">
        <x:v>Tuna &amp; billfishes</x:v>
      </x:c>
      <x:c r="E1956" s="35" t="n">
        <x:v>2</x:v>
      </x:c>
      <x:c r="F1956" s="35" t="n">
        <x:v>2</x:v>
      </x:c>
      <x:c r="G1956" s="32" t="n">
        <x:v>189.735760905</x:v>
      </x:c>
      <x:c r="H1956" s="32" t="n">
        <x:v>189.735760905</x:v>
      </x:c>
      <x:c r="I1956" s="33" t="n">
        <x:v>0</x:v>
      </x:c>
      <x:c r="J1956" s="34" t="n">
        <x:v>1</x:v>
      </x:c>
      <x:c r="K1956" s="33" t="n">
        <x:v>3139.054712628974</x:v>
      </x:c>
      <x:c r="L1956" s="32" t="n">
        <x:v>595590.9344230845</x:v>
      </x:c>
      <x:c r="M1956" s="33" t="n">
        <x:v>4.496468779737387</x:v>
      </x:c>
      <x:c r="N1956" s="33" t="n">
        <x:v>3136.669635306869</x:v>
      </x:c>
      <x:c r="O1956" s="32" t="n">
        <x:v>595138.3999625577</x:v>
      </x:c>
      <x:c r="P1956" s="32" t="n">
        <x:v>452.53446052677464</x:v>
      </x:c>
      <x:c r="Q1956" s="33" t="n">
        <x:v>1.0007603852491374</x:v>
      </x:c>
      <x:c r="R1956" s="34" t="n">
        <x:v>0.0007603852491374195</x:v>
      </x:c>
    </x:row>
    <x:row r="1957" ht="18" customHeight="1">
      <x:c r="A1957" s="25" t="str">
        <x:v>EEZ_935</x:v>
      </x:c>
      <x:c r="B1957" s="25" t="str">
        <x:v>Guatemala (Caribbean)</x:v>
      </x:c>
      <x:c r="C1957" s="25" t="str">
        <x:v>commercial</x:v>
      </x:c>
      <x:c r="D1957" s="25" t="str">
        <x:v>Anchovies</x:v>
      </x:c>
      <x:c r="E1957" s="35" t="n">
        <x:v>1</x:v>
      </x:c>
      <x:c r="F1957" s="35" t="n">
        <x:v>1</x:v>
      </x:c>
      <x:c r="G1957" s="32" t="n">
        <x:v>3580.3119327</x:v>
      </x:c>
      <x:c r="H1957" s="32" t="n">
        <x:v>3580.3119327</x:v>
      </x:c>
      <x:c r="I1957" s="33" t="n">
        <x:v>0</x:v>
      </x:c>
      <x:c r="J1957" s="34" t="n">
        <x:v>1</x:v>
      </x:c>
      <x:c r="K1957" s="33" t="n">
        <x:v>158.48931924611142</x:v>
      </x:c>
      <x:c r="L1957" s="32" t="n">
        <x:v>567441.2009023525</x:v>
      </x:c>
      <x:c r="M1957" s="33" t="n">
        <x:v>3.2</x:v>
      </x:c>
      <x:c r="N1957" s="33" t="n">
        <x:v>158.48931924611142</x:v>
      </x:c>
      <x:c r="O1957" s="32" t="n">
        <x:v>567441.2009023525</x:v>
      </x:c>
      <x:c r="P1957" s="32" t="n">
        <x:v>0</x:v>
      </x:c>
      <x:c r="Q1957" s="33" t="n">
        <x:v>1</x:v>
      </x:c>
      <x:c r="R1957" s="34" t="n">
        <x:v>0</x:v>
      </x:c>
    </x:row>
    <x:row r="1958" ht="18" customHeight="1">
      <x:c r="A1958" s="25" t="str">
        <x:v>EEZ_935</x:v>
      </x:c>
      <x:c r="B1958" s="25" t="str">
        <x:v>Guatemala (Caribbean)</x:v>
      </x:c>
      <x:c r="C1958" s="25" t="str">
        <x:v>commercial</x:v>
      </x:c>
      <x:c r="D1958" s="25" t="str">
        <x:v>Crustaceans</x:v>
      </x:c>
      <x:c r="E1958" s="35" t="n">
        <x:v>1</x:v>
      </x:c>
      <x:c r="F1958" s="35" t="n">
        <x:v>1</x:v>
      </x:c>
      <x:c r="G1958" s="32" t="n">
        <x:v>13.267798187</x:v>
      </x:c>
      <x:c r="H1958" s="32" t="n">
        <x:v>13.267798187</x:v>
      </x:c>
      <x:c r="I1958" s="33" t="n">
        <x:v>0</x:v>
      </x:c>
      <x:c r="J1958" s="34" t="n">
        <x:v>1</x:v>
      </x:c>
      <x:c r="K1958" s="33" t="n">
        <x:v>158.4893192461114</x:v>
      </x:c>
      <x:c r="L1958" s="32" t="n">
        <x:v>2102.804302552421</x:v>
      </x:c>
      <x:c r="M1958" s="33" t="n">
        <x:v>3.2</x:v>
      </x:c>
      <x:c r="N1958" s="33" t="n">
        <x:v>158.48931924611142</x:v>
      </x:c>
      <x:c r="O1958" s="32" t="n">
        <x:v>2102.804302552421</x:v>
      </x:c>
      <x:c r="P1958" s="32" t="n">
        <x:v>0</x:v>
      </x:c>
      <x:c r="Q1958" s="33" t="n">
        <x:v>1</x:v>
      </x:c>
      <x:c r="R1958" s="34" t="n">
        <x:v>0</x:v>
      </x:c>
    </x:row>
    <x:row r="1959" ht="18" customHeight="1">
      <x:c r="A1959" s="25" t="str">
        <x:v>EEZ_935</x:v>
      </x:c>
      <x:c r="B1959" s="25" t="str">
        <x:v>Guatemala (Caribbean)</x:v>
      </x:c>
      <x:c r="C1959" s="25" t="str">
        <x:v>commercial</x:v>
      </x:c>
      <x:c r="D1959" s="25" t="str">
        <x:v>Flatfishes</x:v>
      </x:c>
      <x:c r="E1959" s="35" t="n">
        <x:v>1</x:v>
      </x:c>
      <x:c r="F1959" s="35" t="n">
        <x:v>1</x:v>
      </x:c>
      <x:c r="G1959" s="32" t="n">
        <x:v>15.423092474</x:v>
      </x:c>
      <x:c r="H1959" s="32" t="n">
        <x:v>15.423092474</x:v>
      </x:c>
      <x:c r="I1959" s="33" t="n">
        <x:v>0</x:v>
      </x:c>
      <x:c r="J1959" s="34" t="n">
        <x:v>1</x:v>
      </x:c>
      <x:c r="K1959" s="33" t="n">
        <x:v>371.5352290971724</x:v>
      </x:c>
      <x:c r="L1959" s="32" t="n">
        <x:v>5730.222195714466</x:v>
      </x:c>
      <x:c r="M1959" s="33" t="n">
        <x:v>3.57</x:v>
      </x:c>
      <x:c r="N1959" s="33" t="n">
        <x:v>371.5352290971724</x:v>
      </x:c>
      <x:c r="O1959" s="32" t="n">
        <x:v>5730.222195714466</x:v>
      </x:c>
      <x:c r="P1959" s="32" t="n">
        <x:v>0</x:v>
      </x:c>
      <x:c r="Q1959" s="33" t="n">
        <x:v>1</x:v>
      </x:c>
      <x:c r="R1959" s="34" t="n">
        <x:v>0</x:v>
      </x:c>
    </x:row>
    <x:row r="1960" ht="18" customHeight="1">
      <x:c r="A1960" s="25" t="str">
        <x:v>EEZ_935</x:v>
      </x:c>
      <x:c r="B1960" s="25" t="str">
        <x:v>Guatemala (Caribbean)</x:v>
      </x:c>
      <x:c r="C1960" s="25" t="str">
        <x:v>commercial</x:v>
      </x:c>
      <x:c r="D1960" s="25" t="str">
        <x:v>Molluscs</x:v>
      </x:c>
      <x:c r="E1960" s="35" t="n">
        <x:v>3</x:v>
      </x:c>
      <x:c r="F1960" s="35" t="n">
        <x:v>3</x:v>
      </x:c>
      <x:c r="G1960" s="32" t="n">
        <x:v>39.803394561000005</x:v>
      </x:c>
      <x:c r="H1960" s="32" t="n">
        <x:v>39.803394561000005</x:v>
      </x:c>
      <x:c r="I1960" s="33" t="n">
        <x:v>0</x:v>
      </x:c>
      <x:c r="J1960" s="34" t="n">
        <x:v>1</x:v>
      </x:c>
      <x:c r="K1960" s="33" t="n">
        <x:v>11.829388729708269</x:v>
      </x:c>
      <x:c r="L1960" s="32" t="n">
        <x:v>470.8498270240249</x:v>
      </x:c>
      <x:c r="M1960" s="33" t="n">
        <x:v>2.063333333333333</x:v>
      </x:c>
      <x:c r="N1960" s="33" t="n">
        <x:v>11.569999317502104</x:v>
      </x:c>
      <x:c r="O1960" s="32" t="n">
        <x:v>460.525247905037</x:v>
      </x:c>
      <x:c r="P1960" s="32" t="n">
        <x:v>10.324579118987856</x:v>
      </x:c>
      <x:c r="Q1960" s="33" t="n">
        <x:v>1.0224191380732222</x:v>
      </x:c>
      <x:c r="R1960" s="34" t="n">
        <x:v>0.022419138073222086</x:v>
      </x:c>
    </x:row>
    <x:row r="1961" ht="18" customHeight="1">
      <x:c r="A1961" s="25" t="str">
        <x:v>EEZ_935</x:v>
      </x:c>
      <x:c r="B1961" s="25" t="str">
        <x:v>Guatemala (Caribbean)</x:v>
      </x:c>
      <x:c r="C1961" s="25" t="str">
        <x:v>commercial</x:v>
      </x:c>
      <x:c r="D1961" s="25" t="str">
        <x:v>Other fishes &amp; inverts</x:v>
      </x:c>
      <x:c r="E1961" s="35" t="n">
        <x:v>5</x:v>
      </x:c>
      <x:c r="F1961" s="35" t="n">
        <x:v>5</x:v>
      </x:c>
      <x:c r="G1961" s="32" t="n">
        <x:v>405.560079894</x:v>
      </x:c>
      <x:c r="H1961" s="32" t="n">
        <x:v>405.560079894</x:v>
      </x:c>
      <x:c r="I1961" s="33" t="n">
        <x:v>0</x:v>
      </x:c>
      <x:c r="J1961" s="34" t="n">
        <x:v>1</x:v>
      </x:c>
      <x:c r="K1961" s="33" t="n">
        <x:v>323.1206456606363</x:v>
      </x:c>
      <x:c r="L1961" s="32" t="n">
        <x:v>131044.83486952852</x:v>
      </x:c>
      <x:c r="M1961" s="33" t="n">
        <x:v>3.4434318583173265</x:v>
      </x:c>
      <x:c r="N1961" s="33" t="n">
        <x:v>277.6079239484674</x:v>
      </x:c>
      <x:c r="O1961" s="32" t="n">
        <x:v>112586.69181574791</x:v>
      </x:c>
      <x:c r="P1961" s="32" t="n">
        <x:v>18458.143053780615</x:v>
      </x:c>
      <x:c r="Q1961" s="33" t="n">
        <x:v>1.1639460468737106</x:v>
      </x:c>
      <x:c r="R1961" s="34" t="n">
        <x:v>0.1639460468737106</x:v>
      </x:c>
    </x:row>
    <x:row r="1962" ht="18" customHeight="1">
      <x:c r="A1962" s="25" t="str">
        <x:v>EEZ_935</x:v>
      </x:c>
      <x:c r="B1962" s="25" t="str">
        <x:v>Guatemala (Caribbean)</x:v>
      </x:c>
      <x:c r="C1962" s="25" t="str">
        <x:v>commercial</x:v>
      </x:c>
      <x:c r="D1962" s="25" t="str">
        <x:v>Perch-likes</x:v>
      </x:c>
      <x:c r="E1962" s="35" t="n">
        <x:v>11</x:v>
      </x:c>
      <x:c r="F1962" s="35" t="n">
        <x:v>11</x:v>
      </x:c>
      <x:c r="G1962" s="32" t="n">
        <x:v>626.7137272960002</x:v>
      </x:c>
      <x:c r="H1962" s="32" t="n">
        <x:v>626.7137272960002</x:v>
      </x:c>
      <x:c r="I1962" s="33" t="n">
        <x:v>0</x:v>
      </x:c>
      <x:c r="J1962" s="34" t="n">
        <x:v>1</x:v>
      </x:c>
      <x:c r="K1962" s="33" t="n">
        <x:v>645.8222127497878</x:v>
      </x:c>
      <x:c r="L1962" s="32" t="n">
        <x:v>404745.64612297</x:v>
      </x:c>
      <x:c r="M1962" s="33" t="n">
        <x:v>3.6015651413284675</x:v>
      </x:c>
      <x:c r="N1962" s="33" t="n">
        <x:v>399.5444858706373</x:v>
      </x:c>
      <x:c r="O1962" s="32" t="n">
        <x:v>250400.0139605512</x:v>
      </x:c>
      <x:c r="P1962" s="32" t="n">
        <x:v>154345.63216241877</x:v>
      </x:c>
      <x:c r="Q1962" s="33" t="n">
        <x:v>1.616396260212409</x:v>
      </x:c>
      <x:c r="R1962" s="34" t="n">
        <x:v>0.616396260212409</x:v>
      </x:c>
    </x:row>
    <x:row r="1963" ht="18" customHeight="1">
      <x:c r="A1963" s="25" t="str">
        <x:v>EEZ_935</x:v>
      </x:c>
      <x:c r="B1963" s="25" t="str">
        <x:v>Guatemala (Caribbean)</x:v>
      </x:c>
      <x:c r="C1963" s="25" t="str">
        <x:v>commercial</x:v>
      </x:c>
      <x:c r="D1963" s="25" t="str">
        <x:v>Sharks &amp; rays</x:v>
      </x:c>
      <x:c r="E1963" s="35" t="n">
        <x:v>1</x:v>
      </x:c>
      <x:c r="F1963" s="35" t="n">
        <x:v>1</x:v>
      </x:c>
      <x:c r="G1963" s="32" t="n">
        <x:v>13.267798187</x:v>
      </x:c>
      <x:c r="H1963" s="32" t="n">
        <x:v>13.267798187</x:v>
      </x:c>
      <x:c r="I1963" s="33" t="n">
        <x:v>0</x:v>
      </x:c>
      <x:c r="J1963" s="34" t="n">
        <x:v>1</x:v>
      </x:c>
      <x:c r="K1963" s="33" t="n">
        <x:v>239.88329190194898</x:v>
      </x:c>
      <x:c r="L1963" s="32" t="n">
        <x:v>3182.7231053882706</x:v>
      </x:c>
      <x:c r="M1963" s="33" t="n">
        <x:v>3.38</x:v>
      </x:c>
      <x:c r="N1963" s="33" t="n">
        <x:v>239.88329190194898</x:v>
      </x:c>
      <x:c r="O1963" s="32" t="n">
        <x:v>3182.7231053882706</x:v>
      </x:c>
      <x:c r="P1963" s="32" t="n">
        <x:v>0</x:v>
      </x:c>
      <x:c r="Q1963" s="33" t="n">
        <x:v>1</x:v>
      </x:c>
      <x:c r="R1963" s="34" t="n">
        <x:v>0</x:v>
      </x:c>
    </x:row>
    <x:row r="1964" ht="18" customHeight="1">
      <x:c r="A1964" s="25" t="str">
        <x:v>EEZ_936</x:v>
      </x:c>
      <x:c r="B1964" s="25" t="str">
        <x:v>Guatemala (Pacific)</x:v>
      </x:c>
      <x:c r="C1964" s="25" t="str">
        <x:v>commercial</x:v>
      </x:c>
      <x:c r="D1964" s="25" t="str">
        <x:v>Crustaceans</x:v>
      </x:c>
      <x:c r="E1964" s="35" t="n">
        <x:v>12</x:v>
      </x:c>
      <x:c r="F1964" s="35" t="n">
        <x:v>12</x:v>
      </x:c>
      <x:c r="G1964" s="32" t="n">
        <x:v>2241.345438623</x:v>
      </x:c>
      <x:c r="H1964" s="32" t="n">
        <x:v>2241.345438623</x:v>
      </x:c>
      <x:c r="I1964" s="33" t="n">
        <x:v>0</x:v>
      </x:c>
      <x:c r="J1964" s="34" t="n">
        <x:v>1</x:v>
      </x:c>
      <x:c r="K1964" s="33" t="n">
        <x:v>146.71123562074084</x:v>
      </x:c>
      <x:c r="L1964" s="32" t="n">
        <x:v>328830.55875329167</x:v>
      </x:c>
      <x:c r="M1964" s="33" t="n">
        <x:v>3.0273947735976576</x:v>
      </x:c>
      <x:c r="N1964" s="33" t="n">
        <x:v>106.51107637898238</x:v>
      </x:c>
      <x:c r="O1964" s="32" t="n">
        <x:v>238728.11520485813</x:v>
      </x:c>
      <x:c r="P1964" s="32" t="n">
        <x:v>90102.44354843354</x:v>
      </x:c>
      <x:c r="Q1964" s="33" t="n">
        <x:v>1.3774270302059501</x:v>
      </x:c>
      <x:c r="R1964" s="34" t="n">
        <x:v>0.3774270302059502</x:v>
      </x:c>
    </x:row>
    <x:row r="1965" ht="18" customHeight="1">
      <x:c r="A1965" s="25" t="str">
        <x:v>EEZ_936</x:v>
      </x:c>
      <x:c r="B1965" s="25" t="str">
        <x:v>Guatemala (Pacific)</x:v>
      </x:c>
      <x:c r="C1965" s="25" t="str">
        <x:v>commercial</x:v>
      </x:c>
      <x:c r="D1965" s="25" t="str">
        <x:v>Flatfishes</x:v>
      </x:c>
      <x:c r="E1965" s="35" t="n">
        <x:v>3</x:v>
      </x:c>
      <x:c r="F1965" s="35" t="n">
        <x:v>3</x:v>
      </x:c>
      <x:c r="G1965" s="32" t="n">
        <x:v>2474.4189983750002</x:v>
      </x:c>
      <x:c r="H1965" s="32" t="n">
        <x:v>2474.4189983750002</x:v>
      </x:c>
      <x:c r="I1965" s="33" t="n">
        <x:v>0</x:v>
      </x:c>
      <x:c r="J1965" s="34" t="n">
        <x:v>1</x:v>
      </x:c>
      <x:c r="K1965" s="33" t="n">
        <x:v>1140.2915832048293</x:v>
      </x:c>
      <x:c r="L1965" s="32" t="n">
        <x:v>2821559.157169137</x:v>
      </x:c>
      <x:c r="M1965" s="33" t="n">
        <x:v>4.053817332349938</x:v>
      </x:c>
      <x:c r="N1965" s="33" t="n">
        <x:v>1131.9241669539506</x:v>
      </x:c>
      <x:c r="O1965" s="32" t="n">
        <x:v>2800854.6634306507</x:v>
      </x:c>
      <x:c r="P1965" s="32" t="n">
        <x:v>20704.49373848643</x:v>
      </x:c>
      <x:c r="Q1965" s="33" t="n">
        <x:v>1.007392205675223</x:v>
      </x:c>
      <x:c r="R1965" s="34" t="n">
        <x:v>0.007392205675222846</x:v>
      </x:c>
    </x:row>
    <x:row r="1966" ht="18" customHeight="1">
      <x:c r="A1966" s="25" t="str">
        <x:v>EEZ_936</x:v>
      </x:c>
      <x:c r="B1966" s="25" t="str">
        <x:v>Guatemala (Pacific)</x:v>
      </x:c>
      <x:c r="C1966" s="25" t="str">
        <x:v>commercial</x:v>
      </x:c>
      <x:c r="D1966" s="25" t="str">
        <x:v>Herring-likes</x:v>
      </x:c>
      <x:c r="E1966" s="35" t="n">
        <x:v>1</x:v>
      </x:c>
      <x:c r="F1966" s="35" t="n">
        <x:v>1</x:v>
      </x:c>
      <x:c r="G1966" s="32" t="n">
        <x:v>0.19778770810000001</x:v>
      </x:c>
      <x:c r="H1966" s="32" t="n">
        <x:v>0.19778770810000001</x:v>
      </x:c>
      <x:c r="I1966" s="33" t="n">
        <x:v>0</x:v>
      </x:c>
      <x:c r="J1966" s="34" t="n">
        <x:v>1</x:v>
      </x:c>
      <x:c r="K1966" s="33" t="n">
        <x:v>77.6247116628692</x:v>
      </x:c>
      <x:c r="L1966" s="32" t="n">
        <x:v>15.35321381172224</x:v>
      </x:c>
      <x:c r="M1966" s="33" t="n">
        <x:v>2.89</x:v>
      </x:c>
      <x:c r="N1966" s="33" t="n">
        <x:v>77.6247116628692</x:v>
      </x:c>
      <x:c r="O1966" s="32" t="n">
        <x:v>15.35321381172224</x:v>
      </x:c>
      <x:c r="P1966" s="32" t="n">
        <x:v>0</x:v>
      </x:c>
      <x:c r="Q1966" s="33" t="n">
        <x:v>1</x:v>
      </x:c>
      <x:c r="R1966" s="34" t="n">
        <x:v>0</x:v>
      </x:c>
    </x:row>
    <x:row r="1967" ht="18" customHeight="1">
      <x:c r="A1967" s="25" t="str">
        <x:v>EEZ_936</x:v>
      </x:c>
      <x:c r="B1967" s="25" t="str">
        <x:v>Guatemala (Pacific)</x:v>
      </x:c>
      <x:c r="C1967" s="25" t="str">
        <x:v>commercial</x:v>
      </x:c>
      <x:c r="D1967" s="25" t="str">
        <x:v>Molluscs</x:v>
      </x:c>
      <x:c r="E1967" s="35" t="n">
        <x:v>2</x:v>
      </x:c>
      <x:c r="F1967" s="35" t="n">
        <x:v>2</x:v>
      </x:c>
      <x:c r="G1967" s="32" t="n">
        <x:v>216.921012352</x:v>
      </x:c>
      <x:c r="H1967" s="32" t="n">
        <x:v>216.921012352</x:v>
      </x:c>
      <x:c r="I1967" s="33" t="n">
        <x:v>0</x:v>
      </x:c>
      <x:c r="J1967" s="34" t="n">
        <x:v>1</x:v>
      </x:c>
      <x:c r="K1967" s="33" t="n">
        <x:v>10.00420014999486</x:v>
      </x:c>
      <x:c r="L1967" s="32" t="n">
        <x:v>2170.1212243089153</x:v>
      </x:c>
      <x:c r="M1967" s="33" t="n">
        <x:v>2.0001622146689177</x:v>
      </x:c>
      <x:c r="N1967" s="33" t="n">
        <x:v>10.003735828432106</x:v>
      </x:c>
      <x:c r="O1967" s="32" t="n">
        <x:v>2170.0205032054655</x:v>
      </x:c>
      <x:c r="P1967" s="32" t="n">
        <x:v>0.10072110344981411</x:v>
      </x:c>
      <x:c r="Q1967" s="33" t="n">
        <x:v>1.0000464148164965</x:v>
      </x:c>
      <x:c r="R1967" s="34" t="n">
        <x:v>0.000046414816496449234</x:v>
      </x:c>
    </x:row>
    <x:row r="1968" ht="18" customHeight="1">
      <x:c r="A1968" s="25" t="str">
        <x:v>EEZ_936</x:v>
      </x:c>
      <x:c r="B1968" s="25" t="str">
        <x:v>Guatemala (Pacific)</x:v>
      </x:c>
      <x:c r="C1968" s="25" t="str">
        <x:v>commercial</x:v>
      </x:c>
      <x:c r="D1968" s="25" t="str">
        <x:v>Other fishes &amp; inverts</x:v>
      </x:c>
      <x:c r="E1968" s="35" t="n">
        <x:v>6</x:v>
      </x:c>
      <x:c r="F1968" s="35" t="n">
        <x:v>6</x:v>
      </x:c>
      <x:c r="G1968" s="32" t="n">
        <x:v>6532.774759254799</x:v>
      </x:c>
      <x:c r="H1968" s="32" t="n">
        <x:v>6532.774759254799</x:v>
      </x:c>
      <x:c r="I1968" s="33" t="n">
        <x:v>0</x:v>
      </x:c>
      <x:c r="J1968" s="34" t="n">
        <x:v>1</x:v>
      </x:c>
      <x:c r="K1968" s="33" t="n">
        <x:v>326.74744615268116</x:v>
      </x:c>
      <x:c r="L1968" s="32" t="n">
        <x:v>2134567.4688772024</x:v>
      </x:c>
      <x:c r="M1968" s="33" t="n">
        <x:v>3.372974208575398</x:v>
      </x:c>
      <x:c r="N1968" s="33" t="n">
        <x:v>236.03380557405987</x:v>
      </x:c>
      <x:c r="O1968" s="32" t="n">
        <x:v>1541955.6873850732</x:v>
      </x:c>
      <x:c r="P1968" s="32" t="n">
        <x:v>592611.7814921292</x:v>
      </x:c>
      <x:c r="Q1968" s="33" t="n">
        <x:v>1.3843247807575523</x:v>
      </x:c>
      <x:c r="R1968" s="34" t="n">
        <x:v>0.3843247807575524</x:v>
      </x:c>
    </x:row>
    <x:row r="1969" ht="18" customHeight="1">
      <x:c r="A1969" s="25" t="str">
        <x:v>EEZ_936</x:v>
      </x:c>
      <x:c r="B1969" s="25" t="str">
        <x:v>Guatemala (Pacific)</x:v>
      </x:c>
      <x:c r="C1969" s="25" t="str">
        <x:v>commercial</x:v>
      </x:c>
      <x:c r="D1969" s="25" t="str">
        <x:v>Perch-likes</x:v>
      </x:c>
      <x:c r="E1969" s="35" t="n">
        <x:v>27</x:v>
      </x:c>
      <x:c r="F1969" s="35" t="n">
        <x:v>27</x:v>
      </x:c>
      <x:c r="G1969" s="32" t="n">
        <x:v>18731.040679590602</x:v>
      </x:c>
      <x:c r="H1969" s="32" t="n">
        <x:v>18731.040679590602</x:v>
      </x:c>
      <x:c r="I1969" s="33" t="n">
        <x:v>0</x:v>
      </x:c>
      <x:c r="J1969" s="34" t="n">
        <x:v>1</x:v>
      </x:c>
      <x:c r="K1969" s="33" t="n">
        <x:v>788.3212947419329</x:v>
      </x:c>
      <x:c r="L1969" s="32" t="n">
        <x:v>14766078.240398677</x:v>
      </x:c>
      <x:c r="M1969" s="33" t="n">
        <x:v>3.7628977758793543</x:v>
      </x:c>
      <x:c r="N1969" s="33" t="n">
        <x:v>579.2923267030508</x:v>
      </x:c>
      <x:c r="O1969" s="32" t="n">
        <x:v>10850748.136849534</x:v>
      </x:c>
      <x:c r="P1969" s="32" t="n">
        <x:v>3915330.1035491433</x:v>
      </x:c>
      <x:c r="Q1969" s="33" t="n">
        <x:v>1.3608350368259439</x:v>
      </x:c>
      <x:c r="R1969" s="34" t="n">
        <x:v>0.36083503682594387</x:v>
      </x:c>
    </x:row>
    <x:row r="1970" ht="18" customHeight="1">
      <x:c r="A1970" s="25" t="str">
        <x:v>EEZ_936</x:v>
      </x:c>
      <x:c r="B1970" s="25" t="str">
        <x:v>Guatemala (Pacific)</x:v>
      </x:c>
      <x:c r="C1970" s="25" t="str">
        <x:v>commercial</x:v>
      </x:c>
      <x:c r="D1970" s="25" t="str">
        <x:v>Scorpionfishes</x:v>
      </x:c>
      <x:c r="E1970" s="35" t="n">
        <x:v>2</x:v>
      </x:c>
      <x:c r="F1970" s="35" t="n">
        <x:v>2</x:v>
      </x:c>
      <x:c r="G1970" s="32" t="n">
        <x:v>97.06522535</x:v>
      </x:c>
      <x:c r="H1970" s="32" t="n">
        <x:v>97.06522535</x:v>
      </x:c>
      <x:c r="I1970" s="33" t="n">
        <x:v>0</x:v>
      </x:c>
      <x:c r="J1970" s="34" t="n">
        <x:v>1</x:v>
      </x:c>
      <x:c r="K1970" s="33" t="n">
        <x:v>587.0040903148306</x:v>
      </x:c>
      <x:c r="L1970" s="32" t="n">
        <x:v>56977.684307780786</x:v>
      </x:c>
      <x:c r="M1970" s="33" t="n">
        <x:v>3.763893805315314</x:v>
      </x:c>
      <x:c r="N1970" s="33" t="n">
        <x:v>580.6224250322658</x:v>
      </x:c>
      <x:c r="O1970" s="32" t="n">
        <x:v>56358.24652902037</x:v>
      </x:c>
      <x:c r="P1970" s="32" t="n">
        <x:v>619.4377787604171</x:v>
      </x:c>
      <x:c r="Q1970" s="33" t="n">
        <x:v>1.0109910761407641</x:v>
      </x:c>
      <x:c r="R1970" s="34" t="n">
        <x:v>0.010991076140764104</x:v>
      </x:c>
    </x:row>
    <x:row r="1971" ht="18" customHeight="1">
      <x:c r="A1971" s="25" t="str">
        <x:v>EEZ_936</x:v>
      </x:c>
      <x:c r="B1971" s="25" t="str">
        <x:v>Guatemala (Pacific)</x:v>
      </x:c>
      <x:c r="C1971" s="25" t="str">
        <x:v>commercial</x:v>
      </x:c>
      <x:c r="D1971" s="25" t="str">
        <x:v>Sharks &amp; rays</x:v>
      </x:c>
      <x:c r="E1971" s="35" t="n">
        <x:v>13</x:v>
      </x:c>
      <x:c r="F1971" s="35" t="n">
        <x:v>13</x:v>
      </x:c>
      <x:c r="G1971" s="32" t="n">
        <x:v>830.1366039041</x:v>
      </x:c>
      <x:c r="H1971" s="32" t="n">
        <x:v>830.1366039041</x:v>
      </x:c>
      <x:c r="I1971" s="33" t="n">
        <x:v>0</x:v>
      </x:c>
      <x:c r="J1971" s="34" t="n">
        <x:v>1</x:v>
      </x:c>
      <x:c r="K1971" s="33" t="n">
        <x:v>1590.4303689522233</x:v>
      </x:c>
      <x:c r="L1971" s="32" t="n">
        <x:v>1320274.4652279434</x:v>
      </x:c>
      <x:c r="M1971" s="33" t="n">
        <x:v>3.961166764257829</x:v>
      </x:c>
      <x:c r="N1971" s="33" t="n">
        <x:v>914.4643182034134</x:v>
      </x:c>
      <x:c r="O1971" s="32" t="n">
        <x:v>759130.3035048598</x:v>
      </x:c>
      <x:c r="P1971" s="32" t="n">
        <x:v>561144.1617230836</x:v>
      </x:c>
      <x:c r="Q1971" s="33" t="n">
        <x:v>1.7391934680150616</x:v>
      </x:c>
      <x:c r="R1971" s="34" t="n">
        <x:v>0.7391934680150616</x:v>
      </x:c>
    </x:row>
    <x:row r="1972" ht="18" customHeight="1">
      <x:c r="A1972" s="25" t="str">
        <x:v>EEZ_936</x:v>
      </x:c>
      <x:c r="B1972" s="25" t="str">
        <x:v>Guatemala (Pacific)</x:v>
      </x:c>
      <x:c r="C1972" s="25" t="str">
        <x:v>commercial</x:v>
      </x:c>
      <x:c r="D1972" s="25" t="str">
        <x:v>Tuna &amp; billfishes</x:v>
      </x:c>
      <x:c r="E1972" s="35" t="n">
        <x:v>11</x:v>
      </x:c>
      <x:c r="F1972" s="35" t="n">
        <x:v>11</x:v>
      </x:c>
      <x:c r="G1972" s="32" t="n">
        <x:v>1022.9251987472002</x:v>
      </x:c>
      <x:c r="H1972" s="32" t="n">
        <x:v>1022.9251987472002</x:v>
      </x:c>
      <x:c r="I1972" s="33" t="n">
        <x:v>0</x:v>
      </x:c>
      <x:c r="J1972" s="34" t="n">
        <x:v>1</x:v>
      </x:c>
      <x:c r="K1972" s="33" t="n">
        <x:v>2497.1956251223505</x:v>
      </x:c>
      <x:c r="L1972" s="32" t="n">
        <x:v>2554444.331138919</x:v>
      </x:c>
      <x:c r="M1972" s="33" t="n">
        <x:v>4.380803183402425</x:v>
      </x:c>
      <x:c r="N1972" s="33" t="n">
        <x:v>2403.2734209949613</x:v>
      </x:c>
      <x:c r="O1972" s="32" t="n">
        <x:v>2458368.9418151346</x:v>
      </x:c>
      <x:c r="P1972" s="32" t="n">
        <x:v>96075.3893237845</x:v>
      </x:c>
      <x:c r="Q1972" s="33" t="n">
        <x:v>1.039080948221241</x:v>
      </x:c>
      <x:c r="R1972" s="34" t="n">
        <x:v>0.03908094822124108</x:v>
      </x:c>
    </x:row>
    <x:row r="1973" ht="18" customHeight="1">
      <x:c r="A1973" s="25" t="str">
        <x:v>EEZ_937</x:v>
      </x:c>
      <x:c r="B1973" s="25" t="str">
        <x:v>Indonesia (Central)</x:v>
      </x:c>
      <x:c r="C1973" s="25" t="str">
        <x:v>commercial</x:v>
      </x:c>
      <x:c r="D1973" s="25" t="str">
        <x:v>Anchovies</x:v>
      </x:c>
      <x:c r="E1973" s="35" t="n">
        <x:v>2</x:v>
      </x:c>
      <x:c r="F1973" s="35" t="n">
        <x:v>2</x:v>
      </x:c>
      <x:c r="G1973" s="32" t="n">
        <x:v>41989.1355729285</x:v>
      </x:c>
      <x:c r="H1973" s="32" t="n">
        <x:v>41989.1355729285</x:v>
      </x:c>
      <x:c r="I1973" s="33" t="n">
        <x:v>0</x:v>
      </x:c>
      <x:c r="J1973" s="34" t="n">
        <x:v>1</x:v>
      </x:c>
      <x:c r="K1973" s="33" t="n">
        <x:v>272.2476286866172</x:v>
      </x:c>
      <x:c r="L1973" s="32" t="n">
        <x:v>11431442.590330668</x:v>
      </x:c>
      <x:c r="M1973" s="33" t="n">
        <x:v>3.4334829825294855</x:v>
      </x:c>
      <x:c r="N1973" s="33" t="n">
        <x:v>271.32073352796164</x:v>
      </x:c>
      <x:c r="O1973" s="32" t="n">
        <x:v>11392523.063851988</x:v>
      </x:c>
      <x:c r="P1973" s="32" t="n">
        <x:v>38919.52647867985</x:v>
      </x:c>
      <x:c r="Q1973" s="33" t="n">
        <x:v>1.0034162341616994</x:v>
      </x:c>
      <x:c r="R1973" s="34" t="n">
        <x:v>0.0034162341616994327</x:v>
      </x:c>
    </x:row>
    <x:row r="1974" ht="18" customHeight="1">
      <x:c r="A1974" s="25" t="str">
        <x:v>EEZ_937</x:v>
      </x:c>
      <x:c r="B1974" s="25" t="str">
        <x:v>Indonesia (Central)</x:v>
      </x:c>
      <x:c r="C1974" s="25" t="str">
        <x:v>commercial</x:v>
      </x:c>
      <x:c r="D1974" s="25" t="str">
        <x:v>Crustaceans</x:v>
      </x:c>
      <x:c r="E1974" s="35" t="n">
        <x:v>18</x:v>
      </x:c>
      <x:c r="F1974" s="35" t="n">
        <x:v>18</x:v>
      </x:c>
      <x:c r="G1974" s="32" t="n">
        <x:v>173356.0846305842</x:v>
      </x:c>
      <x:c r="H1974" s="32" t="n">
        <x:v>173356.0846305842</x:v>
      </x:c>
      <x:c r="I1974" s="33" t="n">
        <x:v>0</x:v>
      </x:c>
      <x:c r="J1974" s="34" t="n">
        <x:v>1</x:v>
      </x:c>
      <x:c r="K1974" s="33" t="n">
        <x:v>115.70711811035707</x:v>
      </x:c>
      <x:c r="L1974" s="32" t="n">
        <x:v>20058532.959500063</x:v>
      </x:c>
      <x:c r="M1974" s="33" t="n">
        <x:v>2.913245530653602</x:v>
      </x:c>
      <x:c r="N1974" s="33" t="n">
        <x:v>81.89276423036686</x:v>
      </x:c>
      <x:c r="O1974" s="32" t="n">
        <x:v>14196608.966551956</x:v>
      </x:c>
      <x:c r="P1974" s="32" t="n">
        <x:v>5861923.992948107</x:v>
      </x:c>
      <x:c r="Q1974" s="33" t="n">
        <x:v>1.4129101538796445</x:v>
      </x:c>
      <x:c r="R1974" s="34" t="n">
        <x:v>0.4129101538796444</x:v>
      </x:c>
    </x:row>
    <x:row r="1975" ht="18" customHeight="1">
      <x:c r="A1975" s="25" t="str">
        <x:v>EEZ_937</x:v>
      </x:c>
      <x:c r="B1975" s="25" t="str">
        <x:v>Indonesia (Central)</x:v>
      </x:c>
      <x:c r="C1975" s="25" t="str">
        <x:v>commercial</x:v>
      </x:c>
      <x:c r="D1975" s="25" t="str">
        <x:v>Flatfishes</x:v>
      </x:c>
      <x:c r="E1975" s="35" t="n">
        <x:v>3</x:v>
      </x:c>
      <x:c r="F1975" s="35" t="n">
        <x:v>3</x:v>
      </x:c>
      <x:c r="G1975" s="32" t="n">
        <x:v>37.4807979793</x:v>
      </x:c>
      <x:c r="H1975" s="32" t="n">
        <x:v>37.4807979793</x:v>
      </x:c>
      <x:c r="I1975" s="33" t="n">
        <x:v>0</x:v>
      </x:c>
      <x:c r="J1975" s="34" t="n">
        <x:v>1</x:v>
      </x:c>
      <x:c r="K1975" s="33" t="n">
        <x:v>631.1796947583412</x:v>
      </x:c>
      <x:c r="L1975" s="32" t="n">
        <x:v>23657.118627873624</x:v>
      </x:c>
      <x:c r="M1975" s="33" t="n">
        <x:v>3.6460345688407942</x:v>
      </x:c>
      <x:c r="N1975" s="33" t="n">
        <x:v>442.6236027801161</x:v>
      </x:c>
      <x:c r="O1975" s="32" t="n">
        <x:v>16589.88583667146</x:v>
      </x:c>
      <x:c r="P1975" s="32" t="n">
        <x:v>7067.232791202165</x:v>
      </x:c>
      <x:c r="Q1975" s="33" t="n">
        <x:v>1.425996469221039</x:v>
      </x:c>
      <x:c r="R1975" s="34" t="n">
        <x:v>0.425996469221039</x:v>
      </x:c>
    </x:row>
    <x:row r="1976" ht="18" customHeight="1">
      <x:c r="A1976" s="25" t="str">
        <x:v>EEZ_937</x:v>
      </x:c>
      <x:c r="B1976" s="25" t="str">
        <x:v>Indonesia (Central)</x:v>
      </x:c>
      <x:c r="C1976" s="25" t="str">
        <x:v>commercial</x:v>
      </x:c>
      <x:c r="D1976" s="25" t="str">
        <x:v>Herring-likes</x:v>
      </x:c>
      <x:c r="E1976" s="35" t="n">
        <x:v>8</x:v>
      </x:c>
      <x:c r="F1976" s="35" t="n">
        <x:v>8</x:v>
      </x:c>
      <x:c r="G1976" s="32" t="n">
        <x:v>170527.0035505027</x:v>
      </x:c>
      <x:c r="H1976" s="32" t="n">
        <x:v>170527.0035505027</x:v>
      </x:c>
      <x:c r="I1976" s="33" t="n">
        <x:v>0</x:v>
      </x:c>
      <x:c r="J1976" s="34" t="n">
        <x:v>1</x:v>
      </x:c>
      <x:c r="K1976" s="33" t="n">
        <x:v>181.56756386955848</x:v>
      </x:c>
      <x:c r="L1976" s="32" t="n">
        <x:v>30962172.608640324</x:v>
      </x:c>
      <x:c r="M1976" s="33" t="n">
        <x:v>2.824217437078592</x:v>
      </x:c>
      <x:c r="N1976" s="33" t="n">
        <x:v>66.71407011963993</x:v>
      </x:c>
      <x:c r="O1976" s="32" t="n">
        <x:v>11376550.472160324</x:v>
      </x:c>
      <x:c r="P1976" s="32" t="n">
        <x:v>19585622.13648</x:v>
      </x:c>
      <x:c r="Q1976" s="33" t="n">
        <x:v>2.721578274926849</x:v>
      </x:c>
      <x:c r="R1976" s="34" t="n">
        <x:v>1.721578274926849</x:v>
      </x:c>
    </x:row>
    <x:row r="1977" ht="18" customHeight="1">
      <x:c r="A1977" s="25" t="str">
        <x:v>EEZ_937</x:v>
      </x:c>
      <x:c r="B1977" s="25" t="str">
        <x:v>Indonesia (Central)</x:v>
      </x:c>
      <x:c r="C1977" s="25" t="str">
        <x:v>commercial</x:v>
      </x:c>
      <x:c r="D1977" s="25" t="str">
        <x:v>Molluscs</x:v>
      </x:c>
      <x:c r="E1977" s="35" t="n">
        <x:v>3</x:v>
      </x:c>
      <x:c r="F1977" s="35" t="n">
        <x:v>3</x:v>
      </x:c>
      <x:c r="G1977" s="32" t="n">
        <x:v>32522.599628005202</x:v>
      </x:c>
      <x:c r="H1977" s="32" t="n">
        <x:v>32522.599628005202</x:v>
      </x:c>
      <x:c r="I1977" s="33" t="n">
        <x:v>0</x:v>
      </x:c>
      <x:c r="J1977" s="34" t="n">
        <x:v>1</x:v>
      </x:c>
      <x:c r="K1977" s="33" t="n">
        <x:v>11.512029904632389</x:v>
      </x:c>
      <x:c r="L1977" s="32" t="n">
        <x:v>374401.1394939821</x:v>
      </x:c>
      <x:c r="M1977" s="33" t="n">
        <x:v>2.058396350290808</x:v>
      </x:c>
      <x:c r="N1977" s="33" t="n">
        <x:v>11.439218362475026</x:v>
      </x:c>
      <x:c r="O1977" s="32" t="n">
        <x:v>372033.11886010057</x:v>
      </x:c>
      <x:c r="P1977" s="32" t="n">
        <x:v>2368.020633881504</x:v>
      </x:c>
      <x:c r="Q1977" s="33" t="n">
        <x:v>1.0063650801873152</x:v>
      </x:c>
      <x:c r="R1977" s="34" t="n">
        <x:v>0.006365080187315192</x:v>
      </x:c>
    </x:row>
    <x:row r="1978" ht="18" customHeight="1">
      <x:c r="A1978" s="25" t="str">
        <x:v>EEZ_937</x:v>
      </x:c>
      <x:c r="B1978" s="25" t="str">
        <x:v>Indonesia (Central)</x:v>
      </x:c>
      <x:c r="C1978" s="25" t="str">
        <x:v>commercial</x:v>
      </x:c>
      <x:c r="D1978" s="25" t="str">
        <x:v>Other fishes &amp; inverts</x:v>
      </x:c>
      <x:c r="E1978" s="35" t="n">
        <x:v>27</x:v>
      </x:c>
      <x:c r="F1978" s="35" t="n">
        <x:v>27</x:v>
      </x:c>
      <x:c r="G1978" s="32" t="n">
        <x:v>544791.0815039099</x:v>
      </x:c>
      <x:c r="H1978" s="32" t="n">
        <x:v>544791.0815039099</x:v>
      </x:c>
      <x:c r="I1978" s="33" t="n">
        <x:v>0</x:v>
      </x:c>
      <x:c r="J1978" s="34" t="n">
        <x:v>1</x:v>
      </x:c>
      <x:c r="K1978" s="33" t="n">
        <x:v>211.5270103723995</x:v>
      </x:c>
      <x:c r="L1978" s="32" t="n">
        <x:v>115238028.74806829</x:v>
      </x:c>
      <x:c r="M1978" s="33" t="n">
        <x:v>3.3110427061279575</x:v>
      </x:c>
      <x:c r="N1978" s="33" t="n">
        <x:v>204.66458827162856</x:v>
      </x:c>
      <x:c r="O1978" s="32" t="n">
        <x:v>111499442.39005296</x:v>
      </x:c>
      <x:c r="P1978" s="32" t="n">
        <x:v>3738586.3580153286</x:v>
      </x:c>
      <x:c r="Q1978" s="33" t="n">
        <x:v>1.033530090176925</x:v>
      </x:c>
      <x:c r="R1978" s="34" t="n">
        <x:v>0.033530090176924994</x:v>
      </x:c>
    </x:row>
    <x:row r="1979" ht="18" customHeight="1">
      <x:c r="A1979" s="25" t="str">
        <x:v>EEZ_937</x:v>
      </x:c>
      <x:c r="B1979" s="25" t="str">
        <x:v>Indonesia (Central)</x:v>
      </x:c>
      <x:c r="C1979" s="25" t="str">
        <x:v>commercial</x:v>
      </x:c>
      <x:c r="D1979" s="25" t="str">
        <x:v>Perch-likes</x:v>
      </x:c>
      <x:c r="E1979" s="35" t="n">
        <x:v>53</x:v>
      </x:c>
      <x:c r="F1979" s="35" t="n">
        <x:v>53</x:v>
      </x:c>
      <x:c r="G1979" s="32" t="n">
        <x:v>808276.3326102103</x:v>
      </x:c>
      <x:c r="H1979" s="32" t="n">
        <x:v>808276.3326102103</x:v>
      </x:c>
      <x:c r="I1979" s="33" t="n">
        <x:v>0</x:v>
      </x:c>
      <x:c r="J1979" s="34" t="n">
        <x:v>1</x:v>
      </x:c>
      <x:c r="K1979" s="33" t="n">
        <x:v>824.3950263210908</x:v>
      </x:c>
      <x:c r="L1979" s="32" t="n">
        <x:v>666338988.496909</x:v>
      </x:c>
      <x:c r="M1979" s="33" t="n">
        <x:v>3.6257926454218405</x:v>
      </x:c>
      <x:c r="N1979" s="33" t="n">
        <x:v>422.4668586441917</x:v>
      </x:c>
      <x:c r="O1979" s="32" t="n">
        <x:v>341469963.15428334</x:v>
      </x:c>
      <x:c r="P1979" s="32" t="n">
        <x:v>324869025.3426257</x:v>
      </x:c>
      <x:c r="Q1979" s="33" t="n">
        <x:v>1.9513839001875635</x:v>
      </x:c>
      <x:c r="R1979" s="34" t="n">
        <x:v>0.9513839001875635</x:v>
      </x:c>
    </x:row>
    <x:row r="1980" ht="18" customHeight="1">
      <x:c r="A1980" s="25" t="str">
        <x:v>EEZ_937</x:v>
      </x:c>
      <x:c r="B1980" s="25" t="str">
        <x:v>Indonesia (Central)</x:v>
      </x:c>
      <x:c r="C1980" s="25" t="str">
        <x:v>commercial</x:v>
      </x:c>
      <x:c r="D1980" s="25" t="str">
        <x:v>Scorpionfishes</x:v>
      </x:c>
      <x:c r="E1980" s="35" t="n">
        <x:v>1</x:v>
      </x:c>
      <x:c r="F1980" s="35" t="n">
        <x:v>1</x:v>
      </x:c>
      <x:c r="G1980" s="32" t="n">
        <x:v>339.1715827005</x:v>
      </x:c>
      <x:c r="H1980" s="32" t="n">
        <x:v>339.1715827005</x:v>
      </x:c>
      <x:c r="I1980" s="33" t="n">
        <x:v>0</x:v>
      </x:c>
      <x:c r="J1980" s="34" t="n">
        <x:v>1</x:v>
      </x:c>
      <x:c r="K1980" s="33" t="n">
        <x:v>794.3282347242813</x:v>
      </x:c>
      <x:c r="L1980" s="32" t="n">
        <x:v>269413.56455512875</x:v>
      </x:c>
      <x:c r="M1980" s="33" t="n">
        <x:v>3.9</x:v>
      </x:c>
      <x:c r="N1980" s="33" t="n">
        <x:v>794.3282347242813</x:v>
      </x:c>
      <x:c r="O1980" s="32" t="n">
        <x:v>269413.56455512875</x:v>
      </x:c>
      <x:c r="P1980" s="32" t="n">
        <x:v>0</x:v>
      </x:c>
      <x:c r="Q1980" s="33" t="n">
        <x:v>1</x:v>
      </x:c>
      <x:c r="R1980" s="34" t="n">
        <x:v>0</x:v>
      </x:c>
    </x:row>
    <x:row r="1981" ht="18" customHeight="1">
      <x:c r="A1981" s="25" t="str">
        <x:v>EEZ_937</x:v>
      </x:c>
      <x:c r="B1981" s="25" t="str">
        <x:v>Indonesia (Central)</x:v>
      </x:c>
      <x:c r="C1981" s="25" t="str">
        <x:v>commercial</x:v>
      </x:c>
      <x:c r="D1981" s="25" t="str">
        <x:v>Sharks &amp; rays</x:v>
      </x:c>
      <x:c r="E1981" s="35" t="n">
        <x:v>9</x:v>
      </x:c>
      <x:c r="F1981" s="35" t="n">
        <x:v>9</x:v>
      </x:c>
      <x:c r="G1981" s="32" t="n">
        <x:v>43932.975511280805</x:v>
      </x:c>
      <x:c r="H1981" s="32" t="n">
        <x:v>43932.975511280805</x:v>
      </x:c>
      <x:c r="I1981" s="33" t="n">
        <x:v>0</x:v>
      </x:c>
      <x:c r="J1981" s="34" t="n">
        <x:v>1</x:v>
      </x:c>
      <x:c r="K1981" s="33" t="n">
        <x:v>738.4339290148386</x:v>
      </x:c>
      <x:c r="L1981" s="32" t="n">
        <x:v>32441599.72010777</x:v>
      </x:c>
      <x:c r="M1981" s="33" t="n">
        <x:v>3.620311749597156</x:v>
      </x:c>
      <x:c r="N1981" s="33" t="n">
        <x:v>417.1687322374211</x:v>
      </x:c>
      <x:c r="O1981" s="32" t="n">
        <x:v>18327463.69745868</x:v>
      </x:c>
      <x:c r="P1981" s="32" t="n">
        <x:v>14114136.02264909</x:v>
      </x:c>
      <x:c r="Q1981" s="33" t="n">
        <x:v>1.770108524323864</x:v>
      </x:c>
      <x:c r="R1981" s="34" t="n">
        <x:v>0.7701085243238639</x:v>
      </x:c>
    </x:row>
    <x:row r="1982" ht="18" customHeight="1">
      <x:c r="A1982" s="25" t="str">
        <x:v>EEZ_937</x:v>
      </x:c>
      <x:c r="B1982" s="25" t="str">
        <x:v>Indonesia (Central)</x:v>
      </x:c>
      <x:c r="C1982" s="25" t="str">
        <x:v>commercial</x:v>
      </x:c>
      <x:c r="D1982" s="25" t="str">
        <x:v>Tuna &amp; billfishes</x:v>
      </x:c>
      <x:c r="E1982" s="35" t="n">
        <x:v>14</x:v>
      </x:c>
      <x:c r="F1982" s="35" t="n">
        <x:v>14</x:v>
      </x:c>
      <x:c r="G1982" s="32" t="n">
        <x:v>60464.0172851735</x:v>
      </x:c>
      <x:c r="H1982" s="32" t="n">
        <x:v>60464.0172851735</x:v>
      </x:c>
      <x:c r="I1982" s="33" t="n">
        <x:v>0</x:v>
      </x:c>
      <x:c r="J1982" s="34" t="n">
        <x:v>1</x:v>
      </x:c>
      <x:c r="K1982" s="33" t="n">
        <x:v>2498.0101336715143</x:v>
      </x:c>
      <x:c r="L1982" s="32" t="n">
        <x:v>151039727.900853</x:v>
      </x:c>
      <x:c r="M1982" s="33" t="n">
        <x:v>4.396105769803435</x:v>
      </x:c>
      <x:c r="N1982" s="33" t="n">
        <x:v>2489.463538298732</x:v>
      </x:c>
      <x:c r="O1982" s="32" t="n">
        <x:v>150522966.41050372</x:v>
      </x:c>
      <x:c r="P1982" s="32" t="n">
        <x:v>516761.49034929276</x:v>
      </x:c>
      <x:c r="Q1982" s="33" t="n">
        <x:v>1.0034331072704215</x:v>
      </x:c>
      <x:c r="R1982" s="34" t="n">
        <x:v>0.0034331072704213753</x:v>
      </x:c>
    </x:row>
    <x:row r="1983" ht="18" customHeight="1">
      <x:c r="A1983" s="25" t="str">
        <x:v>EEZ_938</x:v>
      </x:c>
      <x:c r="B1983" s="25" t="str">
        <x:v>Indonesia (Indian Ocean)</x:v>
      </x:c>
      <x:c r="C1983" s="25" t="str">
        <x:v>commercial</x:v>
      </x:c>
      <x:c r="D1983" s="25" t="str">
        <x:v>Anchovies</x:v>
      </x:c>
      <x:c r="E1983" s="35" t="n">
        <x:v>2</x:v>
      </x:c>
      <x:c r="F1983" s="35" t="n">
        <x:v>2</x:v>
      </x:c>
      <x:c r="G1983" s="32" t="n">
        <x:v>104223.7830808987</x:v>
      </x:c>
      <x:c r="H1983" s="32" t="n">
        <x:v>104223.7830808987</x:v>
      </x:c>
      <x:c r="I1983" s="33" t="n">
        <x:v>0</x:v>
      </x:c>
      <x:c r="J1983" s="34" t="n">
        <x:v>1</x:v>
      </x:c>
      <x:c r="K1983" s="33" t="n">
        <x:v>272.94197703172307</x:v>
      </x:c>
      <x:c r="L1983" s="32" t="n">
        <x:v>28447045.40782594</x:v>
      </x:c>
      <x:c r="M1983" s="33" t="n">
        <x:v>3.434908096205375</x:v>
      </x:c>
      <x:c r="N1983" s="33" t="n">
        <x:v>272.21252010396614</x:v>
      </x:c>
      <x:c r="O1983" s="32" t="n">
        <x:v>28371018.647220545</x:v>
      </x:c>
      <x:c r="P1983" s="32" t="n">
        <x:v>76026.76060539484</x:v>
      </x:c>
      <x:c r="Q1983" s="33" t="n">
        <x:v>1.0026797332006563</x:v>
      </x:c>
      <x:c r="R1983" s="34" t="n">
        <x:v>0.0026797332006562634</x:v>
      </x:c>
    </x:row>
    <x:row r="1984" ht="18" customHeight="1">
      <x:c r="A1984" s="25" t="str">
        <x:v>EEZ_938</x:v>
      </x:c>
      <x:c r="B1984" s="25" t="str">
        <x:v>Indonesia (Indian Ocean)</x:v>
      </x:c>
      <x:c r="C1984" s="25" t="str">
        <x:v>commercial</x:v>
      </x:c>
      <x:c r="D1984" s="25" t="str">
        <x:v>Crustaceans</x:v>
      </x:c>
      <x:c r="E1984" s="35" t="n">
        <x:v>16</x:v>
      </x:c>
      <x:c r="F1984" s="35" t="n">
        <x:v>16</x:v>
      </x:c>
      <x:c r="G1984" s="32" t="n">
        <x:v>161439.37040962788</x:v>
      </x:c>
      <x:c r="H1984" s="32" t="n">
        <x:v>161439.37040962788</x:v>
      </x:c>
      <x:c r="I1984" s="33" t="n">
        <x:v>0</x:v>
      </x:c>
      <x:c r="J1984" s="34" t="n">
        <x:v>1</x:v>
      </x:c>
      <x:c r="K1984" s="33" t="n">
        <x:v>136.9232213568541</x:v>
      </x:c>
      <x:c r="L1984" s="32" t="n">
        <x:v>22104798.65030864</x:v>
      </x:c>
      <x:c r="M1984" s="33" t="n">
        <x:v>3.012354216349444</x:v>
      </x:c>
      <x:c r="N1984" s="33" t="n">
        <x:v>102.88551039014398</x:v>
      </x:c>
      <x:c r="O1984" s="32" t="n">
        <x:v>16609772.021658072</x:v>
      </x:c>
      <x:c r="P1984" s="32" t="n">
        <x:v>5495026.628650567</x:v>
      </x:c>
      <x:c r="Q1984" s="33" t="n">
        <x:v>1.330830948280651</x:v>
      </x:c>
      <x:c r="R1984" s="34" t="n">
        <x:v>0.33083094828065107</x:v>
      </x:c>
    </x:row>
    <x:row r="1985" ht="18" customHeight="1">
      <x:c r="A1985" s="25" t="str">
        <x:v>EEZ_938</x:v>
      </x:c>
      <x:c r="B1985" s="25" t="str">
        <x:v>Indonesia (Indian Ocean)</x:v>
      </x:c>
      <x:c r="C1985" s="25" t="str">
        <x:v>commercial</x:v>
      </x:c>
      <x:c r="D1985" s="25" t="str">
        <x:v>Flatfishes</x:v>
      </x:c>
      <x:c r="E1985" s="35" t="n">
        <x:v>4</x:v>
      </x:c>
      <x:c r="F1985" s="35" t="n">
        <x:v>4</x:v>
      </x:c>
      <x:c r="G1985" s="32" t="n">
        <x:v>10823.8837436874</x:v>
      </x:c>
      <x:c r="H1985" s="32" t="n">
        <x:v>10823.8837436874</x:v>
      </x:c>
      <x:c r="I1985" s="33" t="n">
        <x:v>0</x:v>
      </x:c>
      <x:c r="J1985" s="34" t="n">
        <x:v>1</x:v>
      </x:c>
      <x:c r="K1985" s="33" t="n">
        <x:v>675.1371325590711</x:v>
      </x:c>
      <x:c r="L1985" s="32" t="n">
        <x:v>7307605.833865855</x:v>
      </x:c>
      <x:c r="M1985" s="33" t="n">
        <x:v>3.8282868629043634</x:v>
      </x:c>
      <x:c r="N1985" s="33" t="n">
        <x:v>673.4213218701054</x:v>
      </x:c>
      <x:c r="O1985" s="32" t="n">
        <x:v>7289034.098442314</x:v>
      </x:c>
      <x:c r="P1985" s="32" t="n">
        <x:v>18571.735423540697</x:v>
      </x:c>
      <x:c r="Q1985" s="33" t="n">
        <x:v>1.0025479007468918</x:v>
      </x:c>
      <x:c r="R1985" s="34" t="n">
        <x:v>0.0025479007468917625</x:v>
      </x:c>
    </x:row>
    <x:row r="1986" ht="18" customHeight="1">
      <x:c r="A1986" s="25" t="str">
        <x:v>EEZ_938</x:v>
      </x:c>
      <x:c r="B1986" s="25" t="str">
        <x:v>Indonesia (Indian Ocean)</x:v>
      </x:c>
      <x:c r="C1986" s="25" t="str">
        <x:v>commercial</x:v>
      </x:c>
      <x:c r="D1986" s="25" t="str">
        <x:v>Herring-likes</x:v>
      </x:c>
      <x:c r="E1986" s="35" t="n">
        <x:v>7</x:v>
      </x:c>
      <x:c r="F1986" s="35" t="n">
        <x:v>7</x:v>
      </x:c>
      <x:c r="G1986" s="32" t="n">
        <x:v>147055.0080622018</x:v>
      </x:c>
      <x:c r="H1986" s="32" t="n">
        <x:v>147055.0080622018</x:v>
      </x:c>
      <x:c r="I1986" s="33" t="n">
        <x:v>0</x:v>
      </x:c>
      <x:c r="J1986" s="34" t="n">
        <x:v>1</x:v>
      </x:c>
      <x:c r="K1986" s="33" t="n">
        <x:v>168.8939536423986</x:v>
      </x:c>
      <x:c r="L1986" s="32" t="n">
        <x:v>24836701.714540064</x:v>
      </x:c>
      <x:c r="M1986" s="33" t="n">
        <x:v>2.7917344110961304</x:v>
      </x:c>
      <x:c r="N1986" s="33" t="n">
        <x:v>61.90623772371888</x:v>
      </x:c>
      <x:c r="O1986" s="32" t="n">
        <x:v>9103622.287562063</x:v>
      </x:c>
      <x:c r="P1986" s="32" t="n">
        <x:v>15733079.426978001</x:v>
      </x:c>
      <x:c r="Q1986" s="33" t="n">
        <x:v>2.72822190222825</x:v>
      </x:c>
      <x:c r="R1986" s="34" t="n">
        <x:v>1.7282219022282501</x:v>
      </x:c>
    </x:row>
    <x:row r="1987" ht="18" customHeight="1">
      <x:c r="A1987" s="25" t="str">
        <x:v>EEZ_938</x:v>
      </x:c>
      <x:c r="B1987" s="25" t="str">
        <x:v>Indonesia (Indian Ocean)</x:v>
      </x:c>
      <x:c r="C1987" s="25" t="str">
        <x:v>commercial</x:v>
      </x:c>
      <x:c r="D1987" s="25" t="str">
        <x:v>Molluscs</x:v>
      </x:c>
      <x:c r="E1987" s="35" t="n">
        <x:v>5</x:v>
      </x:c>
      <x:c r="F1987" s="35" t="n">
        <x:v>5</x:v>
      </x:c>
      <x:c r="G1987" s="32" t="n">
        <x:v>58545.934609172495</x:v>
      </x:c>
      <x:c r="H1987" s="32" t="n">
        <x:v>58545.934609172495</x:v>
      </x:c>
      <x:c r="I1987" s="33" t="n">
        <x:v>0</x:v>
      </x:c>
      <x:c r="J1987" s="34" t="n">
        <x:v>1</x:v>
      </x:c>
      <x:c r="K1987" s="33" t="n">
        <x:v>10.40777353534856</x:v>
      </x:c>
      <x:c r="L1987" s="32" t="n">
        <x:v>609332.8288275929</x:v>
      </x:c>
      <x:c r="M1987" s="33" t="n">
        <x:v>2.0156213928486992</x:v>
      </x:c>
      <x:c r="N1987" s="33" t="n">
        <x:v>10.3662431843586</x:v>
      </x:c>
      <x:c r="O1987" s="32" t="n">
        <x:v>606901.3956142387</x:v>
      </x:c>
      <x:c r="P1987" s="32" t="n">
        <x:v>2431.433213354205</x:v>
      </x:c>
      <x:c r="Q1987" s="33" t="n">
        <x:v>1.004006306841482</x:v>
      </x:c>
      <x:c r="R1987" s="34" t="n">
        <x:v>0.004006306841481846</x:v>
      </x:c>
    </x:row>
    <x:row r="1988" ht="18" customHeight="1">
      <x:c r="A1988" s="25" t="str">
        <x:v>EEZ_938</x:v>
      </x:c>
      <x:c r="B1988" s="25" t="str">
        <x:v>Indonesia (Indian Ocean)</x:v>
      </x:c>
      <x:c r="C1988" s="25" t="str">
        <x:v>commercial</x:v>
      </x:c>
      <x:c r="D1988" s="25" t="str">
        <x:v>Other fishes &amp; inverts</x:v>
      </x:c>
      <x:c r="E1988" s="35" t="n">
        <x:v>23</x:v>
      </x:c>
      <x:c r="F1988" s="35" t="n">
        <x:v>23</x:v>
      </x:c>
      <x:c r="G1988" s="32" t="n">
        <x:v>581112.6346794202</x:v>
      </x:c>
      <x:c r="H1988" s="32" t="n">
        <x:v>581112.6346794202</x:v>
      </x:c>
      <x:c r="I1988" s="33" t="n">
        <x:v>0</x:v>
      </x:c>
      <x:c r="J1988" s="34" t="n">
        <x:v>1</x:v>
      </x:c>
      <x:c r="K1988" s="33" t="n">
        <x:v>222.9025607767688</x:v>
      </x:c>
      <x:c r="L1988" s="32" t="n">
        <x:v>129531494.3697777</x:v>
      </x:c>
      <x:c r="M1988" s="33" t="n">
        <x:v>3.3203126409146733</x:v>
      </x:c>
      <x:c r="N1988" s="33" t="n">
        <x:v>209.08007196765905</x:v>
      </x:c>
      <x:c r="O1988" s="32" t="n">
        <x:v>121499071.48008913</x:v>
      </x:c>
      <x:c r="P1988" s="32" t="n">
        <x:v>8032422.889688566</x:v>
      </x:c>
      <x:c r="Q1988" s="33" t="n">
        <x:v>1.0661109816876657</x:v>
      </x:c>
      <x:c r="R1988" s="34" t="n">
        <x:v>0.06611098168766577</x:v>
      </x:c>
    </x:row>
    <x:row r="1989" ht="18" customHeight="1">
      <x:c r="A1989" s="25" t="str">
        <x:v>EEZ_938</x:v>
      </x:c>
      <x:c r="B1989" s="25" t="str">
        <x:v>Indonesia (Indian Ocean)</x:v>
      </x:c>
      <x:c r="C1989" s="25" t="str">
        <x:v>commercial</x:v>
      </x:c>
      <x:c r="D1989" s="25" t="str">
        <x:v>Perch-likes</x:v>
      </x:c>
      <x:c r="E1989" s="35" t="n">
        <x:v>59</x:v>
      </x:c>
      <x:c r="F1989" s="35" t="n">
        <x:v>59</x:v>
      </x:c>
      <x:c r="G1989" s="32" t="n">
        <x:v>784201.2109761894</x:v>
      </x:c>
      <x:c r="H1989" s="32" t="n">
        <x:v>784201.2109761894</x:v>
      </x:c>
      <x:c r="I1989" s="33" t="n">
        <x:v>0</x:v>
      </x:c>
      <x:c r="J1989" s="34" t="n">
        <x:v>1</x:v>
      </x:c>
      <x:c r="K1989" s="33" t="n">
        <x:v>875.6385415750902</x:v>
      </x:c>
      <x:c r="L1989" s="32" t="n">
        <x:v>686676804.6806101</x:v>
      </x:c>
      <x:c r="M1989" s="33" t="n">
        <x:v>3.6450194043121575</x:v>
      </x:c>
      <x:c r="N1989" s="33" t="n">
        <x:v>441.59017719695004</x:v>
      </x:c>
      <x:c r="O1989" s="32" t="n">
        <x:v>346295551.71303827</x:v>
      </x:c>
      <x:c r="P1989" s="32" t="n">
        <x:v>340381252.9675718</x:v>
      </x:c>
      <x:c r="Q1989" s="33" t="n">
        <x:v>1.9829212396283755</x:v>
      </x:c>
      <x:c r="R1989" s="34" t="n">
        <x:v>0.9829212396283755</x:v>
      </x:c>
    </x:row>
    <x:row r="1990" ht="18" customHeight="1">
      <x:c r="A1990" s="25" t="str">
        <x:v>EEZ_938</x:v>
      </x:c>
      <x:c r="B1990" s="25" t="str">
        <x:v>Indonesia (Indian Ocean)</x:v>
      </x:c>
      <x:c r="C1990" s="25" t="str">
        <x:v>commercial</x:v>
      </x:c>
      <x:c r="D1990" s="25" t="str">
        <x:v>Scorpionfishes</x:v>
      </x:c>
      <x:c r="E1990" s="35" t="n">
        <x:v>1</x:v>
      </x:c>
      <x:c r="F1990" s="35" t="n">
        <x:v>1</x:v>
      </x:c>
      <x:c r="G1990" s="32" t="n">
        <x:v>887.9142537995</x:v>
      </x:c>
      <x:c r="H1990" s="32" t="n">
        <x:v>887.9142537995</x:v>
      </x:c>
      <x:c r="I1990" s="33" t="n">
        <x:v>0</x:v>
      </x:c>
      <x:c r="J1990" s="34" t="n">
        <x:v>1</x:v>
      </x:c>
      <x:c r="K1990" s="33" t="n">
        <x:v>794.3282347242813</x:v>
      </x:c>
      <x:c r="L1990" s="32" t="n">
        <x:v>705295.3618070843</x:v>
      </x:c>
      <x:c r="M1990" s="33" t="n">
        <x:v>3.9</x:v>
      </x:c>
      <x:c r="N1990" s="33" t="n">
        <x:v>794.3282347242813</x:v>
      </x:c>
      <x:c r="O1990" s="32" t="n">
        <x:v>705295.3618070843</x:v>
      </x:c>
      <x:c r="P1990" s="32" t="n">
        <x:v>0</x:v>
      </x:c>
      <x:c r="Q1990" s="33" t="n">
        <x:v>1</x:v>
      </x:c>
      <x:c r="R1990" s="34" t="n">
        <x:v>0</x:v>
      </x:c>
    </x:row>
    <x:row r="1991" ht="18" customHeight="1">
      <x:c r="A1991" s="25" t="str">
        <x:v>EEZ_938</x:v>
      </x:c>
      <x:c r="B1991" s="25" t="str">
        <x:v>Indonesia (Indian Ocean)</x:v>
      </x:c>
      <x:c r="C1991" s="25" t="str">
        <x:v>commercial</x:v>
      </x:c>
      <x:c r="D1991" s="25" t="str">
        <x:v>Sharks &amp; rays</x:v>
      </x:c>
      <x:c r="E1991" s="35" t="n">
        <x:v>13</x:v>
      </x:c>
      <x:c r="F1991" s="35" t="n">
        <x:v>13</x:v>
      </x:c>
      <x:c r="G1991" s="32" t="n">
        <x:v>68795.0982269668</x:v>
      </x:c>
      <x:c r="H1991" s="32" t="n">
        <x:v>68795.0982269668</x:v>
      </x:c>
      <x:c r="I1991" s="33" t="n">
        <x:v>0</x:v>
      </x:c>
      <x:c r="J1991" s="34" t="n">
        <x:v>1</x:v>
      </x:c>
      <x:c r="K1991" s="33" t="n">
        <x:v>2000.5865166217152</x:v>
      </x:c>
      <x:c r="L1991" s="32" t="n">
        <x:v>137630545.92253625</x:v>
      </x:c>
      <x:c r="M1991" s="33" t="n">
        <x:v>4.293927078851093</x:v>
      </x:c>
      <x:c r="N1991" s="33" t="n">
        <x:v>1967.5558952661256</x:v>
      </x:c>
      <x:c r="O1991" s="32" t="n">
        <x:v>135358201.08188072</x:v>
      </x:c>
      <x:c r="P1991" s="32" t="n">
        <x:v>2272344.8406555355</x:v>
      </x:c>
      <x:c r="Q1991" s="33" t="n">
        <x:v>1.0167876406637597</x:v>
      </x:c>
      <x:c r="R1991" s="34" t="n">
        <x:v>0.016787640663759644</x:v>
      </x:c>
    </x:row>
    <x:row r="1992" ht="18" customHeight="1">
      <x:c r="A1992" s="25" t="str">
        <x:v>EEZ_938</x:v>
      </x:c>
      <x:c r="B1992" s="25" t="str">
        <x:v>Indonesia (Indian Ocean)</x:v>
      </x:c>
      <x:c r="C1992" s="25" t="str">
        <x:v>commercial</x:v>
      </x:c>
      <x:c r="D1992" s="25" t="str">
        <x:v>Tuna &amp; billfishes</x:v>
      </x:c>
      <x:c r="E1992" s="35" t="n">
        <x:v>17</x:v>
      </x:c>
      <x:c r="F1992" s="35" t="n">
        <x:v>17</x:v>
      </x:c>
      <x:c r="G1992" s="32" t="n">
        <x:v>195622.7344825464</x:v>
      </x:c>
      <x:c r="H1992" s="32" t="n">
        <x:v>195622.7344825464</x:v>
      </x:c>
      <x:c r="I1992" s="33" t="n">
        <x:v>0</x:v>
      </x:c>
      <x:c r="J1992" s="34" t="n">
        <x:v>1</x:v>
      </x:c>
      <x:c r="K1992" s="33" t="n">
        <x:v>2615.691679980439</x:v>
      </x:c>
      <x:c r="L1992" s="32" t="n">
        <x:v>511688759.0010191</x:v>
      </x:c>
      <x:c r="M1992" s="33" t="n">
        <x:v>4.413894471405276</x:v>
      </x:c>
      <x:c r="N1992" s="33" t="n">
        <x:v>2593.5490827660724</x:v>
      </x:c>
      <x:c r="O1992" s="32" t="n">
        <x:v>507357163.58539915</x:v>
      </x:c>
      <x:c r="P1992" s="32" t="n">
        <x:v>4331595.415619969</x:v>
      </x:c>
      <x:c r="Q1992" s="33" t="n">
        <x:v>1.0085375662876412</x:v>
      </x:c>
      <x:c r="R1992" s="34" t="n">
        <x:v>0.008537566287641208</x:v>
      </x:c>
    </x:row>
    <x:row r="1993" ht="18" customHeight="1">
      <x:c r="A1993" s="25" t="str">
        <x:v>EEZ_939</x:v>
      </x:c>
      <x:c r="B1993" s="25" t="str">
        <x:v>Israel (Mediterranean)</x:v>
      </x:c>
      <x:c r="C1993" s="25" t="str">
        <x:v>commercial</x:v>
      </x:c>
      <x:c r="D1993" s="25" t="str">
        <x:v>Anchovies</x:v>
      </x:c>
      <x:c r="E1993" s="35" t="n">
        <x:v>1</x:v>
      </x:c>
      <x:c r="F1993" s="35" t="n">
        <x:v>1</x:v>
      </x:c>
      <x:c r="G1993" s="32" t="n">
        <x:v>14.40995071</x:v>
      </x:c>
      <x:c r="H1993" s="32" t="n">
        <x:v>14.40995071</x:v>
      </x:c>
      <x:c r="I1993" s="33" t="n">
        <x:v>0</x:v>
      </x:c>
      <x:c r="J1993" s="34" t="n">
        <x:v>1</x:v>
      </x:c>
      <x:c r="K1993" s="33" t="n">
        <x:v>128.82495516931337</x:v>
      </x:c>
      <x:c r="L1993" s="32" t="n">
        <x:v>1856.3612542077653</x:v>
      </x:c>
      <x:c r="M1993" s="33" t="n">
        <x:v>3.11</x:v>
      </x:c>
      <x:c r="N1993" s="33" t="n">
        <x:v>128.82495516931337</x:v>
      </x:c>
      <x:c r="O1993" s="32" t="n">
        <x:v>1856.3612542077653</x:v>
      </x:c>
      <x:c r="P1993" s="32" t="n">
        <x:v>0</x:v>
      </x:c>
      <x:c r="Q1993" s="33" t="n">
        <x:v>1</x:v>
      </x:c>
      <x:c r="R1993" s="34" t="n">
        <x:v>0</x:v>
      </x:c>
    </x:row>
    <x:row r="1994" ht="18" customHeight="1">
      <x:c r="A1994" s="25" t="str">
        <x:v>EEZ_939</x:v>
      </x:c>
      <x:c r="B1994" s="25" t="str">
        <x:v>Israel (Mediterranean)</x:v>
      </x:c>
      <x:c r="C1994" s="25" t="str">
        <x:v>commercial</x:v>
      </x:c>
      <x:c r="D1994" s="25" t="str">
        <x:v>Crustaceans</x:v>
      </x:c>
      <x:c r="E1994" s="35" t="n">
        <x:v>5</x:v>
      </x:c>
      <x:c r="F1994" s="35" t="n">
        <x:v>5</x:v>
      </x:c>
      <x:c r="G1994" s="32" t="n">
        <x:v>82.366179984</x:v>
      </x:c>
      <x:c r="H1994" s="32" t="n">
        <x:v>82.366179984</x:v>
      </x:c>
      <x:c r="I1994" s="33" t="n">
        <x:v>0</x:v>
      </x:c>
      <x:c r="J1994" s="34" t="n">
        <x:v>1</x:v>
      </x:c>
      <x:c r="K1994" s="33" t="n">
        <x:v>179.21544200909733</x:v>
      </x:c>
      <x:c r="L1994" s="32" t="n">
        <x:v>14761.291352433425</x:v>
      </x:c>
      <x:c r="M1994" s="33" t="n">
        <x:v>3.218085199096029</x:v>
      </x:c>
      <x:c r="N1994" s="33" t="n">
        <x:v>165.22859088596206</x:v>
      </x:c>
      <x:c r="O1994" s="32" t="n">
        <x:v>13609.247855415853</x:v>
      </x:c>
      <x:c r="P1994" s="32" t="n">
        <x:v>1152.043497017572</x:v>
      </x:c>
      <x:c r="Q1994" s="33" t="n">
        <x:v>1.0846515185304022</x:v>
      </x:c>
      <x:c r="R1994" s="34" t="n">
        <x:v>0.08465151853040223</x:v>
      </x:c>
    </x:row>
    <x:row r="1995" ht="18" customHeight="1">
      <x:c r="A1995" s="25" t="str">
        <x:v>EEZ_939</x:v>
      </x:c>
      <x:c r="B1995" s="25" t="str">
        <x:v>Israel (Mediterranean)</x:v>
      </x:c>
      <x:c r="C1995" s="25" t="str">
        <x:v>commercial</x:v>
      </x:c>
      <x:c r="D1995" s="25" t="str">
        <x:v>Flatfishes</x:v>
      </x:c>
      <x:c r="E1995" s="35" t="n">
        <x:v>2</x:v>
      </x:c>
      <x:c r="F1995" s="35" t="n">
        <x:v>2</x:v>
      </x:c>
      <x:c r="G1995" s="32" t="n">
        <x:v>15.093292579</x:v>
      </x:c>
      <x:c r="H1995" s="32" t="n">
        <x:v>15.093292579</x:v>
      </x:c>
      <x:c r="I1995" s="33" t="n">
        <x:v>0</x:v>
      </x:c>
      <x:c r="J1995" s="34" t="n">
        <x:v>1</x:v>
      </x:c>
      <x:c r="K1995" s="33" t="n">
        <x:v>635.0728330496759</x:v>
      </x:c>
      <x:c r="L1995" s="32" t="n">
        <x:v>9585.340078193178</x:v>
      </x:c>
      <x:c r="M1995" s="33" t="n">
        <x:v>3.713988498919299</x:v>
      </x:c>
      <x:c r="N1995" s="33" t="n">
        <x:v>517.593124755635</x:v>
      </x:c>
      <x:c r="O1995" s="32" t="n">
        <x:v>7812.184468815647</x:v>
      </x:c>
      <x:c r="P1995" s="32" t="n">
        <x:v>1773.1556093775307</x:v>
      </x:c>
      <x:c r="Q1995" s="33" t="n">
        <x:v>1.2269730849873732</x:v>
      </x:c>
      <x:c r="R1995" s="34" t="n">
        <x:v>0.22697308498737317</x:v>
      </x:c>
    </x:row>
    <x:row r="1996" ht="18" customHeight="1">
      <x:c r="A1996" s="25" t="str">
        <x:v>EEZ_939</x:v>
      </x:c>
      <x:c r="B1996" s="25" t="str">
        <x:v>Israel (Mediterranean)</x:v>
      </x:c>
      <x:c r="C1996" s="25" t="str">
        <x:v>commercial</x:v>
      </x:c>
      <x:c r="D1996" s="25" t="str">
        <x:v>Herring-likes</x:v>
      </x:c>
      <x:c r="E1996" s="35" t="n">
        <x:v>2</x:v>
      </x:c>
      <x:c r="F1996" s="35" t="n">
        <x:v>2</x:v>
      </x:c>
      <x:c r="G1996" s="32" t="n">
        <x:v>45.346909718</x:v>
      </x:c>
      <x:c r="H1996" s="32" t="n">
        <x:v>45.346909718</x:v>
      </x:c>
      <x:c r="I1996" s="33" t="n">
        <x:v>0</x:v>
      </x:c>
      <x:c r="J1996" s="34" t="n">
        <x:v>1</x:v>
      </x:c>
      <x:c r="K1996" s="33" t="n">
        <x:v>59.72291564987061</x:v>
      </x:c>
      <x:c r="L1996" s="32" t="n">
        <x:v>2708.2496640704117</x:v>
      </x:c>
      <x:c r="M1996" s="33" t="n">
        <x:v>2.772747138953783</x:v>
      </x:c>
      <x:c r="N1996" s="33" t="n">
        <x:v>59.25802037320409</x:v>
      </x:c>
      <x:c r="O1996" s="32" t="n">
        <x:v>2687.1680999310906</x:v>
      </x:c>
      <x:c r="P1996" s="32" t="n">
        <x:v>21.081564139321017</x:v>
      </x:c>
      <x:c r="Q1996" s="33" t="n">
        <x:v>1.007845271808586</x:v>
      </x:c>
      <x:c r="R1996" s="34" t="n">
        <x:v>0.00784527180858601</x:v>
      </x:c>
    </x:row>
    <x:row r="1997" ht="18" customHeight="1">
      <x:c r="A1997" s="25" t="str">
        <x:v>EEZ_939</x:v>
      </x:c>
      <x:c r="B1997" s="25" t="str">
        <x:v>Israel (Mediterranean)</x:v>
      </x:c>
      <x:c r="C1997" s="25" t="str">
        <x:v>commercial</x:v>
      </x:c>
      <x:c r="D1997" s="25" t="str">
        <x:v>Other fishes &amp; inverts</x:v>
      </x:c>
      <x:c r="E1997" s="35" t="n">
        <x:v>8</x:v>
      </x:c>
      <x:c r="F1997" s="35" t="n">
        <x:v>8</x:v>
      </x:c>
      <x:c r="G1997" s="32" t="n">
        <x:v>956.1224758179999</x:v>
      </x:c>
      <x:c r="H1997" s="32" t="n">
        <x:v>956.1224758179999</x:v>
      </x:c>
      <x:c r="I1997" s="33" t="n">
        <x:v>0</x:v>
      </x:c>
      <x:c r="J1997" s="34" t="n">
        <x:v>1</x:v>
      </x:c>
      <x:c r="K1997" s="33" t="n">
        <x:v>342.26598787430765</x:v>
      </x:c>
      <x:c r="L1997" s="32" t="n">
        <x:v>327248.20371467655</x:v>
      </x:c>
      <x:c r="M1997" s="33" t="n">
        <x:v>3.4280650393559813</x:v>
      </x:c>
      <x:c r="N1997" s="33" t="n">
        <x:v>267.9569583499836</x:v>
      </x:c>
      <x:c r="O1997" s="32" t="n">
        <x:v>256199.670430247</x:v>
      </x:c>
      <x:c r="P1997" s="32" t="n">
        <x:v>71048.53328442955</x:v>
      </x:c>
      <x:c r="Q1997" s="33" t="n">
        <x:v>1.277317036220674</x:v>
      </x:c>
      <x:c r="R1997" s="34" t="n">
        <x:v>0.277317036220674</x:v>
      </x:c>
    </x:row>
    <x:row r="1998" ht="18" customHeight="1">
      <x:c r="A1998" s="25" t="str">
        <x:v>EEZ_939</x:v>
      </x:c>
      <x:c r="B1998" s="25" t="str">
        <x:v>Israel (Mediterranean)</x:v>
      </x:c>
      <x:c r="C1998" s="25" t="str">
        <x:v>commercial</x:v>
      </x:c>
      <x:c r="D1998" s="25" t="str">
        <x:v>Perch-likes</x:v>
      </x:c>
      <x:c r="E1998" s="35" t="n">
        <x:v>26</x:v>
      </x:c>
      <x:c r="F1998" s="35" t="n">
        <x:v>26</x:v>
      </x:c>
      <x:c r="G1998" s="32" t="n">
        <x:v>1322.894016106</x:v>
      </x:c>
      <x:c r="H1998" s="32" t="n">
        <x:v>1322.894016106</x:v>
      </x:c>
      <x:c r="I1998" s="33" t="n">
        <x:v>0</x:v>
      </x:c>
      <x:c r="J1998" s="34" t="n">
        <x:v>1</x:v>
      </x:c>
      <x:c r="K1998" s="33" t="n">
        <x:v>782.9824407586028</x:v>
      </x:c>
      <x:c r="L1998" s="32" t="n">
        <x:v>1035802.7855956262</x:v>
      </x:c>
      <x:c r="M1998" s="33" t="n">
        <x:v>3.655091331044981</x:v>
      </x:c>
      <x:c r="N1998" s="33" t="n">
        <x:v>451.95097854397875</x:v>
      </x:c>
      <x:c r="O1998" s="32" t="n">
        <x:v>597883.2450890807</x:v>
      </x:c>
      <x:c r="P1998" s="32" t="n">
        <x:v>437919.54050654557</x:v>
      </x:c>
      <x:c r="Q1998" s="33" t="n">
        <x:v>1.7324499291518003</x:v>
      </x:c>
      <x:c r="R1998" s="34" t="n">
        <x:v>0.7324499291518003</x:v>
      </x:c>
    </x:row>
    <x:row r="1999" ht="18" customHeight="1">
      <x:c r="A1999" s="25" t="str">
        <x:v>EEZ_939</x:v>
      </x:c>
      <x:c r="B1999" s="25" t="str">
        <x:v>Israel (Mediterranean)</x:v>
      </x:c>
      <x:c r="C1999" s="25" t="str">
        <x:v>commercial</x:v>
      </x:c>
      <x:c r="D1999" s="25" t="str">
        <x:v>Scorpionfishes</x:v>
      </x:c>
      <x:c r="E1999" s="35" t="n">
        <x:v>1</x:v>
      </x:c>
      <x:c r="F1999" s="35" t="n">
        <x:v>1</x:v>
      </x:c>
      <x:c r="G1999" s="32" t="n">
        <x:v>9.276765668</x:v>
      </x:c>
      <x:c r="H1999" s="32" t="n">
        <x:v>9.276765668</x:v>
      </x:c>
      <x:c r="I1999" s="33" t="n">
        <x:v>0</x:v>
      </x:c>
      <x:c r="J1999" s="34" t="n">
        <x:v>1</x:v>
      </x:c>
      <x:c r="K1999" s="33" t="n">
        <x:v>323.5936569296281</x:v>
      </x:c>
      <x:c r="L1999" s="32" t="n">
        <x:v>3001.902526987344</x:v>
      </x:c>
      <x:c r="M1999" s="33" t="n">
        <x:v>3.51</x:v>
      </x:c>
      <x:c r="N1999" s="33" t="n">
        <x:v>323.5936569296281</x:v>
      </x:c>
      <x:c r="O1999" s="32" t="n">
        <x:v>3001.902526987344</x:v>
      </x:c>
      <x:c r="P1999" s="32" t="n">
        <x:v>0</x:v>
      </x:c>
      <x:c r="Q1999" s="33" t="n">
        <x:v>1</x:v>
      </x:c>
      <x:c r="R1999" s="34" t="n">
        <x:v>0</x:v>
      </x:c>
    </x:row>
    <x:row r="2000" ht="18" customHeight="1">
      <x:c r="A2000" s="25" t="str">
        <x:v>EEZ_939</x:v>
      </x:c>
      <x:c r="B2000" s="25" t="str">
        <x:v>Israel (Mediterranean)</x:v>
      </x:c>
      <x:c r="C2000" s="25" t="str">
        <x:v>commercial</x:v>
      </x:c>
      <x:c r="D2000" s="25" t="str">
        <x:v>Sharks &amp; rays</x:v>
      </x:c>
      <x:c r="E2000" s="35" t="n">
        <x:v>2</x:v>
      </x:c>
      <x:c r="F2000" s="35" t="n">
        <x:v>2</x:v>
      </x:c>
      <x:c r="G2000" s="32" t="n">
        <x:v>25.342747017</x:v>
      </x:c>
      <x:c r="H2000" s="32" t="n">
        <x:v>25.342747017</x:v>
      </x:c>
      <x:c r="I2000" s="33" t="n">
        <x:v>0</x:v>
      </x:c>
      <x:c r="J2000" s="34" t="n">
        <x:v>1</x:v>
      </x:c>
      <x:c r="K2000" s="33" t="n">
        <x:v>1121.8764890564748</x:v>
      </x:c>
      <x:c r="L2000" s="32" t="n">
        <x:v>28431.43204647841</x:v>
      </x:c>
      <x:c r="M2000" s="33" t="n">
        <x:v>4.0499292212517926</x:v>
      </x:c>
      <x:c r="N2000" s="33" t="n">
        <x:v>1121.8356092647298</x:v>
      </x:c>
      <x:c r="O2000" s="32" t="n">
        <x:v>28430.39604025811</x:v>
      </x:c>
      <x:c r="P2000" s="32" t="n">
        <x:v>1.036006220299896</x:v>
      </x:c>
      <x:c r="Q2000" s="33" t="n">
        <x:v>1.0000364400910502</x:v>
      </x:c>
      <x:c r="R2000" s="34" t="n">
        <x:v>0.000036440091050187514</x:v>
      </x:c>
    </x:row>
    <x:row r="2001" ht="18" customHeight="1">
      <x:c r="A2001" s="25" t="str">
        <x:v>EEZ_939</x:v>
      </x:c>
      <x:c r="B2001" s="25" t="str">
        <x:v>Israel (Mediterranean)</x:v>
      </x:c>
      <x:c r="C2001" s="25" t="str">
        <x:v>commercial</x:v>
      </x:c>
      <x:c r="D2001" s="25" t="str">
        <x:v>Tuna &amp; billfishes</x:v>
      </x:c>
      <x:c r="E2001" s="35" t="n">
        <x:v>3</x:v>
      </x:c>
      <x:c r="F2001" s="35" t="n">
        <x:v>3</x:v>
      </x:c>
      <x:c r="G2001" s="32" t="n">
        <x:v>50.061711187</x:v>
      </x:c>
      <x:c r="H2001" s="32" t="n">
        <x:v>50.061711187</x:v>
      </x:c>
      <x:c r="I2001" s="33" t="n">
        <x:v>0</x:v>
      </x:c>
      <x:c r="J2001" s="34" t="n">
        <x:v>1</x:v>
      </x:c>
      <x:c r="K2001" s="33" t="n">
        <x:v>3029.5199020760206</x:v>
      </x:c>
      <x:c r="L2001" s="32" t="n">
        <x:v>151662.95037299825</x:v>
      </x:c>
      <x:c r="M2001" s="33" t="n">
        <x:v>4.480956198882838</x:v>
      </x:c>
      <x:c r="N2001" s="33" t="n">
        <x:v>3026.6081617218997</x:v>
      </x:c>
      <x:c r="O2001" s="32" t="n">
        <x:v>151517.18366833872</x:v>
      </x:c>
      <x:c r="P2001" s="32" t="n">
        <x:v>145.76670465953066</x:v>
      </x:c>
      <x:c r="Q2001" s="33" t="n">
        <x:v>1.0009620473475709</x:v>
      </x:c>
      <x:c r="R2001" s="34" t="n">
        <x:v>0.0009620473475708505</x:v>
      </x:c>
    </x:row>
    <x:row r="2002" ht="18" customHeight="1">
      <x:c r="A2002" s="25" t="str">
        <x:v>EEZ_940</x:v>
      </x:c>
      <x:c r="B2002" s="25" t="str">
        <x:v>Israel (Red Sea)</x:v>
      </x:c>
      <x:c r="C2002" s="25" t="str">
        <x:v>commercial</x:v>
      </x:c>
      <x:c r="D2002" s="25" t="str">
        <x:v>Other fishes &amp; inverts</x:v>
      </x:c>
      <x:c r="E2002" s="35" t="n">
        <x:v>2</x:v>
      </x:c>
      <x:c r="F2002" s="35" t="n">
        <x:v>2</x:v>
      </x:c>
      <x:c r="G2002" s="32" t="n">
        <x:v>18.99852</x:v>
      </x:c>
      <x:c r="H2002" s="32" t="n">
        <x:v>18.99852</x:v>
      </x:c>
      <x:c r="I2002" s="33" t="n">
        <x:v>0</x:v>
      </x:c>
      <x:c r="J2002" s="34" t="n">
        <x:v>1</x:v>
      </x:c>
      <x:c r="K2002" s="33" t="n">
        <x:v>253.42775483008828</x:v>
      </x:c>
      <x:c r="L2002" s="32" t="n">
        <x:v>4814.7522686945285</x:v>
      </x:c>
      <x:c r="M2002" s="33" t="n">
        <x:v>3.3532293883944644</x:v>
      </x:c>
      <x:c r="N2002" s="33" t="n">
        <x:v>225.54301849158588</x:v>
      </x:c>
      <x:c r="O2002" s="32" t="n">
        <x:v>4284.983547672764</x:v>
      </x:c>
      <x:c r="P2002" s="32" t="n">
        <x:v>529.7687210217646</x:v>
      </x:c>
      <x:c r="Q2002" s="33" t="n">
        <x:v>1.1236337818168496</x:v>
      </x:c>
      <x:c r="R2002" s="34" t="n">
        <x:v>0.12363378181684959</x:v>
      </x:c>
    </x:row>
    <x:row r="2003" ht="18" customHeight="1">
      <x:c r="A2003" s="25" t="str">
        <x:v>EEZ_940</x:v>
      </x:c>
      <x:c r="B2003" s="25" t="str">
        <x:v>Israel (Red Sea)</x:v>
      </x:c>
      <x:c r="C2003" s="25" t="str">
        <x:v>commercial</x:v>
      </x:c>
      <x:c r="D2003" s="25" t="str">
        <x:v>Perch-likes</x:v>
      </x:c>
      <x:c r="E2003" s="35" t="n">
        <x:v>8</x:v>
      </x:c>
      <x:c r="F2003" s="35" t="n">
        <x:v>8</x:v>
      </x:c>
      <x:c r="G2003" s="32" t="n">
        <x:v>92.23668</x:v>
      </x:c>
      <x:c r="H2003" s="32" t="n">
        <x:v>92.23668</x:v>
      </x:c>
      <x:c r="I2003" s="33" t="n">
        <x:v>0</x:v>
      </x:c>
      <x:c r="J2003" s="34" t="n">
        <x:v>1</x:v>
      </x:c>
      <x:c r="K2003" s="33" t="n">
        <x:v>846.9302536367227</x:v>
      </x:c>
      <x:c r="L2003" s="32" t="n">
        <x:v>78118.03478700924</x:v>
      </x:c>
      <x:c r="M2003" s="33" t="n">
        <x:v>3.803096772346966</x:v>
      </x:c>
      <x:c r="N2003" s="33" t="n">
        <x:v>635.4725162337924</x:v>
      </x:c>
      <x:c r="O2003" s="32" t="n">
        <x:v>58613.87512865112</x:v>
      </x:c>
      <x:c r="P2003" s="32" t="n">
        <x:v>19504.15965835812</x:v>
      </x:c>
      <x:c r="Q2003" s="33" t="n">
        <x:v>1.332756699937491</x:v>
      </x:c>
      <x:c r="R2003" s="34" t="n">
        <x:v>0.33275669993749085</x:v>
      </x:c>
    </x:row>
    <x:row r="2004" ht="18" customHeight="1">
      <x:c r="A2004" s="25" t="str">
        <x:v>EEZ_941</x:v>
      </x:c>
      <x:c r="B2004" s="25" t="str">
        <x:v>Kiribati (Gilbert Islands)</x:v>
      </x:c>
      <x:c r="C2004" s="25" t="str">
        <x:v>commercial</x:v>
      </x:c>
      <x:c r="D2004" s="25" t="str">
        <x:v>Crustaceans</x:v>
      </x:c>
      <x:c r="E2004" s="35" t="n">
        <x:v>1</x:v>
      </x:c>
      <x:c r="F2004" s="35" t="n">
        <x:v>1</x:v>
      </x:c>
      <x:c r="G2004" s="32" t="n">
        <x:v>82.6292002697</x:v>
      </x:c>
      <x:c r="H2004" s="32" t="n">
        <x:v>82.6292002697</x:v>
      </x:c>
      <x:c r="I2004" s="33" t="n">
        <x:v>0</x:v>
      </x:c>
      <x:c r="J2004" s="34" t="n">
        <x:v>1</x:v>
      </x:c>
      <x:c r="K2004" s="33" t="n">
        <x:v>50.11872336272725</x:v>
      </x:c>
      <x:c r="L2004" s="32" t="n">
        <x:v>4141.270030000482</x:v>
      </x:c>
      <x:c r="M2004" s="33" t="n">
        <x:v>2.7</x:v>
      </x:c>
      <x:c r="N2004" s="33" t="n">
        <x:v>50.11872336272725</x:v>
      </x:c>
      <x:c r="O2004" s="32" t="n">
        <x:v>4141.270030000482</x:v>
      </x:c>
      <x:c r="P2004" s="32" t="n">
        <x:v>0</x:v>
      </x:c>
      <x:c r="Q2004" s="33" t="n">
        <x:v>1</x:v>
      </x:c>
      <x:c r="R2004" s="34" t="n">
        <x:v>0</x:v>
      </x:c>
    </x:row>
    <x:row r="2005" ht="18" customHeight="1">
      <x:c r="A2005" s="25" t="str">
        <x:v>EEZ_941</x:v>
      </x:c>
      <x:c r="B2005" s="25" t="str">
        <x:v>Kiribati (Gilbert Islands)</x:v>
      </x:c>
      <x:c r="C2005" s="25" t="str">
        <x:v>commercial</x:v>
      </x:c>
      <x:c r="D2005" s="25" t="str">
        <x:v>Herring-likes</x:v>
      </x:c>
      <x:c r="E2005" s="35" t="n">
        <x:v>1</x:v>
      </x:c>
      <x:c r="F2005" s="35" t="n">
        <x:v>1</x:v>
      </x:c>
      <x:c r="G2005" s="32" t="n">
        <x:v>21.9950002171</x:v>
      </x:c>
      <x:c r="H2005" s="32" t="n">
        <x:v>21.9950002171</x:v>
      </x:c>
      <x:c r="I2005" s="33" t="n">
        <x:v>0</x:v>
      </x:c>
      <x:c r="J2005" s="34" t="n">
        <x:v>1</x:v>
      </x:c>
      <x:c r="K2005" s="33" t="n">
        <x:v>144.5439770745928</x:v>
      </x:c>
      <x:c r="L2005" s="32" t="n">
        <x:v>3179.244807136166</x:v>
      </x:c>
      <x:c r="M2005" s="33" t="n">
        <x:v>3.16</x:v>
      </x:c>
      <x:c r="N2005" s="33" t="n">
        <x:v>144.5439770745928</x:v>
      </x:c>
      <x:c r="O2005" s="32" t="n">
        <x:v>3179.244807136166</x:v>
      </x:c>
      <x:c r="P2005" s="32" t="n">
        <x:v>0</x:v>
      </x:c>
      <x:c r="Q2005" s="33" t="n">
        <x:v>1</x:v>
      </x:c>
      <x:c r="R2005" s="34" t="n">
        <x:v>0</x:v>
      </x:c>
    </x:row>
    <x:row r="2006" ht="18" customHeight="1">
      <x:c r="A2006" s="25" t="str">
        <x:v>EEZ_941</x:v>
      </x:c>
      <x:c r="B2006" s="25" t="str">
        <x:v>Kiribati (Gilbert Islands)</x:v>
      </x:c>
      <x:c r="C2006" s="25" t="str">
        <x:v>commercial</x:v>
      </x:c>
      <x:c r="D2006" s="25" t="str">
        <x:v>Molluscs</x:v>
      </x:c>
      <x:c r="E2006" s="35" t="n">
        <x:v>1</x:v>
      </x:c>
      <x:c r="F2006" s="35" t="n">
        <x:v>1</x:v>
      </x:c>
      <x:c r="G2006" s="32" t="n">
        <x:v>605.291710545</x:v>
      </x:c>
      <x:c r="H2006" s="32" t="n">
        <x:v>605.291710545</x:v>
      </x:c>
      <x:c r="I2006" s="33" t="n">
        <x:v>0</x:v>
      </x:c>
      <x:c r="J2006" s="34" t="n">
        <x:v>1</x:v>
      </x:c>
      <x:c r="K2006" s="33" t="n">
        <x:v>12.589254117941675</x:v>
      </x:c>
      <x:c r="L2006" s="32" t="n">
        <x:v>7620.171159534601</x:v>
      </x:c>
      <x:c r="M2006" s="33" t="n">
        <x:v>2.1</x:v>
      </x:c>
      <x:c r="N2006" s="33" t="n">
        <x:v>12.589254117941675</x:v>
      </x:c>
      <x:c r="O2006" s="32" t="n">
        <x:v>7620.171159534601</x:v>
      </x:c>
      <x:c r="P2006" s="32" t="n">
        <x:v>0</x:v>
      </x:c>
      <x:c r="Q2006" s="33" t="n">
        <x:v>1</x:v>
      </x:c>
      <x:c r="R2006" s="34" t="n">
        <x:v>0</x:v>
      </x:c>
    </x:row>
    <x:row r="2007" ht="18" customHeight="1">
      <x:c r="A2007" s="25" t="str">
        <x:v>EEZ_941</x:v>
      </x:c>
      <x:c r="B2007" s="25" t="str">
        <x:v>Kiribati (Gilbert Islands)</x:v>
      </x:c>
      <x:c r="C2007" s="25" t="str">
        <x:v>commercial</x:v>
      </x:c>
      <x:c r="D2007" s="25" t="str">
        <x:v>Other fishes &amp; inverts</x:v>
      </x:c>
      <x:c r="E2007" s="35" t="n">
        <x:v>6</x:v>
      </x:c>
      <x:c r="F2007" s="35" t="n">
        <x:v>6</x:v>
      </x:c>
      <x:c r="G2007" s="32" t="n">
        <x:v>11868.961894999698</x:v>
      </x:c>
      <x:c r="H2007" s="32" t="n">
        <x:v>11868.961894999698</x:v>
      </x:c>
      <x:c r="I2007" s="33" t="n">
        <x:v>0</x:v>
      </x:c>
      <x:c r="J2007" s="34" t="n">
        <x:v>1</x:v>
      </x:c>
      <x:c r="K2007" s="33" t="n">
        <x:v>202.23938499687748</x:v>
      </x:c>
      <x:c r="L2007" s="32" t="n">
        <x:v>2400371.5541961123</x:v>
      </x:c>
      <x:c r="M2007" s="33" t="n">
        <x:v>3.299382604381811</x:v>
      </x:c>
      <x:c r="N2007" s="33" t="n">
        <x:v>199.24278534173112</x:v>
      </x:c>
      <x:c r="O2007" s="32" t="n">
        <x:v>2364805.0270746113</x:v>
      </x:c>
      <x:c r="P2007" s="32" t="n">
        <x:v>35566.52712150104</x:v>
      </x:c>
      <x:c r="Q2007" s="33" t="n">
        <x:v>1.0150399405931148</x:v>
      </x:c>
      <x:c r="R2007" s="34" t="n">
        <x:v>0.015039940593114653</x:v>
      </x:c>
    </x:row>
    <x:row r="2008" ht="18" customHeight="1">
      <x:c r="A2008" s="25" t="str">
        <x:v>EEZ_941</x:v>
      </x:c>
      <x:c r="B2008" s="25" t="str">
        <x:v>Kiribati (Gilbert Islands)</x:v>
      </x:c>
      <x:c r="C2008" s="25" t="str">
        <x:v>commercial</x:v>
      </x:c>
      <x:c r="D2008" s="25" t="str">
        <x:v>Perch-likes</x:v>
      </x:c>
      <x:c r="E2008" s="35" t="n">
        <x:v>12</x:v>
      </x:c>
      <x:c r="F2008" s="35" t="n">
        <x:v>12</x:v>
      </x:c>
      <x:c r="G2008" s="32" t="n">
        <x:v>16404.761361107798</x:v>
      </x:c>
      <x:c r="H2008" s="32" t="n">
        <x:v>16404.761361107798</x:v>
      </x:c>
      <x:c r="I2008" s="33" t="n">
        <x:v>0</x:v>
      </x:c>
      <x:c r="J2008" s="34" t="n">
        <x:v>1</x:v>
      </x:c>
      <x:c r="K2008" s="33" t="n">
        <x:v>1682.3298581612892</x:v>
      </x:c>
      <x:c r="L2008" s="32" t="n">
        <x:v>27598219.85380228</x:v>
      </x:c>
      <x:c r="M2008" s="33" t="n">
        <x:v>4.153012952391171</x:v>
      </x:c>
      <x:c r="N2008" s="33" t="n">
        <x:v>1422.3712072647088</x:v>
      </x:c>
      <x:c r="O2008" s="32" t="n">
        <x:v>23333660.222088344</x:v>
      </x:c>
      <x:c r="P2008" s="32" t="n">
        <x:v>4264559.631713934</x:v>
      </x:c>
      <x:c r="Q2008" s="33" t="n">
        <x:v>1.1827642809196721</x:v>
      </x:c>
      <x:c r="R2008" s="34" t="n">
        <x:v>0.18276428091967217</x:v>
      </x:c>
    </x:row>
    <x:row r="2009" ht="18" customHeight="1">
      <x:c r="A2009" s="25" t="str">
        <x:v>EEZ_941</x:v>
      </x:c>
      <x:c r="B2009" s="25" t="str">
        <x:v>Kiribati (Gilbert Islands)</x:v>
      </x:c>
      <x:c r="C2009" s="25" t="str">
        <x:v>commercial</x:v>
      </x:c>
      <x:c r="D2009" s="25" t="str">
        <x:v>Sharks &amp; rays</x:v>
      </x:c>
      <x:c r="E2009" s="35" t="n">
        <x:v>8</x:v>
      </x:c>
      <x:c r="F2009" s="35" t="n">
        <x:v>8</x:v>
      </x:c>
      <x:c r="G2009" s="32" t="n">
        <x:v>8276.9155112508</x:v>
      </x:c>
      <x:c r="H2009" s="32" t="n">
        <x:v>8276.9155112508</x:v>
      </x:c>
      <x:c r="I2009" s="33" t="n">
        <x:v>0</x:v>
      </x:c>
      <x:c r="J2009" s="34" t="n">
        <x:v>1</x:v>
      </x:c>
      <x:c r="K2009" s="33" t="n">
        <x:v>1706.2893963324009</x:v>
      </x:c>
      <x:c r="L2009" s="32" t="n">
        <x:v>14122813.171186412</x:v>
      </x:c>
      <x:c r="M2009" s="33" t="n">
        <x:v>4.199009696797736</x:v>
      </x:c>
      <x:c r="N2009" s="33" t="n">
        <x:v>1581.2833452994107</x:v>
      </x:c>
      <x:c r="O2009" s="32" t="n">
        <x:v>13088148.648391247</x:v>
      </x:c>
      <x:c r="P2009" s="32" t="n">
        <x:v>1034664.522795165</x:v>
      </x:c>
      <x:c r="Q2009" s="33" t="n">
        <x:v>1.0790535430633532</x:v>
      </x:c>
      <x:c r="R2009" s="34" t="n">
        <x:v>0.07905354306335316</x:v>
      </x:c>
    </x:row>
    <x:row r="2010" ht="18" customHeight="1">
      <x:c r="A2010" s="25" t="str">
        <x:v>EEZ_941</x:v>
      </x:c>
      <x:c r="B2010" s="25" t="str">
        <x:v>Kiribati (Gilbert Islands)</x:v>
      </x:c>
      <x:c r="C2010" s="25" t="str">
        <x:v>commercial</x:v>
      </x:c>
      <x:c r="D2010" s="25" t="str">
        <x:v>Tuna &amp; billfishes</x:v>
      </x:c>
      <x:c r="E2010" s="35" t="n">
        <x:v>9</x:v>
      </x:c>
      <x:c r="F2010" s="35" t="n">
        <x:v>9</x:v>
      </x:c>
      <x:c r="G2010" s="32" t="n">
        <x:v>562702.2445959506</x:v>
      </x:c>
      <x:c r="H2010" s="32" t="n">
        <x:v>562702.2445959506</x:v>
      </x:c>
      <x:c r="I2010" s="33" t="n">
        <x:v>0</x:v>
      </x:c>
      <x:c r="J2010" s="34" t="n">
        <x:v>1</x:v>
      </x:c>
      <x:c r="K2010" s="33" t="n">
        <x:v>2680.4752491395407</x:v>
      </x:c>
      <x:c r="L2010" s="32" t="n">
        <x:v>1508309439.2747095</x:v>
      </x:c>
      <x:c r="M2010" s="33" t="n">
        <x:v>4.427458801199549</x:v>
      </x:c>
      <x:c r="N2010" s="33" t="n">
        <x:v>2675.8317417421586</x:v>
      </x:c>
      <x:c r="O2010" s="32" t="n">
        <x:v>1505696527.2394047</x:v>
      </x:c>
      <x:c r="P2010" s="32" t="n">
        <x:v>2612912.035304785</x:v>
      </x:c>
      <x:c r="Q2010" s="33" t="n">
        <x:v>1.0017353510405549</x:v>
      </x:c>
      <x:c r="R2010" s="34" t="n">
        <x:v>0.0017353510405548897</x:v>
      </x:c>
    </x:row>
    <x:row r="2011" ht="18" customHeight="1">
      <x:c r="A2011" s="25" t="str">
        <x:v>EEZ_942</x:v>
      </x:c>
      <x:c r="B2011" s="25" t="str">
        <x:v>Kiribati (Line Islands)</x:v>
      </x:c>
      <x:c r="C2011" s="25" t="str">
        <x:v>commercial</x:v>
      </x:c>
      <x:c r="D2011" s="25" t="str">
        <x:v>Crustaceans</x:v>
      </x:c>
      <x:c r="E2011" s="35" t="n">
        <x:v>1</x:v>
      </x:c>
      <x:c r="F2011" s="35" t="n">
        <x:v>1</x:v>
      </x:c>
      <x:c r="G2011" s="32" t="n">
        <x:v>11.1636951198</x:v>
      </x:c>
      <x:c r="H2011" s="32" t="n">
        <x:v>11.1636951198</x:v>
      </x:c>
      <x:c r="I2011" s="33" t="n">
        <x:v>0</x:v>
      </x:c>
      <x:c r="J2011" s="34" t="n">
        <x:v>1</x:v>
      </x:c>
      <x:c r="K2011" s="33" t="n">
        <x:v>50.11872336272725</x:v>
      </x:c>
      <x:c r="L2011" s="32" t="n">
        <x:v>559.5101474150845</x:v>
      </x:c>
      <x:c r="M2011" s="33" t="n">
        <x:v>2.7</x:v>
      </x:c>
      <x:c r="N2011" s="33" t="n">
        <x:v>50.11872336272725</x:v>
      </x:c>
      <x:c r="O2011" s="32" t="n">
        <x:v>559.5101474150845</x:v>
      </x:c>
      <x:c r="P2011" s="32" t="n">
        <x:v>0</x:v>
      </x:c>
      <x:c r="Q2011" s="33" t="n">
        <x:v>1</x:v>
      </x:c>
      <x:c r="R2011" s="34" t="n">
        <x:v>0</x:v>
      </x:c>
    </x:row>
    <x:row r="2012" ht="18" customHeight="1">
      <x:c r="A2012" s="25" t="str">
        <x:v>EEZ_942</x:v>
      </x:c>
      <x:c r="B2012" s="25" t="str">
        <x:v>Kiribati (Line Islands)</x:v>
      </x:c>
      <x:c r="C2012" s="25" t="str">
        <x:v>commercial</x:v>
      </x:c>
      <x:c r="D2012" s="25" t="str">
        <x:v>Herring-likes</x:v>
      </x:c>
      <x:c r="E2012" s="35" t="n">
        <x:v>1</x:v>
      </x:c>
      <x:c r="F2012" s="35" t="n">
        <x:v>1</x:v>
      </x:c>
      <x:c r="G2012" s="32" t="n">
        <x:v>0.7121113512</x:v>
      </x:c>
      <x:c r="H2012" s="32" t="n">
        <x:v>0.7121113512</x:v>
      </x:c>
      <x:c r="I2012" s="33" t="n">
        <x:v>0</x:v>
      </x:c>
      <x:c r="J2012" s="34" t="n">
        <x:v>1</x:v>
      </x:c>
      <x:c r="K2012" s="33" t="n">
        <x:v>144.5439770745928</x:v>
      </x:c>
      <x:c r="L2012" s="32" t="n">
        <x:v>102.9314068224101</x:v>
      </x:c>
      <x:c r="M2012" s="33" t="n">
        <x:v>3.1600000000000006</x:v>
      </x:c>
      <x:c r="N2012" s="33" t="n">
        <x:v>144.54397707459296</x:v>
      </x:c>
      <x:c r="O2012" s="32" t="n">
        <x:v>102.93140682241022</x:v>
      </x:c>
      <x:c r="P2012" s="32" t="n">
        <x:v>-1.2789769243681803e-13</x:v>
      </x:c>
      <x:c r="Q2012" s="33" t="n">
        <x:v>0.9999999999999988</x:v>
      </x:c>
      <x:c r="R2012" s="34" t="n">
        <x:v>-1.2425526511794663e-15</x:v>
      </x:c>
    </x:row>
    <x:row r="2013" ht="18" customHeight="1">
      <x:c r="A2013" s="25" t="str">
        <x:v>EEZ_942</x:v>
      </x:c>
      <x:c r="B2013" s="25" t="str">
        <x:v>Kiribati (Line Islands)</x:v>
      </x:c>
      <x:c r="C2013" s="25" t="str">
        <x:v>commercial</x:v>
      </x:c>
      <x:c r="D2013" s="25" t="str">
        <x:v>Molluscs</x:v>
      </x:c>
      <x:c r="E2013" s="35" t="n">
        <x:v>1</x:v>
      </x:c>
      <x:c r="F2013" s="35" t="n">
        <x:v>1</x:v>
      </x:c>
      <x:c r="G2013" s="32" t="n">
        <x:v>104.32862282319999</x:v>
      </x:c>
      <x:c r="H2013" s="32" t="n">
        <x:v>104.32862282319999</x:v>
      </x:c>
      <x:c r="I2013" s="33" t="n">
        <x:v>0</x:v>
      </x:c>
      <x:c r="J2013" s="34" t="n">
        <x:v>1</x:v>
      </x:c>
      <x:c r="K2013" s="33" t="n">
        <x:v>12.589254117941675</x:v>
      </x:c>
      <x:c r="L2013" s="32" t="n">
        <x:v>1313.4195444961542</x:v>
      </x:c>
      <x:c r="M2013" s="33" t="n">
        <x:v>2.1</x:v>
      </x:c>
      <x:c r="N2013" s="33" t="n">
        <x:v>12.589254117941675</x:v>
      </x:c>
      <x:c r="O2013" s="32" t="n">
        <x:v>1313.4195444961542</x:v>
      </x:c>
      <x:c r="P2013" s="32" t="n">
        <x:v>0</x:v>
      </x:c>
      <x:c r="Q2013" s="33" t="n">
        <x:v>1</x:v>
      </x:c>
      <x:c r="R2013" s="34" t="n">
        <x:v>0</x:v>
      </x:c>
    </x:row>
    <x:row r="2014" ht="18" customHeight="1">
      <x:c r="A2014" s="25" t="str">
        <x:v>EEZ_942</x:v>
      </x:c>
      <x:c r="B2014" s="25" t="str">
        <x:v>Kiribati (Line Islands)</x:v>
      </x:c>
      <x:c r="C2014" s="25" t="str">
        <x:v>commercial</x:v>
      </x:c>
      <x:c r="D2014" s="25" t="str">
        <x:v>Other fishes &amp; inverts</x:v>
      </x:c>
      <x:c r="E2014" s="35" t="n">
        <x:v>6</x:v>
      </x:c>
      <x:c r="F2014" s="35" t="n">
        <x:v>6</x:v>
      </x:c>
      <x:c r="G2014" s="32" t="n">
        <x:v>4567.420506391801</x:v>
      </x:c>
      <x:c r="H2014" s="32" t="n">
        <x:v>4567.420506391801</x:v>
      </x:c>
      <x:c r="I2014" s="33" t="n">
        <x:v>0</x:v>
      </x:c>
      <x:c r="J2014" s="34" t="n">
        <x:v>1</x:v>
      </x:c>
      <x:c r="K2014" s="33" t="n">
        <x:v>200.94458869030638</x:v>
      </x:c>
      <x:c r="L2014" s="32" t="n">
        <x:v>917798.4350325713</x:v>
      </x:c>
      <x:c r="M2014" s="33" t="n">
        <x:v>3.301108011640225</x:v>
      </x:c>
      <x:c r="N2014" s="33" t="n">
        <x:v>200.03593091197243</x:v>
      </x:c>
      <x:c r="O2014" s="32" t="n">
        <x:v>913648.2128625164</x:v>
      </x:c>
      <x:c r="P2014" s="32" t="n">
        <x:v>4150.222170054913</x:v>
      </x:c>
      <x:c r="Q2014" s="33" t="n">
        <x:v>1.0045424728157153</x:v>
      </x:c>
      <x:c r="R2014" s="34" t="n">
        <x:v>0.0045424728157153725</x:v>
      </x:c>
    </x:row>
    <x:row r="2015" ht="18" customHeight="1">
      <x:c r="A2015" s="25" t="str">
        <x:v>EEZ_942</x:v>
      </x:c>
      <x:c r="B2015" s="25" t="str">
        <x:v>Kiribati (Line Islands)</x:v>
      </x:c>
      <x:c r="C2015" s="25" t="str">
        <x:v>commercial</x:v>
      </x:c>
      <x:c r="D2015" s="25" t="str">
        <x:v>Perch-likes</x:v>
      </x:c>
      <x:c r="E2015" s="35" t="n">
        <x:v>11</x:v>
      </x:c>
      <x:c r="F2015" s="35" t="n">
        <x:v>11</x:v>
      </x:c>
      <x:c r="G2015" s="32" t="n">
        <x:v>2367.9746768200002</x:v>
      </x:c>
      <x:c r="H2015" s="32" t="n">
        <x:v>2367.9746768200002</x:v>
      </x:c>
      <x:c r="I2015" s="33" t="n">
        <x:v>0</x:v>
      </x:c>
      <x:c r="J2015" s="34" t="n">
        <x:v>1</x:v>
      </x:c>
      <x:c r="K2015" s="33" t="n">
        <x:v>1828.1596713757315</x:v>
      </x:c>
      <x:c r="L2015" s="32" t="n">
        <x:v>4329035.807001306</x:v>
      </x:c>
      <x:c r="M2015" s="33" t="n">
        <x:v>4.219523874955304</x:v>
      </x:c>
      <x:c r="N2015" s="33" t="n">
        <x:v>1657.7684687003084</x:v>
      </x:c>
      <x:c r="O2015" s="32" t="n">
        <x:v>3925553.7539129993</x:v>
      </x:c>
      <x:c r="P2015" s="32" t="n">
        <x:v>403482.05308830645</x:v>
      </x:c>
      <x:c r="Q2015" s="33" t="n">
        <x:v>1.102783474226054</x:v>
      </x:c>
      <x:c r="R2015" s="34" t="n">
        <x:v>0.10278347422605404</x:v>
      </x:c>
    </x:row>
    <x:row r="2016" ht="18" customHeight="1">
      <x:c r="A2016" s="25" t="str">
        <x:v>EEZ_942</x:v>
      </x:c>
      <x:c r="B2016" s="25" t="str">
        <x:v>Kiribati (Line Islands)</x:v>
      </x:c>
      <x:c r="C2016" s="25" t="str">
        <x:v>commercial</x:v>
      </x:c>
      <x:c r="D2016" s="25" t="str">
        <x:v>Sharks &amp; rays</x:v>
      </x:c>
      <x:c r="E2016" s="35" t="n">
        <x:v>9</x:v>
      </x:c>
      <x:c r="F2016" s="35" t="n">
        <x:v>9</x:v>
      </x:c>
      <x:c r="G2016" s="32" t="n">
        <x:v>11814.257715355501</x:v>
      </x:c>
      <x:c r="H2016" s="32" t="n">
        <x:v>11814.257715355501</x:v>
      </x:c>
      <x:c r="I2016" s="33" t="n">
        <x:v>0</x:v>
      </x:c>
      <x:c r="J2016" s="34" t="n">
        <x:v>1</x:v>
      </x:c>
      <x:c r="K2016" s="33" t="n">
        <x:v>2080.2566145909623</x:v>
      </x:c>
      <x:c r="L2016" s="32" t="n">
        <x:v>24576687.75885059</x:v>
      </x:c>
      <x:c r="M2016" s="33" t="n">
        <x:v>4.298382492824983</x:v>
      </x:c>
      <x:c r="N2016" s="33" t="n">
        <x:v>1987.8448859003129</x:v>
      </x:c>
      <x:c r="O2016" s="32" t="n">
        <x:v>23484911.780177746</x:v>
      </x:c>
      <x:c r="P2016" s="32" t="n">
        <x:v>1091775.9786728434</x:v>
      </x:c>
      <x:c r="Q2016" s="33" t="n">
        <x:v>1.0464884002500001</x:v>
      </x:c>
      <x:c r="R2016" s="34" t="n">
        <x:v>0.04648840025000001</x:v>
      </x:c>
    </x:row>
    <x:row r="2017" ht="18" customHeight="1">
      <x:c r="A2017" s="25" t="str">
        <x:v>EEZ_942</x:v>
      </x:c>
      <x:c r="B2017" s="25" t="str">
        <x:v>Kiribati (Line Islands)</x:v>
      </x:c>
      <x:c r="C2017" s="25" t="str">
        <x:v>commercial</x:v>
      </x:c>
      <x:c r="D2017" s="25" t="str">
        <x:v>Tuna &amp; billfishes</x:v>
      </x:c>
      <x:c r="E2017" s="35" t="n">
        <x:v>11</x:v>
      </x:c>
      <x:c r="F2017" s="35" t="n">
        <x:v>11</x:v>
      </x:c>
      <x:c r="G2017" s="32" t="n">
        <x:v>91558.49204124349</x:v>
      </x:c>
      <x:c r="H2017" s="32" t="n">
        <x:v>91558.49204124349</x:v>
      </x:c>
      <x:c r="I2017" s="33" t="n">
        <x:v>0</x:v>
      </x:c>
      <x:c r="J2017" s="34" t="n">
        <x:v>1</x:v>
      </x:c>
      <x:c r="K2017" s="33" t="n">
        <x:v>2678.6387096836274</x:v>
      </x:c>
      <x:c r="L2017" s="32" t="n">
        <x:v>245252120.98193514</x:v>
      </x:c>
      <x:c r="M2017" s="33" t="n">
        <x:v>4.425286836013789</x:v>
      </x:c>
      <x:c r="N2017" s="33" t="n">
        <x:v>2662.4829542407556</x:v>
      </x:c>
      <x:c r="O2017" s="32" t="n">
        <x:v>243772924.37579867</x:v>
      </x:c>
      <x:c r="P2017" s="32" t="n">
        <x:v>1479196.606136471</x:v>
      </x:c>
      <x:c r="Q2017" s="33" t="n">
        <x:v>1.006067928216081</x:v>
      </x:c>
      <x:c r="R2017" s="34" t="n">
        <x:v>0.0060679282160809285</x:v>
      </x:c>
    </x:row>
    <x:row r="2018" ht="18" customHeight="1">
      <x:c r="A2018" s="25" t="str">
        <x:v>EEZ_943</x:v>
      </x:c>
      <x:c r="B2018" s="25" t="str">
        <x:v>Kiribati (Phoenix Islands)</x:v>
      </x:c>
      <x:c r="C2018" s="25" t="str">
        <x:v>commercial</x:v>
      </x:c>
      <x:c r="D2018" s="25" t="str">
        <x:v>Crustaceans</x:v>
      </x:c>
      <x:c r="E2018" s="35" t="n">
        <x:v>1</x:v>
      </x:c>
      <x:c r="F2018" s="35" t="n">
        <x:v>1</x:v>
      </x:c>
      <x:c r="G2018" s="32" t="n">
        <x:v>0.1305107507</x:v>
      </x:c>
      <x:c r="H2018" s="32" t="n">
        <x:v>0.1305107507</x:v>
      </x:c>
      <x:c r="I2018" s="33" t="n">
        <x:v>0</x:v>
      </x:c>
      <x:c r="J2018" s="34" t="n">
        <x:v>1</x:v>
      </x:c>
      <x:c r="K2018" s="33" t="n">
        <x:v>50.11872336272725</x:v>
      </x:c>
      <x:c r="L2018" s="32" t="n">
        <x:v>6.541032210195163</x:v>
      </x:c>
      <x:c r="M2018" s="33" t="n">
        <x:v>2.7</x:v>
      </x:c>
      <x:c r="N2018" s="33" t="n">
        <x:v>50.11872336272725</x:v>
      </x:c>
      <x:c r="O2018" s="32" t="n">
        <x:v>6.541032210195163</x:v>
      </x:c>
      <x:c r="P2018" s="32" t="n">
        <x:v>0</x:v>
      </x:c>
      <x:c r="Q2018" s="33" t="n">
        <x:v>1</x:v>
      </x:c>
      <x:c r="R2018" s="34" t="n">
        <x:v>0</x:v>
      </x:c>
    </x:row>
    <x:row r="2019" ht="18" customHeight="1">
      <x:c r="A2019" s="25" t="str">
        <x:v>EEZ_943</x:v>
      </x:c>
      <x:c r="B2019" s="25" t="str">
        <x:v>Kiribati (Phoenix Islands)</x:v>
      </x:c>
      <x:c r="C2019" s="25" t="str">
        <x:v>commercial</x:v>
      </x:c>
      <x:c r="D2019" s="25" t="str">
        <x:v>Herring-likes</x:v>
      </x:c>
      <x:c r="E2019" s="35" t="n">
        <x:v>1</x:v>
      </x:c>
      <x:c r="F2019" s="35" t="n">
        <x:v>1</x:v>
      </x:c>
      <x:c r="G2019" s="32" t="n">
        <x:v>0.0083250381</x:v>
      </x:c>
      <x:c r="H2019" s="32" t="n">
        <x:v>0.0083250381</x:v>
      </x:c>
      <x:c r="I2019" s="33" t="n">
        <x:v>0</x:v>
      </x:c>
      <x:c r="J2019" s="34" t="n">
        <x:v>1</x:v>
      </x:c>
      <x:c r="K2019" s="33" t="n">
        <x:v>144.5439770745928</x:v>
      </x:c>
      <x:c r="L2019" s="32" t="n">
        <x:v>1.2033341162715114</x:v>
      </x:c>
      <x:c r="M2019" s="33" t="n">
        <x:v>3.16</x:v>
      </x:c>
      <x:c r="N2019" s="33" t="n">
        <x:v>144.5439770745928</x:v>
      </x:c>
      <x:c r="O2019" s="32" t="n">
        <x:v>1.2033341162715114</x:v>
      </x:c>
      <x:c r="P2019" s="32" t="n">
        <x:v>0</x:v>
      </x:c>
      <x:c r="Q2019" s="33" t="n">
        <x:v>1</x:v>
      </x:c>
      <x:c r="R2019" s="34" t="n">
        <x:v>0</x:v>
      </x:c>
    </x:row>
    <x:row r="2020" ht="18" customHeight="1">
      <x:c r="A2020" s="25" t="str">
        <x:v>EEZ_943</x:v>
      </x:c>
      <x:c r="B2020" s="25" t="str">
        <x:v>Kiribati (Phoenix Islands)</x:v>
      </x:c>
      <x:c r="C2020" s="25" t="str">
        <x:v>commercial</x:v>
      </x:c>
      <x:c r="D2020" s="25" t="str">
        <x:v>Molluscs</x:v>
      </x:c>
      <x:c r="E2020" s="35" t="n">
        <x:v>1</x:v>
      </x:c>
      <x:c r="F2020" s="35" t="n">
        <x:v>1</x:v>
      </x:c>
      <x:c r="G2020" s="32" t="n">
        <x:v>1.2196684642</x:v>
      </x:c>
      <x:c r="H2020" s="32" t="n">
        <x:v>1.2196684642</x:v>
      </x:c>
      <x:c r="I2020" s="33" t="n">
        <x:v>0</x:v>
      </x:c>
      <x:c r="J2020" s="34" t="n">
        <x:v>1</x:v>
      </x:c>
      <x:c r="K2020" s="33" t="n">
        <x:v>12.589254117941675</x:v>
      </x:c>
      <x:c r="L2020" s="32" t="n">
        <x:v>15.354716235453447</x:v>
      </x:c>
      <x:c r="M2020" s="33" t="n">
        <x:v>2.1</x:v>
      </x:c>
      <x:c r="N2020" s="33" t="n">
        <x:v>12.589254117941675</x:v>
      </x:c>
      <x:c r="O2020" s="32" t="n">
        <x:v>15.354716235453447</x:v>
      </x:c>
      <x:c r="P2020" s="32" t="n">
        <x:v>0</x:v>
      </x:c>
      <x:c r="Q2020" s="33" t="n">
        <x:v>1</x:v>
      </x:c>
      <x:c r="R2020" s="34" t="n">
        <x:v>0</x:v>
      </x:c>
    </x:row>
    <x:row r="2021" ht="18" customHeight="1">
      <x:c r="A2021" s="25" t="str">
        <x:v>EEZ_943</x:v>
      </x:c>
      <x:c r="B2021" s="25" t="str">
        <x:v>Kiribati (Phoenix Islands)</x:v>
      </x:c>
      <x:c r="C2021" s="25" t="str">
        <x:v>commercial</x:v>
      </x:c>
      <x:c r="D2021" s="25" t="str">
        <x:v>Other fishes &amp; inverts</x:v>
      </x:c>
      <x:c r="E2021" s="35" t="n">
        <x:v>4</x:v>
      </x:c>
      <x:c r="F2021" s="35" t="n">
        <x:v>4</x:v>
      </x:c>
      <x:c r="G2021" s="32" t="n">
        <x:v>1987.6751443004998</x:v>
      </x:c>
      <x:c r="H2021" s="32" t="n">
        <x:v>1987.6751443004998</x:v>
      </x:c>
      <x:c r="I2021" s="33" t="n">
        <x:v>0</x:v>
      </x:c>
      <x:c r="J2021" s="34" t="n">
        <x:v>1</x:v>
      </x:c>
      <x:c r="K2021" s="33" t="n">
        <x:v>199.06246096079929</x:v>
      </x:c>
      <x:c r="L2021" s="32" t="n">
        <x:v>395671.5058150693</x:v>
      </x:c>
      <x:c r="M2021" s="33" t="n">
        <x:v>3.297869782708073</x:v>
      </x:c>
      <x:c r="N2021" s="33" t="n">
        <x:v>198.54995030846393</x:v>
      </x:c>
      <x:c r="O2021" s="32" t="n">
        <x:v>394652.8011302331</x:v>
      </x:c>
      <x:c r="P2021" s="32" t="n">
        <x:v>1018.7046848362079</x:v>
      </x:c>
      <x:c r="Q2021" s="33" t="n">
        <x:v>1.0025812680967139</x:v>
      </x:c>
      <x:c r="R2021" s="34" t="n">
        <x:v>0.002581268096713803</x:v>
      </x:c>
    </x:row>
    <x:row r="2022" ht="18" customHeight="1">
      <x:c r="A2022" s="25" t="str">
        <x:v>EEZ_943</x:v>
      </x:c>
      <x:c r="B2022" s="25" t="str">
        <x:v>Kiribati (Phoenix Islands)</x:v>
      </x:c>
      <x:c r="C2022" s="25" t="str">
        <x:v>commercial</x:v>
      </x:c>
      <x:c r="D2022" s="25" t="str">
        <x:v>Perch-likes</x:v>
      </x:c>
      <x:c r="E2022" s="35" t="n">
        <x:v>6</x:v>
      </x:c>
      <x:c r="F2022" s="35" t="n">
        <x:v>6</x:v>
      </x:c>
      <x:c r="G2022" s="32" t="n">
        <x:v>1572.5987004202</x:v>
      </x:c>
      <x:c r="H2022" s="32" t="n">
        <x:v>1572.5987004202</x:v>
      </x:c>
      <x:c r="I2022" s="33" t="n">
        <x:v>0</x:v>
      </x:c>
      <x:c r="J2022" s="34" t="n">
        <x:v>1</x:v>
      </x:c>
      <x:c r="K2022" s="33" t="n">
        <x:v>1917.6295393685728</x:v>
      </x:c>
      <x:c r="L2022" s="32" t="n">
        <x:v>3015661.721498404</x:v>
      </x:c>
      <x:c r="M2022" s="33" t="n">
        <x:v>4.271480146529439</x:v>
      </x:c>
      <x:c r="N2022" s="33" t="n">
        <x:v>1868.44426067201</x:v>
      </x:c>
      <x:c r="O2022" s="32" t="n">
        <x:v>2938313.016140384</x:v>
      </x:c>
      <x:c r="P2022" s="32" t="n">
        <x:v>77348.70535802003</x:v>
      </x:c>
      <x:c r="Q2022" s="33" t="n">
        <x:v>1.0263241883805903</x:v>
      </x:c>
      <x:c r="R2022" s="34" t="n">
        <x:v>0.026324188380590332</x:v>
      </x:c>
    </x:row>
    <x:row r="2023" ht="18" customHeight="1">
      <x:c r="A2023" s="25" t="str">
        <x:v>EEZ_943</x:v>
      </x:c>
      <x:c r="B2023" s="25" t="str">
        <x:v>Kiribati (Phoenix Islands)</x:v>
      </x:c>
      <x:c r="C2023" s="25" t="str">
        <x:v>commercial</x:v>
      </x:c>
      <x:c r="D2023" s="25" t="str">
        <x:v>Sharks &amp; rays</x:v>
      </x:c>
      <x:c r="E2023" s="35" t="n">
        <x:v>8</x:v>
      </x:c>
      <x:c r="F2023" s="35" t="n">
        <x:v>8</x:v>
      </x:c>
      <x:c r="G2023" s="32" t="n">
        <x:v>6102.512942600601</x:v>
      </x:c>
      <x:c r="H2023" s="32" t="n">
        <x:v>6102.512942600601</x:v>
      </x:c>
      <x:c r="I2023" s="33" t="n">
        <x:v>0</x:v>
      </x:c>
      <x:c r="J2023" s="34" t="n">
        <x:v>1</x:v>
      </x:c>
      <x:c r="K2023" s="33" t="n">
        <x:v>2060.9174251279874</x:v>
      </x:c>
      <x:c r="L2023" s="32" t="n">
        <x:v>12576775.260474648</x:v>
      </x:c>
      <x:c r="M2023" s="33" t="n">
        <x:v>4.294525183378945</x:v>
      </x:c>
      <x:c r="N2023" s="33" t="n">
        <x:v>1970.2674535528404</x:v>
      </x:c>
      <x:c r="O2023" s="32" t="n">
        <x:v>12023582.635690937</x:v>
      </x:c>
      <x:c r="P2023" s="32" t="n">
        <x:v>553192.6247837115</x:v>
      </x:c>
      <x:c r="Q2023" s="33" t="n">
        <x:v>1.0460089676717161</x:v>
      </x:c>
      <x:c r="R2023" s="34" t="n">
        <x:v>0.04600896767171611</x:v>
      </x:c>
    </x:row>
    <x:row r="2024" ht="18" customHeight="1">
      <x:c r="A2024" s="25" t="str">
        <x:v>EEZ_943</x:v>
      </x:c>
      <x:c r="B2024" s="25" t="str">
        <x:v>Kiribati (Phoenix Islands)</x:v>
      </x:c>
      <x:c r="C2024" s="25" t="str">
        <x:v>commercial</x:v>
      </x:c>
      <x:c r="D2024" s="25" t="str">
        <x:v>Tuna &amp; billfishes</x:v>
      </x:c>
      <x:c r="E2024" s="35" t="n">
        <x:v>9</x:v>
      </x:c>
      <x:c r="F2024" s="35" t="n">
        <x:v>9</x:v>
      </x:c>
      <x:c r="G2024" s="32" t="n">
        <x:v>68096.4826631987</x:v>
      </x:c>
      <x:c r="H2024" s="32" t="n">
        <x:v>68096.4826631987</x:v>
      </x:c>
      <x:c r="I2024" s="33" t="n">
        <x:v>0</x:v>
      </x:c>
      <x:c r="J2024" s="34" t="n">
        <x:v>1</x:v>
      </x:c>
      <x:c r="K2024" s="33" t="n">
        <x:v>2671.2577666240563</x:v>
      </x:c>
      <x:c r="L2024" s="32" t="n">
        <x:v>181903258.19384992</x:v>
      </x:c>
      <x:c r="M2024" s="33" t="n">
        <x:v>4.425182486238682</x:v>
      </x:c>
      <x:c r="N2024" s="33" t="n">
        <x:v>2661.8433050301055</x:v>
      </x:c>
      <x:c r="O2024" s="32" t="n">
        <x:v>181262166.4731341</x:v>
      </x:c>
      <x:c r="P2024" s="32" t="n">
        <x:v>641091.7207158208</x:v>
      </x:c>
      <x:c r="Q2024" s="33" t="n">
        <x:v>1.0035368203590949</x:v>
      </x:c>
      <x:c r="R2024" s="34" t="n">
        <x:v>0.003536820359094851</x:v>
      </x:c>
    </x:row>
    <x:row r="2025" ht="18" customHeight="1">
      <x:c r="A2025" s="25" t="str">
        <x:v>EEZ_944</x:v>
      </x:c>
      <x:c r="B2025" s="25" t="str">
        <x:v>Mexico (Atlantic)</x:v>
      </x:c>
      <x:c r="C2025" s="25" t="str">
        <x:v>commercial</x:v>
      </x:c>
      <x:c r="D2025" s="25" t="str">
        <x:v>Anchovies</x:v>
      </x:c>
      <x:c r="E2025" s="35" t="n">
        <x:v>1</x:v>
      </x:c>
      <x:c r="F2025" s="35" t="n">
        <x:v>1</x:v>
      </x:c>
      <x:c r="G2025" s="32" t="n">
        <x:v>248.8115709529</x:v>
      </x:c>
      <x:c r="H2025" s="32" t="n">
        <x:v>248.8115709529</x:v>
      </x:c>
      <x:c r="I2025" s="33" t="n">
        <x:v>0</x:v>
      </x:c>
      <x:c r="J2025" s="34" t="n">
        <x:v>1</x:v>
      </x:c>
      <x:c r="K2025" s="33" t="n">
        <x:v>158.48931924611142</x:v>
      </x:c>
      <x:c r="L2025" s="32" t="n">
        <x:v>39433.97650088067</x:v>
      </x:c>
      <x:c r="M2025" s="33" t="n">
        <x:v>3.2</x:v>
      </x:c>
      <x:c r="N2025" s="33" t="n">
        <x:v>158.48931924611142</x:v>
      </x:c>
      <x:c r="O2025" s="32" t="n">
        <x:v>39433.97650088067</x:v>
      </x:c>
      <x:c r="P2025" s="32" t="n">
        <x:v>0</x:v>
      </x:c>
      <x:c r="Q2025" s="33" t="n">
        <x:v>1</x:v>
      </x:c>
      <x:c r="R2025" s="34" t="n">
        <x:v>0</x:v>
      </x:c>
    </x:row>
    <x:row r="2026" ht="18" customHeight="1">
      <x:c r="A2026" s="25" t="str">
        <x:v>EEZ_944</x:v>
      </x:c>
      <x:c r="B2026" s="25" t="str">
        <x:v>Mexico (Atlantic)</x:v>
      </x:c>
      <x:c r="C2026" s="25" t="str">
        <x:v>commercial</x:v>
      </x:c>
      <x:c r="D2026" s="25" t="str">
        <x:v>Cod-likes</x:v>
      </x:c>
      <x:c r="E2026" s="35" t="n">
        <x:v>1</x:v>
      </x:c>
      <x:c r="F2026" s="35" t="n">
        <x:v>1</x:v>
      </x:c>
      <x:c r="G2026" s="32" t="n">
        <x:v>363.8842241223</x:v>
      </x:c>
      <x:c r="H2026" s="32" t="n">
        <x:v>363.8842241223</x:v>
      </x:c>
      <x:c r="I2026" s="33" t="n">
        <x:v>0</x:v>
      </x:c>
      <x:c r="J2026" s="34" t="n">
        <x:v>1</x:v>
      </x:c>
      <x:c r="K2026" s="33" t="n">
        <x:v>812.8305161640994</x:v>
      </x:c>
      <x:c r="L2026" s="32" t="n">
        <x:v>295776.20171730197</x:v>
      </x:c>
      <x:c r="M2026" s="33" t="n">
        <x:v>3.91</x:v>
      </x:c>
      <x:c r="N2026" s="33" t="n">
        <x:v>812.8305161640995</x:v>
      </x:c>
      <x:c r="O2026" s="32" t="n">
        <x:v>295776.20171730197</x:v>
      </x:c>
      <x:c r="P2026" s="32" t="n">
        <x:v>0</x:v>
      </x:c>
      <x:c r="Q2026" s="33" t="n">
        <x:v>1</x:v>
      </x:c>
      <x:c r="R2026" s="34" t="n">
        <x:v>0</x:v>
      </x:c>
    </x:row>
    <x:row r="2027" ht="18" customHeight="1">
      <x:c r="A2027" s="25" t="str">
        <x:v>EEZ_944</x:v>
      </x:c>
      <x:c r="B2027" s="25" t="str">
        <x:v>Mexico (Atlantic)</x:v>
      </x:c>
      <x:c r="C2027" s="25" t="str">
        <x:v>commercial</x:v>
      </x:c>
      <x:c r="D2027" s="25" t="str">
        <x:v>Crustaceans</x:v>
      </x:c>
      <x:c r="E2027" s="35" t="n">
        <x:v>9</x:v>
      </x:c>
      <x:c r="F2027" s="35" t="n">
        <x:v>9</x:v>
      </x:c>
      <x:c r="G2027" s="32" t="n">
        <x:v>56163.52587311821</x:v>
      </x:c>
      <x:c r="H2027" s="32" t="n">
        <x:v>56163.52587311821</x:v>
      </x:c>
      <x:c r="I2027" s="33" t="n">
        <x:v>0</x:v>
      </x:c>
      <x:c r="J2027" s="34" t="n">
        <x:v>1</x:v>
      </x:c>
      <x:c r="K2027" s="33" t="n">
        <x:v>376.8246487784299</x:v>
      </x:c>
      <x:c r="L2027" s="32" t="n">
        <x:v>21163800.91129603</x:v>
      </x:c>
      <x:c r="M2027" s="33" t="n">
        <x:v>3.1434457529753863</x:v>
      </x:c>
      <x:c r="N2027" s="33" t="n">
        <x:v>139.13799889553934</x:v>
      </x:c>
      <x:c r="O2027" s="32" t="n">
        <x:v>7814480.600903517</x:v>
      </x:c>
      <x:c r="P2027" s="32" t="n">
        <x:v>13349320.310392512</x:v>
      </x:c>
      <x:c r="Q2027" s="33" t="n">
        <x:v>2.7082799218733813</x:v>
      </x:c>
      <x:c r="R2027" s="34" t="n">
        <x:v>1.708279921873381</x:v>
      </x:c>
    </x:row>
    <x:row r="2028" ht="18" customHeight="1">
      <x:c r="A2028" s="25" t="str">
        <x:v>EEZ_944</x:v>
      </x:c>
      <x:c r="B2028" s="25" t="str">
        <x:v>Mexico (Atlantic)</x:v>
      </x:c>
      <x:c r="C2028" s="25" t="str">
        <x:v>commercial</x:v>
      </x:c>
      <x:c r="D2028" s="25" t="str">
        <x:v>Flatfishes</x:v>
      </x:c>
      <x:c r="E2028" s="35" t="n">
        <x:v>1</x:v>
      </x:c>
      <x:c r="F2028" s="35" t="n">
        <x:v>1</x:v>
      </x:c>
      <x:c r="G2028" s="32" t="n">
        <x:v>97</x:v>
      </x:c>
      <x:c r="H2028" s="32" t="n">
        <x:v>97</x:v>
      </x:c>
      <x:c r="I2028" s="33" t="n">
        <x:v>0</x:v>
      </x:c>
      <x:c r="J2028" s="34" t="n">
        <x:v>1</x:v>
      </x:c>
      <x:c r="K2028" s="33" t="n">
        <x:v>371.5352290971724</x:v>
      </x:c>
      <x:c r="L2028" s="32" t="n">
        <x:v>36038.91722242573</x:v>
      </x:c>
      <x:c r="M2028" s="33" t="n">
        <x:v>3.57</x:v>
      </x:c>
      <x:c r="N2028" s="33" t="n">
        <x:v>371.5352290971724</x:v>
      </x:c>
      <x:c r="O2028" s="32" t="n">
        <x:v>36038.91722242573</x:v>
      </x:c>
      <x:c r="P2028" s="32" t="n">
        <x:v>0</x:v>
      </x:c>
      <x:c r="Q2028" s="33" t="n">
        <x:v>1</x:v>
      </x:c>
      <x:c r="R2028" s="34" t="n">
        <x:v>0</x:v>
      </x:c>
    </x:row>
    <x:row r="2029" ht="18" customHeight="1">
      <x:c r="A2029" s="25" t="str">
        <x:v>EEZ_944</x:v>
      </x:c>
      <x:c r="B2029" s="25" t="str">
        <x:v>Mexico (Atlantic)</x:v>
      </x:c>
      <x:c r="C2029" s="25" t="str">
        <x:v>commercial</x:v>
      </x:c>
      <x:c r="D2029" s="25" t="str">
        <x:v>Herring-likes</x:v>
      </x:c>
      <x:c r="E2029" s="35" t="n">
        <x:v>1</x:v>
      </x:c>
      <x:c r="F2029" s="35" t="n">
        <x:v>1</x:v>
      </x:c>
      <x:c r="G2029" s="32" t="n">
        <x:v>4.0036605365</x:v>
      </x:c>
      <x:c r="H2029" s="32" t="n">
        <x:v>4.0036605365</x:v>
      </x:c>
      <x:c r="I2029" s="33" t="n">
        <x:v>0</x:v>
      </x:c>
      <x:c r="J2029" s="34" t="n">
        <x:v>1</x:v>
      </x:c>
      <x:c r="K2029" s="33" t="n">
        <x:v>263.02679918953817</x:v>
      </x:c>
      <x:c r="L2029" s="32" t="n">
        <x:v>1053.0700159570642</x:v>
      </x:c>
      <x:c r="M2029" s="33" t="n">
        <x:v>3.42</x:v>
      </x:c>
      <x:c r="N2029" s="33" t="n">
        <x:v>263.02679918953817</x:v>
      </x:c>
      <x:c r="O2029" s="32" t="n">
        <x:v>1053.0700159570642</x:v>
      </x:c>
      <x:c r="P2029" s="32" t="n">
        <x:v>0</x:v>
      </x:c>
      <x:c r="Q2029" s="33" t="n">
        <x:v>1</x:v>
      </x:c>
      <x:c r="R2029" s="34" t="n">
        <x:v>0</x:v>
      </x:c>
    </x:row>
    <x:row r="2030" ht="18" customHeight="1">
      <x:c r="A2030" s="25" t="str">
        <x:v>EEZ_944</x:v>
      </x:c>
      <x:c r="B2030" s="25" t="str">
        <x:v>Mexico (Atlantic)</x:v>
      </x:c>
      <x:c r="C2030" s="25" t="str">
        <x:v>commercial</x:v>
      </x:c>
      <x:c r="D2030" s="25" t="str">
        <x:v>Molluscs</x:v>
      </x:c>
      <x:c r="E2030" s="35" t="n">
        <x:v>7</x:v>
      </x:c>
      <x:c r="F2030" s="35" t="n">
        <x:v>7</x:v>
      </x:c>
      <x:c r="G2030" s="32" t="n">
        <x:v>57677.6458086829</x:v>
      </x:c>
      <x:c r="H2030" s="32" t="n">
        <x:v>57677.6458086829</x:v>
      </x:c>
      <x:c r="I2030" s="33" t="n">
        <x:v>0</x:v>
      </x:c>
      <x:c r="J2030" s="34" t="n">
        <x:v>1</x:v>
      </x:c>
      <x:c r="K2030" s="33" t="n">
        <x:v>20.035170038064365</x:v>
      </x:c>
      <x:c r="L2030" s="32" t="n">
        <x:v>1155581.4411722124</x:v>
      </x:c>
      <x:c r="M2030" s="33" t="n">
        <x:v>2.1055266948674802</x:v>
      </x:c>
      <x:c r="N2030" s="33" t="n">
        <x:v>12.750484711994448</x:v>
      </x:c>
      <x:c r="O2030" s="32" t="n">
        <x:v>735417.9411074419</x:v>
      </x:c>
      <x:c r="P2030" s="32" t="n">
        <x:v>420163.50006477046</x:v>
      </x:c>
      <x:c r="Q2030" s="33" t="n">
        <x:v>1.5713261488182624</x:v>
      </x:c>
      <x:c r="R2030" s="34" t="n">
        <x:v>0.5713261488182624</x:v>
      </x:c>
    </x:row>
    <x:row r="2031" ht="18" customHeight="1">
      <x:c r="A2031" s="25" t="str">
        <x:v>EEZ_944</x:v>
      </x:c>
      <x:c r="B2031" s="25" t="str">
        <x:v>Mexico (Atlantic)</x:v>
      </x:c>
      <x:c r="C2031" s="25" t="str">
        <x:v>commercial</x:v>
      </x:c>
      <x:c r="D2031" s="25" t="str">
        <x:v>Other fishes &amp; inverts</x:v>
      </x:c>
      <x:c r="E2031" s="35" t="n">
        <x:v>13</x:v>
      </x:c>
      <x:c r="F2031" s="35" t="n">
        <x:v>13</x:v>
      </x:c>
      <x:c r="G2031" s="32" t="n">
        <x:v>257225.1097427739</x:v>
      </x:c>
      <x:c r="H2031" s="32" t="n">
        <x:v>257225.1097427739</x:v>
      </x:c>
      <x:c r="I2031" s="33" t="n">
        <x:v>0</x:v>
      </x:c>
      <x:c r="J2031" s="34" t="n">
        <x:v>1</x:v>
      </x:c>
      <x:c r="K2031" s="33" t="n">
        <x:v>359.88809661239264</x:v>
      </x:c>
      <x:c r="L2031" s="32" t="n">
        <x:v>92572255.14624071</x:v>
      </x:c>
      <x:c r="M2031" s="33" t="n">
        <x:v>3.4793330349185174</x:v>
      </x:c>
      <x:c r="N2031" s="33" t="n">
        <x:v>301.53174075770795</x:v>
      </x:c>
      <x:c r="O2031" s="32" t="n">
        <x:v>77561535.10733108</x:v>
      </x:c>
      <x:c r="P2031" s="32" t="n">
        <x:v>15010720.038909629</x:v>
      </x:c>
      <x:c r="Q2031" s="33" t="n">
        <x:v>1.1935330446739807</x:v>
      </x:c>
      <x:c r="R2031" s="34" t="n">
        <x:v>0.1935330446739807</x:v>
      </x:c>
    </x:row>
    <x:row r="2032" ht="18" customHeight="1">
      <x:c r="A2032" s="25" t="str">
        <x:v>EEZ_944</x:v>
      </x:c>
      <x:c r="B2032" s="25" t="str">
        <x:v>Mexico (Atlantic)</x:v>
      </x:c>
      <x:c r="C2032" s="25" t="str">
        <x:v>commercial</x:v>
      </x:c>
      <x:c r="D2032" s="25" t="str">
        <x:v>Perch-likes</x:v>
      </x:c>
      <x:c r="E2032" s="35" t="n">
        <x:v>44</x:v>
      </x:c>
      <x:c r="F2032" s="35" t="n">
        <x:v>44</x:v>
      </x:c>
      <x:c r="G2032" s="32" t="n">
        <x:v>123077.4882099929</x:v>
      </x:c>
      <x:c r="H2032" s="32" t="n">
        <x:v>123077.4882099929</x:v>
      </x:c>
      <x:c r="I2032" s="33" t="n">
        <x:v>0</x:v>
      </x:c>
      <x:c r="J2032" s="34" t="n">
        <x:v>1</x:v>
      </x:c>
      <x:c r="K2032" s="33" t="n">
        <x:v>1300.5193273737073</x:v>
      </x:c>
      <x:c r="L2032" s="32" t="n">
        <x:v>160064652.18170536</x:v>
      </x:c>
      <x:c r="M2032" s="33" t="n">
        <x:v>3.8573463141219584</x:v>
      </x:c>
      <x:c r="N2032" s="33" t="n">
        <x:v>720.0229081786197</x:v>
      </x:c>
      <x:c r="O2032" s="32" t="n">
        <x:v>88618610.99227886</x:v>
      </x:c>
      <x:c r="P2032" s="32" t="n">
        <x:v>71446041.1894265</x:v>
      </x:c>
      <x:c r="Q2032" s="33" t="n">
        <x:v>1.8062193752467124</x:v>
      </x:c>
      <x:c r="R2032" s="34" t="n">
        <x:v>0.8062193752467124</x:v>
      </x:c>
    </x:row>
    <x:row r="2033" ht="18" customHeight="1">
      <x:c r="A2033" s="25" t="str">
        <x:v>EEZ_944</x:v>
      </x:c>
      <x:c r="B2033" s="25" t="str">
        <x:v>Mexico (Atlantic)</x:v>
      </x:c>
      <x:c r="C2033" s="25" t="str">
        <x:v>commercial</x:v>
      </x:c>
      <x:c r="D2033" s="25" t="str">
        <x:v>Sharks &amp; rays</x:v>
      </x:c>
      <x:c r="E2033" s="35" t="n">
        <x:v>14</x:v>
      </x:c>
      <x:c r="F2033" s="35" t="n">
        <x:v>14</x:v>
      </x:c>
      <x:c r="G2033" s="32" t="n">
        <x:v>13258.6850305423</x:v>
      </x:c>
      <x:c r="H2033" s="32" t="n">
        <x:v>13258.6850305423</x:v>
      </x:c>
      <x:c r="I2033" s="33" t="n">
        <x:v>0</x:v>
      </x:c>
      <x:c r="J2033" s="34" t="n">
        <x:v>1</x:v>
      </x:c>
      <x:c r="K2033" s="33" t="n">
        <x:v>1191.0465333039815</x:v>
      </x:c>
      <x:c r="L2033" s="32" t="n">
        <x:v>15791710.8417968</x:v>
      </x:c>
      <x:c r="M2033" s="33" t="n">
        <x:v>3.9594844716863093</x:v>
      </x:c>
      <x:c r="N2033" s="33" t="n">
        <x:v>910.9288811813344</x:v>
      </x:c>
      <x:c r="O2033" s="32" t="n">
        <x:v>12077719.120807603</x:v>
      </x:c>
      <x:c r="P2033" s="32" t="n">
        <x:v>3713991.7209891975</x:v>
      </x:c>
      <x:c r="Q2033" s="33" t="n">
        <x:v>1.3075077076921502</x:v>
      </x:c>
      <x:c r="R2033" s="34" t="n">
        <x:v>0.3075077076921502</x:v>
      </x:c>
    </x:row>
    <x:row r="2034" ht="18" customHeight="1">
      <x:c r="A2034" s="25" t="str">
        <x:v>EEZ_944</x:v>
      </x:c>
      <x:c r="B2034" s="25" t="str">
        <x:v>Mexico (Atlantic)</x:v>
      </x:c>
      <x:c r="C2034" s="25" t="str">
        <x:v>commercial</x:v>
      </x:c>
      <x:c r="D2034" s="25" t="str">
        <x:v>Tuna &amp; billfishes</x:v>
      </x:c>
      <x:c r="E2034" s="35" t="n">
        <x:v>12</x:v>
      </x:c>
      <x:c r="F2034" s="35" t="n">
        <x:v>12</x:v>
      </x:c>
      <x:c r="G2034" s="32" t="n">
        <x:v>4955.119618286099</x:v>
      </x:c>
      <x:c r="H2034" s="32" t="n">
        <x:v>4955.119618286099</x:v>
      </x:c>
      <x:c r="I2034" s="33" t="n">
        <x:v>0</x:v>
      </x:c>
      <x:c r="J2034" s="34" t="n">
        <x:v>1</x:v>
      </x:c>
      <x:c r="K2034" s="33" t="n">
        <x:v>3068.550297771156</x:v>
      </x:c>
      <x:c r="L2034" s="32" t="n">
        <x:v>15205033.780183503</x:v>
      </x:c>
      <x:c r="M2034" s="33" t="n">
        <x:v>4.485765840943786</x:v>
      </x:c>
      <x:c r="N2034" s="33" t="n">
        <x:v>3060.3129563229327</x:v>
      </x:c>
      <x:c r="O2034" s="32" t="n">
        <x:v>15164216.767970892</x:v>
      </x:c>
      <x:c r="P2034" s="32" t="n">
        <x:v>40817.012212611735</x:v>
      </x:c>
      <x:c r="Q2034" s="33" t="n">
        <x:v>1.0026916663641225</x:v>
      </x:c>
      <x:c r="R2034" s="34" t="n">
        <x:v>0.002691666364122637</x:v>
      </x:c>
    </x:row>
    <x:row r="2035" ht="18" customHeight="1">
      <x:c r="A2035" s="25" t="str">
        <x:v>EEZ_945</x:v>
      </x:c>
      <x:c r="B2035" s="25" t="str">
        <x:v>Mexico (Pacific)</x:v>
      </x:c>
      <x:c r="C2035" s="25" t="str">
        <x:v>commercial</x:v>
      </x:c>
      <x:c r="D2035" s="25" t="str">
        <x:v>Anchovies</x:v>
      </x:c>
      <x:c r="E2035" s="35" t="n">
        <x:v>2</x:v>
      </x:c>
      <x:c r="F2035" s="35" t="n">
        <x:v>2</x:v>
      </x:c>
      <x:c r="G2035" s="32" t="n">
        <x:v>273372.4825</x:v>
      </x:c>
      <x:c r="H2035" s="32" t="n">
        <x:v>273372.4825</x:v>
      </x:c>
      <x:c r="I2035" s="33" t="n">
        <x:v>0</x:v>
      </x:c>
      <x:c r="J2035" s="34" t="n">
        <x:v>1</x:v>
      </x:c>
      <x:c r="K2035" s="33" t="n">
        <x:v>41.50059006070159</x:v>
      </x:c>
      <x:c r="L2035" s="32" t="n">
        <x:v>11345119.33010882</x:v>
      </x:c>
      <x:c r="M2035" s="33" t="n">
        <x:v>2.563934106919485</x:v>
      </x:c>
      <x:c r="N2035" s="33" t="n">
        <x:v>36.638198133508716</x:v>
      </x:c>
      <x:c r="O2035" s="32" t="n">
        <x:v>10015875.178084144</x:v>
      </x:c>
      <x:c r="P2035" s="32" t="n">
        <x:v>1329244.1520246752</x:v>
      </x:c>
      <x:c r="Q2035" s="33" t="n">
        <x:v>1.1327137297930001</x:v>
      </x:c>
      <x:c r="R2035" s="34" t="n">
        <x:v>0.13271372979300003</x:v>
      </x:c>
    </x:row>
    <x:row r="2036" ht="18" customHeight="1">
      <x:c r="A2036" s="25" t="str">
        <x:v>EEZ_945</x:v>
      </x:c>
      <x:c r="B2036" s="25" t="str">
        <x:v>Mexico (Pacific)</x:v>
      </x:c>
      <x:c r="C2036" s="25" t="str">
        <x:v>commercial</x:v>
      </x:c>
      <x:c r="D2036" s="25" t="str">
        <x:v>Cod-likes</x:v>
      </x:c>
      <x:c r="E2036" s="35" t="n">
        <x:v>3</x:v>
      </x:c>
      <x:c r="F2036" s="35" t="n">
        <x:v>3</x:v>
      </x:c>
      <x:c r="G2036" s="32" t="n">
        <x:v>12169.482604138999</x:v>
      </x:c>
      <x:c r="H2036" s="32" t="n">
        <x:v>12169.482604138999</x:v>
      </x:c>
      <x:c r="I2036" s="33" t="n">
        <x:v>0</x:v>
      </x:c>
      <x:c r="J2036" s="34" t="n">
        <x:v>1</x:v>
      </x:c>
      <x:c r="K2036" s="33" t="n">
        <x:v>2200.841692173222</x:v>
      </x:c>
      <x:c r="L2036" s="32" t="n">
        <x:v>26783104.68736586</x:v>
      </x:c>
      <x:c r="M2036" s="33" t="n">
        <x:v>4.338311195717279</x:v>
      </x:c>
      <x:c r="N2036" s="33" t="n">
        <x:v>2179.270779557378</x:v>
      </x:c>
      <x:c r="O2036" s="32" t="n">
        <x:v>26520597.841531944</x:v>
      </x:c>
      <x:c r="P2036" s="32" t="n">
        <x:v>262506.8458339162</x:v>
      </x:c>
      <x:c r="Q2036" s="33" t="n">
        <x:v>1.009898225047658</x:v>
      </x:c>
      <x:c r="R2036" s="34" t="n">
        <x:v>0.009898225047658001</x:v>
      </x:c>
    </x:row>
    <x:row r="2037" ht="18" customHeight="1">
      <x:c r="A2037" s="25" t="str">
        <x:v>EEZ_945</x:v>
      </x:c>
      <x:c r="B2037" s="25" t="str">
        <x:v>Mexico (Pacific)</x:v>
      </x:c>
      <x:c r="C2037" s="25" t="str">
        <x:v>commercial</x:v>
      </x:c>
      <x:c r="D2037" s="25" t="str">
        <x:v>Crustaceans</x:v>
      </x:c>
      <x:c r="E2037" s="35" t="n">
        <x:v>22</x:v>
      </x:c>
      <x:c r="F2037" s="35" t="n">
        <x:v>22</x:v>
      </x:c>
      <x:c r="G2037" s="32" t="n">
        <x:v>156251.4075409981</x:v>
      </x:c>
      <x:c r="H2037" s="32" t="n">
        <x:v>156251.4075409981</x:v>
      </x:c>
      <x:c r="I2037" s="33" t="n">
        <x:v>0</x:v>
      </x:c>
      <x:c r="J2037" s="34" t="n">
        <x:v>1</x:v>
      </x:c>
      <x:c r="K2037" s="33" t="n">
        <x:v>239.75906460965012</x:v>
      </x:c>
      <x:c r="L2037" s="32" t="n">
        <x:v>37462691.315970935</x:v>
      </x:c>
      <x:c r="M2037" s="33" t="n">
        <x:v>3.1207438077424494</x:v>
      </x:c>
      <x:c r="N2037" s="33" t="n">
        <x:v>132.05164258334227</x:v>
      </x:c>
      <x:c r="O2037" s="32" t="n">
        <x:v>20633255.021748032</x:v>
      </x:c>
      <x:c r="P2037" s="32" t="n">
        <x:v>16829436.294222903</x:v>
      </x:c>
      <x:c r="Q2037" s="33" t="n">
        <x:v>1.8156462117336407</x:v>
      </x:c>
      <x:c r="R2037" s="34" t="n">
        <x:v>0.8156462117336408</x:v>
      </x:c>
    </x:row>
    <x:row r="2038" ht="18" customHeight="1">
      <x:c r="A2038" s="25" t="str">
        <x:v>EEZ_945</x:v>
      </x:c>
      <x:c r="B2038" s="25" t="str">
        <x:v>Mexico (Pacific)</x:v>
      </x:c>
      <x:c r="C2038" s="25" t="str">
        <x:v>commercial</x:v>
      </x:c>
      <x:c r="D2038" s="25" t="str">
        <x:v>Flatfishes</x:v>
      </x:c>
      <x:c r="E2038" s="35" t="n">
        <x:v>4</x:v>
      </x:c>
      <x:c r="F2038" s="35" t="n">
        <x:v>4</x:v>
      </x:c>
      <x:c r="G2038" s="32" t="n">
        <x:v>37928.2351066383</x:v>
      </x:c>
      <x:c r="H2038" s="32" t="n">
        <x:v>37928.2351066383</x:v>
      </x:c>
      <x:c r="I2038" s="33" t="n">
        <x:v>0</x:v>
      </x:c>
      <x:c r="J2038" s="34" t="n">
        <x:v>1</x:v>
      </x:c>
      <x:c r="K2038" s="33" t="n">
        <x:v>761.140896333276</x:v>
      </x:c>
      <x:c r="L2038" s="32" t="n">
        <x:v>28868730.865405902</x:v>
      </x:c>
      <x:c r="M2038" s="33" t="n">
        <x:v>3.7698201660295982</x:v>
      </x:c>
      <x:c r="N2038" s="33" t="n">
        <x:v>588.5998756727857</x:v>
      </x:c>
      <x:c r="O2038" s="32" t="n">
        <x:v>22324554.46825549</x:v>
      </x:c>
      <x:c r="P2038" s="32" t="n">
        <x:v>6544176.397150412</x:v>
      </x:c>
      <x:c r="Q2038" s="33" t="n">
        <x:v>1.2931380514874748</x:v>
      </x:c>
      <x:c r="R2038" s="34" t="n">
        <x:v>0.29313805148747474</x:v>
      </x:c>
    </x:row>
    <x:row r="2039" ht="18" customHeight="1">
      <x:c r="A2039" s="25" t="str">
        <x:v>EEZ_945</x:v>
      </x:c>
      <x:c r="B2039" s="25" t="str">
        <x:v>Mexico (Pacific)</x:v>
      </x:c>
      <x:c r="C2039" s="25" t="str">
        <x:v>commercial</x:v>
      </x:c>
      <x:c r="D2039" s="25" t="str">
        <x:v>Herring-likes</x:v>
      </x:c>
      <x:c r="E2039" s="35" t="n">
        <x:v>3</x:v>
      </x:c>
      <x:c r="F2039" s="35" t="n">
        <x:v>3</x:v>
      </x:c>
      <x:c r="G2039" s="32" t="n">
        <x:v>395472.3371909046</x:v>
      </x:c>
      <x:c r="H2039" s="32" t="n">
        <x:v>395472.3371909046</x:v>
      </x:c>
      <x:c r="I2039" s="33" t="n">
        <x:v>0</x:v>
      </x:c>
      <x:c r="J2039" s="34" t="n">
        <x:v>1</x:v>
      </x:c>
      <x:c r="K2039" s="33" t="n">
        <x:v>74.64945800342021</x:v>
      </x:c>
      <x:c r="L2039" s="32" t="n">
        <x:v>29521795.62664687</x:v>
      </x:c>
      <x:c r="M2039" s="33" t="n">
        <x:v>2.8723669091804065</x:v>
      </x:c>
      <x:c r="N2039" s="33" t="n">
        <x:v>74.53614188284091</x:v>
      </x:c>
      <x:c r="O2039" s="32" t="n">
        <x:v>29476982.235599965</x:v>
      </x:c>
      <x:c r="P2039" s="32" t="n">
        <x:v>44813.39104690403</x:v>
      </x:c>
      <x:c r="Q2039" s="33" t="n">
        <x:v>1.001520284223423</x:v>
      </x:c>
      <x:c r="R2039" s="34" t="n">
        <x:v>0.0015202842234230463</x:v>
      </x:c>
    </x:row>
    <x:row r="2040" ht="18" customHeight="1">
      <x:c r="A2040" s="25" t="str">
        <x:v>EEZ_945</x:v>
      </x:c>
      <x:c r="B2040" s="25" t="str">
        <x:v>Mexico (Pacific)</x:v>
      </x:c>
      <x:c r="C2040" s="25" t="str">
        <x:v>commercial</x:v>
      </x:c>
      <x:c r="D2040" s="25" t="str">
        <x:v>Molluscs</x:v>
      </x:c>
      <x:c r="E2040" s="35" t="n">
        <x:v>11</x:v>
      </x:c>
      <x:c r="F2040" s="35" t="n">
        <x:v>11</x:v>
      </x:c>
      <x:c r="G2040" s="32" t="n">
        <x:v>44429.685367889695</x:v>
      </x:c>
      <x:c r="H2040" s="32" t="n">
        <x:v>44429.685367889695</x:v>
      </x:c>
      <x:c r="I2040" s="33" t="n">
        <x:v>0</x:v>
      </x:c>
      <x:c r="J2040" s="34" t="n">
        <x:v>1</x:v>
      </x:c>
      <x:c r="K2040" s="33" t="n">
        <x:v>36.62777447104267</x:v>
      </x:c>
      <x:c r="L2040" s="32" t="n">
        <x:v>1627360.4954744482</x:v>
      </x:c>
      <x:c r="M2040" s="33" t="n">
        <x:v>2.322440243159607</x:v>
      </x:c>
      <x:c r="N2040" s="33" t="n">
        <x:v>21.010686521744592</x:v>
      </x:c>
      <x:c r="O2040" s="32" t="n">
        <x:v>933498.1915244729</x:v>
      </x:c>
      <x:c r="P2040" s="32" t="n">
        <x:v>693862.3039499753</x:v>
      </x:c>
      <x:c r="Q2040" s="33" t="n">
        <x:v>1.7432926065093344</x:v>
      </x:c>
      <x:c r="R2040" s="34" t="n">
        <x:v>0.7432926065093344</x:v>
      </x:c>
    </x:row>
    <x:row r="2041" ht="18" customHeight="1">
      <x:c r="A2041" s="25" t="str">
        <x:v>EEZ_945</x:v>
      </x:c>
      <x:c r="B2041" s="25" t="str">
        <x:v>Mexico (Pacific)</x:v>
      </x:c>
      <x:c r="C2041" s="25" t="str">
        <x:v>commercial</x:v>
      </x:c>
      <x:c r="D2041" s="25" t="str">
        <x:v>Other fishes &amp; inverts</x:v>
      </x:c>
      <x:c r="E2041" s="35" t="n">
        <x:v>16</x:v>
      </x:c>
      <x:c r="F2041" s="35" t="n">
        <x:v>16</x:v>
      </x:c>
      <x:c r="G2041" s="32" t="n">
        <x:v>770078.4488474998</x:v>
      </x:c>
      <x:c r="H2041" s="32" t="n">
        <x:v>770078.4488474998</x:v>
      </x:c>
      <x:c r="I2041" s="33" t="n">
        <x:v>0</x:v>
      </x:c>
      <x:c r="J2041" s="34" t="n">
        <x:v>1</x:v>
      </x:c>
      <x:c r="K2041" s="33" t="n">
        <x:v>362.61541243006275</x:v>
      </x:c>
      <x:c r="L2041" s="32" t="n">
        <x:v>279242314.3323391</x:v>
      </x:c>
      <x:c r="M2041" s="33" t="n">
        <x:v>3.4447260526391412</x:v>
      </x:c>
      <x:c r="N2041" s="33" t="n">
        <x:v>278.4364273483092</x:v>
      </x:c>
      <x:c r="O2041" s="32" t="n">
        <x:v>214417892.07502553</x:v>
      </x:c>
      <x:c r="P2041" s="32" t="n">
        <x:v>64824422.25731358</x:v>
      </x:c>
      <x:c r="Q2041" s="33" t="n">
        <x:v>1.3023274859666623</x:v>
      </x:c>
      <x:c r="R2041" s="34" t="n">
        <x:v>0.30232748596666226</x:v>
      </x:c>
    </x:row>
    <x:row r="2042" ht="18" customHeight="1">
      <x:c r="A2042" s="25" t="str">
        <x:v>EEZ_945</x:v>
      </x:c>
      <x:c r="B2042" s="25" t="str">
        <x:v>Mexico (Pacific)</x:v>
      </x:c>
      <x:c r="C2042" s="25" t="str">
        <x:v>commercial</x:v>
      </x:c>
      <x:c r="D2042" s="25" t="str">
        <x:v>Perch-likes</x:v>
      </x:c>
      <x:c r="E2042" s="35" t="n">
        <x:v>46</x:v>
      </x:c>
      <x:c r="F2042" s="35" t="n">
        <x:v>46</x:v>
      </x:c>
      <x:c r="G2042" s="32" t="n">
        <x:v>334718.76992059965</x:v>
      </x:c>
      <x:c r="H2042" s="32" t="n">
        <x:v>334718.76992059965</x:v>
      </x:c>
      <x:c r="I2042" s="33" t="n">
        <x:v>0</x:v>
      </x:c>
      <x:c r="J2042" s="34" t="n">
        <x:v>1</x:v>
      </x:c>
      <x:c r="K2042" s="33" t="n">
        <x:v>810.0498906945627</x:v>
      </x:c>
      <x:c r="L2042" s="32" t="n">
        <x:v>271138902.9876002</x:v>
      </x:c>
      <x:c r="M2042" s="33" t="n">
        <x:v>3.6986200266081095</x:v>
      </x:c>
      <x:c r="N2042" s="33" t="n">
        <x:v>499.59723555678227</x:v>
      </x:c>
      <x:c r="O2042" s="32" t="n">
        <x:v>167224572.14129823</x:v>
      </x:c>
      <x:c r="P2042" s="32" t="n">
        <x:v>103914330.84630197</x:v>
      </x:c>
      <x:c r="Q2042" s="33" t="n">
        <x:v>1.6214058706545735</x:v>
      </x:c>
      <x:c r="R2042" s="34" t="n">
        <x:v>0.6214058706545735</x:v>
      </x:c>
    </x:row>
    <x:row r="2043" ht="18" customHeight="1">
      <x:c r="A2043" s="25" t="str">
        <x:v>EEZ_945</x:v>
      </x:c>
      <x:c r="B2043" s="25" t="str">
        <x:v>Mexico (Pacific)</x:v>
      </x:c>
      <x:c r="C2043" s="25" t="str">
        <x:v>commercial</x:v>
      </x:c>
      <x:c r="D2043" s="25" t="str">
        <x:v>Scorpionfishes</x:v>
      </x:c>
      <x:c r="E2043" s="35" t="n">
        <x:v>3</x:v>
      </x:c>
      <x:c r="F2043" s="35" t="n">
        <x:v>3</x:v>
      </x:c>
      <x:c r="G2043" s="32" t="n">
        <x:v>30342.6622833721</x:v>
      </x:c>
      <x:c r="H2043" s="32" t="n">
        <x:v>30342.6622833721</x:v>
      </x:c>
      <x:c r="I2043" s="33" t="n">
        <x:v>0</x:v>
      </x:c>
      <x:c r="J2043" s="34" t="n">
        <x:v>1</x:v>
      </x:c>
      <x:c r="K2043" s="33" t="n">
        <x:v>397.7637610843958</x:v>
      </x:c>
      <x:c r="L2043" s="32" t="n">
        <x:v>12069211.47114773</x:v>
      </x:c>
      <x:c r="M2043" s="33" t="n">
        <x:v>3.594874476458923</x:v>
      </x:c>
      <x:c r="N2043" s="33" t="n">
        <x:v>393.4363446513808</x:v>
      </x:c>
      <x:c r="O2043" s="32" t="n">
        <x:v>11937906.135761239</x:v>
      </x:c>
      <x:c r="P2043" s="32" t="n">
        <x:v>131305.33538649045</x:v>
      </x:c>
      <x:c r="Q2043" s="33" t="n">
        <x:v>1.01099902561582</x:v>
      </x:c>
      <x:c r="R2043" s="34" t="n">
        <x:v>0.010999025615819818</x:v>
      </x:c>
    </x:row>
    <x:row r="2044" ht="18" customHeight="1">
      <x:c r="A2044" s="25" t="str">
        <x:v>EEZ_945</x:v>
      </x:c>
      <x:c r="B2044" s="25" t="str">
        <x:v>Mexico (Pacific)</x:v>
      </x:c>
      <x:c r="C2044" s="25" t="str">
        <x:v>commercial</x:v>
      </x:c>
      <x:c r="D2044" s="25" t="str">
        <x:v>Sharks &amp; rays</x:v>
      </x:c>
      <x:c r="E2044" s="35" t="n">
        <x:v>13</x:v>
      </x:c>
      <x:c r="F2044" s="35" t="n">
        <x:v>13</x:v>
      </x:c>
      <x:c r="G2044" s="32" t="n">
        <x:v>51169.99068966109</x:v>
      </x:c>
      <x:c r="H2044" s="32" t="n">
        <x:v>51169.99068966109</x:v>
      </x:c>
      <x:c r="I2044" s="33" t="n">
        <x:v>0</x:v>
      </x:c>
      <x:c r="J2044" s="34" t="n">
        <x:v>1</x:v>
      </x:c>
      <x:c r="K2044" s="33" t="n">
        <x:v>1303.8985957140237</x:v>
      </x:c>
      <x:c r="L2044" s="32" t="n">
        <x:v>66720479.00294876</x:v>
      </x:c>
      <x:c r="M2044" s="33" t="n">
        <x:v>4.038833102598189</x:v>
      </x:c>
      <x:c r="N2044" s="33" t="n">
        <x:v>1093.5360445657748</x:v>
      </x:c>
      <x:c r="O2044" s="32" t="n">
        <x:v>55956229.21923951</x:v>
      </x:c>
      <x:c r="P2044" s="32" t="n">
        <x:v>10764249.78370925</x:v>
      </x:c>
      <x:c r="Q2044" s="33" t="n">
        <x:v>1.1923691058869308</x:v>
      </x:c>
      <x:c r="R2044" s="34" t="n">
        <x:v>0.19236910588693068</x:v>
      </x:c>
    </x:row>
    <x:row r="2045" ht="18" customHeight="1">
      <x:c r="A2045" s="25" t="str">
        <x:v>EEZ_945</x:v>
      </x:c>
      <x:c r="B2045" s="25" t="str">
        <x:v>Mexico (Pacific)</x:v>
      </x:c>
      <x:c r="C2045" s="25" t="str">
        <x:v>commercial</x:v>
      </x:c>
      <x:c r="D2045" s="25" t="str">
        <x:v>Tuna &amp; billfishes</x:v>
      </x:c>
      <x:c r="E2045" s="35" t="n">
        <x:v>13</x:v>
      </x:c>
      <x:c r="F2045" s="35" t="n">
        <x:v>13</x:v>
      </x:c>
      <x:c r="G2045" s="32" t="n">
        <x:v>56538.515952865506</x:v>
      </x:c>
      <x:c r="H2045" s="32" t="n">
        <x:v>56538.515952865506</x:v>
      </x:c>
      <x:c r="I2045" s="33" t="n">
        <x:v>0</x:v>
      </x:c>
      <x:c r="J2045" s="34" t="n">
        <x:v>1</x:v>
      </x:c>
      <x:c r="K2045" s="33" t="n">
        <x:v>2460.681178091843</x:v>
      </x:c>
      <x:c r="L2045" s="32" t="n">
        <x:v>139123262.04246154</x:v>
      </x:c>
      <x:c r="M2045" s="33" t="n">
        <x:v>4.365199561180799</x:v>
      </x:c>
      <x:c r="N2045" s="33" t="n">
        <x:v>2318.459752797205</x:v>
      </x:c>
      <x:c r="O2045" s="32" t="n">
        <x:v>131082273.7196014</x:v>
      </x:c>
      <x:c r="P2045" s="32" t="n">
        <x:v>8040988.3228601515</x:v>
      </x:c>
      <x:c r="Q2045" s="33" t="n">
        <x:v>1.061343064128264</x:v>
      </x:c>
      <x:c r="R2045" s="34" t="n">
        <x:v>0.06134306412826391</x:v>
      </x:c>
    </x:row>
    <x:row r="2046" ht="18" customHeight="1">
      <x:c r="A2046" s="25" t="str">
        <x:v>EEZ_946</x:v>
      </x:c>
      <x:c r="B2046" s="25" t="str">
        <x:v>Morocco (Central)</x:v>
      </x:c>
      <x:c r="C2046" s="25" t="str">
        <x:v>commercial</x:v>
      </x:c>
      <x:c r="D2046" s="25" t="str">
        <x:v>Anchovies</x:v>
      </x:c>
      <x:c r="E2046" s="35" t="n">
        <x:v>1</x:v>
      </x:c>
      <x:c r="F2046" s="35" t="n">
        <x:v>1</x:v>
      </x:c>
      <x:c r="G2046" s="32" t="n">
        <x:v>9725.978124577001</x:v>
      </x:c>
      <x:c r="H2046" s="32" t="n">
        <x:v>9725.978124577001</x:v>
      </x:c>
      <x:c r="I2046" s="33" t="n">
        <x:v>0</x:v>
      </x:c>
      <x:c r="J2046" s="34" t="n">
        <x:v>1</x:v>
      </x:c>
      <x:c r="K2046" s="33" t="n">
        <x:v>128.82495516931337</x:v>
      </x:c>
      <x:c r="L2046" s="32" t="n">
        <x:v>1252948.6958763546</x:v>
      </x:c>
      <x:c r="M2046" s="33" t="n">
        <x:v>3.11</x:v>
      </x:c>
      <x:c r="N2046" s="33" t="n">
        <x:v>128.82495516931337</x:v>
      </x:c>
      <x:c r="O2046" s="32" t="n">
        <x:v>1252948.6958763546</x:v>
      </x:c>
      <x:c r="P2046" s="32" t="n">
        <x:v>0</x:v>
      </x:c>
      <x:c r="Q2046" s="33" t="n">
        <x:v>1</x:v>
      </x:c>
      <x:c r="R2046" s="34" t="n">
        <x:v>0</x:v>
      </x:c>
    </x:row>
    <x:row r="2047" ht="18" customHeight="1">
      <x:c r="A2047" s="25" t="str">
        <x:v>EEZ_946</x:v>
      </x:c>
      <x:c r="B2047" s="25" t="str">
        <x:v>Morocco (Central)</x:v>
      </x:c>
      <x:c r="C2047" s="25" t="str">
        <x:v>commercial</x:v>
      </x:c>
      <x:c r="D2047" s="25" t="str">
        <x:v>Cod-likes</x:v>
      </x:c>
      <x:c r="E2047" s="35" t="n">
        <x:v>10</x:v>
      </x:c>
      <x:c r="F2047" s="35" t="n">
        <x:v>10</x:v>
      </x:c>
      <x:c r="G2047" s="32" t="n">
        <x:v>4672.3729922721</x:v>
      </x:c>
      <x:c r="H2047" s="32" t="n">
        <x:v>4672.3729922721</x:v>
      </x:c>
      <x:c r="I2047" s="33" t="n">
        <x:v>0</x:v>
      </x:c>
      <x:c r="J2047" s="34" t="n">
        <x:v>1</x:v>
      </x:c>
      <x:c r="K2047" s="33" t="n">
        <x:v>2408.3973888903643</x:v>
      </x:c>
      <x:c r="L2047" s="32" t="n">
        <x:v>11252930.914509986</x:v>
      </x:c>
      <x:c r="M2047" s="33" t="n">
        <x:v>4.333304360883963</x:v>
      </x:c>
      <x:c r="N2047" s="33" t="n">
        <x:v>2154.290969191338</x:v>
      </x:c>
      <x:c r="O2047" s="32" t="n">
        <x:v>10065650.941945294</x:v>
      </x:c>
      <x:c r="P2047" s="32" t="n">
        <x:v>1187279.9725646917</x:v>
      </x:c>
      <x:c r="Q2047" s="33" t="n">
        <x:v>1.1179536206264706</x:v>
      </x:c>
      <x:c r="R2047" s="34" t="n">
        <x:v>0.1179536206264706</x:v>
      </x:c>
    </x:row>
    <x:row r="2048" ht="18" customHeight="1">
      <x:c r="A2048" s="25" t="str">
        <x:v>EEZ_946</x:v>
      </x:c>
      <x:c r="B2048" s="25" t="str">
        <x:v>Morocco (Central)</x:v>
      </x:c>
      <x:c r="C2048" s="25" t="str">
        <x:v>commercial</x:v>
      </x:c>
      <x:c r="D2048" s="25" t="str">
        <x:v>Crustaceans</x:v>
      </x:c>
      <x:c r="E2048" s="35" t="n">
        <x:v>15</x:v>
      </x:c>
      <x:c r="F2048" s="35" t="n">
        <x:v>15</x:v>
      </x:c>
      <x:c r="G2048" s="32" t="n">
        <x:v>8553.3738722806</x:v>
      </x:c>
      <x:c r="H2048" s="32" t="n">
        <x:v>8553.3738722806</x:v>
      </x:c>
      <x:c r="I2048" s="33" t="n">
        <x:v>0</x:v>
      </x:c>
      <x:c r="J2048" s="34" t="n">
        <x:v>1</x:v>
      </x:c>
      <x:c r="K2048" s="33" t="n">
        <x:v>150.40665954426967</x:v>
      </x:c>
      <x:c r="L2048" s="32" t="n">
        <x:v>1286484.3919629597</x:v>
      </x:c>
      <x:c r="M2048" s="33" t="n">
        <x:v>3.1657040497037383</x:v>
      </x:c>
      <x:c r="N2048" s="33" t="n">
        <x:v>146.4549482499232</x:v>
      </x:c>
      <x:c r="O2048" s="32" t="n">
        <x:v>1252683.9278271005</x:v>
      </x:c>
      <x:c r="P2048" s="32" t="n">
        <x:v>33800.46413585916</x:v>
      </x:c>
      <x:c r="Q2048" s="33" t="n">
        <x:v>1.026982436179643</x:v>
      </x:c>
      <x:c r="R2048" s="34" t="n">
        <x:v>0.026982436179642924</x:v>
      </x:c>
    </x:row>
    <x:row r="2049" ht="18" customHeight="1">
      <x:c r="A2049" s="25" t="str">
        <x:v>EEZ_946</x:v>
      </x:c>
      <x:c r="B2049" s="25" t="str">
        <x:v>Morocco (Central)</x:v>
      </x:c>
      <x:c r="C2049" s="25" t="str">
        <x:v>commercial</x:v>
      </x:c>
      <x:c r="D2049" s="25" t="str">
        <x:v>Flatfishes</x:v>
      </x:c>
      <x:c r="E2049" s="35" t="n">
        <x:v>8</x:v>
      </x:c>
      <x:c r="F2049" s="35" t="n">
        <x:v>8</x:v>
      </x:c>
      <x:c r="G2049" s="32" t="n">
        <x:v>4604.1986899041995</x:v>
      </x:c>
      <x:c r="H2049" s="32" t="n">
        <x:v>4604.1986899041995</x:v>
      </x:c>
      <x:c r="I2049" s="33" t="n">
        <x:v>0</x:v>
      </x:c>
      <x:c r="J2049" s="34" t="n">
        <x:v>1</x:v>
      </x:c>
      <x:c r="K2049" s="33" t="n">
        <x:v>271.7687714834108</x:v>
      </x:c>
      <x:c r="L2049" s="32" t="n">
        <x:v>1251277.4216207936</x:v>
      </x:c>
      <x:c r="M2049" s="33" t="n">
        <x:v>3.3968994226799336</x:v>
      </x:c>
      <x:c r="N2049" s="33" t="n">
        <x:v>249.4017076034804</x:v>
      </x:c>
      <x:c r="O2049" s="32" t="n">
        <x:v>1148295.0154078146</x:v>
      </x:c>
      <x:c r="P2049" s="32" t="n">
        <x:v>102982.406212979</x:v>
      </x:c>
      <x:c r="Q2049" s="33" t="n">
        <x:v>1.0896828818649926</x:v>
      </x:c>
      <x:c r="R2049" s="34" t="n">
        <x:v>0.08968288186499268</x:v>
      </x:c>
    </x:row>
    <x:row r="2050" ht="18" customHeight="1">
      <x:c r="A2050" s="25" t="str">
        <x:v>EEZ_946</x:v>
      </x:c>
      <x:c r="B2050" s="25" t="str">
        <x:v>Morocco (Central)</x:v>
      </x:c>
      <x:c r="C2050" s="25" t="str">
        <x:v>commercial</x:v>
      </x:c>
      <x:c r="D2050" s="25" t="str">
        <x:v>Herring-likes</x:v>
      </x:c>
      <x:c r="E2050" s="35" t="n">
        <x:v>4</x:v>
      </x:c>
      <x:c r="F2050" s="35" t="n">
        <x:v>4</x:v>
      </x:c>
      <x:c r="G2050" s="32" t="n">
        <x:v>471062.5948680407</x:v>
      </x:c>
      <x:c r="H2050" s="32" t="n">
        <x:v>471062.5948680407</x:v>
      </x:c>
      <x:c r="I2050" s="33" t="n">
        <x:v>0</x:v>
      </x:c>
      <x:c r="J2050" s="34" t="n">
        <x:v>1</x:v>
      </x:c>
      <x:c r="K2050" s="33" t="n">
        <x:v>115.00385760299632</x:v>
      </x:c>
      <x:c r="L2050" s="32" t="n">
        <x:v>54174015.5823021</x:v>
      </x:c>
      <x:c r="M2050" s="33" t="n">
        <x:v>3.0605997927634006</x:v>
      </x:c>
      <x:c r="N2050" s="33" t="n">
        <x:v>114.9740401947342</x:v>
      </x:c>
      <x:c r="O2050" s="32" t="n">
        <x:v>54159969.71659391</x:v>
      </x:c>
      <x:c r="P2050" s="32" t="n">
        <x:v>14045.865708194673</x:v>
      </x:c>
      <x:c r="Q2050" s="33" t="n">
        <x:v>1.0002593403538018</x:v>
      </x:c>
      <x:c r="R2050" s="34" t="n">
        <x:v>0.00025934035380177113</x:v>
      </x:c>
    </x:row>
    <x:row r="2051" ht="18" customHeight="1">
      <x:c r="A2051" s="25" t="str">
        <x:v>EEZ_946</x:v>
      </x:c>
      <x:c r="B2051" s="25" t="str">
        <x:v>Morocco (Central)</x:v>
      </x:c>
      <x:c r="C2051" s="25" t="str">
        <x:v>commercial</x:v>
      </x:c>
      <x:c r="D2051" s="25" t="str">
        <x:v>Molluscs</x:v>
      </x:c>
      <x:c r="E2051" s="35" t="n">
        <x:v>7</x:v>
      </x:c>
      <x:c r="F2051" s="35" t="n">
        <x:v>7</x:v>
      </x:c>
      <x:c r="G2051" s="32" t="n">
        <x:v>1450.2240399141</x:v>
      </x:c>
      <x:c r="H2051" s="32" t="n">
        <x:v>1450.2240399141</x:v>
      </x:c>
      <x:c r="I2051" s="33" t="n">
        <x:v>0</x:v>
      </x:c>
      <x:c r="J2051" s="34" t="n">
        <x:v>1</x:v>
      </x:c>
      <x:c r="K2051" s="33" t="n">
        <x:v>17.872133444209794</x:v>
      </x:c>
      <x:c r="L2051" s="32" t="n">
        <x:v>25918.59756534583</x:v>
      </x:c>
      <x:c r="M2051" s="33" t="n">
        <x:v>2.2335306788884437</x:v>
      </x:c>
      <x:c r="N2051" s="33" t="n">
        <x:v>17.121061168933878</x:v>
      </x:c>
      <x:c r="O2051" s="32" t="n">
        <x:v>24829.374496027714</x:v>
      </x:c>
      <x:c r="P2051" s="32" t="n">
        <x:v>1089.2230693181154</x:v>
      </x:c>
      <x:c r="Q2051" s="33" t="n">
        <x:v>1.0438683249750158</x:v>
      </x:c>
      <x:c r="R2051" s="34" t="n">
        <x:v>0.0438683249750159</x:v>
      </x:c>
    </x:row>
    <x:row r="2052" ht="18" customHeight="1">
      <x:c r="A2052" s="25" t="str">
        <x:v>EEZ_946</x:v>
      </x:c>
      <x:c r="B2052" s="25" t="str">
        <x:v>Morocco (Central)</x:v>
      </x:c>
      <x:c r="C2052" s="25" t="str">
        <x:v>commercial</x:v>
      </x:c>
      <x:c r="D2052" s="25" t="str">
        <x:v>Other fishes &amp; inverts</x:v>
      </x:c>
      <x:c r="E2052" s="35" t="n">
        <x:v>35</x:v>
      </x:c>
      <x:c r="F2052" s="35" t="n">
        <x:v>35</x:v>
      </x:c>
      <x:c r="G2052" s="32" t="n">
        <x:v>276079.24405947706</x:v>
      </x:c>
      <x:c r="H2052" s="32" t="n">
        <x:v>276079.24405947706</x:v>
      </x:c>
      <x:c r="I2052" s="33" t="n">
        <x:v>0</x:v>
      </x:c>
      <x:c r="J2052" s="34" t="n">
        <x:v>1</x:v>
      </x:c>
      <x:c r="K2052" s="33" t="n">
        <x:v>294.82160858102014</x:v>
      </x:c>
      <x:c r="L2052" s="32" t="n">
        <x:v>81394126.82944708</x:v>
      </x:c>
      <x:c r="M2052" s="33" t="n">
        <x:v>3.359610137929123</x:v>
      </x:c>
      <x:c r="N2052" s="33" t="n">
        <x:v>228.88120851965814</x:v>
      </x:c>
      <x:c r="O2052" s="32" t="n">
        <x:v>63189351.02752676</x:v>
      </x:c>
      <x:c r="P2052" s="32" t="n">
        <x:v>18204775.801920317</x:v>
      </x:c>
      <x:c r="Q2052" s="33" t="n">
        <x:v>1.2880987936399266</x:v>
      </x:c>
      <x:c r="R2052" s="34" t="n">
        <x:v>0.28809879363992663</x:v>
      </x:c>
    </x:row>
    <x:row r="2053" ht="18" customHeight="1">
      <x:c r="A2053" s="25" t="str">
        <x:v>EEZ_946</x:v>
      </x:c>
      <x:c r="B2053" s="25" t="str">
        <x:v>Morocco (Central)</x:v>
      </x:c>
      <x:c r="C2053" s="25" t="str">
        <x:v>commercial</x:v>
      </x:c>
      <x:c r="D2053" s="25" t="str">
        <x:v>Perch-likes</x:v>
      </x:c>
      <x:c r="E2053" s="35" t="n">
        <x:v>98</x:v>
      </x:c>
      <x:c r="F2053" s="35" t="n">
        <x:v>98</x:v>
      </x:c>
      <x:c r="G2053" s="32" t="n">
        <x:v>144518.82789510884</x:v>
      </x:c>
      <x:c r="H2053" s="32" t="n">
        <x:v>144518.82789510884</x:v>
      </x:c>
      <x:c r="I2053" s="33" t="n">
        <x:v>0</x:v>
      </x:c>
      <x:c r="J2053" s="34" t="n">
        <x:v>1</x:v>
      </x:c>
      <x:c r="K2053" s="33" t="n">
        <x:v>847.0950991823486</x:v>
      </x:c>
      <x:c r="L2053" s="32" t="n">
        <x:v>122421190.84952399</x:v>
      </x:c>
      <x:c r="M2053" s="33" t="n">
        <x:v>3.852741077729534</x:v>
      </x:c>
      <x:c r="N2053" s="33" t="n">
        <x:v>712.4281605433364</x:v>
      </x:c>
      <x:c r="O2053" s="32" t="n">
        <x:v>102959282.7211914</x:v>
      </x:c>
      <x:c r="P2053" s="32" t="n">
        <x:v>19461908.128332585</x:v>
      </x:c>
      <x:c r="Q2053" s="33" t="n">
        <x:v>1.1890252885797044</x:v>
      </x:c>
      <x:c r="R2053" s="34" t="n">
        <x:v>0.18902528857970446</x:v>
      </x:c>
    </x:row>
    <x:row r="2054" ht="18" customHeight="1">
      <x:c r="A2054" s="25" t="str">
        <x:v>EEZ_946</x:v>
      </x:c>
      <x:c r="B2054" s="25" t="str">
        <x:v>Morocco (Central)</x:v>
      </x:c>
      <x:c r="C2054" s="25" t="str">
        <x:v>commercial</x:v>
      </x:c>
      <x:c r="D2054" s="25" t="str">
        <x:v>Salmon, smelts, etc</x:v>
      </x:c>
      <x:c r="E2054" s="35" t="n">
        <x:v>1</x:v>
      </x:c>
      <x:c r="F2054" s="35" t="n">
        <x:v>1</x:v>
      </x:c>
      <x:c r="G2054" s="32" t="n">
        <x:v>124.7996995313</x:v>
      </x:c>
      <x:c r="H2054" s="32" t="n">
        <x:v>124.7996995313</x:v>
      </x:c>
      <x:c r="I2054" s="33" t="n">
        <x:v>0</x:v>
      </x:c>
      <x:c r="J2054" s="34" t="n">
        <x:v>1</x:v>
      </x:c>
      <x:c r="K2054" s="33" t="n">
        <x:v>416.8693834703355</x:v>
      </x:c>
      <x:c r="L2054" s="32" t="n">
        <x:v>52025.173800896155</x:v>
      </x:c>
      <x:c r="M2054" s="33" t="n">
        <x:v>3.62</x:v>
      </x:c>
      <x:c r="N2054" s="33" t="n">
        <x:v>416.8693834703355</x:v>
      </x:c>
      <x:c r="O2054" s="32" t="n">
        <x:v>52025.173800896155</x:v>
      </x:c>
      <x:c r="P2054" s="32" t="n">
        <x:v>0</x:v>
      </x:c>
      <x:c r="Q2054" s="33" t="n">
        <x:v>1</x:v>
      </x:c>
      <x:c r="R2054" s="34" t="n">
        <x:v>0</x:v>
      </x:c>
    </x:row>
    <x:row r="2055" ht="18" customHeight="1">
      <x:c r="A2055" s="25" t="str">
        <x:v>EEZ_946</x:v>
      </x:c>
      <x:c r="B2055" s="25" t="str">
        <x:v>Morocco (Central)</x:v>
      </x:c>
      <x:c r="C2055" s="25" t="str">
        <x:v>commercial</x:v>
      </x:c>
      <x:c r="D2055" s="25" t="str">
        <x:v>Scorpionfishes</x:v>
      </x:c>
      <x:c r="E2055" s="35" t="n">
        <x:v>7</x:v>
      </x:c>
      <x:c r="F2055" s="35" t="n">
        <x:v>7</x:v>
      </x:c>
      <x:c r="G2055" s="32" t="n">
        <x:v>4605.383882439899</x:v>
      </x:c>
      <x:c r="H2055" s="32" t="n">
        <x:v>4605.383882439899</x:v>
      </x:c>
      <x:c r="I2055" s="33" t="n">
        <x:v>0</x:v>
      </x:c>
      <x:c r="J2055" s="34" t="n">
        <x:v>1</x:v>
      </x:c>
      <x:c r="K2055" s="33" t="n">
        <x:v>541.351146146738</x:v>
      </x:c>
      <x:c r="L2055" s="32" t="n">
        <x:v>2493129.8432045532</x:v>
      </x:c>
      <x:c r="M2055" s="33" t="n">
        <x:v>3.6952248734667688</x:v>
      </x:c>
      <x:c r="N2055" s="33" t="n">
        <x:v>495.7067965321967</x:v>
      </x:c>
      <x:c r="O2055" s="32" t="n">
        <x:v>2282920.091165293</x:v>
      </x:c>
      <x:c r="P2055" s="32" t="n">
        <x:v>210209.75203926023</x:v>
      </x:c>
      <x:c r="Q2055" s="33" t="n">
        <x:v>1.0920793298253206</x:v>
      </x:c>
      <x:c r="R2055" s="34" t="n">
        <x:v>0.0920793298253207</x:v>
      </x:c>
    </x:row>
    <x:row r="2056" ht="18" customHeight="1">
      <x:c r="A2056" s="25" t="str">
        <x:v>EEZ_946</x:v>
      </x:c>
      <x:c r="B2056" s="25" t="str">
        <x:v>Morocco (Central)</x:v>
      </x:c>
      <x:c r="C2056" s="25" t="str">
        <x:v>commercial</x:v>
      </x:c>
      <x:c r="D2056" s="25" t="str">
        <x:v>Sharks &amp; rays</x:v>
      </x:c>
      <x:c r="E2056" s="35" t="n">
        <x:v>27</x:v>
      </x:c>
      <x:c r="F2056" s="35" t="n">
        <x:v>27</x:v>
      </x:c>
      <x:c r="G2056" s="32" t="n">
        <x:v>10030.8278585451</x:v>
      </x:c>
      <x:c r="H2056" s="32" t="n">
        <x:v>10030.8278585451</x:v>
      </x:c>
      <x:c r="I2056" s="33" t="n">
        <x:v>0</x:v>
      </x:c>
      <x:c r="J2056" s="34" t="n">
        <x:v>1</x:v>
      </x:c>
      <x:c r="K2056" s="33" t="n">
        <x:v>1190.3816695948437</x:v>
      </x:c>
      <x:c r="L2056" s="32" t="n">
        <x:v>11940513.613673387</x:v>
      </x:c>
      <x:c r="M2056" s="33" t="n">
        <x:v>3.990616947263893</x:v>
      </x:c>
      <x:c r="N2056" s="33" t="n">
        <x:v>978.6264448401995</x:v>
      </x:c>
      <x:c r="O2056" s="32" t="n">
        <x:v>9816433.406012023</x:v>
      </x:c>
      <x:c r="P2056" s="32" t="n">
        <x:v>2124080.207661364</x:v>
      </x:c>
      <x:c r="Q2056" s="33" t="n">
        <x:v>1.2163800353762377</x:v>
      </x:c>
      <x:c r="R2056" s="34" t="n">
        <x:v>0.21638003537623782</x:v>
      </x:c>
    </x:row>
    <x:row r="2057" ht="18" customHeight="1">
      <x:c r="A2057" s="25" t="str">
        <x:v>EEZ_946</x:v>
      </x:c>
      <x:c r="B2057" s="25" t="str">
        <x:v>Morocco (Central)</x:v>
      </x:c>
      <x:c r="C2057" s="25" t="str">
        <x:v>commercial</x:v>
      </x:c>
      <x:c r="D2057" s="25" t="str">
        <x:v>Tuna &amp; billfishes</x:v>
      </x:c>
      <x:c r="E2057" s="35" t="n">
        <x:v>19</x:v>
      </x:c>
      <x:c r="F2057" s="35" t="n">
        <x:v>19</x:v>
      </x:c>
      <x:c r="G2057" s="32" t="n">
        <x:v>12221.0989887337</x:v>
      </x:c>
      <x:c r="H2057" s="32" t="n">
        <x:v>12221.0989887337</x:v>
      </x:c>
      <x:c r="I2057" s="33" t="n">
        <x:v>0</x:v>
      </x:c>
      <x:c r="J2057" s="34" t="n">
        <x:v>1</x:v>
      </x:c>
      <x:c r="K2057" s="33" t="n">
        <x:v>2339.907271707848</x:v>
      </x:c>
      <x:c r="L2057" s="32" t="n">
        <x:v>28596238.391999412</x:v>
      </x:c>
      <x:c r="M2057" s="33" t="n">
        <x:v>4.3482115298959805</x:v>
      </x:c>
      <x:c r="N2057" s="33" t="n">
        <x:v>2229.520807712349</x:v>
      </x:c>
      <x:c r="O2057" s="32" t="n">
        <x:v>27247194.488494128</x:v>
      </x:c>
      <x:c r="P2057" s="32" t="n">
        <x:v>1349043.9035052843</x:v>
      </x:c>
      <x:c r="Q2057" s="33" t="n">
        <x:v>1.0495112957069748</x:v>
      </x:c>
      <x:c r="R2057" s="34" t="n">
        <x:v>0.04951129570697471</x:v>
      </x:c>
    </x:row>
    <x:row r="2058" ht="18" customHeight="1">
      <x:c r="A2058" s="25" t="str">
        <x:v>EEZ_947</x:v>
      </x:c>
      <x:c r="B2058" s="25" t="str">
        <x:v>Morocco (Mediterranean)</x:v>
      </x:c>
      <x:c r="C2058" s="25" t="str">
        <x:v>commercial</x:v>
      </x:c>
      <x:c r="D2058" s="25" t="str">
        <x:v>Anchovies</x:v>
      </x:c>
      <x:c r="E2058" s="35" t="n">
        <x:v>1</x:v>
      </x:c>
      <x:c r="F2058" s="35" t="n">
        <x:v>1</x:v>
      </x:c>
      <x:c r="G2058" s="32" t="n">
        <x:v>800.0397543518</x:v>
      </x:c>
      <x:c r="H2058" s="32" t="n">
        <x:v>800.0397543518</x:v>
      </x:c>
      <x:c r="I2058" s="33" t="n">
        <x:v>0</x:v>
      </x:c>
      <x:c r="J2058" s="34" t="n">
        <x:v>1</x:v>
      </x:c>
      <x:c r="K2058" s="33" t="n">
        <x:v>128.82495516931337</x:v>
      </x:c>
      <x:c r="L2058" s="32" t="n">
        <x:v>103065.08548803911</x:v>
      </x:c>
      <x:c r="M2058" s="33" t="n">
        <x:v>3.11</x:v>
      </x:c>
      <x:c r="N2058" s="33" t="n">
        <x:v>128.82495516931337</x:v>
      </x:c>
      <x:c r="O2058" s="32" t="n">
        <x:v>103065.08548803911</x:v>
      </x:c>
      <x:c r="P2058" s="32" t="n">
        <x:v>0</x:v>
      </x:c>
      <x:c r="Q2058" s="33" t="n">
        <x:v>1</x:v>
      </x:c>
      <x:c r="R2058" s="34" t="n">
        <x:v>0</x:v>
      </x:c>
    </x:row>
    <x:row r="2059" ht="18" customHeight="1">
      <x:c r="A2059" s="25" t="str">
        <x:v>EEZ_947</x:v>
      </x:c>
      <x:c r="B2059" s="25" t="str">
        <x:v>Morocco (Mediterranean)</x:v>
      </x:c>
      <x:c r="C2059" s="25" t="str">
        <x:v>commercial</x:v>
      </x:c>
      <x:c r="D2059" s="25" t="str">
        <x:v>Cod-likes</x:v>
      </x:c>
      <x:c r="E2059" s="35" t="n">
        <x:v>4</x:v>
      </x:c>
      <x:c r="F2059" s="35" t="n">
        <x:v>4</x:v>
      </x:c>
      <x:c r="G2059" s="32" t="n">
        <x:v>1076.512529344</x:v>
      </x:c>
      <x:c r="H2059" s="32" t="n">
        <x:v>1076.512529344</x:v>
      </x:c>
      <x:c r="I2059" s="33" t="n">
        <x:v>0</x:v>
      </x:c>
      <x:c r="J2059" s="34" t="n">
        <x:v>1</x:v>
      </x:c>
      <x:c r="K2059" s="33" t="n">
        <x:v>1901.353836884635</x:v>
      </x:c>
      <x:c r="L2059" s="32" t="n">
        <x:v>2046831.2281225978</x:v>
      </x:c>
      <x:c r="M2059" s="33" t="n">
        <x:v>4.252654809522854</x:v>
      </x:c>
      <x:c r="N2059" s="33" t="n">
        <x:v>1789.1831914467416</x:v>
      </x:c>
      <x:c r="O2059" s="32" t="n">
        <x:v>1926078.1228841022</x:v>
      </x:c>
      <x:c r="P2059" s="32" t="n">
        <x:v>120753.10523849563</x:v>
      </x:c>
      <x:c r="Q2059" s="33" t="n">
        <x:v>1.0626937733230053</x:v>
      </x:c>
      <x:c r="R2059" s="34" t="n">
        <x:v>0.0626937733230054</x:v>
      </x:c>
    </x:row>
    <x:row r="2060" ht="18" customHeight="1">
      <x:c r="A2060" s="25" t="str">
        <x:v>EEZ_947</x:v>
      </x:c>
      <x:c r="B2060" s="25" t="str">
        <x:v>Morocco (Mediterranean)</x:v>
      </x:c>
      <x:c r="C2060" s="25" t="str">
        <x:v>commercial</x:v>
      </x:c>
      <x:c r="D2060" s="25" t="str">
        <x:v>Crustaceans</x:v>
      </x:c>
      <x:c r="E2060" s="35" t="n">
        <x:v>9</x:v>
      </x:c>
      <x:c r="F2060" s="35" t="n">
        <x:v>9</x:v>
      </x:c>
      <x:c r="G2060" s="32" t="n">
        <x:v>665.2421180217</x:v>
      </x:c>
      <x:c r="H2060" s="32" t="n">
        <x:v>665.2421180217</x:v>
      </x:c>
      <x:c r="I2060" s="33" t="n">
        <x:v>0</x:v>
      </x:c>
      <x:c r="J2060" s="34" t="n">
        <x:v>1</x:v>
      </x:c>
      <x:c r="K2060" s="33" t="n">
        <x:v>243.58163628743063</x:v>
      </x:c>
      <x:c r="L2060" s="32" t="n">
        <x:v>162040.76363504172</x:v>
      </x:c>
      <x:c r="M2060" s="33" t="n">
        <x:v>3.3646079525313803</x:v>
      </x:c>
      <x:c r="N2060" s="33" t="n">
        <x:v>231.53036292606492</x:v>
      </x:c>
      <x:c r="O2060" s="32" t="n">
        <x:v>154023.74901926832</x:v>
      </x:c>
      <x:c r="P2060" s="32" t="n">
        <x:v>8017.014615773398</x:v>
      </x:c>
      <x:c r="Q2060" s="33" t="n">
        <x:v>1.0520505095274006</x:v>
      </x:c>
      <x:c r="R2060" s="34" t="n">
        <x:v>0.05205050952740069</x:v>
      </x:c>
    </x:row>
    <x:row r="2061" ht="18" customHeight="1">
      <x:c r="A2061" s="25" t="str">
        <x:v>EEZ_947</x:v>
      </x:c>
      <x:c r="B2061" s="25" t="str">
        <x:v>Morocco (Mediterranean)</x:v>
      </x:c>
      <x:c r="C2061" s="25" t="str">
        <x:v>commercial</x:v>
      </x:c>
      <x:c r="D2061" s="25" t="str">
        <x:v>Flatfishes</x:v>
      </x:c>
      <x:c r="E2061" s="35" t="n">
        <x:v>5</x:v>
      </x:c>
      <x:c r="F2061" s="35" t="n">
        <x:v>5</x:v>
      </x:c>
      <x:c r="G2061" s="32" t="n">
        <x:v>797.1357977371</x:v>
      </x:c>
      <x:c r="H2061" s="32" t="n">
        <x:v>797.1357977371</x:v>
      </x:c>
      <x:c r="I2061" s="33" t="n">
        <x:v>0</x:v>
      </x:c>
      <x:c r="J2061" s="34" t="n">
        <x:v>1</x:v>
      </x:c>
      <x:c r="K2061" s="33" t="n">
        <x:v>218.55569015321808</x:v>
      </x:c>
      <x:c r="L2061" s="32" t="n">
        <x:v>174218.56442026794</x:v>
      </x:c>
      <x:c r="M2061" s="33" t="n">
        <x:v>3.2167378912034654</x:v>
      </x:c>
      <x:c r="N2061" s="33" t="n">
        <x:v>164.716797979846</x:v>
      </x:c>
      <x:c r="O2061" s="32" t="n">
        <x:v>131301.65615836528</x:v>
      </x:c>
      <x:c r="P2061" s="32" t="n">
        <x:v>42916.90826190266</x:v>
      </x:c>
      <x:c r="Q2061" s="33" t="n">
        <x:v>1.3268573262331116</x:v>
      </x:c>
      <x:c r="R2061" s="34" t="n">
        <x:v>0.3268573262331117</x:v>
      </x:c>
    </x:row>
    <x:row r="2062" ht="18" customHeight="1">
      <x:c r="A2062" s="25" t="str">
        <x:v>EEZ_947</x:v>
      </x:c>
      <x:c r="B2062" s="25" t="str">
        <x:v>Morocco (Mediterranean)</x:v>
      </x:c>
      <x:c r="C2062" s="25" t="str">
        <x:v>commercial</x:v>
      </x:c>
      <x:c r="D2062" s="25" t="str">
        <x:v>Herring-likes</x:v>
      </x:c>
      <x:c r="E2062" s="35" t="n">
        <x:v>2</x:v>
      </x:c>
      <x:c r="F2062" s="35" t="n">
        <x:v>2</x:v>
      </x:c>
      <x:c r="G2062" s="32" t="n">
        <x:v>6967.7568767863</x:v>
      </x:c>
      <x:c r="H2062" s="32" t="n">
        <x:v>6967.7568767863</x:v>
      </x:c>
      <x:c r="I2062" s="33" t="n">
        <x:v>0</x:v>
      </x:c>
      <x:c r="J2062" s="34" t="n">
        <x:v>1</x:v>
      </x:c>
      <x:c r="K2062" s="33" t="n">
        <x:v>105.9188928544639</x:v>
      </x:c>
      <x:c r="L2062" s="32" t="n">
        <x:v>738017.0940682822</x:v>
      </x:c>
      <x:c r="M2062" s="33" t="n">
        <x:v>3.0138721594143147</x:v>
      </x:c>
      <x:c r="N2062" s="33" t="n">
        <x:v>103.24574429017753</x:v>
      </x:c>
      <x:c r="O2062" s="32" t="n">
        <x:v>719391.2447768043</x:v>
      </x:c>
      <x:c r="P2062" s="32" t="n">
        <x:v>18625.849291477818</x:v>
      </x:c>
      <x:c r="Q2062" s="33" t="n">
        <x:v>1.0258911259022294</x:v>
      </x:c>
      <x:c r="R2062" s="34" t="n">
        <x:v>0.025891125902229466</x:v>
      </x:c>
    </x:row>
    <x:row r="2063" ht="18" customHeight="1">
      <x:c r="A2063" s="25" t="str">
        <x:v>EEZ_947</x:v>
      </x:c>
      <x:c r="B2063" s="25" t="str">
        <x:v>Morocco (Mediterranean)</x:v>
      </x:c>
      <x:c r="C2063" s="25" t="str">
        <x:v>commercial</x:v>
      </x:c>
      <x:c r="D2063" s="25" t="str">
        <x:v>Molluscs</x:v>
      </x:c>
      <x:c r="E2063" s="35" t="n">
        <x:v>8</x:v>
      </x:c>
      <x:c r="F2063" s="35" t="n">
        <x:v>8</x:v>
      </x:c>
      <x:c r="G2063" s="32" t="n">
        <x:v>1777.0575928942003</x:v>
      </x:c>
      <x:c r="H2063" s="32" t="n">
        <x:v>1777.0575928942003</x:v>
      </x:c>
      <x:c r="I2063" s="33" t="n">
        <x:v>0</x:v>
      </x:c>
      <x:c r="J2063" s="34" t="n">
        <x:v>1</x:v>
      </x:c>
      <x:c r="K2063" s="33" t="n">
        <x:v>13.247194903913401</x:v>
      </x:c>
      <x:c r="L2063" s="32" t="n">
        <x:v>23541.028288548667</x:v>
      </x:c>
      <x:c r="M2063" s="33" t="n">
        <x:v>2.1091266717918487</x:v>
      </x:c>
      <x:c r="N2063" s="33" t="n">
        <x:v>12.856615974961075</x:v>
      </x:c>
      <x:c r="O2063" s="32" t="n">
        <x:v>22846.94703722945</x:v>
      </x:c>
      <x:c r="P2063" s="32" t="n">
        <x:v>694.0812513192177</x:v>
      </x:c>
      <x:c r="Q2063" s="33" t="n">
        <x:v>1.0303796060886472</x:v>
      </x:c>
      <x:c r="R2063" s="34" t="n">
        <x:v>0.03037960608864728</x:v>
      </x:c>
    </x:row>
    <x:row r="2064" ht="18" customHeight="1">
      <x:c r="A2064" s="25" t="str">
        <x:v>EEZ_947</x:v>
      </x:c>
      <x:c r="B2064" s="25" t="str">
        <x:v>Morocco (Mediterranean)</x:v>
      </x:c>
      <x:c r="C2064" s="25" t="str">
        <x:v>commercial</x:v>
      </x:c>
      <x:c r="D2064" s="25" t="str">
        <x:v>Other fishes &amp; inverts</x:v>
      </x:c>
      <x:c r="E2064" s="35" t="n">
        <x:v>11</x:v>
      </x:c>
      <x:c r="F2064" s="35" t="n">
        <x:v>11</x:v>
      </x:c>
      <x:c r="G2064" s="32" t="n">
        <x:v>12790.887674209202</x:v>
      </x:c>
      <x:c r="H2064" s="32" t="n">
        <x:v>12790.887674209202</x:v>
      </x:c>
      <x:c r="I2064" s="33" t="n">
        <x:v>0</x:v>
      </x:c>
      <x:c r="J2064" s="34" t="n">
        <x:v>1</x:v>
      </x:c>
      <x:c r="K2064" s="33" t="n">
        <x:v>578.8996304948911</x:v>
      </x:c>
      <x:c r="L2064" s="32" t="n">
        <x:v>7404640.148301364</x:v>
      </x:c>
      <x:c r="M2064" s="33" t="n">
        <x:v>3.632251889672051</x:v>
      </x:c>
      <x:c r="N2064" s="33" t="n">
        <x:v>428.7971495218873</x:v>
      </x:c>
      <x:c r="O2064" s="32" t="n">
        <x:v>5484696.1745555485</x:v>
      </x:c>
      <x:c r="P2064" s="32" t="n">
        <x:v>1919943.9737458155</x:v>
      </x:c>
      <x:c r="Q2064" s="33" t="n">
        <x:v>1.3500547546558306</x:v>
      </x:c>
      <x:c r="R2064" s="34" t="n">
        <x:v>0.35005475465583064</x:v>
      </x:c>
    </x:row>
    <x:row r="2065" ht="18" customHeight="1">
      <x:c r="A2065" s="25" t="str">
        <x:v>EEZ_947</x:v>
      </x:c>
      <x:c r="B2065" s="25" t="str">
        <x:v>Morocco (Mediterranean)</x:v>
      </x:c>
      <x:c r="C2065" s="25" t="str">
        <x:v>commercial</x:v>
      </x:c>
      <x:c r="D2065" s="25" t="str">
        <x:v>Perch-likes</x:v>
      </x:c>
      <x:c r="E2065" s="35" t="n">
        <x:v>42</x:v>
      </x:c>
      <x:c r="F2065" s="35" t="n">
        <x:v>42</x:v>
      </x:c>
      <x:c r="G2065" s="32" t="n">
        <x:v>26919.162983113107</x:v>
      </x:c>
      <x:c r="H2065" s="32" t="n">
        <x:v>26919.162983113107</x:v>
      </x:c>
      <x:c r="I2065" s="33" t="n">
        <x:v>0</x:v>
      </x:c>
      <x:c r="J2065" s="34" t="n">
        <x:v>1</x:v>
      </x:c>
      <x:c r="K2065" s="33" t="n">
        <x:v>566.64033709653</x:v>
      </x:c>
      <x:c r="L2065" s="32" t="n">
        <x:v>15253483.587107642</x:v>
      </x:c>
      <x:c r="M2065" s="33" t="n">
        <x:v>3.6005649934906194</x:v>
      </x:c>
      <x:c r="N2065" s="33" t="n">
        <x:v>398.6254233572895</x:v>
      </x:c>
      <x:c r="O2065" s="32" t="n">
        <x:v>10730662.740567338</x:v>
      </x:c>
      <x:c r="P2065" s="32" t="n">
        <x:v>4522820.846540304</x:v>
      </x:c>
      <x:c r="Q2065" s="33" t="n">
        <x:v>1.421485695328188</x:v>
      </x:c>
      <x:c r="R2065" s="34" t="n">
        <x:v>0.421485695328188</x:v>
      </x:c>
    </x:row>
    <x:row r="2066" ht="18" customHeight="1">
      <x:c r="A2066" s="25" t="str">
        <x:v>EEZ_947</x:v>
      </x:c>
      <x:c r="B2066" s="25" t="str">
        <x:v>Morocco (Mediterranean)</x:v>
      </x:c>
      <x:c r="C2066" s="25" t="str">
        <x:v>commercial</x:v>
      </x:c>
      <x:c r="D2066" s="25" t="str">
        <x:v>Salmon, smelts, etc</x:v>
      </x:c>
      <x:c r="E2066" s="35" t="n">
        <x:v>1</x:v>
      </x:c>
      <x:c r="F2066" s="35" t="n">
        <x:v>1</x:v>
      </x:c>
      <x:c r="G2066" s="32" t="n">
        <x:v>1.55</x:v>
      </x:c>
      <x:c r="H2066" s="32" t="n">
        <x:v>1.55</x:v>
      </x:c>
      <x:c r="I2066" s="33" t="n">
        <x:v>0</x:v>
      </x:c>
      <x:c r="J2066" s="34" t="n">
        <x:v>1</x:v>
      </x:c>
      <x:c r="K2066" s="33" t="n">
        <x:v>223.872113856834</x:v>
      </x:c>
      <x:c r="L2066" s="32" t="n">
        <x:v>347.0017764780927</x:v>
      </x:c>
      <x:c r="M2066" s="33" t="n">
        <x:v>3.3499999999999996</x:v>
      </x:c>
      <x:c r="N2066" s="33" t="n">
        <x:v>223.87211385683378</x:v>
      </x:c>
      <x:c r="O2066" s="32" t="n">
        <x:v>347.0017764780924</x:v>
      </x:c>
      <x:c r="P2066" s="32" t="n">
        <x:v>3.410605131648481e-13</x:v>
      </x:c>
      <x:c r="Q2066" s="33" t="n">
        <x:v>1.0000000000000009</x:v>
      </x:c>
      <x:c r="R2066" s="34" t="n">
        <x:v>9.828782913633891e-16</x:v>
      </x:c>
    </x:row>
    <x:row r="2067" ht="18" customHeight="1">
      <x:c r="A2067" s="25" t="str">
        <x:v>EEZ_947</x:v>
      </x:c>
      <x:c r="B2067" s="25" t="str">
        <x:v>Morocco (Mediterranean)</x:v>
      </x:c>
      <x:c r="C2067" s="25" t="str">
        <x:v>commercial</x:v>
      </x:c>
      <x:c r="D2067" s="25" t="str">
        <x:v>Scorpionfishes</x:v>
      </x:c>
      <x:c r="E2067" s="35" t="n">
        <x:v>4</x:v>
      </x:c>
      <x:c r="F2067" s="35" t="n">
        <x:v>4</x:v>
      </x:c>
      <x:c r="G2067" s="32" t="n">
        <x:v>810.2171982534999</x:v>
      </x:c>
      <x:c r="H2067" s="32" t="n">
        <x:v>810.2171982534999</x:v>
      </x:c>
      <x:c r="I2067" s="33" t="n">
        <x:v>0</x:v>
      </x:c>
      <x:c r="J2067" s="34" t="n">
        <x:v>1</x:v>
      </x:c>
      <x:c r="K2067" s="33" t="n">
        <x:v>912.9127480273153</x:v>
      </x:c>
      <x:c r="L2067" s="32" t="n">
        <x:v>739657.6089565947</x:v>
      </x:c>
      <x:c r="M2067" s="33" t="n">
        <x:v>3.9568473752862428</x:v>
      </x:c>
      <x:c r="N2067" s="33" t="n">
        <x:v>905.4143539549044</x:v>
      </x:c>
      <x:c r="O2067" s="32" t="n">
        <x:v>733582.2811198453</x:v>
      </x:c>
      <x:c r="P2067" s="32" t="n">
        <x:v>6075.327836749377</x:v>
      </x:c>
      <x:c r="Q2067" s="33" t="n">
        <x:v>1.0082817265262667</x:v>
      </x:c>
      <x:c r="R2067" s="34" t="n">
        <x:v>0.008281726526266589</x:v>
      </x:c>
    </x:row>
    <x:row r="2068" ht="18" customHeight="1">
      <x:c r="A2068" s="25" t="str">
        <x:v>EEZ_947</x:v>
      </x:c>
      <x:c r="B2068" s="25" t="str">
        <x:v>Morocco (Mediterranean)</x:v>
      </x:c>
      <x:c r="C2068" s="25" t="str">
        <x:v>commercial</x:v>
      </x:c>
      <x:c r="D2068" s="25" t="str">
        <x:v>Sharks &amp; rays</x:v>
      </x:c>
      <x:c r="E2068" s="35" t="n">
        <x:v>10</x:v>
      </x:c>
      <x:c r="F2068" s="35" t="n">
        <x:v>10</x:v>
      </x:c>
      <x:c r="G2068" s="32" t="n">
        <x:v>5789.6333288962005</x:v>
      </x:c>
      <x:c r="H2068" s="32" t="n">
        <x:v>5789.6333288962005</x:v>
      </x:c>
      <x:c r="I2068" s="33" t="n">
        <x:v>0</x:v>
      </x:c>
      <x:c r="J2068" s="34" t="n">
        <x:v>1</x:v>
      </x:c>
      <x:c r="K2068" s="33" t="n">
        <x:v>2600.3823427678553</x:v>
      </x:c>
      <x:c r="L2068" s="32" t="n">
        <x:v>15055260.27956196</x:v>
      </x:c>
      <x:c r="M2068" s="33" t="n">
        <x:v>4.378919430102597</x:v>
      </x:c>
      <x:c r="N2068" s="33" t="n">
        <x:v>2392.8717919357887</x:v>
      </x:c>
      <x:c r="O2068" s="32" t="n">
        <x:v>13853850.278367016</x:v>
      </x:c>
      <x:c r="P2068" s="32" t="n">
        <x:v>1201410.0011949427</x:v>
      </x:c>
      <x:c r="Q2068" s="33" t="n">
        <x:v>1.0867202963114855</x:v>
      </x:c>
      <x:c r="R2068" s="34" t="n">
        <x:v>0.08672029631148544</x:v>
      </x:c>
    </x:row>
    <x:row r="2069" ht="18" customHeight="1">
      <x:c r="A2069" s="25" t="str">
        <x:v>EEZ_947</x:v>
      </x:c>
      <x:c r="B2069" s="25" t="str">
        <x:v>Morocco (Mediterranean)</x:v>
      </x:c>
      <x:c r="C2069" s="25" t="str">
        <x:v>commercial</x:v>
      </x:c>
      <x:c r="D2069" s="25" t="str">
        <x:v>Tuna &amp; billfishes</x:v>
      </x:c>
      <x:c r="E2069" s="35" t="n">
        <x:v>13</x:v>
      </x:c>
      <x:c r="F2069" s="35" t="n">
        <x:v>13</x:v>
      </x:c>
      <x:c r="G2069" s="32" t="n">
        <x:v>7650.9523012972995</x:v>
      </x:c>
      <x:c r="H2069" s="32" t="n">
        <x:v>7650.9523012972995</x:v>
      </x:c>
      <x:c r="I2069" s="33" t="n">
        <x:v>0</x:v>
      </x:c>
      <x:c r="J2069" s="34" t="n">
        <x:v>1</x:v>
      </x:c>
      <x:c r="K2069" s="33" t="n">
        <x:v>2988.2801614593754</x:v>
      </x:c>
      <x:c r="L2069" s="32" t="n">
        <x:v>22863188.978238676</x:v>
      </x:c>
      <x:c r="M2069" s="33" t="n">
        <x:v>4.469764515726471</x:v>
      </x:c>
      <x:c r="N2069" s="33" t="n">
        <x:v>2949.609448148902</x:v>
      </x:c>
      <x:c r="O2069" s="32" t="n">
        <x:v>22567321.1952431</x:v>
      </x:c>
      <x:c r="P2069" s="32" t="n">
        <x:v>295867.7829955742</x:v>
      </x:c>
      <x:c r="Q2069" s="33" t="n">
        <x:v>1.0131104520751864</x:v>
      </x:c>
      <x:c r="R2069" s="34" t="n">
        <x:v>0.013110452075186454</x:v>
      </x:c>
    </x:row>
    <x:row r="2070" ht="18" customHeight="1">
      <x:c r="A2070" s="25" t="str">
        <x:v>EEZ_948</x:v>
      </x:c>
      <x:c r="B2070" s="25" t="str">
        <x:v>Morocco (South)</x:v>
      </x:c>
      <x:c r="C2070" s="25" t="str">
        <x:v>commercial</x:v>
      </x:c>
      <x:c r="D2070" s="25" t="str">
        <x:v>Anchovies</x:v>
      </x:c>
      <x:c r="E2070" s="35" t="n">
        <x:v>1</x:v>
      </x:c>
      <x:c r="F2070" s="35" t="n">
        <x:v>1</x:v>
      </x:c>
      <x:c r="G2070" s="32" t="n">
        <x:v>12772.5066828009</x:v>
      </x:c>
      <x:c r="H2070" s="32" t="n">
        <x:v>12772.5066828009</x:v>
      </x:c>
      <x:c r="I2070" s="33" t="n">
        <x:v>0</x:v>
      </x:c>
      <x:c r="J2070" s="34" t="n">
        <x:v>1</x:v>
      </x:c>
      <x:c r="K2070" s="33" t="n">
        <x:v>128.82495516931337</x:v>
      </x:c>
      <x:c r="L2070" s="32" t="n">
        <x:v>1645417.6008115814</x:v>
      </x:c>
      <x:c r="M2070" s="33" t="n">
        <x:v>3.11</x:v>
      </x:c>
      <x:c r="N2070" s="33" t="n">
        <x:v>128.82495516931337</x:v>
      </x:c>
      <x:c r="O2070" s="32" t="n">
        <x:v>1645417.6008115814</x:v>
      </x:c>
      <x:c r="P2070" s="32" t="n">
        <x:v>0</x:v>
      </x:c>
      <x:c r="Q2070" s="33" t="n">
        <x:v>1</x:v>
      </x:c>
      <x:c r="R2070" s="34" t="n">
        <x:v>0</x:v>
      </x:c>
    </x:row>
    <x:row r="2071" ht="18" customHeight="1">
      <x:c r="A2071" s="25" t="str">
        <x:v>EEZ_948</x:v>
      </x:c>
      <x:c r="B2071" s="25" t="str">
        <x:v>Morocco (South)</x:v>
      </x:c>
      <x:c r="C2071" s="25" t="str">
        <x:v>commercial</x:v>
      </x:c>
      <x:c r="D2071" s="25" t="str">
        <x:v>Cod-likes</x:v>
      </x:c>
      <x:c r="E2071" s="35" t="n">
        <x:v>8</x:v>
      </x:c>
      <x:c r="F2071" s="35" t="n">
        <x:v>8</x:v>
      </x:c>
      <x:c r="G2071" s="32" t="n">
        <x:v>8502.79321682</x:v>
      </x:c>
      <x:c r="H2071" s="32" t="n">
        <x:v>8502.79321682</x:v>
      </x:c>
      <x:c r="I2071" s="33" t="n">
        <x:v>0</x:v>
      </x:c>
      <x:c r="J2071" s="34" t="n">
        <x:v>1</x:v>
      </x:c>
      <x:c r="K2071" s="33" t="n">
        <x:v>2596.032965910265</x:v>
      </x:c>
      <x:c r="L2071" s="32" t="n">
        <x:v>22073531.49318291</x:v>
      </x:c>
      <x:c r="M2071" s="33" t="n">
        <x:v>4.396879634399881</x:v>
      </x:c>
      <x:c r="N2071" s="33" t="n">
        <x:v>2493.903440734149</x:v>
      </x:c>
      <x:c r="O2071" s="32" t="n">
        <x:v>21205145.259278383</x:v>
      </x:c>
      <x:c r="P2071" s="32" t="n">
        <x:v>868386.2339045256</x:v>
      </x:c>
      <x:c r="Q2071" s="33" t="n">
        <x:v>1.0409516757978614</x:v>
      </x:c>
      <x:c r="R2071" s="34" t="n">
        <x:v>0.04095167579786139</x:v>
      </x:c>
    </x:row>
    <x:row r="2072" ht="18" customHeight="1">
      <x:c r="A2072" s="25" t="str">
        <x:v>EEZ_948</x:v>
      </x:c>
      <x:c r="B2072" s="25" t="str">
        <x:v>Morocco (South)</x:v>
      </x:c>
      <x:c r="C2072" s="25" t="str">
        <x:v>commercial</x:v>
      </x:c>
      <x:c r="D2072" s="25" t="str">
        <x:v>Crustaceans</x:v>
      </x:c>
      <x:c r="E2072" s="35" t="n">
        <x:v>15</x:v>
      </x:c>
      <x:c r="F2072" s="35" t="n">
        <x:v>15</x:v>
      </x:c>
      <x:c r="G2072" s="32" t="n">
        <x:v>18748.726305024404</x:v>
      </x:c>
      <x:c r="H2072" s="32" t="n">
        <x:v>18748.726305024404</x:v>
      </x:c>
      <x:c r="I2072" s="33" t="n">
        <x:v>0</x:v>
      </x:c>
      <x:c r="J2072" s="34" t="n">
        <x:v>1</x:v>
      </x:c>
      <x:c r="K2072" s="33" t="n">
        <x:v>129.1715663520321</x:v>
      </x:c>
      <x:c r="L2072" s="32" t="n">
        <x:v>2421802.3439255496</x:v>
      </x:c>
      <x:c r="M2072" s="33" t="n">
        <x:v>3.0850512639504726</x:v>
      </x:c>
      <x:c r="N2072" s="33" t="n">
        <x:v>121.63295672384469</x:v>
      </x:c>
      <x:c r="O2072" s="32" t="n">
        <x:v>2280463.0152862417</x:v>
      </x:c>
      <x:c r="P2072" s="32" t="n">
        <x:v>141339.328639308</x:v>
      </x:c>
      <x:c r="Q2072" s="33" t="n">
        <x:v>1.06197834724435</x:v>
      </x:c>
      <x:c r="R2072" s="34" t="n">
        <x:v>0.06197834724434994</x:v>
      </x:c>
    </x:row>
    <x:row r="2073" ht="18" customHeight="1">
      <x:c r="A2073" s="25" t="str">
        <x:v>EEZ_948</x:v>
      </x:c>
      <x:c r="B2073" s="25" t="str">
        <x:v>Morocco (South)</x:v>
      </x:c>
      <x:c r="C2073" s="25" t="str">
        <x:v>commercial</x:v>
      </x:c>
      <x:c r="D2073" s="25" t="str">
        <x:v>Flatfishes</x:v>
      </x:c>
      <x:c r="E2073" s="35" t="n">
        <x:v>10</x:v>
      </x:c>
      <x:c r="F2073" s="35" t="n">
        <x:v>10</x:v>
      </x:c>
      <x:c r="G2073" s="32" t="n">
        <x:v>5982.8096511044005</x:v>
      </x:c>
      <x:c r="H2073" s="32" t="n">
        <x:v>5982.8096511044005</x:v>
      </x:c>
      <x:c r="I2073" s="33" t="n">
        <x:v>0</x:v>
      </x:c>
      <x:c r="J2073" s="34" t="n">
        <x:v>1</x:v>
      </x:c>
      <x:c r="K2073" s="33" t="n">
        <x:v>278.977528559875</x:v>
      </x:c>
      <x:c r="L2073" s="32" t="n">
        <x:v>1669069.4503092736</x:v>
      </x:c>
      <x:c r="M2073" s="33" t="n">
        <x:v>3.4099093599006665</x:v>
      </x:c>
      <x:c r="N2073" s="33" t="n">
        <x:v>256.9859380331916</x:v>
      </x:c>
      <x:c r="O2073" s="32" t="n">
        <x:v>1537497.950263096</x:v>
      </x:c>
      <x:c r="P2073" s="32" t="n">
        <x:v>131571.50004617753</x:v>
      </x:c>
      <x:c r="Q2073" s="33" t="n">
        <x:v>1.085575073465082</x:v>
      </x:c>
      <x:c r="R2073" s="34" t="n">
        <x:v>0.08557507346508207</x:v>
      </x:c>
    </x:row>
    <x:row r="2074" ht="18" customHeight="1">
      <x:c r="A2074" s="25" t="str">
        <x:v>EEZ_948</x:v>
      </x:c>
      <x:c r="B2074" s="25" t="str">
        <x:v>Morocco (South)</x:v>
      </x:c>
      <x:c r="C2074" s="25" t="str">
        <x:v>commercial</x:v>
      </x:c>
      <x:c r="D2074" s="25" t="str">
        <x:v>Herring-likes</x:v>
      </x:c>
      <x:c r="E2074" s="35" t="n">
        <x:v>4</x:v>
      </x:c>
      <x:c r="F2074" s="35" t="n">
        <x:v>4</x:v>
      </x:c>
      <x:c r="G2074" s="32" t="n">
        <x:v>683481.1358511486</x:v>
      </x:c>
      <x:c r="H2074" s="32" t="n">
        <x:v>683481.1358511486</x:v>
      </x:c>
      <x:c r="I2074" s="33" t="n">
        <x:v>0</x:v>
      </x:c>
      <x:c r="J2074" s="34" t="n">
        <x:v>1</x:v>
      </x:c>
      <x:c r="K2074" s="33" t="n">
        <x:v>115.595296012336</x:v>
      </x:c>
      <x:c r="L2074" s="32" t="n">
        <x:v>79007204.21756116</x:v>
      </x:c>
      <x:c r="M2074" s="33" t="n">
        <x:v>3.0620666787636184</x:v>
      </x:c>
      <x:c r="N2074" s="33" t="n">
        <x:v>115.36303651637512</x:v>
      </x:c>
      <x:c r="O2074" s="32" t="n">
        <x:v>78848459.23344961</x:v>
      </x:c>
      <x:c r="P2074" s="32" t="n">
        <x:v>158744.98411154747</x:v>
      </x:c>
      <x:c r="Q2074" s="33" t="n">
        <x:v>1.0020132921512332</x:v>
      </x:c>
      <x:c r="R2074" s="34" t="n">
        <x:v>0.0020132921512333577</x:v>
      </x:c>
    </x:row>
    <x:row r="2075" ht="18" customHeight="1">
      <x:c r="A2075" s="25" t="str">
        <x:v>EEZ_948</x:v>
      </x:c>
      <x:c r="B2075" s="25" t="str">
        <x:v>Morocco (South)</x:v>
      </x:c>
      <x:c r="C2075" s="25" t="str">
        <x:v>commercial</x:v>
      </x:c>
      <x:c r="D2075" s="25" t="str">
        <x:v>Molluscs</x:v>
      </x:c>
      <x:c r="E2075" s="35" t="n">
        <x:v>4</x:v>
      </x:c>
      <x:c r="F2075" s="35" t="n">
        <x:v>4</x:v>
      </x:c>
      <x:c r="G2075" s="32" t="n">
        <x:v>871.813788042</x:v>
      </x:c>
      <x:c r="H2075" s="32" t="n">
        <x:v>871.813788042</x:v>
      </x:c>
      <x:c r="I2075" s="33" t="n">
        <x:v>0</x:v>
      </x:c>
      <x:c r="J2075" s="34" t="n">
        <x:v>1</x:v>
      </x:c>
      <x:c r="K2075" s="33" t="n">
        <x:v>20.711651014054013</x:v>
      </x:c>
      <x:c r="L2075" s="32" t="n">
        <x:v>18056.70292716636</x:v>
      </x:c>
      <x:c r="M2075" s="33" t="n">
        <x:v>2.25930727480112</x:v>
      </x:c>
      <x:c r="N2075" s="33" t="n">
        <x:v>18.16800642516443</x:v>
      </x:c>
      <x:c r="O2075" s="32" t="n">
        <x:v>15839.118502693998</x:v>
      </x:c>
      <x:c r="P2075" s="32" t="n">
        <x:v>2217.584424472361</x:v>
      </x:c>
      <x:c r="Q2075" s="33" t="n">
        <x:v>1.140006808086901</x:v>
      </x:c>
      <x:c r="R2075" s="34" t="n">
        <x:v>0.140006808086901</x:v>
      </x:c>
    </x:row>
    <x:row r="2076" ht="18" customHeight="1">
      <x:c r="A2076" s="25" t="str">
        <x:v>EEZ_948</x:v>
      </x:c>
      <x:c r="B2076" s="25" t="str">
        <x:v>Morocco (South)</x:v>
      </x:c>
      <x:c r="C2076" s="25" t="str">
        <x:v>commercial</x:v>
      </x:c>
      <x:c r="D2076" s="25" t="str">
        <x:v>Other fishes &amp; inverts</x:v>
      </x:c>
      <x:c r="E2076" s="35" t="n">
        <x:v>35</x:v>
      </x:c>
      <x:c r="F2076" s="35" t="n">
        <x:v>35</x:v>
      </x:c>
      <x:c r="G2076" s="32" t="n">
        <x:v>694306.2906507633</x:v>
      </x:c>
      <x:c r="H2076" s="32" t="n">
        <x:v>694306.2906507633</x:v>
      </x:c>
      <x:c r="I2076" s="33" t="n">
        <x:v>0</x:v>
      </x:c>
      <x:c r="J2076" s="34" t="n">
        <x:v>1</x:v>
      </x:c>
      <x:c r="K2076" s="33" t="n">
        <x:v>251.30638142938702</x:v>
      </x:c>
      <x:c r="L2076" s="32" t="n">
        <x:v>174483601.50710356</x:v>
      </x:c>
      <x:c r="M2076" s="33" t="n">
        <x:v>3.329151251109624</x:v>
      </x:c>
      <x:c r="N2076" s="33" t="n">
        <x:v>213.37879149808202</x:v>
      </x:c>
      <x:c r="O2076" s="32" t="n">
        <x:v>148150237.22857597</x:v>
      </x:c>
      <x:c r="P2076" s="32" t="n">
        <x:v>26333364.278527588</x:v>
      </x:c>
      <x:c r="Q2076" s="33" t="n">
        <x:v>1.1777477024076495</x:v>
      </x:c>
      <x:c r="R2076" s="34" t="n">
        <x:v>0.17774770240764942</x:v>
      </x:c>
    </x:row>
    <x:row r="2077" ht="18" customHeight="1">
      <x:c r="A2077" s="25" t="str">
        <x:v>EEZ_948</x:v>
      </x:c>
      <x:c r="B2077" s="25" t="str">
        <x:v>Morocco (South)</x:v>
      </x:c>
      <x:c r="C2077" s="25" t="str">
        <x:v>commercial</x:v>
      </x:c>
      <x:c r="D2077" s="25" t="str">
        <x:v>Perch-likes</x:v>
      </x:c>
      <x:c r="E2077" s="35" t="n">
        <x:v>97</x:v>
      </x:c>
      <x:c r="F2077" s="35" t="n">
        <x:v>97</x:v>
      </x:c>
      <x:c r="G2077" s="32" t="n">
        <x:v>241118.85331860505</x:v>
      </x:c>
      <x:c r="H2077" s="32" t="n">
        <x:v>241118.85331860505</x:v>
      </x:c>
      <x:c r="I2077" s="33" t="n">
        <x:v>0</x:v>
      </x:c>
      <x:c r="J2077" s="34" t="n">
        <x:v>1</x:v>
      </x:c>
      <x:c r="K2077" s="33" t="n">
        <x:v>773.520655571911</x:v>
      </x:c>
      <x:c r="L2077" s="32" t="n">
        <x:v>186510413.48975483</x:v>
      </x:c>
      <x:c r="M2077" s="33" t="n">
        <x:v>3.82026111820238</x:v>
      </x:c>
      <x:c r="N2077" s="33" t="n">
        <x:v>661.0908073256061</x:v>
      </x:c>
      <x:c r="O2077" s="32" t="n">
        <x:v>159401457.40182102</x:v>
      </x:c>
      <x:c r="P2077" s="32" t="n">
        <x:v>27108956.08793381</x:v>
      </x:c>
      <x:c r="Q2077" s="33" t="n">
        <x:v>1.1700671783671164</x:v>
      </x:c>
      <x:c r="R2077" s="34" t="n">
        <x:v>0.17006717836711643</x:v>
      </x:c>
    </x:row>
    <x:row r="2078" ht="18" customHeight="1">
      <x:c r="A2078" s="25" t="str">
        <x:v>EEZ_948</x:v>
      </x:c>
      <x:c r="B2078" s="25" t="str">
        <x:v>Morocco (South)</x:v>
      </x:c>
      <x:c r="C2078" s="25" t="str">
        <x:v>commercial</x:v>
      </x:c>
      <x:c r="D2078" s="25" t="str">
        <x:v>Salmon, smelts, etc</x:v>
      </x:c>
      <x:c r="E2078" s="35" t="n">
        <x:v>1</x:v>
      </x:c>
      <x:c r="F2078" s="35" t="n">
        <x:v>1</x:v>
      </x:c>
      <x:c r="G2078" s="32" t="n">
        <x:v>164.9003004687</x:v>
      </x:c>
      <x:c r="H2078" s="32" t="n">
        <x:v>164.9003004687</x:v>
      </x:c>
      <x:c r="I2078" s="33" t="n">
        <x:v>0</x:v>
      </x:c>
      <x:c r="J2078" s="34" t="n">
        <x:v>1</x:v>
      </x:c>
      <x:c r="K2078" s="33" t="n">
        <x:v>416.86938347033555</x:v>
      </x:c>
      <x:c r="L2078" s="32" t="n">
        <x:v>68741.88659046005</x:v>
      </x:c>
      <x:c r="M2078" s="33" t="n">
        <x:v>3.62</x:v>
      </x:c>
      <x:c r="N2078" s="33" t="n">
        <x:v>416.8693834703355</x:v>
      </x:c>
      <x:c r="O2078" s="32" t="n">
        <x:v>68741.88659046005</x:v>
      </x:c>
      <x:c r="P2078" s="32" t="n">
        <x:v>0</x:v>
      </x:c>
      <x:c r="Q2078" s="33" t="n">
        <x:v>1</x:v>
      </x:c>
      <x:c r="R2078" s="34" t="n">
        <x:v>0</x:v>
      </x:c>
    </x:row>
    <x:row r="2079" ht="18" customHeight="1">
      <x:c r="A2079" s="25" t="str">
        <x:v>EEZ_948</x:v>
      </x:c>
      <x:c r="B2079" s="25" t="str">
        <x:v>Morocco (South)</x:v>
      </x:c>
      <x:c r="C2079" s="25" t="str">
        <x:v>commercial</x:v>
      </x:c>
      <x:c r="D2079" s="25" t="str">
        <x:v>Scorpionfishes</x:v>
      </x:c>
      <x:c r="E2079" s="35" t="n">
        <x:v>7</x:v>
      </x:c>
      <x:c r="F2079" s="35" t="n">
        <x:v>7</x:v>
      </x:c>
      <x:c r="G2079" s="32" t="n">
        <x:v>7418.036593609199</x:v>
      </x:c>
      <x:c r="H2079" s="32" t="n">
        <x:v>7418.036593609199</x:v>
      </x:c>
      <x:c r="I2079" s="33" t="n">
        <x:v>0</x:v>
      </x:c>
      <x:c r="J2079" s="34" t="n">
        <x:v>1</x:v>
      </x:c>
      <x:c r="K2079" s="33" t="n">
        <x:v>557.0976890957782</x:v>
      </x:c>
      <x:c r="L2079" s="32" t="n">
        <x:v>4132571.043927603</x:v>
      </x:c>
      <x:c r="M2079" s="33" t="n">
        <x:v>3.712116659137805</x:v>
      </x:c>
      <x:c r="N2079" s="33" t="n">
        <x:v>515.3670626493561</x:v>
      </x:c>
      <x:c r="O2079" s="32" t="n">
        <x:v>3823011.729873808</x:v>
      </x:c>
      <x:c r="P2079" s="32" t="n">
        <x:v>309559.31405379483</x:v>
      </x:c>
      <x:c r="Q2079" s="33" t="n">
        <x:v>1.0809726299385467</x:v>
      </x:c>
      <x:c r="R2079" s="34" t="n">
        <x:v>0.08097262993854662</x:v>
      </x:c>
    </x:row>
    <x:row r="2080" ht="18" customHeight="1">
      <x:c r="A2080" s="25" t="str">
        <x:v>EEZ_948</x:v>
      </x:c>
      <x:c r="B2080" s="25" t="str">
        <x:v>Morocco (South)</x:v>
      </x:c>
      <x:c r="C2080" s="25" t="str">
        <x:v>commercial</x:v>
      </x:c>
      <x:c r="D2080" s="25" t="str">
        <x:v>Sharks &amp; rays</x:v>
      </x:c>
      <x:c r="E2080" s="35" t="n">
        <x:v>27</x:v>
      </x:c>
      <x:c r="F2080" s="35" t="n">
        <x:v>27</x:v>
      </x:c>
      <x:c r="G2080" s="32" t="n">
        <x:v>17247.796494528102</x:v>
      </x:c>
      <x:c r="H2080" s="32" t="n">
        <x:v>17247.796494528102</x:v>
      </x:c>
      <x:c r="I2080" s="33" t="n">
        <x:v>0</x:v>
      </x:c>
      <x:c r="J2080" s="34" t="n">
        <x:v>1</x:v>
      </x:c>
      <x:c r="K2080" s="33" t="n">
        <x:v>1489.7345901732847</x:v>
      </x:c>
      <x:c r="L2080" s="32" t="n">
        <x:v>25694639.04216804</x:v>
      </x:c>
      <x:c r="M2080" s="33" t="n">
        <x:v>4.075134175692861</x:v>
      </x:c>
      <x:c r="N2080" s="33" t="n">
        <x:v>1188.8694730570498</x:v>
      </x:c>
      <x:c r="O2080" s="32" t="n">
        <x:v>20505378.729844857</x:v>
      </x:c>
      <x:c r="P2080" s="32" t="n">
        <x:v>5189260.312323183</x:v>
      </x:c>
      <x:c r="Q2080" s="33" t="n">
        <x:v>1.2530682500767663</x:v>
      </x:c>
      <x:c r="R2080" s="34" t="n">
        <x:v>0.2530682500767663</x:v>
      </x:c>
    </x:row>
    <x:row r="2081" ht="18" customHeight="1">
      <x:c r="A2081" s="25" t="str">
        <x:v>EEZ_948</x:v>
      </x:c>
      <x:c r="B2081" s="25" t="str">
        <x:v>Morocco (South)</x:v>
      </x:c>
      <x:c r="C2081" s="25" t="str">
        <x:v>commercial</x:v>
      </x:c>
      <x:c r="D2081" s="25" t="str">
        <x:v>Tuna &amp; billfishes</x:v>
      </x:c>
      <x:c r="E2081" s="35" t="n">
        <x:v>18</x:v>
      </x:c>
      <x:c r="F2081" s="35" t="n">
        <x:v>18</x:v>
      </x:c>
      <x:c r="G2081" s="32" t="n">
        <x:v>18083.646630491698</x:v>
      </x:c>
      <x:c r="H2081" s="32" t="n">
        <x:v>18083.646630491698</x:v>
      </x:c>
      <x:c r="I2081" s="33" t="n">
        <x:v>0</x:v>
      </x:c>
      <x:c r="J2081" s="34" t="n">
        <x:v>1</x:v>
      </x:c>
      <x:c r="K2081" s="33" t="n">
        <x:v>2592.5113934480637</x:v>
      </x:c>
      <x:c r="L2081" s="32" t="n">
        <x:v>46882059.92463841</x:v>
      </x:c>
      <x:c r="M2081" s="33" t="n">
        <x:v>4.397451759765336</x:v>
      </x:c>
      <x:c r="N2081" s="33" t="n">
        <x:v>2497.190992651959</x:v>
      </x:c>
      <x:c r="O2081" s="32" t="n">
        <x:v>45158319.479964815</x:v>
      </x:c>
      <x:c r="P2081" s="32" t="n">
        <x:v>1723740.4446735978</x:v>
      </x:c>
      <x:c r="Q2081" s="33" t="n">
        <x:v>1.038171049421765</x:v>
      </x:c>
      <x:c r="R2081" s="34" t="n">
        <x:v>0.03817104942176517</x:v>
      </x:c>
    </x:row>
    <x:row r="2082" ht="18" customHeight="1">
      <x:c r="A2082" s="25" t="str">
        <x:v>EEZ_949</x:v>
      </x:c>
      <x:c r="B2082" s="25" t="str">
        <x:v>Nicaragua (Caribbean)</x:v>
      </x:c>
      <x:c r="C2082" s="25" t="str">
        <x:v>commercial</x:v>
      </x:c>
      <x:c r="D2082" s="25" t="str">
        <x:v>Crustaceans</x:v>
      </x:c>
      <x:c r="E2082" s="35" t="n">
        <x:v>7</x:v>
      </x:c>
      <x:c r="F2082" s="35" t="n">
        <x:v>7</x:v>
      </x:c>
      <x:c r="G2082" s="32" t="n">
        <x:v>5820.100717079499</x:v>
      </x:c>
      <x:c r="H2082" s="32" t="n">
        <x:v>5820.100717079499</x:v>
      </x:c>
      <x:c r="I2082" s="33" t="n">
        <x:v>0</x:v>
      </x:c>
      <x:c r="J2082" s="34" t="n">
        <x:v>1</x:v>
      </x:c>
      <x:c r="K2082" s="33" t="n">
        <x:v>189.23303975351268</x:v>
      </x:c>
      <x:c r="L2082" s="32" t="n">
        <x:v>1101355.3503645526</x:v>
      </x:c>
      <x:c r="M2082" s="33" t="n">
        <x:v>3.137869064647674</x:v>
      </x:c>
      <x:c r="N2082" s="33" t="n">
        <x:v>137.3627777826701</x:v>
      </x:c>
      <x:c r="O2082" s="32" t="n">
        <x:v>799465.2014729502</x:v>
      </x:c>
      <x:c r="P2082" s="32" t="n">
        <x:v>301890.1488916024</x:v>
      </x:c>
      <x:c r="Q2082" s="33" t="n">
        <x:v>1.3776151211277166</x:v>
      </x:c>
      <x:c r="R2082" s="34" t="n">
        <x:v>0.37761512112771656</x:v>
      </x:c>
    </x:row>
    <x:row r="2083" ht="18" customHeight="1">
      <x:c r="A2083" s="25" t="str">
        <x:v>EEZ_949</x:v>
      </x:c>
      <x:c r="B2083" s="25" t="str">
        <x:v>Nicaragua (Caribbean)</x:v>
      </x:c>
      <x:c r="C2083" s="25" t="str">
        <x:v>commercial</x:v>
      </x:c>
      <x:c r="D2083" s="25" t="str">
        <x:v>Molluscs</x:v>
      </x:c>
      <x:c r="E2083" s="35" t="n">
        <x:v>3</x:v>
      </x:c>
      <x:c r="F2083" s="35" t="n">
        <x:v>3</x:v>
      </x:c>
      <x:c r="G2083" s="32" t="n">
        <x:v>12429.643574222298</x:v>
      </x:c>
      <x:c r="H2083" s="32" t="n">
        <x:v>12429.643574222298</x:v>
      </x:c>
      <x:c r="I2083" s="33" t="n">
        <x:v>0</x:v>
      </x:c>
      <x:c r="J2083" s="34" t="n">
        <x:v>1</x:v>
      </x:c>
      <x:c r="K2083" s="33" t="n">
        <x:v>15.306049037821456</x:v>
      </x:c>
      <x:c r="L2083" s="32" t="n">
        <x:v>190248.73406968886</x:v>
      </x:c>
      <x:c r="M2083" s="33" t="n">
        <x:v>2.1843415174168093</x:v>
      </x:c>
      <x:c r="N2083" s="33" t="n">
        <x:v>15.287677672427808</x:v>
      </x:c>
      <x:c r="O2083" s="32" t="n">
        <x:v>190020.384545874</x:v>
      </x:c>
      <x:c r="P2083" s="32" t="n">
        <x:v>228.34952381486073</x:v>
      </x:c>
      <x:c r="Q2083" s="33" t="n">
        <x:v>1.0012017106709925</x:v>
      </x:c>
      <x:c r="R2083" s="34" t="n">
        <x:v>0.0012017106709924243</x:v>
      </x:c>
    </x:row>
    <x:row r="2084" ht="18" customHeight="1">
      <x:c r="A2084" s="25" t="str">
        <x:v>EEZ_949</x:v>
      </x:c>
      <x:c r="B2084" s="25" t="str">
        <x:v>Nicaragua (Caribbean)</x:v>
      </x:c>
      <x:c r="C2084" s="25" t="str">
        <x:v>commercial</x:v>
      </x:c>
      <x:c r="D2084" s="25" t="str">
        <x:v>Other fishes &amp; inverts</x:v>
      </x:c>
      <x:c r="E2084" s="35" t="n">
        <x:v>3</x:v>
      </x:c>
      <x:c r="F2084" s="35" t="n">
        <x:v>3</x:v>
      </x:c>
      <x:c r="G2084" s="32" t="n">
        <x:v>9317.8951231875</x:v>
      </x:c>
      <x:c r="H2084" s="32" t="n">
        <x:v>9317.8951231875</x:v>
      </x:c>
      <x:c r="I2084" s="33" t="n">
        <x:v>0</x:v>
      </x:c>
      <x:c r="J2084" s="34" t="n">
        <x:v>1</x:v>
      </x:c>
      <x:c r="K2084" s="33" t="n">
        <x:v>202.59125462573573</x:v>
      </x:c>
      <x:c r="L2084" s="32" t="n">
        <x:v>1887724.06347758</x:v>
      </x:c>
      <x:c r="M2084" s="33" t="n">
        <x:v>3.302086875154342</x:v>
      </x:c>
      <x:c r="N2084" s="33" t="n">
        <x:v>200.48730369158486</x:v>
      </x:c>
      <x:c r="O2084" s="32" t="n">
        <x:v>1868119.6693288297</x:v>
      </x:c>
      <x:c r="P2084" s="32" t="n">
        <x:v>19604.39414875023</x:v>
      </x:c>
      <x:c r="Q2084" s="33" t="n">
        <x:v>1.01049418539434</x:v>
      </x:c>
      <x:c r="R2084" s="34" t="n">
        <x:v>0.01049418539434019</x:v>
      </x:c>
    </x:row>
    <x:row r="2085" ht="18" customHeight="1">
      <x:c r="A2085" s="25" t="str">
        <x:v>EEZ_949</x:v>
      </x:c>
      <x:c r="B2085" s="25" t="str">
        <x:v>Nicaragua (Caribbean)</x:v>
      </x:c>
      <x:c r="C2085" s="25" t="str">
        <x:v>commercial</x:v>
      </x:c>
      <x:c r="D2085" s="25" t="str">
        <x:v>Perch-likes</x:v>
      </x:c>
      <x:c r="E2085" s="35" t="n">
        <x:v>10</x:v>
      </x:c>
      <x:c r="F2085" s="35" t="n">
        <x:v>10</x:v>
      </x:c>
      <x:c r="G2085" s="32" t="n">
        <x:v>6566.5002763831</x:v>
      </x:c>
      <x:c r="H2085" s="32" t="n">
        <x:v>6566.5002763831</x:v>
      </x:c>
      <x:c r="I2085" s="33" t="n">
        <x:v>0</x:v>
      </x:c>
      <x:c r="J2085" s="34" t="n">
        <x:v>1</x:v>
      </x:c>
      <x:c r="K2085" s="33" t="n">
        <x:v>963.014439431196</x:v>
      </x:c>
      <x:c r="L2085" s="32" t="n">
        <x:v>6323634.5826858645</x:v>
      </x:c>
      <x:c r="M2085" s="33" t="n">
        <x:v>3.9754178833354534</x:v>
      </x:c>
      <x:c r="N2085" s="33" t="n">
        <x:v>944.9697001025075</x:v>
      </x:c>
      <x:c r="O2085" s="32" t="n">
        <x:v>6205143.796896771</x:v>
      </x:c>
      <x:c r="P2085" s="32" t="n">
        <x:v>118490.78578909393</x:v>
      </x:c>
      <x:c r="Q2085" s="33" t="n">
        <x:v>1.019095574521311</x:v>
      </x:c>
      <x:c r="R2085" s="34" t="n">
        <x:v>0.019095574521311155</x:v>
      </x:c>
    </x:row>
    <x:row r="2086" ht="18" customHeight="1">
      <x:c r="A2086" s="25" t="str">
        <x:v>EEZ_949</x:v>
      </x:c>
      <x:c r="B2086" s="25" t="str">
        <x:v>Nicaragua (Caribbean)</x:v>
      </x:c>
      <x:c r="C2086" s="25" t="str">
        <x:v>commercial</x:v>
      </x:c>
      <x:c r="D2086" s="25" t="str">
        <x:v>Sharks &amp; rays</x:v>
      </x:c>
      <x:c r="E2086" s="35" t="n">
        <x:v>4</x:v>
      </x:c>
      <x:c r="F2086" s="35" t="n">
        <x:v>4</x:v>
      </x:c>
      <x:c r="G2086" s="32" t="n">
        <x:v>471.6399548816</x:v>
      </x:c>
      <x:c r="H2086" s="32" t="n">
        <x:v>471.6399548816</x:v>
      </x:c>
      <x:c r="I2086" s="33" t="n">
        <x:v>0</x:v>
      </x:c>
      <x:c r="J2086" s="34" t="n">
        <x:v>1</x:v>
      </x:c>
      <x:c r="K2086" s="33" t="n">
        <x:v>1170.9407553899669</x:v>
      </x:c>
      <x:c r="L2086" s="32" t="n">
        <x:v>552262.4450411506</x:v>
      </x:c>
      <x:c r="M2086" s="33" t="n">
        <x:v>4.006904336270665</x:v>
      </x:c>
      <x:c r="N2086" s="33" t="n">
        <x:v>1016.0248644836906</x:v>
      </x:c>
      <x:c r="O2086" s="32" t="n">
        <x:v>479197.92124367156</x:v>
      </x:c>
      <x:c r="P2086" s="32" t="n">
        <x:v>73064.52379747899</x:v>
      </x:c>
      <x:c r="Q2086" s="33" t="n">
        <x:v>1.1524725391292459</x:v>
      </x:c>
      <x:c r="R2086" s="34" t="n">
        <x:v>0.15247253912924588</x:v>
      </x:c>
    </x:row>
    <x:row r="2087" ht="18" customHeight="1">
      <x:c r="A2087" s="25" t="str">
        <x:v>EEZ_950</x:v>
      </x:c>
      <x:c r="B2087" s="25" t="str">
        <x:v>Nicaragua (Pacific)</x:v>
      </x:c>
      <x:c r="C2087" s="25" t="str">
        <x:v>commercial</x:v>
      </x:c>
      <x:c r="D2087" s="25" t="str">
        <x:v>Crustaceans</x:v>
      </x:c>
      <x:c r="E2087" s="35" t="n">
        <x:v>8</x:v>
      </x:c>
      <x:c r="F2087" s="35" t="n">
        <x:v>8</x:v>
      </x:c>
      <x:c r="G2087" s="32" t="n">
        <x:v>6207.973777965901</x:v>
      </x:c>
      <x:c r="H2087" s="32" t="n">
        <x:v>6207.973777965901</x:v>
      </x:c>
      <x:c r="I2087" s="33" t="n">
        <x:v>0</x:v>
      </x:c>
      <x:c r="J2087" s="34" t="n">
        <x:v>1</x:v>
      </x:c>
      <x:c r="K2087" s="33" t="n">
        <x:v>68.33669708529324</x:v>
      </x:c>
      <x:c r="L2087" s="32" t="n">
        <x:v>424232.42357829923</x:v>
      </x:c>
      <x:c r="M2087" s="33" t="n">
        <x:v>2.795045182390144</x:v>
      </x:c>
      <x:c r="N2087" s="33" t="n">
        <x:v>62.37997299212735</x:v>
      </x:c>
      <x:c r="O2087" s="32" t="n">
        <x:v>387253.23660534766</x:v>
      </x:c>
      <x:c r="P2087" s="32" t="n">
        <x:v>36979.186972951575</x:v>
      </x:c>
      <x:c r="Q2087" s="33" t="n">
        <x:v>1.0954909694160602</x:v>
      </x:c>
      <x:c r="R2087" s="34" t="n">
        <x:v>0.0954909694160602</x:v>
      </x:c>
    </x:row>
    <x:row r="2088" ht="18" customHeight="1">
      <x:c r="A2088" s="25" t="str">
        <x:v>EEZ_950</x:v>
      </x:c>
      <x:c r="B2088" s="25" t="str">
        <x:v>Nicaragua (Pacific)</x:v>
      </x:c>
      <x:c r="C2088" s="25" t="str">
        <x:v>commercial</x:v>
      </x:c>
      <x:c r="D2088" s="25" t="str">
        <x:v>Flatfishes</x:v>
      </x:c>
      <x:c r="E2088" s="35" t="n">
        <x:v>1</x:v>
      </x:c>
      <x:c r="F2088" s="35" t="n">
        <x:v>1</x:v>
      </x:c>
      <x:c r="G2088" s="32" t="n">
        <x:v>588.3391341134</x:v>
      </x:c>
      <x:c r="H2088" s="32" t="n">
        <x:v>588.3391341134</x:v>
      </x:c>
      <x:c r="I2088" s="33" t="n">
        <x:v>0</x:v>
      </x:c>
      <x:c r="J2088" s="34" t="n">
        <x:v>1</x:v>
      </x:c>
      <x:c r="K2088" s="33" t="n">
        <x:v>371.5352290971724</x:v>
      </x:c>
      <x:c r="L2088" s="32" t="n">
        <x:v>218588.7149796541</x:v>
      </x:c>
      <x:c r="M2088" s="33" t="n">
        <x:v>3.5700000000000003</x:v>
      </x:c>
      <x:c r="N2088" s="33" t="n">
        <x:v>371.53522909717276</x:v>
      </x:c>
      <x:c r="O2088" s="32" t="n">
        <x:v>218588.7149796543</x:v>
      </x:c>
      <x:c r="P2088" s="32" t="n">
        <x:v>-2.0372681319713593e-10</x:v>
      </x:c>
      <x:c r="Q2088" s="33" t="n">
        <x:v>0.9999999999999991</x:v>
      </x:c>
      <x:c r="R2088" s="34" t="n">
        <x:v>-9.320097481523615e-16</x:v>
      </x:c>
    </x:row>
    <x:row r="2089" ht="18" customHeight="1">
      <x:c r="A2089" s="25" t="str">
        <x:v>EEZ_950</x:v>
      </x:c>
      <x:c r="B2089" s="25" t="str">
        <x:v>Nicaragua (Pacific)</x:v>
      </x:c>
      <x:c r="C2089" s="25" t="str">
        <x:v>commercial</x:v>
      </x:c>
      <x:c r="D2089" s="25" t="str">
        <x:v>Herring-likes</x:v>
      </x:c>
      <x:c r="E2089" s="35" t="n">
        <x:v>1</x:v>
      </x:c>
      <x:c r="F2089" s="35" t="n">
        <x:v>1</x:v>
      </x:c>
      <x:c r="G2089" s="32" t="n">
        <x:v>373.0668276954</x:v>
      </x:c>
      <x:c r="H2089" s="32" t="n">
        <x:v>373.0668276954</x:v>
      </x:c>
      <x:c r="I2089" s="33" t="n">
        <x:v>0</x:v>
      </x:c>
      <x:c r="J2089" s="34" t="n">
        <x:v>1</x:v>
      </x:c>
      <x:c r="K2089" s="33" t="n">
        <x:v>144.5439770745928</x:v>
      </x:c>
      <x:c r="L2089" s="32" t="n">
        <x:v>53924.562989694954</x:v>
      </x:c>
      <x:c r="M2089" s="33" t="n">
        <x:v>3.16</x:v>
      </x:c>
      <x:c r="N2089" s="33" t="n">
        <x:v>144.5439770745928</x:v>
      </x:c>
      <x:c r="O2089" s="32" t="n">
        <x:v>53924.562989694954</x:v>
      </x:c>
      <x:c r="P2089" s="32" t="n">
        <x:v>0</x:v>
      </x:c>
      <x:c r="Q2089" s="33" t="n">
        <x:v>1</x:v>
      </x:c>
      <x:c r="R2089" s="34" t="n">
        <x:v>0</x:v>
      </x:c>
    </x:row>
    <x:row r="2090" ht="18" customHeight="1">
      <x:c r="A2090" s="25" t="str">
        <x:v>EEZ_950</x:v>
      </x:c>
      <x:c r="B2090" s="25" t="str">
        <x:v>Nicaragua (Pacific)</x:v>
      </x:c>
      <x:c r="C2090" s="25" t="str">
        <x:v>commercial</x:v>
      </x:c>
      <x:c r="D2090" s="25" t="str">
        <x:v>Molluscs</x:v>
      </x:c>
      <x:c r="E2090" s="35" t="n">
        <x:v>1</x:v>
      </x:c>
      <x:c r="F2090" s="35" t="n">
        <x:v>1</x:v>
      </x:c>
      <x:c r="G2090" s="32" t="n">
        <x:v>966.4010829325001</x:v>
      </x:c>
      <x:c r="H2090" s="32" t="n">
        <x:v>966.4010829325001</x:v>
      </x:c>
      <x:c r="I2090" s="33" t="n">
        <x:v>0</x:v>
      </x:c>
      <x:c r="J2090" s="34" t="n">
        <x:v>1</x:v>
      </x:c>
      <x:c r="K2090" s="33" t="n">
        <x:v>12.589254117941675</x:v>
      </x:c>
      <x:c r="L2090" s="32" t="n">
        <x:v>12166.26881289127</x:v>
      </x:c>
      <x:c r="M2090" s="33" t="n">
        <x:v>2.1</x:v>
      </x:c>
      <x:c r="N2090" s="33" t="n">
        <x:v>12.589254117941675</x:v>
      </x:c>
      <x:c r="O2090" s="32" t="n">
        <x:v>12166.26881289127</x:v>
      </x:c>
      <x:c r="P2090" s="32" t="n">
        <x:v>0</x:v>
      </x:c>
      <x:c r="Q2090" s="33" t="n">
        <x:v>1</x:v>
      </x:c>
      <x:c r="R2090" s="34" t="n">
        <x:v>0</x:v>
      </x:c>
    </x:row>
    <x:row r="2091" ht="18" customHeight="1">
      <x:c r="A2091" s="25" t="str">
        <x:v>EEZ_950</x:v>
      </x:c>
      <x:c r="B2091" s="25" t="str">
        <x:v>Nicaragua (Pacific)</x:v>
      </x:c>
      <x:c r="C2091" s="25" t="str">
        <x:v>commercial</x:v>
      </x:c>
      <x:c r="D2091" s="25" t="str">
        <x:v>Other fishes &amp; inverts</x:v>
      </x:c>
      <x:c r="E2091" s="35" t="n">
        <x:v>5</x:v>
      </x:c>
      <x:c r="F2091" s="35" t="n">
        <x:v>5</x:v>
      </x:c>
      <x:c r="G2091" s="32" t="n">
        <x:v>1540.9677251905</x:v>
      </x:c>
      <x:c r="H2091" s="32" t="n">
        <x:v>1540.9677251905</x:v>
      </x:c>
      <x:c r="I2091" s="33" t="n">
        <x:v>0</x:v>
      </x:c>
      <x:c r="J2091" s="34" t="n">
        <x:v>1</x:v>
      </x:c>
      <x:c r="K2091" s="33" t="n">
        <x:v>212.83048320665588</x:v>
      </x:c>
      <x:c r="L2091" s="32" t="n">
        <x:v>327964.90555815544</x:v>
      </x:c>
      <x:c r="M2091" s="33" t="n">
        <x:v>3.3039088212239345</x:v>
      </x:c>
      <x:c r="N2091" s="33" t="n">
        <x:v>201.33015190947305</x:v>
      </x:c>
      <x:c r="O2091" s="32" t="n">
        <x:v>310243.2662001985</x:v>
      </x:c>
      <x:c r="P2091" s="32" t="n">
        <x:v>17721.63935795694</x:v>
      </x:c>
      <x:c r="Q2091" s="33" t="n">
        <x:v>1.0571217534388684</x:v>
      </x:c>
      <x:c r="R2091" s="34" t="n">
        <x:v>0.05712175343886836</x:v>
      </x:c>
    </x:row>
    <x:row r="2092" ht="18" customHeight="1">
      <x:c r="A2092" s="25" t="str">
        <x:v>EEZ_950</x:v>
      </x:c>
      <x:c r="B2092" s="25" t="str">
        <x:v>Nicaragua (Pacific)</x:v>
      </x:c>
      <x:c r="C2092" s="25" t="str">
        <x:v>commercial</x:v>
      </x:c>
      <x:c r="D2092" s="25" t="str">
        <x:v>Perch-likes</x:v>
      </x:c>
      <x:c r="E2092" s="35" t="n">
        <x:v>12</x:v>
      </x:c>
      <x:c r="F2092" s="35" t="n">
        <x:v>12</x:v>
      </x:c>
      <x:c r="G2092" s="32" t="n">
        <x:v>6860.779808884099</x:v>
      </x:c>
      <x:c r="H2092" s="32" t="n">
        <x:v>6860.779808884099</x:v>
      </x:c>
      <x:c r="I2092" s="33" t="n">
        <x:v>0</x:v>
      </x:c>
      <x:c r="J2092" s="34" t="n">
        <x:v>1</x:v>
      </x:c>
      <x:c r="K2092" s="33" t="n">
        <x:v>1040.8305589424842</x:v>
      </x:c>
      <x:c r="L2092" s="32" t="n">
        <x:v>7140909.283262147</x:v>
      </x:c>
      <x:c r="M2092" s="33" t="n">
        <x:v>3.9254815406112007</x:v>
      </x:c>
      <x:c r="N2092" s="33" t="n">
        <x:v>842.3285880791517</x:v>
      </x:c>
      <x:c r="O2092" s="32" t="n">
        <x:v>5779030.969539296</x:v>
      </x:c>
      <x:c r="P2092" s="32" t="n">
        <x:v>1361878.3137228508</x:v>
      </x:c>
      <x:c r="Q2092" s="33" t="n">
        <x:v>1.2356585941312959</x:v>
      </x:c>
      <x:c r="R2092" s="34" t="n">
        <x:v>0.23565859413129597</x:v>
      </x:c>
    </x:row>
    <x:row r="2093" ht="18" customHeight="1">
      <x:c r="A2093" s="25" t="str">
        <x:v>EEZ_950</x:v>
      </x:c>
      <x:c r="B2093" s="25" t="str">
        <x:v>Nicaragua (Pacific)</x:v>
      </x:c>
      <x:c r="C2093" s="25" t="str">
        <x:v>commercial</x:v>
      </x:c>
      <x:c r="D2093" s="25" t="str">
        <x:v>Sharks &amp; rays</x:v>
      </x:c>
      <x:c r="E2093" s="35" t="n">
        <x:v>8</x:v>
      </x:c>
      <x:c r="F2093" s="35" t="n">
        <x:v>8</x:v>
      </x:c>
      <x:c r="G2093" s="32" t="n">
        <x:v>446.94828149200004</x:v>
      </x:c>
      <x:c r="H2093" s="32" t="n">
        <x:v>446.94828149200004</x:v>
      </x:c>
      <x:c r="I2093" s="33" t="n">
        <x:v>0</x:v>
      </x:c>
      <x:c r="J2093" s="34" t="n">
        <x:v>1</x:v>
      </x:c>
      <x:c r="K2093" s="33" t="n">
        <x:v>845.0272959872367</x:v>
      </x:c>
      <x:c r="L2093" s="32" t="n">
        <x:v>377683.4977553271</x:v>
      </x:c>
      <x:c r="M2093" s="33" t="n">
        <x:v>3.841945980870638</x:v>
      </x:c>
      <x:c r="N2093" s="33" t="n">
        <x:v>694.9378733091313</x:v>
      </x:c>
      <x:c r="O2093" s="32" t="n">
        <x:v>310601.28821922146</x:v>
      </x:c>
      <x:c r="P2093" s="32" t="n">
        <x:v>67082.20953610563</x:v>
      </x:c>
      <x:c r="Q2093" s="33" t="n">
        <x:v>1.2159753100855113</x:v>
      </x:c>
      <x:c r="R2093" s="34" t="n">
        <x:v>0.21597531008551132</x:v>
      </x:c>
    </x:row>
    <x:row r="2094" ht="18" customHeight="1">
      <x:c r="A2094" s="25" t="str">
        <x:v>EEZ_950</x:v>
      </x:c>
      <x:c r="B2094" s="25" t="str">
        <x:v>Nicaragua (Pacific)</x:v>
      </x:c>
      <x:c r="C2094" s="25" t="str">
        <x:v>commercial</x:v>
      </x:c>
      <x:c r="D2094" s="25" t="str">
        <x:v>Tuna &amp; billfishes</x:v>
      </x:c>
      <x:c r="E2094" s="35" t="n">
        <x:v>10</x:v>
      </x:c>
      <x:c r="F2094" s="35" t="n">
        <x:v>10</x:v>
      </x:c>
      <x:c r="G2094" s="32" t="n">
        <x:v>7571.869355794798</x:v>
      </x:c>
      <x:c r="H2094" s="32" t="n">
        <x:v>7571.869355794798</x:v>
      </x:c>
      <x:c r="I2094" s="33" t="n">
        <x:v>0</x:v>
      </x:c>
      <x:c r="J2094" s="34" t="n">
        <x:v>1</x:v>
      </x:c>
      <x:c r="K2094" s="33" t="n">
        <x:v>2579.317826586623</x:v>
      </x:c>
      <x:c r="L2094" s="32" t="n">
        <x:v>19530257.60998649</x:v>
      </x:c>
      <x:c r="M2094" s="33" t="n">
        <x:v>4.410704731623636</x:v>
      </x:c>
      <x:c r="N2094" s="33" t="n">
        <x:v>2574.57016162816</x:v>
      </x:c>
      <x:c r="O2094" s="32" t="n">
        <x:v>19494308.911175925</x:v>
      </x:c>
      <x:c r="P2094" s="32" t="n">
        <x:v>35948.69881056622</x:v>
      </x:c>
      <x:c r="Q2094" s="33" t="n">
        <x:v>1.001844061206497</x:v>
      </x:c>
      <x:c r="R2094" s="34" t="n">
        <x:v>0.0018440612064968933</x:v>
      </x:c>
    </x:row>
    <x:row r="2095" ht="18" customHeight="1">
      <x:c r="A2095" s="25" t="str">
        <x:v>EEZ_951</x:v>
      </x:c>
      <x:c r="B2095" s="25" t="str">
        <x:v>Panama (Caribbean)</x:v>
      </x:c>
      <x:c r="C2095" s="25" t="str">
        <x:v>commercial</x:v>
      </x:c>
      <x:c r="D2095" s="25" t="str">
        <x:v>Crustaceans</x:v>
      </x:c>
      <x:c r="E2095" s="35" t="n">
        <x:v>1</x:v>
      </x:c>
      <x:c r="F2095" s="35" t="n">
        <x:v>1</x:v>
      </x:c>
      <x:c r="G2095" s="32" t="n">
        <x:v>141.16382976</x:v>
      </x:c>
      <x:c r="H2095" s="32" t="n">
        <x:v>141.16382976</x:v>
      </x:c>
      <x:c r="I2095" s="33" t="n">
        <x:v>0</x:v>
      </x:c>
      <x:c r="J2095" s="34" t="n">
        <x:v>1</x:v>
      </x:c>
      <x:c r="K2095" s="33" t="n">
        <x:v>39.810717055349734</x:v>
      </x:c>
      <x:c r="L2095" s="32" t="n">
        <x:v>5619.833285024918</x:v>
      </x:c>
      <x:c r="M2095" s="33" t="n">
        <x:v>2.6</x:v>
      </x:c>
      <x:c r="N2095" s="33" t="n">
        <x:v>39.810717055349734</x:v>
      </x:c>
      <x:c r="O2095" s="32" t="n">
        <x:v>5619.833285024918</x:v>
      </x:c>
      <x:c r="P2095" s="32" t="n">
        <x:v>0</x:v>
      </x:c>
      <x:c r="Q2095" s="33" t="n">
        <x:v>1</x:v>
      </x:c>
      <x:c r="R2095" s="34" t="n">
        <x:v>0</x:v>
      </x:c>
    </x:row>
    <x:row r="2096" ht="18" customHeight="1">
      <x:c r="A2096" s="25" t="str">
        <x:v>EEZ_951</x:v>
      </x:c>
      <x:c r="B2096" s="25" t="str">
        <x:v>Panama (Caribbean)</x:v>
      </x:c>
      <x:c r="C2096" s="25" t="str">
        <x:v>commercial</x:v>
      </x:c>
      <x:c r="D2096" s="25" t="str">
        <x:v>Molluscs</x:v>
      </x:c>
      <x:c r="E2096" s="35" t="n">
        <x:v>1</x:v>
      </x:c>
      <x:c r="F2096" s="35" t="n">
        <x:v>1</x:v>
      </x:c>
      <x:c r="G2096" s="32" t="n">
        <x:v>41.28882976</x:v>
      </x:c>
      <x:c r="H2096" s="32" t="n">
        <x:v>41.28882976</x:v>
      </x:c>
      <x:c r="I2096" s="33" t="n">
        <x:v>0</x:v>
      </x:c>
      <x:c r="J2096" s="34" t="n">
        <x:v>1</x:v>
      </x:c>
      <x:c r="K2096" s="33" t="n">
        <x:v>15.488166189124811</x:v>
      </x:c>
      <x:c r="L2096" s="32" t="n">
        <x:v>639.4882570773623</x:v>
      </x:c>
      <x:c r="M2096" s="33" t="n">
        <x:v>2.19</x:v>
      </x:c>
      <x:c r="N2096" s="33" t="n">
        <x:v>15.488166189124811</x:v>
      </x:c>
      <x:c r="O2096" s="32" t="n">
        <x:v>639.4882570773623</x:v>
      </x:c>
      <x:c r="P2096" s="32" t="n">
        <x:v>0</x:v>
      </x:c>
      <x:c r="Q2096" s="33" t="n">
        <x:v>1</x:v>
      </x:c>
      <x:c r="R2096" s="34" t="n">
        <x:v>0</x:v>
      </x:c>
    </x:row>
    <x:row r="2097" ht="18" customHeight="1">
      <x:c r="A2097" s="25" t="str">
        <x:v>EEZ_951</x:v>
      </x:c>
      <x:c r="B2097" s="25" t="str">
        <x:v>Panama (Caribbean)</x:v>
      </x:c>
      <x:c r="C2097" s="25" t="str">
        <x:v>commercial</x:v>
      </x:c>
      <x:c r="D2097" s="25" t="str">
        <x:v>Other fishes &amp; inverts</x:v>
      </x:c>
      <x:c r="E2097" s="35" t="n">
        <x:v>2</x:v>
      </x:c>
      <x:c r="F2097" s="35" t="n">
        <x:v>2</x:v>
      </x:c>
      <x:c r="G2097" s="32" t="n">
        <x:v>1296.1750939376</x:v>
      </x:c>
      <x:c r="H2097" s="32" t="n">
        <x:v>1296.1750939376</x:v>
      </x:c>
      <x:c r="I2097" s="33" t="n">
        <x:v>0</x:v>
      </x:c>
      <x:c r="J2097" s="34" t="n">
        <x:v>1</x:v>
      </x:c>
      <x:c r="K2097" s="33" t="n">
        <x:v>199.89875166335523</x:v>
      </x:c>
      <x:c r="L2097" s="32" t="n">
        <x:v>259103.78321525845</x:v>
      </x:c>
      <x:c r="M2097" s="33" t="n">
        <x:v>3.2910428452505722</x:v>
      </x:c>
      <x:c r="N2097" s="33" t="n">
        <x:v>195.45322703233595</x:v>
      </x:c>
      <x:c r="O2097" s="32" t="n">
        <x:v>253341.6049090451</x:v>
      </x:c>
      <x:c r="P2097" s="32" t="n">
        <x:v>5762.178306213347</x:v>
      </x:c>
      <x:c r="Q2097" s="33" t="n">
        <x:v>1.0227446980462687</x:v>
      </x:c>
      <x:c r="R2097" s="34" t="n">
        <x:v>0.02274469804626875</x:v>
      </x:c>
    </x:row>
    <x:row r="2098" ht="18" customHeight="1">
      <x:c r="A2098" s="25" t="str">
        <x:v>EEZ_951</x:v>
      </x:c>
      <x:c r="B2098" s="25" t="str">
        <x:v>Panama (Caribbean)</x:v>
      </x:c>
      <x:c r="C2098" s="25" t="str">
        <x:v>commercial</x:v>
      </x:c>
      <x:c r="D2098" s="25" t="str">
        <x:v>Perch-likes</x:v>
      </x:c>
      <x:c r="E2098" s="35" t="n">
        <x:v>3</x:v>
      </x:c>
      <x:c r="F2098" s="35" t="n">
        <x:v>3</x:v>
      </x:c>
      <x:c r="G2098" s="32" t="n">
        <x:v>70.1105376978</x:v>
      </x:c>
      <x:c r="H2098" s="32" t="n">
        <x:v>70.1105376978</x:v>
      </x:c>
      <x:c r="I2098" s="33" t="n">
        <x:v>0</x:v>
      </x:c>
      <x:c r="J2098" s="34" t="n">
        <x:v>1</x:v>
      </x:c>
      <x:c r="K2098" s="33" t="n">
        <x:v>1819.7029380642084</x:v>
      </x:c>
      <x:c r="L2098" s="32" t="n">
        <x:v>127580.35143794809</x:v>
      </x:c>
      <x:c r="M2098" s="33" t="n">
        <x:v>4.26000043608727</x:v>
      </x:c>
      <x:c r="N2098" s="33" t="n">
        <x:v>1819.7026858235706</x:v>
      </x:c>
      <x:c r="O2098" s="32" t="n">
        <x:v>127580.33375322135</x:v>
      </x:c>
      <x:c r="P2098" s="32" t="n">
        <x:v>0.017684726743027568</x:v>
      </x:c>
      <x:c r="Q2098" s="33" t="n">
        <x:v>1.0000001386164012</x:v>
      </x:c>
      <x:c r="R2098" s="34" t="n">
        <x:v>1.386164013117816e-7</x:v>
      </x:c>
    </x:row>
    <x:row r="2099" ht="18" customHeight="1">
      <x:c r="A2099" s="25" t="str">
        <x:v>EEZ_951</x:v>
      </x:c>
      <x:c r="B2099" s="25" t="str">
        <x:v>Panama (Caribbean)</x:v>
      </x:c>
      <x:c r="C2099" s="25" t="str">
        <x:v>commercial</x:v>
      </x:c>
      <x:c r="D2099" s="25" t="str">
        <x:v>Sharks &amp; rays</x:v>
      </x:c>
      <x:c r="E2099" s="35" t="n">
        <x:v>2</x:v>
      </x:c>
      <x:c r="F2099" s="35" t="n">
        <x:v>2</x:v>
      </x:c>
      <x:c r="G2099" s="32" t="n">
        <x:v>1.7211254926000001</x:v>
      </x:c>
      <x:c r="H2099" s="32" t="n">
        <x:v>1.7211254926000001</x:v>
      </x:c>
      <x:c r="I2099" s="33" t="n">
        <x:v>0</x:v>
      </x:c>
      <x:c r="J2099" s="34" t="n">
        <x:v>1</x:v>
      </x:c>
      <x:c r="K2099" s="33" t="n">
        <x:v>1427.331330730618</x:v>
      </x:c>
      <x:c r="L2099" s="32" t="n">
        <x:v>2456.6163397071487</x:v>
      </x:c>
      <x:c r="M2099" s="33" t="n">
        <x:v>4.13202170928672</x:v>
      </x:c>
      <x:c r="N2099" s="33" t="n">
        <x:v>1355.2571565478231</x:v>
      </x:c>
      <x:c r="O2099" s="32" t="n">
        <x:v>2332.5676411630475</x:v>
      </x:c>
      <x:c r="P2099" s="32" t="n">
        <x:v>124.04869854410117</x:v>
      </x:c>
      <x:c r="Q2099" s="33" t="n">
        <x:v>1.0531811795529535</x:v>
      </x:c>
      <x:c r="R2099" s="34" t="n">
        <x:v>0.05318117955295347</x:v>
      </x:c>
    </x:row>
    <x:row r="2100" ht="18" customHeight="1">
      <x:c r="A2100" s="25" t="str">
        <x:v>EEZ_951</x:v>
      </x:c>
      <x:c r="B2100" s="25" t="str">
        <x:v>Panama (Caribbean)</x:v>
      </x:c>
      <x:c r="C2100" s="25" t="str">
        <x:v>commercial</x:v>
      </x:c>
      <x:c r="D2100" s="25" t="str">
        <x:v>Tuna &amp; billfishes</x:v>
      </x:c>
      <x:c r="E2100" s="35" t="n">
        <x:v>3</x:v>
      </x:c>
      <x:c r="F2100" s="35" t="n">
        <x:v>3</x:v>
      </x:c>
      <x:c r="G2100" s="32" t="n">
        <x:v>0.0008813699</x:v>
      </x:c>
      <x:c r="H2100" s="32" t="n">
        <x:v>0.0008813699</x:v>
      </x:c>
      <x:c r="I2100" s="33" t="n">
        <x:v>0</x:v>
      </x:c>
      <x:c r="J2100" s="34" t="n">
        <x:v>1</x:v>
      </x:c>
      <x:c r="K2100" s="33" t="n">
        <x:v>2570.4543668613437</x:v>
      </x:c>
      <x:c r="L2100" s="32" t="n">
        <x:v>2.265521108275146</x:v>
      </x:c>
      <x:c r="M2100" s="33" t="n">
        <x:v>4.410009519272215</x:v>
      </x:c>
      <x:c r="N2100" s="33" t="n">
        <x:v>2570.452123722612</x:v>
      </x:c>
      <x:c r="O2100" s="32" t="n">
        <x:v>2.2655191312401866</x:v>
      </x:c>
      <x:c r="P2100" s="32" t="n">
        <x:v>0.000001977034959299573</x:v>
      </x:c>
      <x:c r="Q2100" s="33" t="n">
        <x:v>1.000000872663105</x:v>
      </x:c>
      <x:c r="R2100" s="34" t="n">
        <x:v>8.726631049093405e-7</x:v>
      </x:c>
    </x:row>
    <x:row r="2101" ht="18" customHeight="1">
      <x:c r="A2101" s="25" t="str">
        <x:v>EEZ_952</x:v>
      </x:c>
      <x:c r="B2101" s="25" t="str">
        <x:v>Panama (Pacific)</x:v>
      </x:c>
      <x:c r="C2101" s="25" t="str">
        <x:v>commercial</x:v>
      </x:c>
      <x:c r="D2101" s="25" t="str">
        <x:v>Anchovies</x:v>
      </x:c>
      <x:c r="E2101" s="35" t="n">
        <x:v>1</x:v>
      </x:c>
      <x:c r="F2101" s="35" t="n">
        <x:v>1</x:v>
      </x:c>
      <x:c r="G2101" s="32" t="n">
        <x:v>231378.4529</x:v>
      </x:c>
      <x:c r="H2101" s="32" t="n">
        <x:v>231378.4529</x:v>
      </x:c>
      <x:c r="I2101" s="33" t="n">
        <x:v>0</x:v>
      </x:c>
      <x:c r="J2101" s="34" t="n">
        <x:v>1</x:v>
      </x:c>
      <x:c r="K2101" s="33" t="n">
        <x:v>29.51209226666387</x:v>
      </x:c>
      <x:c r="L2101" s="32" t="n">
        <x:v>6828462.250502741</x:v>
      </x:c>
      <x:c r="M2101" s="33" t="n">
        <x:v>2.47</x:v>
      </x:c>
      <x:c r="N2101" s="33" t="n">
        <x:v>29.51209226666387</x:v>
      </x:c>
      <x:c r="O2101" s="32" t="n">
        <x:v>6828462.250502741</x:v>
      </x:c>
      <x:c r="P2101" s="32" t="n">
        <x:v>0</x:v>
      </x:c>
      <x:c r="Q2101" s="33" t="n">
        <x:v>1</x:v>
      </x:c>
      <x:c r="R2101" s="34" t="n">
        <x:v>0</x:v>
      </x:c>
    </x:row>
    <x:row r="2102" ht="18" customHeight="1">
      <x:c r="A2102" s="25" t="str">
        <x:v>EEZ_952</x:v>
      </x:c>
      <x:c r="B2102" s="25" t="str">
        <x:v>Panama (Pacific)</x:v>
      </x:c>
      <x:c r="C2102" s="25" t="str">
        <x:v>commercial</x:v>
      </x:c>
      <x:c r="D2102" s="25" t="str">
        <x:v>Cod-likes</x:v>
      </x:c>
      <x:c r="E2102" s="35" t="n">
        <x:v>1</x:v>
      </x:c>
      <x:c r="F2102" s="35" t="n">
        <x:v>1</x:v>
      </x:c>
      <x:c r="G2102" s="32" t="n">
        <x:v>0.709197624</x:v>
      </x:c>
      <x:c r="H2102" s="32" t="n">
        <x:v>0.709197624</x:v>
      </x:c>
      <x:c r="I2102" s="33" t="n">
        <x:v>0</x:v>
      </x:c>
      <x:c r="J2102" s="34" t="n">
        <x:v>1</x:v>
      </x:c>
      <x:c r="K2102" s="33" t="n">
        <x:v>1862.0871366628658</x:v>
      </x:c>
      <x:c r="L2102" s="32" t="n">
        <x:v>1320.5877730022676</x:v>
      </x:c>
      <x:c r="M2102" s="33" t="n">
        <x:v>4.27</x:v>
      </x:c>
      <x:c r="N2102" s="33" t="n">
        <x:v>1862.0871366628655</x:v>
      </x:c>
      <x:c r="O2102" s="32" t="n">
        <x:v>1320.5877730022676</x:v>
      </x:c>
      <x:c r="P2102" s="32" t="n">
        <x:v>0</x:v>
      </x:c>
      <x:c r="Q2102" s="33" t="n">
        <x:v>1</x:v>
      </x:c>
      <x:c r="R2102" s="34" t="n">
        <x:v>0</x:v>
      </x:c>
    </x:row>
    <x:row r="2103" ht="18" customHeight="1">
      <x:c r="A2103" s="25" t="str">
        <x:v>EEZ_952</x:v>
      </x:c>
      <x:c r="B2103" s="25" t="str">
        <x:v>Panama (Pacific)</x:v>
      </x:c>
      <x:c r="C2103" s="25" t="str">
        <x:v>commercial</x:v>
      </x:c>
      <x:c r="D2103" s="25" t="str">
        <x:v>Crustaceans</x:v>
      </x:c>
      <x:c r="E2103" s="35" t="n">
        <x:v>7</x:v>
      </x:c>
      <x:c r="F2103" s="35" t="n">
        <x:v>7</x:v>
      </x:c>
      <x:c r="G2103" s="32" t="n">
        <x:v>7249.219267546299</x:v>
      </x:c>
      <x:c r="H2103" s="32" t="n">
        <x:v>7249.219267546299</x:v>
      </x:c>
      <x:c r="I2103" s="33" t="n">
        <x:v>0</x:v>
      </x:c>
      <x:c r="J2103" s="34" t="n">
        <x:v>1</x:v>
      </x:c>
      <x:c r="K2103" s="33" t="n">
        <x:v>111.73847655106553</x:v>
      </x:c>
      <x:c r="L2103" s="32" t="n">
        <x:v>810016.7171402546</x:v>
      </x:c>
      <x:c r="M2103" s="33" t="n">
        <x:v>2.9340093558536244</x:v>
      </x:c>
      <x:c r="N2103" s="33" t="n">
        <x:v>85.90320271315807</x:v>
      </x:c>
      <x:c r="O2103" s="32" t="n">
        <x:v>622731.152252161</x:v>
      </x:c>
      <x:c r="P2103" s="32" t="n">
        <x:v>187285.56488809362</x:v>
      </x:c>
      <x:c r="Q2103" s="33" t="n">
        <x:v>1.3007486685237428</x:v>
      </x:c>
      <x:c r="R2103" s="34" t="n">
        <x:v>0.3007486685237429</x:v>
      </x:c>
    </x:row>
    <x:row r="2104" ht="18" customHeight="1">
      <x:c r="A2104" s="25" t="str">
        <x:v>EEZ_952</x:v>
      </x:c>
      <x:c r="B2104" s="25" t="str">
        <x:v>Panama (Pacific)</x:v>
      </x:c>
      <x:c r="C2104" s="25" t="str">
        <x:v>commercial</x:v>
      </x:c>
      <x:c r="D2104" s="25" t="str">
        <x:v>Flatfishes</x:v>
      </x:c>
      <x:c r="E2104" s="35" t="n">
        <x:v>1</x:v>
      </x:c>
      <x:c r="F2104" s="35" t="n">
        <x:v>1</x:v>
      </x:c>
      <x:c r="G2104" s="32" t="n">
        <x:v>119</x:v>
      </x:c>
      <x:c r="H2104" s="32" t="n">
        <x:v>119</x:v>
      </x:c>
      <x:c r="I2104" s="33" t="n">
        <x:v>0</x:v>
      </x:c>
      <x:c r="J2104" s="34" t="n">
        <x:v>1</x:v>
      </x:c>
      <x:c r="K2104" s="33" t="n">
        <x:v>1148.1536214968817</x:v>
      </x:c>
      <x:c r="L2104" s="32" t="n">
        <x:v>136630.28095812892</x:v>
      </x:c>
      <x:c r="M2104" s="33" t="n">
        <x:v>4.06</x:v>
      </x:c>
      <x:c r="N2104" s="33" t="n">
        <x:v>1148.1536214968817</x:v>
      </x:c>
      <x:c r="O2104" s="32" t="n">
        <x:v>136630.28095812892</x:v>
      </x:c>
      <x:c r="P2104" s="32" t="n">
        <x:v>0</x:v>
      </x:c>
      <x:c r="Q2104" s="33" t="n">
        <x:v>1</x:v>
      </x:c>
      <x:c r="R2104" s="34" t="n">
        <x:v>0</x:v>
      </x:c>
    </x:row>
    <x:row r="2105" ht="18" customHeight="1">
      <x:c r="A2105" s="25" t="str">
        <x:v>EEZ_952</x:v>
      </x:c>
      <x:c r="B2105" s="25" t="str">
        <x:v>Panama (Pacific)</x:v>
      </x:c>
      <x:c r="C2105" s="25" t="str">
        <x:v>commercial</x:v>
      </x:c>
      <x:c r="D2105" s="25" t="str">
        <x:v>Herring-likes</x:v>
      </x:c>
      <x:c r="E2105" s="35" t="n">
        <x:v>1</x:v>
      </x:c>
      <x:c r="F2105" s="35" t="n">
        <x:v>1</x:v>
      </x:c>
      <x:c r="G2105" s="32" t="n">
        <x:v>37597.191999999995</x:v>
      </x:c>
      <x:c r="H2105" s="32" t="n">
        <x:v>37597.191999999995</x:v>
      </x:c>
      <x:c r="I2105" s="33" t="n">
        <x:v>0</x:v>
      </x:c>
      <x:c r="J2105" s="34" t="n">
        <x:v>1</x:v>
      </x:c>
      <x:c r="K2105" s="33" t="n">
        <x:v>77.6247116628692</x:v>
      </x:c>
      <x:c r="L2105" s="32" t="n">
        <x:v>2918471.1883335323</x:v>
      </x:c>
      <x:c r="M2105" s="33" t="n">
        <x:v>2.89</x:v>
      </x:c>
      <x:c r="N2105" s="33" t="n">
        <x:v>77.6247116628692</x:v>
      </x:c>
      <x:c r="O2105" s="32" t="n">
        <x:v>2918471.1883335323</x:v>
      </x:c>
      <x:c r="P2105" s="32" t="n">
        <x:v>0</x:v>
      </x:c>
      <x:c r="Q2105" s="33" t="n">
        <x:v>1</x:v>
      </x:c>
      <x:c r="R2105" s="34" t="n">
        <x:v>0</x:v>
      </x:c>
    </x:row>
    <x:row r="2106" ht="18" customHeight="1">
      <x:c r="A2106" s="25" t="str">
        <x:v>EEZ_952</x:v>
      </x:c>
      <x:c r="B2106" s="25" t="str">
        <x:v>Panama (Pacific)</x:v>
      </x:c>
      <x:c r="C2106" s="25" t="str">
        <x:v>commercial</x:v>
      </x:c>
      <x:c r="D2106" s="25" t="str">
        <x:v>Molluscs</x:v>
      </x:c>
      <x:c r="E2106" s="35" t="n">
        <x:v>2</x:v>
      </x:c>
      <x:c r="F2106" s="35" t="n">
        <x:v>2</x:v>
      </x:c>
      <x:c r="G2106" s="32" t="n">
        <x:v>19.545988118</x:v>
      </x:c>
      <x:c r="H2106" s="32" t="n">
        <x:v>19.545988118</x:v>
      </x:c>
      <x:c r="I2106" s="33" t="n">
        <x:v>0</x:v>
      </x:c>
      <x:c r="J2106" s="34" t="n">
        <x:v>1</x:v>
      </x:c>
      <x:c r="K2106" s="33" t="n">
        <x:v>10.469736514791416</x:v>
      </x:c>
      <x:c r="L2106" s="32" t="n">
        <x:v>204.64134551670375</x:v>
      </x:c>
      <x:c r="M2106" s="33" t="n">
        <x:v>2.0181417695365043</x:v>
      </x:c>
      <x:c r="N2106" s="33" t="n">
        <x:v>10.426577353060136</x:v>
      </x:c>
      <x:c r="O2106" s="32" t="n">
        <x:v>203.7977570543213</x:v>
      </x:c>
      <x:c r="P2106" s="32" t="n">
        <x:v>0.8435884623824563</x:v>
      </x:c>
      <x:c r="Q2106" s="33" t="n">
        <x:v>1.0041393412497548</x:v>
      </x:c>
      <x:c r="R2106" s="34" t="n">
        <x:v>0.004139341249754785</x:v>
      </x:c>
    </x:row>
    <x:row r="2107" ht="18" customHeight="1">
      <x:c r="A2107" s="25" t="str">
        <x:v>EEZ_952</x:v>
      </x:c>
      <x:c r="B2107" s="25" t="str">
        <x:v>Panama (Pacific)</x:v>
      </x:c>
      <x:c r="C2107" s="25" t="str">
        <x:v>commercial</x:v>
      </x:c>
      <x:c r="D2107" s="25" t="str">
        <x:v>Other fishes &amp; inverts</x:v>
      </x:c>
      <x:c r="E2107" s="35" t="n">
        <x:v>5</x:v>
      </x:c>
      <x:c r="F2107" s="35" t="n">
        <x:v>5</x:v>
      </x:c>
      <x:c r="G2107" s="32" t="n">
        <x:v>16252.7906495801</x:v>
      </x:c>
      <x:c r="H2107" s="32" t="n">
        <x:v>16252.7906495801</x:v>
      </x:c>
      <x:c r="I2107" s="33" t="n">
        <x:v>0</x:v>
      </x:c>
      <x:c r="J2107" s="34" t="n">
        <x:v>1</x:v>
      </x:c>
      <x:c r="K2107" s="33" t="n">
        <x:v>197.95242057656412</x:v>
      </x:c>
      <x:c r="L2107" s="32" t="n">
        <x:v>3217279.2502085287</x:v>
      </x:c>
      <x:c r="M2107" s="33" t="n">
        <x:v>3.294025661289386</x:v>
      </x:c>
      <x:c r="N2107" s="33" t="n">
        <x:v>196.80025702344648</x:v>
      </x:c>
      <x:c r="O2107" s="32" t="n">
        <x:v>3198553.377185631</x:v>
      </x:c>
      <x:c r="P2107" s="32" t="n">
        <x:v>18725.873022897635</x:v>
      </x:c>
      <x:c r="Q2107" s="33" t="n">
        <x:v>1.005854481953143</x:v>
      </x:c>
      <x:c r="R2107" s="34" t="n">
        <x:v>0.005854481953142926</x:v>
      </x:c>
    </x:row>
    <x:row r="2108" ht="18" customHeight="1">
      <x:c r="A2108" s="25" t="str">
        <x:v>EEZ_952</x:v>
      </x:c>
      <x:c r="B2108" s="25" t="str">
        <x:v>Panama (Pacific)</x:v>
      </x:c>
      <x:c r="C2108" s="25" t="str">
        <x:v>commercial</x:v>
      </x:c>
      <x:c r="D2108" s="25" t="str">
        <x:v>Perch-likes</x:v>
      </x:c>
      <x:c r="E2108" s="35" t="n">
        <x:v>11</x:v>
      </x:c>
      <x:c r="F2108" s="35" t="n">
        <x:v>11</x:v>
      </x:c>
      <x:c r="G2108" s="32" t="n">
        <x:v>9084.749235138697</x:v>
      </x:c>
      <x:c r="H2108" s="32" t="n">
        <x:v>9084.749235138697</x:v>
      </x:c>
      <x:c r="I2108" s="33" t="n">
        <x:v>0</x:v>
      </x:c>
      <x:c r="J2108" s="34" t="n">
        <x:v>1</x:v>
      </x:c>
      <x:c r="K2108" s="33" t="n">
        <x:v>1196.8076248172222</x:v>
      </x:c>
      <x:c r="L2108" s="32" t="n">
        <x:v>10872697.15416642</x:v>
      </x:c>
      <x:c r="M2108" s="33" t="n">
        <x:v>4.016673365704187</x:v>
      </x:c>
      <x:c r="N2108" s="33" t="n">
        <x:v>1039.138332528325</x:v>
      </x:c>
      <x:c r="O2108" s="32" t="n">
        <x:v>9440311.171640001</x:v>
      </x:c>
      <x:c r="P2108" s="32" t="n">
        <x:v>1432385.9825264197</x:v>
      </x:c>
      <x:c r="Q2108" s="33" t="n">
        <x:v>1.1517308017165266</x:v>
      </x:c>
      <x:c r="R2108" s="34" t="n">
        <x:v>0.1517308017165266</x:v>
      </x:c>
    </x:row>
    <x:row r="2109" ht="18" customHeight="1">
      <x:c r="A2109" s="25" t="str">
        <x:v>EEZ_952</x:v>
      </x:c>
      <x:c r="B2109" s="25" t="str">
        <x:v>Panama (Pacific)</x:v>
      </x:c>
      <x:c r="C2109" s="25" t="str">
        <x:v>commercial</x:v>
      </x:c>
      <x:c r="D2109" s="25" t="str">
        <x:v>Sharks &amp; rays</x:v>
      </x:c>
      <x:c r="E2109" s="35" t="n">
        <x:v>27</x:v>
      </x:c>
      <x:c r="F2109" s="35" t="n">
        <x:v>27</x:v>
      </x:c>
      <x:c r="G2109" s="32" t="n">
        <x:v>252.1524084093</x:v>
      </x:c>
      <x:c r="H2109" s="32" t="n">
        <x:v>252.1524084093</x:v>
      </x:c>
      <x:c r="I2109" s="33" t="n">
        <x:v>0</x:v>
      </x:c>
      <x:c r="J2109" s="34" t="n">
        <x:v>1</x:v>
      </x:c>
      <x:c r="K2109" s="33" t="n">
        <x:v>1770.2924859851942</x:v>
      </x:c>
      <x:c r="L2109" s="32" t="n">
        <x:v>446383.5139300537</x:v>
      </x:c>
      <x:c r="M2109" s="33" t="n">
        <x:v>4.186004189782567</x:v>
      </x:c>
      <x:c r="N2109" s="33" t="n">
        <x:v>1534.6317878285186</x:v>
      </x:c>
      <x:c r="O2109" s="32" t="n">
        <x:v>386961.1013224308</x:v>
      </x:c>
      <x:c r="P2109" s="32" t="n">
        <x:v>59422.41260762286</x:v>
      </x:c>
      <x:c r="Q2109" s="33" t="n">
        <x:v>1.153561720815214</x:v>
      </x:c>
      <x:c r="R2109" s="34" t="n">
        <x:v>0.153561720815214</x:v>
      </x:c>
    </x:row>
    <x:row r="2110" ht="18" customHeight="1">
      <x:c r="A2110" s="25" t="str">
        <x:v>EEZ_952</x:v>
      </x:c>
      <x:c r="B2110" s="25" t="str">
        <x:v>Panama (Pacific)</x:v>
      </x:c>
      <x:c r="C2110" s="25" t="str">
        <x:v>commercial</x:v>
      </x:c>
      <x:c r="D2110" s="25" t="str">
        <x:v>Tuna &amp; billfishes</x:v>
      </x:c>
      <x:c r="E2110" s="35" t="n">
        <x:v>11</x:v>
      </x:c>
      <x:c r="F2110" s="35" t="n">
        <x:v>11</x:v>
      </x:c>
      <x:c r="G2110" s="32" t="n">
        <x:v>1428.8118475070003</x:v>
      </x:c>
      <x:c r="H2110" s="32" t="n">
        <x:v>1428.8118475070003</x:v>
      </x:c>
      <x:c r="I2110" s="33" t="n">
        <x:v>0</x:v>
      </x:c>
      <x:c r="J2110" s="34" t="n">
        <x:v>1</x:v>
      </x:c>
      <x:c r="K2110" s="33" t="n">
        <x:v>2607.954274662798</x:v>
      </x:c>
      <x:c r="L2110" s="32" t="n">
        <x:v>3726275.965394731</x:v>
      </x:c>
      <x:c r="M2110" s="33" t="n">
        <x:v>4.414614025970488</x:v>
      </x:c>
      <x:c r="N2110" s="33" t="n">
        <x:v>2597.8497290049468</x:v>
      </x:c>
      <x:c r="O2110" s="32" t="n">
        <x:v>3711838.470845118</x:v>
      </x:c>
      <x:c r="P2110" s="32" t="n">
        <x:v>14437.49454961298</x:v>
      </x:c>
      <x:c r="Q2110" s="33" t="n">
        <x:v>1.0038895805038428</x:v>
      </x:c>
      <x:c r="R2110" s="34" t="n">
        <x:v>0.003889580503842837</x:v>
      </x:c>
    </x:row>
    <x:row r="2111" ht="18" customHeight="1">
      <x:c r="A2111" s="25" t="str">
        <x:v>EEZ_953</x:v>
      </x:c>
      <x:c r="B2111" s="25" t="str">
        <x:v>South Africa (Atlantic and Cape)</x:v>
      </x:c>
      <x:c r="C2111" s="25" t="str">
        <x:v>commercial</x:v>
      </x:c>
      <x:c r="D2111" s="25" t="str">
        <x:v>Anchovies</x:v>
      </x:c>
      <x:c r="E2111" s="35" t="n">
        <x:v>1</x:v>
      </x:c>
      <x:c r="F2111" s="35" t="n">
        <x:v>1</x:v>
      </x:c>
      <x:c r="G2111" s="32" t="n">
        <x:v>329343.663495</x:v>
      </x:c>
      <x:c r="H2111" s="32" t="n">
        <x:v>329343.663495</x:v>
      </x:c>
      <x:c r="I2111" s="33" t="n">
        <x:v>0</x:v>
      </x:c>
      <x:c r="J2111" s="34" t="n">
        <x:v>1</x:v>
      </x:c>
      <x:c r="K2111" s="33" t="n">
        <x:v>100</x:v>
      </x:c>
      <x:c r="L2111" s="32" t="n">
        <x:v>32934366.3495</x:v>
      </x:c>
      <x:c r="M2111" s="33" t="n">
        <x:v>3</x:v>
      </x:c>
      <x:c r="N2111" s="33" t="n">
        <x:v>100</x:v>
      </x:c>
      <x:c r="O2111" s="32" t="n">
        <x:v>32934366.3495</x:v>
      </x:c>
      <x:c r="P2111" s="32" t="n">
        <x:v>0</x:v>
      </x:c>
      <x:c r="Q2111" s="33" t="n">
        <x:v>1</x:v>
      </x:c>
      <x:c r="R2111" s="34" t="n">
        <x:v>0</x:v>
      </x:c>
    </x:row>
    <x:row r="2112" ht="18" customHeight="1">
      <x:c r="A2112" s="25" t="str">
        <x:v>EEZ_953</x:v>
      </x:c>
      <x:c r="B2112" s="25" t="str">
        <x:v>South Africa (Atlantic and Cape)</x:v>
      </x:c>
      <x:c r="C2112" s="25" t="str">
        <x:v>commercial</x:v>
      </x:c>
      <x:c r="D2112" s="25" t="str">
        <x:v>Cod-likes</x:v>
      </x:c>
      <x:c r="E2112" s="35" t="n">
        <x:v>3</x:v>
      </x:c>
      <x:c r="F2112" s="35" t="n">
        <x:v>3</x:v>
      </x:c>
      <x:c r="G2112" s="32" t="n">
        <x:v>146830.607454574</x:v>
      </x:c>
      <x:c r="H2112" s="32" t="n">
        <x:v>146830.607454574</x:v>
      </x:c>
      <x:c r="I2112" s="33" t="n">
        <x:v>0</x:v>
      </x:c>
      <x:c r="J2112" s="34" t="n">
        <x:v>1</x:v>
      </x:c>
      <x:c r="K2112" s="33" t="n">
        <x:v>1953.5890350387065</x:v>
      </x:c>
      <x:c r="L2112" s="32" t="n">
        <x:v>286846664.7313283</x:v>
      </x:c>
      <x:c r="M2112" s="33" t="n">
        <x:v>4.287013748275</x:v>
      </x:c>
      <x:c r="N2112" s="33" t="n">
        <x:v>1936.4832654002946</x:v>
      </x:c>
      <x:c r="O2112" s="32" t="n">
        <x:v>284335014.1843423</x:v>
      </x:c>
      <x:c r="P2112" s="32" t="n">
        <x:v>2511650.546985984</x:v>
      </x:c>
      <x:c r="Q2112" s="33" t="n">
        <x:v>1.008833419810047</x:v>
      </x:c>
      <x:c r="R2112" s="34" t="n">
        <x:v>0.00883341981004707</x:v>
      </x:c>
    </x:row>
    <x:row r="2113" ht="18" customHeight="1">
      <x:c r="A2113" s="25" t="str">
        <x:v>EEZ_953</x:v>
      </x:c>
      <x:c r="B2113" s="25" t="str">
        <x:v>South Africa (Atlantic and Cape)</x:v>
      </x:c>
      <x:c r="C2113" s="25" t="str">
        <x:v>commercial</x:v>
      </x:c>
      <x:c r="D2113" s="25" t="str">
        <x:v>Crustaceans</x:v>
      </x:c>
      <x:c r="E2113" s="35" t="n">
        <x:v>5</x:v>
      </x:c>
      <x:c r="F2113" s="35" t="n">
        <x:v>5</x:v>
      </x:c>
      <x:c r="G2113" s="32" t="n">
        <x:v>1898.4695828672002</x:v>
      </x:c>
      <x:c r="H2113" s="32" t="n">
        <x:v>1898.4695828672002</x:v>
      </x:c>
      <x:c r="I2113" s="33" t="n">
        <x:v>0</x:v>
      </x:c>
      <x:c r="J2113" s="34" t="n">
        <x:v>1</x:v>
      </x:c>
      <x:c r="K2113" s="33" t="n">
        <x:v>43.00824038366324</x:v>
      </x:c>
      <x:c r="L2113" s="32" t="n">
        <x:v>81649.83618102543</x:v>
      </x:c>
      <x:c r="M2113" s="33" t="n">
        <x:v>2.6159383820294</x:v>
      </x:c>
      <x:c r="N2113" s="33" t="n">
        <x:v>41.298890271140586</x:v>
      </x:c>
      <x:c r="O2113" s="32" t="n">
        <x:v>78404.68698593054</x:v>
      </x:c>
      <x:c r="P2113" s="32" t="n">
        <x:v>3245.149195094884</x:v>
      </x:c>
      <x:c r="Q2113" s="33" t="n">
        <x:v>1.0413897347192678</x:v>
      </x:c>
      <x:c r="R2113" s="34" t="n">
        <x:v>0.04138973471926768</x:v>
      </x:c>
    </x:row>
    <x:row r="2114" ht="18" customHeight="1">
      <x:c r="A2114" s="25" t="str">
        <x:v>EEZ_953</x:v>
      </x:c>
      <x:c r="B2114" s="25" t="str">
        <x:v>South Africa (Atlantic and Cape)</x:v>
      </x:c>
      <x:c r="C2114" s="25" t="str">
        <x:v>commercial</x:v>
      </x:c>
      <x:c r="D2114" s="25" t="str">
        <x:v>Flatfishes</x:v>
      </x:c>
      <x:c r="E2114" s="35" t="n">
        <x:v>1</x:v>
      </x:c>
      <x:c r="F2114" s="35" t="n">
        <x:v>1</x:v>
      </x:c>
      <x:c r="G2114" s="32" t="n">
        <x:v>190.13000000000002</x:v>
      </x:c>
      <x:c r="H2114" s="32" t="n">
        <x:v>190.13000000000002</x:v>
      </x:c>
      <x:c r="I2114" s="33" t="n">
        <x:v>0</x:v>
      </x:c>
      <x:c r="J2114" s="34" t="n">
        <x:v>1</x:v>
      </x:c>
      <x:c r="K2114" s="33" t="n">
        <x:v>1071.519305237607</x:v>
      </x:c>
      <x:c r="L2114" s="32" t="n">
        <x:v>203727.96550482628</x:v>
      </x:c>
      <x:c r="M2114" s="33" t="n">
        <x:v>4.03</x:v>
      </x:c>
      <x:c r="N2114" s="33" t="n">
        <x:v>1071.519305237607</x:v>
      </x:c>
      <x:c r="O2114" s="32" t="n">
        <x:v>203727.96550482628</x:v>
      </x:c>
      <x:c r="P2114" s="32" t="n">
        <x:v>0</x:v>
      </x:c>
      <x:c r="Q2114" s="33" t="n">
        <x:v>1</x:v>
      </x:c>
      <x:c r="R2114" s="34" t="n">
        <x:v>0</x:v>
      </x:c>
    </x:row>
    <x:row r="2115" ht="18" customHeight="1">
      <x:c r="A2115" s="25" t="str">
        <x:v>EEZ_953</x:v>
      </x:c>
      <x:c r="B2115" s="25" t="str">
        <x:v>South Africa (Atlantic and Cape)</x:v>
      </x:c>
      <x:c r="C2115" s="25" t="str">
        <x:v>commercial</x:v>
      </x:c>
      <x:c r="D2115" s="25" t="str">
        <x:v>Herring-likes</x:v>
      </x:c>
      <x:c r="E2115" s="35" t="n">
        <x:v>2</x:v>
      </x:c>
      <x:c r="F2115" s="35" t="n">
        <x:v>2</x:v>
      </x:c>
      <x:c r="G2115" s="32" t="n">
        <x:v>52658.72</x:v>
      </x:c>
      <x:c r="H2115" s="32" t="n">
        <x:v>52658.72</x:v>
      </x:c>
      <x:c r="I2115" s="33" t="n">
        <x:v>0</x:v>
      </x:c>
      <x:c r="J2115" s="34" t="n">
        <x:v>1</x:v>
      </x:c>
      <x:c r="K2115" s="33" t="n">
        <x:v>233.14725913269803</x:v>
      </x:c>
      <x:c r="L2115" s="32" t="n">
        <x:v>12277236.237436188</x:v>
      </x:c>
      <x:c r="M2115" s="33" t="n">
        <x:v>3.3444897407305003</x:v>
      </x:c>
      <x:c r="N2115" s="33" t="n">
        <x:v>221.04960374861705</x:v>
      </x:c>
      <x:c r="O2115" s="32" t="n">
        <x:v>11640189.189909376</x:v>
      </x:c>
      <x:c r="P2115" s="32" t="n">
        <x:v>637047.0475268122</x:v>
      </x:c>
      <x:c r="Q2115" s="33" t="n">
        <x:v>1.0547282382728842</x:v>
      </x:c>
      <x:c r="R2115" s="34" t="n">
        <x:v>0.054728238272884276</x:v>
      </x:c>
    </x:row>
    <x:row r="2116" ht="18" customHeight="1">
      <x:c r="A2116" s="25" t="str">
        <x:v>EEZ_953</x:v>
      </x:c>
      <x:c r="B2116" s="25" t="str">
        <x:v>South Africa (Atlantic and Cape)</x:v>
      </x:c>
      <x:c r="C2116" s="25" t="str">
        <x:v>commercial</x:v>
      </x:c>
      <x:c r="D2116" s="25" t="str">
        <x:v>Molluscs</x:v>
      </x:c>
      <x:c r="E2116" s="35" t="n">
        <x:v>4</x:v>
      </x:c>
      <x:c r="F2116" s="35" t="n">
        <x:v>4</x:v>
      </x:c>
      <x:c r="G2116" s="32" t="n">
        <x:v>1506.855868496</x:v>
      </x:c>
      <x:c r="H2116" s="32" t="n">
        <x:v>1506.855868496</x:v>
      </x:c>
      <x:c r="I2116" s="33" t="n">
        <x:v>0</x:v>
      </x:c>
      <x:c r="J2116" s="34" t="n">
        <x:v>1</x:v>
      </x:c>
      <x:c r="K2116" s="33" t="n">
        <x:v>10.558017593378262</x:v>
      </x:c>
      <x:c r="L2116" s="32" t="n">
        <x:v>15909.41077026605</x:v>
      </x:c>
      <x:c r="M2116" s="33" t="n">
        <x:v>2.0183809829168524</x:v>
      </x:c>
      <x:c r="N2116" s="33" t="n">
        <x:v>10.432321989365464</x:v>
      </x:c>
      <x:c r="O2116" s="32" t="n">
        <x:v>15720.005611715216</x:v>
      </x:c>
      <x:c r="P2116" s="32" t="n">
        <x:v>189.40515855083322</x:v>
      </x:c>
      <x:c r="Q2116" s="33" t="n">
        <x:v>1.012048669906942</x:v>
      </x:c>
      <x:c r="R2116" s="34" t="n">
        <x:v>0.012048669906942047</x:v>
      </x:c>
    </x:row>
    <x:row r="2117" ht="18" customHeight="1">
      <x:c r="A2117" s="25" t="str">
        <x:v>EEZ_953</x:v>
      </x:c>
      <x:c r="B2117" s="25" t="str">
        <x:v>South Africa (Atlantic and Cape)</x:v>
      </x:c>
      <x:c r="C2117" s="25" t="str">
        <x:v>commercial</x:v>
      </x:c>
      <x:c r="D2117" s="25" t="str">
        <x:v>Other fishes &amp; inverts</x:v>
      </x:c>
      <x:c r="E2117" s="35" t="n">
        <x:v>14</x:v>
      </x:c>
      <x:c r="F2117" s="35" t="n">
        <x:v>14</x:v>
      </x:c>
      <x:c r="G2117" s="32" t="n">
        <x:v>44616.50112421</x:v>
      </x:c>
      <x:c r="H2117" s="32" t="n">
        <x:v>44616.50112421</x:v>
      </x:c>
      <x:c r="I2117" s="33" t="n">
        <x:v>0</x:v>
      </x:c>
      <x:c r="J2117" s="34" t="n">
        <x:v>1</x:v>
      </x:c>
      <x:c r="K2117" s="33" t="n">
        <x:v>1212.9389782067667</x:v>
      </x:c>
      <x:c r="L2117" s="32" t="n">
        <x:v>54117093.28476034</x:v>
      </x:c>
      <x:c r="M2117" s="33" t="n">
        <x:v>3.788366109083912</x:v>
      </x:c>
      <x:c r="N2117" s="33" t="n">
        <x:v>614.2796230342525</x:v>
      </x:c>
      <x:c r="O2117" s="32" t="n">
        <x:v>27407007.491687022</x:v>
      </x:c>
      <x:c r="P2117" s="32" t="n">
        <x:v>26710085.79307332</x:v>
      </x:c>
      <x:c r="Q2117" s="33" t="n">
        <x:v>1.9745714048195488</x:v>
      </x:c>
      <x:c r="R2117" s="34" t="n">
        <x:v>0.9745714048195487</x:v>
      </x:c>
    </x:row>
    <x:row r="2118" ht="18" customHeight="1">
      <x:c r="A2118" s="25" t="str">
        <x:v>EEZ_953</x:v>
      </x:c>
      <x:c r="B2118" s="25" t="str">
        <x:v>South Africa (Atlantic and Cape)</x:v>
      </x:c>
      <x:c r="C2118" s="25" t="str">
        <x:v>commercial</x:v>
      </x:c>
      <x:c r="D2118" s="25" t="str">
        <x:v>Perch-likes</x:v>
      </x:c>
      <x:c r="E2118" s="35" t="n">
        <x:v>31</x:v>
      </x:c>
      <x:c r="F2118" s="35" t="n">
        <x:v>31</x:v>
      </x:c>
      <x:c r="G2118" s="32" t="n">
        <x:v>43650.707039625406</x:v>
      </x:c>
      <x:c r="H2118" s="32" t="n">
        <x:v>43650.707039625406</x:v>
      </x:c>
      <x:c r="I2118" s="33" t="n">
        <x:v>0</x:v>
      </x:c>
      <x:c r="J2118" s="34" t="n">
        <x:v>1</x:v>
      </x:c>
      <x:c r="K2118" s="33" t="n">
        <x:v>452.4883938601914</x:v>
      </x:c>
      <x:c r="L2118" s="32" t="n">
        <x:v>19751438.31922185</x:v>
      </x:c>
      <x:c r="M2118" s="33" t="n">
        <x:v>3.560238078989383</x:v>
      </x:c>
      <x:c r="N2118" s="33" t="n">
        <x:v>363.2771476844816</x:v>
      </x:c>
      <x:c r="O2118" s="32" t="n">
        <x:v>15857304.347766038</x:v>
      </x:c>
      <x:c r="P2118" s="32" t="n">
        <x:v>3894133.9714558125</x:v>
      </x:c>
      <x:c r="Q2118" s="33" t="n">
        <x:v>1.2455735152743292</x:v>
      </x:c>
      <x:c r="R2118" s="34" t="n">
        <x:v>0.24557351527432936</x:v>
      </x:c>
    </x:row>
    <x:row r="2119" ht="18" customHeight="1">
      <x:c r="A2119" s="25" t="str">
        <x:v>EEZ_953</x:v>
      </x:c>
      <x:c r="B2119" s="25" t="str">
        <x:v>South Africa (Atlantic and Cape)</x:v>
      </x:c>
      <x:c r="C2119" s="25" t="str">
        <x:v>commercial</x:v>
      </x:c>
      <x:c r="D2119" s="25" t="str">
        <x:v>Scorpionfishes</x:v>
      </x:c>
      <x:c r="E2119" s="35" t="n">
        <x:v>4</x:v>
      </x:c>
      <x:c r="F2119" s="35" t="n">
        <x:v>4</x:v>
      </x:c>
      <x:c r="G2119" s="32" t="n">
        <x:v>7395.7483718106</x:v>
      </x:c>
      <x:c r="H2119" s="32" t="n">
        <x:v>7395.7483718106</x:v>
      </x:c>
      <x:c r="I2119" s="33" t="n">
        <x:v>0</x:v>
      </x:c>
      <x:c r="J2119" s="34" t="n">
        <x:v>1</x:v>
      </x:c>
      <x:c r="K2119" s="33" t="n">
        <x:v>590.4464335200166</x:v>
      </x:c>
      <x:c r="L2119" s="32" t="n">
        <x:v>4366793.249347039</x:v>
      </x:c>
      <x:c r="M2119" s="33" t="n">
        <x:v>3.7484994608154554</x:v>
      </x:c>
      <x:c r="N2119" s="33" t="n">
        <x:v>560.4017216147629</x:v>
      </x:c>
      <x:c r="O2119" s="32" t="n">
        <x:v>4144590.1201922395</x:v>
      </x:c>
      <x:c r="P2119" s="32" t="n">
        <x:v>222203.12915479904</x:v>
      </x:c>
      <x:c r="Q2119" s="33" t="n">
        <x:v>1.0536128115714594</x:v>
      </x:c>
      <x:c r="R2119" s="34" t="n">
        <x:v>0.05361281157145946</x:v>
      </x:c>
    </x:row>
    <x:row r="2120" ht="18" customHeight="1">
      <x:c r="A2120" s="25" t="str">
        <x:v>EEZ_953</x:v>
      </x:c>
      <x:c r="B2120" s="25" t="str">
        <x:v>South Africa (Atlantic and Cape)</x:v>
      </x:c>
      <x:c r="C2120" s="25" t="str">
        <x:v>commercial</x:v>
      </x:c>
      <x:c r="D2120" s="25" t="str">
        <x:v>Sharks &amp; rays</x:v>
      </x:c>
      <x:c r="E2120" s="35" t="n">
        <x:v>15</x:v>
      </x:c>
      <x:c r="F2120" s="35" t="n">
        <x:v>15</x:v>
      </x:c>
      <x:c r="G2120" s="32" t="n">
        <x:v>9905.680781111801</x:v>
      </x:c>
      <x:c r="H2120" s="32" t="n">
        <x:v>9905.680781111801</x:v>
      </x:c>
      <x:c r="I2120" s="33" t="n">
        <x:v>0</x:v>
      </x:c>
      <x:c r="J2120" s="34" t="n">
        <x:v>1</x:v>
      </x:c>
      <x:c r="K2120" s="33" t="n">
        <x:v>1322.079416947957</x:v>
      </x:c>
      <x:c r="L2120" s="32" t="n">
        <x:v>13096096.671564873</x:v>
      </x:c>
      <x:c r="M2120" s="33" t="n">
        <x:v>4.031289497754129</x:v>
      </x:c>
      <x:c r="N2120" s="33" t="n">
        <x:v>1074.7055650592179</x:v>
      </x:c>
      <x:c r="O2120" s="32" t="n">
        <x:v>10645690.261160994</x:v>
      </x:c>
      <x:c r="P2120" s="32" t="n">
        <x:v>2450406.4104038794</x:v>
      </x:c>
      <x:c r="Q2120" s="33" t="n">
        <x:v>1.2301782552648346</x:v>
      </x:c>
      <x:c r="R2120" s="34" t="n">
        <x:v>0.23017825526483462</x:v>
      </x:c>
    </x:row>
    <x:row r="2121" ht="18" customHeight="1">
      <x:c r="A2121" s="25" t="str">
        <x:v>EEZ_953</x:v>
      </x:c>
      <x:c r="B2121" s="25" t="str">
        <x:v>South Africa (Atlantic and Cape)</x:v>
      </x:c>
      <x:c r="C2121" s="25" t="str">
        <x:v>commercial</x:v>
      </x:c>
      <x:c r="D2121" s="25" t="str">
        <x:v>Tuna &amp; billfishes</x:v>
      </x:c>
      <x:c r="E2121" s="35" t="n">
        <x:v>20</x:v>
      </x:c>
      <x:c r="F2121" s="35" t="n">
        <x:v>20</x:v>
      </x:c>
      <x:c r="G2121" s="32" t="n">
        <x:v>11175.542165986799</x:v>
      </x:c>
      <x:c r="H2121" s="32" t="n">
        <x:v>11175.542165986799</x:v>
      </x:c>
      <x:c r="I2121" s="33" t="n">
        <x:v>0</x:v>
      </x:c>
      <x:c r="J2121" s="34" t="n">
        <x:v>1</x:v>
      </x:c>
      <x:c r="K2121" s="33" t="n">
        <x:v>2227.264510465384</x:v>
      </x:c>
      <x:c r="L2121" s="32" t="n">
        <x:v>24890888.45151184</x:v>
      </x:c>
      <x:c r="M2121" s="33" t="n">
        <x:v>4.337321525054145</x:v>
      </x:c>
      <x:c r="N2121" s="33" t="n">
        <x:v>2174.3103094174826</x:v>
      </x:c>
      <x:c r="O2121" s="32" t="n">
        <x:v>24299096.544834882</x:v>
      </x:c>
      <x:c r="P2121" s="32" t="n">
        <x:v>591791.9066769592</x:v>
      </x:c>
      <x:c r="Q2121" s="33" t="n">
        <x:v>1.0243544818872188</x:v>
      </x:c>
      <x:c r="R2121" s="34" t="n">
        <x:v>0.024354481887218685</x:v>
      </x:c>
    </x:row>
    <x:row r="2122" ht="18" customHeight="1">
      <x:c r="A2122" s="25" t="str">
        <x:v>EEZ_954</x:v>
      </x:c>
      <x:c r="B2122" s="25" t="str">
        <x:v>South Africa (Indian Ocean Coast)</x:v>
      </x:c>
      <x:c r="C2122" s="25" t="str">
        <x:v>commercial</x:v>
      </x:c>
      <x:c r="D2122" s="25" t="str">
        <x:v>Cod-likes</x:v>
      </x:c>
      <x:c r="E2122" s="35" t="n">
        <x:v>3</x:v>
      </x:c>
      <x:c r="F2122" s="35" t="n">
        <x:v>3</x:v>
      </x:c>
      <x:c r="G2122" s="32" t="n">
        <x:v>78.8418654124</x:v>
      </x:c>
      <x:c r="H2122" s="32" t="n">
        <x:v>78.8418654124</x:v>
      </x:c>
      <x:c r="I2122" s="33" t="n">
        <x:v>0</x:v>
      </x:c>
      <x:c r="J2122" s="34" t="n">
        <x:v>1</x:v>
      </x:c>
      <x:c r="K2122" s="33" t="n">
        <x:v>2091.450777279973</x:v>
      </x:c>
      <x:c r="L2122" s="32" t="n">
        <x:v>164893.880698967</x:v>
      </x:c>
      <x:c r="M2122" s="33" t="n">
        <x:v>4.318543995432229</x:v>
      </x:c>
      <x:c r="N2122" s="33" t="n">
        <x:v>2082.3033385823846</x:v>
      </x:c>
      <x:c r="O2122" s="32" t="n">
        <x:v>164172.67956830355</x:v>
      </x:c>
      <x:c r="P2122" s="32" t="n">
        <x:v>721.2011306634522</x:v>
      </x:c>
      <x:c r="Q2122" s="33" t="n">
        <x:v>1.004392942434514</x:v>
      </x:c>
      <x:c r="R2122" s="34" t="n">
        <x:v>0.0043929424345138905</x:v>
      </x:c>
    </x:row>
    <x:row r="2123" ht="18" customHeight="1">
      <x:c r="A2123" s="25" t="str">
        <x:v>EEZ_954</x:v>
      </x:c>
      <x:c r="B2123" s="25" t="str">
        <x:v>South Africa (Indian Ocean Coast)</x:v>
      </x:c>
      <x:c r="C2123" s="25" t="str">
        <x:v>commercial</x:v>
      </x:c>
      <x:c r="D2123" s="25" t="str">
        <x:v>Crustaceans</x:v>
      </x:c>
      <x:c r="E2123" s="35" t="n">
        <x:v>7</x:v>
      </x:c>
      <x:c r="F2123" s="35" t="n">
        <x:v>7</x:v>
      </x:c>
      <x:c r="G2123" s="32" t="n">
        <x:v>578.5507981644</x:v>
      </x:c>
      <x:c r="H2123" s="32" t="n">
        <x:v>578.5507981644</x:v>
      </x:c>
      <x:c r="I2123" s="33" t="n">
        <x:v>0</x:v>
      </x:c>
      <x:c r="J2123" s="34" t="n">
        <x:v>1</x:v>
      </x:c>
      <x:c r="K2123" s="33" t="n">
        <x:v>54.23528328420727</x:v>
      </x:c>
      <x:c r="L2123" s="32" t="n">
        <x:v>31377.86643275046</x:v>
      </x:c>
      <x:c r="M2123" s="33" t="n">
        <x:v>2.5813648048927447</x:v>
      </x:c>
      <x:c r="N2123" s="33" t="n">
        <x:v>38.13860509922042</x:v>
      </x:c>
      <x:c r="O2123" s="32" t="n">
        <x:v>22065.12042103083</x:v>
      </x:c>
      <x:c r="P2123" s="32" t="n">
        <x:v>9312.746011719628</x:v>
      </x:c>
      <x:c r="Q2123" s="33" t="n">
        <x:v>1.4220573390953901</x:v>
      </x:c>
      <x:c r="R2123" s="34" t="n">
        <x:v>0.42205733909539017</x:v>
      </x:c>
    </x:row>
    <x:row r="2124" ht="18" customHeight="1">
      <x:c r="A2124" s="25" t="str">
        <x:v>EEZ_954</x:v>
      </x:c>
      <x:c r="B2124" s="25" t="str">
        <x:v>South Africa (Indian Ocean Coast)</x:v>
      </x:c>
      <x:c r="C2124" s="25" t="str">
        <x:v>commercial</x:v>
      </x:c>
      <x:c r="D2124" s="25" t="str">
        <x:v>Herring-likes</x:v>
      </x:c>
      <x:c r="E2124" s="35" t="n">
        <x:v>2</x:v>
      </x:c>
      <x:c r="F2124" s="35" t="n">
        <x:v>2</x:v>
      </x:c>
      <x:c r="G2124" s="32" t="n">
        <x:v>52.692432431200004</x:v>
      </x:c>
      <x:c r="H2124" s="32" t="n">
        <x:v>52.692432431200004</x:v>
      </x:c>
      <x:c r="I2124" s="33" t="n">
        <x:v>0</x:v>
      </x:c>
      <x:c r="J2124" s="34" t="n">
        <x:v>1</x:v>
      </x:c>
      <x:c r="K2124" s="33" t="n">
        <x:v>69.20873112480594</x:v>
      </x:c>
      <x:c r="L2124" s="32" t="n">
        <x:v>3646.7763884429255</x:v>
      </x:c>
      <x:c r="M2124" s="33" t="n">
        <x:v>2.8400967367904046</x:v>
      </x:c>
      <x:c r="N2124" s="33" t="n">
        <x:v>69.19850897590841</x:v>
      </x:c>
      <x:c r="O2124" s="32" t="n">
        <x:v>3646.237758552841</x:v>
      </x:c>
      <x:c r="P2124" s="32" t="n">
        <x:v>0.538629890084394</x:v>
      </x:c>
      <x:c r="Q2124" s="33" t="n">
        <x:v>1.0001477220976116</x:v>
      </x:c>
      <x:c r="R2124" s="34" t="n">
        <x:v>0.00014772209761169589</x:v>
      </x:c>
    </x:row>
    <x:row r="2125" ht="18" customHeight="1">
      <x:c r="A2125" s="25" t="str">
        <x:v>EEZ_954</x:v>
      </x:c>
      <x:c r="B2125" s="25" t="str">
        <x:v>South Africa (Indian Ocean Coast)</x:v>
      </x:c>
      <x:c r="C2125" s="25" t="str">
        <x:v>commercial</x:v>
      </x:c>
      <x:c r="D2125" s="25" t="str">
        <x:v>Molluscs</x:v>
      </x:c>
      <x:c r="E2125" s="35" t="n">
        <x:v>1</x:v>
      </x:c>
      <x:c r="F2125" s="35" t="n">
        <x:v>1</x:v>
      </x:c>
      <x:c r="G2125" s="32" t="n">
        <x:v>250.0175068415</x:v>
      </x:c>
      <x:c r="H2125" s="32" t="n">
        <x:v>250.0175068415</x:v>
      </x:c>
      <x:c r="I2125" s="33" t="n">
        <x:v>0</x:v>
      </x:c>
      <x:c r="J2125" s="34" t="n">
        <x:v>1</x:v>
      </x:c>
      <x:c r="K2125" s="33" t="n">
        <x:v>16.982436524617444</x:v>
      </x:c>
      <x:c r="L2125" s="32" t="n">
        <x:v>4245.906439978881</x:v>
      </x:c>
      <x:c r="M2125" s="33" t="n">
        <x:v>2.23</x:v>
      </x:c>
      <x:c r="N2125" s="33" t="n">
        <x:v>16.982436524617444</x:v>
      </x:c>
      <x:c r="O2125" s="32" t="n">
        <x:v>4245.906439978881</x:v>
      </x:c>
      <x:c r="P2125" s="32" t="n">
        <x:v>0</x:v>
      </x:c>
      <x:c r="Q2125" s="33" t="n">
        <x:v>1</x:v>
      </x:c>
      <x:c r="R2125" s="34" t="n">
        <x:v>0</x:v>
      </x:c>
    </x:row>
    <x:row r="2126" ht="18" customHeight="1">
      <x:c r="A2126" s="25" t="str">
        <x:v>EEZ_954</x:v>
      </x:c>
      <x:c r="B2126" s="25" t="str">
        <x:v>South Africa (Indian Ocean Coast)</x:v>
      </x:c>
      <x:c r="C2126" s="25" t="str">
        <x:v>commercial</x:v>
      </x:c>
      <x:c r="D2126" s="25" t="str">
        <x:v>Other fishes &amp; inverts</x:v>
      </x:c>
      <x:c r="E2126" s="35" t="n">
        <x:v>8</x:v>
      </x:c>
      <x:c r="F2126" s="35" t="n">
        <x:v>8</x:v>
      </x:c>
      <x:c r="G2126" s="32" t="n">
        <x:v>1819.845159427</x:v>
      </x:c>
      <x:c r="H2126" s="32" t="n">
        <x:v>1819.845159427</x:v>
      </x:c>
      <x:c r="I2126" s="33" t="n">
        <x:v>0</x:v>
      </x:c>
      <x:c r="J2126" s="34" t="n">
        <x:v>1</x:v>
      </x:c>
      <x:c r="K2126" s="33" t="n">
        <x:v>261.7707798696382</x:v>
      </x:c>
      <x:c r="L2126" s="32" t="n">
        <x:v>476382.28662519186</x:v>
      </x:c>
      <x:c r="M2126" s="33" t="n">
        <x:v>3.3563740239695243</x:v>
      </x:c>
      <x:c r="N2126" s="33" t="n">
        <x:v>227.18205514939845</x:v>
      </x:c>
      <x:c r="O2126" s="32" t="n">
        <x:v>413436.1633723105</x:v>
      </x:c>
      <x:c r="P2126" s="32" t="n">
        <x:v>62946.12325288134</x:v>
      </x:c>
      <x:c r="Q2126" s="33" t="n">
        <x:v>1.1522511304754843</x:v>
      </x:c>
      <x:c r="R2126" s="34" t="n">
        <x:v>0.15225113047548441</x:v>
      </x:c>
    </x:row>
    <x:row r="2127" ht="18" customHeight="1">
      <x:c r="A2127" s="25" t="str">
        <x:v>EEZ_954</x:v>
      </x:c>
      <x:c r="B2127" s="25" t="str">
        <x:v>South Africa (Indian Ocean Coast)</x:v>
      </x:c>
      <x:c r="C2127" s="25" t="str">
        <x:v>commercial</x:v>
      </x:c>
      <x:c r="D2127" s="25" t="str">
        <x:v>Perch-likes</x:v>
      </x:c>
      <x:c r="E2127" s="35" t="n">
        <x:v>28</x:v>
      </x:c>
      <x:c r="F2127" s="35" t="n">
        <x:v>28</x:v>
      </x:c>
      <x:c r="G2127" s="32" t="n">
        <x:v>6337.074794661</x:v>
      </x:c>
      <x:c r="H2127" s="32" t="n">
        <x:v>6337.074794661</x:v>
      </x:c>
      <x:c r="I2127" s="33" t="n">
        <x:v>0</x:v>
      </x:c>
      <x:c r="J2127" s="34" t="n">
        <x:v>1</x:v>
      </x:c>
      <x:c r="K2127" s="33" t="n">
        <x:v>951.6596721206698</x:v>
      </x:c>
      <x:c r="L2127" s="32" t="n">
        <x:v>6030738.5212912485</x:v>
      </x:c>
      <x:c r="M2127" s="33" t="n">
        <x:v>3.6222318430935427</x:v>
      </x:c>
      <x:c r="N2127" s="33" t="n">
        <x:v>419.01719291130024</x:v>
      </x:c>
      <x:c r="O2127" s="32" t="n">
        <x:v>2655343.2917278064</x:v>
      </x:c>
      <x:c r="P2127" s="32" t="n">
        <x:v>3375395.229563442</x:v>
      </x:c>
      <x:c r="Q2127" s="33" t="n">
        <x:v>2.271170940525398</x:v>
      </x:c>
      <x:c r="R2127" s="34" t="n">
        <x:v>1.271170940525398</x:v>
      </x:c>
    </x:row>
    <x:row r="2128" ht="18" customHeight="1">
      <x:c r="A2128" s="25" t="str">
        <x:v>EEZ_954</x:v>
      </x:c>
      <x:c r="B2128" s="25" t="str">
        <x:v>South Africa (Indian Ocean Coast)</x:v>
      </x:c>
      <x:c r="C2128" s="25" t="str">
        <x:v>commercial</x:v>
      </x:c>
      <x:c r="D2128" s="25" t="str">
        <x:v>Scorpionfishes</x:v>
      </x:c>
      <x:c r="E2128" s="35" t="n">
        <x:v>3</x:v>
      </x:c>
      <x:c r="F2128" s="35" t="n">
        <x:v>3</x:v>
      </x:c>
      <x:c r="G2128" s="32" t="n">
        <x:v>10.2411459366</x:v>
      </x:c>
      <x:c r="H2128" s="32" t="n">
        <x:v>10.2411459366</x:v>
      </x:c>
      <x:c r="I2128" s="33" t="n">
        <x:v>0</x:v>
      </x:c>
      <x:c r="J2128" s="34" t="n">
        <x:v>1</x:v>
      </x:c>
      <x:c r="K2128" s="33" t="n">
        <x:v>825.7839754812279</x:v>
      </x:c>
      <x:c r="L2128" s="32" t="n">
        <x:v>8456.974205008972</x:v>
      </x:c>
      <x:c r="M2128" s="33" t="n">
        <x:v>3.9161994795253428</x:v>
      </x:c>
      <x:c r="N2128" s="33" t="n">
        <x:v>824.516743911865</x:v>
      </x:c>
      <x:c r="O2128" s="32" t="n">
        <x:v>8443.996301571658</x:v>
      </x:c>
      <x:c r="P2128" s="32" t="n">
        <x:v>12.977903437313216</x:v>
      </x:c>
      <x:c r="Q2128" s="33" t="n">
        <x:v>1.001536938550636</x:v>
      </x:c>
      <x:c r="R2128" s="34" t="n">
        <x:v>0.0015369385506359913</x:v>
      </x:c>
    </x:row>
    <x:row r="2129" ht="18" customHeight="1">
      <x:c r="A2129" s="25" t="str">
        <x:v>EEZ_954</x:v>
      </x:c>
      <x:c r="B2129" s="25" t="str">
        <x:v>South Africa (Indian Ocean Coast)</x:v>
      </x:c>
      <x:c r="C2129" s="25" t="str">
        <x:v>commercial</x:v>
      </x:c>
      <x:c r="D2129" s="25" t="str">
        <x:v>Sharks &amp; rays</x:v>
      </x:c>
      <x:c r="E2129" s="35" t="n">
        <x:v>13</x:v>
      </x:c>
      <x:c r="F2129" s="35" t="n">
        <x:v>13</x:v>
      </x:c>
      <x:c r="G2129" s="32" t="n">
        <x:v>1767.6796238786999</x:v>
      </x:c>
      <x:c r="H2129" s="32" t="n">
        <x:v>1767.6796238786999</x:v>
      </x:c>
      <x:c r="I2129" s="33" t="n">
        <x:v>0</x:v>
      </x:c>
      <x:c r="J2129" s="34" t="n">
        <x:v>1</x:v>
      </x:c>
      <x:c r="K2129" s="33" t="n">
        <x:v>2554.7539060735935</x:v>
      </x:c>
      <x:c r="L2129" s="32" t="n">
        <x:v>4515986.423790809</x:v>
      </x:c>
      <x:c r="M2129" s="33" t="n">
        <x:v>4.39815006411004</x:v>
      </x:c>
      <x:c r="N2129" s="33" t="n">
        <x:v>2501.209468769234</x:v>
      </x:c>
      <x:c r="O2129" s="32" t="n">
        <x:v>4421337.012995842</x:v>
      </x:c>
      <x:c r="P2129" s="32" t="n">
        <x:v>94649.41079496685</x:v>
      </x:c>
      <x:c r="Q2129" s="33" t="n">
        <x:v>1.021407418280208</x:v>
      </x:c>
      <x:c r="R2129" s="34" t="n">
        <x:v>0.021407418280207872</x:v>
      </x:c>
    </x:row>
    <x:row r="2130" ht="18" customHeight="1">
      <x:c r="A2130" s="25" t="str">
        <x:v>EEZ_954</x:v>
      </x:c>
      <x:c r="B2130" s="25" t="str">
        <x:v>South Africa (Indian Ocean Coast)</x:v>
      </x:c>
      <x:c r="C2130" s="25" t="str">
        <x:v>commercial</x:v>
      </x:c>
      <x:c r="D2130" s="25" t="str">
        <x:v>Tuna &amp; billfishes</x:v>
      </x:c>
      <x:c r="E2130" s="35" t="n">
        <x:v>9</x:v>
      </x:c>
      <x:c r="F2130" s="35" t="n">
        <x:v>9</x:v>
      </x:c>
      <x:c r="G2130" s="32" t="n">
        <x:v>845.8555090549</x:v>
      </x:c>
      <x:c r="H2130" s="32" t="n">
        <x:v>845.8555090549</x:v>
      </x:c>
      <x:c r="I2130" s="33" t="n">
        <x:v>0</x:v>
      </x:c>
      <x:c r="J2130" s="34" t="n">
        <x:v>1</x:v>
      </x:c>
      <x:c r="K2130" s="33" t="n">
        <x:v>2693.3900504978747</x:v>
      </x:c>
      <x:c r="L2130" s="32" t="n">
        <x:v>2278218.812247283</x:v>
      </x:c>
      <x:c r="M2130" s="33" t="n">
        <x:v>4.420037830693381</x:v>
      </x:c>
      <x:c r="N2130" s="33" t="n">
        <x:v>2630.4971202864594</x:v>
      </x:c>
      <x:c r="O2130" s="32" t="n">
        <x:v>2225020.480747352</x:v>
      </x:c>
      <x:c r="P2130" s="32" t="n">
        <x:v>53198.33149993094</x:v>
      </x:c>
      <x:c r="Q2130" s="33" t="n">
        <x:v>1.0239091423922815</x:v>
      </x:c>
      <x:c r="R2130" s="34" t="n">
        <x:v>0.023909142392281438</x:v>
      </x:c>
    </x:row>
    <x:row r="2131" ht="18" customHeight="1">
      <x:c r="A2131" s="25" t="str">
        <x:v>EEZ_956</x:v>
      </x:c>
      <x:c r="B2131" s="25" t="str">
        <x:v>Thailand (Andaman Sea)</x:v>
      </x:c>
      <x:c r="C2131" s="25" t="str">
        <x:v>commercial</x:v>
      </x:c>
      <x:c r="D2131" s="25" t="str">
        <x:v>Anchovies</x:v>
      </x:c>
      <x:c r="E2131" s="35" t="n">
        <x:v>1</x:v>
      </x:c>
      <x:c r="F2131" s="35" t="n">
        <x:v>1</x:v>
      </x:c>
      <x:c r="G2131" s="32" t="n">
        <x:v>26768.850256618098</x:v>
      </x:c>
      <x:c r="H2131" s="32" t="n">
        <x:v>26768.850256618098</x:v>
      </x:c>
      <x:c r="I2131" s="33" t="n">
        <x:v>0</x:v>
      </x:c>
      <x:c r="J2131" s="34" t="n">
        <x:v>1</x:v>
      </x:c>
      <x:c r="K2131" s="33" t="n">
        <x:v>158.48931924611142</x:v>
      </x:c>
      <x:c r="L2131" s="32" t="n">
        <x:v>4242576.854172497</x:v>
      </x:c>
      <x:c r="M2131" s="33" t="n">
        <x:v>3.2</x:v>
      </x:c>
      <x:c r="N2131" s="33" t="n">
        <x:v>158.48931924611142</x:v>
      </x:c>
      <x:c r="O2131" s="32" t="n">
        <x:v>4242576.854172497</x:v>
      </x:c>
      <x:c r="P2131" s="32" t="n">
        <x:v>0</x:v>
      </x:c>
      <x:c r="Q2131" s="33" t="n">
        <x:v>1</x:v>
      </x:c>
      <x:c r="R2131" s="34" t="n">
        <x:v>0</x:v>
      </x:c>
    </x:row>
    <x:row r="2132" ht="18" customHeight="1">
      <x:c r="A2132" s="25" t="str">
        <x:v>EEZ_956</x:v>
      </x:c>
      <x:c r="B2132" s="25" t="str">
        <x:v>Thailand (Andaman Sea)</x:v>
      </x:c>
      <x:c r="C2132" s="25" t="str">
        <x:v>commercial</x:v>
      </x:c>
      <x:c r="D2132" s="25" t="str">
        <x:v>Crustaceans</x:v>
      </x:c>
      <x:c r="E2132" s="35" t="n">
        <x:v>10</x:v>
      </x:c>
      <x:c r="F2132" s="35" t="n">
        <x:v>10</x:v>
      </x:c>
      <x:c r="G2132" s="32" t="n">
        <x:v>12865.9982392464</x:v>
      </x:c>
      <x:c r="H2132" s="32" t="n">
        <x:v>12865.9982392464</x:v>
      </x:c>
      <x:c r="I2132" s="33" t="n">
        <x:v>0</x:v>
      </x:c>
      <x:c r="J2132" s="34" t="n">
        <x:v>1</x:v>
      </x:c>
      <x:c r="K2132" s="33" t="n">
        <x:v>94.4755590129957</x:v>
      </x:c>
      <x:c r="L2132" s="32" t="n">
        <x:v>1215522.375913022</x:v>
      </x:c>
      <x:c r="M2132" s="33" t="n">
        <x:v>2.6434447096041587</x:v>
      </x:c>
      <x:c r="N2132" s="33" t="n">
        <x:v>43.99919285275628</x:v>
      </x:c>
      <x:c r="O2132" s="32" t="n">
        <x:v>566093.5377718251</x:v>
      </x:c>
      <x:c r="P2132" s="32" t="n">
        <x:v>649428.838141197</x:v>
      </x:c>
      <x:c r="Q2132" s="33" t="n">
        <x:v>2.1472111847405717</x:v>
      </x:c>
      <x:c r="R2132" s="34" t="n">
        <x:v>1.1472111847405717</x:v>
      </x:c>
    </x:row>
    <x:row r="2133" ht="18" customHeight="1">
      <x:c r="A2133" s="25" t="str">
        <x:v>EEZ_956</x:v>
      </x:c>
      <x:c r="B2133" s="25" t="str">
        <x:v>Thailand (Andaman Sea)</x:v>
      </x:c>
      <x:c r="C2133" s="25" t="str">
        <x:v>commercial</x:v>
      </x:c>
      <x:c r="D2133" s="25" t="str">
        <x:v>Flatfishes</x:v>
      </x:c>
      <x:c r="E2133" s="35" t="n">
        <x:v>1</x:v>
      </x:c>
      <x:c r="F2133" s="35" t="n">
        <x:v>1</x:v>
      </x:c>
      <x:c r="G2133" s="32" t="n">
        <x:v>98.9329564803</x:v>
      </x:c>
      <x:c r="H2133" s="32" t="n">
        <x:v>98.9329564803</x:v>
      </x:c>
      <x:c r="I2133" s="33" t="n">
        <x:v>0</x:v>
      </x:c>
      <x:c r="J2133" s="34" t="n">
        <x:v>1</x:v>
      </x:c>
      <x:c r="K2133" s="33" t="n">
        <x:v>2454.7089156850284</x:v>
      </x:c>
      <x:c r="L2133" s="32" t="n">
        <x:v>242851.61032727134</x:v>
      </x:c>
      <x:c r="M2133" s="33" t="n">
        <x:v>4.39</x:v>
      </x:c>
      <x:c r="N2133" s="33" t="n">
        <x:v>2454.7089156850284</x:v>
      </x:c>
      <x:c r="O2133" s="32" t="n">
        <x:v>242851.61032727134</x:v>
      </x:c>
      <x:c r="P2133" s="32" t="n">
        <x:v>0</x:v>
      </x:c>
      <x:c r="Q2133" s="33" t="n">
        <x:v>1</x:v>
      </x:c>
      <x:c r="R2133" s="34" t="n">
        <x:v>0</x:v>
      </x:c>
    </x:row>
    <x:row r="2134" ht="18" customHeight="1">
      <x:c r="A2134" s="25" t="str">
        <x:v>EEZ_956</x:v>
      </x:c>
      <x:c r="B2134" s="25" t="str">
        <x:v>Thailand (Andaman Sea)</x:v>
      </x:c>
      <x:c r="C2134" s="25" t="str">
        <x:v>commercial</x:v>
      </x:c>
      <x:c r="D2134" s="25" t="str">
        <x:v>Herring-likes</x:v>
      </x:c>
      <x:c r="E2134" s="35" t="n">
        <x:v>2</x:v>
      </x:c>
      <x:c r="F2134" s="35" t="n">
        <x:v>2</x:v>
      </x:c>
      <x:c r="G2134" s="32" t="n">
        <x:v>13412.398728773</x:v>
      </x:c>
      <x:c r="H2134" s="32" t="n">
        <x:v>13412.398728773</x:v>
      </x:c>
      <x:c r="I2134" s="33" t="n">
        <x:v>0</x:v>
      </x:c>
      <x:c r="J2134" s="34" t="n">
        <x:v>1</x:v>
      </x:c>
      <x:c r="K2134" s="33" t="n">
        <x:v>213.0723348415385</x:v>
      </x:c>
      <x:c r="L2134" s="32" t="n">
        <x:v>2857811.112965346</x:v>
      </x:c>
      <x:c r="M2134" s="33" t="n">
        <x:v>2.914487235078298</x:v>
      </x:c>
      <x:c r="N2134" s="33" t="n">
        <x:v>82.12724133795118</x:v>
      </x:c>
      <x:c r="O2134" s="32" t="n">
        <x:v>1101523.3073187696</x:v>
      </x:c>
      <x:c r="P2134" s="32" t="n">
        <x:v>1756287.8056465762</x:v>
      </x:c>
      <x:c r="Q2134" s="33" t="n">
        <x:v>2.5944172892006945</x:v>
      </x:c>
      <x:c r="R2134" s="34" t="n">
        <x:v>1.5944172892006945</x:v>
      </x:c>
    </x:row>
    <x:row r="2135" ht="18" customHeight="1">
      <x:c r="A2135" s="25" t="str">
        <x:v>EEZ_956</x:v>
      </x:c>
      <x:c r="B2135" s="25" t="str">
        <x:v>Thailand (Andaman Sea)</x:v>
      </x:c>
      <x:c r="C2135" s="25" t="str">
        <x:v>commercial</x:v>
      </x:c>
      <x:c r="D2135" s="25" t="str">
        <x:v>Molluscs</x:v>
      </x:c>
      <x:c r="E2135" s="35" t="n">
        <x:v>1</x:v>
      </x:c>
      <x:c r="F2135" s="35" t="n">
        <x:v>1</x:v>
      </x:c>
      <x:c r="G2135" s="32" t="n">
        <x:v>20.842445487800003</x:v>
      </x:c>
      <x:c r="H2135" s="32" t="n">
        <x:v>20.842445487800003</x:v>
      </x:c>
      <x:c r="I2135" s="33" t="n">
        <x:v>0</x:v>
      </x:c>
      <x:c r="J2135" s="34" t="n">
        <x:v>1</x:v>
      </x:c>
      <x:c r="K2135" s="33" t="n">
        <x:v>12.589254117941675</x:v>
      </x:c>
      <x:c r="L2135" s="32" t="n">
        <x:v>262.3908426852611</x:v>
      </x:c>
      <x:c r="M2135" s="33" t="n">
        <x:v>2.1</x:v>
      </x:c>
      <x:c r="N2135" s="33" t="n">
        <x:v>12.589254117941675</x:v>
      </x:c>
      <x:c r="O2135" s="32" t="n">
        <x:v>262.3908426852611</x:v>
      </x:c>
      <x:c r="P2135" s="32" t="n">
        <x:v>0</x:v>
      </x:c>
      <x:c r="Q2135" s="33" t="n">
        <x:v>1</x:v>
      </x:c>
      <x:c r="R2135" s="34" t="n">
        <x:v>0</x:v>
      </x:c>
    </x:row>
    <x:row r="2136" ht="18" customHeight="1">
      <x:c r="A2136" s="25" t="str">
        <x:v>EEZ_956</x:v>
      </x:c>
      <x:c r="B2136" s="25" t="str">
        <x:v>Thailand (Andaman Sea)</x:v>
      </x:c>
      <x:c r="C2136" s="25" t="str">
        <x:v>commercial</x:v>
      </x:c>
      <x:c r="D2136" s="25" t="str">
        <x:v>Other fishes &amp; inverts</x:v>
      </x:c>
      <x:c r="E2136" s="35" t="n">
        <x:v>13</x:v>
      </x:c>
      <x:c r="F2136" s="35" t="n">
        <x:v>13</x:v>
      </x:c>
      <x:c r="G2136" s="32" t="n">
        <x:v>97168.32536104402</x:v>
      </x:c>
      <x:c r="H2136" s="32" t="n">
        <x:v>97168.32536104402</x:v>
      </x:c>
      <x:c r="I2136" s="33" t="n">
        <x:v>0</x:v>
      </x:c>
      <x:c r="J2136" s="34" t="n">
        <x:v>1</x:v>
      </x:c>
      <x:c r="K2136" s="33" t="n">
        <x:v>1024.0945232258134</x:v>
      </x:c>
      <x:c r="L2136" s="32" t="n">
        <x:v>99509549.83326907</x:v>
      </x:c>
      <x:c r="M2136" s="33" t="n">
        <x:v>3.8184312876833744</x:v>
      </x:c>
      <x:c r="N2136" s="33" t="n">
        <x:v>658.3112663570981</x:v>
      </x:c>
      <x:c r="O2136" s="32" t="n">
        <x:v>63967003.31822742</x:v>
      </x:c>
      <x:c r="P2136" s="32" t="n">
        <x:v>35542546.51504166</x:v>
      </x:c>
      <x:c r="Q2136" s="33" t="n">
        <x:v>1.5556387617256693</x:v>
      </x:c>
      <x:c r="R2136" s="34" t="n">
        <x:v>0.5556387617256692</x:v>
      </x:c>
    </x:row>
    <x:row r="2137" ht="18" customHeight="1">
      <x:c r="A2137" s="25" t="str">
        <x:v>EEZ_956</x:v>
      </x:c>
      <x:c r="B2137" s="25" t="str">
        <x:v>Thailand (Andaman Sea)</x:v>
      </x:c>
      <x:c r="C2137" s="25" t="str">
        <x:v>commercial</x:v>
      </x:c>
      <x:c r="D2137" s="25" t="str">
        <x:v>Perch-likes</x:v>
      </x:c>
      <x:c r="E2137" s="35" t="n">
        <x:v>28</x:v>
      </x:c>
      <x:c r="F2137" s="35" t="n">
        <x:v>28</x:v>
      </x:c>
      <x:c r="G2137" s="32" t="n">
        <x:v>248517.79553099532</x:v>
      </x:c>
      <x:c r="H2137" s="32" t="n">
        <x:v>248517.79553099532</x:v>
      </x:c>
      <x:c r="I2137" s="33" t="n">
        <x:v>0</x:v>
      </x:c>
      <x:c r="J2137" s="34" t="n">
        <x:v>1</x:v>
      </x:c>
      <x:c r="K2137" s="33" t="n">
        <x:v>680.7992965565747</x:v>
      </x:c>
      <x:c r="L2137" s="32" t="n">
        <x:v>169190740.37929228</x:v>
      </x:c>
      <x:c r="M2137" s="33" t="n">
        <x:v>3.6790056234882873</x:v>
      </x:c>
      <x:c r="N2137" s="33" t="n">
        <x:v>477.535457014319</x:v>
      </x:c>
      <x:c r="O2137" s="32" t="n">
        <x:v>118676059.06508493</x:v>
      </x:c>
      <x:c r="P2137" s="32" t="n">
        <x:v>50514681.314207345</x:v>
      </x:c>
      <x:c r="Q2137" s="33" t="n">
        <x:v>1.4256518265954874</x:v>
      </x:c>
      <x:c r="R2137" s="34" t="n">
        <x:v>0.42565182659548734</x:v>
      </x:c>
    </x:row>
    <x:row r="2138" ht="18" customHeight="1">
      <x:c r="A2138" s="25" t="str">
        <x:v>EEZ_956</x:v>
      </x:c>
      <x:c r="B2138" s="25" t="str">
        <x:v>Thailand (Andaman Sea)</x:v>
      </x:c>
      <x:c r="C2138" s="25" t="str">
        <x:v>commercial</x:v>
      </x:c>
      <x:c r="D2138" s="25" t="str">
        <x:v>Scorpionfishes</x:v>
      </x:c>
      <x:c r="E2138" s="35" t="n">
        <x:v>1</x:v>
      </x:c>
      <x:c r="F2138" s="35" t="n">
        <x:v>1</x:v>
      </x:c>
      <x:c r="G2138" s="32" t="n">
        <x:v>11267.6608744789</x:v>
      </x:c>
      <x:c r="H2138" s="32" t="n">
        <x:v>11267.6608744789</x:v>
      </x:c>
      <x:c r="I2138" s="33" t="n">
        <x:v>0</x:v>
      </x:c>
      <x:c r="J2138" s="34" t="n">
        <x:v>1</x:v>
      </x:c>
      <x:c r="K2138" s="33" t="n">
        <x:v>794.3282347242813</x:v>
      </x:c>
      <x:c r="L2138" s="32" t="n">
        <x:v>8950221.171896676</x:v>
      </x:c>
      <x:c r="M2138" s="33" t="n">
        <x:v>3.9</x:v>
      </x:c>
      <x:c r="N2138" s="33" t="n">
        <x:v>794.3282347242813</x:v>
      </x:c>
      <x:c r="O2138" s="32" t="n">
        <x:v>8950221.171896676</x:v>
      </x:c>
      <x:c r="P2138" s="32" t="n">
        <x:v>0</x:v>
      </x:c>
      <x:c r="Q2138" s="33" t="n">
        <x:v>1</x:v>
      </x:c>
      <x:c r="R2138" s="34" t="n">
        <x:v>0</x:v>
      </x:c>
    </x:row>
    <x:row r="2139" ht="18" customHeight="1">
      <x:c r="A2139" s="25" t="str">
        <x:v>EEZ_956</x:v>
      </x:c>
      <x:c r="B2139" s="25" t="str">
        <x:v>Thailand (Andaman Sea)</x:v>
      </x:c>
      <x:c r="C2139" s="25" t="str">
        <x:v>commercial</x:v>
      </x:c>
      <x:c r="D2139" s="25" t="str">
        <x:v>Sharks &amp; rays</x:v>
      </x:c>
      <x:c r="E2139" s="35" t="n">
        <x:v>3</x:v>
      </x:c>
      <x:c r="F2139" s="35" t="n">
        <x:v>3</x:v>
      </x:c>
      <x:c r="G2139" s="32" t="n">
        <x:v>1840.4362914852</x:v>
      </x:c>
      <x:c r="H2139" s="32" t="n">
        <x:v>1840.4362914852</x:v>
      </x:c>
      <x:c r="I2139" s="33" t="n">
        <x:v>0</x:v>
      </x:c>
      <x:c r="J2139" s="34" t="n">
        <x:v>1</x:v>
      </x:c>
      <x:c r="K2139" s="33" t="n">
        <x:v>422.5838864768285</x:v>
      </x:c>
      <x:c r="L2139" s="32" t="n">
        <x:v>777738.7208688171</x:v>
      </x:c>
      <x:c r="M2139" s="33" t="n">
        <x:v>3.5574860402163297</x:v>
      </x:c>
      <x:c r="N2139" s="33" t="n">
        <x:v>360.98241012942003</x:v>
      </x:c>
      <x:c r="O2139" s="32" t="n">
        <x:v>664365.1281899792</x:v>
      </x:c>
      <x:c r="P2139" s="32" t="n">
        <x:v>113373.59267883783</x:v>
      </x:c>
      <x:c r="Q2139" s="33" t="n">
        <x:v>1.1706495236854424</x:v>
      </x:c>
      <x:c r="R2139" s="34" t="n">
        <x:v>0.1706495236854424</x:v>
      </x:c>
    </x:row>
    <x:row r="2140" ht="18" customHeight="1">
      <x:c r="A2140" s="25" t="str">
        <x:v>EEZ_956</x:v>
      </x:c>
      <x:c r="B2140" s="25" t="str">
        <x:v>Thailand (Andaman Sea)</x:v>
      </x:c>
      <x:c r="C2140" s="25" t="str">
        <x:v>commercial</x:v>
      </x:c>
      <x:c r="D2140" s="25" t="str">
        <x:v>Tuna &amp; billfishes</x:v>
      </x:c>
      <x:c r="E2140" s="35" t="n">
        <x:v>9</x:v>
      </x:c>
      <x:c r="F2140" s="35" t="n">
        <x:v>9</x:v>
      </x:c>
      <x:c r="G2140" s="32" t="n">
        <x:v>9492.874854833199</x:v>
      </x:c>
      <x:c r="H2140" s="32" t="n">
        <x:v>9492.874854833199</x:v>
      </x:c>
      <x:c r="I2140" s="33" t="n">
        <x:v>0</x:v>
      </x:c>
      <x:c r="J2140" s="34" t="n">
        <x:v>1</x:v>
      </x:c>
      <x:c r="K2140" s="33" t="n">
        <x:v>2792.3824123990394</x:v>
      </x:c>
      <x:c r="L2140" s="32" t="n">
        <x:v>26507736.787741307</x:v>
      </x:c>
      <x:c r="M2140" s="33" t="n">
        <x:v>4.43894791442154</x:v>
      </x:c>
      <x:c r="N2140" s="33" t="n">
        <x:v>2747.5646138607485</x:v>
      </x:c>
      <x:c r="O2140" s="32" t="n">
        <x:v>26082287.034948185</x:v>
      </x:c>
      <x:c r="P2140" s="32" t="n">
        <x:v>425449.7527931221</x:v>
      </x:c>
      <x:c r="Q2140" s="33" t="n">
        <x:v>1.0163118269583895</x:v>
      </x:c>
      <x:c r="R2140" s="34" t="n">
        <x:v>0.01631182695838955</x:v>
      </x:c>
    </x:row>
    <x:row r="2141" ht="18" customHeight="1">
      <x:c r="A2141" s="25" t="str">
        <x:v>EEZ_957</x:v>
      </x:c>
      <x:c r="B2141" s="25" t="str">
        <x:v>Thailand (Gulf of Thailand)</x:v>
      </x:c>
      <x:c r="C2141" s="25" t="str">
        <x:v>commercial</x:v>
      </x:c>
      <x:c r="D2141" s="25" t="str">
        <x:v>Anchovies</x:v>
      </x:c>
      <x:c r="E2141" s="35" t="n">
        <x:v>1</x:v>
      </x:c>
      <x:c r="F2141" s="35" t="n">
        <x:v>1</x:v>
      </x:c>
      <x:c r="G2141" s="32" t="n">
        <x:v>146954.0672195994</x:v>
      </x:c>
      <x:c r="H2141" s="32" t="n">
        <x:v>146954.0672195994</x:v>
      </x:c>
      <x:c r="I2141" s="33" t="n">
        <x:v>0</x:v>
      </x:c>
      <x:c r="J2141" s="34" t="n">
        <x:v>1</x:v>
      </x:c>
      <x:c r="K2141" s="33" t="n">
        <x:v>158.48931924611142</x:v>
      </x:c>
      <x:c r="L2141" s="32" t="n">
        <x:v>23290650.074081607</x:v>
      </x:c>
      <x:c r="M2141" s="33" t="n">
        <x:v>3.2</x:v>
      </x:c>
      <x:c r="N2141" s="33" t="n">
        <x:v>158.48931924611142</x:v>
      </x:c>
      <x:c r="O2141" s="32" t="n">
        <x:v>23290650.074081607</x:v>
      </x:c>
      <x:c r="P2141" s="32" t="n">
        <x:v>0</x:v>
      </x:c>
      <x:c r="Q2141" s="33" t="n">
        <x:v>1</x:v>
      </x:c>
      <x:c r="R2141" s="34" t="n">
        <x:v>0</x:v>
      </x:c>
    </x:row>
    <x:row r="2142" ht="18" customHeight="1">
      <x:c r="A2142" s="25" t="str">
        <x:v>EEZ_957</x:v>
      </x:c>
      <x:c r="B2142" s="25" t="str">
        <x:v>Thailand (Gulf of Thailand)</x:v>
      </x:c>
      <x:c r="C2142" s="25" t="str">
        <x:v>commercial</x:v>
      </x:c>
      <x:c r="D2142" s="25" t="str">
        <x:v>Crustaceans</x:v>
      </x:c>
      <x:c r="E2142" s="35" t="n">
        <x:v>10</x:v>
      </x:c>
      <x:c r="F2142" s="35" t="n">
        <x:v>10</x:v>
      </x:c>
      <x:c r="G2142" s="32" t="n">
        <x:v>106994.0230725569</x:v>
      </x:c>
      <x:c r="H2142" s="32" t="n">
        <x:v>106994.0230725569</x:v>
      </x:c>
      <x:c r="I2142" s="33" t="n">
        <x:v>0</x:v>
      </x:c>
      <x:c r="J2142" s="34" t="n">
        <x:v>1</x:v>
      </x:c>
      <x:c r="K2142" s="33" t="n">
        <x:v>89.2384983816827</x:v>
      </x:c>
      <x:c r="L2142" s="32" t="n">
        <x:v>9547985.95481009</x:v>
      </x:c>
      <x:c r="M2142" s="33" t="n">
        <x:v>2.746670247511138</x:v>
      </x:c>
      <x:c r="N2142" s="33" t="n">
        <x:v>55.80463186610322</x:v>
      </x:c>
      <x:c r="O2142" s="32" t="n">
        <x:v>5970762.069437392</x:v>
      </x:c>
      <x:c r="P2142" s="32" t="n">
        <x:v>3577223.8853726983</x:v>
      </x:c>
      <x:c r="Q2142" s="33" t="n">
        <x:v>1.5991235027909545</x:v>
      </x:c>
      <x:c r="R2142" s="34" t="n">
        <x:v>0.5991235027909545</x:v>
      </x:c>
    </x:row>
    <x:row r="2143" ht="18" customHeight="1">
      <x:c r="A2143" s="25" t="str">
        <x:v>EEZ_957</x:v>
      </x:c>
      <x:c r="B2143" s="25" t="str">
        <x:v>Thailand (Gulf of Thailand)</x:v>
      </x:c>
      <x:c r="C2143" s="25" t="str">
        <x:v>commercial</x:v>
      </x:c>
      <x:c r="D2143" s="25" t="str">
        <x:v>Flatfishes</x:v>
      </x:c>
      <x:c r="E2143" s="35" t="n">
        <x:v>1</x:v>
      </x:c>
      <x:c r="F2143" s="35" t="n">
        <x:v>1</x:v>
      </x:c>
      <x:c r="G2143" s="32" t="n">
        <x:v>416.2367967645</x:v>
      </x:c>
      <x:c r="H2143" s="32" t="n">
        <x:v>416.2367967645</x:v>
      </x:c>
      <x:c r="I2143" s="33" t="n">
        <x:v>0</x:v>
      </x:c>
      <x:c r="J2143" s="34" t="n">
        <x:v>1</x:v>
      </x:c>
      <x:c r="K2143" s="33" t="n">
        <x:v>2454.7089156850284</x:v>
      </x:c>
      <x:c r="L2143" s="32" t="n">
        <x:v>1021740.1760539954</x:v>
      </x:c>
      <x:c r="M2143" s="33" t="n">
        <x:v>4.39</x:v>
      </x:c>
      <x:c r="N2143" s="33" t="n">
        <x:v>2454.7089156850284</x:v>
      </x:c>
      <x:c r="O2143" s="32" t="n">
        <x:v>1021740.1760539954</x:v>
      </x:c>
      <x:c r="P2143" s="32" t="n">
        <x:v>0</x:v>
      </x:c>
      <x:c r="Q2143" s="33" t="n">
        <x:v>1</x:v>
      </x:c>
      <x:c r="R2143" s="34" t="n">
        <x:v>0</x:v>
      </x:c>
    </x:row>
    <x:row r="2144" ht="18" customHeight="1">
      <x:c r="A2144" s="25" t="str">
        <x:v>EEZ_957</x:v>
      </x:c>
      <x:c r="B2144" s="25" t="str">
        <x:v>Thailand (Gulf of Thailand)</x:v>
      </x:c>
      <x:c r="C2144" s="25" t="str">
        <x:v>commercial</x:v>
      </x:c>
      <x:c r="D2144" s="25" t="str">
        <x:v>Herring-likes</x:v>
      </x:c>
      <x:c r="E2144" s="35" t="n">
        <x:v>2</x:v>
      </x:c>
      <x:c r="F2144" s="35" t="n">
        <x:v>2</x:v>
      </x:c>
      <x:c r="G2144" s="32" t="n">
        <x:v>103389.9989006993</x:v>
      </x:c>
      <x:c r="H2144" s="32" t="n">
        <x:v>103389.9989006993</x:v>
      </x:c>
      <x:c r="I2144" s="33" t="n">
        <x:v>0</x:v>
      </x:c>
      <x:c r="J2144" s="34" t="n">
        <x:v>1</x:v>
      </x:c>
      <x:c r="K2144" s="33" t="n">
        <x:v>135.3838239232239</x:v>
      </x:c>
      <x:c r="L2144" s="32" t="n">
        <x:v>13997333.406594586</x:v>
      </x:c>
      <x:c r="M2144" s="33" t="n">
        <x:v>2.84168649588663</x:v>
      </x:c>
      <x:c r="N2144" s="33" t="n">
        <x:v>69.45227814992072</x:v>
      </x:c>
      <x:c r="O2144" s="32" t="n">
        <x:v>7180670.961571365</x:v>
      </x:c>
      <x:c r="P2144" s="32" t="n">
        <x:v>6816662.445023221</x:v>
      </x:c>
      <x:c r="Q2144" s="33" t="n">
        <x:v>1.9493071721993391</x:v>
      </x:c>
      <x:c r="R2144" s="34" t="n">
        <x:v>0.949307172199339</x:v>
      </x:c>
    </x:row>
    <x:row r="2145" ht="18" customHeight="1">
      <x:c r="A2145" s="25" t="str">
        <x:v>EEZ_957</x:v>
      </x:c>
      <x:c r="B2145" s="25" t="str">
        <x:v>Thailand (Gulf of Thailand)</x:v>
      </x:c>
      <x:c r="C2145" s="25" t="str">
        <x:v>commercial</x:v>
      </x:c>
      <x:c r="D2145" s="25" t="str">
        <x:v>Molluscs</x:v>
      </x:c>
      <x:c r="E2145" s="35" t="n">
        <x:v>4</x:v>
      </x:c>
      <x:c r="F2145" s="35" t="n">
        <x:v>4</x:v>
      </x:c>
      <x:c r="G2145" s="32" t="n">
        <x:v>36019.626730407</x:v>
      </x:c>
      <x:c r="H2145" s="32" t="n">
        <x:v>36019.626730407</x:v>
      </x:c>
      <x:c r="I2145" s="33" t="n">
        <x:v>0</x:v>
      </x:c>
      <x:c r="J2145" s="34" t="n">
        <x:v>1</x:v>
      </x:c>
      <x:c r="K2145" s="33" t="n">
        <x:v>10.559559565592876</x:v>
      </x:c>
      <x:c r="L2145" s="32" t="n">
        <x:v>380351.3939901541</x:v>
      </x:c>
      <x:c r="M2145" s="33" t="n">
        <x:v>2.0216108400375044</x:v>
      </x:c>
      <x:c r="N2145" s="33" t="n">
        <x:v>10.510196604238617</x:v>
      </x:c>
      <x:c r="O2145" s="32" t="n">
        <x:v>378573.35854786617</x:v>
      </x:c>
      <x:c r="P2145" s="32" t="n">
        <x:v>1778.0354422879172</x:v>
      </x:c>
      <x:c r="Q2145" s="33" t="n">
        <x:v>1.0046966734508422</x:v>
      </x:c>
      <x:c r="R2145" s="34" t="n">
        <x:v>0.004696673450842171</x:v>
      </x:c>
    </x:row>
    <x:row r="2146" ht="18" customHeight="1">
      <x:c r="A2146" s="25" t="str">
        <x:v>EEZ_957</x:v>
      </x:c>
      <x:c r="B2146" s="25" t="str">
        <x:v>Thailand (Gulf of Thailand)</x:v>
      </x:c>
      <x:c r="C2146" s="25" t="str">
        <x:v>commercial</x:v>
      </x:c>
      <x:c r="D2146" s="25" t="str">
        <x:v>Other fishes &amp; inverts</x:v>
      </x:c>
      <x:c r="E2146" s="35" t="n">
        <x:v>12</x:v>
      </x:c>
      <x:c r="F2146" s="35" t="n">
        <x:v>12</x:v>
      </x:c>
      <x:c r="G2146" s="32" t="n">
        <x:v>235876.25217079857</x:v>
      </x:c>
      <x:c r="H2146" s="32" t="n">
        <x:v>235876.25217079857</x:v>
      </x:c>
      <x:c r="I2146" s="33" t="n">
        <x:v>0</x:v>
      </x:c>
      <x:c r="J2146" s="34" t="n">
        <x:v>1</x:v>
      </x:c>
      <x:c r="K2146" s="33" t="n">
        <x:v>989.4962210905112</x:v>
      </x:c>
      <x:c r="L2146" s="32" t="n">
        <x:v>233398660.1679977</x:v>
      </x:c>
      <x:c r="M2146" s="33" t="n">
        <x:v>3.832719873667397</x:v>
      </x:c>
      <x:c r="N2146" s="33" t="n">
        <x:v>680.3303940226441</x:v>
      </x:c>
      <x:c r="O2146" s="32" t="n">
        <x:v>160473783.57994395</x:v>
      </x:c>
      <x:c r="P2146" s="32" t="n">
        <x:v>72924876.58805373</x:v>
      </x:c>
      <x:c r="Q2146" s="33" t="n">
        <x:v>1.4544348301710255</x:v>
      </x:c>
      <x:c r="R2146" s="34" t="n">
        <x:v>0.4544348301710255</x:v>
      </x:c>
    </x:row>
    <x:row r="2147" ht="18" customHeight="1">
      <x:c r="A2147" s="25" t="str">
        <x:v>EEZ_957</x:v>
      </x:c>
      <x:c r="B2147" s="25" t="str">
        <x:v>Thailand (Gulf of Thailand)</x:v>
      </x:c>
      <x:c r="C2147" s="25" t="str">
        <x:v>commercial</x:v>
      </x:c>
      <x:c r="D2147" s="25" t="str">
        <x:v>Perch-likes</x:v>
      </x:c>
      <x:c r="E2147" s="35" t="n">
        <x:v>24</x:v>
      </x:c>
      <x:c r="F2147" s="35" t="n">
        <x:v>24</x:v>
      </x:c>
      <x:c r="G2147" s="32" t="n">
        <x:v>644440.128433602</x:v>
      </x:c>
      <x:c r="H2147" s="32" t="n">
        <x:v>644440.128433602</x:v>
      </x:c>
      <x:c r="I2147" s="33" t="n">
        <x:v>0</x:v>
      </x:c>
      <x:c r="J2147" s="34" t="n">
        <x:v>1</x:v>
      </x:c>
      <x:c r="K2147" s="33" t="n">
        <x:v>608.4329714856995</x:v>
      </x:c>
      <x:c r="L2147" s="32" t="n">
        <x:v>392098622.28748226</x:v>
      </x:c>
      <x:c r="M2147" s="33" t="n">
        <x:v>3.6095280409644923</x:v>
      </x:c>
      <x:c r="N2147" s="33" t="n">
        <x:v>406.9378075951037</x:v>
      </x:c>
      <x:c r="O2147" s="32" t="n">
        <x:v>262247052.99107707</x:v>
      </x:c>
      <x:c r="P2147" s="32" t="n">
        <x:v>129851569.2964052</x:v>
      </x:c>
      <x:c r="Q2147" s="33" t="n">
        <x:v>1.4951497750513267</x:v>
      </x:c>
      <x:c r="R2147" s="34" t="n">
        <x:v>0.49514977505132685</x:v>
      </x:c>
    </x:row>
    <x:row r="2148" ht="18" customHeight="1">
      <x:c r="A2148" s="25" t="str">
        <x:v>EEZ_957</x:v>
      </x:c>
      <x:c r="B2148" s="25" t="str">
        <x:v>Thailand (Gulf of Thailand)</x:v>
      </x:c>
      <x:c r="C2148" s="25" t="str">
        <x:v>commercial</x:v>
      </x:c>
      <x:c r="D2148" s="25" t="str">
        <x:v>Scorpionfishes</x:v>
      </x:c>
      <x:c r="E2148" s="35" t="n">
        <x:v>1</x:v>
      </x:c>
      <x:c r="F2148" s="35" t="n">
        <x:v>1</x:v>
      </x:c>
      <x:c r="G2148" s="32" t="n">
        <x:v>40329.318471720704</x:v>
      </x:c>
      <x:c r="H2148" s="32" t="n">
        <x:v>40329.318471720704</x:v>
      </x:c>
      <x:c r="I2148" s="33" t="n">
        <x:v>0</x:v>
      </x:c>
      <x:c r="J2148" s="34" t="n">
        <x:v>1</x:v>
      </x:c>
      <x:c r="K2148" s="33" t="n">
        <x:v>794.3282347242813</x:v>
      </x:c>
      <x:c r="L2148" s="32" t="n">
        <x:v>32034716.349275257</x:v>
      </x:c>
      <x:c r="M2148" s="33" t="n">
        <x:v>3.9000000000000004</x:v>
      </x:c>
      <x:c r="N2148" s="33" t="n">
        <x:v>794.3282347242822</x:v>
      </x:c>
      <x:c r="O2148" s="32" t="n">
        <x:v>32034716.349275295</x:v>
      </x:c>
      <x:c r="P2148" s="32" t="n">
        <x:v>-3.725290298461914e-8</x:v>
      </x:c>
      <x:c r="Q2148" s="33" t="n">
        <x:v>0.9999999999999989</x:v>
      </x:c>
      <x:c r="R2148" s="34" t="n">
        <x:v>-1.1628916135373209e-15</x:v>
      </x:c>
    </x:row>
    <x:row r="2149" ht="18" customHeight="1">
      <x:c r="A2149" s="25" t="str">
        <x:v>EEZ_957</x:v>
      </x:c>
      <x:c r="B2149" s="25" t="str">
        <x:v>Thailand (Gulf of Thailand)</x:v>
      </x:c>
      <x:c r="C2149" s="25" t="str">
        <x:v>commercial</x:v>
      </x:c>
      <x:c r="D2149" s="25" t="str">
        <x:v>Sharks &amp; rays</x:v>
      </x:c>
      <x:c r="E2149" s="35" t="n">
        <x:v>2</x:v>
      </x:c>
      <x:c r="F2149" s="35" t="n">
        <x:v>2</x:v>
      </x:c>
      <x:c r="G2149" s="32" t="n">
        <x:v>2517.8727224348</x:v>
      </x:c>
      <x:c r="H2149" s="32" t="n">
        <x:v>2517.8727224348</x:v>
      </x:c>
      <x:c r="I2149" s="33" t="n">
        <x:v>0</x:v>
      </x:c>
      <x:c r="J2149" s="34" t="n">
        <x:v>1</x:v>
      </x:c>
      <x:c r="K2149" s="33" t="n">
        <x:v>634.9167353472576</x:v>
      </x:c>
      <x:c r="L2149" s="32" t="n">
        <x:v>1598639.5289482148</x:v>
      </x:c>
      <x:c r="M2149" s="33" t="n">
        <x:v>3.78084292008026</x:v>
      </x:c>
      <x:c r="N2149" s="33" t="n">
        <x:v>603.7302267675145</x:v>
      </x:c>
      <x:c r="O2149" s="32" t="n">
        <x:v>1520115.8696873009</x:v>
      </x:c>
      <x:c r="P2149" s="32" t="n">
        <x:v>78523.65926091396</x:v>
      </x:c>
      <x:c r="Q2149" s="33" t="n">
        <x:v>1.0516563643777148</x:v>
      </x:c>
      <x:c r="R2149" s="34" t="n">
        <x:v>0.051656364377714745</x:v>
      </x:c>
    </x:row>
    <x:row r="2150" ht="18" customHeight="1">
      <x:c r="A2150" s="25" t="str">
        <x:v>EEZ_957</x:v>
      </x:c>
      <x:c r="B2150" s="25" t="str">
        <x:v>Thailand (Gulf of Thailand)</x:v>
      </x:c>
      <x:c r="C2150" s="25" t="str">
        <x:v>commercial</x:v>
      </x:c>
      <x:c r="D2150" s="25" t="str">
        <x:v>Tuna &amp; billfishes</x:v>
      </x:c>
      <x:c r="E2150" s="35" t="n">
        <x:v>2</x:v>
      </x:c>
      <x:c r="F2150" s="35" t="n">
        <x:v>2</x:v>
      </x:c>
      <x:c r="G2150" s="32" t="n">
        <x:v>10028.7869241279</x:v>
      </x:c>
      <x:c r="H2150" s="32" t="n">
        <x:v>10028.7869241279</x:v>
      </x:c>
      <x:c r="I2150" s="33" t="n">
        <x:v>0</x:v>
      </x:c>
      <x:c r="J2150" s="34" t="n">
        <x:v>1</x:v>
      </x:c>
      <x:c r="K2150" s="33" t="n">
        <x:v>3162.2776601683795</x:v>
      </x:c>
      <x:c r="L2150" s="32" t="n">
        <x:v>31713808.848758414</x:v>
      </x:c>
      <x:c r="M2150" s="33" t="n">
        <x:v>4.5</x:v>
      </x:c>
      <x:c r="N2150" s="33" t="n">
        <x:v>3162.2776601683795</x:v>
      </x:c>
      <x:c r="O2150" s="32" t="n">
        <x:v>31713808.848758418</x:v>
      </x:c>
      <x:c r="P2150" s="32" t="n">
        <x:v>-3.725290298461914e-9</x:v>
      </x:c>
      <x:c r="Q2150" s="33" t="n">
        <x:v>0.9999999999999999</x:v>
      </x:c>
      <x:c r="R2150" s="34" t="n">
        <x:v>-1.1746587476224123e-16</x:v>
      </x:c>
    </x:row>
    <x:row r="2151" ht="18" customHeight="1">
      <x:c r="A2151" s="25" t="str">
        <x:v>EEZ_958</x:v>
      </x:c>
      <x:c r="B2151" s="25" t="str">
        <x:v>USA (Alaska, Arctic)</x:v>
      </x:c>
      <x:c r="C2151" s="25" t="str">
        <x:v>commercial</x:v>
      </x:c>
      <x:c r="D2151" s="25" t="str">
        <x:v>Cod-likes</x:v>
      </x:c>
      <x:c r="E2151" s="35" t="n">
        <x:v>2</x:v>
      </x:c>
      <x:c r="F2151" s="35" t="n">
        <x:v>2</x:v>
      </x:c>
      <x:c r="G2151" s="32" t="n">
        <x:v>21.9829504761</x:v>
      </x:c>
      <x:c r="H2151" s="32" t="n">
        <x:v>21.9829504761</x:v>
      </x:c>
      <x:c r="I2151" s="33" t="n">
        <x:v>0</x:v>
      </x:c>
      <x:c r="J2151" s="34" t="n">
        <x:v>1</x:v>
      </x:c>
      <x:c r="K2151" s="33" t="n">
        <x:v>1053.8612612182255</x:v>
      </x:c>
      <x:c r="L2151" s="32" t="n">
        <x:v>23166.979914040538</x:v>
      </x:c>
      <x:c r="M2151" s="33" t="n">
        <x:v>3.9216991267055166</x:v>
      </x:c>
      <x:c r="N2151" s="33" t="n">
        <x:v>835.0243243343039</x:v>
      </x:c>
      <x:c r="O2151" s="32" t="n">
        <x:v>18356.298368179865</x:v>
      </x:c>
      <x:c r="P2151" s="32" t="n">
        <x:v>4810.6815458606725</x:v>
      </x:c>
      <x:c r="Q2151" s="33" t="n">
        <x:v>1.2620725295138946</x:v>
      </x:c>
      <x:c r="R2151" s="34" t="n">
        <x:v>0.2620725295138946</x:v>
      </x:c>
    </x:row>
    <x:row r="2152" ht="18" customHeight="1">
      <x:c r="A2152" s="25" t="str">
        <x:v>EEZ_958</x:v>
      </x:c>
      <x:c r="B2152" s="25" t="str">
        <x:v>USA (Alaska, Arctic)</x:v>
      </x:c>
      <x:c r="C2152" s="25" t="str">
        <x:v>commercial</x:v>
      </x:c>
      <x:c r="D2152" s="25" t="str">
        <x:v>Crustaceans</x:v>
      </x:c>
      <x:c r="E2152" s="35" t="n">
        <x:v>1</x:v>
      </x:c>
      <x:c r="F2152" s="35" t="n">
        <x:v>1</x:v>
      </x:c>
      <x:c r="G2152" s="32" t="n">
        <x:v>0.8217476901</x:v>
      </x:c>
      <x:c r="H2152" s="32" t="n">
        <x:v>0.8217476901</x:v>
      </x:c>
      <x:c r="I2152" s="33" t="n">
        <x:v>0</x:v>
      </x:c>
      <x:c r="J2152" s="34" t="n">
        <x:v>1</x:v>
      </x:c>
      <x:c r="K2152" s="33" t="n">
        <x:v>66.06934480075958</x:v>
      </x:c>
      <x:c r="L2152" s="32" t="n">
        <x:v>54.29233147644463</x:v>
      </x:c>
      <x:c r="M2152" s="33" t="n">
        <x:v>2.82</x:v>
      </x:c>
      <x:c r="N2152" s="33" t="n">
        <x:v>66.06934480075958</x:v>
      </x:c>
      <x:c r="O2152" s="32" t="n">
        <x:v>54.29233147644463</x:v>
      </x:c>
      <x:c r="P2152" s="32" t="n">
        <x:v>0</x:v>
      </x:c>
      <x:c r="Q2152" s="33" t="n">
        <x:v>1</x:v>
      </x:c>
      <x:c r="R2152" s="34" t="n">
        <x:v>0</x:v>
      </x:c>
    </x:row>
    <x:row r="2153" ht="18" customHeight="1">
      <x:c r="A2153" s="25" t="str">
        <x:v>EEZ_958</x:v>
      </x:c>
      <x:c r="B2153" s="25" t="str">
        <x:v>USA (Alaska, Arctic)</x:v>
      </x:c>
      <x:c r="C2153" s="25" t="str">
        <x:v>commercial</x:v>
      </x:c>
      <x:c r="D2153" s="25" t="str">
        <x:v>Herring-likes</x:v>
      </x:c>
      <x:c r="E2153" s="35" t="n">
        <x:v>1</x:v>
      </x:c>
      <x:c r="F2153" s="35" t="n">
        <x:v>1</x:v>
      </x:c>
      <x:c r="G2153" s="32" t="n">
        <x:v>15.612229031100002</x:v>
      </x:c>
      <x:c r="H2153" s="32" t="n">
        <x:v>15.612229031100002</x:v>
      </x:c>
      <x:c r="I2153" s="33" t="n">
        <x:v>0</x:v>
      </x:c>
      <x:c r="J2153" s="34" t="n">
        <x:v>1</x:v>
      </x:c>
      <x:c r="K2153" s="33" t="n">
        <x:v>144.5439770745928</x:v>
      </x:c>
      <x:c r="L2153" s="32" t="n">
        <x:v>2256.6536751546105</x:v>
      </x:c>
      <x:c r="M2153" s="33" t="n">
        <x:v>3.16</x:v>
      </x:c>
      <x:c r="N2153" s="33" t="n">
        <x:v>144.5439770745928</x:v>
      </x:c>
      <x:c r="O2153" s="32" t="n">
        <x:v>2256.6536751546105</x:v>
      </x:c>
      <x:c r="P2153" s="32" t="n">
        <x:v>0</x:v>
      </x:c>
      <x:c r="Q2153" s="33" t="n">
        <x:v>1</x:v>
      </x:c>
      <x:c r="R2153" s="34" t="n">
        <x:v>0</x:v>
      </x:c>
    </x:row>
    <x:row r="2154" ht="18" customHeight="1">
      <x:c r="A2154" s="25" t="str">
        <x:v>EEZ_958</x:v>
      </x:c>
      <x:c r="B2154" s="25" t="str">
        <x:v>USA (Alaska, Arctic)</x:v>
      </x:c>
      <x:c r="C2154" s="25" t="str">
        <x:v>commercial</x:v>
      </x:c>
      <x:c r="D2154" s="25" t="str">
        <x:v>Other fishes &amp; inverts</x:v>
      </x:c>
      <x:c r="E2154" s="35" t="n">
        <x:v>1</x:v>
      </x:c>
      <x:c r="F2154" s="35" t="n">
        <x:v>1</x:v>
      </x:c>
      <x:c r="G2154" s="32" t="n">
        <x:v>6.073083702</x:v>
      </x:c>
      <x:c r="H2154" s="32" t="n">
        <x:v>6.073083702</x:v>
      </x:c>
      <x:c r="I2154" s="33" t="n">
        <x:v>0</x:v>
      </x:c>
      <x:c r="J2154" s="34" t="n">
        <x:v>1</x:v>
      </x:c>
      <x:c r="K2154" s="33" t="n">
        <x:v>190.54607179632464</x:v>
      </x:c>
      <x:c r="L2154" s="32" t="n">
        <x:v>1157.202243106381</x:v>
      </x:c>
      <x:c r="M2154" s="33" t="n">
        <x:v>3.28</x:v>
      </x:c>
      <x:c r="N2154" s="33" t="n">
        <x:v>190.54607179632464</x:v>
      </x:c>
      <x:c r="O2154" s="32" t="n">
        <x:v>1157.202243106381</x:v>
      </x:c>
      <x:c r="P2154" s="32" t="n">
        <x:v>0</x:v>
      </x:c>
      <x:c r="Q2154" s="33" t="n">
        <x:v>1</x:v>
      </x:c>
      <x:c r="R2154" s="34" t="n">
        <x:v>0</x:v>
      </x:c>
    </x:row>
    <x:row r="2155" ht="18" customHeight="1">
      <x:c r="A2155" s="25" t="str">
        <x:v>EEZ_958</x:v>
      </x:c>
      <x:c r="B2155" s="25" t="str">
        <x:v>USA (Alaska, Arctic)</x:v>
      </x:c>
      <x:c r="C2155" s="25" t="str">
        <x:v>commercial</x:v>
      </x:c>
      <x:c r="D2155" s="25" t="str">
        <x:v>Salmon, smelts, etc</x:v>
      </x:c>
      <x:c r="E2155" s="35" t="n">
        <x:v>13</x:v>
      </x:c>
      <x:c r="F2155" s="35" t="n">
        <x:v>13</x:v>
      </x:c>
      <x:c r="G2155" s="32" t="n">
        <x:v>1427.9291189476</x:v>
      </x:c>
      <x:c r="H2155" s="32" t="n">
        <x:v>1427.9291189476</x:v>
      </x:c>
      <x:c r="I2155" s="33" t="n">
        <x:v>0</x:v>
      </x:c>
      <x:c r="J2155" s="34" t="n">
        <x:v>1</x:v>
      </x:c>
      <x:c r="K2155" s="33" t="n">
        <x:v>823.342965295684</x:v>
      </x:c>
      <x:c r="L2155" s="32" t="n">
        <x:v>1175675.3950263707</x:v>
      </x:c>
      <x:c r="M2155" s="33" t="n">
        <x:v>3.785898823738196</x:v>
      </x:c>
      <x:c r="N2155" s="33" t="n">
        <x:v>610.7997121817863</x:v>
      </x:c>
      <x:c r="O2155" s="32" t="n">
        <x:v>872178.6948691858</x:v>
      </x:c>
      <x:c r="P2155" s="32" t="n">
        <x:v>303496.70015718485</x:v>
      </x:c>
      <x:c r="Q2155" s="33" t="n">
        <x:v>1.347975365532983</x:v>
      </x:c>
      <x:c r="R2155" s="34" t="n">
        <x:v>0.34797536553298286</x:v>
      </x:c>
    </x:row>
    <x:row r="2156" ht="18" customHeight="1">
      <x:c r="A2156" s="25" t="str">
        <x:v>EEZ_958</x:v>
      </x:c>
      <x:c r="B2156" s="25" t="str">
        <x:v>USA (Alaska, Arctic)</x:v>
      </x:c>
      <x:c r="C2156" s="25" t="str">
        <x:v>commercial</x:v>
      </x:c>
      <x:c r="D2156" s="25" t="str">
        <x:v>Scorpionfishes</x:v>
      </x:c>
      <x:c r="E2156" s="35" t="n">
        <x:v>1</x:v>
      </x:c>
      <x:c r="F2156" s="35" t="n">
        <x:v>1</x:v>
      </x:c>
      <x:c r="G2156" s="32" t="n">
        <x:v>1.0092327181</x:v>
      </x:c>
      <x:c r="H2156" s="32" t="n">
        <x:v>1.0092327181</x:v>
      </x:c>
      <x:c r="I2156" s="33" t="n">
        <x:v>0</x:v>
      </x:c>
      <x:c r="J2156" s="34" t="n">
        <x:v>1</x:v>
      </x:c>
      <x:c r="K2156" s="33" t="n">
        <x:v>489.77881936844614</x:v>
      </x:c>
      <x:c r="L2156" s="32" t="n">
        <x:v>494.30080913902583</x:v>
      </x:c>
      <x:c r="M2156" s="33" t="n">
        <x:v>3.69</x:v>
      </x:c>
      <x:c r="N2156" s="33" t="n">
        <x:v>489.77881936844614</x:v>
      </x:c>
      <x:c r="O2156" s="32" t="n">
        <x:v>494.30080913902583</x:v>
      </x:c>
      <x:c r="P2156" s="32" t="n">
        <x:v>0</x:v>
      </x:c>
      <x:c r="Q2156" s="33" t="n">
        <x:v>1</x:v>
      </x:c>
      <x:c r="R2156" s="34" t="n">
        <x:v>0</x:v>
      </x:c>
    </x:row>
    <x:row r="2157" ht="18" customHeight="1">
      <x:c r="A2157" s="25" t="str">
        <x:v>EEZ_959</x:v>
      </x:c>
      <x:c r="B2157" s="25" t="str">
        <x:v>USA (Alaska, Subarctic)</x:v>
      </x:c>
      <x:c r="C2157" s="25" t="str">
        <x:v>commercial</x:v>
      </x:c>
      <x:c r="D2157" s="25" t="str">
        <x:v>Cod-likes</x:v>
      </x:c>
      <x:c r="E2157" s="35" t="n">
        <x:v>5</x:v>
      </x:c>
      <x:c r="F2157" s="35" t="n">
        <x:v>5</x:v>
      </x:c>
      <x:c r="G2157" s="32" t="n">
        <x:v>1744383.2864033554</x:v>
      </x:c>
      <x:c r="H2157" s="32" t="n">
        <x:v>1744383.2864033554</x:v>
      </x:c>
      <x:c r="I2157" s="33" t="n">
        <x:v>0</x:v>
      </x:c>
      <x:c r="J2157" s="34" t="n">
        <x:v>1</x:v>
      </x:c>
      <x:c r="K2157" s="33" t="n">
        <x:v>503.23439862327143</x:v>
      </x:c>
      <x:c r="L2157" s="32" t="n">
        <x:v>877833674.1016784</x:v>
      </x:c>
      <x:c r="M2157" s="33" t="n">
        <x:v>3.6423553990182342</x:v>
      </x:c>
      <x:c r="N2157" s="33" t="n">
        <x:v>438.88971031970726</x:v>
      </x:c>
      <x:c r="O2157" s="32" t="n">
        <x:v>765591875.2561076</x:v>
      </x:c>
      <x:c r="P2157" s="32" t="n">
        <x:v>112241798.8455708</x:v>
      </x:c>
      <x:c r="Q2157" s="33" t="n">
        <x:v>1.1466078761716527</x:v>
      </x:c>
      <x:c r="R2157" s="34" t="n">
        <x:v>0.14660787617165272</x:v>
      </x:c>
    </x:row>
    <x:row r="2158" ht="18" customHeight="1">
      <x:c r="A2158" s="25" t="str">
        <x:v>EEZ_959</x:v>
      </x:c>
      <x:c r="B2158" s="25" t="str">
        <x:v>USA (Alaska, Subarctic)</x:v>
      </x:c>
      <x:c r="C2158" s="25" t="str">
        <x:v>commercial</x:v>
      </x:c>
      <x:c r="D2158" s="25" t="str">
        <x:v>Crustaceans</x:v>
      </x:c>
      <x:c r="E2158" s="35" t="n">
        <x:v>10</x:v>
      </x:c>
      <x:c r="F2158" s="35" t="n">
        <x:v>10</x:v>
      </x:c>
      <x:c r="G2158" s="32" t="n">
        <x:v>22568.307642596803</x:v>
      </x:c>
      <x:c r="H2158" s="32" t="n">
        <x:v>22568.307642596803</x:v>
      </x:c>
      <x:c r="I2158" s="33" t="n">
        <x:v>0</x:v>
      </x:c>
      <x:c r="J2158" s="34" t="n">
        <x:v>1</x:v>
      </x:c>
      <x:c r="K2158" s="33" t="n">
        <x:v>367.8764439609008</x:v>
      </x:c>
      <x:c r="L2158" s="32" t="n">
        <x:v>8302348.761774133</x:v>
      </x:c>
      <x:c r="M2158" s="33" t="n">
        <x:v>3.412757548060949</x:v>
      </x:c>
      <x:c r="N2158" s="33" t="n">
        <x:v>258.67684065584666</x:v>
      </x:c>
      <x:c r="O2158" s="32" t="n">
        <x:v>5837898.51993614</x:v>
      </x:c>
      <x:c r="P2158" s="32" t="n">
        <x:v>2464450.2418379933</x:v>
      </x:c>
      <x:c r="Q2158" s="33" t="n">
        <x:v>1.4221468107782305</x:v>
      </x:c>
      <x:c r="R2158" s="34" t="n">
        <x:v>0.42214681077823046</x:v>
      </x:c>
    </x:row>
    <x:row r="2159" ht="18" customHeight="1">
      <x:c r="A2159" s="25" t="str">
        <x:v>EEZ_959</x:v>
      </x:c>
      <x:c r="B2159" s="25" t="str">
        <x:v>USA (Alaska, Subarctic)</x:v>
      </x:c>
      <x:c r="C2159" s="25" t="str">
        <x:v>commercial</x:v>
      </x:c>
      <x:c r="D2159" s="25" t="str">
        <x:v>Flatfishes</x:v>
      </x:c>
      <x:c r="E2159" s="35" t="n">
        <x:v>15</x:v>
      </x:c>
      <x:c r="F2159" s="35" t="n">
        <x:v>15</x:v>
      </x:c>
      <x:c r="G2159" s="32" t="n">
        <x:v>229707.65162622966</x:v>
      </x:c>
      <x:c r="H2159" s="32" t="n">
        <x:v>229707.65162622966</x:v>
      </x:c>
      <x:c r="I2159" s="33" t="n">
        <x:v>0</x:v>
      </x:c>
      <x:c r="J2159" s="34" t="n">
        <x:v>1</x:v>
      </x:c>
      <x:c r="K2159" s="33" t="n">
        <x:v>600.9339108474718</x:v>
      </x:c>
      <x:c r="L2159" s="32" t="n">
        <x:v>138039117.4433388</x:v>
      </x:c>
      <x:c r="M2159" s="33" t="n">
        <x:v>3.6661341310098874</x:v>
      </x:c>
      <x:c r="N2159" s="33" t="n">
        <x:v>463.5900765258681</x:v>
      </x:c>
      <x:c r="O2159" s="32" t="n">
        <x:v>106490187.79598126</x:v>
      </x:c>
      <x:c r="P2159" s="32" t="n">
        <x:v>31548929.647357553</x:v>
      </x:c>
      <x:c r="Q2159" s="33" t="n">
        <x:v>1.2962613767552034</x:v>
      </x:c>
      <x:c r="R2159" s="34" t="n">
        <x:v>0.29626137675520325</x:v>
      </x:c>
    </x:row>
    <x:row r="2160" ht="18" customHeight="1">
      <x:c r="A2160" s="25" t="str">
        <x:v>EEZ_959</x:v>
      </x:c>
      <x:c r="B2160" s="25" t="str">
        <x:v>USA (Alaska, Subarctic)</x:v>
      </x:c>
      <x:c r="C2160" s="25" t="str">
        <x:v>commercial</x:v>
      </x:c>
      <x:c r="D2160" s="25" t="str">
        <x:v>Herring-likes</x:v>
      </x:c>
      <x:c r="E2160" s="35" t="n">
        <x:v>1</x:v>
      </x:c>
      <x:c r="F2160" s="35" t="n">
        <x:v>1</x:v>
      </x:c>
      <x:c r="G2160" s="32" t="n">
        <x:v>23769.6659945</x:v>
      </x:c>
      <x:c r="H2160" s="32" t="n">
        <x:v>23769.6659945</x:v>
      </x:c>
      <x:c r="I2160" s="33" t="n">
        <x:v>0</x:v>
      </x:c>
      <x:c r="J2160" s="34" t="n">
        <x:v>1</x:v>
      </x:c>
      <x:c r="K2160" s="33" t="n">
        <x:v>144.5439770745928</x:v>
      </x:c>
      <x:c r="L2160" s="32" t="n">
        <x:v>3435762.0565797356</x:v>
      </x:c>
      <x:c r="M2160" s="33" t="n">
        <x:v>3.1600000000000006</x:v>
      </x:c>
      <x:c r="N2160" s="33" t="n">
        <x:v>144.54397707459296</x:v>
      </x:c>
      <x:c r="O2160" s="32" t="n">
        <x:v>3435762.05657974</x:v>
      </x:c>
      <x:c r="P2160" s="32" t="n">
        <x:v>-4.190951585769653e-9</x:v>
      </x:c>
      <x:c r="Q2160" s="33" t="n">
        <x:v>0.9999999999999988</x:v>
      </x:c>
      <x:c r="R2160" s="34" t="n">
        <x:v>-1.2198026279915599e-15</x:v>
      </x:c>
    </x:row>
    <x:row r="2161" ht="18" customHeight="1">
      <x:c r="A2161" s="25" t="str">
        <x:v>EEZ_959</x:v>
      </x:c>
      <x:c r="B2161" s="25" t="str">
        <x:v>USA (Alaska, Subarctic)</x:v>
      </x:c>
      <x:c r="C2161" s="25" t="str">
        <x:v>commercial</x:v>
      </x:c>
      <x:c r="D2161" s="25" t="str">
        <x:v>Molluscs</x:v>
      </x:c>
      <x:c r="E2161" s="35" t="n">
        <x:v>9</x:v>
      </x:c>
      <x:c r="F2161" s="35" t="n">
        <x:v>9</x:v>
      </x:c>
      <x:c r="G2161" s="32" t="n">
        <x:v>522.2202270281999</x:v>
      </x:c>
      <x:c r="H2161" s="32" t="n">
        <x:v>522.2202270281999</x:v>
      </x:c>
      <x:c r="I2161" s="33" t="n">
        <x:v>0</x:v>
      </x:c>
      <x:c r="J2161" s="34" t="n">
        <x:v>1</x:v>
      </x:c>
      <x:c r="K2161" s="33" t="n">
        <x:v>10.874676574582097</x:v>
      </x:c>
      <x:c r="L2161" s="32" t="n">
        <x:v>5678.97606963651</x:v>
      </x:c>
      <x:c r="M2161" s="33" t="n">
        <x:v>2.023830537617625</x:v>
      </x:c>
      <x:c r="N2161" s="33" t="n">
        <x:v>10.564052178213071</x:v>
      </x:c>
      <x:c r="O2161" s="32" t="n">
        <x:v>5516.76172684418</x:v>
      </x:c>
      <x:c r="P2161" s="32" t="n">
        <x:v>162.21434279233017</x:v>
      </x:c>
      <x:c r="Q2161" s="33" t="n">
        <x:v>1.0294039059187579</x:v>
      </x:c>
      <x:c r="R2161" s="34" t="n">
        <x:v>0.029403905918757817</x:v>
      </x:c>
    </x:row>
    <x:row r="2162" ht="18" customHeight="1">
      <x:c r="A2162" s="25" t="str">
        <x:v>EEZ_959</x:v>
      </x:c>
      <x:c r="B2162" s="25" t="str">
        <x:v>USA (Alaska, Subarctic)</x:v>
      </x:c>
      <x:c r="C2162" s="25" t="str">
        <x:v>commercial</x:v>
      </x:c>
      <x:c r="D2162" s="25" t="str">
        <x:v>Other fishes &amp; inverts</x:v>
      </x:c>
      <x:c r="E2162" s="35" t="n">
        <x:v>7</x:v>
      </x:c>
      <x:c r="F2162" s="35" t="n">
        <x:v>7</x:v>
      </x:c>
      <x:c r="G2162" s="32" t="n">
        <x:v>40659.0136312983</x:v>
      </x:c>
      <x:c r="H2162" s="32" t="n">
        <x:v>40659.0136312983</x:v>
      </x:c>
      <x:c r="I2162" s="33" t="n">
        <x:v>0</x:v>
      </x:c>
      <x:c r="J2162" s="34" t="n">
        <x:v>1</x:v>
      </x:c>
      <x:c r="K2162" s="33" t="n">
        <x:v>220.41693005192138</x:v>
      </x:c>
      <x:c r="L2162" s="32" t="n">
        <x:v>8961934.963549996</x:v>
      </x:c>
      <x:c r="M2162" s="33" t="n">
        <x:v>3.301088050526329</x:v>
      </x:c>
      <x:c r="N2162" s="33" t="n">
        <x:v>200.02673703913743</x:v>
      </x:c>
      <x:c r="O2162" s="32" t="n">
        <x:v>8132889.827898409</x:v>
      </x:c>
      <x:c r="P2162" s="32" t="n">
        <x:v>829045.1356515866</x:v>
      </x:c>
      <x:c r="Q2162" s="33" t="n">
        <x:v>1.1019373375510015</x:v>
      </x:c>
      <x:c r="R2162" s="34" t="n">
        <x:v>0.1019373375510015</x:v>
      </x:c>
    </x:row>
    <x:row r="2163" ht="18" customHeight="1">
      <x:c r="A2163" s="25" t="str">
        <x:v>EEZ_959</x:v>
      </x:c>
      <x:c r="B2163" s="25" t="str">
        <x:v>USA (Alaska, Subarctic)</x:v>
      </x:c>
      <x:c r="C2163" s="25" t="str">
        <x:v>commercial</x:v>
      </x:c>
      <x:c r="D2163" s="25" t="str">
        <x:v>Perch-likes</x:v>
      </x:c>
      <x:c r="E2163" s="35" t="n">
        <x:v>2</x:v>
      </x:c>
      <x:c r="F2163" s="35" t="n">
        <x:v>2</x:v>
      </x:c>
      <x:c r="G2163" s="32" t="n">
        <x:v>1.310594878</x:v>
      </x:c>
      <x:c r="H2163" s="32" t="n">
        <x:v>1.310594878</x:v>
      </x:c>
      <x:c r="I2163" s="33" t="n">
        <x:v>0</x:v>
      </x:c>
      <x:c r="J2163" s="34" t="n">
        <x:v>1</x:v>
      </x:c>
      <x:c r="K2163" s="33" t="n">
        <x:v>163.46412684250072</x:v>
      </x:c>
      <x:c r="L2163" s="32" t="n">
        <x:v>214.23524737652377</x:v>
      </x:c>
      <x:c r="M2163" s="33" t="n">
        <x:v>3.2108128246324483</x:v>
      </x:c>
      <x:c r="N2163" s="33" t="n">
        <x:v>162.48483159768702</x:v>
      </x:c>
      <x:c r="O2163" s="32" t="n">
        <x:v>212.95178804462117</x:v>
      </x:c>
      <x:c r="P2163" s="32" t="n">
        <x:v>1.2834593319026055</x:v>
      </x:c>
      <x:c r="Q2163" s="33" t="n">
        <x:v>1.0060269948596707</x:v>
      </x:c>
      <x:c r="R2163" s="34" t="n">
        <x:v>0.00602699485967065</x:v>
      </x:c>
    </x:row>
    <x:row r="2164" ht="18" customHeight="1">
      <x:c r="A2164" s="25" t="str">
        <x:v>EEZ_959</x:v>
      </x:c>
      <x:c r="B2164" s="25" t="str">
        <x:v>USA (Alaska, Subarctic)</x:v>
      </x:c>
      <x:c r="C2164" s="25" t="str">
        <x:v>commercial</x:v>
      </x:c>
      <x:c r="D2164" s="25" t="str">
        <x:v>Salmon, smelts, etc</x:v>
      </x:c>
      <x:c r="E2164" s="35" t="n">
        <x:v>18</x:v>
      </x:c>
      <x:c r="F2164" s="35" t="n">
        <x:v>18</x:v>
      </x:c>
      <x:c r="G2164" s="32" t="n">
        <x:v>383751.11837248836</x:v>
      </x:c>
      <x:c r="H2164" s="32" t="n">
        <x:v>383751.11837248836</x:v>
      </x:c>
      <x:c r="I2164" s="33" t="n">
        <x:v>0</x:v>
      </x:c>
      <x:c r="J2164" s="34" t="n">
        <x:v>1</x:v>
      </x:c>
      <x:c r="K2164" s="33" t="n">
        <x:v>1732.2827011676166</x:v>
      </x:c>
      <x:c r="L2164" s="32" t="n">
        <x:v>664765423.9103879</x:v>
      </x:c>
      <x:c r="M2164" s="33" t="n">
        <x:v>4.047211028233561</x:v>
      </x:c>
      <x:c r="N2164" s="33" t="n">
        <x:v>1114.8361125352524</x:v>
      </x:c>
      <x:c r="O2164" s="32" t="n">
        <x:v>427819604.9874404</x:v>
      </x:c>
      <x:c r="P2164" s="32" t="n">
        <x:v>236945818.92294747</x:v>
      </x:c>
      <x:c r="Q2164" s="33" t="n">
        <x:v>1.5538451631497896</x:v>
      </x:c>
      <x:c r="R2164" s="34" t="n">
        <x:v>0.5538451631497896</x:v>
      </x:c>
    </x:row>
    <x:row r="2165" ht="18" customHeight="1">
      <x:c r="A2165" s="25" t="str">
        <x:v>EEZ_959</x:v>
      </x:c>
      <x:c r="B2165" s="25" t="str">
        <x:v>USA (Alaska, Subarctic)</x:v>
      </x:c>
      <x:c r="C2165" s="25" t="str">
        <x:v>commercial</x:v>
      </x:c>
      <x:c r="D2165" s="25" t="str">
        <x:v>Scorpionfishes</x:v>
      </x:c>
      <x:c r="E2165" s="35" t="n">
        <x:v>10</x:v>
      </x:c>
      <x:c r="F2165" s="35" t="n">
        <x:v>10</x:v>
      </x:c>
      <x:c r="G2165" s="32" t="n">
        <x:v>167667.8378751983</x:v>
      </x:c>
      <x:c r="H2165" s="32" t="n">
        <x:v>167667.8378751983</x:v>
      </x:c>
      <x:c r="I2165" s="33" t="n">
        <x:v>0</x:v>
      </x:c>
      <x:c r="J2165" s="34" t="n">
        <x:v>1</x:v>
      </x:c>
      <x:c r="K2165" s="33" t="n">
        <x:v>365.80392199789117</x:v>
      </x:c>
      <x:c r="L2165" s="32" t="n">
        <x:v>61333552.6876541</x:v>
      </x:c>
      <x:c r="M2165" s="33" t="n">
        <x:v>3.525233749695622</x:v>
      </x:c>
      <x:c r="N2165" s="33" t="n">
        <x:v>335.1457756521194</x:v>
      </x:c>
      <x:c r="O2165" s="32" t="n">
        <x:v>56193167.57659715</x:v>
      </x:c>
      <x:c r="P2165" s="32" t="n">
        <x:v>5140385.111056954</x:v>
      </x:c>
      <x:c r="Q2165" s="33" t="n">
        <x:v>1.0914770484160743</x:v>
      </x:c>
      <x:c r="R2165" s="34" t="n">
        <x:v>0.0914770484160743</x:v>
      </x:c>
    </x:row>
    <x:row r="2166" ht="18" customHeight="1">
      <x:c r="A2166" s="25" t="str">
        <x:v>EEZ_959</x:v>
      </x:c>
      <x:c r="B2166" s="25" t="str">
        <x:v>USA (Alaska, Subarctic)</x:v>
      </x:c>
      <x:c r="C2166" s="25" t="str">
        <x:v>commercial</x:v>
      </x:c>
      <x:c r="D2166" s="25" t="str">
        <x:v>Sharks &amp; rays</x:v>
      </x:c>
      <x:c r="E2166" s="35" t="n">
        <x:v>5</x:v>
      </x:c>
      <x:c r="F2166" s="35" t="n">
        <x:v>5</x:v>
      </x:c>
      <x:c r="G2166" s="32" t="n">
        <x:v>27154.780734861</x:v>
      </x:c>
      <x:c r="H2166" s="32" t="n">
        <x:v>27154.780734861</x:v>
      </x:c>
      <x:c r="I2166" s="33" t="n">
        <x:v>0</x:v>
      </x:c>
      <x:c r="J2166" s="34" t="n">
        <x:v>1</x:v>
      </x:c>
      <x:c r="K2166" s="33" t="n">
        <x:v>686.7912911254392</x:v>
      </x:c>
      <x:c r="L2166" s="32" t="n">
        <x:v>18649666.92112339</x:v>
      </x:c>
      <x:c r="M2166" s="33" t="n">
        <x:v>3.8326511101819</x:v>
      </x:c>
      <x:c r="N2166" s="33" t="n">
        <x:v>680.2226832693401</x:v>
      </x:c>
      <x:c r="O2166" s="32" t="n">
        <x:v>18471297.815057732</x:v>
      </x:c>
      <x:c r="P2166" s="32" t="n">
        <x:v>178369.106065657</x:v>
      </x:c>
      <x:c r="Q2166" s="33" t="n">
        <x:v>1.0096565551512169</x:v>
      </x:c>
      <x:c r="R2166" s="34" t="n">
        <x:v>0.009656555151216889</x:v>
      </x:c>
    </x:row>
    <x:row r="2167" ht="18" customHeight="1">
      <x:c r="A2167" s="25" t="str">
        <x:v>EEZ_962</x:v>
      </x:c>
      <x:c r="B2167" s="25" t="str">
        <x:v>Spain (mainland, Med and Gulf of Cadiz)</x:v>
      </x:c>
      <x:c r="C2167" s="25" t="str">
        <x:v>commercial</x:v>
      </x:c>
      <x:c r="D2167" s="25" t="str">
        <x:v>Anchovies</x:v>
      </x:c>
      <x:c r="E2167" s="35" t="n">
        <x:v>1</x:v>
      </x:c>
      <x:c r="F2167" s="35" t="n">
        <x:v>1</x:v>
      </x:c>
      <x:c r="G2167" s="32" t="n">
        <x:v>37663.9962414135</x:v>
      </x:c>
      <x:c r="H2167" s="32" t="n">
        <x:v>37663.9962414135</x:v>
      </x:c>
      <x:c r="I2167" s="33" t="n">
        <x:v>0</x:v>
      </x:c>
      <x:c r="J2167" s="34" t="n">
        <x:v>1</x:v>
      </x:c>
      <x:c r="K2167" s="33" t="n">
        <x:v>128.82495516931337</x:v>
      </x:c>
      <x:c r="L2167" s="32" t="n">
        <x:v>4852062.627297281</x:v>
      </x:c>
      <x:c r="M2167" s="33" t="n">
        <x:v>3.11</x:v>
      </x:c>
      <x:c r="N2167" s="33" t="n">
        <x:v>128.82495516931337</x:v>
      </x:c>
      <x:c r="O2167" s="32" t="n">
        <x:v>4852062.627297281</x:v>
      </x:c>
      <x:c r="P2167" s="32" t="n">
        <x:v>0</x:v>
      </x:c>
      <x:c r="Q2167" s="33" t="n">
        <x:v>1</x:v>
      </x:c>
      <x:c r="R2167" s="34" t="n">
        <x:v>0</x:v>
      </x:c>
    </x:row>
    <x:row r="2168" ht="18" customHeight="1">
      <x:c r="A2168" s="25" t="str">
        <x:v>EEZ_962</x:v>
      </x:c>
      <x:c r="B2168" s="25" t="str">
        <x:v>Spain (mainland, Med and Gulf of Cadiz)</x:v>
      </x:c>
      <x:c r="C2168" s="25" t="str">
        <x:v>commercial</x:v>
      </x:c>
      <x:c r="D2168" s="25" t="str">
        <x:v>Cod-likes</x:v>
      </x:c>
      <x:c r="E2168" s="35" t="n">
        <x:v>14</x:v>
      </x:c>
      <x:c r="F2168" s="35" t="n">
        <x:v>14</x:v>
      </x:c>
      <x:c r="G2168" s="32" t="n">
        <x:v>8929.392409867502</x:v>
      </x:c>
      <x:c r="H2168" s="32" t="n">
        <x:v>8929.392409867502</x:v>
      </x:c>
      <x:c r="I2168" s="33" t="n">
        <x:v>0</x:v>
      </x:c>
      <x:c r="J2168" s="34" t="n">
        <x:v>1</x:v>
      </x:c>
      <x:c r="K2168" s="33" t="n">
        <x:v>1896.3795032681692</x:v>
      </x:c>
      <x:c r="L2168" s="32" t="n">
        <x:v>16933516.742711093</x:v>
      </x:c>
      <x:c r="M2168" s="33" t="n">
        <x:v>4.2213481036890865</x:v>
      </x:c>
      <x:c r="N2168" s="33" t="n">
        <x:v>1664.746473910737</x:v>
      </x:c>
      <x:c r="O2168" s="32" t="n">
        <x:v>14865174.528492222</x:v>
      </x:c>
      <x:c r="P2168" s="32" t="n">
        <x:v>2068342.2142188717</x:v>
      </x:c>
      <x:c r="Q2168" s="33" t="n">
        <x:v>1.1391401231283536</x:v>
      </x:c>
      <x:c r="R2168" s="34" t="n">
        <x:v>0.13914012312835347</x:v>
      </x:c>
    </x:row>
    <x:row r="2169" ht="18" customHeight="1">
      <x:c r="A2169" s="25" t="str">
        <x:v>EEZ_962</x:v>
      </x:c>
      <x:c r="B2169" s="25" t="str">
        <x:v>Spain (mainland, Med and Gulf of Cadiz)</x:v>
      </x:c>
      <x:c r="C2169" s="25" t="str">
        <x:v>commercial</x:v>
      </x:c>
      <x:c r="D2169" s="25" t="str">
        <x:v>Crustaceans</x:v>
      </x:c>
      <x:c r="E2169" s="35" t="n">
        <x:v>39</x:v>
      </x:c>
      <x:c r="F2169" s="35" t="n">
        <x:v>39</x:v>
      </x:c>
      <x:c r="G2169" s="32" t="n">
        <x:v>12359.532361244903</x:v>
      </x:c>
      <x:c r="H2169" s="32" t="n">
        <x:v>12359.532361244903</x:v>
      </x:c>
      <x:c r="I2169" s="33" t="n">
        <x:v>0</x:v>
      </x:c>
      <x:c r="J2169" s="34" t="n">
        <x:v>1</x:v>
      </x:c>
      <x:c r="K2169" s="33" t="n">
        <x:v>215.24978060362602</x:v>
      </x:c>
      <x:c r="L2169" s="32" t="n">
        <x:v>2660386.6291213813</x:v>
      </x:c>
      <x:c r="M2169" s="33" t="n">
        <x:v>3.254381133859064</x:v>
      </x:c>
      <x:c r="N2169" s="33" t="n">
        <x:v>179.63093640826884</x:v>
      </x:c>
      <x:c r="O2169" s="32" t="n">
        <x:v>2220154.371618724</x:v>
      </x:c>
      <x:c r="P2169" s="32" t="n">
        <x:v>440232.25750265736</x:v>
      </x:c>
      <x:c r="Q2169" s="33" t="n">
        <x:v>1.1982890303171496</x:v>
      </x:c>
      <x:c r="R2169" s="34" t="n">
        <x:v>0.1982890303171496</x:v>
      </x:c>
    </x:row>
    <x:row r="2170" ht="18" customHeight="1">
      <x:c r="A2170" s="25" t="str">
        <x:v>EEZ_962</x:v>
      </x:c>
      <x:c r="B2170" s="25" t="str">
        <x:v>Spain (mainland, Med and Gulf of Cadiz)</x:v>
      </x:c>
      <x:c r="C2170" s="25" t="str">
        <x:v>commercial</x:v>
      </x:c>
      <x:c r="D2170" s="25" t="str">
        <x:v>Flatfishes</x:v>
      </x:c>
      <x:c r="E2170" s="35" t="n">
        <x:v>21</x:v>
      </x:c>
      <x:c r="F2170" s="35" t="n">
        <x:v>21</x:v>
      </x:c>
      <x:c r="G2170" s="32" t="n">
        <x:v>1721.6899969467997</x:v>
      </x:c>
      <x:c r="H2170" s="32" t="n">
        <x:v>1721.6899969467997</x:v>
      </x:c>
      <x:c r="I2170" s="33" t="n">
        <x:v>0</x:v>
      </x:c>
      <x:c r="J2170" s="34" t="n">
        <x:v>1</x:v>
      </x:c>
      <x:c r="K2170" s="33" t="n">
        <x:v>604.0527860931152</x:v>
      </x:c>
      <x:c r="L2170" s="32" t="n">
        <x:v>1039991.6394443613</x:v>
      </x:c>
      <x:c r="M2170" s="33" t="n">
        <x:v>3.6466528341862268</x:v>
      </x:c>
      <x:c r="N2170" s="33" t="n">
        <x:v>443.25417427038394</x:v>
      </x:c>
      <x:c r="O2170" s="32" t="n">
        <x:v>763146.2779462335</x:v>
      </x:c>
      <x:c r="P2170" s="32" t="n">
        <x:v>276845.3614981278</x:v>
      </x:c>
      <x:c r="Q2170" s="33" t="n">
        <x:v>1.3627684095415749</x:v>
      </x:c>
      <x:c r="R2170" s="34" t="n">
        <x:v>0.3627684095415749</x:v>
      </x:c>
    </x:row>
    <x:row r="2171" ht="18" customHeight="1">
      <x:c r="A2171" s="25" t="str">
        <x:v>EEZ_962</x:v>
      </x:c>
      <x:c r="B2171" s="25" t="str">
        <x:v>Spain (mainland, Med and Gulf of Cadiz)</x:v>
      </x:c>
      <x:c r="C2171" s="25" t="str">
        <x:v>commercial</x:v>
      </x:c>
      <x:c r="D2171" s="25" t="str">
        <x:v>Herring-likes</x:v>
      </x:c>
      <x:c r="E2171" s="35" t="n">
        <x:v>5</x:v>
      </x:c>
      <x:c r="F2171" s="35" t="n">
        <x:v>5</x:v>
      </x:c>
      <x:c r="G2171" s="32" t="n">
        <x:v>21878.6922732003</x:v>
      </x:c>
      <x:c r="H2171" s="32" t="n">
        <x:v>21878.6922732003</x:v>
      </x:c>
      <x:c r="I2171" s="33" t="n">
        <x:v>0</x:v>
      </x:c>
      <x:c r="J2171" s="34" t="n">
        <x:v>1</x:v>
      </x:c>
      <x:c r="K2171" s="33" t="n">
        <x:v>143.69590188558442</x:v>
      </x:c>
      <x:c r="L2171" s="32" t="n">
        <x:v>3143878.4182746843</x:v>
      </x:c>
      <x:c r="M2171" s="33" t="n">
        <x:v>3.131941887103302</x:v>
      </x:c>
      <x:c r="N2171" s="33" t="n">
        <x:v>135.5008086737168</x:v>
      </x:c>
      <x:c r="O2171" s="32" t="n">
        <x:v>2964580.4957420398</x:v>
      </x:c>
      <x:c r="P2171" s="32" t="n">
        <x:v>179297.9225326446</x:v>
      </x:c>
      <x:c r="Q2171" s="33" t="n">
        <x:v>1.0604800317583436</x:v>
      </x:c>
      <x:c r="R2171" s="34" t="n">
        <x:v>0.06048003175834361</x:v>
      </x:c>
    </x:row>
    <x:row r="2172" ht="18" customHeight="1">
      <x:c r="A2172" s="25" t="str">
        <x:v>EEZ_962</x:v>
      </x:c>
      <x:c r="B2172" s="25" t="str">
        <x:v>Spain (mainland, Med and Gulf of Cadiz)</x:v>
      </x:c>
      <x:c r="C2172" s="25" t="str">
        <x:v>commercial</x:v>
      </x:c>
      <x:c r="D2172" s="25" t="str">
        <x:v>Molluscs</x:v>
      </x:c>
      <x:c r="E2172" s="35" t="n">
        <x:v>31</x:v>
      </x:c>
      <x:c r="F2172" s="35" t="n">
        <x:v>31</x:v>
      </x:c>
      <x:c r="G2172" s="32" t="n">
        <x:v>1913.1323869670002</x:v>
      </x:c>
      <x:c r="H2172" s="32" t="n">
        <x:v>1913.1323869670002</x:v>
      </x:c>
      <x:c r="I2172" s="33" t="n">
        <x:v>0</x:v>
      </x:c>
      <x:c r="J2172" s="34" t="n">
        <x:v>1</x:v>
      </x:c>
      <x:c r="K2172" s="33" t="n">
        <x:v>29.119455431139123</x:v>
      </x:c>
      <x:c r="L2172" s="32" t="n">
        <x:v>55709.37327615437</x:v>
      </x:c>
      <x:c r="M2172" s="33" t="n">
        <x:v>2.228262018401765</x:v>
      </x:c>
      <x:c r="N2172" s="33" t="n">
        <x:v>16.914611156191086</x:v>
      </x:c>
      <x:c r="O2172" s="32" t="n">
        <x:v>32359.890415862505</x:v>
      </x:c>
      <x:c r="P2172" s="32" t="n">
        <x:v>23349.482860291868</x:v>
      </x:c>
      <x:c r="Q2172" s="33" t="n">
        <x:v>1.7215563019597302</x:v>
      </x:c>
      <x:c r="R2172" s="34" t="n">
        <x:v>0.7215563019597303</x:v>
      </x:c>
    </x:row>
    <x:row r="2173" ht="18" customHeight="1">
      <x:c r="A2173" s="25" t="str">
        <x:v>EEZ_962</x:v>
      </x:c>
      <x:c r="B2173" s="25" t="str">
        <x:v>Spain (mainland, Med and Gulf of Cadiz)</x:v>
      </x:c>
      <x:c r="C2173" s="25" t="str">
        <x:v>commercial</x:v>
      </x:c>
      <x:c r="D2173" s="25" t="str">
        <x:v>Other fishes &amp; inverts</x:v>
      </x:c>
      <x:c r="E2173" s="35" t="n">
        <x:v>61</x:v>
      </x:c>
      <x:c r="F2173" s="35" t="n">
        <x:v>61</x:v>
      </x:c>
      <x:c r="G2173" s="32" t="n">
        <x:v>30678.223666201407</x:v>
      </x:c>
      <x:c r="H2173" s="32" t="n">
        <x:v>30678.223666201407</x:v>
      </x:c>
      <x:c r="I2173" s="33" t="n">
        <x:v>0</x:v>
      </x:c>
      <x:c r="J2173" s="34" t="n">
        <x:v>1</x:v>
      </x:c>
      <x:c r="K2173" s="33" t="n">
        <x:v>710.4145799935932</x:v>
      </x:c>
      <x:c r="L2173" s="32" t="n">
        <x:v>21794257.380773984</x:v>
      </x:c>
      <x:c r="M2173" s="33" t="n">
        <x:v>3.576607106817769</x:v>
      </x:c>
      <x:c r="N2173" s="33" t="n">
        <x:v>377.2307671584901</x:v>
      </x:c>
      <x:c r="O2173" s="32" t="n">
        <x:v>11572769.848660903</x:v>
      </x:c>
      <x:c r="P2173" s="32" t="n">
        <x:v>10221487.53211308</x:v>
      </x:c>
      <x:c r="Q2173" s="33" t="n">
        <x:v>1.883236050295757</x:v>
      </x:c>
      <x:c r="R2173" s="34" t="n">
        <x:v>0.8832360502957569</x:v>
      </x:c>
    </x:row>
    <x:row r="2174" ht="18" customHeight="1">
      <x:c r="A2174" s="25" t="str">
        <x:v>EEZ_962</x:v>
      </x:c>
      <x:c r="B2174" s="25" t="str">
        <x:v>Spain (mainland, Med and Gulf of Cadiz)</x:v>
      </x:c>
      <x:c r="C2174" s="25" t="str">
        <x:v>commercial</x:v>
      </x:c>
      <x:c r="D2174" s="25" t="str">
        <x:v>Perch-likes</x:v>
      </x:c>
      <x:c r="E2174" s="35" t="n">
        <x:v>121</x:v>
      </x:c>
      <x:c r="F2174" s="35" t="n">
        <x:v>121</x:v>
      </x:c>
      <x:c r="G2174" s="32" t="n">
        <x:v>57029.024177274696</x:v>
      </x:c>
      <x:c r="H2174" s="32" t="n">
        <x:v>57029.024177274696</x:v>
      </x:c>
      <x:c r="I2174" s="33" t="n">
        <x:v>0</x:v>
      </x:c>
      <x:c r="J2174" s="34" t="n">
        <x:v>1</x:v>
      </x:c>
      <x:c r="K2174" s="33" t="n">
        <x:v>858.9429431296493</x:v>
      </x:c>
      <x:c r="L2174" s="32" t="n">
        <x:v>48984677.870640256</x:v>
      </x:c>
      <x:c r="M2174" s="33" t="n">
        <x:v>3.7314672906836956</x:v>
      </x:c>
      <x:c r="N2174" s="33" t="n">
        <x:v>538.8492598826352</x:v>
      </x:c>
      <x:c r="O2174" s="32" t="n">
        <x:v>30730047.46975338</x:v>
      </x:c>
      <x:c r="P2174" s="32" t="n">
        <x:v>18254630.400886875</x:v>
      </x:c>
      <x:c r="Q2174" s="33" t="n">
        <x:v>1.594031962327892</x:v>
      </x:c>
      <x:c r="R2174" s="34" t="n">
        <x:v>0.594031962327892</x:v>
      </x:c>
    </x:row>
    <x:row r="2175" ht="18" customHeight="1">
      <x:c r="A2175" s="25" t="str">
        <x:v>EEZ_962</x:v>
      </x:c>
      <x:c r="B2175" s="25" t="str">
        <x:v>Spain (mainland, Med and Gulf of Cadiz)</x:v>
      </x:c>
      <x:c r="C2175" s="25" t="str">
        <x:v>commercial</x:v>
      </x:c>
      <x:c r="D2175" s="25" t="str">
        <x:v>Salmon, smelts, etc</x:v>
      </x:c>
      <x:c r="E2175" s="35" t="n">
        <x:v>2</x:v>
      </x:c>
      <x:c r="F2175" s="35" t="n">
        <x:v>2</x:v>
      </x:c>
      <x:c r="G2175" s="32" t="n">
        <x:v>112.19537917240001</x:v>
      </x:c>
      <x:c r="H2175" s="32" t="n">
        <x:v>112.19537917240001</x:v>
      </x:c>
      <x:c r="I2175" s="33" t="n">
        <x:v>0</x:v>
      </x:c>
      <x:c r="J2175" s="34" t="n">
        <x:v>1</x:v>
      </x:c>
      <x:c r="K2175" s="33" t="n">
        <x:v>406.51161781833076</x:v>
      </x:c>
      <x:c r="L2175" s="32" t="n">
        <x:v>45608.72509911338</x:v>
      </x:c>
      <x:c r="M2175" s="33" t="n">
        <x:v>3.6055096565270492</x:v>
      </x:c>
      <x:c r="N2175" s="33" t="n">
        <x:v>403.18991126149</x:v>
      </x:c>
      <x:c r="O2175" s="32" t="n">
        <x:v>45236.044972469186</x:v>
      </x:c>
      <x:c r="P2175" s="32" t="n">
        <x:v>372.68012664419075</x:v>
      </x:c>
      <x:c r="Q2175" s="33" t="n">
        <x:v>1.008238565658669</x:v>
      </x:c>
      <x:c r="R2175" s="34" t="n">
        <x:v>0.008238565658668992</x:v>
      </x:c>
    </x:row>
    <x:row r="2176" ht="18" customHeight="1">
      <x:c r="A2176" s="25" t="str">
        <x:v>EEZ_962</x:v>
      </x:c>
      <x:c r="B2176" s="25" t="str">
        <x:v>Spain (mainland, Med and Gulf of Cadiz)</x:v>
      </x:c>
      <x:c r="C2176" s="25" t="str">
        <x:v>commercial</x:v>
      </x:c>
      <x:c r="D2176" s="25" t="str">
        <x:v>Scorpionfishes</x:v>
      </x:c>
      <x:c r="E2176" s="35" t="n">
        <x:v>16</x:v>
      </x:c>
      <x:c r="F2176" s="35" t="n">
        <x:v>16</x:v>
      </x:c>
      <x:c r="G2176" s="32" t="n">
        <x:v>1869.7674859862</x:v>
      </x:c>
      <x:c r="H2176" s="32" t="n">
        <x:v>1869.7674859862</x:v>
      </x:c>
      <x:c r="I2176" s="33" t="n">
        <x:v>0</x:v>
      </x:c>
      <x:c r="J2176" s="34" t="n">
        <x:v>1</x:v>
      </x:c>
      <x:c r="K2176" s="33" t="n">
        <x:v>605.2867634121502</x:v>
      </x:c>
      <x:c r="L2176" s="32" t="n">
        <x:v>1131745.50992586</x:v>
      </x:c>
      <x:c r="M2176" s="33" t="n">
        <x:v>3.7205878246774122</x:v>
      </x:c>
      <x:c r="N2176" s="33" t="n">
        <x:v>525.5182766646116</x:v>
      </x:c>
      <x:c r="O2176" s="32" t="n">
        <x:v>982596.9869989911</x:v>
      </x:c>
      <x:c r="P2176" s="32" t="n">
        <x:v>149148.52292686887</x:v>
      </x:c>
      <x:c r="Q2176" s="33" t="n">
        <x:v>1.1517901285066956</x:v>
      </x:c>
      <x:c r="R2176" s="34" t="n">
        <x:v>0.1517901285066957</x:v>
      </x:c>
    </x:row>
    <x:row r="2177" ht="18" customHeight="1">
      <x:c r="A2177" s="25" t="str">
        <x:v>EEZ_962</x:v>
      </x:c>
      <x:c r="B2177" s="25" t="str">
        <x:v>Spain (mainland, Med and Gulf of Cadiz)</x:v>
      </x:c>
      <x:c r="C2177" s="25" t="str">
        <x:v>commercial</x:v>
      </x:c>
      <x:c r="D2177" s="25" t="str">
        <x:v>Sharks &amp; rays</x:v>
      </x:c>
      <x:c r="E2177" s="35" t="n">
        <x:v>44</x:v>
      </x:c>
      <x:c r="F2177" s="35" t="n">
        <x:v>44</x:v>
      </x:c>
      <x:c r="G2177" s="32" t="n">
        <x:v>18237.707346765197</x:v>
      </x:c>
      <x:c r="H2177" s="32" t="n">
        <x:v>18237.707346765197</x:v>
      </x:c>
      <x:c r="I2177" s="33" t="n">
        <x:v>0</x:v>
      </x:c>
      <x:c r="J2177" s="34" t="n">
        <x:v>1</x:v>
      </x:c>
      <x:c r="K2177" s="33" t="n">
        <x:v>2146.743242441065</x:v>
      </x:c>
      <x:c r="L2177" s="32" t="n">
        <x:v>39151675.00428595</x:v>
      </x:c>
      <x:c r="M2177" s="33" t="n">
        <x:v>4.307181955458646</x:v>
      </x:c>
      <x:c r="N2177" s="33" t="n">
        <x:v>2028.5324315348312</x:v>
      </x:c>
      <x:c r="O2177" s="32" t="n">
        <x:v>36995780.82975426</x:v>
      </x:c>
      <x:c r="P2177" s="32" t="n">
        <x:v>2155894.1745316833</x:v>
      </x:c>
      <x:c r="Q2177" s="33" t="n">
        <x:v>1.0582740552078789</x:v>
      </x:c>
      <x:c r="R2177" s="34" t="n">
        <x:v>0.05827405520787878</x:v>
      </x:c>
    </x:row>
    <x:row r="2178" ht="18" customHeight="1">
      <x:c r="A2178" s="25" t="str">
        <x:v>EEZ_962</x:v>
      </x:c>
      <x:c r="B2178" s="25" t="str">
        <x:v>Spain (mainland, Med and Gulf of Cadiz)</x:v>
      </x:c>
      <x:c r="C2178" s="25" t="str">
        <x:v>commercial</x:v>
      </x:c>
      <x:c r="D2178" s="25" t="str">
        <x:v>Tuna &amp; billfishes</x:v>
      </x:c>
      <x:c r="E2178" s="35" t="n">
        <x:v>20</x:v>
      </x:c>
      <x:c r="F2178" s="35" t="n">
        <x:v>20</x:v>
      </x:c>
      <x:c r="G2178" s="32" t="n">
        <x:v>8274.4762623008</x:v>
      </x:c>
      <x:c r="H2178" s="32" t="n">
        <x:v>8274.4762623008</x:v>
      </x:c>
      <x:c r="I2178" s="33" t="n">
        <x:v>0</x:v>
      </x:c>
      <x:c r="J2178" s="34" t="n">
        <x:v>1</x:v>
      </x:c>
      <x:c r="K2178" s="33" t="n">
        <x:v>2603.7219133777326</x:v>
      </x:c>
      <x:c r="L2178" s="32" t="n">
        <x:v>21544435.165876467</x:v>
      </x:c>
      <x:c r="M2178" s="33" t="n">
        <x:v>4.4006841646490304</x:v>
      </x:c>
      <x:c r="N2178" s="33" t="n">
        <x:v>2515.8466436084054</x:v>
      </x:c>
      <x:c r="O2178" s="32" t="n">
        <x:v>20817313.33212689</x:v>
      </x:c>
      <x:c r="P2178" s="32" t="n">
        <x:v>727121.8337495774</x:v>
      </x:c>
      <x:c r="Q2178" s="33" t="n">
        <x:v>1.0349287068003836</x:v>
      </x:c>
      <x:c r="R2178" s="34" t="n">
        <x:v>0.03492870680038364</x:v>
      </x:c>
    </x:row>
    <x:row r="2179" ht="18" customHeight="1">
      <x:c r="A2179" s="25" t="str">
        <x:v>EEZ_963</x:v>
      </x:c>
      <x:c r="B2179" s="25" t="str">
        <x:v>Spain (Northwest)</x:v>
      </x:c>
      <x:c r="C2179" s="25" t="str">
        <x:v>commercial</x:v>
      </x:c>
      <x:c r="D2179" s="25" t="str">
        <x:v>Anchovies</x:v>
      </x:c>
      <x:c r="E2179" s="35" t="n">
        <x:v>1</x:v>
      </x:c>
      <x:c r="F2179" s="35" t="n">
        <x:v>1</x:v>
      </x:c>
      <x:c r="G2179" s="32" t="n">
        <x:v>12442.0459115962</x:v>
      </x:c>
      <x:c r="H2179" s="32" t="n">
        <x:v>12442.0459115962</x:v>
      </x:c>
      <x:c r="I2179" s="33" t="n">
        <x:v>0</x:v>
      </x:c>
      <x:c r="J2179" s="34" t="n">
        <x:v>1</x:v>
      </x:c>
      <x:c r="K2179" s="33" t="n">
        <x:v>128.82495516931337</x:v>
      </x:c>
      <x:c r="L2179" s="32" t="n">
        <x:v>1602846.006775919</x:v>
      </x:c>
      <x:c r="M2179" s="33" t="n">
        <x:v>3.11</x:v>
      </x:c>
      <x:c r="N2179" s="33" t="n">
        <x:v>128.82495516931337</x:v>
      </x:c>
      <x:c r="O2179" s="32" t="n">
        <x:v>1602846.006775919</x:v>
      </x:c>
      <x:c r="P2179" s="32" t="n">
        <x:v>0</x:v>
      </x:c>
      <x:c r="Q2179" s="33" t="n">
        <x:v>1</x:v>
      </x:c>
      <x:c r="R2179" s="34" t="n">
        <x:v>0</x:v>
      </x:c>
    </x:row>
    <x:row r="2180" ht="18" customHeight="1">
      <x:c r="A2180" s="25" t="str">
        <x:v>EEZ_963</x:v>
      </x:c>
      <x:c r="B2180" s="25" t="str">
        <x:v>Spain (Northwest)</x:v>
      </x:c>
      <x:c r="C2180" s="25" t="str">
        <x:v>commercial</x:v>
      </x:c>
      <x:c r="D2180" s="25" t="str">
        <x:v>Cod-likes</x:v>
      </x:c>
      <x:c r="E2180" s="35" t="n">
        <x:v>22</x:v>
      </x:c>
      <x:c r="F2180" s="35" t="n">
        <x:v>22</x:v>
      </x:c>
      <x:c r="G2180" s="32" t="n">
        <x:v>62407.6279853657</x:v>
      </x:c>
      <x:c r="H2180" s="32" t="n">
        <x:v>62407.6279853657</x:v>
      </x:c>
      <x:c r="I2180" s="33" t="n">
        <x:v>0</x:v>
      </x:c>
      <x:c r="J2180" s="34" t="n">
        <x:v>1</x:v>
      </x:c>
      <x:c r="K2180" s="33" t="n">
        <x:v>2287.17270014758</x:v>
      </x:c>
      <x:c r="L2180" s="32" t="n">
        <x:v>142737023.00909457</x:v>
      </x:c>
      <x:c r="M2180" s="33" t="n">
        <x:v>4.333772830621041</x:v>
      </x:c>
      <x:c r="N2180" s="33" t="n">
        <x:v>2156.6160381948002</x:v>
      </x:c>
      <x:c r="O2180" s="32" t="n">
        <x:v>134589291.41893432</x:v>
      </x:c>
      <x:c r="P2180" s="32" t="n">
        <x:v>8147731.590160251</x:v>
      </x:c>
      <x:c r="Q2180" s="33" t="n">
        <x:v>1.060537740441763</x:v>
      </x:c>
      <x:c r="R2180" s="34" t="n">
        <x:v>0.060537740441763035</x:v>
      </x:c>
    </x:row>
    <x:row r="2181" ht="18" customHeight="1">
      <x:c r="A2181" s="25" t="str">
        <x:v>EEZ_963</x:v>
      </x:c>
      <x:c r="B2181" s="25" t="str">
        <x:v>Spain (Northwest)</x:v>
      </x:c>
      <x:c r="C2181" s="25" t="str">
        <x:v>commercial</x:v>
      </x:c>
      <x:c r="D2181" s="25" t="str">
        <x:v>Crustaceans</x:v>
      </x:c>
      <x:c r="E2181" s="35" t="n">
        <x:v>23</x:v>
      </x:c>
      <x:c r="F2181" s="35" t="n">
        <x:v>23</x:v>
      </x:c>
      <x:c r="G2181" s="32" t="n">
        <x:v>412.31370274359995</x:v>
      </x:c>
      <x:c r="H2181" s="32" t="n">
        <x:v>412.31370274359995</x:v>
      </x:c>
      <x:c r="I2181" s="33" t="n">
        <x:v>0</x:v>
      </x:c>
      <x:c r="J2181" s="34" t="n">
        <x:v>1</x:v>
      </x:c>
      <x:c r="K2181" s="33" t="n">
        <x:v>95.95578602604078</x:v>
      </x:c>
      <x:c r="L2181" s="32" t="n">
        <x:v>39563.88543606946</x:v>
      </x:c>
      <x:c r="M2181" s="33" t="n">
        <x:v>2.928795602519935</x:v>
      </x:c>
      <x:c r="N2181" s="33" t="n">
        <x:v>84.87809085714925</x:v>
      </x:c>
      <x:c r="O2181" s="32" t="n">
        <x:v>34996.3999231189</x:v>
      </x:c>
      <x:c r="P2181" s="32" t="n">
        <x:v>4567.4855129505595</x:v>
      </x:c>
      <x:c r="Q2181" s="33" t="n">
        <x:v>1.1305130105663594</x:v>
      </x:c>
      <x:c r="R2181" s="34" t="n">
        <x:v>0.1305130105663595</x:v>
      </x:c>
    </x:row>
    <x:row r="2182" ht="18" customHeight="1">
      <x:c r="A2182" s="25" t="str">
        <x:v>EEZ_963</x:v>
      </x:c>
      <x:c r="B2182" s="25" t="str">
        <x:v>Spain (Northwest)</x:v>
      </x:c>
      <x:c r="C2182" s="25" t="str">
        <x:v>commercial</x:v>
      </x:c>
      <x:c r="D2182" s="25" t="str">
        <x:v>Flatfishes</x:v>
      </x:c>
      <x:c r="E2182" s="35" t="n">
        <x:v>19</x:v>
      </x:c>
      <x:c r="F2182" s="35" t="n">
        <x:v>19</x:v>
      </x:c>
      <x:c r="G2182" s="32" t="n">
        <x:v>2660.0517784703998</x:v>
      </x:c>
      <x:c r="H2182" s="32" t="n">
        <x:v>2660.0517784703998</x:v>
      </x:c>
      <x:c r="I2182" s="33" t="n">
        <x:v>0</x:v>
      </x:c>
      <x:c r="J2182" s="34" t="n">
        <x:v>1</x:v>
      </x:c>
      <x:c r="K2182" s="33" t="n">
        <x:v>883.1160465380281</x:v>
      </x:c>
      <x:c r="L2182" s="32" t="n">
        <x:v>2349134.41018923</x:v>
      </x:c>
      <x:c r="M2182" s="33" t="n">
        <x:v>3.9160556545960485</x:v>
      </x:c>
      <x:c r="N2182" s="33" t="n">
        <x:v>824.2437346209783</x:v>
      </x:c>
      <x:c r="O2182" s="32" t="n">
        <x:v>2192531.0121716177</x:v>
      </x:c>
      <x:c r="P2182" s="32" t="n">
        <x:v>156603.3980176123</x:v>
      </x:c>
      <x:c r="Q2182" s="33" t="n">
        <x:v>1.0714258531114242</x:v>
      </x:c>
      <x:c r="R2182" s="34" t="n">
        <x:v>0.07142585311142424</x:v>
      </x:c>
    </x:row>
    <x:row r="2183" ht="18" customHeight="1">
      <x:c r="A2183" s="25" t="str">
        <x:v>EEZ_963</x:v>
      </x:c>
      <x:c r="B2183" s="25" t="str">
        <x:v>Spain (Northwest)</x:v>
      </x:c>
      <x:c r="C2183" s="25" t="str">
        <x:v>commercial</x:v>
      </x:c>
      <x:c r="D2183" s="25" t="str">
        <x:v>Herring-likes</x:v>
      </x:c>
      <x:c r="E2183" s="35" t="n">
        <x:v>7</x:v>
      </x:c>
      <x:c r="F2183" s="35" t="n">
        <x:v>7</x:v>
      </x:c>
      <x:c r="G2183" s="32" t="n">
        <x:v>8079.4288996141</x:v>
      </x:c>
      <x:c r="H2183" s="32" t="n">
        <x:v>8079.4288996141</x:v>
      </x:c>
      <x:c r="I2183" s="33" t="n">
        <x:v>0</x:v>
      </x:c>
      <x:c r="J2183" s="34" t="n">
        <x:v>1</x:v>
      </x:c>
      <x:c r="K2183" s="33" t="n">
        <x:v>131.11020506598268</x:v>
      </x:c>
      <x:c r="L2183" s="32" t="n">
        <x:v>1059295.5798444315</x:v>
      </x:c>
      <x:c r="M2183" s="33" t="n">
        <x:v>3.077152207027848</x:v>
      </x:c>
      <x:c r="N2183" s="33" t="n">
        <x:v>119.44066343742233</x:v>
      </x:c>
      <x:c r="O2183" s="32" t="n">
        <x:v>965012.3479653912</x:v>
      </x:c>
      <x:c r="P2183" s="32" t="n">
        <x:v>94283.23187904025</x:v>
      </x:c>
      <x:c r="Q2183" s="33" t="n">
        <x:v>1.0977015807909865</x:v>
      </x:c>
      <x:c r="R2183" s="34" t="n">
        <x:v>0.0977015807909865</x:v>
      </x:c>
    </x:row>
    <x:row r="2184" ht="18" customHeight="1">
      <x:c r="A2184" s="25" t="str">
        <x:v>EEZ_963</x:v>
      </x:c>
      <x:c r="B2184" s="25" t="str">
        <x:v>Spain (Northwest)</x:v>
      </x:c>
      <x:c r="C2184" s="25" t="str">
        <x:v>commercial</x:v>
      </x:c>
      <x:c r="D2184" s="25" t="str">
        <x:v>Molluscs</x:v>
      </x:c>
      <x:c r="E2184" s="35" t="n">
        <x:v>28</x:v>
      </x:c>
      <x:c r="F2184" s="35" t="n">
        <x:v>28</x:v>
      </x:c>
      <x:c r="G2184" s="32" t="n">
        <x:v>566.8937692769</x:v>
      </x:c>
      <x:c r="H2184" s="32" t="n">
        <x:v>566.8937692769</x:v>
      </x:c>
      <x:c r="I2184" s="33" t="n">
        <x:v>0</x:v>
      </x:c>
      <x:c r="J2184" s="34" t="n">
        <x:v>1</x:v>
      </x:c>
      <x:c r="K2184" s="33" t="n">
        <x:v>13.49466270998842</x:v>
      </x:c>
      <x:c r="L2184" s="32" t="n">
        <x:v>7650.040208785762</x:v>
      </x:c>
      <x:c r="M2184" s="33" t="n">
        <x:v>2.06389673225753</x:v>
      </x:c>
      <x:c r="N2184" s="33" t="n">
        <x:v>11.585018516284688</x:v>
      </x:c>
      <x:c r="O2184" s="32" t="n">
        <x:v>6567.474813839306</x:v>
      </x:c>
      <x:c r="P2184" s="32" t="n">
        <x:v>1082.5653949464559</x:v>
      </x:c>
      <x:c r="Q2184" s="33" t="n">
        <x:v>1.1648373881335976</x:v>
      </x:c>
      <x:c r="R2184" s="34" t="n">
        <x:v>0.16483738813359752</x:v>
      </x:c>
    </x:row>
    <x:row r="2185" ht="18" customHeight="1">
      <x:c r="A2185" s="25" t="str">
        <x:v>EEZ_963</x:v>
      </x:c>
      <x:c r="B2185" s="25" t="str">
        <x:v>Spain (Northwest)</x:v>
      </x:c>
      <x:c r="C2185" s="25" t="str">
        <x:v>commercial</x:v>
      </x:c>
      <x:c r="D2185" s="25" t="str">
        <x:v>Other fishes &amp; inverts</x:v>
      </x:c>
      <x:c r="E2185" s="35" t="n">
        <x:v>56</x:v>
      </x:c>
      <x:c r="F2185" s="35" t="n">
        <x:v>56</x:v>
      </x:c>
      <x:c r="G2185" s="32" t="n">
        <x:v>42886.8511639813</x:v>
      </x:c>
      <x:c r="H2185" s="32" t="n">
        <x:v>42886.8511639813</x:v>
      </x:c>
      <x:c r="I2185" s="33" t="n">
        <x:v>0</x:v>
      </x:c>
      <x:c r="J2185" s="34" t="n">
        <x:v>1</x:v>
      </x:c>
      <x:c r="K2185" s="33" t="n">
        <x:v>592.0346108450257</x:v>
      </x:c>
      <x:c r="L2185" s="32" t="n">
        <x:v>25390500.239236206</x:v>
      </x:c>
      <x:c r="M2185" s="33" t="n">
        <x:v>3.4939335002799514</x:v>
      </x:c>
      <x:c r="N2185" s="33" t="n">
        <x:v>311.8412052339385</x:v>
      </x:c>
      <x:c r="O2185" s="32" t="n">
        <x:v>13373887.355664467</x:v>
      </x:c>
      <x:c r="P2185" s="32" t="n">
        <x:v>12016612.883571738</x:v>
      </x:c>
      <x:c r="Q2185" s="33" t="n">
        <x:v>1.8985130922672337</x:v>
      </x:c>
      <x:c r="R2185" s="34" t="n">
        <x:v>0.8985130922672337</x:v>
      </x:c>
    </x:row>
    <x:row r="2186" ht="18" customHeight="1">
      <x:c r="A2186" s="25" t="str">
        <x:v>EEZ_963</x:v>
      </x:c>
      <x:c r="B2186" s="25" t="str">
        <x:v>Spain (Northwest)</x:v>
      </x:c>
      <x:c r="C2186" s="25" t="str">
        <x:v>commercial</x:v>
      </x:c>
      <x:c r="D2186" s="25" t="str">
        <x:v>Perch-likes</x:v>
      </x:c>
      <x:c r="E2186" s="35" t="n">
        <x:v>76</x:v>
      </x:c>
      <x:c r="F2186" s="35" t="n">
        <x:v>76</x:v>
      </x:c>
      <x:c r="G2186" s="32" t="n">
        <x:v>55098.35376173869</x:v>
      </x:c>
      <x:c r="H2186" s="32" t="n">
        <x:v>55098.35376173869</x:v>
      </x:c>
      <x:c r="I2186" s="33" t="n">
        <x:v>0</x:v>
      </x:c>
      <x:c r="J2186" s="34" t="n">
        <x:v>1</x:v>
      </x:c>
      <x:c r="K2186" s="33" t="n">
        <x:v>492.1141241064163</x:v>
      </x:c>
      <x:c r="L2186" s="32" t="n">
        <x:v>27114678.101163503</x:v>
      </x:c>
      <x:c r="M2186" s="33" t="n">
        <x:v>3.588520519425852</x:v>
      </x:c>
      <x:c r="N2186" s="33" t="n">
        <x:v>387.7220670628703</x:v>
      </x:c>
      <x:c r="O2186" s="32" t="n">
        <x:v>21362847.6122626</x:v>
      </x:c>
      <x:c r="P2186" s="32" t="n">
        <x:v>5751830.488900904</x:v>
      </x:c>
      <x:c r="Q2186" s="33" t="n">
        <x:v>1.2692445592131296</x:v>
      </x:c>
      <x:c r="R2186" s="34" t="n">
        <x:v>0.2692445592131297</x:v>
      </x:c>
    </x:row>
    <x:row r="2187" ht="18" customHeight="1">
      <x:c r="A2187" s="25" t="str">
        <x:v>EEZ_963</x:v>
      </x:c>
      <x:c r="B2187" s="25" t="str">
        <x:v>Spain (Northwest)</x:v>
      </x:c>
      <x:c r="C2187" s="25" t="str">
        <x:v>commercial</x:v>
      </x:c>
      <x:c r="D2187" s="25" t="str">
        <x:v>Salmon, smelts, etc</x:v>
      </x:c>
      <x:c r="E2187" s="35" t="n">
        <x:v>6</x:v>
      </x:c>
      <x:c r="F2187" s="35" t="n">
        <x:v>6</x:v>
      </x:c>
      <x:c r="G2187" s="32" t="n">
        <x:v>625.1618504999</x:v>
      </x:c>
      <x:c r="H2187" s="32" t="n">
        <x:v>625.1618504999</x:v>
      </x:c>
      <x:c r="I2187" s="33" t="n">
        <x:v>0</x:v>
      </x:c>
      <x:c r="J2187" s="34" t="n">
        <x:v>1</x:v>
      </x:c>
      <x:c r="K2187" s="33" t="n">
        <x:v>2114.446120156855</x:v>
      </x:c>
      <x:c r="L2187" s="32" t="n">
        <x:v>1321871.0492595935</x:v>
      </x:c>
      <x:c r="M2187" s="33" t="n">
        <x:v>4.176479989298119</x:v>
      </x:c>
      <x:c r="N2187" s="33" t="n">
        <x:v>1501.3432277536133</x:v>
      </x:c>
      <x:c r="O2187" s="32" t="n">
        <x:v>938582.5104979416</x:v>
      </x:c>
      <x:c r="P2187" s="32" t="n">
        <x:v>383288.53876165184</x:v>
      </x:c>
      <x:c r="Q2187" s="33" t="n">
        <x:v>1.4083695727063013</x:v>
      </x:c>
      <x:c r="R2187" s="34" t="n">
        <x:v>0.40836957270630114</x:v>
      </x:c>
    </x:row>
    <x:row r="2188" ht="18" customHeight="1">
      <x:c r="A2188" s="25" t="str">
        <x:v>EEZ_963</x:v>
      </x:c>
      <x:c r="B2188" s="25" t="str">
        <x:v>Spain (Northwest)</x:v>
      </x:c>
      <x:c r="C2188" s="25" t="str">
        <x:v>commercial</x:v>
      </x:c>
      <x:c r="D2188" s="25" t="str">
        <x:v>Scorpionfishes</x:v>
      </x:c>
      <x:c r="E2188" s="35" t="n">
        <x:v>14</x:v>
      </x:c>
      <x:c r="F2188" s="35" t="n">
        <x:v>14</x:v>
      </x:c>
      <x:c r="G2188" s="32" t="n">
        <x:v>1344.0071435886998</x:v>
      </x:c>
      <x:c r="H2188" s="32" t="n">
        <x:v>1344.0071435886998</x:v>
      </x:c>
      <x:c r="I2188" s="33" t="n">
        <x:v>0</x:v>
      </x:c>
      <x:c r="J2188" s="34" t="n">
        <x:v>1</x:v>
      </x:c>
      <x:c r="K2188" s="33" t="n">
        <x:v>561.4869092621653</x:v>
      </x:c>
      <x:c r="L2188" s="32" t="n">
        <x:v>754642.4170798904</x:v>
      </x:c>
      <x:c r="M2188" s="33" t="n">
        <x:v>3.708175323353763</x:v>
      </x:c>
      <x:c r="N2188" s="33" t="n">
        <x:v>510.7111308865837</x:v>
      </x:c>
      <x:c r="O2188" s="32" t="n">
        <x:v>686399.408221832</x:v>
      </x:c>
      <x:c r="P2188" s="32" t="n">
        <x:v>68243.00885805837</x:v>
      </x:c>
      <x:c r="Q2188" s="33" t="n">
        <x:v>1.099421718667921</x:v>
      </x:c>
      <x:c r="R2188" s="34" t="n">
        <x:v>0.09942171866792089</x:v>
      </x:c>
    </x:row>
    <x:row r="2189" ht="18" customHeight="1">
      <x:c r="A2189" s="25" t="str">
        <x:v>EEZ_963</x:v>
      </x:c>
      <x:c r="B2189" s="25" t="str">
        <x:v>Spain (Northwest)</x:v>
      </x:c>
      <x:c r="C2189" s="25" t="str">
        <x:v>commercial</x:v>
      </x:c>
      <x:c r="D2189" s="25" t="str">
        <x:v>Sharks &amp; rays</x:v>
      </x:c>
      <x:c r="E2189" s="35" t="n">
        <x:v>44</x:v>
      </x:c>
      <x:c r="F2189" s="35" t="n">
        <x:v>44</x:v>
      </x:c>
      <x:c r="G2189" s="32" t="n">
        <x:v>4594.6461932521</x:v>
      </x:c>
      <x:c r="H2189" s="32" t="n">
        <x:v>4594.6461932521</x:v>
      </x:c>
      <x:c r="I2189" s="33" t="n">
        <x:v>0</x:v>
      </x:c>
      <x:c r="J2189" s="34" t="n">
        <x:v>1</x:v>
      </x:c>
      <x:c r="K2189" s="33" t="n">
        <x:v>1690.124726274479</x:v>
      </x:c>
      <x:c r="L2189" s="32" t="n">
        <x:v>7765525.139698282</x:v>
      </x:c>
      <x:c r="M2189" s="33" t="n">
        <x:v>4.174207857830393</x:v>
      </x:c>
      <x:c r="N2189" s="33" t="n">
        <x:v>1493.5090474243812</x:v>
      </x:c>
      <x:c r="O2189" s="32" t="n">
        <x:v>6862145.659336003</x:v>
      </x:c>
      <x:c r="P2189" s="32" t="n">
        <x:v>903379.4803622793</x:v>
      </x:c>
      <x:c r="Q2189" s="33" t="n">
        <x:v>1.1316467946338657</x:v>
      </x:c>
      <x:c r="R2189" s="34" t="n">
        <x:v>0.13164679463386567</x:v>
      </x:c>
    </x:row>
    <x:row r="2190" ht="18" customHeight="1">
      <x:c r="A2190" s="25" t="str">
        <x:v>EEZ_963</x:v>
      </x:c>
      <x:c r="B2190" s="25" t="str">
        <x:v>Spain (Northwest)</x:v>
      </x:c>
      <x:c r="C2190" s="25" t="str">
        <x:v>commercial</x:v>
      </x:c>
      <x:c r="D2190" s="25" t="str">
        <x:v>Tuna &amp; billfishes</x:v>
      </x:c>
      <x:c r="E2190" s="35" t="n">
        <x:v>16</x:v>
      </x:c>
      <x:c r="F2190" s="35" t="n">
        <x:v>16</x:v>
      </x:c>
      <x:c r="G2190" s="32" t="n">
        <x:v>3374.6031431352003</x:v>
      </x:c>
      <x:c r="H2190" s="32" t="n">
        <x:v>3374.6031431352003</x:v>
      </x:c>
      <x:c r="I2190" s="33" t="n">
        <x:v>0</x:v>
      </x:c>
      <x:c r="J2190" s="34" t="n">
        <x:v>1</x:v>
      </x:c>
      <x:c r="K2190" s="33" t="n">
        <x:v>2396.558303426282</x:v>
      </x:c>
      <x:c r="L2190" s="32" t="n">
        <x:v>8087433.183449094</x:v>
      </x:c>
      <x:c r="M2190" s="33" t="n">
        <x:v>4.369286119273141</x:v>
      </x:c>
      <x:c r="N2190" s="33" t="n">
        <x:v>2340.3786049942046</x:v>
      </x:c>
      <x:c r="O2190" s="32" t="n">
        <x:v>7897848.996539818</x:v>
      </x:c>
      <x:c r="P2190" s="32" t="n">
        <x:v>189584.18690927606</x:v>
      </x:c>
      <x:c r="Q2190" s="33" t="n">
        <x:v>1.024004534271589</x:v>
      </x:c>
      <x:c r="R2190" s="34" t="n">
        <x:v>0.02400453427158915</x:v>
      </x:c>
    </x:row>
    <x:row r="2191" ht="18" customHeight="1">
      <x:c r="A2191" s="25" t="str">
        <x:v>EEZ_966</x:v>
      </x:c>
      <x:c r="B2191" s="25" t="str">
        <x:v>Turkey (Marmara Sea)</x:v>
      </x:c>
      <x:c r="C2191" s="25" t="str">
        <x:v>commercial</x:v>
      </x:c>
      <x:c r="D2191" s="25" t="str">
        <x:v>Anchovies</x:v>
      </x:c>
      <x:c r="E2191" s="35" t="n">
        <x:v>1</x:v>
      </x:c>
      <x:c r="F2191" s="35" t="n">
        <x:v>1</x:v>
      </x:c>
      <x:c r="G2191" s="32" t="n">
        <x:v>25212.7004094679</x:v>
      </x:c>
      <x:c r="H2191" s="32" t="n">
        <x:v>25212.7004094679</x:v>
      </x:c>
      <x:c r="I2191" s="33" t="n">
        <x:v>0</x:v>
      </x:c>
      <x:c r="J2191" s="34" t="n">
        <x:v>1</x:v>
      </x:c>
      <x:c r="K2191" s="33" t="n">
        <x:v>128.82495516931337</x:v>
      </x:c>
      <x:c r="L2191" s="32" t="n">
        <x:v>3248024.999947031</x:v>
      </x:c>
      <x:c r="M2191" s="33" t="n">
        <x:v>3.11</x:v>
      </x:c>
      <x:c r="N2191" s="33" t="n">
        <x:v>128.82495516931337</x:v>
      </x:c>
      <x:c r="O2191" s="32" t="n">
        <x:v>3248024.999947031</x:v>
      </x:c>
      <x:c r="P2191" s="32" t="n">
        <x:v>0</x:v>
      </x:c>
      <x:c r="Q2191" s="33" t="n">
        <x:v>1</x:v>
      </x:c>
      <x:c r="R2191" s="34" t="n">
        <x:v>0</x:v>
      </x:c>
    </x:row>
    <x:row r="2192" ht="18" customHeight="1">
      <x:c r="A2192" s="25" t="str">
        <x:v>EEZ_966</x:v>
      </x:c>
      <x:c r="B2192" s="25" t="str">
        <x:v>Turkey (Marmara Sea)</x:v>
      </x:c>
      <x:c r="C2192" s="25" t="str">
        <x:v>commercial</x:v>
      </x:c>
      <x:c r="D2192" s="25" t="str">
        <x:v>Cod-likes</x:v>
      </x:c>
      <x:c r="E2192" s="35" t="n">
        <x:v>3</x:v>
      </x:c>
      <x:c r="F2192" s="35" t="n">
        <x:v>3</x:v>
      </x:c>
      <x:c r="G2192" s="32" t="n">
        <x:v>998.9040540514001</x:v>
      </x:c>
      <x:c r="H2192" s="32" t="n">
        <x:v>998.9040540514001</x:v>
      </x:c>
      <x:c r="I2192" s="33" t="n">
        <x:v>0</x:v>
      </x:c>
      <x:c r="J2192" s="34" t="n">
        <x:v>1</x:v>
      </x:c>
      <x:c r="K2192" s="33" t="n">
        <x:v>2279.0015690414707</x:v>
      </x:c>
      <x:c r="L2192" s="32" t="n">
        <x:v>2276503.906505027</x:v>
      </x:c>
      <x:c r="M2192" s="33" t="n">
        <x:v>4.357592721132237</x:v>
      </x:c>
      <x:c r="N2192" s="33" t="n">
        <x:v>2278.2045827373913</x:v>
      </x:c>
      <x:c r="O2192" s="32" t="n">
        <x:v>2275707.7936548586</x:v>
      </x:c>
      <x:c r="P2192" s="32" t="n">
        <x:v>796.1128501682542</x:v>
      </x:c>
      <x:c r="Q2192" s="33" t="n">
        <x:v>1.0003498308756458</x:v>
      </x:c>
      <x:c r="R2192" s="34" t="n">
        <x:v>0.00034983087564580156</x:v>
      </x:c>
    </x:row>
    <x:row r="2193" ht="18" customHeight="1">
      <x:c r="A2193" s="25" t="str">
        <x:v>EEZ_966</x:v>
      </x:c>
      <x:c r="B2193" s="25" t="str">
        <x:v>Turkey (Marmara Sea)</x:v>
      </x:c>
      <x:c r="C2193" s="25" t="str">
        <x:v>commercial</x:v>
      </x:c>
      <x:c r="D2193" s="25" t="str">
        <x:v>Crustaceans</x:v>
      </x:c>
      <x:c r="E2193" s="35" t="n">
        <x:v>9</x:v>
      </x:c>
      <x:c r="F2193" s="35" t="n">
        <x:v>9</x:v>
      </x:c>
      <x:c r="G2193" s="32" t="n">
        <x:v>4673.1302365579995</x:v>
      </x:c>
      <x:c r="H2193" s="32" t="n">
        <x:v>4673.1302365579995</x:v>
      </x:c>
      <x:c r="I2193" s="33" t="n">
        <x:v>0</x:v>
      </x:c>
      <x:c r="J2193" s="34" t="n">
        <x:v>1</x:v>
      </x:c>
      <x:c r="K2193" s="33" t="n">
        <x:v>217.60463938125096</x:v>
      </x:c>
      <x:c r="L2193" s="32" t="n">
        <x:v>1016894.8199078235</x:v>
      </x:c>
      <x:c r="M2193" s="33" t="n">
        <x:v>3.309929043839165</x:v>
      </x:c>
      <x:c r="N2193" s="33" t="n">
        <x:v>204.140438746876</x:v>
      </x:c>
      <x:c r="O2193" s="32" t="n">
        <x:v>953974.8568122424</x:v>
      </x:c>
      <x:c r="P2193" s="32" t="n">
        <x:v>62919.96309558104</x:v>
      </x:c>
      <x:c r="Q2193" s="33" t="n">
        <x:v>1.0659555780178855</x:v>
      </x:c>
      <x:c r="R2193" s="34" t="n">
        <x:v>0.06595557801788554</x:v>
      </x:c>
    </x:row>
    <x:row r="2194" ht="18" customHeight="1">
      <x:c r="A2194" s="25" t="str">
        <x:v>EEZ_966</x:v>
      </x:c>
      <x:c r="B2194" s="25" t="str">
        <x:v>Turkey (Marmara Sea)</x:v>
      </x:c>
      <x:c r="C2194" s="25" t="str">
        <x:v>commercial</x:v>
      </x:c>
      <x:c r="D2194" s="25" t="str">
        <x:v>Flatfishes</x:v>
      </x:c>
      <x:c r="E2194" s="35" t="n">
        <x:v>3</x:v>
      </x:c>
      <x:c r="F2194" s="35" t="n">
        <x:v>3</x:v>
      </x:c>
      <x:c r="G2194" s="32" t="n">
        <x:v>3675.5270442010997</x:v>
      </x:c>
      <x:c r="H2194" s="32" t="n">
        <x:v>3675.5270442010997</x:v>
      </x:c>
      <x:c r="I2194" s="33" t="n">
        <x:v>0</x:v>
      </x:c>
      <x:c r="J2194" s="34" t="n">
        <x:v>1</x:v>
      </x:c>
      <x:c r="K2194" s="33" t="n">
        <x:v>1813.5793304199763</x:v>
      </x:c>
      <x:c r="L2194" s="32" t="n">
        <x:v>6665859.875762745</x:v>
      </x:c>
      <x:c r="M2194" s="33" t="n">
        <x:v>4.132945903981762</x:v>
      </x:c>
      <x:c r="N2194" s="33" t="n">
        <x:v>1358.1442646704768</x:v>
      </x:c>
      <x:c r="O2194" s="32" t="n">
        <x:v>4991895.9747229535</x:v>
      </x:c>
      <x:c r="P2194" s="32" t="n">
        <x:v>1673963.9010397913</x:v>
      </x:c>
      <x:c r="Q2194" s="33" t="n">
        <x:v>1.335336294970108</x:v>
      </x:c>
      <x:c r="R2194" s="34" t="n">
        <x:v>0.33533629497010803</x:v>
      </x:c>
    </x:row>
    <x:row r="2195" ht="18" customHeight="1">
      <x:c r="A2195" s="25" t="str">
        <x:v>EEZ_966</x:v>
      </x:c>
      <x:c r="B2195" s="25" t="str">
        <x:v>Turkey (Marmara Sea)</x:v>
      </x:c>
      <x:c r="C2195" s="25" t="str">
        <x:v>commercial</x:v>
      </x:c>
      <x:c r="D2195" s="25" t="str">
        <x:v>Herring-likes</x:v>
      </x:c>
      <x:c r="E2195" s="35" t="n">
        <x:v>4</x:v>
      </x:c>
      <x:c r="F2195" s="35" t="n">
        <x:v>4</x:v>
      </x:c>
      <x:c r="G2195" s="32" t="n">
        <x:v>6710.9282293303</x:v>
      </x:c>
      <x:c r="H2195" s="32" t="n">
        <x:v>6710.9282293303</x:v>
      </x:c>
      <x:c r="I2195" s="33" t="n">
        <x:v>0</x:v>
      </x:c>
      <x:c r="J2195" s="34" t="n">
        <x:v>1</x:v>
      </x:c>
      <x:c r="K2195" s="33" t="n">
        <x:v>119.40310108978528</x:v>
      </x:c>
      <x:c r="L2195" s="32" t="n">
        <x:v>801305.6417730196</x:v>
      </x:c>
      <x:c r="M2195" s="33" t="n">
        <x:v>3.0614533489491267</x:v>
      </x:c>
      <x:c r="N2195" s="33" t="n">
        <x:v>115.2002307378962</x:v>
      </x:c>
      <x:c r="O2195" s="32" t="n">
        <x:v>773100.4804843118</x:v>
      </x:c>
      <x:c r="P2195" s="32" t="n">
        <x:v>28205.16128870775</x:v>
      </x:c>
      <x:c r="Q2195" s="33" t="n">
        <x:v>1.0364831765090077</x:v>
      </x:c>
      <x:c r="R2195" s="34" t="n">
        <x:v>0.03648317650900762</x:v>
      </x:c>
    </x:row>
    <x:row r="2196" ht="18" customHeight="1">
      <x:c r="A2196" s="25" t="str">
        <x:v>EEZ_966</x:v>
      </x:c>
      <x:c r="B2196" s="25" t="str">
        <x:v>Turkey (Marmara Sea)</x:v>
      </x:c>
      <x:c r="C2196" s="25" t="str">
        <x:v>commercial</x:v>
      </x:c>
      <x:c r="D2196" s="25" t="str">
        <x:v>Molluscs</x:v>
      </x:c>
      <x:c r="E2196" s="35" t="n">
        <x:v>2</x:v>
      </x:c>
      <x:c r="F2196" s="35" t="n">
        <x:v>2</x:v>
      </x:c>
      <x:c r="G2196" s="32" t="n">
        <x:v>31761.2186981516</x:v>
      </x:c>
      <x:c r="H2196" s="32" t="n">
        <x:v>31761.2186981516</x:v>
      </x:c>
      <x:c r="I2196" s="33" t="n">
        <x:v>0</x:v>
      </x:c>
      <x:c r="J2196" s="34" t="n">
        <x:v>1</x:v>
      </x:c>
      <x:c r="K2196" s="33" t="n">
        <x:v>49.794388665553114</x:v>
      </x:c>
      <x:c r="L2196" s="32" t="n">
        <x:v>1581530.4683473937</x:v>
      </x:c>
      <x:c r="M2196" s="33" t="n">
        <x:v>2.693648543353752</x:v>
      </x:c>
      <x:c r="N2196" s="33" t="n">
        <x:v>49.39108235147573</x:v>
      </x:c>
      <x:c r="O2196" s="32" t="n">
        <x:v>1568720.9683036364</x:v>
      </x:c>
      <x:c r="P2196" s="32" t="n">
        <x:v>12809.50004375726</x:v>
      </x:c>
      <x:c r="Q2196" s="33" t="n">
        <x:v>1.008165569468743</x:v>
      </x:c>
      <x:c r="R2196" s="34" t="n">
        <x:v>0.008165569468743084</x:v>
      </x:c>
    </x:row>
    <x:row r="2197" ht="18" customHeight="1">
      <x:c r="A2197" s="25" t="str">
        <x:v>EEZ_966</x:v>
      </x:c>
      <x:c r="B2197" s="25" t="str">
        <x:v>Turkey (Marmara Sea)</x:v>
      </x:c>
      <x:c r="C2197" s="25" t="str">
        <x:v>commercial</x:v>
      </x:c>
      <x:c r="D2197" s="25" t="str">
        <x:v>Other fishes &amp; inverts</x:v>
      </x:c>
      <x:c r="E2197" s="35" t="n">
        <x:v>14</x:v>
      </x:c>
      <x:c r="F2197" s="35" t="n">
        <x:v>14</x:v>
      </x:c>
      <x:c r="G2197" s="32" t="n">
        <x:v>12642.908345257802</x:v>
      </x:c>
      <x:c r="H2197" s="32" t="n">
        <x:v>12642.908345257802</x:v>
      </x:c>
      <x:c r="I2197" s="33" t="n">
        <x:v>0</x:v>
      </x:c>
      <x:c r="J2197" s="34" t="n">
        <x:v>1</x:v>
      </x:c>
      <x:c r="K2197" s="33" t="n">
        <x:v>209.21277688420687</x:v>
      </x:c>
      <x:c r="L2197" s="32" t="n">
        <x:v>2645057.9628038974</x:v>
      </x:c>
      <x:c r="M2197" s="33" t="n">
        <x:v>3.1611940831344847</x:v>
      </x:c>
      <x:c r="N2197" s="33" t="n">
        <x:v>144.94194441376285</x:v>
      </x:c>
      <x:c r="O2197" s="32" t="n">
        <x:v>1832487.7186066548</x:v>
      </x:c>
      <x:c r="P2197" s="32" t="n">
        <x:v>812570.2441972427</x:v>
      </x:c>
      <x:c r="Q2197" s="33" t="n">
        <x:v>1.4434246603382894</x:v>
      </x:c>
      <x:c r="R2197" s="34" t="n">
        <x:v>0.44342466033828937</x:v>
      </x:c>
    </x:row>
    <x:row r="2198" ht="18" customHeight="1">
      <x:c r="A2198" s="25" t="str">
        <x:v>EEZ_966</x:v>
      </x:c>
      <x:c r="B2198" s="25" t="str">
        <x:v>Turkey (Marmara Sea)</x:v>
      </x:c>
      <x:c r="C2198" s="25" t="str">
        <x:v>commercial</x:v>
      </x:c>
      <x:c r="D2198" s="25" t="str">
        <x:v>Perch-likes</x:v>
      </x:c>
      <x:c r="E2198" s="35" t="n">
        <x:v>35</x:v>
      </x:c>
      <x:c r="F2198" s="35" t="n">
        <x:v>35</x:v>
      </x:c>
      <x:c r="G2198" s="32" t="n">
        <x:v>38262.692464995394</x:v>
      </x:c>
      <x:c r="H2198" s="32" t="n">
        <x:v>38262.692464995394</x:v>
      </x:c>
      <x:c r="I2198" s="33" t="n">
        <x:v>0</x:v>
      </x:c>
      <x:c r="J2198" s="34" t="n">
        <x:v>1</x:v>
      </x:c>
      <x:c r="K2198" s="33" t="n">
        <x:v>1290.5072557934948</x:v>
      </x:c>
      <x:c r="L2198" s="32" t="n">
        <x:v>49378282.25227164</x:v>
      </x:c>
      <x:c r="M2198" s="33" t="n">
        <x:v>3.769770165999227</x:v>
      </x:c>
      <x:c r="N2198" s="33" t="n">
        <x:v>588.5321144673763</x:v>
      </x:c>
      <x:c r="O2198" s="32" t="n">
        <x:v>22518823.30163869</x:v>
      </x:c>
      <x:c r="P2198" s="32" t="n">
        <x:v>26859458.95063295</x:v>
      </x:c>
      <x:c r="Q2198" s="33" t="n">
        <x:v>2.1927558820836963</x:v>
      </x:c>
      <x:c r="R2198" s="34" t="n">
        <x:v>1.1927558820836963</x:v>
      </x:c>
    </x:row>
    <x:row r="2199" ht="18" customHeight="1">
      <x:c r="A2199" s="25" t="str">
        <x:v>EEZ_966</x:v>
      </x:c>
      <x:c r="B2199" s="25" t="str">
        <x:v>Turkey (Marmara Sea)</x:v>
      </x:c>
      <x:c r="C2199" s="25" t="str">
        <x:v>commercial</x:v>
      </x:c>
      <x:c r="D2199" s="25" t="str">
        <x:v>Scorpionfishes</x:v>
      </x:c>
      <x:c r="E2199" s="35" t="n">
        <x:v>4</x:v>
      </x:c>
      <x:c r="F2199" s="35" t="n">
        <x:v>4</x:v>
      </x:c>
      <x:c r="G2199" s="32" t="n">
        <x:v>160.95946297300003</x:v>
      </x:c>
      <x:c r="H2199" s="32" t="n">
        <x:v>160.95946297300003</x:v>
      </x:c>
      <x:c r="I2199" s="33" t="n">
        <x:v>0</x:v>
      </x:c>
      <x:c r="J2199" s="34" t="n">
        <x:v>1</x:v>
      </x:c>
      <x:c r="K2199" s="33" t="n">
        <x:v>602.3235825075341</x:v>
      </x:c>
      <x:c r="L2199" s="32" t="n">
        <x:v>96949.68037638615</x:v>
      </x:c>
      <x:c r="M2199" s="33" t="n">
        <x:v>3.7364705130117737</x:v>
      </x:c>
      <x:c r="N2199" s="33" t="n">
        <x:v>545.0928846427025</x:v>
      </x:c>
      <x:c r="O2199" s="32" t="n">
        <x:v>87737.85798249286</x:v>
      </x:c>
      <x:c r="P2199" s="32" t="n">
        <x:v>9211.822393893293</x:v>
      </x:c>
      <x:c r="Q2199" s="33" t="n">
        <x:v>1.1049925608593205</x:v>
      </x:c>
      <x:c r="R2199" s="34" t="n">
        <x:v>0.10499256085932042</x:v>
      </x:c>
    </x:row>
    <x:row r="2200" ht="18" customHeight="1">
      <x:c r="A2200" s="25" t="str">
        <x:v>EEZ_966</x:v>
      </x:c>
      <x:c r="B2200" s="25" t="str">
        <x:v>Turkey (Marmara Sea)</x:v>
      </x:c>
      <x:c r="C2200" s="25" t="str">
        <x:v>commercial</x:v>
      </x:c>
      <x:c r="D2200" s="25" t="str">
        <x:v>Sharks &amp; rays</x:v>
      </x:c>
      <x:c r="E2200" s="35" t="n">
        <x:v>7</x:v>
      </x:c>
      <x:c r="F2200" s="35" t="n">
        <x:v>7</x:v>
      </x:c>
      <x:c r="G2200" s="32" t="n">
        <x:v>4204.928016799</x:v>
      </x:c>
      <x:c r="H2200" s="32" t="n">
        <x:v>4204.928016799</x:v>
      </x:c>
      <x:c r="I2200" s="33" t="n">
        <x:v>0</x:v>
      </x:c>
      <x:c r="J2200" s="34" t="n">
        <x:v>1</x:v>
      </x:c>
      <x:c r="K2200" s="33" t="n">
        <x:v>964.2191318114341</x:v>
      </x:c>
      <x:c r="L2200" s="32" t="n">
        <x:v>4054472.041687507</x:v>
      </x:c>
      <x:c r="M2200" s="33" t="n">
        <x:v>3.9658938873263643</x:v>
      </x:c>
      <x:c r="N2200" s="33" t="n">
        <x:v>924.4722668329305</x:v>
      </x:c>
      <x:c r="O2200" s="32" t="n">
        <x:v>3887339.33555947</x:v>
      </x:c>
      <x:c r="P2200" s="32" t="n">
        <x:v>167132.70612803707</x:v>
      </x:c>
      <x:c r="Q2200" s="33" t="n">
        <x:v>1.0429941128625404</x:v>
      </x:c>
      <x:c r="R2200" s="34" t="n">
        <x:v>0.042994112862540505</x:v>
      </x:c>
    </x:row>
    <x:row r="2201" ht="18" customHeight="1">
      <x:c r="A2201" s="25" t="str">
        <x:v>EEZ_966</x:v>
      </x:c>
      <x:c r="B2201" s="25" t="str">
        <x:v>Turkey (Marmara Sea)</x:v>
      </x:c>
      <x:c r="C2201" s="25" t="str">
        <x:v>commercial</x:v>
      </x:c>
      <x:c r="D2201" s="25" t="str">
        <x:v>Tuna &amp; billfishes</x:v>
      </x:c>
      <x:c r="E2201" s="35" t="n">
        <x:v>7</x:v>
      </x:c>
      <x:c r="F2201" s="35" t="n">
        <x:v>7</x:v>
      </x:c>
      <x:c r="G2201" s="32" t="n">
        <x:v>6975.345279598199</x:v>
      </x:c>
      <x:c r="H2201" s="32" t="n">
        <x:v>6975.345279598199</x:v>
      </x:c>
      <x:c r="I2201" s="33" t="n">
        <x:v>0</x:v>
      </x:c>
      <x:c r="J2201" s="34" t="n">
        <x:v>1</x:v>
      </x:c>
      <x:c r="K2201" s="33" t="n">
        <x:v>3098.56574021579</x:v>
      </x:c>
      <x:c r="L2201" s="32" t="n">
        <x:v>21613565.90953891</x:v>
      </x:c>
      <x:c r="M2201" s="33" t="n">
        <x:v>4.48715856234074</x:v>
      </x:c>
      <x:c r="N2201" s="33" t="n">
        <x:v>3070.1427029677875</x:v>
      </x:c>
      <x:c r="O2201" s="32" t="n">
        <x:v>21415305.410839215</x:v>
      </x:c>
      <x:c r="P2201" s="32" t="n">
        <x:v>198260.49869969487</x:v>
      </x:c>
      <x:c r="Q2201" s="33" t="n">
        <x:v>1.0092578879869416</x:v>
      </x:c>
      <x:c r="R2201" s="34" t="n">
        <x:v>0.00925788798694165</x:v>
      </x:c>
    </x:row>
    <x:row r="2202" ht="18" customHeight="1">
      <x:c r="A2202" s="25" t="str">
        <x:v>EEZ_967</x:v>
      </x:c>
      <x:c r="B2202" s="25" t="str">
        <x:v>Aruba (Netherlands)</x:v>
      </x:c>
      <x:c r="C2202" s="25" t="str">
        <x:v>commercial</x:v>
      </x:c>
      <x:c r="D2202" s="25" t="str">
        <x:v>Anchovies</x:v>
      </x:c>
      <x:c r="E2202" s="35" t="n">
        <x:v>1</x:v>
      </x:c>
      <x:c r="F2202" s="35" t="n">
        <x:v>1</x:v>
      </x:c>
      <x:c r="G2202" s="32" t="n">
        <x:v>1.2148812619999998</x:v>
      </x:c>
      <x:c r="H2202" s="32" t="n">
        <x:v>1.2148812619999998</x:v>
      </x:c>
      <x:c r="I2202" s="33" t="n">
        <x:v>0</x:v>
      </x:c>
      <x:c r="J2202" s="34" t="n">
        <x:v>1</x:v>
      </x:c>
      <x:c r="K2202" s="33" t="n">
        <x:v>158.48931924611142</x:v>
      </x:c>
      <x:c r="L2202" s="32" t="n">
        <x:v>192.5457041792367</x:v>
      </x:c>
      <x:c r="M2202" s="33" t="n">
        <x:v>3.2</x:v>
      </x:c>
      <x:c r="N2202" s="33" t="n">
        <x:v>158.48931924611142</x:v>
      </x:c>
      <x:c r="O2202" s="32" t="n">
        <x:v>192.5457041792367</x:v>
      </x:c>
      <x:c r="P2202" s="32" t="n">
        <x:v>0</x:v>
      </x:c>
      <x:c r="Q2202" s="33" t="n">
        <x:v>1</x:v>
      </x:c>
      <x:c r="R2202" s="34" t="n">
        <x:v>0</x:v>
      </x:c>
    </x:row>
    <x:row r="2203" ht="18" customHeight="1">
      <x:c r="A2203" s="25" t="str">
        <x:v>EEZ_967</x:v>
      </x:c>
      <x:c r="B2203" s="25" t="str">
        <x:v>Aruba (Netherlands)</x:v>
      </x:c>
      <x:c r="C2203" s="25" t="str">
        <x:v>commercial</x:v>
      </x:c>
      <x:c r="D2203" s="25" t="str">
        <x:v>Crustaceans</x:v>
      </x:c>
      <x:c r="E2203" s="35" t="n">
        <x:v>2</x:v>
      </x:c>
      <x:c r="F2203" s="35" t="n">
        <x:v>2</x:v>
      </x:c>
      <x:c r="G2203" s="32" t="n">
        <x:v>0.612524955</x:v>
      </x:c>
      <x:c r="H2203" s="32" t="n">
        <x:v>0.612524955</x:v>
      </x:c>
      <x:c r="I2203" s="33" t="n">
        <x:v>0</x:v>
      </x:c>
      <x:c r="J2203" s="34" t="n">
        <x:v>1</x:v>
      </x:c>
      <x:c r="K2203" s="33" t="n">
        <x:v>181.33155681924023</x:v>
      </x:c>
      <x:c r="L2203" s="32" t="n">
        <x:v>111.07010368078508</x:v>
      </x:c>
      <x:c r="M2203" s="33" t="n">
        <x:v>3.2549999999102077</x:v>
      </x:c>
      <x:c r="N2203" s="33" t="n">
        <x:v>179.88709147568633</x:v>
      </x:c>
      <x:c r="O2203" s="32" t="n">
        <x:v>110.18533261122566</x:v>
      </x:c>
      <x:c r="P2203" s="32" t="n">
        <x:v>0.8847710695594202</x:v>
      </x:c>
      <x:c r="Q2203" s="33" t="n">
        <x:v>1.008029844341272</x:v>
      </x:c>
      <x:c r="R2203" s="34" t="n">
        <x:v>0.00802984434127197</x:v>
      </x:c>
    </x:row>
    <x:row r="2204" ht="18" customHeight="1">
      <x:c r="A2204" s="25" t="str">
        <x:v>EEZ_967</x:v>
      </x:c>
      <x:c r="B2204" s="25" t="str">
        <x:v>Aruba (Netherlands)</x:v>
      </x:c>
      <x:c r="C2204" s="25" t="str">
        <x:v>commercial</x:v>
      </x:c>
      <x:c r="D2204" s="25" t="str">
        <x:v>Flatfishes</x:v>
      </x:c>
      <x:c r="E2204" s="35" t="n">
        <x:v>2</x:v>
      </x:c>
      <x:c r="F2204" s="35" t="n">
        <x:v>2</x:v>
      </x:c>
      <x:c r="G2204" s="32" t="n">
        <x:v>26.0450976058</x:v>
      </x:c>
      <x:c r="H2204" s="32" t="n">
        <x:v>26.0450976058</x:v>
      </x:c>
      <x:c r="I2204" s="33" t="n">
        <x:v>0</x:v>
      </x:c>
      <x:c r="J2204" s="34" t="n">
        <x:v>1</x:v>
      </x:c>
      <x:c r="K2204" s="33" t="n">
        <x:v>213.35613834596896</x:v>
      </x:c>
      <x:c r="L2204" s="32" t="n">
        <x:v>5556.88144801733</x:v>
      </x:c>
      <x:c r="M2204" s="33" t="n">
        <x:v>3.3123897416161014</x:v>
      </x:c>
      <x:c r="N2204" s="33" t="n">
        <x:v>205.300374511209</x:v>
      </x:c>
      <x:c r="O2204" s="32" t="n">
        <x:v>5347.068292651732</x:v>
      </x:c>
      <x:c r="P2204" s="32" t="n">
        <x:v>209.8131553655976</x:v>
      </x:c>
      <x:c r="Q2204" s="33" t="n">
        <x:v>1.039238914463452</x:v>
      </x:c>
      <x:c r="R2204" s="34" t="n">
        <x:v>0.03923891446345199</x:v>
      </x:c>
    </x:row>
    <x:row r="2205" ht="18" customHeight="1">
      <x:c r="A2205" s="25" t="str">
        <x:v>EEZ_967</x:v>
      </x:c>
      <x:c r="B2205" s="25" t="str">
        <x:v>Aruba (Netherlands)</x:v>
      </x:c>
      <x:c r="C2205" s="25" t="str">
        <x:v>commercial</x:v>
      </x:c>
      <x:c r="D2205" s="25" t="str">
        <x:v>Herring-likes</x:v>
      </x:c>
      <x:c r="E2205" s="35" t="n">
        <x:v>1</x:v>
      </x:c>
      <x:c r="F2205" s="35" t="n">
        <x:v>1</x:v>
      </x:c>
      <x:c r="G2205" s="32" t="n">
        <x:v>1.2148812619999998</x:v>
      </x:c>
      <x:c r="H2205" s="32" t="n">
        <x:v>1.2148812619999998</x:v>
      </x:c>
      <x:c r="I2205" s="33" t="n">
        <x:v>0</x:v>
      </x:c>
      <x:c r="J2205" s="34" t="n">
        <x:v>1</x:v>
      </x:c>
      <x:c r="K2205" s="33" t="n">
        <x:v>144.5439770745928</x:v>
      </x:c>
      <x:c r="L2205" s="32" t="n">
        <x:v>175.60376928288034</x:v>
      </x:c>
      <x:c r="M2205" s="33" t="n">
        <x:v>3.16</x:v>
      </x:c>
      <x:c r="N2205" s="33" t="n">
        <x:v>144.5439770745928</x:v>
      </x:c>
      <x:c r="O2205" s="32" t="n">
        <x:v>175.60376928288034</x:v>
      </x:c>
      <x:c r="P2205" s="32" t="n">
        <x:v>0</x:v>
      </x:c>
      <x:c r="Q2205" s="33" t="n">
        <x:v>1</x:v>
      </x:c>
      <x:c r="R2205" s="34" t="n">
        <x:v>0</x:v>
      </x:c>
    </x:row>
    <x:row r="2206" ht="18" customHeight="1">
      <x:c r="A2206" s="25" t="str">
        <x:v>EEZ_967</x:v>
      </x:c>
      <x:c r="B2206" s="25" t="str">
        <x:v>Aruba (Netherlands)</x:v>
      </x:c>
      <x:c r="C2206" s="25" t="str">
        <x:v>commercial</x:v>
      </x:c>
      <x:c r="D2206" s="25" t="str">
        <x:v>Molluscs</x:v>
      </x:c>
      <x:c r="E2206" s="35" t="n">
        <x:v>1</x:v>
      </x:c>
      <x:c r="F2206" s="35" t="n">
        <x:v>1</x:v>
      </x:c>
      <x:c r="G2206" s="32" t="n">
        <x:v>0.30626247700000003</x:v>
      </x:c>
      <x:c r="H2206" s="32" t="n">
        <x:v>0.30626247700000003</x:v>
      </x:c>
      <x:c r="I2206" s="33" t="n">
        <x:v>0</x:v>
      </x:c>
      <x:c r="J2206" s="34" t="n">
        <x:v>1</x:v>
      </x:c>
      <x:c r="K2206" s="33" t="n">
        <x:v>15.48816618912481</x:v>
      </x:c>
      <x:c r="L2206" s="32" t="n">
        <x:v>4.743444141269015</x:v>
      </x:c>
      <x:c r="M2206" s="33" t="n">
        <x:v>2.19</x:v>
      </x:c>
      <x:c r="N2206" s="33" t="n">
        <x:v>15.488166189124811</x:v>
      </x:c>
      <x:c r="O2206" s="32" t="n">
        <x:v>4.743444141269015</x:v>
      </x:c>
      <x:c r="P2206" s="32" t="n">
        <x:v>0</x:v>
      </x:c>
      <x:c r="Q2206" s="33" t="n">
        <x:v>1</x:v>
      </x:c>
      <x:c r="R2206" s="34" t="n">
        <x:v>0</x:v>
      </x:c>
    </x:row>
    <x:row r="2207" ht="18" customHeight="1">
      <x:c r="A2207" s="25" t="str">
        <x:v>EEZ_967</x:v>
      </x:c>
      <x:c r="B2207" s="25" t="str">
        <x:v>Aruba (Netherlands)</x:v>
      </x:c>
      <x:c r="C2207" s="25" t="str">
        <x:v>commercial</x:v>
      </x:c>
      <x:c r="D2207" s="25" t="str">
        <x:v>Other fishes &amp; inverts</x:v>
      </x:c>
      <x:c r="E2207" s="35" t="n">
        <x:v>6</x:v>
      </x:c>
      <x:c r="F2207" s="35" t="n">
        <x:v>6</x:v>
      </x:c>
      <x:c r="G2207" s="32" t="n">
        <x:v>413.1522516202</x:v>
      </x:c>
      <x:c r="H2207" s="32" t="n">
        <x:v>413.1522516202</x:v>
      </x:c>
      <x:c r="I2207" s="33" t="n">
        <x:v>0</x:v>
      </x:c>
      <x:c r="J2207" s="34" t="n">
        <x:v>1</x:v>
      </x:c>
      <x:c r="K2207" s="33" t="n">
        <x:v>196.39108115172166</x:v>
      </x:c>
      <x:c r="L2207" s="32" t="n">
        <x:v>81139.41737595922</x:v>
      </x:c>
      <x:c r="M2207" s="33" t="n">
        <x:v>3.2857334652847308</x:v>
      </x:c>
      <x:c r="N2207" s="33" t="n">
        <x:v>193.07829953840317</x:v>
      </x:c>
      <x:c r="O2207" s="32" t="n">
        <x:v>79770.73419329069</x:v>
      </x:c>
      <x:c r="P2207" s="32" t="n">
        <x:v>1368.6831826685375</x:v>
      </x:c>
      <x:c r="Q2207" s="33" t="n">
        <x:v>1.0171577107382779</x:v>
      </x:c>
      <x:c r="R2207" s="34" t="n">
        <x:v>0.017157710738277925</x:v>
      </x:c>
    </x:row>
    <x:row r="2208" ht="18" customHeight="1">
      <x:c r="A2208" s="25" t="str">
        <x:v>EEZ_967</x:v>
      </x:c>
      <x:c r="B2208" s="25" t="str">
        <x:v>Aruba (Netherlands)</x:v>
      </x:c>
      <x:c r="C2208" s="25" t="str">
        <x:v>commercial</x:v>
      </x:c>
      <x:c r="D2208" s="25" t="str">
        <x:v>Perch-likes</x:v>
      </x:c>
      <x:c r="E2208" s="35" t="n">
        <x:v>25</x:v>
      </x:c>
      <x:c r="F2208" s="35" t="n">
        <x:v>25</x:v>
      </x:c>
      <x:c r="G2208" s="32" t="n">
        <x:v>1406.1886521259999</x:v>
      </x:c>
      <x:c r="H2208" s="32" t="n">
        <x:v>1406.1886521259999</x:v>
      </x:c>
      <x:c r="I2208" s="33" t="n">
        <x:v>0</x:v>
      </x:c>
      <x:c r="J2208" s="34" t="n">
        <x:v>1</x:v>
      </x:c>
      <x:c r="K2208" s="33" t="n">
        <x:v>1669.5360259677207</x:v>
      </x:c>
      <x:c r="L2208" s="32" t="n">
        <x:v>2347682.6140313474</x:v>
      </x:c>
      <x:c r="M2208" s="33" t="n">
        <x:v>4.131852595326679</x:v>
      </x:c>
      <x:c r="N2208" s="33" t="n">
        <x:v>1354.7295231189369</x:v>
      </x:c>
      <x:c r="O2208" s="32" t="n">
        <x:v>1905005.2821099164</x:v>
      </x:c>
      <x:c r="P2208" s="32" t="n">
        <x:v>442677.331921431</x:v>
      </x:c>
      <x:c r="Q2208" s="33" t="n">
        <x:v>1.232375907866847</x:v>
      </x:c>
      <x:c r="R2208" s="34" t="n">
        <x:v>0.2323759078668471</x:v>
      </x:c>
    </x:row>
    <x:row r="2209" ht="18" customHeight="1">
      <x:c r="A2209" s="25" t="str">
        <x:v>EEZ_967</x:v>
      </x:c>
      <x:c r="B2209" s="25" t="str">
        <x:v>Aruba (Netherlands)</x:v>
      </x:c>
      <x:c r="C2209" s="25" t="str">
        <x:v>commercial</x:v>
      </x:c>
      <x:c r="D2209" s="25" t="str">
        <x:v>Sharks &amp; rays</x:v>
      </x:c>
      <x:c r="E2209" s="35" t="n">
        <x:v>10</x:v>
      </x:c>
      <x:c r="F2209" s="35" t="n">
        <x:v>10</x:v>
      </x:c>
      <x:c r="G2209" s="32" t="n">
        <x:v>230.1380590455</x:v>
      </x:c>
      <x:c r="H2209" s="32" t="n">
        <x:v>230.1380590455</x:v>
      </x:c>
      <x:c r="I2209" s="33" t="n">
        <x:v>0</x:v>
      </x:c>
      <x:c r="J2209" s="34" t="n">
        <x:v>1</x:v>
      </x:c>
      <x:c r="K2209" s="33" t="n">
        <x:v>2101.121304746914</x:v>
      </x:c>
      <x:c r="L2209" s="32" t="n">
        <x:v>483547.9788936034</x:v>
      </x:c>
      <x:c r="M2209" s="33" t="n">
        <x:v>4.293484757911755</x:v>
      </x:c>
      <x:c r="N2209" s="33" t="n">
        <x:v>1965.5529959185908</x:v>
      </x:c>
      <x:c r="O2209" s="32" t="n">
        <x:v>452348.55143177207</x:v>
      </x:c>
      <x:c r="P2209" s="32" t="n">
        <x:v>31199.427461831307</x:v>
      </x:c>
      <x:c r="Q2209" s="33" t="n">
        <x:v>1.068972095440737</x:v>
      </x:c>
      <x:c r="R2209" s="34" t="n">
        <x:v>0.06897209544073699</x:v>
      </x:c>
    </x:row>
    <x:row r="2210" ht="18" customHeight="1">
      <x:c r="A2210" s="25" t="str">
        <x:v>EEZ_967</x:v>
      </x:c>
      <x:c r="B2210" s="25" t="str">
        <x:v>Aruba (Netherlands)</x:v>
      </x:c>
      <x:c r="C2210" s="25" t="str">
        <x:v>commercial</x:v>
      </x:c>
      <x:c r="D2210" s="25" t="str">
        <x:v>Tuna &amp; billfishes</x:v>
      </x:c>
      <x:c r="E2210" s="35" t="n">
        <x:v>15</x:v>
      </x:c>
      <x:c r="F2210" s="35" t="n">
        <x:v>15</x:v>
      </x:c>
      <x:c r="G2210" s="32" t="n">
        <x:v>369.07973908440005</x:v>
      </x:c>
      <x:c r="H2210" s="32" t="n">
        <x:v>369.07973908440005</x:v>
      </x:c>
      <x:c r="I2210" s="33" t="n">
        <x:v>0</x:v>
      </x:c>
      <x:c r="J2210" s="34" t="n">
        <x:v>1</x:v>
      </x:c>
      <x:c r="K2210" s="33" t="n">
        <x:v>3044.8842317339463</x:v>
      </x:c>
      <x:c r="L2210" s="32" t="n">
        <x:v>1123805.0777905688</x:v>
      </x:c>
      <x:c r="M2210" s="33" t="n">
        <x:v>4.482284264513924</x:v>
      </x:c>
      <x:c r="N2210" s="33" t="n">
        <x:v>3035.87764717823</x:v>
      </x:c>
      <x:c r="O2210" s="32" t="n">
        <x:v>1120480.9299127033</x:v>
      </x:c>
      <x:c r="P2210" s="32" t="n">
        <x:v>3324.147877865471</x:v>
      </x:c>
      <x:c r="Q2210" s="33" t="n">
        <x:v>1.0029667152640647</x:v>
      </x:c>
      <x:c r="R2210" s="34" t="n">
        <x:v>0.0029667152640647397</x:v>
      </x:c>
    </x:row>
    <x:row r="2211" ht="18" customHeight="1">
      <x:c r="A2211" s="25" t="str">
        <x:v>EEZ_968</x:v>
      </x:c>
      <x:c r="B2211" s="25" t="str">
        <x:v>United Arab Emirates (Fujairah)</x:v>
      </x:c>
      <x:c r="C2211" s="25" t="str">
        <x:v>commercial</x:v>
      </x:c>
      <x:c r="D2211" s="25" t="str">
        <x:v>Anchovies</x:v>
      </x:c>
      <x:c r="E2211" s="35" t="n">
        <x:v>1</x:v>
      </x:c>
      <x:c r="F2211" s="35" t="n">
        <x:v>1</x:v>
      </x:c>
      <x:c r="G2211" s="32" t="n">
        <x:v>498.4094049368</x:v>
      </x:c>
      <x:c r="H2211" s="32" t="n">
        <x:v>498.4094049368</x:v>
      </x:c>
      <x:c r="I2211" s="33" t="n">
        <x:v>0</x:v>
      </x:c>
      <x:c r="J2211" s="34" t="n">
        <x:v>1</x:v>
      </x:c>
      <x:c r="K2211" s="33" t="n">
        <x:v>158.48931924611142</x:v>
      </x:c>
      <x:c r="L2211" s="32" t="n">
        <x:v>78992.56729429292</x:v>
      </x:c>
      <x:c r="M2211" s="33" t="n">
        <x:v>3.2</x:v>
      </x:c>
      <x:c r="N2211" s="33" t="n">
        <x:v>158.48931924611142</x:v>
      </x:c>
      <x:c r="O2211" s="32" t="n">
        <x:v>78992.56729429292</x:v>
      </x:c>
      <x:c r="P2211" s="32" t="n">
        <x:v>0</x:v>
      </x:c>
      <x:c r="Q2211" s="33" t="n">
        <x:v>1</x:v>
      </x:c>
      <x:c r="R2211" s="34" t="n">
        <x:v>0</x:v>
      </x:c>
    </x:row>
    <x:row r="2212" ht="18" customHeight="1">
      <x:c r="A2212" s="25" t="str">
        <x:v>EEZ_968</x:v>
      </x:c>
      <x:c r="B2212" s="25" t="str">
        <x:v>United Arab Emirates (Fujairah)</x:v>
      </x:c>
      <x:c r="C2212" s="25" t="str">
        <x:v>commercial</x:v>
      </x:c>
      <x:c r="D2212" s="25" t="str">
        <x:v>Crustaceans</x:v>
      </x:c>
      <x:c r="E2212" s="35" t="n">
        <x:v>2</x:v>
      </x:c>
      <x:c r="F2212" s="35" t="n">
        <x:v>2</x:v>
      </x:c>
      <x:c r="G2212" s="32" t="n">
        <x:v>0.025755916</x:v>
      </x:c>
      <x:c r="H2212" s="32" t="n">
        <x:v>0.025755916</x:v>
      </x:c>
      <x:c r="I2212" s="33" t="n">
        <x:v>0</x:v>
      </x:c>
      <x:c r="J2212" s="34" t="n">
        <x:v>1</x:v>
      </x:c>
      <x:c r="K2212" s="33" t="n">
        <x:v>177.7241326516768</x:v>
      </x:c>
      <x:c r="L2212" s="32" t="n">
        <x:v>4.577447831749445</x:v>
      </x:c>
      <x:c r="M2212" s="33" t="n">
        <x:v>3.2420115296229417</x:v>
      </x:c>
      <x:c r="N2212" s="33" t="n">
        <x:v>174.58685015138545</x:v>
      </x:c>
      <x:c r="O2212" s="32" t="n">
        <x:v>4.496644247203671</x:v>
      </x:c>
      <x:c r="P2212" s="32" t="n">
        <x:v>0.08080358454577397</x:v>
      </x:c>
      <x:c r="Q2212" s="33" t="n">
        <x:v>1.0179697525762736</x:v>
      </x:c>
      <x:c r="R2212" s="34" t="n">
        <x:v>0.017969752576273586</x:v>
      </x:c>
    </x:row>
    <x:row r="2213" ht="18" customHeight="1">
      <x:c r="A2213" s="25" t="str">
        <x:v>EEZ_968</x:v>
      </x:c>
      <x:c r="B2213" s="25" t="str">
        <x:v>United Arab Emirates (Fujairah)</x:v>
      </x:c>
      <x:c r="C2213" s="25" t="str">
        <x:v>commercial</x:v>
      </x:c>
      <x:c r="D2213" s="25" t="str">
        <x:v>Herring-likes</x:v>
      </x:c>
      <x:c r="E2213" s="35" t="n">
        <x:v>2</x:v>
      </x:c>
      <x:c r="F2213" s="35" t="n">
        <x:v>2</x:v>
      </x:c>
      <x:c r="G2213" s="32" t="n">
        <x:v>2305.8120392536</x:v>
      </x:c>
      <x:c r="H2213" s="32" t="n">
        <x:v>2305.8120392536</x:v>
      </x:c>
      <x:c r="I2213" s="33" t="n">
        <x:v>0</x:v>
      </x:c>
      <x:c r="J2213" s="34" t="n">
        <x:v>1</x:v>
      </x:c>
      <x:c r="K2213" s="33" t="n">
        <x:v>30.14510501841288</x:v>
      </x:c>
      <x:c r="L2213" s="32" t="n">
        <x:v>69508.94607602053</x:v>
      </x:c>
      <x:c r="M2213" s="33" t="n">
        <x:v>2.438028103783145</x:v>
      </x:c>
      <x:c r="N2213" s="33" t="n">
        <x:v>27.417515886398775</x:v>
      </x:c>
      <x:c r="O2213" s="32" t="n">
        <x:v>63219.63821728513</x:v>
      </x:c>
      <x:c r="P2213" s="32" t="n">
        <x:v>6289.307858735396</x:v>
      </x:c>
      <x:c r="Q2213" s="33" t="n">
        <x:v>1.0994834522323447</x:v>
      </x:c>
      <x:c r="R2213" s="34" t="n">
        <x:v>0.09948345223234466</x:v>
      </x:c>
    </x:row>
    <x:row r="2214" ht="18" customHeight="1">
      <x:c r="A2214" s="25" t="str">
        <x:v>EEZ_968</x:v>
      </x:c>
      <x:c r="B2214" s="25" t="str">
        <x:v>United Arab Emirates (Fujairah)</x:v>
      </x:c>
      <x:c r="C2214" s="25" t="str">
        <x:v>commercial</x:v>
      </x:c>
      <x:c r="D2214" s="25" t="str">
        <x:v>Other fishes &amp; inverts</x:v>
      </x:c>
      <x:c r="E2214" s="35" t="n">
        <x:v>6</x:v>
      </x:c>
      <x:c r="F2214" s="35" t="n">
        <x:v>6</x:v>
      </x:c>
      <x:c r="G2214" s="32" t="n">
        <x:v>4038.0322747137993</x:v>
      </x:c>
      <x:c r="H2214" s="32" t="n">
        <x:v>4038.0322747137993</x:v>
      </x:c>
      <x:c r="I2214" s="33" t="n">
        <x:v>0</x:v>
      </x:c>
      <x:c r="J2214" s="34" t="n">
        <x:v>1</x:v>
      </x:c>
      <x:c r="K2214" s="33" t="n">
        <x:v>251.70781711908975</x:v>
      </x:c>
      <x:c r="L2214" s="32" t="n">
        <x:v>1016404.289324643</x:v>
      </x:c>
      <x:c r="M2214" s="33" t="n">
        <x:v>3.3573000573737937</x:v>
      </x:c>
      <x:c r="N2214" s="33" t="n">
        <x:v>227.6669856097281</x:v>
      </x:c>
      <x:c r="O2214" s="32" t="n">
        <x:v>919326.6357788842</x:v>
      </x:c>
      <x:c r="P2214" s="32" t="n">
        <x:v>97077.6535457588</x:v>
      </x:c>
      <x:c r="Q2214" s="33" t="n">
        <x:v>1.1055964765597284</x:v>
      </x:c>
      <x:c r="R2214" s="34" t="n">
        <x:v>0.10559647655972829</x:v>
      </x:c>
    </x:row>
    <x:row r="2215" ht="18" customHeight="1">
      <x:c r="A2215" s="25" t="str">
        <x:v>EEZ_968</x:v>
      </x:c>
      <x:c r="B2215" s="25" t="str">
        <x:v>United Arab Emirates (Fujairah)</x:v>
      </x:c>
      <x:c r="C2215" s="25" t="str">
        <x:v>commercial</x:v>
      </x:c>
      <x:c r="D2215" s="25" t="str">
        <x:v>Perch-likes</x:v>
      </x:c>
      <x:c r="E2215" s="35" t="n">
        <x:v>27</x:v>
      </x:c>
      <x:c r="F2215" s="35" t="n">
        <x:v>27</x:v>
      </x:c>
      <x:c r="G2215" s="32" t="n">
        <x:v>22446.763270816104</x:v>
      </x:c>
      <x:c r="H2215" s="32" t="n">
        <x:v>22446.763270816104</x:v>
      </x:c>
      <x:c r="I2215" s="33" t="n">
        <x:v>0</x:v>
      </x:c>
      <x:c r="J2215" s="34" t="n">
        <x:v>1</x:v>
      </x:c>
      <x:c r="K2215" s="33" t="n">
        <x:v>1308.562297378474</x:v>
      </x:c>
      <x:c r="L2215" s="32" t="n">
        <x:v>29372988.114369873</x:v>
      </x:c>
      <x:c r="M2215" s="33" t="n">
        <x:v>3.92506743452735</x:v>
      </x:c>
      <x:c r="N2215" s="33" t="n">
        <x:v>841.5257983570085</x:v>
      </x:c>
      <x:c r="O2215" s="32" t="n">
        <x:v>18889530.3820043</x:v>
      </x:c>
      <x:c r="P2215" s="32" t="n">
        <x:v>10483457.732365575</x:v>
      </x:c>
      <x:c r="Q2215" s="33" t="n">
        <x:v>1.5549877376704382</x:v>
      </x:c>
      <x:c r="R2215" s="34" t="n">
        <x:v>0.5549877376704383</x:v>
      </x:c>
    </x:row>
    <x:row r="2216" ht="18" customHeight="1">
      <x:c r="A2216" s="25" t="str">
        <x:v>EEZ_968</x:v>
      </x:c>
      <x:c r="B2216" s="25" t="str">
        <x:v>United Arab Emirates (Fujairah)</x:v>
      </x:c>
      <x:c r="C2216" s="25" t="str">
        <x:v>commercial</x:v>
      </x:c>
      <x:c r="D2216" s="25" t="str">
        <x:v>Sharks &amp; rays</x:v>
      </x:c>
      <x:c r="E2216" s="35" t="n">
        <x:v>3</x:v>
      </x:c>
      <x:c r="F2216" s="35" t="n">
        <x:v>3</x:v>
      </x:c>
      <x:c r="G2216" s="32" t="n">
        <x:v>505.7667050548</x:v>
      </x:c>
      <x:c r="H2216" s="32" t="n">
        <x:v>505.7667050548</x:v>
      </x:c>
      <x:c r="I2216" s="33" t="n">
        <x:v>0</x:v>
      </x:c>
      <x:c r="J2216" s="34" t="n">
        <x:v>1</x:v>
      </x:c>
      <x:c r="K2216" s="33" t="n">
        <x:v>1129.8561262361</x:v>
      </x:c>
      <x:c r="L2216" s="32" t="n">
        <x:v>571443.6101524124</x:v>
      </x:c>
      <x:c r="M2216" s="33" t="n">
        <x:v>4.049317796761515</x:v>
      </x:c>
      <x:c r="N2216" s="33" t="n">
        <x:v>1120.2573364945124</x:v>
      </x:c>
      <x:c r="O2216" s="32" t="n">
        <x:v>566588.8618922959</x:v>
      </x:c>
      <x:c r="P2216" s="32" t="n">
        <x:v>4854.748260116554</x:v>
      </x:c>
      <x:c r="Q2216" s="33" t="n">
        <x:v>1.008568379272234</x:v>
      </x:c>
      <x:c r="R2216" s="34" t="n">
        <x:v>0.008568379272233917</x:v>
      </x:c>
    </x:row>
    <x:row r="2217" ht="18" customHeight="1">
      <x:c r="A2217" s="25" t="str">
        <x:v>EEZ_968</x:v>
      </x:c>
      <x:c r="B2217" s="25" t="str">
        <x:v>United Arab Emirates (Fujairah)</x:v>
      </x:c>
      <x:c r="C2217" s="25" t="str">
        <x:v>commercial</x:v>
      </x:c>
      <x:c r="D2217" s="25" t="str">
        <x:v>Tuna &amp; billfishes</x:v>
      </x:c>
      <x:c r="E2217" s="35" t="n">
        <x:v>10</x:v>
      </x:c>
      <x:c r="F2217" s="35" t="n">
        <x:v>10</x:v>
      </x:c>
      <x:c r="G2217" s="32" t="n">
        <x:v>5020.988226319699</x:v>
      </x:c>
      <x:c r="H2217" s="32" t="n">
        <x:v>5020.988226319699</x:v>
      </x:c>
      <x:c r="I2217" s="33" t="n">
        <x:v>0</x:v>
      </x:c>
      <x:c r="J2217" s="34" t="n">
        <x:v>1</x:v>
      </x:c>
      <x:c r="K2217" s="33" t="n">
        <x:v>3016.0574665400086</x:v>
      </x:c>
      <x:c r="L2217" s="32" t="n">
        <x:v>15143589.029401002</x:v>
      </x:c>
      <x:c r="M2217" s="33" t="n">
        <x:v>4.47715287648793</x:v>
      </x:c>
      <x:c r="N2217" s="33" t="n">
        <x:v>3000.218443389211</x:v>
      </x:c>
      <x:c r="O2217" s="32" t="n">
        <x:v>15064061.480644442</x:v>
      </x:c>
      <x:c r="P2217" s="32" t="n">
        <x:v>79527.54875656031</x:v>
      </x:c>
      <x:c r="Q2217" s="33" t="n">
        <x:v>1.0052792899749343</x:v>
      </x:c>
      <x:c r="R2217" s="34" t="n">
        <x:v>0.005279289974934311</x:v>
      </x:c>
    </x:row>
    <x:row r="2218" ht="18" customHeight="1">
      <x:c r="A2218" s="25" t="str">
        <x:v>EEZ_969</x:v>
      </x:c>
      <x:c r="B2218" s="25" t="str">
        <x:v>Fernando de Noronha (Brazil)</x:v>
      </x:c>
      <x:c r="C2218" s="25" t="str">
        <x:v>commercial</x:v>
      </x:c>
      <x:c r="D2218" s="25" t="str">
        <x:v>Herring-likes</x:v>
      </x:c>
      <x:c r="E2218" s="35" t="n">
        <x:v>1</x:v>
      </x:c>
      <x:c r="F2218" s="35" t="n">
        <x:v>1</x:v>
      </x:c>
      <x:c r="G2218" s="32" t="n">
        <x:v>5.460201525</x:v>
      </x:c>
      <x:c r="H2218" s="32" t="n">
        <x:v>5.460201525</x:v>
      </x:c>
      <x:c r="I2218" s="33" t="n">
        <x:v>0</x:v>
      </x:c>
      <x:c r="J2218" s="34" t="n">
        <x:v>1</x:v>
      </x:c>
      <x:c r="K2218" s="33" t="n">
        <x:v>144.5439770745928</x:v>
      </x:c>
      <x:c r="L2218" s="32" t="n">
        <x:v>789.2392440522565</x:v>
      </x:c>
      <x:c r="M2218" s="33" t="n">
        <x:v>3.16</x:v>
      </x:c>
      <x:c r="N2218" s="33" t="n">
        <x:v>144.5439770745928</x:v>
      </x:c>
      <x:c r="O2218" s="32" t="n">
        <x:v>789.2392440522565</x:v>
      </x:c>
      <x:c r="P2218" s="32" t="n">
        <x:v>0</x:v>
      </x:c>
      <x:c r="Q2218" s="33" t="n">
        <x:v>1</x:v>
      </x:c>
      <x:c r="R2218" s="34" t="n">
        <x:v>0</x:v>
      </x:c>
    </x:row>
    <x:row r="2219" ht="18" customHeight="1">
      <x:c r="A2219" s="25" t="str">
        <x:v>EEZ_969</x:v>
      </x:c>
      <x:c r="B2219" s="25" t="str">
        <x:v>Fernando de Noronha (Brazil)</x:v>
      </x:c>
      <x:c r="C2219" s="25" t="str">
        <x:v>commercial</x:v>
      </x:c>
      <x:c r="D2219" s="25" t="str">
        <x:v>Other fishes &amp; inverts</x:v>
      </x:c>
      <x:c r="E2219" s="35" t="n">
        <x:v>4</x:v>
      </x:c>
      <x:c r="F2219" s="35" t="n">
        <x:v>4</x:v>
      </x:c>
      <x:c r="G2219" s="32" t="n">
        <x:v>7200.8827476235</x:v>
      </x:c>
      <x:c r="H2219" s="32" t="n">
        <x:v>7200.8827476235</x:v>
      </x:c>
      <x:c r="I2219" s="33" t="n">
        <x:v>0</x:v>
      </x:c>
      <x:c r="J2219" s="34" t="n">
        <x:v>1</x:v>
      </x:c>
      <x:c r="K2219" s="33" t="n">
        <x:v>191.01981847878022</x:v>
      </x:c>
      <x:c r="L2219" s="32" t="n">
        <x:v>1375511.3153380211</x:v>
      </x:c>
      <x:c r="M2219" s="33" t="n">
        <x:v>3.2807286613770827</x:v>
      </x:c>
      <x:c r="N2219" s="33" t="n">
        <x:v>190.86603926133284</x:v>
      </x:c>
      <x:c r="O2219" s="32" t="n">
        <x:v>1374403.9692241612</x:v>
      </x:c>
      <x:c r="P2219" s="32" t="n">
        <x:v>1107.3461138599087</x:v>
      </x:c>
      <x:c r="Q2219" s="33" t="n">
        <x:v>1.0008056918771016</x:v>
      </x:c>
      <x:c r="R2219" s="34" t="n">
        <x:v>0.0008056918771014577</x:v>
      </x:c>
    </x:row>
    <x:row r="2220" ht="18" customHeight="1">
      <x:c r="A2220" s="25" t="str">
        <x:v>EEZ_969</x:v>
      </x:c>
      <x:c r="B2220" s="25" t="str">
        <x:v>Fernando de Noronha (Brazil)</x:v>
      </x:c>
      <x:c r="C2220" s="25" t="str">
        <x:v>commercial</x:v>
      </x:c>
      <x:c r="D2220" s="25" t="str">
        <x:v>Perch-likes</x:v>
      </x:c>
      <x:c r="E2220" s="35" t="n">
        <x:v>22</x:v>
      </x:c>
      <x:c r="F2220" s="35" t="n">
        <x:v>22</x:v>
      </x:c>
      <x:c r="G2220" s="32" t="n">
        <x:v>35.662718154800004</x:v>
      </x:c>
      <x:c r="H2220" s="32" t="n">
        <x:v>35.662718154800004</x:v>
      </x:c>
      <x:c r="I2220" s="33" t="n">
        <x:v>0</x:v>
      </x:c>
      <x:c r="J2220" s="34" t="n">
        <x:v>1</x:v>
      </x:c>
      <x:c r="K2220" s="33" t="n">
        <x:v>2317.130283185113</x:v>
      </x:c>
      <x:c r="L2220" s="32" t="n">
        <x:v>82635.16421718261</x:v>
      </x:c>
      <x:c r="M2220" s="33" t="n">
        <x:v>4.3285375916142</x:v>
      </x:c>
      <x:c r="N2220" s="33" t="n">
        <x:v>2130.774994949434</x:v>
      </x:c>
      <x:c r="O2220" s="32" t="n">
        <x:v>75989.22809617707</x:v>
      </x:c>
      <x:c r="P2220" s="32" t="n">
        <x:v>6645.936121005536</x:v>
      </x:c>
      <x:c r="Q2220" s="33" t="n">
        <x:v>1.0874589239489838</x:v>
      </x:c>
      <x:c r="R2220" s="34" t="n">
        <x:v>0.08745892394898383</x:v>
      </x:c>
    </x:row>
    <x:row r="2221" ht="18" customHeight="1">
      <x:c r="A2221" s="25" t="str">
        <x:v>EEZ_969</x:v>
      </x:c>
      <x:c r="B2221" s="25" t="str">
        <x:v>Fernando de Noronha (Brazil)</x:v>
      </x:c>
      <x:c r="C2221" s="25" t="str">
        <x:v>commercial</x:v>
      </x:c>
      <x:c r="D2221" s="25" t="str">
        <x:v>Sharks &amp; rays</x:v>
      </x:c>
      <x:c r="E2221" s="35" t="n">
        <x:v>2</x:v>
      </x:c>
      <x:c r="F2221" s="35" t="n">
        <x:v>2</x:v>
      </x:c>
      <x:c r="G2221" s="32" t="n">
        <x:v>0.041089753699999995</x:v>
      </x:c>
      <x:c r="H2221" s="32" t="n">
        <x:v>0.041089753699999995</x:v>
      </x:c>
      <x:c r="I2221" s="33" t="n">
        <x:v>0</x:v>
      </x:c>
      <x:c r="J2221" s="34" t="n">
        <x:v>1</x:v>
      </x:c>
      <x:c r="K2221" s="33" t="n">
        <x:v>1842.7787096711668</x:v>
      </x:c>
      <x:c r="L2221" s="32" t="n">
        <x:v>75.71932330399204</x:v>
      </x:c>
      <x:c r="M2221" s="33" t="n">
        <x:v>4.264956816399705</x:v>
      </x:c>
      <x:c r="N2221" s="33" t="n">
        <x:v>1840.5889754031634</x:v>
      </x:c>
      <x:c r="O2221" s="32" t="n">
        <x:v>75.62934766225133</x:v>
      </x:c>
      <x:c r="P2221" s="32" t="n">
        <x:v>0.0899756417407076</x:v>
      </x:c>
      <x:c r="Q2221" s="33" t="n">
        <x:v>1.00118969215684</x:v>
      </x:c>
      <x:c r="R2221" s="34" t="n">
        <x:v>0.0011896921568400212</x:v>
      </x:c>
    </x:row>
    <x:row r="2222" ht="18" customHeight="1">
      <x:c r="A2222" s="25" t="str">
        <x:v>EEZ_969</x:v>
      </x:c>
      <x:c r="B2222" s="25" t="str">
        <x:v>Fernando de Noronha (Brazil)</x:v>
      </x:c>
      <x:c r="C2222" s="25" t="str">
        <x:v>commercial</x:v>
      </x:c>
      <x:c r="D2222" s="25" t="str">
        <x:v>Tuna &amp; billfishes</x:v>
      </x:c>
      <x:c r="E2222" s="35" t="n">
        <x:v>10</x:v>
      </x:c>
      <x:c r="F2222" s="35" t="n">
        <x:v>10</x:v>
      </x:c>
      <x:c r="G2222" s="32" t="n">
        <x:v>219.603615631</x:v>
      </x:c>
      <x:c r="H2222" s="32" t="n">
        <x:v>219.603615631</x:v>
      </x:c>
      <x:c r="I2222" s="33" t="n">
        <x:v>0</x:v>
      </x:c>
      <x:c r="J2222" s="34" t="n">
        <x:v>1</x:v>
      </x:c>
      <x:c r="K2222" s="33" t="n">
        <x:v>2677.9205523302767</x:v>
      </x:c>
      <x:c r="L2222" s="32" t="n">
        <x:v>588081.0356642933</x:v>
      </x:c>
      <x:c r="M2222" s="33" t="n">
        <x:v>4.426367085710489</x:v>
      </x:c>
      <x:c r="N2222" s="33" t="n">
        <x:v>2669.113769291422</x:v>
      </x:c>
      <x:c r="O2222" s="32" t="n">
        <x:v>586147.034266883</x:v>
      </x:c>
      <x:c r="P2222" s="32" t="n">
        <x:v>1934.0013974102912</x:v>
      </x:c>
      <x:c r="Q2222" s="33" t="n">
        <x:v>1.0032995157944102</x:v>
      </x:c>
      <x:c r="R2222" s="34" t="n">
        <x:v>0.0032995157944102236</x:v>
      </x:c>
    </x:row>
    <x:row r="2223" ht="18" customHeight="1">
      <x:c r="A2223" s="25" t="str">
        <x:v>EEZ_970</x:v>
      </x:c>
      <x:c r="B2223" s="25" t="str">
        <x:v>St Paul and St. Peter Archipelago (Brazil)</x:v>
      </x:c>
      <x:c r="C2223" s="25" t="str">
        <x:v>commercial</x:v>
      </x:c>
      <x:c r="D2223" s="25" t="str">
        <x:v>Other fishes &amp; inverts</x:v>
      </x:c>
      <x:c r="E2223" s="35" t="n">
        <x:v>2</x:v>
      </x:c>
      <x:c r="F2223" s="35" t="n">
        <x:v>2</x:v>
      </x:c>
      <x:c r="G2223" s="32" t="n">
        <x:v>4950.646136963701</x:v>
      </x:c>
      <x:c r="H2223" s="32" t="n">
        <x:v>4950.646136963701</x:v>
      </x:c>
      <x:c r="I2223" s="33" t="n">
        <x:v>0</x:v>
      </x:c>
      <x:c r="J2223" s="34" t="n">
        <x:v>1</x:v>
      </x:c>
      <x:c r="K2223" s="33" t="n">
        <x:v>190.55594359739496</x:v>
      </x:c>
      <x:c r="L2223" s="32" t="n">
        <x:v>943375.0460459162</x:v>
      </x:c>
      <x:c r="M2223" s="33" t="n">
        <x:v>3.2800207353178528</x:v>
      </x:c>
      <x:c r="N2223" s="33" t="n">
        <x:v>190.5551696040362</x:v>
      </x:c>
      <x:c r="O2223" s="32" t="n">
        <x:v>943371.2142786846</x:v>
      </x:c>
      <x:c r="P2223" s="32" t="n">
        <x:v>3.8317672315752134</x:v>
      </x:c>
      <x:c r="Q2223" s="33" t="n">
        <x:v>1.000004061780955</x:v>
      </x:c>
      <x:c r="R2223" s="34" t="n">
        <x:v>0.0000040617809549181955</x:v>
      </x:c>
    </x:row>
    <x:row r="2224" ht="18" customHeight="1">
      <x:c r="A2224" s="25" t="str">
        <x:v>EEZ_970</x:v>
      </x:c>
      <x:c r="B2224" s="25" t="str">
        <x:v>St Paul and St. Peter Archipelago (Brazil)</x:v>
      </x:c>
      <x:c r="C2224" s="25" t="str">
        <x:v>commercial</x:v>
      </x:c>
      <x:c r="D2224" s="25" t="str">
        <x:v>Perch-likes</x:v>
      </x:c>
      <x:c r="E2224" s="35" t="n">
        <x:v>4</x:v>
      </x:c>
      <x:c r="F2224" s="35" t="n">
        <x:v>4</x:v>
      </x:c>
      <x:c r="G2224" s="32" t="n">
        <x:v>163.7230898955</x:v>
      </x:c>
      <x:c r="H2224" s="32" t="n">
        <x:v>163.7230898955</x:v>
      </x:c>
      <x:c r="I2224" s="33" t="n">
        <x:v>0</x:v>
      </x:c>
      <x:c r="J2224" s="34" t="n">
        <x:v>1</x:v>
      </x:c>
      <x:c r="K2224" s="33" t="n">
        <x:v>1895.3497481049449</x:v>
      </x:c>
      <x:c r="L2224" s="32" t="n">
        <x:v>310312.5171923992</x:v>
      </x:c>
      <x:c r="M2224" s="33" t="n">
        <x:v>4.275850488204713</x:v>
      </x:c>
      <x:c r="N2224" s="33" t="n">
        <x:v>1887.3414942061752</x:v>
      </x:c>
      <x:c r="O2224" s="32" t="n">
        <x:v>309001.38111942494</x:v>
      </x:c>
      <x:c r="P2224" s="32" t="n">
        <x:v>1311.1360729742446</x:v>
      </x:c>
      <x:c r="Q2224" s="33" t="n">
        <x:v>1.0042431398468976</x:v>
      </x:c>
      <x:c r="R2224" s="34" t="n">
        <x:v>0.004243139846897667</x:v>
      </x:c>
    </x:row>
    <x:row r="2225" ht="18" customHeight="1">
      <x:c r="A2225" s="25" t="str">
        <x:v>EEZ_970</x:v>
      </x:c>
      <x:c r="B2225" s="25" t="str">
        <x:v>St Paul and St. Peter Archipelago (Brazil)</x:v>
      </x:c>
      <x:c r="C2225" s="25" t="str">
        <x:v>commercial</x:v>
      </x:c>
      <x:c r="D2225" s="25" t="str">
        <x:v>Sharks &amp; rays</x:v>
      </x:c>
      <x:c r="E2225" s="35" t="n">
        <x:v>4</x:v>
      </x:c>
      <x:c r="F2225" s="35" t="n">
        <x:v>4</x:v>
      </x:c>
      <x:c r="G2225" s="32" t="n">
        <x:v>6.422224813900001</x:v>
      </x:c>
      <x:c r="H2225" s="32" t="n">
        <x:v>6.422224813900001</x:v>
      </x:c>
      <x:c r="I2225" s="33" t="n">
        <x:v>0</x:v>
      </x:c>
      <x:c r="J2225" s="34" t="n">
        <x:v>1</x:v>
      </x:c>
      <x:c r="K2225" s="33" t="n">
        <x:v>2337.3802822939483</x:v>
      </x:c>
      <x:c r="L2225" s="32" t="n">
        <x:v>15011.181648468782</x:v>
      </x:c>
      <x:c r="M2225" s="33" t="n">
        <x:v>4.330303989913242</x:v>
      </x:c>
      <x:c r="N2225" s="33" t="n">
        <x:v>2139.4591069633157</x:v>
      </x:c>
      <x:c r="O2225" s="32" t="n">
        <x:v>13740.087365064142</x:v>
      </x:c>
      <x:c r="P2225" s="32" t="n">
        <x:v>1271.09428340464</x:v>
      </x:c>
      <x:c r="Q2225" s="33" t="n">
        <x:v>1.0925099127561992</x:v>
      </x:c>
      <x:c r="R2225" s="34" t="n">
        <x:v>0.0925099127561993</x:v>
      </x:c>
    </x:row>
    <x:row r="2226" ht="18" customHeight="1">
      <x:c r="A2226" s="25" t="str">
        <x:v>EEZ_970</x:v>
      </x:c>
      <x:c r="B2226" s="25" t="str">
        <x:v>St Paul and St. Peter Archipelago (Brazil)</x:v>
      </x:c>
      <x:c r="C2226" s="25" t="str">
        <x:v>commercial</x:v>
      </x:c>
      <x:c r="D2226" s="25" t="str">
        <x:v>Tuna &amp; billfishes</x:v>
      </x:c>
      <x:c r="E2226" s="35" t="n">
        <x:v>6</x:v>
      </x:c>
      <x:c r="F2226" s="35" t="n">
        <x:v>6</x:v>
      </x:c>
      <x:c r="G2226" s="32" t="n">
        <x:v>1153.7709932455002</x:v>
      </x:c>
      <x:c r="H2226" s="32" t="n">
        <x:v>1153.7709932455002</x:v>
      </x:c>
      <x:c r="I2226" s="33" t="n">
        <x:v>0</x:v>
      </x:c>
      <x:c r="J2226" s="34" t="n">
        <x:v>1</x:v>
      </x:c>
      <x:c r="K2226" s="33" t="n">
        <x:v>2712.143679113809</x:v>
      </x:c>
      <x:c r="L2226" s="32" t="n">
        <x:v>3129192.706475645</x:v>
      </x:c>
      <x:c r="M2226" s="33" t="n">
        <x:v>4.432009124547888</x:v>
      </x:c>
      <x:c r="N2226" s="33" t="n">
        <x:v>2704.0151750005207</x:v>
      </x:c>
      <x:c r="O2226" s="32" t="n">
        <x:v>3119814.274211256</x:v>
      </x:c>
      <x:c r="P2226" s="32" t="n">
        <x:v>9378.432264389005</x:v>
      </x:c>
      <x:c r="Q2226" s="33" t="n">
        <x:v>1.0030060867218642</x:v>
      </x:c>
      <x:c r="R2226" s="34" t="n">
        <x:v>0.0030060867218642488</x:v>
      </x:c>
    </x:row>
    <x:row r="2227" ht="18" customHeight="1">
      <x:c r="A2227" s="25" t="str">
        <x:v>EEZ_971</x:v>
      </x:c>
      <x:c r="B2227" s="25" t="str">
        <x:v>Japan (Ogasawara Islands)</x:v>
      </x:c>
      <x:c r="C2227" s="25" t="str">
        <x:v>commercial</x:v>
      </x:c>
      <x:c r="D2227" s="25" t="str">
        <x:v>Crustaceans</x:v>
      </x:c>
      <x:c r="E2227" s="35" t="n">
        <x:v>1</x:v>
      </x:c>
      <x:c r="F2227" s="35" t="n">
        <x:v>1</x:v>
      </x:c>
      <x:c r="G2227" s="32" t="n">
        <x:v>5.4349731061</x:v>
      </x:c>
      <x:c r="H2227" s="32" t="n">
        <x:v>5.4349731061</x:v>
      </x:c>
      <x:c r="I2227" s="33" t="n">
        <x:v>0</x:v>
      </x:c>
      <x:c r="J2227" s="34" t="n">
        <x:v>1</x:v>
      </x:c>
      <x:c r="K2227" s="33" t="n">
        <x:v>39.810717055349734</x:v>
      </x:c>
      <x:c r="L2227" s="32" t="n">
        <x:v>216.3701765303824</x:v>
      </x:c>
      <x:c r="M2227" s="33" t="n">
        <x:v>2.6</x:v>
      </x:c>
      <x:c r="N2227" s="33" t="n">
        <x:v>39.810717055349734</x:v>
      </x:c>
      <x:c r="O2227" s="32" t="n">
        <x:v>216.3701765303824</x:v>
      </x:c>
      <x:c r="P2227" s="32" t="n">
        <x:v>0</x:v>
      </x:c>
      <x:c r="Q2227" s="33" t="n">
        <x:v>1</x:v>
      </x:c>
      <x:c r="R2227" s="34" t="n">
        <x:v>0</x:v>
      </x:c>
    </x:row>
    <x:row r="2228" ht="18" customHeight="1">
      <x:c r="A2228" s="25" t="str">
        <x:v>EEZ_971</x:v>
      </x:c>
      <x:c r="B2228" s="25" t="str">
        <x:v>Japan (Ogasawara Islands)</x:v>
      </x:c>
      <x:c r="C2228" s="25" t="str">
        <x:v>commercial</x:v>
      </x:c>
      <x:c r="D2228" s="25" t="str">
        <x:v>Other fishes &amp; inverts</x:v>
      </x:c>
      <x:c r="E2228" s="35" t="n">
        <x:v>5</x:v>
      </x:c>
      <x:c r="F2228" s="35" t="n">
        <x:v>5</x:v>
      </x:c>
      <x:c r="G2228" s="32" t="n">
        <x:v>4223.852916228499</x:v>
      </x:c>
      <x:c r="H2228" s="32" t="n">
        <x:v>4223.852916228499</x:v>
      </x:c>
      <x:c r="I2228" s="33" t="n">
        <x:v>0</x:v>
      </x:c>
      <x:c r="J2228" s="34" t="n">
        <x:v>1</x:v>
      </x:c>
      <x:c r="K2228" s="33" t="n">
        <x:v>439.33181949682285</x:v>
      </x:c>
      <x:c r="L2228" s="32" t="n">
        <x:v>1855672.986973628</x:v>
      </x:c>
      <x:c r="M2228" s="33" t="n">
        <x:v>3.61249463947652</x:v>
      </x:c>
      <x:c r="N2228" s="33" t="n">
        <x:v>409.7270524961412</x:v>
      </x:c>
      <x:c r="O2228" s="32" t="n">
        <x:v>1730626.8055435335</x:v>
      </x:c>
      <x:c r="P2228" s="32" t="n">
        <x:v>125046.18143009441</x:v>
      </x:c>
      <x:c r="Q2228" s="33" t="n">
        <x:v>1.0722548506873621</x:v>
      </x:c>
      <x:c r="R2228" s="34" t="n">
        <x:v>0.07225485068736207</x:v>
      </x:c>
    </x:row>
    <x:row r="2229" ht="18" customHeight="1">
      <x:c r="A2229" s="25" t="str">
        <x:v>EEZ_971</x:v>
      </x:c>
      <x:c r="B2229" s="25" t="str">
        <x:v>Japan (Ogasawara Islands)</x:v>
      </x:c>
      <x:c r="C2229" s="25" t="str">
        <x:v>commercial</x:v>
      </x:c>
      <x:c r="D2229" s="25" t="str">
        <x:v>Perch-likes</x:v>
      </x:c>
      <x:c r="E2229" s="35" t="n">
        <x:v>8</x:v>
      </x:c>
      <x:c r="F2229" s="35" t="n">
        <x:v>8</x:v>
      </x:c>
      <x:c r="G2229" s="32" t="n">
        <x:v>8630.9293473786</x:v>
      </x:c>
      <x:c r="H2229" s="32" t="n">
        <x:v>8630.9293473786</x:v>
      </x:c>
      <x:c r="I2229" s="33" t="n">
        <x:v>0</x:v>
      </x:c>
      <x:c r="J2229" s="34" t="n">
        <x:v>1</x:v>
      </x:c>
      <x:c r="K2229" s="33" t="n">
        <x:v>854.6733718349986</x:v>
      </x:c>
      <x:c r="L2229" s="32" t="n">
        <x:v>7376625.487393713</x:v>
      </x:c>
      <x:c r="M2229" s="33" t="n">
        <x:v>3.804124986236114</x:v>
      </x:c>
      <x:c r="N2229" s="33" t="n">
        <x:v>636.9788115839568</x:v>
      </x:c>
      <x:c r="O2229" s="32" t="n">
        <x:v>5497719.1185583165</x:v>
      </x:c>
      <x:c r="P2229" s="32" t="n">
        <x:v>1878906.3688353961</x:v>
      </x:c>
      <x:c r="Q2229" s="33" t="n">
        <x:v>1.341761070057742</x:v>
      </x:c>
      <x:c r="R2229" s="34" t="n">
        <x:v>0.341761070057742</x:v>
      </x:c>
    </x:row>
    <x:row r="2230" ht="18" customHeight="1">
      <x:c r="A2230" s="25" t="str">
        <x:v>EEZ_971</x:v>
      </x:c>
      <x:c r="B2230" s="25" t="str">
        <x:v>Japan (Ogasawara Islands)</x:v>
      </x:c>
      <x:c r="C2230" s="25" t="str">
        <x:v>commercial</x:v>
      </x:c>
      <x:c r="D2230" s="25" t="str">
        <x:v>Sharks &amp; rays</x:v>
      </x:c>
      <x:c r="E2230" s="35" t="n">
        <x:v>6</x:v>
      </x:c>
      <x:c r="F2230" s="35" t="n">
        <x:v>6</x:v>
      </x:c>
      <x:c r="G2230" s="32" t="n">
        <x:v>3721.9558683399005</x:v>
      </x:c>
      <x:c r="H2230" s="32" t="n">
        <x:v>3721.9558683399005</x:v>
      </x:c>
      <x:c r="I2230" s="33" t="n">
        <x:v>0</x:v>
      </x:c>
      <x:c r="J2230" s="34" t="n">
        <x:v>1</x:v>
      </x:c>
      <x:c r="K2230" s="33" t="n">
        <x:v>1364.0763511896791</x:v>
      </x:c>
      <x:c r="L2230" s="32" t="n">
        <x:v>5077031.980174106</x:v>
      </x:c>
      <x:c r="M2230" s="33" t="n">
        <x:v>4.110762642028394</x:v>
      </x:c>
      <x:c r="N2230" s="33" t="n">
        <x:v>1290.5137674096495</x:v>
      </x:c>
      <x:c r="O2230" s="32" t="n">
        <x:v>4803235.289783779</x:v>
      </x:c>
      <x:c r="P2230" s="32" t="n">
        <x:v>273796.690390327</x:v>
      </x:c>
      <x:c r="Q2230" s="33" t="n">
        <x:v>1.0570025563754242</x:v>
      </x:c>
      <x:c r="R2230" s="34" t="n">
        <x:v>0.057002556375424236</x:v>
      </x:c>
    </x:row>
    <x:row r="2231" ht="18" customHeight="1">
      <x:c r="A2231" s="25" t="str">
        <x:v>EEZ_971</x:v>
      </x:c>
      <x:c r="B2231" s="25" t="str">
        <x:v>Japan (Ogasawara Islands)</x:v>
      </x:c>
      <x:c r="C2231" s="25" t="str">
        <x:v>commercial</x:v>
      </x:c>
      <x:c r="D2231" s="25" t="str">
        <x:v>Tuna &amp; billfishes</x:v>
      </x:c>
      <x:c r="E2231" s="35" t="n">
        <x:v>9</x:v>
      </x:c>
      <x:c r="F2231" s="35" t="n">
        <x:v>9</x:v>
      </x:c>
      <x:c r="G2231" s="32" t="n">
        <x:v>1860.692460085</x:v>
      </x:c>
      <x:c r="H2231" s="32" t="n">
        <x:v>1860.692460085</x:v>
      </x:c>
      <x:c r="I2231" s="33" t="n">
        <x:v>0</x:v>
      </x:c>
      <x:c r="J2231" s="34" t="n">
        <x:v>1</x:v>
      </x:c>
      <x:c r="K2231" s="33" t="n">
        <x:v>2660.6364726906186</x:v>
      </x:c>
      <x:c r="L2231" s="32" t="n">
        <x:v>4950626.223762584</x:v>
      </x:c>
      <x:c r="M2231" s="33" t="n">
        <x:v>4.415970266997829</x:v>
      </x:c>
      <x:c r="N2231" s="33" t="n">
        <x:v>2605.9751316217303</x:v>
      </x:c>
      <x:c r="O2231" s="32" t="n">
        <x:v>4848918.278577569</x:v>
      </x:c>
      <x:c r="P2231" s="32" t="n">
        <x:v>101707.94518501498</x:v>
      </x:c>
      <x:c r="Q2231" s="33" t="n">
        <x:v>1.0209753886004553</x:v>
      </x:c>
      <x:c r="R2231" s="34" t="n">
        <x:v>0.02097538860045524</x:v>
      </x:c>
    </x:row>
    <x:row r="2232" ht="18" customHeight="1">
      <x:c r="A2232" s="25" t="str">
        <x:v>EEZ_972</x:v>
      </x:c>
      <x:c r="B2232" s="25" t="str">
        <x:v>Glorieuse Islands (France)</x:v>
      </x:c>
      <x:c r="C2232" s="25" t="str">
        <x:v>commercial</x:v>
      </x:c>
      <x:c r="D2232" s="25" t="str">
        <x:v>Other fishes &amp; inverts</x:v>
      </x:c>
      <x:c r="E2232" s="35" t="n">
        <x:v>2</x:v>
      </x:c>
      <x:c r="F2232" s="35" t="n">
        <x:v>2</x:v>
      </x:c>
      <x:c r="G2232" s="32" t="n">
        <x:v>90.1737751352</x:v>
      </x:c>
      <x:c r="H2232" s="32" t="n">
        <x:v>90.1737751352</x:v>
      </x:c>
      <x:c r="I2232" s="33" t="n">
        <x:v>0</x:v>
      </x:c>
      <x:c r="J2232" s="34" t="n">
        <x:v>1</x:v>
      </x:c>
      <x:c r="K2232" s="33" t="n">
        <x:v>187.30429096589558</x:v>
      </x:c>
      <x:c r="L2232" s="32" t="n">
        <x:v>16889.93501541674</x:v>
      </x:c>
      <x:c r="M2232" s="33" t="n">
        <x:v>3.272089159499749</x:v>
      </x:c>
      <x:c r="N2232" s="33" t="n">
        <x:v>187.10662258484038</x:v>
      </x:c>
      <x:c r="O2232" s="32" t="n">
        <x:v>16872.11051127213</x:v>
      </x:c>
      <x:c r="P2232" s="32" t="n">
        <x:v>17.82450414460982</x:v>
      </x:c>
      <x:c r="Q2232" s="33" t="n">
        <x:v>1.001056447806734</x:v>
      </x:c>
      <x:c r="R2232" s="34" t="n">
        <x:v>0.0010564478067341604</x:v>
      </x:c>
    </x:row>
    <x:row r="2233" ht="18" customHeight="1">
      <x:c r="A2233" s="25" t="str">
        <x:v>EEZ_972</x:v>
      </x:c>
      <x:c r="B2233" s="25" t="str">
        <x:v>Glorieuse Islands (France)</x:v>
      </x:c>
      <x:c r="C2233" s="25" t="str">
        <x:v>commercial</x:v>
      </x:c>
      <x:c r="D2233" s="25" t="str">
        <x:v>Perch-likes</x:v>
      </x:c>
      <x:c r="E2233" s="35" t="n">
        <x:v>2</x:v>
      </x:c>
      <x:c r="F2233" s="35" t="n">
        <x:v>2</x:v>
      </x:c>
      <x:c r="G2233" s="32" t="n">
        <x:v>10.6680110701</x:v>
      </x:c>
      <x:c r="H2233" s="32" t="n">
        <x:v>10.6680110701</x:v>
      </x:c>
      <x:c r="I2233" s="33" t="n">
        <x:v>0</x:v>
      </x:c>
      <x:c r="J2233" s="34" t="n">
        <x:v>1</x:v>
      </x:c>
      <x:c r="K2233" s="33" t="n">
        <x:v>1555.6666406077848</x:v>
      </x:c>
      <x:c r="L2233" s="32" t="n">
        <x:v>16595.868943389127</x:v>
      </x:c>
      <x:c r="M2233" s="33" t="n">
        <x:v>4.180526610047654</x:v>
      </x:c>
      <x:c r="N2233" s="33" t="n">
        <x:v>1515.3976521461375</x:v>
      </x:c>
      <x:c r="O2233" s="32" t="n">
        <x:v>16166.278928698544</x:v>
      </x:c>
      <x:c r="P2233" s="32" t="n">
        <x:v>429.5900146905824</x:v>
      </x:c>
      <x:c r="Q2233" s="33" t="n">
        <x:v>1.026573215554754</x:v>
      </x:c>
      <x:c r="R2233" s="34" t="n">
        <x:v>0.0265732155547539</x:v>
      </x:c>
    </x:row>
    <x:row r="2234" ht="18" customHeight="1">
      <x:c r="A2234" s="25" t="str">
        <x:v>EEZ_972</x:v>
      </x:c>
      <x:c r="B2234" s="25" t="str">
        <x:v>Glorieuse Islands (France)</x:v>
      </x:c>
      <x:c r="C2234" s="25" t="str">
        <x:v>commercial</x:v>
      </x:c>
      <x:c r="D2234" s="25" t="str">
        <x:v>Sharks &amp; rays</x:v>
      </x:c>
      <x:c r="E2234" s="35" t="n">
        <x:v>1</x:v>
      </x:c>
      <x:c r="F2234" s="35" t="n">
        <x:v>1</x:v>
      </x:c>
      <x:c r="G2234" s="32" t="n">
        <x:v>1.6673177091</x:v>
      </x:c>
      <x:c r="H2234" s="32" t="n">
        <x:v>1.6673177091</x:v>
      </x:c>
      <x:c r="I2234" s="33" t="n">
        <x:v>0</x:v>
      </x:c>
      <x:c r="J2234" s="34" t="n">
        <x:v>1</x:v>
      </x:c>
      <x:c r="K2234" s="33" t="n">
        <x:v>1122.018454301963</x:v>
      </x:c>
      <x:c r="L2234" s="32" t="n">
        <x:v>1870.761238794672</x:v>
      </x:c>
      <x:c r="M2234" s="33" t="n">
        <x:v>4.05</x:v>
      </x:c>
      <x:c r="N2234" s="33" t="n">
        <x:v>1122.018454301963</x:v>
      </x:c>
      <x:c r="O2234" s="32" t="n">
        <x:v>1870.761238794672</x:v>
      </x:c>
      <x:c r="P2234" s="32" t="n">
        <x:v>0</x:v>
      </x:c>
      <x:c r="Q2234" s="33" t="n">
        <x:v>1</x:v>
      </x:c>
      <x:c r="R2234" s="34" t="n">
        <x:v>0</x:v>
      </x:c>
    </x:row>
    <x:row r="2235" ht="18" customHeight="1">
      <x:c r="A2235" s="25" t="str">
        <x:v>EEZ_972</x:v>
      </x:c>
      <x:c r="B2235" s="25" t="str">
        <x:v>Glorieuse Islands (France)</x:v>
      </x:c>
      <x:c r="C2235" s="25" t="str">
        <x:v>commercial</x:v>
      </x:c>
      <x:c r="D2235" s="25" t="str">
        <x:v>Tuna &amp; billfishes</x:v>
      </x:c>
      <x:c r="E2235" s="35" t="n">
        <x:v>4</x:v>
      </x:c>
      <x:c r="F2235" s="35" t="n">
        <x:v>4</x:v>
      </x:c>
      <x:c r="G2235" s="32" t="n">
        <x:v>0.005097875199999999</x:v>
      </x:c>
      <x:c r="H2235" s="32" t="n">
        <x:v>0.005097875199999999</x:v>
      </x:c>
      <x:c r="I2235" s="33" t="n">
        <x:v>0</x:v>
      </x:c>
      <x:c r="J2235" s="34" t="n">
        <x:v>1</x:v>
      </x:c>
      <x:c r="K2235" s="33" t="n">
        <x:v>2994.1647412611005</x:v>
      </x:c>
      <x:c r="L2235" s="32" t="n">
        <x:v>15.263878179189378</x:v>
      </x:c>
      <x:c r="M2235" s="33" t="n">
        <x:v>4.47392852692824</x:v>
      </x:c>
      <x:c r="N2235" s="33" t="n">
        <x:v>2978.0262868856094</x:v>
      </x:c>
      <x:c r="O2235" s="32" t="n">
        <x:v>15.18160635286223</x:v>
      </x:c>
      <x:c r="P2235" s="32" t="n">
        <x:v>0.08227182632714758</x:v>
      </x:c>
      <x:c r="Q2235" s="33" t="n">
        <x:v>1.0054191779456616</x:v>
      </x:c>
      <x:c r="R2235" s="34" t="n">
        <x:v>0.005419177945661636</x:v>
      </x:c>
    </x:row>
    <x:row r="2236" ht="18" customHeight="1">
      <x:c r="A2236" s="25" t="str">
        <x:v>EEZ_973</x:v>
      </x:c>
      <x:c r="B2236" s="25" t="str">
        <x:v>Korea (North, Yellow Sea)</x:v>
      </x:c>
      <x:c r="C2236" s="25" t="str">
        <x:v>commercial</x:v>
      </x:c>
      <x:c r="D2236" s="25" t="str">
        <x:v>Anchovies</x:v>
      </x:c>
      <x:c r="E2236" s="35" t="n">
        <x:v>1</x:v>
      </x:c>
      <x:c r="F2236" s="35" t="n">
        <x:v>1</x:v>
      </x:c>
      <x:c r="G2236" s="32" t="n">
        <x:v>2032.4354173112</x:v>
      </x:c>
      <x:c r="H2236" s="32" t="n">
        <x:v>2032.4354173112</x:v>
      </x:c>
      <x:c r="I2236" s="33" t="n">
        <x:v>0</x:v>
      </x:c>
      <x:c r="J2236" s="34" t="n">
        <x:v>1</x:v>
      </x:c>
      <x:c r="K2236" s="33" t="n">
        <x:v>138.03842646028852</x:v>
      </x:c>
      <x:c r="L2236" s="32" t="n">
        <x:v>280554.1868877979</x:v>
      </x:c>
      <x:c r="M2236" s="33" t="n">
        <x:v>3.14</x:v>
      </x:c>
      <x:c r="N2236" s="33" t="n">
        <x:v>138.03842646028852</x:v>
      </x:c>
      <x:c r="O2236" s="32" t="n">
        <x:v>280554.1868877979</x:v>
      </x:c>
      <x:c r="P2236" s="32" t="n">
        <x:v>0</x:v>
      </x:c>
      <x:c r="Q2236" s="33" t="n">
        <x:v>1</x:v>
      </x:c>
      <x:c r="R2236" s="34" t="n">
        <x:v>0</x:v>
      </x:c>
    </x:row>
    <x:row r="2237" ht="18" customHeight="1">
      <x:c r="A2237" s="25" t="str">
        <x:v>EEZ_973</x:v>
      </x:c>
      <x:c r="B2237" s="25" t="str">
        <x:v>Korea (North, Yellow Sea)</x:v>
      </x:c>
      <x:c r="C2237" s="25" t="str">
        <x:v>commercial</x:v>
      </x:c>
      <x:c r="D2237" s="25" t="str">
        <x:v>Cod-likes</x:v>
      </x:c>
      <x:c r="E2237" s="35" t="n">
        <x:v>1</x:v>
      </x:c>
      <x:c r="F2237" s="35" t="n">
        <x:v>1</x:v>
      </x:c>
      <x:c r="G2237" s="32" t="n">
        <x:v>482.9157456254</x:v>
      </x:c>
      <x:c r="H2237" s="32" t="n">
        <x:v>482.9157456254</x:v>
      </x:c>
      <x:c r="I2237" s="33" t="n">
        <x:v>0</x:v>
      </x:c>
      <x:c r="J2237" s="34" t="n">
        <x:v>1</x:v>
      </x:c>
      <x:c r="K2237" s="33" t="n">
        <x:v>1445.439770745928</x:v>
      </x:c>
      <x:c r="L2237" s="32" t="n">
        <x:v>698025.624646377</x:v>
      </x:c>
      <x:c r="M2237" s="33" t="n">
        <x:v>4.16</x:v>
      </x:c>
      <x:c r="N2237" s="33" t="n">
        <x:v>1445.439770745928</x:v>
      </x:c>
      <x:c r="O2237" s="32" t="n">
        <x:v>698025.624646377</x:v>
      </x:c>
      <x:c r="P2237" s="32" t="n">
        <x:v>0</x:v>
      </x:c>
      <x:c r="Q2237" s="33" t="n">
        <x:v>1</x:v>
      </x:c>
      <x:c r="R2237" s="34" t="n">
        <x:v>0</x:v>
      </x:c>
    </x:row>
    <x:row r="2238" ht="18" customHeight="1">
      <x:c r="A2238" s="25" t="str">
        <x:v>EEZ_973</x:v>
      </x:c>
      <x:c r="B2238" s="25" t="str">
        <x:v>Korea (North, Yellow Sea)</x:v>
      </x:c>
      <x:c r="C2238" s="25" t="str">
        <x:v>commercial</x:v>
      </x:c>
      <x:c r="D2238" s="25" t="str">
        <x:v>Crustaceans</x:v>
      </x:c>
      <x:c r="E2238" s="35" t="n">
        <x:v>11</x:v>
      </x:c>
      <x:c r="F2238" s="35" t="n">
        <x:v>11</x:v>
      </x:c>
      <x:c r="G2238" s="32" t="n">
        <x:v>16746.945985377002</x:v>
      </x:c>
      <x:c r="H2238" s="32" t="n">
        <x:v>16746.945985377002</x:v>
      </x:c>
      <x:c r="I2238" s="33" t="n">
        <x:v>0</x:v>
      </x:c>
      <x:c r="J2238" s="34" t="n">
        <x:v>1</x:v>
      </x:c>
      <x:c r="K2238" s="33" t="n">
        <x:v>171.72585189758706</x:v>
      </x:c>
      <x:c r="L2238" s="32" t="n">
        <x:v>2875883.5660217414</x:v>
      </x:c>
      <x:c r="M2238" s="33" t="n">
        <x:v>2.9740615861928257</x:v>
      </x:c>
      <x:c r="N2238" s="33" t="n">
        <x:v>94.20231729551102</x:v>
      </x:c>
      <x:c r="O2238" s="32" t="n">
        <x:v>1577601.1194452688</x:v>
      </x:c>
      <x:c r="P2238" s="32" t="n">
        <x:v>1298282.4465764726</x:v>
      </x:c>
      <x:c r="Q2238" s="33" t="n">
        <x:v>1.8229472143332321</x:v>
      </x:c>
      <x:c r="R2238" s="34" t="n">
        <x:v>0.8229472143332321</x:v>
      </x:c>
    </x:row>
    <x:row r="2239" ht="18" customHeight="1">
      <x:c r="A2239" s="25" t="str">
        <x:v>EEZ_973</x:v>
      </x:c>
      <x:c r="B2239" s="25" t="str">
        <x:v>Korea (North, Yellow Sea)</x:v>
      </x:c>
      <x:c r="C2239" s="25" t="str">
        <x:v>commercial</x:v>
      </x:c>
      <x:c r="D2239" s="25" t="str">
        <x:v>Flatfishes</x:v>
      </x:c>
      <x:c r="E2239" s="35" t="n">
        <x:v>3</x:v>
      </x:c>
      <x:c r="F2239" s="35" t="n">
        <x:v>3</x:v>
      </x:c>
      <x:c r="G2239" s="32" t="n">
        <x:v>1940.6920436587</x:v>
      </x:c>
      <x:c r="H2239" s="32" t="n">
        <x:v>1940.6920436587</x:v>
      </x:c>
      <x:c r="I2239" s="33" t="n">
        <x:v>0</x:v>
      </x:c>
      <x:c r="J2239" s="34" t="n">
        <x:v>1</x:v>
      </x:c>
      <x:c r="K2239" s="33" t="n">
        <x:v>397.8898596382963</x:v>
      </x:c>
      <x:c r="L2239" s="32" t="n">
        <x:v>772181.6848525185</x:v>
      </x:c>
      <x:c r="M2239" s="33" t="n">
        <x:v>3.581505002865157</x:v>
      </x:c>
      <x:c r="N2239" s="33" t="n">
        <x:v>381.5091890579015</x:v>
      </x:c>
      <x:c r="O2239" s="32" t="n">
        <x:v>740391.8477873522</x:v>
      </x:c>
      <x:c r="P2239" s="32" t="n">
        <x:v>31789.837065166328</x:v>
      </x:c>
      <x:c r="Q2239" s="33" t="n">
        <x:v>1.042936503366656</x:v>
      </x:c>
      <x:c r="R2239" s="34" t="n">
        <x:v>0.04293650336665603</x:v>
      </x:c>
    </x:row>
    <x:row r="2240" ht="18" customHeight="1">
      <x:c r="A2240" s="25" t="str">
        <x:v>EEZ_973</x:v>
      </x:c>
      <x:c r="B2240" s="25" t="str">
        <x:v>Korea (North, Yellow Sea)</x:v>
      </x:c>
      <x:c r="C2240" s="25" t="str">
        <x:v>commercial</x:v>
      </x:c>
      <x:c r="D2240" s="25" t="str">
        <x:v>Herring-likes</x:v>
      </x:c>
      <x:c r="E2240" s="35" t="n">
        <x:v>4</x:v>
      </x:c>
      <x:c r="F2240" s="35" t="n">
        <x:v>4</x:v>
      </x:c>
      <x:c r="G2240" s="32" t="n">
        <x:v>4534.427333081301</x:v>
      </x:c>
      <x:c r="H2240" s="32" t="n">
        <x:v>4534.427333081301</x:v>
      </x:c>
      <x:c r="I2240" s="33" t="n">
        <x:v>0</x:v>
      </x:c>
      <x:c r="J2240" s="34" t="n">
        <x:v>1</x:v>
      </x:c>
      <x:c r="K2240" s="33" t="n">
        <x:v>98.42667874560381</x:v>
      </x:c>
      <x:c r="L2240" s="32" t="n">
        <x:v>446308.6224084783</x:v>
      </x:c>
      <x:c r="M2240" s="33" t="n">
        <x:v>2.946049208335856</x:v>
      </x:c>
      <x:c r="N2240" s="33" t="n">
        <x:v>88.3179964674706</x:v>
      </x:c>
      <x:c r="O2240" s="32" t="n">
        <x:v>400471.5371850765</x:v>
      </x:c>
      <x:c r="P2240" s="32" t="n">
        <x:v>45837.08522340178</x:v>
      </x:c>
      <x:c r="Q2240" s="33" t="n">
        <x:v>1.1144577853037738</x:v>
      </x:c>
      <x:c r="R2240" s="34" t="n">
        <x:v>0.11445778530377387</x:v>
      </x:c>
    </x:row>
    <x:row r="2241" ht="18" customHeight="1">
      <x:c r="A2241" s="25" t="str">
        <x:v>EEZ_973</x:v>
      </x:c>
      <x:c r="B2241" s="25" t="str">
        <x:v>Korea (North, Yellow Sea)</x:v>
      </x:c>
      <x:c r="C2241" s="25" t="str">
        <x:v>commercial</x:v>
      </x:c>
      <x:c r="D2241" s="25" t="str">
        <x:v>Molluscs</x:v>
      </x:c>
      <x:c r="E2241" s="35" t="n">
        <x:v>6</x:v>
      </x:c>
      <x:c r="F2241" s="35" t="n">
        <x:v>6</x:v>
      </x:c>
      <x:c r="G2241" s="32" t="n">
        <x:v>1083.1836227341998</x:v>
      </x:c>
      <x:c r="H2241" s="32" t="n">
        <x:v>1083.1836227341998</x:v>
      </x:c>
      <x:c r="I2241" s="33" t="n">
        <x:v>0</x:v>
      </x:c>
      <x:c r="J2241" s="34" t="n">
        <x:v>1</x:v>
      </x:c>
      <x:c r="K2241" s="33" t="n">
        <x:v>24.402805662308968</x:v>
      </x:c>
      <x:c r="L2241" s="32" t="n">
        <x:v>26432.719442178473</x:v>
      </x:c>
      <x:c r="M2241" s="33" t="n">
        <x:v>2.169790734712909</x:v>
      </x:c>
      <x:c r="N2241" s="33" t="n">
        <x:v>14.783958498016775</x:v>
      </x:c>
      <x:c r="O2241" s="32" t="n">
        <x:v>16013.74172423387</x:v>
      </x:c>
      <x:c r="P2241" s="32" t="n">
        <x:v>10418.977717944603</x:v>
      </x:c>
      <x:c r="Q2241" s="33" t="n">
        <x:v>1.6506273110535674</x:v>
      </x:c>
      <x:c r="R2241" s="34" t="n">
        <x:v>0.6506273110535675</x:v>
      </x:c>
    </x:row>
    <x:row r="2242" ht="18" customHeight="1">
      <x:c r="A2242" s="25" t="str">
        <x:v>EEZ_973</x:v>
      </x:c>
      <x:c r="B2242" s="25" t="str">
        <x:v>Korea (North, Yellow Sea)</x:v>
      </x:c>
      <x:c r="C2242" s="25" t="str">
        <x:v>commercial</x:v>
      </x:c>
      <x:c r="D2242" s="25" t="str">
        <x:v>Other fishes &amp; inverts</x:v>
      </x:c>
      <x:c r="E2242" s="35" t="n">
        <x:v>15</x:v>
      </x:c>
      <x:c r="F2242" s="35" t="n">
        <x:v>15</x:v>
      </x:c>
      <x:c r="G2242" s="32" t="n">
        <x:v>39335.86897466821</x:v>
      </x:c>
      <x:c r="H2242" s="32" t="n">
        <x:v>39335.86897466821</x:v>
      </x:c>
      <x:c r="I2242" s="33" t="n">
        <x:v>0</x:v>
      </x:c>
      <x:c r="J2242" s="34" t="n">
        <x:v>1</x:v>
      </x:c>
      <x:c r="K2242" s="33" t="n">
        <x:v>985.8090759665976</x:v>
      </x:c>
      <x:c r="L2242" s="32" t="n">
        <x:v>38777656.64626082</x:v>
      </x:c>
      <x:c r="M2242" s="33" t="n">
        <x:v>3.748065474363922</x:v>
      </x:c>
      <x:c r="N2242" s="33" t="n">
        <x:v>559.8419970774621</x:v>
      </x:c>
      <x:c r="O2242" s="32" t="n">
        <x:v>22021871.44355563</x:v>
      </x:c>
      <x:c r="P2242" s="32" t="n">
        <x:v>16755785.20270519</x:v>
      </x:c>
      <x:c r="Q2242" s="33" t="n">
        <x:v>1.760870176072548</x:v>
      </x:c>
      <x:c r="R2242" s="34" t="n">
        <x:v>0.760870176072548</x:v>
      </x:c>
    </x:row>
    <x:row r="2243" ht="18" customHeight="1">
      <x:c r="A2243" s="25" t="str">
        <x:v>EEZ_973</x:v>
      </x:c>
      <x:c r="B2243" s="25" t="str">
        <x:v>Korea (North, Yellow Sea)</x:v>
      </x:c>
      <x:c r="C2243" s="25" t="str">
        <x:v>commercial</x:v>
      </x:c>
      <x:c r="D2243" s="25" t="str">
        <x:v>Perch-likes</x:v>
      </x:c>
      <x:c r="E2243" s="35" t="n">
        <x:v>14</x:v>
      </x:c>
      <x:c r="F2243" s="35" t="n">
        <x:v>14</x:v>
      </x:c>
      <x:c r="G2243" s="32" t="n">
        <x:v>22236.1687226481</x:v>
      </x:c>
      <x:c r="H2243" s="32" t="n">
        <x:v>22236.1687226481</x:v>
      </x:c>
      <x:c r="I2243" s="33" t="n">
        <x:v>0</x:v>
      </x:c>
      <x:c r="J2243" s="34" t="n">
        <x:v>1</x:v>
      </x:c>
      <x:c r="K2243" s="33" t="n">
        <x:v>666.4281510840847</x:v>
      </x:c>
      <x:c r="L2243" s="32" t="n">
        <x:v>14818808.809028126</x:v>
      </x:c>
      <x:c r="M2243" s="33" t="n">
        <x:v>3.557863086270141</x:v>
      </x:c>
      <x:c r="N2243" s="33" t="n">
        <x:v>361.2959441454794</x:v>
      </x:c>
      <x:c r="O2243" s="32" t="n">
        <x:v>8033837.572827324</x:v>
      </x:c>
      <x:c r="P2243" s="32" t="n">
        <x:v>6784971.236200802</x:v>
      </x:c>
      <x:c r="Q2243" s="33" t="n">
        <x:v>1.844549217568135</x:v>
      </x:c>
      <x:c r="R2243" s="34" t="n">
        <x:v>0.8445492175681351</x:v>
      </x:c>
    </x:row>
    <x:row r="2244" ht="18" customHeight="1">
      <x:c r="A2244" s="25" t="str">
        <x:v>EEZ_973</x:v>
      </x:c>
      <x:c r="B2244" s="25" t="str">
        <x:v>Korea (North, Yellow Sea)</x:v>
      </x:c>
      <x:c r="C2244" s="25" t="str">
        <x:v>commercial</x:v>
      </x:c>
      <x:c r="D2244" s="25" t="str">
        <x:v>Scorpionfishes</x:v>
      </x:c>
      <x:c r="E2244" s="35" t="n">
        <x:v>2</x:v>
      </x:c>
      <x:c r="F2244" s="35" t="n">
        <x:v>2</x:v>
      </x:c>
      <x:c r="G2244" s="32" t="n">
        <x:v>652.8426201031999</x:v>
      </x:c>
      <x:c r="H2244" s="32" t="n">
        <x:v>652.8426201031999</x:v>
      </x:c>
      <x:c r="I2244" s="33" t="n">
        <x:v>0</x:v>
      </x:c>
      <x:c r="J2244" s="34" t="n">
        <x:v>1</x:v>
      </x:c>
      <x:c r="K2244" s="33" t="n">
        <x:v>410.9906781475042</x:v>
      </x:c>
      <x:c r="L2244" s="32" t="n">
        <x:v>268312.2311598076</x:v>
      </x:c>
      <x:c r="M2244" s="33" t="n">
        <x:v>3.611203674036248</x:v>
      </x:c>
      <x:c r="N2244" s="33" t="n">
        <x:v>408.5109235614953</x:v>
      </x:c>
      <x:c r="O2244" s="32" t="n">
        <x:v>266693.3416786646</x:v>
      </x:c>
      <x:c r="P2244" s="32" t="n">
        <x:v>1618.8894811429782</x:v>
      </x:c>
      <x:c r="Q2244" s="33" t="n">
        <x:v>1.0060702283414842</x:v>
      </x:c>
      <x:c r="R2244" s="34" t="n">
        <x:v>0.006070228341484271</x:v>
      </x:c>
    </x:row>
    <x:row r="2245" ht="18" customHeight="1">
      <x:c r="A2245" s="25" t="str">
        <x:v>EEZ_973</x:v>
      </x:c>
      <x:c r="B2245" s="25" t="str">
        <x:v>Korea (North, Yellow Sea)</x:v>
      </x:c>
      <x:c r="C2245" s="25" t="str">
        <x:v>commercial</x:v>
      </x:c>
      <x:c r="D2245" s="25" t="str">
        <x:v>Sharks &amp; rays</x:v>
      </x:c>
      <x:c r="E2245" s="35" t="n">
        <x:v>1</x:v>
      </x:c>
      <x:c r="F2245" s="35" t="n">
        <x:v>1</x:v>
      </x:c>
      <x:c r="G2245" s="32" t="n">
        <x:v>1.475e-7</x:v>
      </x:c>
      <x:c r="H2245" s="32" t="n">
        <x:v>1.475e-7</x:v>
      </x:c>
      <x:c r="I2245" s="33" t="n">
        <x:v>0</x:v>
      </x:c>
      <x:c r="J2245" s="34" t="n">
        <x:v>1</x:v>
      </x:c>
      <x:c r="K2245" s="33" t="n">
        <x:v>2238.7211385683377</x:v>
      </x:c>
      <x:c r="L2245" s="32" t="n">
        <x:v>0.0003302113679388298</x:v>
      </x:c>
      <x:c r="M2245" s="33" t="n">
        <x:v>4.35</x:v>
      </x:c>
      <x:c r="N2245" s="33" t="n">
        <x:v>2238.7211385683377</x:v>
      </x:c>
      <x:c r="O2245" s="32" t="n">
        <x:v>0.0003302113679388298</x:v>
      </x:c>
      <x:c r="P2245" s="32" t="n">
        <x:v>0</x:v>
      </x:c>
      <x:c r="Q2245" s="33" t="n">
        <x:v>1</x:v>
      </x:c>
      <x:c r="R2245" s="34" t="n">
        <x:v>0</x:v>
      </x:c>
    </x:row>
    <x:row r="2246" ht="18" customHeight="1">
      <x:c r="A2246" s="25" t="str">
        <x:v>EEZ_974</x:v>
      </x:c>
      <x:c r="B2246" s="25" t="str">
        <x:v>Korea (North, Sea of Japan)</x:v>
      </x:c>
      <x:c r="C2246" s="25" t="str">
        <x:v>commercial</x:v>
      </x:c>
      <x:c r="D2246" s="25" t="str">
        <x:v>Anchovies</x:v>
      </x:c>
      <x:c r="E2246" s="35" t="n">
        <x:v>1</x:v>
      </x:c>
      <x:c r="F2246" s="35" t="n">
        <x:v>1</x:v>
      </x:c>
      <x:c r="G2246" s="32" t="n">
        <x:v>7687.1356810937</x:v>
      </x:c>
      <x:c r="H2246" s="32" t="n">
        <x:v>7687.1356810937</x:v>
      </x:c>
      <x:c r="I2246" s="33" t="n">
        <x:v>0</x:v>
      </x:c>
      <x:c r="J2246" s="34" t="n">
        <x:v>1</x:v>
      </x:c>
      <x:c r="K2246" s="33" t="n">
        <x:v>138.03842646028852</x:v>
      </x:c>
      <x:c r="L2246" s="32" t="n">
        <x:v>1061120.1134049126</x:v>
      </x:c>
      <x:c r="M2246" s="33" t="n">
        <x:v>3.14</x:v>
      </x:c>
      <x:c r="N2246" s="33" t="n">
        <x:v>138.03842646028852</x:v>
      </x:c>
      <x:c r="O2246" s="32" t="n">
        <x:v>1061120.1134049126</x:v>
      </x:c>
      <x:c r="P2246" s="32" t="n">
        <x:v>0</x:v>
      </x:c>
      <x:c r="Q2246" s="33" t="n">
        <x:v>1</x:v>
      </x:c>
      <x:c r="R2246" s="34" t="n">
        <x:v>0</x:v>
      </x:c>
    </x:row>
    <x:row r="2247" ht="18" customHeight="1">
      <x:c r="A2247" s="25" t="str">
        <x:v>EEZ_974</x:v>
      </x:c>
      <x:c r="B2247" s="25" t="str">
        <x:v>Korea (North, Sea of Japan)</x:v>
      </x:c>
      <x:c r="C2247" s="25" t="str">
        <x:v>commercial</x:v>
      </x:c>
      <x:c r="D2247" s="25" t="str">
        <x:v>Cod-likes</x:v>
      </x:c>
      <x:c r="E2247" s="35" t="n">
        <x:v>2</x:v>
      </x:c>
      <x:c r="F2247" s="35" t="n">
        <x:v>2</x:v>
      </x:c>
      <x:c r="G2247" s="32" t="n">
        <x:v>66944.3556028422</x:v>
      </x:c>
      <x:c r="H2247" s="32" t="n">
        <x:v>66944.3556028422</x:v>
      </x:c>
      <x:c r="I2247" s="33" t="n">
        <x:v>0</x:v>
      </x:c>
      <x:c r="J2247" s="34" t="n">
        <x:v>1</x:v>
      </x:c>
      <x:c r="K2247" s="33" t="n">
        <x:v>378.22527630172834</x:v>
      </x:c>
      <x:c r="L2247" s="32" t="n">
        <x:v>25320047.39472615</x:v>
      </x:c>
      <x:c r="M2247" s="33" t="n">
        <x:v>3.573675492278511</x:v>
      </x:c>
      <x:c r="N2247" s="33" t="n">
        <x:v>374.69292457858927</x:v>
      </x:c>
      <x:c r="O2247" s="32" t="n">
        <x:v>25083576.384858012</x:v>
      </x:c>
      <x:c r="P2247" s="32" t="n">
        <x:v>236471.00986813754</x:v>
      </x:c>
      <x:c r="Q2247" s="33" t="n">
        <x:v>1.009427324327279</x:v>
      </x:c>
      <x:c r="R2247" s="34" t="n">
        <x:v>0.009427324327279182</x:v>
      </x:c>
    </x:row>
    <x:row r="2248" ht="18" customHeight="1">
      <x:c r="A2248" s="25" t="str">
        <x:v>EEZ_974</x:v>
      </x:c>
      <x:c r="B2248" s="25" t="str">
        <x:v>Korea (North, Sea of Japan)</x:v>
      </x:c>
      <x:c r="C2248" s="25" t="str">
        <x:v>commercial</x:v>
      </x:c>
      <x:c r="D2248" s="25" t="str">
        <x:v>Crustaceans</x:v>
      </x:c>
      <x:c r="E2248" s="35" t="n">
        <x:v>12</x:v>
      </x:c>
      <x:c r="F2248" s="35" t="n">
        <x:v>12</x:v>
      </x:c>
      <x:c r="G2248" s="32" t="n">
        <x:v>15404.1233262686</x:v>
      </x:c>
      <x:c r="H2248" s="32" t="n">
        <x:v>15404.1233262686</x:v>
      </x:c>
      <x:c r="I2248" s="33" t="n">
        <x:v>0</x:v>
      </x:c>
      <x:c r="J2248" s="34" t="n">
        <x:v>1</x:v>
      </x:c>
      <x:c r="K2248" s="33" t="n">
        <x:v>81.7411470459634</x:v>
      </x:c>
      <x:c r="L2248" s="32" t="n">
        <x:v>1259150.7099266765</x:v>
      </x:c>
      <x:c r="M2248" s="33" t="n">
        <x:v>2.7755203461456595</x:v>
      </x:c>
      <x:c r="N2248" s="33" t="n">
        <x:v>59.63762586510031</x:v>
      </x:c>
      <x:c r="O2248" s="32" t="n">
        <x:v>918665.3437118713</x:v>
      </x:c>
      <x:c r="P2248" s="32" t="n">
        <x:v>340485.36621480517</x:v>
      </x:c>
      <x:c r="Q2248" s="33" t="n">
        <x:v>1.3706304679341366</x:v>
      </x:c>
      <x:c r="R2248" s="34" t="n">
        <x:v>0.37063046793413645</x:v>
      </x:c>
    </x:row>
    <x:row r="2249" ht="18" customHeight="1">
      <x:c r="A2249" s="25" t="str">
        <x:v>EEZ_974</x:v>
      </x:c>
      <x:c r="B2249" s="25" t="str">
        <x:v>Korea (North, Sea of Japan)</x:v>
      </x:c>
      <x:c r="C2249" s="25" t="str">
        <x:v>commercial</x:v>
      </x:c>
      <x:c r="D2249" s="25" t="str">
        <x:v>Flatfishes</x:v>
      </x:c>
      <x:c r="E2249" s="35" t="n">
        <x:v>3</x:v>
      </x:c>
      <x:c r="F2249" s="35" t="n">
        <x:v>3</x:v>
      </x:c>
      <x:c r="G2249" s="32" t="n">
        <x:v>2082.3663918346997</x:v>
      </x:c>
      <x:c r="H2249" s="32" t="n">
        <x:v>2082.3663918346997</x:v>
      </x:c>
      <x:c r="I2249" s="33" t="n">
        <x:v>0</x:v>
      </x:c>
      <x:c r="J2249" s="34" t="n">
        <x:v>1</x:v>
      </x:c>
      <x:c r="K2249" s="33" t="n">
        <x:v>398.7454479511605</x:v>
      </x:c>
      <x:c r="L2249" s="32" t="n">
        <x:v>830334.1197105692</x:v>
      </x:c>
      <x:c r="M2249" s="33" t="n">
        <x:v>3.5823860554452374</x:v>
      </x:c>
      <x:c r="N2249" s="33" t="n">
        <x:v>382.28394179576696</x:v>
      </x:c>
      <x:c r="O2249" s="32" t="n">
        <x:v>796055.2325335976</x:v>
      </x:c>
      <x:c r="P2249" s="32" t="n">
        <x:v>34278.88717697153</x:v>
      </x:c>
      <x:c r="Q2249" s="33" t="n">
        <x:v>1.0430609407187394</x:v>
      </x:c>
      <x:c r="R2249" s="34" t="n">
        <x:v>0.04306094071873937</x:v>
      </x:c>
    </x:row>
    <x:row r="2250" ht="18" customHeight="1">
      <x:c r="A2250" s="25" t="str">
        <x:v>EEZ_974</x:v>
      </x:c>
      <x:c r="B2250" s="25" t="str">
        <x:v>Korea (North, Sea of Japan)</x:v>
      </x:c>
      <x:c r="C2250" s="25" t="str">
        <x:v>commercial</x:v>
      </x:c>
      <x:c r="D2250" s="25" t="str">
        <x:v>Herring-likes</x:v>
      </x:c>
      <x:c r="E2250" s="35" t="n">
        <x:v>4</x:v>
      </x:c>
      <x:c r="F2250" s="35" t="n">
        <x:v>4</x:v>
      </x:c>
      <x:c r="G2250" s="32" t="n">
        <x:v>15840.1067242704</x:v>
      </x:c>
      <x:c r="H2250" s="32" t="n">
        <x:v>15840.1067242704</x:v>
      </x:c>
      <x:c r="I2250" s="33" t="n">
        <x:v>0</x:v>
      </x:c>
      <x:c r="J2250" s="34" t="n">
        <x:v>1</x:v>
      </x:c>
      <x:c r="K2250" s="33" t="n">
        <x:v>95.28576729390758</x:v>
      </x:c>
      <x:c r="L2250" s="32" t="n">
        <x:v>1509336.72323949</x:v>
      </x:c>
      <x:c r="M2250" s="33" t="n">
        <x:v>2.9479427524406594</x:v>
      </x:c>
      <x:c r="N2250" s="33" t="n">
        <x:v>88.70390771668812</x:v>
      </x:c>
      <x:c r="O2250" s="32" t="n">
        <x:v>1405079.3650921725</x:v>
      </x:c>
      <x:c r="P2250" s="32" t="n">
        <x:v>104257.35814731754</x:v>
      </x:c>
      <x:c r="Q2250" s="33" t="n">
        <x:v>1.0742003339722226</x:v>
      </x:c>
      <x:c r="R2250" s="34" t="n">
        <x:v>0.07420033397222249</x:v>
      </x:c>
    </x:row>
    <x:row r="2251" ht="18" customHeight="1">
      <x:c r="A2251" s="25" t="str">
        <x:v>EEZ_974</x:v>
      </x:c>
      <x:c r="B2251" s="25" t="str">
        <x:v>Korea (North, Sea of Japan)</x:v>
      </x:c>
      <x:c r="C2251" s="25" t="str">
        <x:v>commercial</x:v>
      </x:c>
      <x:c r="D2251" s="25" t="str">
        <x:v>Molluscs</x:v>
      </x:c>
      <x:c r="E2251" s="35" t="n">
        <x:v>5</x:v>
      </x:c>
      <x:c r="F2251" s="35" t="n">
        <x:v>5</x:v>
      </x:c>
      <x:c r="G2251" s="32" t="n">
        <x:v>762.0436812088999</x:v>
      </x:c>
      <x:c r="H2251" s="32" t="n">
        <x:v>762.0436812088999</x:v>
      </x:c>
      <x:c r="I2251" s="33" t="n">
        <x:v>0</x:v>
      </x:c>
      <x:c r="J2251" s="34" t="n">
        <x:v>1</x:v>
      </x:c>
      <x:c r="K2251" s="33" t="n">
        <x:v>11.303647286871735</x:v>
      </x:c>
      <x:c r="L2251" s="32" t="n">
        <x:v>8613.872989574731</x:v>
      </x:c>
      <x:c r="M2251" s="33" t="n">
        <x:v>2.0503483716734636</x:v>
      </x:c>
      <x:c r="N2251" s="33" t="n">
        <x:v>11.229188485686128</x:v>
      </x:c>
      <x:c r="O2251" s="32" t="n">
        <x:v>8557.13213062085</x:v>
      </x:c>
      <x:c r="P2251" s="32" t="n">
        <x:v>56.74085895388089</x:v>
      </x:c>
      <x:c r="Q2251" s="33" t="n">
        <x:v>1.006630826553541</x:v>
      </x:c>
      <x:c r="R2251" s="34" t="n">
        <x:v>0.00663082655354115</x:v>
      </x:c>
    </x:row>
    <x:row r="2252" ht="18" customHeight="1">
      <x:c r="A2252" s="25" t="str">
        <x:v>EEZ_974</x:v>
      </x:c>
      <x:c r="B2252" s="25" t="str">
        <x:v>Korea (North, Sea of Japan)</x:v>
      </x:c>
      <x:c r="C2252" s="25" t="str">
        <x:v>commercial</x:v>
      </x:c>
      <x:c r="D2252" s="25" t="str">
        <x:v>Other fishes &amp; inverts</x:v>
      </x:c>
      <x:c r="E2252" s="35" t="n">
        <x:v>12</x:v>
      </x:c>
      <x:c r="F2252" s="35" t="n">
        <x:v>12</x:v>
      </x:c>
      <x:c r="G2252" s="32" t="n">
        <x:v>56758.4051818914</x:v>
      </x:c>
      <x:c r="H2252" s="32" t="n">
        <x:v>56758.4051818914</x:v>
      </x:c>
      <x:c r="I2252" s="33" t="n">
        <x:v>0</x:v>
      </x:c>
      <x:c r="J2252" s="34" t="n">
        <x:v>1</x:v>
      </x:c>
      <x:c r="K2252" s="33" t="n">
        <x:v>935.1987364172506</x:v>
      </x:c>
      <x:c r="L2252" s="32" t="n">
        <x:v>53080388.80716317</x:v>
      </x:c>
      <x:c r="M2252" s="33" t="n">
        <x:v>3.7377375620925593</x:v>
      </x:c>
      <x:c r="N2252" s="33" t="n">
        <x:v>546.6855088715962</x:v>
      </x:c>
      <x:c r="O2252" s="32" t="n">
        <x:v>31028997.619602542</x:v>
      </x:c>
      <x:c r="P2252" s="32" t="n">
        <x:v>22051391.18756063</x:v>
      </x:c>
      <x:c r="Q2252" s="33" t="n">
        <x:v>1.7106704334409333</x:v>
      </x:c>
      <x:c r="R2252" s="34" t="n">
        <x:v>0.7106704334409334</x:v>
      </x:c>
    </x:row>
    <x:row r="2253" ht="18" customHeight="1">
      <x:c r="A2253" s="25" t="str">
        <x:v>EEZ_974</x:v>
      </x:c>
      <x:c r="B2253" s="25" t="str">
        <x:v>Korea (North, Sea of Japan)</x:v>
      </x:c>
      <x:c r="C2253" s="25" t="str">
        <x:v>commercial</x:v>
      </x:c>
      <x:c r="D2253" s="25" t="str">
        <x:v>Perch-likes</x:v>
      </x:c>
      <x:c r="E2253" s="35" t="n">
        <x:v>10</x:v>
      </x:c>
      <x:c r="F2253" s="35" t="n">
        <x:v>10</x:v>
      </x:c>
      <x:c r="G2253" s="32" t="n">
        <x:v>8946.656581318899</x:v>
      </x:c>
      <x:c r="H2253" s="32" t="n">
        <x:v>8946.656581318899</x:v>
      </x:c>
      <x:c r="I2253" s="33" t="n">
        <x:v>0</x:v>
      </x:c>
      <x:c r="J2253" s="34" t="n">
        <x:v>1</x:v>
      </x:c>
      <x:c r="K2253" s="33" t="n">
        <x:v>513.4227798615786</x:v>
      </x:c>
      <x:c r="L2253" s="32" t="n">
        <x:v>4593417.292447637</x:v>
      </x:c>
      <x:c r="M2253" s="33" t="n">
        <x:v>3.3661339369661154</x:v>
      </x:c>
      <x:c r="N2253" s="33" t="n">
        <x:v>232.3453241786076</x:v>
      </x:c>
      <x:c r="O2253" s="32" t="n">
        <x:v>2078713.8237012129</x:v>
      </x:c>
      <x:c r="P2253" s="32" t="n">
        <x:v>2514703.4687464237</x:v>
      </x:c>
      <x:c r="Q2253" s="33" t="n">
        <x:v>2.20974009989933</x:v>
      </x:c>
      <x:c r="R2253" s="34" t="n">
        <x:v>1.2097400998993302</x:v>
      </x:c>
    </x:row>
    <x:row r="2254" ht="18" customHeight="1">
      <x:c r="A2254" s="25" t="str">
        <x:v>EEZ_974</x:v>
      </x:c>
      <x:c r="B2254" s="25" t="str">
        <x:v>Korea (North, Sea of Japan)</x:v>
      </x:c>
      <x:c r="C2254" s="25" t="str">
        <x:v>commercial</x:v>
      </x:c>
      <x:c r="D2254" s="25" t="str">
        <x:v>Salmon, smelts, etc</x:v>
      </x:c>
      <x:c r="E2254" s="35" t="n">
        <x:v>1</x:v>
      </x:c>
      <x:c r="F2254" s="35" t="n">
        <x:v>1</x:v>
      </x:c>
      <x:c r="G2254" s="32" t="n">
        <x:v>160.39991036409998</x:v>
      </x:c>
      <x:c r="H2254" s="32" t="n">
        <x:v>160.39991036409998</x:v>
      </x:c>
      <x:c r="I2254" s="33" t="n">
        <x:v>0</x:v>
      </x:c>
      <x:c r="J2254" s="34" t="n">
        <x:v>1</x:v>
      </x:c>
      <x:c r="K2254" s="33" t="n">
        <x:v>398.1071705534973</x:v>
      </x:c>
      <x:c r="L2254" s="32" t="n">
        <x:v>63856.35447208644</x:v>
      </x:c>
      <x:c r="M2254" s="33" t="n">
        <x:v>3.6</x:v>
      </x:c>
      <x:c r="N2254" s="33" t="n">
        <x:v>398.1071705534973</x:v>
      </x:c>
      <x:c r="O2254" s="32" t="n">
        <x:v>63856.35447208644</x:v>
      </x:c>
      <x:c r="P2254" s="32" t="n">
        <x:v>0</x:v>
      </x:c>
      <x:c r="Q2254" s="33" t="n">
        <x:v>1</x:v>
      </x:c>
      <x:c r="R2254" s="34" t="n">
        <x:v>0</x:v>
      </x:c>
    </x:row>
    <x:row r="2255" ht="18" customHeight="1">
      <x:c r="A2255" s="25" t="str">
        <x:v>EEZ_974</x:v>
      </x:c>
      <x:c r="B2255" s="25" t="str">
        <x:v>Korea (North, Sea of Japan)</x:v>
      </x:c>
      <x:c r="C2255" s="25" t="str">
        <x:v>commercial</x:v>
      </x:c>
      <x:c r="D2255" s="25" t="str">
        <x:v>Scorpionfishes</x:v>
      </x:c>
      <x:c r="E2255" s="35" t="n">
        <x:v>2</x:v>
      </x:c>
      <x:c r="F2255" s="35" t="n">
        <x:v>2</x:v>
      </x:c>
      <x:c r="G2255" s="32" t="n">
        <x:v>2499.0905431578003</x:v>
      </x:c>
      <x:c r="H2255" s="32" t="n">
        <x:v>2499.0905431578003</x:v>
      </x:c>
      <x:c r="I2255" s="33" t="n">
        <x:v>0</x:v>
      </x:c>
      <x:c r="J2255" s="34" t="n">
        <x:v>1</x:v>
      </x:c>
      <x:c r="K2255" s="33" t="n">
        <x:v>401.7532214938647</x:v>
      </x:c>
      <x:c r="L2255" s="32" t="n">
        <x:v>1004017.6765184985</x:v>
      </x:c>
      <x:c r="M2255" s="33" t="n">
        <x:v>3.60317065565859</x:v>
      </x:c>
      <x:c r="N2255" s="33" t="n">
        <x:v>401.0242688262613</x:v>
      </x:c>
      <x:c r="O2255" s="32" t="n">
        <x:v>1002195.957800481</x:v>
      </x:c>
      <x:c r="P2255" s="32" t="n">
        <x:v>1821.7187180174515</x:v>
      </x:c>
      <x:c r="Q2255" s="33" t="n">
        <x:v>1.0018177270660875</x:v>
      </x:c>
      <x:c r="R2255" s="34" t="n">
        <x:v>0.0018177270660875312</x:v>
      </x:c>
    </x:row>
    <x:row r="2256" ht="18" customHeight="1">
      <x:c r="A2256" s="25" t="str">
        <x:v>EEZ_974</x:v>
      </x:c>
      <x:c r="B2256" s="25" t="str">
        <x:v>Korea (North, Sea of Japan)</x:v>
      </x:c>
      <x:c r="C2256" s="25" t="str">
        <x:v>commercial</x:v>
      </x:c>
      <x:c r="D2256" s="25" t="str">
        <x:v>Sharks &amp; rays</x:v>
      </x:c>
      <x:c r="E2256" s="35" t="n">
        <x:v>1</x:v>
      </x:c>
      <x:c r="F2256" s="35" t="n">
        <x:v>1</x:v>
      </x:c>
      <x:c r="G2256" s="32" t="n">
        <x:v>0.0036988551</x:v>
      </x:c>
      <x:c r="H2256" s="32" t="n">
        <x:v>0.0036988551</x:v>
      </x:c>
      <x:c r="I2256" s="33" t="n">
        <x:v>0</x:v>
      </x:c>
      <x:c r="J2256" s="34" t="n">
        <x:v>1</x:v>
      </x:c>
      <x:c r="K2256" s="33" t="n">
        <x:v>2238.721138568337</x:v>
      </x:c>
      <x:c r="L2256" s="32" t="n">
        <x:v>8.280705100871302</x:v>
      </x:c>
      <x:c r="M2256" s="33" t="n">
        <x:v>4.35</x:v>
      </x:c>
      <x:c r="N2256" s="33" t="n">
        <x:v>2238.7211385683377</x:v>
      </x:c>
      <x:c r="O2256" s="32" t="n">
        <x:v>8.280705100871302</x:v>
      </x:c>
      <x:c r="P2256" s="32" t="n">
        <x:v>0</x:v>
      </x:c>
      <x:c r="Q2256" s="33" t="n">
        <x:v>1</x:v>
      </x:c>
      <x:c r="R2256" s="34" t="n">
        <x:v>0</x:v>
      </x:c>
    </x:row>
    <x:row r="2257" ht="18" customHeight="1">
      <x:c r="A2257" s="25" t="str">
        <x:v>EEZ_977</x:v>
      </x:c>
      <x:c r="B2257" s="25" t="str">
        <x:v>Yemen (Socotra)</x:v>
      </x:c>
      <x:c r="C2257" s="25" t="str">
        <x:v>commercial</x:v>
      </x:c>
      <x:c r="D2257" s="25" t="str">
        <x:v>Crustaceans</x:v>
      </x:c>
      <x:c r="E2257" s="35" t="n">
        <x:v>3</x:v>
      </x:c>
      <x:c r="F2257" s="35" t="n">
        <x:v>3</x:v>
      </x:c>
      <x:c r="G2257" s="32" t="n">
        <x:v>6.1703556533</x:v>
      </x:c>
      <x:c r="H2257" s="32" t="n">
        <x:v>6.1703556533</x:v>
      </x:c>
      <x:c r="I2257" s="33" t="n">
        <x:v>0</x:v>
      </x:c>
      <x:c r="J2257" s="34" t="n">
        <x:v>1</x:v>
      </x:c>
      <x:c r="K2257" s="33" t="n">
        <x:v>224.67476206909507</x:v>
      </x:c>
      <x:c r="L2257" s="32" t="n">
        <x:v>1386.3231882868731</x:v>
      </x:c>
      <x:c r="M2257" s="33" t="n">
        <x:v>3.3465517241459786</x:v>
      </x:c>
      <x:c r="N2257" s="33" t="n">
        <x:v>222.10161890559854</x:v>
      </x:c>
      <x:c r="O2257" s="32" t="n">
        <x:v>1370.445979821242</x:v>
      </x:c>
      <x:c r="P2257" s="32" t="n">
        <x:v>15.877208465631156</x:v>
      </x:c>
      <x:c r="Q2257" s="33" t="n">
        <x:v>1.0115854318224948</x:v>
      </x:c>
      <x:c r="R2257" s="34" t="n">
        <x:v>0.011585431822494854</x:v>
      </x:c>
    </x:row>
    <x:row r="2258" ht="18" customHeight="1">
      <x:c r="A2258" s="25" t="str">
        <x:v>EEZ_977</x:v>
      </x:c>
      <x:c r="B2258" s="25" t="str">
        <x:v>Yemen (Socotra)</x:v>
      </x:c>
      <x:c r="C2258" s="25" t="str">
        <x:v>commercial</x:v>
      </x:c>
      <x:c r="D2258" s="25" t="str">
        <x:v>Herring-likes</x:v>
      </x:c>
      <x:c r="E2258" s="35" t="n">
        <x:v>1</x:v>
      </x:c>
      <x:c r="F2258" s="35" t="n">
        <x:v>1</x:v>
      </x:c>
      <x:c r="G2258" s="32" t="n">
        <x:v>3.3440687152999997</x:v>
      </x:c>
      <x:c r="H2258" s="32" t="n">
        <x:v>3.3440687152999997</x:v>
      </x:c>
      <x:c r="I2258" s="33" t="n">
        <x:v>0</x:v>
      </x:c>
      <x:c r="J2258" s="34" t="n">
        <x:v>1</x:v>
      </x:c>
      <x:c r="K2258" s="33" t="n">
        <x:v>25.703957827688647</x:v>
      </x:c>
      <x:c r="L2258" s="32" t="n">
        <x:v>85.95580123096414</x:v>
      </x:c>
      <x:c r="M2258" s="33" t="n">
        <x:v>2.41</x:v>
      </x:c>
      <x:c r="N2258" s="33" t="n">
        <x:v>25.703957827688647</x:v>
      </x:c>
      <x:c r="O2258" s="32" t="n">
        <x:v>85.95580123096414</x:v>
      </x:c>
      <x:c r="P2258" s="32" t="n">
        <x:v>0</x:v>
      </x:c>
      <x:c r="Q2258" s="33" t="n">
        <x:v>1</x:v>
      </x:c>
      <x:c r="R2258" s="34" t="n">
        <x:v>0</x:v>
      </x:c>
    </x:row>
    <x:row r="2259" ht="18" customHeight="1">
      <x:c r="A2259" s="25" t="str">
        <x:v>EEZ_977</x:v>
      </x:c>
      <x:c r="B2259" s="25" t="str">
        <x:v>Yemen (Socotra)</x:v>
      </x:c>
      <x:c r="C2259" s="25" t="str">
        <x:v>commercial</x:v>
      </x:c>
      <x:c r="D2259" s="25" t="str">
        <x:v>Molluscs</x:v>
      </x:c>
      <x:c r="E2259" s="35" t="n">
        <x:v>2</x:v>
      </x:c>
      <x:c r="F2259" s="35" t="n">
        <x:v>2</x:v>
      </x:c>
      <x:c r="G2259" s="32" t="n">
        <x:v>2934.4455999999996</x:v>
      </x:c>
      <x:c r="H2259" s="32" t="n">
        <x:v>2934.4455999999996</x:v>
      </x:c>
      <x:c r="I2259" s="33" t="n">
        <x:v>0</x:v>
      </x:c>
      <x:c r="J2259" s="34" t="n">
        <x:v>1</x:v>
      </x:c>
      <x:c r="K2259" s="33" t="n">
        <x:v>40.74803594693079</x:v>
      </x:c>
      <x:c r="L2259" s="32" t="n">
        <x:v>119572.89479311288</x:v>
      </x:c>
      <x:c r="M2259" s="33" t="n">
        <x:v>2.31095554540183</x:v>
      </x:c>
      <x:c r="N2259" s="33" t="n">
        <x:v>20.462351723591635</x:v>
      </x:c>
      <x:c r="O2259" s="32" t="n">
        <x:v>60045.65798094588</x:v>
      </x:c>
      <x:c r="P2259" s="32" t="n">
        <x:v>59527.236812167</x:v>
      </x:c>
      <x:c r="Q2259" s="33" t="n">
        <x:v>1.991366217205191</x:v>
      </x:c>
      <x:c r="R2259" s="34" t="n">
        <x:v>0.991366217205191</x:v>
      </x:c>
    </x:row>
    <x:row r="2260" ht="18" customHeight="1">
      <x:c r="A2260" s="25" t="str">
        <x:v>EEZ_977</x:v>
      </x:c>
      <x:c r="B2260" s="25" t="str">
        <x:v>Yemen (Socotra)</x:v>
      </x:c>
      <x:c r="C2260" s="25" t="str">
        <x:v>commercial</x:v>
      </x:c>
      <x:c r="D2260" s="25" t="str">
        <x:v>Other fishes &amp; inverts</x:v>
      </x:c>
      <x:c r="E2260" s="35" t="n">
        <x:v>9</x:v>
      </x:c>
      <x:c r="F2260" s="35" t="n">
        <x:v>9</x:v>
      </x:c>
      <x:c r="G2260" s="32" t="n">
        <x:v>605.3192312237</x:v>
      </x:c>
      <x:c r="H2260" s="32" t="n">
        <x:v>605.3192312237</x:v>
      </x:c>
      <x:c r="I2260" s="33" t="n">
        <x:v>0</x:v>
      </x:c>
      <x:c r="J2260" s="34" t="n">
        <x:v>1</x:v>
      </x:c>
      <x:c r="K2260" s="33" t="n">
        <x:v>192.05336612862288</x:v>
      </x:c>
      <x:c r="L2260" s="32" t="n">
        <x:v>116253.59593890178</x:v>
      </x:c>
      <x:c r="M2260" s="33" t="n">
        <x:v>3.2763071690752064</x:v>
      </x:c>
      <x:c r="N2260" s="33" t="n">
        <x:v>188.93271655006777</x:v>
      </x:c>
      <x:c r="O2260" s="32" t="n">
        <x:v>114364.60673509224</x:v>
      </x:c>
      <x:c r="P2260" s="32" t="n">
        <x:v>1888.9892038095422</x:v>
      </x:c>
      <x:c r="Q2260" s="33" t="n">
        <x:v>1.0165172535256917</x:v>
      </x:c>
      <x:c r="R2260" s="34" t="n">
        <x:v>0.01651725352569166</x:v>
      </x:c>
    </x:row>
    <x:row r="2261" ht="18" customHeight="1">
      <x:c r="A2261" s="25" t="str">
        <x:v>EEZ_977</x:v>
      </x:c>
      <x:c r="B2261" s="25" t="str">
        <x:v>Yemen (Socotra)</x:v>
      </x:c>
      <x:c r="C2261" s="25" t="str">
        <x:v>commercial</x:v>
      </x:c>
      <x:c r="D2261" s="25" t="str">
        <x:v>Perch-likes</x:v>
      </x:c>
      <x:c r="E2261" s="35" t="n">
        <x:v>40</x:v>
      </x:c>
      <x:c r="F2261" s="35" t="n">
        <x:v>40</x:v>
      </x:c>
      <x:c r="G2261" s="32" t="n">
        <x:v>998.6575957322</x:v>
      </x:c>
      <x:c r="H2261" s="32" t="n">
        <x:v>998.6575957322</x:v>
      </x:c>
      <x:c r="I2261" s="33" t="n">
        <x:v>0</x:v>
      </x:c>
      <x:c r="J2261" s="34" t="n">
        <x:v>1</x:v>
      </x:c>
      <x:c r="K2261" s="33" t="n">
        <x:v>2114.319861951342</x:v>
      </x:c>
      <x:c r="L2261" s="32" t="n">
        <x:v>2111481.589945164</x:v>
      </x:c>
      <x:c r="M2261" s="33" t="n">
        <x:v>4.218342785131341</x:v>
      </x:c>
      <x:c r="N2261" s="33" t="n">
        <x:v>1653.2661930572904</x:v>
      </x:c>
      <x:c r="O2261" s="32" t="n">
        <x:v>1651046.8414639207</x:v>
      </x:c>
      <x:c r="P2261" s="32" t="n">
        <x:v>460434.7484812434</x:v>
      </x:c>
      <x:c r="Q2261" s="33" t="n">
        <x:v>1.2788744310082647</x:v>
      </x:c>
      <x:c r="R2261" s="34" t="n">
        <x:v>0.27887443100826464</x:v>
      </x:c>
    </x:row>
    <x:row r="2262" ht="18" customHeight="1">
      <x:c r="A2262" s="25" t="str">
        <x:v>EEZ_977</x:v>
      </x:c>
      <x:c r="B2262" s="25" t="str">
        <x:v>Yemen (Socotra)</x:v>
      </x:c>
      <x:c r="C2262" s="25" t="str">
        <x:v>commercial</x:v>
      </x:c>
      <x:c r="D2262" s="25" t="str">
        <x:v>Sharks &amp; rays</x:v>
      </x:c>
      <x:c r="E2262" s="35" t="n">
        <x:v>13</x:v>
      </x:c>
      <x:c r="F2262" s="35" t="n">
        <x:v>13</x:v>
      </x:c>
      <x:c r="G2262" s="32" t="n">
        <x:v>986.5706251291</x:v>
      </x:c>
      <x:c r="H2262" s="32" t="n">
        <x:v>986.5706251291</x:v>
      </x:c>
      <x:c r="I2262" s="33" t="n">
        <x:v>0</x:v>
      </x:c>
      <x:c r="J2262" s="34" t="n">
        <x:v>1</x:v>
      </x:c>
      <x:c r="K2262" s="33" t="n">
        <x:v>1901.5941172752182</x:v>
      </x:c>
      <x:c r="L2262" s="32" t="n">
        <x:v>1876056.897022031</x:v>
      </x:c>
      <x:c r="M2262" s="33" t="n">
        <x:v>4.253416290163366</x:v>
      </x:c>
      <x:c r="N2262" s="33" t="n">
        <x:v>1792.3230505539796</x:v>
      </x:c>
      <x:c r="O2262" s="32" t="n">
        <x:v>1768253.272418335</x:v>
      </x:c>
      <x:c r="P2262" s="32" t="n">
        <x:v>107803.62460369593</x:v>
      </x:c>
      <x:c r="Q2262" s="33" t="n">
        <x:v>1.0609661671691744</x:v>
      </x:c>
      <x:c r="R2262" s="34" t="n">
        <x:v>0.06096616716917442</x:v>
      </x:c>
    </x:row>
    <x:row r="2263" ht="18" customHeight="1">
      <x:c r="A2263" s="25" t="str">
        <x:v>EEZ_977</x:v>
      </x:c>
      <x:c r="B2263" s="25" t="str">
        <x:v>Yemen (Socotra)</x:v>
      </x:c>
      <x:c r="C2263" s="25" t="str">
        <x:v>commercial</x:v>
      </x:c>
      <x:c r="D2263" s="25" t="str">
        <x:v>Tuna &amp; billfishes</x:v>
      </x:c>
      <x:c r="E2263" s="35" t="n">
        <x:v>5</x:v>
      </x:c>
      <x:c r="F2263" s="35" t="n">
        <x:v>5</x:v>
      </x:c>
      <x:c r="G2263" s="32" t="n">
        <x:v>33.7244494493</x:v>
      </x:c>
      <x:c r="H2263" s="32" t="n">
        <x:v>33.7244494493</x:v>
      </x:c>
      <x:c r="I2263" s="33" t="n">
        <x:v>0</x:v>
      </x:c>
      <x:c r="J2263" s="34" t="n">
        <x:v>1</x:v>
      </x:c>
      <x:c r="K2263" s="33" t="n">
        <x:v>3015.9158060353884</x:v>
      </x:c>
      <x:c r="L2263" s="32" t="n">
        <x:v>101710.10014398533</x:v>
      </x:c>
      <x:c r="M2263" s="33" t="n">
        <x:v>4.477215192013107</x:v>
      </x:c>
      <x:c r="N2263" s="33" t="n">
        <x:v>3000.6489660173784</x:v>
      </x:c>
      <x:c r="O2263" s="32" t="n">
        <x:v>101195.2343695474</x:v>
      </x:c>
      <x:c r="P2263" s="32" t="n">
        <x:v>514.8657744379307</x:v>
      </x:c>
      <x:c r="Q2263" s="33" t="n">
        <x:v>1.0050878460596053</x:v>
      </x:c>
      <x:c r="R2263" s="34" t="n">
        <x:v>0.005087846059605242</x:v>
      </x:c>
    </x:row>
    <x:row r="2264" ht="18" customHeight="1">
      <x:c r="A2264" s="25" t="str">
        <x:v>EEZ_008</x:v>
      </x:c>
      <x:c r="B2264" s="25" t="str">
        <x:v>Albania</x:v>
      </x:c>
      <x:c r="C2264" s="25" t="str">
        <x:v>functional</x:v>
      </x:c>
      <x:c r="D2264" s="25" t="str">
        <x:v>Cephalopods</x:v>
      </x:c>
      <x:c r="E2264" s="35" t="n">
        <x:v>3</x:v>
      </x:c>
      <x:c r="F2264" s="35" t="n">
        <x:v>3</x:v>
      </x:c>
      <x:c r="G2264" s="32" t="n">
        <x:v>129.87064798</x:v>
      </x:c>
      <x:c r="H2264" s="32" t="n">
        <x:v>129.87064798</x:v>
      </x:c>
      <x:c r="I2264" s="33" t="n">
        <x:v>0</x:v>
      </x:c>
      <x:c r="J2264" s="34" t="n">
        <x:v>1</x:v>
      </x:c>
      <x:c r="K2264" s="33" t="n">
        <x:v>1137.3087351672443</x:v>
      </x:c>
      <x:c r="L2264" s="32" t="n">
        <x:v>147703.02238948425</x:v>
      </x:c>
      <x:c r="M2264" s="33" t="n">
        <x:v>3.9862873369001415</x:v>
      </x:c>
      <x:c r="N2264" s="33" t="n">
        <x:v>968.9186979662973</x:v>
      </x:c>
      <x:c r="O2264" s="32" t="n">
        <x:v>125834.09914482094</x:v>
      </x:c>
      <x:c r="P2264" s="32" t="n">
        <x:v>21868.92324466331</x:v>
      </x:c>
      <x:c r="Q2264" s="33" t="n">
        <x:v>1.1737917098249706</x:v>
      </x:c>
      <x:c r="R2264" s="34" t="n">
        <x:v>0.17379170982497066</x:v>
      </x:c>
    </x:row>
    <x:row r="2265" ht="18" customHeight="1">
      <x:c r="A2265" s="25" t="str">
        <x:v>EEZ_008</x:v>
      </x:c>
      <x:c r="B2265" s="25" t="str">
        <x:v>Albania</x:v>
      </x:c>
      <x:c r="C2265" s="25" t="str">
        <x:v>functional</x:v>
      </x:c>
      <x:c r="D2265" s="25" t="str">
        <x:v>Large benthopelagics (&gt;=90 cm)</x:v>
      </x:c>
      <x:c r="E2265" s="35" t="n">
        <x:v>1</x:v>
      </x:c>
      <x:c r="F2265" s="35" t="n">
        <x:v>1</x:v>
      </x:c>
      <x:c r="G2265" s="32" t="n">
        <x:v>1.699458854</x:v>
      </x:c>
      <x:c r="H2265" s="32" t="n">
        <x:v>1.699458854</x:v>
      </x:c>
      <x:c r="I2265" s="33" t="n">
        <x:v>0</x:v>
      </x:c>
      <x:c r="J2265" s="34" t="n">
        <x:v>1</x:v>
      </x:c>
      <x:c r="K2265" s="33" t="n">
        <x:v>3388.4415613920273</x:v>
      </x:c>
      <x:c r="L2265" s="32" t="n">
        <x:v>5758.517012769265</x:v>
      </x:c>
      <x:c r="M2265" s="33" t="n">
        <x:v>4.53</x:v>
      </x:c>
      <x:c r="N2265" s="33" t="n">
        <x:v>3388.4415613920273</x:v>
      </x:c>
      <x:c r="O2265" s="32" t="n">
        <x:v>5758.517012769265</x:v>
      </x:c>
      <x:c r="P2265" s="32" t="n">
        <x:v>0</x:v>
      </x:c>
      <x:c r="Q2265" s="33" t="n">
        <x:v>1</x:v>
      </x:c>
      <x:c r="R2265" s="34" t="n">
        <x:v>0</x:v>
      </x:c>
    </x:row>
    <x:row r="2266" ht="18" customHeight="1">
      <x:c r="A2266" s="25" t="str">
        <x:v>EEZ_008</x:v>
      </x:c>
      <x:c r="B2266" s="25" t="str">
        <x:v>Albania</x:v>
      </x:c>
      <x:c r="C2266" s="25" t="str">
        <x:v>functional</x:v>
      </x:c>
      <x:c r="D2266" s="25" t="str">
        <x:v>Large demersals (&gt;=90 cm)</x:v>
      </x:c>
      <x:c r="E2266" s="35" t="n">
        <x:v>1</x:v>
      </x:c>
      <x:c r="F2266" s="35" t="n">
        <x:v>1</x:v>
      </x:c>
      <x:c r="G2266" s="32" t="n">
        <x:v>1.4506210119999998</x:v>
      </x:c>
      <x:c r="H2266" s="32" t="n">
        <x:v>1.4506210119999998</x:v>
      </x:c>
      <x:c r="I2266" s="33" t="n">
        <x:v>0</x:v>
      </x:c>
      <x:c r="J2266" s="34" t="n">
        <x:v>1</x:v>
      </x:c>
      <x:c r="K2266" s="33" t="n">
        <x:v>354.81338923357526</x:v>
      </x:c>
      <x:c r="L2266" s="32" t="n">
        <x:v>514.6997577611588</x:v>
      </x:c>
      <x:c r="M2266" s="33" t="n">
        <x:v>3.55</x:v>
      </x:c>
      <x:c r="N2266" s="33" t="n">
        <x:v>354.8133892335753</x:v>
      </x:c>
      <x:c r="O2266" s="32" t="n">
        <x:v>514.6997577611588</x:v>
      </x:c>
      <x:c r="P2266" s="32" t="n">
        <x:v>0</x:v>
      </x:c>
      <x:c r="Q2266" s="33" t="n">
        <x:v>1</x:v>
      </x:c>
      <x:c r="R2266" s="34" t="n">
        <x:v>0</x:v>
      </x:c>
    </x:row>
    <x:row r="2267" ht="18" customHeight="1">
      <x:c r="A2267" s="25" t="str">
        <x:v>EEZ_008</x:v>
      </x:c>
      <x:c r="B2267" s="25" t="str">
        <x:v>Albania</x:v>
      </x:c>
      <x:c r="C2267" s="25" t="str">
        <x:v>functional</x:v>
      </x:c>
      <x:c r="D2267" s="25" t="str">
        <x:v>Large pelagics (&gt;=90 cm)</x:v>
      </x:c>
      <x:c r="E2267" s="35" t="n">
        <x:v>1</x:v>
      </x:c>
      <x:c r="F2267" s="35" t="n">
        <x:v>1</x:v>
      </x:c>
      <x:c r="G2267" s="32" t="n">
        <x:v>0.4622691843</x:v>
      </x:c>
      <x:c r="H2267" s="32" t="n">
        <x:v>0.4622691843</x:v>
      </x:c>
      <x:c r="I2267" s="33" t="n">
        <x:v>0</x:v>
      </x:c>
      <x:c r="J2267" s="34" t="n">
        <x:v>1</x:v>
      </x:c>
      <x:c r="K2267" s="33" t="n">
        <x:v>3388.4415613920273</x:v>
      </x:c>
      <x:c r="L2267" s="32" t="n">
        <x:v>1566.372116632911</x:v>
      </x:c>
      <x:c r="M2267" s="33" t="n">
        <x:v>4.53</x:v>
      </x:c>
      <x:c r="N2267" s="33" t="n">
        <x:v>3388.4415613920273</x:v>
      </x:c>
      <x:c r="O2267" s="32" t="n">
        <x:v>1566.372116632911</x:v>
      </x:c>
      <x:c r="P2267" s="32" t="n">
        <x:v>0</x:v>
      </x:c>
      <x:c r="Q2267" s="33" t="n">
        <x:v>1</x:v>
      </x:c>
      <x:c r="R2267" s="34" t="n">
        <x:v>0</x:v>
      </x:c>
    </x:row>
    <x:row r="2268" ht="18" customHeight="1">
      <x:c r="A2268" s="25" t="str">
        <x:v>EEZ_008</x:v>
      </x:c>
      <x:c r="B2268" s="25" t="str">
        <x:v>Albania</x:v>
      </x:c>
      <x:c r="C2268" s="25" t="str">
        <x:v>functional</x:v>
      </x:c>
      <x:c r="D2268" s="25" t="str">
        <x:v>Medium demersals (30 - 89 cm)</x:v>
      </x:c>
      <x:c r="E2268" s="35" t="n">
        <x:v>2</x:v>
      </x:c>
      <x:c r="F2268" s="35" t="n">
        <x:v>2</x:v>
      </x:c>
      <x:c r="G2268" s="32" t="n">
        <x:v>6504.541291275001</x:v>
      </x:c>
      <x:c r="H2268" s="32" t="n">
        <x:v>6504.541291275001</x:v>
      </x:c>
      <x:c r="I2268" s="33" t="n">
        <x:v>0</x:v>
      </x:c>
      <x:c r="J2268" s="34" t="n">
        <x:v>1</x:v>
      </x:c>
      <x:c r="K2268" s="33" t="n">
        <x:v>187.74681526378058</x:v>
      </x:c>
      <x:c r="L2268" s="32" t="n">
        <x:v>1221206.9121886403</x:v>
      </x:c>
      <x:c r="M2268" s="33" t="n">
        <x:v>3.269357807537195</x:v>
      </x:c>
      <x:c r="N2268" s="33" t="n">
        <x:v>185.93356979968863</x:v>
      </x:c>
      <x:c r="O2268" s="32" t="n">
        <x:v>1209412.582196237</x:v>
      </x:c>
      <x:c r="P2268" s="32" t="n">
        <x:v>11794.329992403276</x:v>
      </x:c>
      <x:c r="Q2268" s="33" t="n">
        <x:v>1.0097521145108193</x:v>
      </x:c>
      <x:c r="R2268" s="34" t="n">
        <x:v>0.009752114510819228</x:v>
      </x:c>
    </x:row>
    <x:row r="2269" ht="18" customHeight="1">
      <x:c r="A2269" s="25" t="str">
        <x:v>EEZ_008</x:v>
      </x:c>
      <x:c r="B2269" s="25" t="str">
        <x:v>Albania</x:v>
      </x:c>
      <x:c r="C2269" s="25" t="str">
        <x:v>functional</x:v>
      </x:c>
      <x:c r="D2269" s="25" t="str">
        <x:v>Medium pelagics (30 - 89 cm)</x:v>
      </x:c>
      <x:c r="E2269" s="35" t="n">
        <x:v>2</x:v>
      </x:c>
      <x:c r="F2269" s="35" t="n">
        <x:v>2</x:v>
      </x:c>
      <x:c r="G2269" s="32" t="n">
        <x:v>6.532360347400001</x:v>
      </x:c>
      <x:c r="H2269" s="32" t="n">
        <x:v>6.532360347400001</x:v>
      </x:c>
      <x:c r="I2269" s="33" t="n">
        <x:v>0</x:v>
      </x:c>
      <x:c r="J2269" s="34" t="n">
        <x:v>1</x:v>
      </x:c>
      <x:c r="K2269" s="33" t="n">
        <x:v>3161.2811249760875</x:v>
      </x:c>
      <x:c r="L2269" s="32" t="n">
        <x:v>20650.62746777786</x:v>
      </x:c>
      <x:c r="M2269" s="33" t="n">
        <x:v>4.499796660775223</x:v>
      </x:c>
      <x:c r="N2269" s="33" t="n">
        <x:v>3160.797409770301</x:v>
      </x:c>
      <x:c r="O2269" s="32" t="n">
        <x:v>20647.467665748147</x:v>
      </x:c>
      <x:c r="P2269" s="32" t="n">
        <x:v>3.159802029713319</x:v>
      </x:c>
      <x:c r="Q2269" s="33" t="n">
        <x:v>1.000153035814409</x:v>
      </x:c>
      <x:c r="R2269" s="34" t="n">
        <x:v>0.00015303581440909964</x:v>
      </x:c>
    </x:row>
    <x:row r="2270" ht="18" customHeight="1">
      <x:c r="A2270" s="25" t="str">
        <x:v>EEZ_008</x:v>
      </x:c>
      <x:c r="B2270" s="25" t="str">
        <x:v>Albania</x:v>
      </x:c>
      <x:c r="C2270" s="25" t="str">
        <x:v>functional</x:v>
      </x:c>
      <x:c r="D2270" s="25" t="str">
        <x:v>Medium reef assoc. fish (30 - 89 cm)</x:v>
      </x:c>
      <x:c r="E2270" s="35" t="n">
        <x:v>1</x:v>
      </x:c>
      <x:c r="F2270" s="35" t="n">
        <x:v>1</x:v>
      </x:c>
      <x:c r="G2270" s="32" t="n">
        <x:v>23.018154431</x:v>
      </x:c>
      <x:c r="H2270" s="32" t="n">
        <x:v>23.018154431</x:v>
      </x:c>
      <x:c r="I2270" s="33" t="n">
        <x:v>0</x:v>
      </x:c>
      <x:c r="J2270" s="34" t="n">
        <x:v>1</x:v>
      </x:c>
      <x:c r="K2270" s="33" t="n">
        <x:v>33.88441561392024</x:v>
      </x:c>
      <x:c r="L2270" s="32" t="n">
        <x:v>779.9567114054038</x:v>
      </x:c>
      <x:c r="M2270" s="33" t="n">
        <x:v>2.53</x:v>
      </x:c>
      <x:c r="N2270" s="33" t="n">
        <x:v>33.88441561392024</x:v>
      </x:c>
      <x:c r="O2270" s="32" t="n">
        <x:v>779.9567114054038</x:v>
      </x:c>
      <x:c r="P2270" s="32" t="n">
        <x:v>0</x:v>
      </x:c>
      <x:c r="Q2270" s="33" t="n">
        <x:v>1</x:v>
      </x:c>
      <x:c r="R2270" s="34" t="n">
        <x:v>0</x:v>
      </x:c>
    </x:row>
    <x:row r="2271" ht="18" customHeight="1">
      <x:c r="A2271" s="25" t="str">
        <x:v>EEZ_008</x:v>
      </x:c>
      <x:c r="B2271" s="25" t="str">
        <x:v>Albania</x:v>
      </x:c>
      <x:c r="C2271" s="25" t="str">
        <x:v>functional</x:v>
      </x:c>
      <x:c r="D2271" s="25" t="str">
        <x:v>Shrimps</x:v>
      </x:c>
      <x:c r="E2271" s="35" t="n">
        <x:v>1</x:v>
      </x:c>
      <x:c r="F2271" s="35" t="n">
        <x:v>1</x:v>
      </x:c>
      <x:c r="G2271" s="32" t="n">
        <x:v>18.5614265261</x:v>
      </x:c>
      <x:c r="H2271" s="32" t="n">
        <x:v>18.5614265261</x:v>
      </x:c>
      <x:c r="I2271" s="33" t="n">
        <x:v>0</x:v>
      </x:c>
      <x:c r="J2271" s="34" t="n">
        <x:v>1</x:v>
      </x:c>
      <x:c r="K2271" s="33" t="n">
        <x:v>199.52623149688787</x:v>
      </x:c>
      <x:c r="L2271" s="32" t="n">
        <x:v>3703.491485959104</x:v>
      </x:c>
      <x:c r="M2271" s="33" t="n">
        <x:v>3.3</x:v>
      </x:c>
      <x:c r="N2271" s="33" t="n">
        <x:v>199.52623149688787</x:v>
      </x:c>
      <x:c r="O2271" s="32" t="n">
        <x:v>3703.491485959104</x:v>
      </x:c>
      <x:c r="P2271" s="32" t="n">
        <x:v>0</x:v>
      </x:c>
      <x:c r="Q2271" s="33" t="n">
        <x:v>1</x:v>
      </x:c>
      <x:c r="R2271" s="34" t="n">
        <x:v>0</x:v>
      </x:c>
    </x:row>
    <x:row r="2272" ht="18" customHeight="1">
      <x:c r="A2272" s="25" t="str">
        <x:v>EEZ_008</x:v>
      </x:c>
      <x:c r="B2272" s="25" t="str">
        <x:v>Albania</x:v>
      </x:c>
      <x:c r="C2272" s="25" t="str">
        <x:v>functional</x:v>
      </x:c>
      <x:c r="D2272" s="25" t="str">
        <x:v>Small demersals (&lt;30 cm)</x:v>
      </x:c>
      <x:c r="E2272" s="35" t="n">
        <x:v>1</x:v>
      </x:c>
      <x:c r="F2272" s="35" t="n">
        <x:v>1</x:v>
      </x:c>
      <x:c r="G2272" s="32" t="n">
        <x:v>178.43798390599997</x:v>
      </x:c>
      <x:c r="H2272" s="32" t="n">
        <x:v>178.43798390599997</x:v>
      </x:c>
      <x:c r="I2272" s="33" t="n">
        <x:v>0</x:v>
      </x:c>
      <x:c r="J2272" s="34" t="n">
        <x:v>1</x:v>
      </x:c>
      <x:c r="K2272" s="33" t="n">
        <x:v>380.1893963205613</x:v>
      </x:c>
      <x:c r="L2272" s="32" t="n">
        <x:v>67840.22938188016</x:v>
      </x:c>
      <x:c r="M2272" s="33" t="n">
        <x:v>3.5800000000000005</x:v>
      </x:c>
      <x:c r="N2272" s="33" t="n">
        <x:v>380.1893963205616</x:v>
      </x:c>
      <x:c r="O2272" s="32" t="n">
        <x:v>67840.22938188021</x:v>
      </x:c>
      <x:c r="P2272" s="32" t="n">
        <x:v>-5.820766091346741e-11</x:v>
      </x:c>
      <x:c r="Q2272" s="33" t="n">
        <x:v>0.9999999999999991</x:v>
      </x:c>
      <x:c r="R2272" s="34" t="n">
        <x:v>-8.580109684743251e-16</x:v>
      </x:c>
    </x:row>
    <x:row r="2273" ht="18" customHeight="1">
      <x:c r="A2273" s="25" t="str">
        <x:v>EEZ_008</x:v>
      </x:c>
      <x:c r="B2273" s="25" t="str">
        <x:v>Albania</x:v>
      </x:c>
      <x:c r="C2273" s="25" t="str">
        <x:v>functional</x:v>
      </x:c>
      <x:c r="D2273" s="25" t="str">
        <x:v>Small pelagics (&lt;30 cm)</x:v>
      </x:c>
      <x:c r="E2273" s="35" t="n">
        <x:v>3</x:v>
      </x:c>
      <x:c r="F2273" s="35" t="n">
        <x:v>3</x:v>
      </x:c>
      <x:c r="G2273" s="32" t="n">
        <x:v>727.060027604</x:v>
      </x:c>
      <x:c r="H2273" s="32" t="n">
        <x:v>727.060027604</x:v>
      </x:c>
      <x:c r="I2273" s="33" t="n">
        <x:v>0</x:v>
      </x:c>
      <x:c r="J2273" s="34" t="n">
        <x:v>1</x:v>
      </x:c>
      <x:c r="K2273" s="33" t="n">
        <x:v>115.1119902088749</x:v>
      </x:c>
      <x:c r="L2273" s="32" t="n">
        <x:v>83693.32677881596</x:v>
      </x:c>
      <x:c r="M2273" s="33" t="n">
        <x:v>3.060749897662861</x:v>
      </x:c>
      <x:c r="N2273" s="33" t="n">
        <x:v>115.01378546037988</x:v>
      </x:c>
      <x:c r="O2273" s="32" t="n">
        <x:v>83621.92603166432</x:v>
      </x:c>
      <x:c r="P2273" s="32" t="n">
        <x:v>71.40074715163792</x:v>
      </x:c>
      <x:c r="Q2273" s="33" t="n">
        <x:v>1.0008538519804555</x:v>
      </x:c>
      <x:c r="R2273" s="34" t="n">
        <x:v>0.0008538519804554761</x:v>
      </x:c>
    </x:row>
    <x:row r="2274" ht="18" customHeight="1">
      <x:c r="A2274" s="25" t="str">
        <x:v>EEZ_012</x:v>
      </x:c>
      <x:c r="B2274" s="25" t="str">
        <x:v>Algeria</x:v>
      </x:c>
      <x:c r="C2274" s="25" t="str">
        <x:v>functional</x:v>
      </x:c>
      <x:c r="D2274" s="25" t="str">
        <x:v>Cephalopods</x:v>
      </x:c>
      <x:c r="E2274" s="35" t="n">
        <x:v>13</x:v>
      </x:c>
      <x:c r="F2274" s="35" t="n">
        <x:v>13</x:v>
      </x:c>
      <x:c r="G2274" s="32" t="n">
        <x:v>4164.6711134428</x:v>
      </x:c>
      <x:c r="H2274" s="32" t="n">
        <x:v>4164.6711134428</x:v>
      </x:c>
      <x:c r="I2274" s="33" t="n">
        <x:v>0</x:v>
      </x:c>
      <x:c r="J2274" s="34" t="n">
        <x:v>1</x:v>
      </x:c>
      <x:c r="K2274" s="33" t="n">
        <x:v>816.4410528997669</x:v>
      </x:c>
      <x:c r="L2274" s="32" t="n">
        <x:v>3400208.4688404836</x:v>
      </x:c>
      <x:c r="M2274" s="33" t="n">
        <x:v>3.8637307622673953</x:v>
      </x:c>
      <x:c r="N2274" s="33" t="n">
        <x:v>730.6859595504111</x:v>
      </x:c>
      <x:c r="O2274" s="32" t="n">
        <x:v>3043066.708737831</x:v>
      </x:c>
      <x:c r="P2274" s="32" t="n">
        <x:v>357141.7601026525</x:v>
      </x:c>
      <x:c r="Q2274" s="33" t="n">
        <x:v>1.1173624485710942</x:v>
      </x:c>
      <x:c r="R2274" s="34" t="n">
        <x:v>0.11736244857109417</x:v>
      </x:c>
    </x:row>
    <x:row r="2275" ht="18" customHeight="1">
      <x:c r="A2275" s="25" t="str">
        <x:v>EEZ_012</x:v>
      </x:c>
      <x:c r="B2275" s="25" t="str">
        <x:v>Algeria</x:v>
      </x:c>
      <x:c r="C2275" s="25" t="str">
        <x:v>functional</x:v>
      </x:c>
      <x:c r="D2275" s="25" t="str">
        <x:v>Large bathydemersals (&gt;=90 cm)</x:v>
      </x:c>
      <x:c r="E2275" s="35" t="n">
        <x:v>3</x:v>
      </x:c>
      <x:c r="F2275" s="35" t="n">
        <x:v>3</x:v>
      </x:c>
      <x:c r="G2275" s="32" t="n">
        <x:v>387.3560387274</x:v>
      </x:c>
      <x:c r="H2275" s="32" t="n">
        <x:v>387.3560387274</x:v>
      </x:c>
      <x:c r="I2275" s="33" t="n">
        <x:v>0</x:v>
      </x:c>
      <x:c r="J2275" s="34" t="n">
        <x:v>1</x:v>
      </x:c>
      <x:c r="K2275" s="33" t="n">
        <x:v>1402.801913297337</x:v>
      </x:c>
      <x:c r="L2275" s="32" t="n">
        <x:v>543383.7922540741</x:v>
      </x:c>
      <x:c r="M2275" s="33" t="n">
        <x:v>4.0461213380044745</x:v>
      </x:c>
      <x:c r="N2275" s="33" t="n">
        <x:v>1112.0423786044823</x:v>
      </x:c>
      <x:c r="O2275" s="32" t="n">
        <x:v>430756.3306732279</x:v>
      </x:c>
      <x:c r="P2275" s="32" t="n">
        <x:v>112627.46158084623</x:v>
      </x:c>
      <x:c r="Q2275" s="33" t="n">
        <x:v>1.2614644372256145</x:v>
      </x:c>
      <x:c r="R2275" s="34" t="n">
        <x:v>0.26146443722561447</x:v>
      </x:c>
    </x:row>
    <x:row r="2276" ht="18" customHeight="1">
      <x:c r="A2276" s="25" t="str">
        <x:v>EEZ_012</x:v>
      </x:c>
      <x:c r="B2276" s="25" t="str">
        <x:v>Algeria</x:v>
      </x:c>
      <x:c r="C2276" s="25" t="str">
        <x:v>functional</x:v>
      </x:c>
      <x:c r="D2276" s="25" t="str">
        <x:v>Large bathypelagics (&gt;=90 cm)</x:v>
      </x:c>
      <x:c r="E2276" s="35" t="n">
        <x:v>1</x:v>
      </x:c>
      <x:c r="F2276" s="35" t="n">
        <x:v>1</x:v>
      </x:c>
      <x:c r="G2276" s="32" t="n">
        <x:v>44.7827489286</x:v>
      </x:c>
      <x:c r="H2276" s="32" t="n">
        <x:v>44.7827489286</x:v>
      </x:c>
      <x:c r="I2276" s="33" t="n">
        <x:v>0</x:v>
      </x:c>
      <x:c r="J2276" s="34" t="n">
        <x:v>1</x:v>
      </x:c>
      <x:c r="K2276" s="33" t="n">
        <x:v>831.7637711026708</x:v>
      </x:c>
      <x:c r="L2276" s="32" t="n">
        <x:v>37248.66812919643</x:v>
      </x:c>
      <x:c r="M2276" s="33" t="n">
        <x:v>3.9199999999999995</x:v>
      </x:c>
      <x:c r="N2276" s="33" t="n">
        <x:v>831.76377110267</x:v>
      </x:c>
      <x:c r="O2276" s="32" t="n">
        <x:v>37248.66812919639</x:v>
      </x:c>
      <x:c r="P2276" s="32" t="n">
        <x:v>3.637978807091713e-11</x:v>
      </x:c>
      <x:c r="Q2276" s="33" t="n">
        <x:v>1.0000000000000009</x:v>
      </x:c>
      <x:c r="R2276" s="34" t="n">
        <x:v>9.766735268153598e-16</x:v>
      </x:c>
    </x:row>
    <x:row r="2277" ht="18" customHeight="1">
      <x:c r="A2277" s="25" t="str">
        <x:v>EEZ_012</x:v>
      </x:c>
      <x:c r="B2277" s="25" t="str">
        <x:v>Algeria</x:v>
      </x:c>
      <x:c r="C2277" s="25" t="str">
        <x:v>functional</x:v>
      </x:c>
      <x:c r="D2277" s="25" t="str">
        <x:v>Large benthopelagics (&gt;=90 cm)</x:v>
      </x:c>
      <x:c r="E2277" s="35" t="n">
        <x:v>3</x:v>
      </x:c>
      <x:c r="F2277" s="35" t="n">
        <x:v>3</x:v>
      </x:c>
      <x:c r="G2277" s="32" t="n">
        <x:v>982.610168346</x:v>
      </x:c>
      <x:c r="H2277" s="32" t="n">
        <x:v>982.610168346</x:v>
      </x:c>
      <x:c r="I2277" s="33" t="n">
        <x:v>0</x:v>
      </x:c>
      <x:c r="J2277" s="34" t="n">
        <x:v>1</x:v>
      </x:c>
      <x:c r="K2277" s="33" t="n">
        <x:v>818.080396450624</x:v>
      </x:c>
      <x:c r="L2277" s="32" t="n">
        <x:v>803854.11607691</x:v>
      </x:c>
      <x:c r="M2277" s="33" t="n">
        <x:v>3.8891813717116475</x:v>
      </x:c>
      <x:c r="N2277" s="33" t="n">
        <x:v>774.7852990273116</x:v>
      </x:c>
      <x:c r="O2277" s="32" t="n">
        <x:v>761311.9131092326</x:v>
      </x:c>
      <x:c r="P2277" s="32" t="n">
        <x:v>42542.2029676775</x:v>
      </x:c>
      <x:c r="Q2277" s="33" t="n">
        <x:v>1.0558801225031842</x:v>
      </x:c>
      <x:c r="R2277" s="34" t="n">
        <x:v>0.055880122503184276</x:v>
      </x:c>
    </x:row>
    <x:row r="2278" ht="18" customHeight="1">
      <x:c r="A2278" s="25" t="str">
        <x:v>EEZ_012</x:v>
      </x:c>
      <x:c r="B2278" s="25" t="str">
        <x:v>Algeria</x:v>
      </x:c>
      <x:c r="C2278" s="25" t="str">
        <x:v>functional</x:v>
      </x:c>
      <x:c r="D2278" s="25" t="str">
        <x:v>Large demersals (&gt;=90 cm)</x:v>
      </x:c>
      <x:c r="E2278" s="35" t="n">
        <x:v>5</x:v>
      </x:c>
      <x:c r="F2278" s="35" t="n">
        <x:v>5</x:v>
      </x:c>
      <x:c r="G2278" s="32" t="n">
        <x:v>317.29725537110005</x:v>
      </x:c>
      <x:c r="H2278" s="32" t="n">
        <x:v>317.29725537110005</x:v>
      </x:c>
      <x:c r="I2278" s="33" t="n">
        <x:v>0</x:v>
      </x:c>
      <x:c r="J2278" s="34" t="n">
        <x:v>1</x:v>
      </x:c>
      <x:c r="K2278" s="33" t="n">
        <x:v>2219.7235042384523</x:v>
      </x:c>
      <x:c r="L2278" s="32" t="n">
        <x:v>704312.1755775813</x:v>
      </x:c>
      <x:c r="M2278" s="33" t="n">
        <x:v>4.326806273744244</x:v>
      </x:c>
      <x:c r="N2278" s="33" t="n">
        <x:v>2122.2975550289716</x:v>
      </x:c>
      <x:c r="O2278" s="32" t="n">
        <x:v>673399.1892914888</x:v>
      </x:c>
      <x:c r="P2278" s="32" t="n">
        <x:v>30912.986286092433</x:v>
      </x:c>
      <x:c r="Q2278" s="33" t="n">
        <x:v>1.0459058858069272</x:v>
      </x:c>
      <x:c r="R2278" s="34" t="n">
        <x:v>0.04590588580692719</x:v>
      </x:c>
    </x:row>
    <x:row r="2279" ht="18" customHeight="1">
      <x:c r="A2279" s="25" t="str">
        <x:v>EEZ_012</x:v>
      </x:c>
      <x:c r="B2279" s="25" t="str">
        <x:v>Algeria</x:v>
      </x:c>
      <x:c r="C2279" s="25" t="str">
        <x:v>functional</x:v>
      </x:c>
      <x:c r="D2279" s="25" t="str">
        <x:v>Large pelagics (&gt;=90 cm)</x:v>
      </x:c>
      <x:c r="E2279" s="35" t="n">
        <x:v>15</x:v>
      </x:c>
      <x:c r="F2279" s="35" t="n">
        <x:v>15</x:v>
      </x:c>
      <x:c r="G2279" s="32" t="n">
        <x:v>15044.2589449756</x:v>
      </x:c>
      <x:c r="H2279" s="32" t="n">
        <x:v>15044.2589449756</x:v>
      </x:c>
      <x:c r="I2279" s="33" t="n">
        <x:v>0</x:v>
      </x:c>
      <x:c r="J2279" s="34" t="n">
        <x:v>1</x:v>
      </x:c>
      <x:c r="K2279" s="33" t="n">
        <x:v>2842.7996527586756</x:v>
      </x:c>
      <x:c r="L2279" s="32" t="n">
        <x:v>42767814.10478824</x:v>
      </x:c>
      <x:c r="M2279" s="33" t="n">
        <x:v>4.446637762632347</x:v>
      </x:c>
      <x:c r="N2279" s="33" t="n">
        <x:v>2796.647712027376</x:v>
      </x:c>
      <x:c r="O2279" s="32" t="n">
        <x:v>42073492.3576134</x:v>
      </x:c>
      <x:c r="P2279" s="32" t="n">
        <x:v>694321.7471748367</x:v>
      </x:c>
      <x:c r="Q2279" s="33" t="n">
        <x:v>1.0165025936348067</x:v>
      </x:c>
      <x:c r="R2279" s="34" t="n">
        <x:v>0.01650259363480664</x:v>
      </x:c>
    </x:row>
    <x:row r="2280" ht="18" customHeight="1">
      <x:c r="A2280" s="25" t="str">
        <x:v>EEZ_012</x:v>
      </x:c>
      <x:c r="B2280" s="25" t="str">
        <x:v>Algeria</x:v>
      </x:c>
      <x:c r="C2280" s="25" t="str">
        <x:v>functional</x:v>
      </x:c>
      <x:c r="D2280" s="25" t="str">
        <x:v>Large rays (&gt;=90 cm)</x:v>
      </x:c>
      <x:c r="E2280" s="35" t="n">
        <x:v>8</x:v>
      </x:c>
      <x:c r="F2280" s="35" t="n">
        <x:v>8</x:v>
      </x:c>
      <x:c r="G2280" s="32" t="n">
        <x:v>457.92396788599996</x:v>
      </x:c>
      <x:c r="H2280" s="32" t="n">
        <x:v>457.92396788599996</x:v>
      </x:c>
      <x:c r="I2280" s="33" t="n">
        <x:v>0</x:v>
      </x:c>
      <x:c r="J2280" s="34" t="n">
        <x:v>1</x:v>
      </x:c>
      <x:c r="K2280" s="33" t="n">
        <x:v>513.0830503421582</x:v>
      </x:c>
      <x:c r="L2280" s="32" t="n">
        <x:v>234953.02626773337</x:v>
      </x:c>
      <x:c r="M2280" s="33" t="n">
        <x:v>3.698998316471094</x:v>
      </x:c>
      <x:c r="N2280" s="33" t="n">
        <x:v>500.0325966125802</x:v>
      </x:c>
      <x:c r="O2280" s="32" t="n">
        <x:v>228976.91071317234</x:v>
      </x:c>
      <x:c r="P2280" s="32" t="n">
        <x:v>5976.115554561024</x:v>
      </x:c>
      <x:c r="Q2280" s="33" t="n">
        <x:v>1.026099205967745</x:v>
      </x:c>
      <x:c r="R2280" s="34" t="n">
        <x:v>0.026099205967744923</x:v>
      </x:c>
    </x:row>
    <x:row r="2281" ht="18" customHeight="1">
      <x:c r="A2281" s="25" t="str">
        <x:v>EEZ_012</x:v>
      </x:c>
      <x:c r="B2281" s="25" t="str">
        <x:v>Algeria</x:v>
      </x:c>
      <x:c r="C2281" s="25" t="str">
        <x:v>functional</x:v>
      </x:c>
      <x:c r="D2281" s="25" t="str">
        <x:v>Large reef assoc. fish (&gt;=90 cm)</x:v>
      </x:c>
      <x:c r="E2281" s="35" t="n">
        <x:v>4</x:v>
      </x:c>
      <x:c r="F2281" s="35" t="n">
        <x:v>4</x:v>
      </x:c>
      <x:c r="G2281" s="32" t="n">
        <x:v>5058.831743205699</x:v>
      </x:c>
      <x:c r="H2281" s="32" t="n">
        <x:v>5058.831743205699</x:v>
      </x:c>
      <x:c r="I2281" s="33" t="n">
        <x:v>0</x:v>
      </x:c>
      <x:c r="J2281" s="34" t="n">
        <x:v>1</x:v>
      </x:c>
      <x:c r="K2281" s="33" t="n">
        <x:v>859.2298118686181</x:v>
      </x:c>
      <x:c r="L2281" s="32" t="n">
        <x:v>4346699.046989626</x:v>
      </x:c>
      <x:c r="M2281" s="33" t="n">
        <x:v>3.901866548232633</x:v>
      </x:c>
      <x:c r="N2281" s="33" t="n">
        <x:v>797.7495138993187</x:v>
      </x:c>
      <x:c r="O2281" s="32" t="n">
        <x:v>4035680.5640407894</x:v>
      </x:c>
      <x:c r="P2281" s="32" t="n">
        <x:v>311018.48294883687</x:v>
      </x:c>
      <x:c r="Q2281" s="33" t="n">
        <x:v>1.0770671707072437</x:v>
      </x:c>
      <x:c r="R2281" s="34" t="n">
        <x:v>0.07706717070724366</x:v>
      </x:c>
    </x:row>
    <x:row r="2282" ht="18" customHeight="1">
      <x:c r="A2282" s="25" t="str">
        <x:v>EEZ_012</x:v>
      </x:c>
      <x:c r="B2282" s="25" t="str">
        <x:v>Algeria</x:v>
      </x:c>
      <x:c r="C2282" s="25" t="str">
        <x:v>functional</x:v>
      </x:c>
      <x:c r="D2282" s="25" t="str">
        <x:v>Large sharks (&gt;=90 cm)</x:v>
      </x:c>
      <x:c r="E2282" s="35" t="n">
        <x:v>22</x:v>
      </x:c>
      <x:c r="F2282" s="35" t="n">
        <x:v>22</x:v>
      </x:c>
      <x:c r="G2282" s="32" t="n">
        <x:v>17553.656152676303</x:v>
      </x:c>
      <x:c r="H2282" s="32" t="n">
        <x:v>17553.656152676303</x:v>
      </x:c>
      <x:c r="I2282" s="33" t="n">
        <x:v>0</x:v>
      </x:c>
      <x:c r="J2282" s="34" t="n">
        <x:v>1</x:v>
      </x:c>
      <x:c r="K2282" s="33" t="n">
        <x:v>2181.3754863072927</x:v>
      </x:c>
      <x:c r="L2282" s="32" t="n">
        <x:v>38291115.22651527</x:v>
      </x:c>
      <x:c r="M2282" s="33" t="n">
        <x:v>4.322039892164347</x:v>
      </x:c>
      <x:c r="N2282" s="33" t="n">
        <x:v>2099.132690817653</x:v>
      </x:c>
      <x:c r="O2282" s="32" t="n">
        <x:v>36847453.47345526</x:v>
      </x:c>
      <x:c r="P2282" s="32" t="n">
        <x:v>1443661.753060013</x:v>
      </x:c>
      <x:c r="Q2282" s="33" t="n">
        <x:v>1.0391794172180724</x:v>
      </x:c>
      <x:c r="R2282" s="34" t="n">
        <x:v>0.03917941721807236</x:v>
      </x:c>
    </x:row>
    <x:row r="2283" ht="18" customHeight="1">
      <x:c r="A2283" s="25" t="str">
        <x:v>EEZ_012</x:v>
      </x:c>
      <x:c r="B2283" s="25" t="str">
        <x:v>Algeria</x:v>
      </x:c>
      <x:c r="C2283" s="25" t="str">
        <x:v>functional</x:v>
      </x:c>
      <x:c r="D2283" s="25" t="str">
        <x:v>Lobsters, crabs</x:v>
      </x:c>
      <x:c r="E2283" s="35" t="n">
        <x:v>8</x:v>
      </x:c>
      <x:c r="F2283" s="35" t="n">
        <x:v>8</x:v>
      </x:c>
      <x:c r="G2283" s="32" t="n">
        <x:v>4282.3745430714</x:v>
      </x:c>
      <x:c r="H2283" s="32" t="n">
        <x:v>4282.3745430714</x:v>
      </x:c>
      <x:c r="I2283" s="33" t="n">
        <x:v>0</x:v>
      </x:c>
      <x:c r="J2283" s="34" t="n">
        <x:v>1</x:v>
      </x:c>
      <x:c r="K2283" s="33" t="n">
        <x:v>156.6839380710922</x:v>
      </x:c>
      <x:c r="L2283" s="32" t="n">
        <x:v>670979.307703821</x:v>
      </x:c>
      <x:c r="M2283" s="33" t="n">
        <x:v>3.104963353192394</x:v>
      </x:c>
      <x:c r="N2283" s="33" t="n">
        <x:v>127.33956243131118</x:v>
      </x:c>
      <x:c r="O2283" s="32" t="n">
        <x:v>545315.7004816981</x:v>
      </x:c>
      <x:c r="P2283" s="32" t="n">
        <x:v>125663.60722212284</x:v>
      </x:c>
      <x:c r="Q2283" s="33" t="n">
        <x:v>1.2304419386992147</x:v>
      </x:c>
      <x:c r="R2283" s="34" t="n">
        <x:v>0.23044193869921475</x:v>
      </x:c>
    </x:row>
    <x:row r="2284" ht="18" customHeight="1">
      <x:c r="A2284" s="25" t="str">
        <x:v>EEZ_012</x:v>
      </x:c>
      <x:c r="B2284" s="25" t="str">
        <x:v>Algeria</x:v>
      </x:c>
      <x:c r="C2284" s="25" t="str">
        <x:v>functional</x:v>
      </x:c>
      <x:c r="D2284" s="25" t="str">
        <x:v>Medium bathydemersals (30 - 89 cm)</x:v>
      </x:c>
      <x:c r="E2284" s="35" t="n">
        <x:v>8</x:v>
      </x:c>
      <x:c r="F2284" s="35" t="n">
        <x:v>8</x:v>
      </x:c>
      <x:c r="G2284" s="32" t="n">
        <x:v>707.3598885986</x:v>
      </x:c>
      <x:c r="H2284" s="32" t="n">
        <x:v>707.3598885986</x:v>
      </x:c>
      <x:c r="I2284" s="33" t="n">
        <x:v>0</x:v>
      </x:c>
      <x:c r="J2284" s="34" t="n">
        <x:v>1</x:v>
      </x:c>
      <x:c r="K2284" s="33" t="n">
        <x:v>696.5643704227423</x:v>
      </x:c>
      <x:c r="L2284" s="32" t="n">
        <x:v>492721.695463985</x:v>
      </x:c>
      <x:c r="M2284" s="33" t="n">
        <x:v>3.628094706513762</x:v>
      </x:c>
      <x:c r="N2284" s="33" t="n">
        <x:v>424.7121707495922</x:v>
      </x:c>
      <x:c r="O2284" s="32" t="n">
        <x:v>300424.3537879011</x:v>
      </x:c>
      <x:c r="P2284" s="32" t="n">
        <x:v>192297.34167608386</x:v>
      </x:c>
      <x:c r="Q2284" s="33" t="n">
        <x:v>1.6400857295738591</x:v>
      </x:c>
      <x:c r="R2284" s="34" t="n">
        <x:v>0.6400857295738591</x:v>
      </x:c>
    </x:row>
    <x:row r="2285" ht="18" customHeight="1">
      <x:c r="A2285" s="25" t="str">
        <x:v>EEZ_012</x:v>
      </x:c>
      <x:c r="B2285" s="25" t="str">
        <x:v>Algeria</x:v>
      </x:c>
      <x:c r="C2285" s="25" t="str">
        <x:v>functional</x:v>
      </x:c>
      <x:c r="D2285" s="25" t="str">
        <x:v>Medium bathypelagics (30 - 89 cm)</x:v>
      </x:c>
      <x:c r="E2285" s="35" t="n">
        <x:v>1</x:v>
      </x:c>
      <x:c r="F2285" s="35" t="n">
        <x:v>1</x:v>
      </x:c>
      <x:c r="G2285" s="32" t="n">
        <x:v>0.20856951010000002</x:v>
      </x:c>
      <x:c r="H2285" s="32" t="n">
        <x:v>0.20856951010000002</x:v>
      </x:c>
      <x:c r="I2285" s="33" t="n">
        <x:v>0</x:v>
      </x:c>
      <x:c r="J2285" s="34" t="n">
        <x:v>1</x:v>
      </x:c>
      <x:c r="K2285" s="33" t="n">
        <x:v>1202.2644346174131</x:v>
      </x:c>
      <x:c r="L2285" s="32" t="n">
        <x:v>250.75570413880737</x:v>
      </x:c>
      <x:c r="M2285" s="33" t="n">
        <x:v>4.08</x:v>
      </x:c>
      <x:c r="N2285" s="33" t="n">
        <x:v>1202.2644346174131</x:v>
      </x:c>
      <x:c r="O2285" s="32" t="n">
        <x:v>250.75570413880737</x:v>
      </x:c>
      <x:c r="P2285" s="32" t="n">
        <x:v>0</x:v>
      </x:c>
      <x:c r="Q2285" s="33" t="n">
        <x:v>1</x:v>
      </x:c>
      <x:c r="R2285" s="34" t="n">
        <x:v>0</x:v>
      </x:c>
    </x:row>
    <x:row r="2286" ht="18" customHeight="1">
      <x:c r="A2286" s="25" t="str">
        <x:v>EEZ_012</x:v>
      </x:c>
      <x:c r="B2286" s="25" t="str">
        <x:v>Algeria</x:v>
      </x:c>
      <x:c r="C2286" s="25" t="str">
        <x:v>functional</x:v>
      </x:c>
      <x:c r="D2286" s="25" t="str">
        <x:v>Medium benthopelagics (30 - 89 cm)</x:v>
      </x:c>
      <x:c r="E2286" s="35" t="n">
        <x:v>19</x:v>
      </x:c>
      <x:c r="F2286" s="35" t="n">
        <x:v>19</x:v>
      </x:c>
      <x:c r="G2286" s="32" t="n">
        <x:v>13378.3937935377</x:v>
      </x:c>
      <x:c r="H2286" s="32" t="n">
        <x:v>13378.3937935377</x:v>
      </x:c>
      <x:c r="I2286" s="33" t="n">
        <x:v>0</x:v>
      </x:c>
      <x:c r="J2286" s="34" t="n">
        <x:v>1</x:v>
      </x:c>
      <x:c r="K2286" s="33" t="n">
        <x:v>506.833878335801</x:v>
      </x:c>
      <x:c r="L2286" s="32" t="n">
        <x:v>6780623.212282321</x:v>
      </x:c>
      <x:c r="M2286" s="33" t="n">
        <x:v>3.485689026501648</x:v>
      </x:c>
      <x:c r="N2286" s="33" t="n">
        <x:v>305.9771721160266</x:v>
      </x:c>
      <x:c r="O2286" s="32" t="n">
        <x:v>4093483.100401267</x:v>
      </x:c>
      <x:c r="P2286" s="32" t="n">
        <x:v>2687140.1118810545</x:v>
      </x:c>
      <x:c r="Q2286" s="33" t="n">
        <x:v>1.6564434360600255</x:v>
      </x:c>
      <x:c r="R2286" s="34" t="n">
        <x:v>0.6564434360600256</x:v>
      </x:c>
    </x:row>
    <x:row r="2287" ht="18" customHeight="1">
      <x:c r="A2287" s="25" t="str">
        <x:v>EEZ_012</x:v>
      </x:c>
      <x:c r="B2287" s="25" t="str">
        <x:v>Algeria</x:v>
      </x:c>
      <x:c r="C2287" s="25" t="str">
        <x:v>functional</x:v>
      </x:c>
      <x:c r="D2287" s="25" t="str">
        <x:v>Medium demersals (30 - 89 cm)</x:v>
      </x:c>
      <x:c r="E2287" s="35" t="n">
        <x:v>17</x:v>
      </x:c>
      <x:c r="F2287" s="35" t="n">
        <x:v>17</x:v>
      </x:c>
      <x:c r="G2287" s="32" t="n">
        <x:v>43913.11855583031</x:v>
      </x:c>
      <x:c r="H2287" s="32" t="n">
        <x:v>43913.11855583031</x:v>
      </x:c>
      <x:c r="I2287" s="33" t="n">
        <x:v>0</x:v>
      </x:c>
      <x:c r="J2287" s="34" t="n">
        <x:v>1</x:v>
      </x:c>
      <x:c r="K2287" s="33" t="n">
        <x:v>225.41981672488882</x:v>
      </x:c>
      <x:c r="L2287" s="32" t="n">
        <x:v>9898887.136673583</x:v>
      </x:c>
      <x:c r="M2287" s="33" t="n">
        <x:v>3.292371639458809</x:v>
      </x:c>
      <x:c r="N2287" s="33" t="n">
        <x:v>196.05216359657223</x:v>
      </x:c>
      <x:c r="O2287" s="32" t="n">
        <x:v>8609261.903143317</x:v>
      </x:c>
      <x:c r="P2287" s="32" t="n">
        <x:v>1289625.2335302662</x:v>
      </x:c>
      <x:c r="Q2287" s="33" t="n">
        <x:v>1.1497950983532528</x:v>
      </x:c>
      <x:c r="R2287" s="34" t="n">
        <x:v>0.1497950983532529</x:v>
      </x:c>
    </x:row>
    <x:row r="2288" ht="18" customHeight="1">
      <x:c r="A2288" s="25" t="str">
        <x:v>EEZ_012</x:v>
      </x:c>
      <x:c r="B2288" s="25" t="str">
        <x:v>Algeria</x:v>
      </x:c>
      <x:c r="C2288" s="25" t="str">
        <x:v>functional</x:v>
      </x:c>
      <x:c r="D2288" s="25" t="str">
        <x:v>Medium pelagics (30 - 89 cm)</x:v>
      </x:c>
      <x:c r="E2288" s="35" t="n">
        <x:v>13</x:v>
      </x:c>
      <x:c r="F2288" s="35" t="n">
        <x:v>13</x:v>
      </x:c>
      <x:c r="G2288" s="32" t="n">
        <x:v>25909.290716187203</x:v>
      </x:c>
      <x:c r="H2288" s="32" t="n">
        <x:v>25909.290716187203</x:v>
      </x:c>
      <x:c r="I2288" s="33" t="n">
        <x:v>0</x:v>
      </x:c>
      <x:c r="J2288" s="34" t="n">
        <x:v>1</x:v>
      </x:c>
      <x:c r="K2288" s="33" t="n">
        <x:v>1066.0011955523364</x:v>
      </x:c>
      <x:c r="L2288" s="32" t="n">
        <x:v>27619334.879368607</x:v>
      </x:c>
      <x:c r="M2288" s="33" t="n">
        <x:v>3.8430540816489094</x:v>
      </x:c>
      <x:c r="N2288" s="33" t="n">
        <x:v>696.713268739241</x:v>
      </x:c>
      <x:c r="O2288" s="32" t="n">
        <x:v>18051346.625590056</x:v>
      </x:c>
      <x:c r="P2288" s="32" t="n">
        <x:v>9567988.25377855</x:v>
      </x:c>
      <x:c r="Q2288" s="33" t="n">
        <x:v>1.5300429077249407</x:v>
      </x:c>
      <x:c r="R2288" s="34" t="n">
        <x:v>0.5300429077249408</x:v>
      </x:c>
    </x:row>
    <x:row r="2289" ht="18" customHeight="1">
      <x:c r="A2289" s="25" t="str">
        <x:v>EEZ_012</x:v>
      </x:c>
      <x:c r="B2289" s="25" t="str">
        <x:v>Algeria</x:v>
      </x:c>
      <x:c r="C2289" s="25" t="str">
        <x:v>functional</x:v>
      </x:c>
      <x:c r="D2289" s="25" t="str">
        <x:v>Medium reef assoc. fish (30 - 89 cm)</x:v>
      </x:c>
      <x:c r="E2289" s="35" t="n">
        <x:v>4</x:v>
      </x:c>
      <x:c r="F2289" s="35" t="n">
        <x:v>4</x:v>
      </x:c>
      <x:c r="G2289" s="32" t="n">
        <x:v>8596.5283490311</x:v>
      </x:c>
      <x:c r="H2289" s="32" t="n">
        <x:v>8596.5283490311</x:v>
      </x:c>
      <x:c r="I2289" s="33" t="n">
        <x:v>0</x:v>
      </x:c>
      <x:c r="J2289" s="34" t="n">
        <x:v>1</x:v>
      </x:c>
      <x:c r="K2289" s="33" t="n">
        <x:v>503.80375883907146</x:v>
      </x:c>
      <x:c r="L2289" s="32" t="n">
        <x:v>4330963.295208505</x:v>
      </x:c>
      <x:c r="M2289" s="33" t="n">
        <x:v>3.6317176730360368</x:v>
      </x:c>
      <x:c r="N2289" s="33" t="n">
        <x:v>428.27001931287066</x:v>
      </x:c>
      <x:c r="O2289" s="32" t="n">
        <x:v>3681635.362063189</x:v>
      </x:c>
      <x:c r="P2289" s="32" t="n">
        <x:v>649327.9331453163</x:v>
      </x:c>
      <x:c r="Q2289" s="33" t="n">
        <x:v>1.1763694307796502</x:v>
      </x:c>
      <x:c r="R2289" s="34" t="n">
        <x:v>0.17636943077965028</x:v>
      </x:c>
    </x:row>
    <x:row r="2290" ht="18" customHeight="1">
      <x:c r="A2290" s="25" t="str">
        <x:v>EEZ_012</x:v>
      </x:c>
      <x:c r="B2290" s="25" t="str">
        <x:v>Algeria</x:v>
      </x:c>
      <x:c r="C2290" s="25" t="str">
        <x:v>functional</x:v>
      </x:c>
      <x:c r="D2290" s="25" t="str">
        <x:v>Other demersal invertebrates</x:v>
      </x:c>
      <x:c r="E2290" s="35" t="n">
        <x:v>3</x:v>
      </x:c>
      <x:c r="F2290" s="35" t="n">
        <x:v>3</x:v>
      </x:c>
      <x:c r="G2290" s="32" t="n">
        <x:v>181.6985737328</x:v>
      </x:c>
      <x:c r="H2290" s="32" t="n">
        <x:v>181.6985737328</x:v>
      </x:c>
      <x:c r="I2290" s="33" t="n">
        <x:v>0</x:v>
      </x:c>
      <x:c r="J2290" s="34" t="n">
        <x:v>1</x:v>
      </x:c>
      <x:c r="K2290" s="33" t="n">
        <x:v>21.41399890029413</x:v>
      </x:c>
      <x:c r="L2290" s="32" t="n">
        <x:v>3890.893058099191</x:v>
      </x:c>
      <x:c r="M2290" s="33" t="n">
        <x:v>2.1181275067598584</x:v>
      </x:c>
      <x:c r="N2290" s="33" t="n">
        <x:v>13.125852111245381</x:v>
      </x:c>
      <x:c r="O2290" s="32" t="n">
        <x:v>2384.9486076409476</x:v>
      </x:c>
      <x:c r="P2290" s="32" t="n">
        <x:v>1505.9444504582434</x:v>
      </x:c>
      <x:c r="Q2290" s="33" t="n">
        <x:v>1.6314368559697545</x:v>
      </x:c>
      <x:c r="R2290" s="34" t="n">
        <x:v>0.6314368559697544</x:v>
      </x:c>
    </x:row>
    <x:row r="2291" ht="18" customHeight="1">
      <x:c r="A2291" s="25" t="str">
        <x:v>EEZ_012</x:v>
      </x:c>
      <x:c r="B2291" s="25" t="str">
        <x:v>Algeria</x:v>
      </x:c>
      <x:c r="C2291" s="25" t="str">
        <x:v>functional</x:v>
      </x:c>
      <x:c r="D2291" s="25" t="str">
        <x:v>Shrimps</x:v>
      </x:c>
      <x:c r="E2291" s="35" t="n">
        <x:v>6</x:v>
      </x:c>
      <x:c r="F2291" s="35" t="n">
        <x:v>6</x:v>
      </x:c>
      <x:c r="G2291" s="32" t="n">
        <x:v>9949.3349143286</x:v>
      </x:c>
      <x:c r="H2291" s="32" t="n">
        <x:v>9949.3349143286</x:v>
      </x:c>
      <x:c r="I2291" s="33" t="n">
        <x:v>0</x:v>
      </x:c>
      <x:c r="J2291" s="34" t="n">
        <x:v>1</x:v>
      </x:c>
      <x:c r="K2291" s="33" t="n">
        <x:v>192.0616799825209</x:v>
      </x:c>
      <x:c r="L2291" s="32" t="n">
        <x:v>1910885.9783547015</x:v>
      </x:c>
      <x:c r="M2291" s="33" t="n">
        <x:v>3.274585241912036</x:v>
      </x:c>
      <x:c r="N2291" s="33" t="n">
        <x:v>188.18510335880418</x:v>
      </x:c>
      <x:c r="O2291" s="32" t="n">
        <x:v>1872316.6192042867</x:v>
      </x:c>
      <x:c r="P2291" s="32" t="n">
        <x:v>38569.35915041482</x:v>
      </x:c>
      <x:c r="Q2291" s="33" t="n">
        <x:v>1.0205998060129415</x:v>
      </x:c>
      <x:c r="R2291" s="34" t="n">
        <x:v>0.020599806012941528</x:v>
      </x:c>
    </x:row>
    <x:row r="2292" ht="18" customHeight="1">
      <x:c r="A2292" s="25" t="str">
        <x:v>EEZ_012</x:v>
      </x:c>
      <x:c r="B2292" s="25" t="str">
        <x:v>Algeria</x:v>
      </x:c>
      <x:c r="C2292" s="25" t="str">
        <x:v>functional</x:v>
      </x:c>
      <x:c r="D2292" s="25" t="str">
        <x:v>Small bathypelagics (&lt;30 cm)</x:v>
      </x:c>
      <x:c r="E2292" s="35" t="n">
        <x:v>1</x:v>
      </x:c>
      <x:c r="F2292" s="35" t="n">
        <x:v>1</x:v>
      </x:c>
      <x:c r="G2292" s="32" t="n">
        <x:v>15.6894517979</x:v>
      </x:c>
      <x:c r="H2292" s="32" t="n">
        <x:v>15.6894517979</x:v>
      </x:c>
      <x:c r="I2292" s="33" t="n">
        <x:v>0</x:v>
      </x:c>
      <x:c r="J2292" s="34" t="n">
        <x:v>1</x:v>
      </x:c>
      <x:c r="K2292" s="33" t="n">
        <x:v>102.32929922807536</x:v>
      </x:c>
      <x:c r="L2292" s="32" t="n">
        <x:v>1605.490607751774</x:v>
      </x:c>
      <x:c r="M2292" s="33" t="n">
        <x:v>3.01</x:v>
      </x:c>
      <x:c r="N2292" s="33" t="n">
        <x:v>102.32929922807536</x:v>
      </x:c>
      <x:c r="O2292" s="32" t="n">
        <x:v>1605.490607751774</x:v>
      </x:c>
      <x:c r="P2292" s="32" t="n">
        <x:v>0</x:v>
      </x:c>
      <x:c r="Q2292" s="33" t="n">
        <x:v>1</x:v>
      </x:c>
      <x:c r="R2292" s="34" t="n">
        <x:v>0</x:v>
      </x:c>
    </x:row>
    <x:row r="2293" ht="18" customHeight="1">
      <x:c r="A2293" s="25" t="str">
        <x:v>EEZ_012</x:v>
      </x:c>
      <x:c r="B2293" s="25" t="str">
        <x:v>Algeria</x:v>
      </x:c>
      <x:c r="C2293" s="25" t="str">
        <x:v>functional</x:v>
      </x:c>
      <x:c r="D2293" s="25" t="str">
        <x:v>Small benthopelagics (&lt;30 cm)</x:v>
      </x:c>
      <x:c r="E2293" s="35" t="n">
        <x:v>2</x:v>
      </x:c>
      <x:c r="F2293" s="35" t="n">
        <x:v>2</x:v>
      </x:c>
      <x:c r="G2293" s="32" t="n">
        <x:v>67.23296556700001</x:v>
      </x:c>
      <x:c r="H2293" s="32" t="n">
        <x:v>67.23296556700001</x:v>
      </x:c>
      <x:c r="I2293" s="33" t="n">
        <x:v>0</x:v>
      </x:c>
      <x:c r="J2293" s="34" t="n">
        <x:v>1</x:v>
      </x:c>
      <x:c r="K2293" s="33" t="n">
        <x:v>379.6899845841642</x:v>
      </x:c>
      <x:c r="L2293" s="32" t="n">
        <x:v>25527.683659681876</x:v>
      </x:c>
      <x:c r="M2293" s="33" t="n">
        <x:v>3.564861264747191</x:v>
      </x:c>
      <x:c r="N2293" s="33" t="n">
        <x:v>367.1649910064365</x:v>
      </x:c>
      <x:c r="O2293" s="32" t="n">
        <x:v>24685.59119774361</x:v>
      </x:c>
      <x:c r="P2293" s="32" t="n">
        <x:v>842.092461938264</x:v>
      </x:c>
      <x:c r="Q2293" s="33" t="n">
        <x:v>1.0341127119538152</x:v>
      </x:c>
      <x:c r="R2293" s="34" t="n">
        <x:v>0.03411271195381521</x:v>
      </x:c>
    </x:row>
    <x:row r="2294" ht="18" customHeight="1">
      <x:c r="A2294" s="25" t="str">
        <x:v>EEZ_012</x:v>
      </x:c>
      <x:c r="B2294" s="25" t="str">
        <x:v>Algeria</x:v>
      </x:c>
      <x:c r="C2294" s="25" t="str">
        <x:v>functional</x:v>
      </x:c>
      <x:c r="D2294" s="25" t="str">
        <x:v>Small demersals (&lt;30 cm)</x:v>
      </x:c>
      <x:c r="E2294" s="35" t="n">
        <x:v>7</x:v>
      </x:c>
      <x:c r="F2294" s="35" t="n">
        <x:v>7</x:v>
      </x:c>
      <x:c r="G2294" s="32" t="n">
        <x:v>819.4430021898002</x:v>
      </x:c>
      <x:c r="H2294" s="32" t="n">
        <x:v>819.4430021898002</x:v>
      </x:c>
      <x:c r="I2294" s="33" t="n">
        <x:v>0</x:v>
      </x:c>
      <x:c r="J2294" s="34" t="n">
        <x:v>1</x:v>
      </x:c>
      <x:c r="K2294" s="33" t="n">
        <x:v>360.94983470988814</x:v>
      </x:c>
      <x:c r="L2294" s="32" t="n">
        <x:v>295777.81619458285</x:v>
      </x:c>
      <x:c r="M2294" s="33" t="n">
        <x:v>3.4433484760528494</x:v>
      </x:c>
      <x:c r="N2294" s="33" t="n">
        <x:v>277.554629798218</x:v>
      </x:c>
      <x:c r="O2294" s="32" t="n">
        <x:v>227440.19911353034</x:v>
      </x:c>
      <x:c r="P2294" s="32" t="n">
        <x:v>68337.6170810525</x:v>
      </x:c>
      <x:c r="Q2294" s="33" t="n">
        <x:v>1.3004641103349577</x:v>
      </x:c>
      <x:c r="R2294" s="34" t="n">
        <x:v>0.3004641103349576</x:v>
      </x:c>
    </x:row>
    <x:row r="2295" ht="18" customHeight="1">
      <x:c r="A2295" s="25" t="str">
        <x:v>EEZ_012</x:v>
      </x:c>
      <x:c r="B2295" s="25" t="str">
        <x:v>Algeria</x:v>
      </x:c>
      <x:c r="C2295" s="25" t="str">
        <x:v>functional</x:v>
      </x:c>
      <x:c r="D2295" s="25" t="str">
        <x:v>Small pelagics (&lt;30 cm)</x:v>
      </x:c>
      <x:c r="E2295" s="35" t="n">
        <x:v>6</x:v>
      </x:c>
      <x:c r="F2295" s="35" t="n">
        <x:v>6</x:v>
      </x:c>
      <x:c r="G2295" s="32" t="n">
        <x:v>82833.90676986871</x:v>
      </x:c>
      <x:c r="H2295" s="32" t="n">
        <x:v>82833.90676986871</x:v>
      </x:c>
      <x:c r="I2295" s="33" t="n">
        <x:v>0</x:v>
      </x:c>
      <x:c r="J2295" s="34" t="n">
        <x:v>1</x:v>
      </x:c>
      <x:c r="K2295" s="33" t="n">
        <x:v>100.47134359670855</x:v>
      </x:c>
      <x:c r="L2295" s="32" t="n">
        <x:v>8322433.908533202</x:v>
      </x:c>
      <x:c r="M2295" s="33" t="n">
        <x:v>2.9797614629016382</x:v>
      </x:c>
      <x:c r="N2295" s="33" t="n">
        <x:v>95.44681984888959</x:v>
      </x:c>
      <x:c r="O2295" s="32" t="n">
        <x:v>7906232.976843375</x:v>
      </x:c>
      <x:c r="P2295" s="32" t="n">
        <x:v>416200.9316898268</x:v>
      </x:c>
      <x:c r="Q2295" s="33" t="n">
        <x:v>1.0526421284205565</x:v>
      </x:c>
      <x:c r="R2295" s="34" t="n">
        <x:v>0.05264212842055639</x:v>
      </x:c>
    </x:row>
    <x:row r="2296" ht="18" customHeight="1">
      <x:c r="A2296" s="25" t="str">
        <x:v>EEZ_012</x:v>
      </x:c>
      <x:c r="B2296" s="25" t="str">
        <x:v>Algeria</x:v>
      </x:c>
      <x:c r="C2296" s="25" t="str">
        <x:v>functional</x:v>
      </x:c>
      <x:c r="D2296" s="25" t="str">
        <x:v>Small reef assoc. fish (&lt;30 cm)</x:v>
      </x:c>
      <x:c r="E2296" s="35" t="n">
        <x:v>2</x:v>
      </x:c>
      <x:c r="F2296" s="35" t="n">
        <x:v>2</x:v>
      </x:c>
      <x:c r="G2296" s="32" t="n">
        <x:v>198.6646419413</x:v>
      </x:c>
      <x:c r="H2296" s="32" t="n">
        <x:v>198.6646419413</x:v>
      </x:c>
      <x:c r="I2296" s="33" t="n">
        <x:v>0</x:v>
      </x:c>
      <x:c r="J2296" s="34" t="n">
        <x:v>1</x:v>
      </x:c>
      <x:c r="K2296" s="33" t="n">
        <x:v>257.96742778471844</x:v>
      </x:c>
      <x:c r="L2296" s="32" t="n">
        <x:v>51249.00667336925</x:v>
      </x:c>
      <x:c r="M2296" s="33" t="n">
        <x:v>3.306146475120287</x:v>
      </x:c>
      <x:c r="N2296" s="33" t="n">
        <x:v>202.37016003206742</x:v>
      </x:c>
      <x:c r="O2296" s="32" t="n">
        <x:v>40203.79538237426</x:v>
      </x:c>
      <x:c r="P2296" s="32" t="n">
        <x:v>11045.211290994994</x:v>
      </x:c>
      <x:c r="Q2296" s="33" t="n">
        <x:v>1.2747305617776903</x:v>
      </x:c>
      <x:c r="R2296" s="34" t="n">
        <x:v>0.2747305617776904</x:v>
      </x:c>
    </x:row>
    <x:row r="2297" ht="18" customHeight="1">
      <x:c r="A2297" s="25" t="str">
        <x:v>EEZ_012</x:v>
      </x:c>
      <x:c r="B2297" s="25" t="str">
        <x:v>Algeria</x:v>
      </x:c>
      <x:c r="C2297" s="25" t="str">
        <x:v>functional</x:v>
      </x:c>
      <x:c r="D2297" s="25" t="str">
        <x:v>Small to medium flatfishes (&lt;90 cm)</x:v>
      </x:c>
      <x:c r="E2297" s="35" t="n">
        <x:v>6</x:v>
      </x:c>
      <x:c r="F2297" s="35" t="n">
        <x:v>6</x:v>
      </x:c>
      <x:c r="G2297" s="32" t="n">
        <x:v>486.89431474660006</x:v>
      </x:c>
      <x:c r="H2297" s="32" t="n">
        <x:v>486.89431474660006</x:v>
      </x:c>
      <x:c r="I2297" s="33" t="n">
        <x:v>0</x:v>
      </x:c>
      <x:c r="J2297" s="34" t="n">
        <x:v>1</x:v>
      </x:c>
      <x:c r="K2297" s="33" t="n">
        <x:v>413.7113899306505</x:v>
      </x:c>
      <x:c r="L2297" s="32" t="n">
        <x:v>201433.72370314752</x:v>
      </x:c>
      <x:c r="M2297" s="33" t="n">
        <x:v>3.547428713201062</x:v>
      </x:c>
      <x:c r="N2297" s="33" t="n">
        <x:v>352.71888520624736</x:v>
      </x:c>
      <x:c r="O2297" s="32" t="n">
        <x:v>171736.8199106805</x:v>
      </x:c>
      <x:c r="P2297" s="32" t="n">
        <x:v>29696.903792467027</x:v>
      </x:c>
      <x:c r="Q2297" s="33" t="n">
        <x:v>1.1729210067352607</x:v>
      </x:c>
      <x:c r="R2297" s="34" t="n">
        <x:v>0.17292100673526065</x:v>
      </x:c>
    </x:row>
    <x:row r="2298" ht="18" customHeight="1">
      <x:c r="A2298" s="25" t="str">
        <x:v>EEZ_012</x:v>
      </x:c>
      <x:c r="B2298" s="25" t="str">
        <x:v>Algeria</x:v>
      </x:c>
      <x:c r="C2298" s="25" t="str">
        <x:v>functional</x:v>
      </x:c>
      <x:c r="D2298" s="25" t="str">
        <x:v>Small to medium rays (&lt;90 cm)</x:v>
      </x:c>
      <x:c r="E2298" s="35" t="n">
        <x:v>6</x:v>
      </x:c>
      <x:c r="F2298" s="35" t="n">
        <x:v>6</x:v>
      </x:c>
      <x:c r="G2298" s="32" t="n">
        <x:v>57.9601788531</x:v>
      </x:c>
      <x:c r="H2298" s="32" t="n">
        <x:v>57.9601788531</x:v>
      </x:c>
      <x:c r="I2298" s="33" t="n">
        <x:v>0</x:v>
      </x:c>
      <x:c r="J2298" s="34" t="n">
        <x:v>1</x:v>
      </x:c>
      <x:c r="K2298" s="33" t="n">
        <x:v>584.8229638515957</x:v>
      </x:c>
      <x:c r="L2298" s="32" t="n">
        <x:v>33896.44358223852</x:v>
      </x:c>
      <x:c r="M2298" s="33" t="n">
        <x:v>3.7237103823195934</x:v>
      </x:c>
      <x:c r="N2298" s="33" t="n">
        <x:v>529.3103453216124</x:v>
      </x:c>
      <x:c r="O2298" s="32" t="n">
        <x:v>30678.922283636777</x:v>
      </x:c>
      <x:c r="P2298" s="32" t="n">
        <x:v>3217.521298601743</x:v>
      </x:c>
      <x:c r="Q2298" s="33" t="n">
        <x:v>1.1048772596656002</x:v>
      </x:c>
      <x:c r="R2298" s="34" t="n">
        <x:v>0.10487725966560021</x:v>
      </x:c>
    </x:row>
    <x:row r="2299" ht="18" customHeight="1">
      <x:c r="A2299" s="25" t="str">
        <x:v>EEZ_012</x:v>
      </x:c>
      <x:c r="B2299" s="25" t="str">
        <x:v>Algeria</x:v>
      </x:c>
      <x:c r="C2299" s="25" t="str">
        <x:v>functional</x:v>
      </x:c>
      <x:c r="D2299" s="25" t="str">
        <x:v>Small to medium sharks (&lt;90 cm)</x:v>
      </x:c>
      <x:c r="E2299" s="35" t="n">
        <x:v>4</x:v>
      </x:c>
      <x:c r="F2299" s="35" t="n">
        <x:v>4</x:v>
      </x:c>
      <x:c r="G2299" s="32" t="n">
        <x:v>1234.6690368688</x:v>
      </x:c>
      <x:c r="H2299" s="32" t="n">
        <x:v>1234.6690368688</x:v>
      </x:c>
      <x:c r="I2299" s="33" t="n">
        <x:v>0</x:v>
      </x:c>
      <x:c r="J2299" s="34" t="n">
        <x:v>1</x:v>
      </x:c>
      <x:c r="K2299" s="33" t="n">
        <x:v>1366.3480947674645</x:v>
      </x:c>
      <x:c r="L2299" s="32" t="n">
        <x:v>1686987.6861940653</x:v>
      </x:c>
      <x:c r="M2299" s="33" t="n">
        <x:v>4.12750435203252</x:v>
      </x:c>
      <x:c r="N2299" s="33" t="n">
        <x:v>1341.233375737368</x:v>
      </x:c>
      <x:c r="O2299" s="32" t="n">
        <x:v>1655979.3202379458</x:v>
      </x:c>
      <x:c r="P2299" s="32" t="n">
        <x:v>31008.365956119495</x:v>
      </x:c>
      <x:c r="Q2299" s="33" t="n">
        <x:v>1.0187250925039715</x:v>
      </x:c>
      <x:c r="R2299" s="34" t="n">
        <x:v>0.01872509250397157</x:v>
      </x:c>
    </x:row>
    <x:row r="2300" ht="18" customHeight="1">
      <x:c r="A2300" s="25" t="str">
        <x:v>EEZ_016</x:v>
      </x:c>
      <x:c r="B2300" s="25" t="str">
        <x:v>American Samoa</x:v>
      </x:c>
      <x:c r="C2300" s="25" t="str">
        <x:v>functional</x:v>
      </x:c>
      <x:c r="D2300" s="25" t="str">
        <x:v>Cephalopods</x:v>
      </x:c>
      <x:c r="E2300" s="35" t="n">
        <x:v>1</x:v>
      </x:c>
      <x:c r="F2300" s="35" t="n">
        <x:v>1</x:v>
      </x:c>
      <x:c r="G2300" s="32" t="n">
        <x:v>18.365598012</x:v>
      </x:c>
      <x:c r="H2300" s="32" t="n">
        <x:v>18.365598012</x:v>
      </x:c>
      <x:c r="I2300" s="33" t="n">
        <x:v>0</x:v>
      </x:c>
      <x:c r="J2300" s="34" t="n">
        <x:v>1</x:v>
      </x:c>
      <x:c r="K2300" s="33" t="n">
        <x:v>389.04514499428046</x:v>
      </x:c>
      <x:c r="L2300" s="32" t="n">
        <x:v>7145.046741485209</x:v>
      </x:c>
      <x:c r="M2300" s="33" t="n">
        <x:v>3.5899999999999994</x:v>
      </x:c>
      <x:c r="N2300" s="33" t="n">
        <x:v>389.04514499428007</x:v>
      </x:c>
      <x:c r="O2300" s="32" t="n">
        <x:v>7145.046741485202</x:v>
      </x:c>
      <x:c r="P2300" s="32" t="n">
        <x:v>7.275957614183426e-12</x:v>
      </x:c>
      <x:c r="Q2300" s="33" t="n">
        <x:v>1.000000000000001</x:v>
      </x:c>
      <x:c r="R2300" s="34" t="n">
        <x:v>1.0183219057110063e-15</x:v>
      </x:c>
    </x:row>
    <x:row r="2301" ht="18" customHeight="1">
      <x:c r="A2301" s="25" t="str">
        <x:v>EEZ_016</x:v>
      </x:c>
      <x:c r="B2301" s="25" t="str">
        <x:v>American Samoa</x:v>
      </x:c>
      <x:c r="C2301" s="25" t="str">
        <x:v>functional</x:v>
      </x:c>
      <x:c r="D2301" s="25" t="str">
        <x:v>Jellyfish</x:v>
      </x:c>
      <x:c r="E2301" s="35" t="n">
        <x:v>1</x:v>
      </x:c>
      <x:c r="F2301" s="35" t="n">
        <x:v>1</x:v>
      </x:c>
      <x:c r="G2301" s="32" t="n">
        <x:v>2.001328654</x:v>
      </x:c>
      <x:c r="H2301" s="32" t="n">
        <x:v>2.001328654</x:v>
      </x:c>
      <x:c r="I2301" s="33" t="n">
        <x:v>0</x:v>
      </x:c>
      <x:c r="J2301" s="34" t="n">
        <x:v>1</x:v>
      </x:c>
      <x:c r="K2301" s="33" t="n">
        <x:v>31.622776601683793</x:v>
      </x:c>
      <x:c r="L2301" s="32" t="n">
        <x:v>63.28756893199051</x:v>
      </x:c>
      <x:c r="M2301" s="33" t="n">
        <x:v>2.5</x:v>
      </x:c>
      <x:c r="N2301" s="33" t="n">
        <x:v>31.622776601683793</x:v>
      </x:c>
      <x:c r="O2301" s="32" t="n">
        <x:v>63.28756893199051</x:v>
      </x:c>
      <x:c r="P2301" s="32" t="n">
        <x:v>0</x:v>
      </x:c>
      <x:c r="Q2301" s="33" t="n">
        <x:v>1</x:v>
      </x:c>
      <x:c r="R2301" s="34" t="n">
        <x:v>0</x:v>
      </x:c>
    </x:row>
    <x:row r="2302" ht="18" customHeight="1">
      <x:c r="A2302" s="25" t="str">
        <x:v>EEZ_016</x:v>
      </x:c>
      <x:c r="B2302" s="25" t="str">
        <x:v>American Samoa</x:v>
      </x:c>
      <x:c r="C2302" s="25" t="str">
        <x:v>functional</x:v>
      </x:c>
      <x:c r="D2302" s="25" t="str">
        <x:v>Large bathydemersals (&gt;=90 cm)</x:v>
      </x:c>
      <x:c r="E2302" s="35" t="n">
        <x:v>1</x:v>
      </x:c>
      <x:c r="F2302" s="35" t="n">
        <x:v>1</x:v>
      </x:c>
      <x:c r="G2302" s="32" t="n">
        <x:v>0.3586179672</x:v>
      </x:c>
      <x:c r="H2302" s="32" t="n">
        <x:v>0.3586179672</x:v>
      </x:c>
      <x:c r="I2302" s="33" t="n">
        <x:v>0</x:v>
      </x:c>
      <x:c r="J2302" s="34" t="n">
        <x:v>1</x:v>
      </x:c>
      <x:c r="K2302" s="33" t="n">
        <x:v>2630.2679918953813</x:v>
      </x:c>
      <x:c r="L2302" s="32" t="n">
        <x:v>943.2613604447478</x:v>
      </x:c>
      <x:c r="M2302" s="33" t="n">
        <x:v>4.42</x:v>
      </x:c>
      <x:c r="N2302" s="33" t="n">
        <x:v>2630.2679918953813</x:v>
      </x:c>
      <x:c r="O2302" s="32" t="n">
        <x:v>943.2613604447478</x:v>
      </x:c>
      <x:c r="P2302" s="32" t="n">
        <x:v>0</x:v>
      </x:c>
      <x:c r="Q2302" s="33" t="n">
        <x:v>1</x:v>
      </x:c>
      <x:c r="R2302" s="34" t="n">
        <x:v>0</x:v>
      </x:c>
    </x:row>
    <x:row r="2303" ht="18" customHeight="1">
      <x:c r="A2303" s="25" t="str">
        <x:v>EEZ_016</x:v>
      </x:c>
      <x:c r="B2303" s="25" t="str">
        <x:v>American Samoa</x:v>
      </x:c>
      <x:c r="C2303" s="25" t="str">
        <x:v>functional</x:v>
      </x:c>
      <x:c r="D2303" s="25" t="str">
        <x:v>Large benthopelagics (&gt;=90 cm)</x:v>
      </x:c>
      <x:c r="E2303" s="35" t="n">
        <x:v>1</x:v>
      </x:c>
      <x:c r="F2303" s="35" t="n">
        <x:v>1</x:v>
      </x:c>
      <x:c r="G2303" s="32" t="n">
        <x:v>0.1507626991</x:v>
      </x:c>
      <x:c r="H2303" s="32" t="n">
        <x:v>0.1507626991</x:v>
      </x:c>
      <x:c r="I2303" s="33" t="n">
        <x:v>0</x:v>
      </x:c>
      <x:c r="J2303" s="34" t="n">
        <x:v>1</x:v>
      </x:c>
      <x:c r="K2303" s="33" t="n">
        <x:v>3162.2776601683795</x:v>
      </x:c>
      <x:c r="L2303" s="32" t="n">
        <x:v>476.7535153506175</x:v>
      </x:c>
      <x:c r="M2303" s="33" t="n">
        <x:v>4.5</x:v>
      </x:c>
      <x:c r="N2303" s="33" t="n">
        <x:v>3162.2776601683795</x:v>
      </x:c>
      <x:c r="O2303" s="32" t="n">
        <x:v>476.7535153506175</x:v>
      </x:c>
      <x:c r="P2303" s="32" t="n">
        <x:v>0</x:v>
      </x:c>
      <x:c r="Q2303" s="33" t="n">
        <x:v>1</x:v>
      </x:c>
      <x:c r="R2303" s="34" t="n">
        <x:v>0</x:v>
      </x:c>
    </x:row>
    <x:row r="2304" ht="18" customHeight="1">
      <x:c r="A2304" s="25" t="str">
        <x:v>EEZ_016</x:v>
      </x:c>
      <x:c r="B2304" s="25" t="str">
        <x:v>American Samoa</x:v>
      </x:c>
      <x:c r="C2304" s="25" t="str">
        <x:v>functional</x:v>
      </x:c>
      <x:c r="D2304" s="25" t="str">
        <x:v>Large demersals (&gt;=90 cm)</x:v>
      </x:c>
      <x:c r="E2304" s="35" t="n">
        <x:v>2</x:v>
      </x:c>
      <x:c r="F2304" s="35" t="n">
        <x:v>2</x:v>
      </x:c>
      <x:c r="G2304" s="32" t="n">
        <x:v>0.4315829972</x:v>
      </x:c>
      <x:c r="H2304" s="32" t="n">
        <x:v>0.4315829972</x:v>
      </x:c>
      <x:c r="I2304" s="33" t="n">
        <x:v>0</x:v>
      </x:c>
      <x:c r="J2304" s="34" t="n">
        <x:v>1</x:v>
      </x:c>
      <x:c r="K2304" s="33" t="n">
        <x:v>2943.4996877742587</x:v>
      </x:c>
      <x:c r="L2304" s="32" t="n">
        <x:v>1270.3644175068787</x:v>
      </x:c>
      <x:c r="M2304" s="33" t="n">
        <x:v>4.46113864763716</x:v>
      </x:c>
      <x:c r="N2304" s="33" t="n">
        <x:v>2891.602873409659</x:v>
      </x:c>
      <x:c r="O2304" s="32" t="n">
        <x:v>1247.9666348182727</x:v>
      </x:c>
      <x:c r="P2304" s="32" t="n">
        <x:v>22.397782688605957</x:v>
      </x:c>
      <x:c r="Q2304" s="33" t="n">
        <x:v>1.0179474210797852</x:v>
      </x:c>
      <x:c r="R2304" s="34" t="n">
        <x:v>0.017947421079785114</x:v>
      </x:c>
    </x:row>
    <x:row r="2305" ht="18" customHeight="1">
      <x:c r="A2305" s="25" t="str">
        <x:v>EEZ_016</x:v>
      </x:c>
      <x:c r="B2305" s="25" t="str">
        <x:v>American Samoa</x:v>
      </x:c>
      <x:c r="C2305" s="25" t="str">
        <x:v>functional</x:v>
      </x:c>
      <x:c r="D2305" s="25" t="str">
        <x:v>Large pelagics (&gt;=90 cm)</x:v>
      </x:c>
      <x:c r="E2305" s="35" t="n">
        <x:v>14</x:v>
      </x:c>
      <x:c r="F2305" s="35" t="n">
        <x:v>14</x:v>
      </x:c>
      <x:c r="G2305" s="32" t="n">
        <x:v>3004.6011824764</x:v>
      </x:c>
      <x:c r="H2305" s="32" t="n">
        <x:v>3004.6011824764</x:v>
      </x:c>
      <x:c r="I2305" s="33" t="n">
        <x:v>0</x:v>
      </x:c>
      <x:c r="J2305" s="34" t="n">
        <x:v>1</x:v>
      </x:c>
      <x:c r="K2305" s="33" t="n">
        <x:v>2299.5657896444623</x:v>
      </x:c>
      <x:c r="L2305" s="32" t="n">
        <x:v>6909278.090748028</x:v>
      </x:c>
      <x:c r="M2305" s="33" t="n">
        <x:v>4.353902667570686</x:v>
      </x:c>
      <x:c r="N2305" s="33" t="n">
        <x:v>2258.9294507995064</x:v>
      </x:c>
      <x:c r="O2305" s="32" t="n">
        <x:v>6787182.099002962</x:v>
      </x:c>
      <x:c r="P2305" s="32" t="n">
        <x:v>122095.9917450659</x:v>
      </x:c>
      <x:c r="Q2305" s="33" t="n">
        <x:v>1.0179892022880896</x:v>
      </x:c>
      <x:c r="R2305" s="34" t="n">
        <x:v>0.017989202288089753</x:v>
      </x:c>
    </x:row>
    <x:row r="2306" ht="18" customHeight="1">
      <x:c r="A2306" s="25" t="str">
        <x:v>EEZ_016</x:v>
      </x:c>
      <x:c r="B2306" s="25" t="str">
        <x:v>American Samoa</x:v>
      </x:c>
      <x:c r="C2306" s="25" t="str">
        <x:v>functional</x:v>
      </x:c>
      <x:c r="D2306" s="25" t="str">
        <x:v>Large reef assoc. fish (&gt;=90 cm)</x:v>
      </x:c>
      <x:c r="E2306" s="35" t="n">
        <x:v>5</x:v>
      </x:c>
      <x:c r="F2306" s="35" t="n">
        <x:v>5</x:v>
      </x:c>
      <x:c r="G2306" s="32" t="n">
        <x:v>3.148102401</x:v>
      </x:c>
      <x:c r="H2306" s="32" t="n">
        <x:v>3.148102401</x:v>
      </x:c>
      <x:c r="I2306" s="33" t="n">
        <x:v>0</x:v>
      </x:c>
      <x:c r="J2306" s="34" t="n">
        <x:v>1</x:v>
      </x:c>
      <x:c r="K2306" s="33" t="n">
        <x:v>1700.6935073827417</x:v>
      </x:c>
      <x:c r="L2306" s="32" t="n">
        <x:v>5353.95731395672</x:v>
      </x:c>
      <x:c r="M2306" s="33" t="n">
        <x:v>4.203895157783021</x:v>
      </x:c>
      <x:c r="N2306" s="33" t="n">
        <x:v>1599.171928914337</x:v>
      </x:c>
      <x:c r="O2306" s="32" t="n">
        <x:v>5034.3569890270255</x:v>
      </x:c>
      <x:c r="P2306" s="32" t="n">
        <x:v>319.6003249296946</x:v>
      </x:c>
      <x:c r="Q2306" s="33" t="n">
        <x:v>1.0634838422516124</x:v>
      </x:c>
      <x:c r="R2306" s="34" t="n">
        <x:v>0.06348384225161251</x:v>
      </x:c>
    </x:row>
    <x:row r="2307" ht="18" customHeight="1">
      <x:c r="A2307" s="25" t="str">
        <x:v>EEZ_016</x:v>
      </x:c>
      <x:c r="B2307" s="25" t="str">
        <x:v>American Samoa</x:v>
      </x:c>
      <x:c r="C2307" s="25" t="str">
        <x:v>functional</x:v>
      </x:c>
      <x:c r="D2307" s="25" t="str">
        <x:v>Large sharks (&gt;=90 cm)</x:v>
      </x:c>
      <x:c r="E2307" s="35" t="n">
        <x:v>10</x:v>
      </x:c>
      <x:c r="F2307" s="35" t="n">
        <x:v>10</x:v>
      </x:c>
      <x:c r="G2307" s="32" t="n">
        <x:v>1883.5732064850001</x:v>
      </x:c>
      <x:c r="H2307" s="32" t="n">
        <x:v>1883.5732064850001</x:v>
      </x:c>
      <x:c r="I2307" s="33" t="n">
        <x:v>0</x:v>
      </x:c>
      <x:c r="J2307" s="34" t="n">
        <x:v>1</x:v>
      </x:c>
      <x:c r="K2307" s="33" t="n">
        <x:v>2320.1882795484526</x:v>
      </x:c>
      <x:c r="L2307" s="32" t="n">
        <x:v>4370244.477357995</x:v>
      </x:c>
      <x:c r="M2307" s="33" t="n">
        <x:v>4.36090699615099</x:v>
      </x:c>
      <x:c r="N2307" s="33" t="n">
        <x:v>2295.6569821878725</x:v>
      </x:c>
      <x:c r="O2307" s="32" t="n">
        <x:v>4324037.982929289</x:v>
      </x:c>
      <x:c r="P2307" s="32" t="n">
        <x:v>46206.494428705424</x:v>
      </x:c>
      <x:c r="Q2307" s="33" t="n">
        <x:v>1.0106859594229103</x:v>
      </x:c>
      <x:c r="R2307" s="34" t="n">
        <x:v>0.010685959422910332</x:v>
      </x:c>
    </x:row>
    <x:row r="2308" ht="18" customHeight="1">
      <x:c r="A2308" s="25" t="str">
        <x:v>EEZ_016</x:v>
      </x:c>
      <x:c r="B2308" s="25" t="str">
        <x:v>American Samoa</x:v>
      </x:c>
      <x:c r="C2308" s="25" t="str">
        <x:v>functional</x:v>
      </x:c>
      <x:c r="D2308" s="25" t="str">
        <x:v>Lobsters, crabs</x:v>
      </x:c>
      <x:c r="E2308" s="35" t="n">
        <x:v>1</x:v>
      </x:c>
      <x:c r="F2308" s="35" t="n">
        <x:v>1</x:v>
      </x:c>
      <x:c r="G2308" s="32" t="n">
        <x:v>0.7596910347999999</x:v>
      </x:c>
      <x:c r="H2308" s="32" t="n">
        <x:v>0.7596910347999999</x:v>
      </x:c>
      <x:c r="I2308" s="33" t="n">
        <x:v>0</x:v>
      </x:c>
      <x:c r="J2308" s="34" t="n">
        <x:v>1</x:v>
      </x:c>
      <x:c r="K2308" s="33" t="n">
        <x:v>39.810717055349734</x:v>
      </x:c>
      <x:c r="L2308" s="32" t="n">
        <x:v>30.243844835908643</x:v>
      </x:c>
      <x:c r="M2308" s="33" t="n">
        <x:v>2.6</x:v>
      </x:c>
      <x:c r="N2308" s="33" t="n">
        <x:v>39.810717055349734</x:v>
      </x:c>
      <x:c r="O2308" s="32" t="n">
        <x:v>30.243844835908643</x:v>
      </x:c>
      <x:c r="P2308" s="32" t="n">
        <x:v>0</x:v>
      </x:c>
      <x:c r="Q2308" s="33" t="n">
        <x:v>1</x:v>
      </x:c>
      <x:c r="R2308" s="34" t="n">
        <x:v>0</x:v>
      </x:c>
    </x:row>
    <x:row r="2309" ht="18" customHeight="1">
      <x:c r="A2309" s="25" t="str">
        <x:v>EEZ_016</x:v>
      </x:c>
      <x:c r="B2309" s="25" t="str">
        <x:v>American Samoa</x:v>
      </x:c>
      <x:c r="C2309" s="25" t="str">
        <x:v>functional</x:v>
      </x:c>
      <x:c r="D2309" s="25" t="str">
        <x:v>Medium bathypelagics (30 - 89 cm)</x:v>
      </x:c>
      <x:c r="E2309" s="35" t="n">
        <x:v>1</x:v>
      </x:c>
      <x:c r="F2309" s="35" t="n">
        <x:v>1</x:v>
      </x:c>
      <x:c r="G2309" s="32" t="n">
        <x:v>0.017370446</x:v>
      </x:c>
      <x:c r="H2309" s="32" t="n">
        <x:v>0.017370446</x:v>
      </x:c>
      <x:c r="I2309" s="33" t="n">
        <x:v>0</x:v>
      </x:c>
      <x:c r="J2309" s="34" t="n">
        <x:v>1</x:v>
      </x:c>
      <x:c r="K2309" s="33" t="n">
        <x:v>1023.2929922807537</x:v>
      </x:c>
      <x:c r="L2309" s="32" t="n">
        <x:v>17.77505566459125</x:v>
      </x:c>
      <x:c r="M2309" s="33" t="n">
        <x:v>4.01</x:v>
      </x:c>
      <x:c r="N2309" s="33" t="n">
        <x:v>1023.2929922807537</x:v>
      </x:c>
      <x:c r="O2309" s="32" t="n">
        <x:v>17.77505566459125</x:v>
      </x:c>
      <x:c r="P2309" s="32" t="n">
        <x:v>0</x:v>
      </x:c>
      <x:c r="Q2309" s="33" t="n">
        <x:v>1</x:v>
      </x:c>
      <x:c r="R2309" s="34" t="n">
        <x:v>0</x:v>
      </x:c>
    </x:row>
    <x:row r="2310" ht="18" customHeight="1">
      <x:c r="A2310" s="25" t="str">
        <x:v>EEZ_016</x:v>
      </x:c>
      <x:c r="B2310" s="25" t="str">
        <x:v>American Samoa</x:v>
      </x:c>
      <x:c r="C2310" s="25" t="str">
        <x:v>functional</x:v>
      </x:c>
      <x:c r="D2310" s="25" t="str">
        <x:v>Medium demersals (30 - 89 cm)</x:v>
      </x:c>
      <x:c r="E2310" s="35" t="n">
        <x:v>8</x:v>
      </x:c>
      <x:c r="F2310" s="35" t="n">
        <x:v>8</x:v>
      </x:c>
      <x:c r="G2310" s="32" t="n">
        <x:v>299.61485139890004</x:v>
      </x:c>
      <x:c r="H2310" s="32" t="n">
        <x:v>299.61485139890004</x:v>
      </x:c>
      <x:c r="I2310" s="33" t="n">
        <x:v>0</x:v>
      </x:c>
      <x:c r="J2310" s="34" t="n">
        <x:v>1</x:v>
      </x:c>
      <x:c r="K2310" s="33" t="n">
        <x:v>191.39503975150117</x:v>
      </x:c>
      <x:c r="L2310" s="32" t="n">
        <x:v>57344.79639363259</x:v>
      </x:c>
      <x:c r="M2310" s="33" t="n">
        <x:v>3.2807770824567806</x:v>
      </x:c>
      <x:c r="N2310" s="33" t="n">
        <x:v>190.8873208002696</x:v>
      </x:c>
      <x:c r="O2310" s="32" t="n">
        <x:v>57192.676255506936</x:v>
      </x:c>
      <x:c r="P2310" s="32" t="n">
        <x:v>152.1201381256542</x:v>
      </x:c>
      <x:c r="Q2310" s="33" t="n">
        <x:v>1.0026597835262343</x:v>
      </x:c>
      <x:c r="R2310" s="34" t="n">
        <x:v>0.0026597835262343913</x:v>
      </x:c>
    </x:row>
    <x:row r="2311" ht="18" customHeight="1">
      <x:c r="A2311" s="25" t="str">
        <x:v>EEZ_016</x:v>
      </x:c>
      <x:c r="B2311" s="25" t="str">
        <x:v>American Samoa</x:v>
      </x:c>
      <x:c r="C2311" s="25" t="str">
        <x:v>functional</x:v>
      </x:c>
      <x:c r="D2311" s="25" t="str">
        <x:v>Medium pelagics (30 - 89 cm)</x:v>
      </x:c>
      <x:c r="E2311" s="35" t="n">
        <x:v>5</x:v>
      </x:c>
      <x:c r="F2311" s="35" t="n">
        <x:v>5</x:v>
      </x:c>
      <x:c r="G2311" s="32" t="n">
        <x:v>308.1527606084</x:v>
      </x:c>
      <x:c r="H2311" s="32" t="n">
        <x:v>308.1527606084</x:v>
      </x:c>
      <x:c r="I2311" s="33" t="n">
        <x:v>0</x:v>
      </x:c>
      <x:c r="J2311" s="34" t="n">
        <x:v>1</x:v>
      </x:c>
      <x:c r="K2311" s="33" t="n">
        <x:v>705.53980342689</x:v>
      </x:c>
      <x:c r="L2311" s="32" t="n">
        <x:v>217414.03814510402</x:v>
      </x:c>
      <x:c r="M2311" s="33" t="n">
        <x:v>3.65599290432269</x:v>
      </x:c>
      <x:c r="N2311" s="33" t="n">
        <x:v>452.89018034188814</x:v>
      </x:c>
      <x:c r="O2311" s="32" t="n">
        <x:v>139559.35932478897</x:v>
      </x:c>
      <x:c r="P2311" s="32" t="n">
        <x:v>77854.67882031505</x:v>
      </x:c>
      <x:c r="Q2311" s="33" t="n">
        <x:v>1.5578606780440147</x:v>
      </x:c>
      <x:c r="R2311" s="34" t="n">
        <x:v>0.5578606780440146</x:v>
      </x:c>
    </x:row>
    <x:row r="2312" ht="18" customHeight="1">
      <x:c r="A2312" s="25" t="str">
        <x:v>EEZ_016</x:v>
      </x:c>
      <x:c r="B2312" s="25" t="str">
        <x:v>American Samoa</x:v>
      </x:c>
      <x:c r="C2312" s="25" t="str">
        <x:v>functional</x:v>
      </x:c>
      <x:c r="D2312" s="25" t="str">
        <x:v>Medium reef assoc. fish (30 - 89 cm)</x:v>
      </x:c>
      <x:c r="E2312" s="35" t="n">
        <x:v>37</x:v>
      </x:c>
      <x:c r="F2312" s="35" t="n">
        <x:v>37</x:v>
      </x:c>
      <x:c r="G2312" s="32" t="n">
        <x:v>43.71289523719999</x:v>
      </x:c>
      <x:c r="H2312" s="32" t="n">
        <x:v>43.71289523719999</x:v>
      </x:c>
      <x:c r="I2312" s="33" t="n">
        <x:v>0</x:v>
      </x:c>
      <x:c r="J2312" s="34" t="n">
        <x:v>1</x:v>
      </x:c>
      <x:c r="K2312" s="33" t="n">
        <x:v>819.9727528580762</x:v>
      </x:c>
      <x:c r="L2312" s="32" t="n">
        <x:v>35843.38304304356</x:v>
      </x:c>
      <x:c r="M2312" s="33" t="n">
        <x:v>3.5840893553784765</x:v>
      </x:c>
      <x:c r="N2312" s="33" t="n">
        <x:v>383.78620075188155</x:v>
      </x:c>
      <x:c r="O2312" s="32" t="n">
        <x:v>16776.40598695</x:v>
      </x:c>
      <x:c r="P2312" s="32" t="n">
        <x:v>19066.97705609356</x:v>
      </x:c>
      <x:c r="Q2312" s="33" t="n">
        <x:v>2.136535266905519</x:v>
      </x:c>
      <x:c r="R2312" s="34" t="n">
        <x:v>1.1365352669055186</x:v>
      </x:c>
    </x:row>
    <x:row r="2313" ht="18" customHeight="1">
      <x:c r="A2313" s="25" t="str">
        <x:v>EEZ_016</x:v>
      </x:c>
      <x:c r="B2313" s="25" t="str">
        <x:v>American Samoa</x:v>
      </x:c>
      <x:c r="C2313" s="25" t="str">
        <x:v>functional</x:v>
      </x:c>
      <x:c r="D2313" s="25" t="str">
        <x:v>Other demersal invertebrates</x:v>
      </x:c>
      <x:c r="E2313" s="35" t="n">
        <x:v>4</x:v>
      </x:c>
      <x:c r="F2313" s="35" t="n">
        <x:v>4</x:v>
      </x:c>
      <x:c r="G2313" s="32" t="n">
        <x:v>14.444218288899998</x:v>
      </x:c>
      <x:c r="H2313" s="32" t="n">
        <x:v>14.444218288899998</x:v>
      </x:c>
      <x:c r="I2313" s="33" t="n">
        <x:v>0</x:v>
      </x:c>
      <x:c r="J2313" s="34" t="n">
        <x:v>1</x:v>
      </x:c>
      <x:c r="K2313" s="33" t="n">
        <x:v>19.64347665610819</x:v>
      </x:c>
      <x:c r="L2313" s="32" t="n">
        <x:v>283.73466477373813</x:v>
      </x:c>
      <x:c r="M2313" s="33" t="n">
        <x:v>2.2923057750074016</x:v>
      </x:c>
      <x:c r="N2313" s="33" t="n">
        <x:v>19.60224328732567</x:v>
      </x:c>
      <x:c r="O2313" s="32" t="n">
        <x:v>283.1390809942567</x:v>
      </x:c>
      <x:c r="P2313" s="32" t="n">
        <x:v>0.5955837794814443</x:v>
      </x:c>
      <x:c r="Q2313" s="33" t="n">
        <x:v>1.002103502552138</x:v>
      </x:c>
      <x:c r="R2313" s="34" t="n">
        <x:v>0.0021035025521380615</x:v>
      </x:c>
    </x:row>
    <x:row r="2314" ht="18" customHeight="1">
      <x:c r="A2314" s="25" t="str">
        <x:v>EEZ_016</x:v>
      </x:c>
      <x:c r="B2314" s="25" t="str">
        <x:v>American Samoa</x:v>
      </x:c>
      <x:c r="C2314" s="25" t="str">
        <x:v>functional</x:v>
      </x:c>
      <x:c r="D2314" s="25" t="str">
        <x:v>Small benthopelagics (&lt;30 cm)</x:v>
      </x:c>
      <x:c r="E2314" s="35" t="n">
        <x:v>2</x:v>
      </x:c>
      <x:c r="F2314" s="35" t="n">
        <x:v>2</x:v>
      </x:c>
      <x:c r="G2314" s="32" t="n">
        <x:v>0.1459369111</x:v>
      </x:c>
      <x:c r="H2314" s="32" t="n">
        <x:v>0.1459369111</x:v>
      </x:c>
      <x:c r="I2314" s="33" t="n">
        <x:v>0</x:v>
      </x:c>
      <x:c r="J2314" s="34" t="n">
        <x:v>1</x:v>
      </x:c>
      <x:c r="K2314" s="33" t="n">
        <x:v>183.03311637386935</x:v>
      </x:c>
      <x:c r="L2314" s="32" t="n">
        <x:v>26.711287632609327</x:v>
      </x:c>
      <x:c r="M2314" s="33" t="n">
        <x:v>3.2623348017676386</x:v>
      </x:c>
      <x:c r="N2314" s="33" t="n">
        <x:v>182.95100594356887</x:v>
      </x:c>
      <x:c r="O2314" s="32" t="n">
        <x:v>26.699304690042183</x:v>
      </x:c>
      <x:c r="P2314" s="32" t="n">
        <x:v>0.01198294256714405</x:v>
      </x:c>
      <x:c r="Q2314" s="33" t="n">
        <x:v>1.0004488110348286</x:v>
      </x:c>
      <x:c r="R2314" s="34" t="n">
        <x:v>0.00044881103482867957</x:v>
      </x:c>
    </x:row>
    <x:row r="2315" ht="18" customHeight="1">
      <x:c r="A2315" s="25" t="str">
        <x:v>EEZ_016</x:v>
      </x:c>
      <x:c r="B2315" s="25" t="str">
        <x:v>American Samoa</x:v>
      </x:c>
      <x:c r="C2315" s="25" t="str">
        <x:v>functional</x:v>
      </x:c>
      <x:c r="D2315" s="25" t="str">
        <x:v>Small pelagics (&lt;30 cm)</x:v>
      </x:c>
      <x:c r="E2315" s="35" t="n">
        <x:v>1</x:v>
      </x:c>
      <x:c r="F2315" s="35" t="n">
        <x:v>1</x:v>
      </x:c>
      <x:c r="G2315" s="32" t="n">
        <x:v>0.0157509001</x:v>
      </x:c>
      <x:c r="H2315" s="32" t="n">
        <x:v>0.0157509001</x:v>
      </x:c>
      <x:c r="I2315" s="33" t="n">
        <x:v>0</x:v>
      </x:c>
      <x:c r="J2315" s="34" t="n">
        <x:v>1</x:v>
      </x:c>
      <x:c r="K2315" s="33" t="n">
        <x:v>144.5439770745928</x:v>
      </x:c>
      <x:c r="L2315" s="32" t="n">
        <x:v>2.2766977429586013</x:v>
      </x:c>
      <x:c r="M2315" s="33" t="n">
        <x:v>3.16</x:v>
      </x:c>
      <x:c r="N2315" s="33" t="n">
        <x:v>144.5439770745928</x:v>
      </x:c>
      <x:c r="O2315" s="32" t="n">
        <x:v>2.2766977429586013</x:v>
      </x:c>
      <x:c r="P2315" s="32" t="n">
        <x:v>0</x:v>
      </x:c>
      <x:c r="Q2315" s="33" t="n">
        <x:v>1</x:v>
      </x:c>
      <x:c r="R2315" s="34" t="n">
        <x:v>0</x:v>
      </x:c>
    </x:row>
    <x:row r="2316" ht="18" customHeight="1">
      <x:c r="A2316" s="25" t="str">
        <x:v>EEZ_016</x:v>
      </x:c>
      <x:c r="B2316" s="25" t="str">
        <x:v>American Samoa</x:v>
      </x:c>
      <x:c r="C2316" s="25" t="str">
        <x:v>functional</x:v>
      </x:c>
      <x:c r="D2316" s="25" t="str">
        <x:v>Small reef assoc. fish (&lt;30 cm)</x:v>
      </x:c>
      <x:c r="E2316" s="35" t="n">
        <x:v>14</x:v>
      </x:c>
      <x:c r="F2316" s="35" t="n">
        <x:v>14</x:v>
      </x:c>
      <x:c r="G2316" s="32" t="n">
        <x:v>19.053768091200002</x:v>
      </x:c>
      <x:c r="H2316" s="32" t="n">
        <x:v>19.053768091200002</x:v>
      </x:c>
      <x:c r="I2316" s="33" t="n">
        <x:v>0</x:v>
      </x:c>
      <x:c r="J2316" s="34" t="n">
        <x:v>1</x:v>
      </x:c>
      <x:c r="K2316" s="33" t="n">
        <x:v>174.85190972947964</x:v>
      </x:c>
      <x:c r="L2316" s="32" t="n">
        <x:v>3331.5877382889425</x:v>
      </x:c>
      <x:c r="M2316" s="33" t="n">
        <x:v>2.729192066949733</x:v>
      </x:c>
      <x:c r="N2316" s="33" t="n">
        <x:v>53.60336662552674</x:v>
      </x:c>
      <x:c r="O2316" s="32" t="n">
        <x:v>1021.3461165903565</x:v>
      </x:c>
      <x:c r="P2316" s="32" t="n">
        <x:v>2310.241621698586</x:v>
      </x:c>
      <x:c r="Q2316" s="33" t="n">
        <x:v>3.2619576108156707</x:v>
      </x:c>
      <x:c r="R2316" s="34" t="n">
        <x:v>2.2619576108156707</x:v>
      </x:c>
    </x:row>
    <x:row r="2317" ht="18" customHeight="1">
      <x:c r="A2317" s="25" t="str">
        <x:v>EEZ_016</x:v>
      </x:c>
      <x:c r="B2317" s="25" t="str">
        <x:v>American Samoa</x:v>
      </x:c>
      <x:c r="C2317" s="25" t="str">
        <x:v>functional</x:v>
      </x:c>
      <x:c r="D2317" s="25" t="str">
        <x:v>Small to medium flatfishes (&lt;90 cm)</x:v>
      </x:c>
      <x:c r="E2317" s="35" t="n">
        <x:v>1</x:v>
      </x:c>
      <x:c r="F2317" s="35" t="n">
        <x:v>1</x:v>
      </x:c>
      <x:c r="G2317" s="32" t="n">
        <x:v>0.12472141310000001</x:v>
      </x:c>
      <x:c r="H2317" s="32" t="n">
        <x:v>0.12472141310000001</x:v>
      </x:c>
      <x:c r="I2317" s="33" t="n">
        <x:v>0</x:v>
      </x:c>
      <x:c r="J2317" s="34" t="n">
        <x:v>1</x:v>
      </x:c>
      <x:c r="K2317" s="33" t="n">
        <x:v>2398.83291901949</x:v>
      </x:c>
      <x:c r="L2317" s="32" t="n">
        <x:v>299.18583145090867</x:v>
      </x:c>
      <x:c r="M2317" s="33" t="n">
        <x:v>4.38</x:v>
      </x:c>
      <x:c r="N2317" s="33" t="n">
        <x:v>2398.83291901949</x:v>
      </x:c>
      <x:c r="O2317" s="32" t="n">
        <x:v>299.18583145090867</x:v>
      </x:c>
      <x:c r="P2317" s="32" t="n">
        <x:v>0</x:v>
      </x:c>
      <x:c r="Q2317" s="33" t="n">
        <x:v>1</x:v>
      </x:c>
      <x:c r="R2317" s="34" t="n">
        <x:v>0</x:v>
      </x:c>
    </x:row>
    <x:row r="2318" ht="18" customHeight="1">
      <x:c r="A2318" s="25" t="str">
        <x:v>EEZ_024</x:v>
      </x:c>
      <x:c r="B2318" s="25" t="str">
        <x:v>Angola</x:v>
      </x:c>
      <x:c r="C2318" s="25" t="str">
        <x:v>functional</x:v>
      </x:c>
      <x:c r="D2318" s="25" t="str">
        <x:v>Cephalopods</x:v>
      </x:c>
      <x:c r="E2318" s="35" t="n">
        <x:v>6</x:v>
      </x:c>
      <x:c r="F2318" s="35" t="n">
        <x:v>6</x:v>
      </x:c>
      <x:c r="G2318" s="32" t="n">
        <x:v>1967.7161907838997</x:v>
      </x:c>
      <x:c r="H2318" s="32" t="n">
        <x:v>1967.7161907838997</x:v>
      </x:c>
      <x:c r="I2318" s="33" t="n">
        <x:v>0</x:v>
      </x:c>
      <x:c r="J2318" s="34" t="n">
        <x:v>1</x:v>
      </x:c>
      <x:c r="K2318" s="33" t="n">
        <x:v>1132.557425751491</x:v>
      </x:c>
      <x:c r="L2318" s="32" t="n">
        <x:v>2228551.5836437433</x:v>
      </x:c>
      <x:c r="M2318" s="33" t="n">
        <x:v>4.020885171672616</x:v>
      </x:c>
      <x:c r="N2318" s="33" t="n">
        <x:v>1049.2649642231588</x:v>
      </x:c>
      <x:c r="O2318" s="32" t="n">
        <x:v>2064655.658524199</x:v>
      </x:c>
      <x:c r="P2318" s="32" t="n">
        <x:v>163895.92511954438</x:v>
      </x:c>
      <x:c r="Q2318" s="33" t="n">
        <x:v>1.0793817237479184</x:v>
      </x:c>
      <x:c r="R2318" s="34" t="n">
        <x:v>0.07938172374791834</x:v>
      </x:c>
    </x:row>
    <x:row r="2319" ht="18" customHeight="1">
      <x:c r="A2319" s="25" t="str">
        <x:v>EEZ_024</x:v>
      </x:c>
      <x:c r="B2319" s="25" t="str">
        <x:v>Angola</x:v>
      </x:c>
      <x:c r="C2319" s="25" t="str">
        <x:v>functional</x:v>
      </x:c>
      <x:c r="D2319" s="25" t="str">
        <x:v>Large bathydemersals (&gt;=90 cm)</x:v>
      </x:c>
      <x:c r="E2319" s="35" t="n">
        <x:v>1</x:v>
      </x:c>
      <x:c r="F2319" s="35" t="n">
        <x:v>1</x:v>
      </x:c>
      <x:c r="G2319" s="32" t="n">
        <x:v>11526.4601442161</x:v>
      </x:c>
      <x:c r="H2319" s="32" t="n">
        <x:v>11526.4601442161</x:v>
      </x:c>
      <x:c r="I2319" s="33" t="n">
        <x:v>0</x:v>
      </x:c>
      <x:c r="J2319" s="34" t="n">
        <x:v>1</x:v>
      </x:c>
      <x:c r="K2319" s="33" t="n">
        <x:v>2884.031503126606</x:v>
      </x:c>
      <x:c r="L2319" s="32" t="n">
        <x:v>33242674.175452475</x:v>
      </x:c>
      <x:c r="M2319" s="33" t="n">
        <x:v>4.46</x:v>
      </x:c>
      <x:c r="N2319" s="33" t="n">
        <x:v>2884.031503126606</x:v>
      </x:c>
      <x:c r="O2319" s="32" t="n">
        <x:v>33242674.175452475</x:v>
      </x:c>
      <x:c r="P2319" s="32" t="n">
        <x:v>0</x:v>
      </x:c>
      <x:c r="Q2319" s="33" t="n">
        <x:v>1</x:v>
      </x:c>
      <x:c r="R2319" s="34" t="n">
        <x:v>0</x:v>
      </x:c>
    </x:row>
    <x:row r="2320" ht="18" customHeight="1">
      <x:c r="A2320" s="25" t="str">
        <x:v>EEZ_024</x:v>
      </x:c>
      <x:c r="B2320" s="25" t="str">
        <x:v>Angola</x:v>
      </x:c>
      <x:c r="C2320" s="25" t="str">
        <x:v>functional</x:v>
      </x:c>
      <x:c r="D2320" s="25" t="str">
        <x:v>Large bathypelagics (&gt;=90 cm)</x:v>
      </x:c>
      <x:c r="E2320" s="35" t="n">
        <x:v>1</x:v>
      </x:c>
      <x:c r="F2320" s="35" t="n">
        <x:v>1</x:v>
      </x:c>
      <x:c r="G2320" s="32" t="n">
        <x:v>21.906242931799998</x:v>
      </x:c>
      <x:c r="H2320" s="32" t="n">
        <x:v>21.906242931799998</x:v>
      </x:c>
      <x:c r="I2320" s="33" t="n">
        <x:v>0</x:v>
      </x:c>
      <x:c r="J2320" s="34" t="n">
        <x:v>1</x:v>
      </x:c>
      <x:c r="K2320" s="33" t="n">
        <x:v>2187.761623949552</x:v>
      </x:c>
      <x:c r="L2320" s="32" t="n">
        <x:v>47925.637611108155</x:v>
      </x:c>
      <x:c r="M2320" s="33" t="n">
        <x:v>4.34</x:v>
      </x:c>
      <x:c r="N2320" s="33" t="n">
        <x:v>2187.761623949552</x:v>
      </x:c>
      <x:c r="O2320" s="32" t="n">
        <x:v>47925.637611108155</x:v>
      </x:c>
      <x:c r="P2320" s="32" t="n">
        <x:v>0</x:v>
      </x:c>
      <x:c r="Q2320" s="33" t="n">
        <x:v>1</x:v>
      </x:c>
      <x:c r="R2320" s="34" t="n">
        <x:v>0</x:v>
      </x:c>
    </x:row>
    <x:row r="2321" ht="18" customHeight="1">
      <x:c r="A2321" s="25" t="str">
        <x:v>EEZ_024</x:v>
      </x:c>
      <x:c r="B2321" s="25" t="str">
        <x:v>Angola</x:v>
      </x:c>
      <x:c r="C2321" s="25" t="str">
        <x:v>functional</x:v>
      </x:c>
      <x:c r="D2321" s="25" t="str">
        <x:v>Large benthopelagics (&gt;=90 cm)</x:v>
      </x:c>
      <x:c r="E2321" s="35" t="n">
        <x:v>4</x:v>
      </x:c>
      <x:c r="F2321" s="35" t="n">
        <x:v>4</x:v>
      </x:c>
      <x:c r="G2321" s="32" t="n">
        <x:v>25457.1975164449</x:v>
      </x:c>
      <x:c r="H2321" s="32" t="n">
        <x:v>25457.1975164449</x:v>
      </x:c>
      <x:c r="I2321" s="33" t="n">
        <x:v>0</x:v>
      </x:c>
      <x:c r="J2321" s="34" t="n">
        <x:v>1</x:v>
      </x:c>
      <x:c r="K2321" s="33" t="n">
        <x:v>1952.2017641918708</x:v>
      </x:c>
      <x:c r="L2321" s="32" t="n">
        <x:v>49697585.90298464</x:v>
      </x:c>
      <x:c r="M2321" s="33" t="n">
        <x:v>4.239828156322562</x:v>
      </x:c>
      <x:c r="N2321" s="33" t="n">
        <x:v>1737.1133435898269</x:v>
      </x:c>
      <x:c r="O2321" s="32" t="n">
        <x:v>44222037.496218234</x:v>
      </x:c>
      <x:c r="P2321" s="32" t="n">
        <x:v>5475548.406766407</x:v>
      </x:c>
      <x:c r="Q2321" s="33" t="n">
        <x:v>1.1238194510425863</x:v>
      </x:c>
      <x:c r="R2321" s="34" t="n">
        <x:v>0.12381945104258625</x:v>
      </x:c>
    </x:row>
    <x:row r="2322" ht="18" customHeight="1">
      <x:c r="A2322" s="25" t="str">
        <x:v>EEZ_024</x:v>
      </x:c>
      <x:c r="B2322" s="25" t="str">
        <x:v>Angola</x:v>
      </x:c>
      <x:c r="C2322" s="25" t="str">
        <x:v>functional</x:v>
      </x:c>
      <x:c r="D2322" s="25" t="str">
        <x:v>Large demersals (&gt;=90 cm)</x:v>
      </x:c>
      <x:c r="E2322" s="35" t="n">
        <x:v>4</x:v>
      </x:c>
      <x:c r="F2322" s="35" t="n">
        <x:v>4</x:v>
      </x:c>
      <x:c r="G2322" s="32" t="n">
        <x:v>4291.860783040301</x:v>
      </x:c>
      <x:c r="H2322" s="32" t="n">
        <x:v>4291.860783040301</x:v>
      </x:c>
      <x:c r="I2322" s="33" t="n">
        <x:v>0</x:v>
      </x:c>
      <x:c r="J2322" s="34" t="n">
        <x:v>1</x:v>
      </x:c>
      <x:c r="K2322" s="33" t="n">
        <x:v>616.6755252134924</x:v>
      </x:c>
      <x:c r="L2322" s="32" t="n">
        <x:v>2646685.5025245682</x:v>
      </x:c>
      <x:c r="M2322" s="33" t="n">
        <x:v>3.790049075012421</x:v>
      </x:c>
      <x:c r="N2322" s="33" t="n">
        <x:v>616.6646806585835</x:v>
      </x:c>
      <x:c r="O2322" s="32" t="n">
        <x:v>2646638.9592046454</x:v>
      </x:c>
      <x:c r="P2322" s="32" t="n">
        <x:v>46.54331992287189</x:v>
      </x:c>
      <x:c r="Q2322" s="33" t="n">
        <x:v>1.0000175858213531</x:v>
      </x:c>
      <x:c r="R2322" s="34" t="n">
        <x:v>0.00001758582135315459</x:v>
      </x:c>
    </x:row>
    <x:row r="2323" ht="18" customHeight="1">
      <x:c r="A2323" s="25" t="str">
        <x:v>EEZ_024</x:v>
      </x:c>
      <x:c r="B2323" s="25" t="str">
        <x:v>Angola</x:v>
      </x:c>
      <x:c r="C2323" s="25" t="str">
        <x:v>functional</x:v>
      </x:c>
      <x:c r="D2323" s="25" t="str">
        <x:v>Large pelagics (&gt;=90 cm)</x:v>
      </x:c>
      <x:c r="E2323" s="35" t="n">
        <x:v>16</x:v>
      </x:c>
      <x:c r="F2323" s="35" t="n">
        <x:v>16</x:v>
      </x:c>
      <x:c r="G2323" s="32" t="n">
        <x:v>7001.3962700094</x:v>
      </x:c>
      <x:c r="H2323" s="32" t="n">
        <x:v>7001.3962700094</x:v>
      </x:c>
      <x:c r="I2323" s="33" t="n">
        <x:v>0</x:v>
      </x:c>
      <x:c r="J2323" s="34" t="n">
        <x:v>1</x:v>
      </x:c>
      <x:c r="K2323" s="33" t="n">
        <x:v>2797.3851177126635</x:v>
      </x:c>
      <x:c r="L2323" s="32" t="n">
        <x:v>19585601.72893325</x:v>
      </x:c>
      <x:c r="M2323" s="33" t="n">
        <x:v>4.445527309779737</x:v>
      </x:c>
      <x:c r="N2323" s="33" t="n">
        <x:v>2789.506063590489</x:v>
      </x:c>
      <x:c r="O2323" s="32" t="n">
        <x:v>19530437.34879105</x:v>
      </x:c>
      <x:c r="P2323" s="32" t="n">
        <x:v>55164.38014219701</x:v>
      </x:c>
      <x:c r="Q2323" s="33" t="n">
        <x:v>1.0028245337857533</x:v>
      </x:c>
      <x:c r="R2323" s="34" t="n">
        <x:v>0.0028245337857532274</x:v>
      </x:c>
    </x:row>
    <x:row r="2324" ht="18" customHeight="1">
      <x:c r="A2324" s="25" t="str">
        <x:v>EEZ_024</x:v>
      </x:c>
      <x:c r="B2324" s="25" t="str">
        <x:v>Angola</x:v>
      </x:c>
      <x:c r="C2324" s="25" t="str">
        <x:v>functional</x:v>
      </x:c>
      <x:c r="D2324" s="25" t="str">
        <x:v>Large rays (&gt;=90 cm)</x:v>
      </x:c>
      <x:c r="E2324" s="35" t="n">
        <x:v>4</x:v>
      </x:c>
      <x:c r="F2324" s="35" t="n">
        <x:v>4</x:v>
      </x:c>
      <x:c r="G2324" s="32" t="n">
        <x:v>2464.6184524179002</x:v>
      </x:c>
      <x:c r="H2324" s="32" t="n">
        <x:v>2464.6184524179002</x:v>
      </x:c>
      <x:c r="I2324" s="33" t="n">
        <x:v>0</x:v>
      </x:c>
      <x:c r="J2324" s="34" t="n">
        <x:v>1</x:v>
      </x:c>
      <x:c r="K2324" s="33" t="n">
        <x:v>364.30268431303665</x:v>
      </x:c>
      <x:c r="L2324" s="32" t="n">
        <x:v>897867.1180232832</x:v>
      </x:c>
      <x:c r="M2324" s="33" t="n">
        <x:v>3.5100840781161797</x:v>
      </x:c>
      <x:c r="N2324" s="33" t="n">
        <x:v>323.65630976082275</x:v>
      </x:c>
      <x:c r="O2324" s="32" t="n">
        <x:v>797689.3132780076</x:v>
      </x:c>
      <x:c r="P2324" s="32" t="n">
        <x:v>100177.80474527564</x:v>
      </x:c>
      <x:c r="Q2324" s="33" t="n">
        <x:v>1.1255849903938253</x:v>
      </x:c>
      <x:c r="R2324" s="34" t="n">
        <x:v>0.12558499039382526</x:v>
      </x:c>
    </x:row>
    <x:row r="2325" ht="18" customHeight="1">
      <x:c r="A2325" s="25" t="str">
        <x:v>EEZ_024</x:v>
      </x:c>
      <x:c r="B2325" s="25" t="str">
        <x:v>Angola</x:v>
      </x:c>
      <x:c r="C2325" s="25" t="str">
        <x:v>functional</x:v>
      </x:c>
      <x:c r="D2325" s="25" t="str">
        <x:v>Large reef assoc. fish (&gt;=90 cm)</x:v>
      </x:c>
      <x:c r="E2325" s="35" t="n">
        <x:v>3</x:v>
      </x:c>
      <x:c r="F2325" s="35" t="n">
        <x:v>3</x:v>
      </x:c>
      <x:c r="G2325" s="32" t="n">
        <x:v>21.806923718500002</x:v>
      </x:c>
      <x:c r="H2325" s="32" t="n">
        <x:v>21.806923718500002</x:v>
      </x:c>
      <x:c r="I2325" s="33" t="n">
        <x:v>0</x:v>
      </x:c>
      <x:c r="J2325" s="34" t="n">
        <x:v>1</x:v>
      </x:c>
      <x:c r="K2325" s="33" t="n">
        <x:v>416.2922148232023</x:v>
      </x:c>
      <x:c r="L2325" s="32" t="n">
        <x:v>9078.052573254989</x:v>
      </x:c>
      <x:c r="M2325" s="33" t="n">
        <x:v>3.60059804607584</x:v>
      </x:c>
      <x:c r="N2325" s="33" t="n">
        <x:v>398.6557624537141</x:v>
      </x:c>
      <x:c r="O2325" s="32" t="n">
        <x:v>8693.4558017686</x:v>
      </x:c>
      <x:c r="P2325" s="32" t="n">
        <x:v>384.5967714863891</x:v>
      </x:c>
      <x:c r="Q2325" s="33" t="n">
        <x:v>1.0442398029340814</x:v>
      </x:c>
      <x:c r="R2325" s="34" t="n">
        <x:v>0.04423980293408136</x:v>
      </x:c>
    </x:row>
    <x:row r="2326" ht="18" customHeight="1">
      <x:c r="A2326" s="25" t="str">
        <x:v>EEZ_024</x:v>
      </x:c>
      <x:c r="B2326" s="25" t="str">
        <x:v>Angola</x:v>
      </x:c>
      <x:c r="C2326" s="25" t="str">
        <x:v>functional</x:v>
      </x:c>
      <x:c r="D2326" s="25" t="str">
        <x:v>Large sharks (&gt;=90 cm)</x:v>
      </x:c>
      <x:c r="E2326" s="35" t="n">
        <x:v>6</x:v>
      </x:c>
      <x:c r="F2326" s="35" t="n">
        <x:v>6</x:v>
      </x:c>
      <x:c r="G2326" s="32" t="n">
        <x:v>2736.0683981561</x:v>
      </x:c>
      <x:c r="H2326" s="32" t="n">
        <x:v>2736.0683981561</x:v>
      </x:c>
      <x:c r="I2326" s="33" t="n">
        <x:v>0</x:v>
      </x:c>
      <x:c r="J2326" s="34" t="n">
        <x:v>1</x:v>
      </x:c>
      <x:c r="K2326" s="33" t="n">
        <x:v>1220.790777397223</x:v>
      </x:c>
      <x:c r="L2326" s="32" t="n">
        <x:v>3340167.0667969603</x:v>
      </x:c>
      <x:c r="M2326" s="33" t="n">
        <x:v>4.0531819555927875</x:v>
      </x:c>
      <x:c r="N2326" s="33" t="n">
        <x:v>1130.2693624465514</x:v>
      </x:c>
      <x:c r="O2326" s="32" t="n">
        <x:v>3092494.2839940526</x:v>
      </x:c>
      <x:c r="P2326" s="32" t="n">
        <x:v>247672.78280290775</x:v>
      </x:c>
      <x:c r="Q2326" s="33" t="n">
        <x:v>1.0800883558895478</x:v>
      </x:c>
      <x:c r="R2326" s="34" t="n">
        <x:v>0.08008835588954773</x:v>
      </x:c>
    </x:row>
    <x:row r="2327" ht="18" customHeight="1">
      <x:c r="A2327" s="25" t="str">
        <x:v>EEZ_024</x:v>
      </x:c>
      <x:c r="B2327" s="25" t="str">
        <x:v>Angola</x:v>
      </x:c>
      <x:c r="C2327" s="25" t="str">
        <x:v>functional</x:v>
      </x:c>
      <x:c r="D2327" s="25" t="str">
        <x:v>Lobsters, crabs</x:v>
      </x:c>
      <x:c r="E2327" s="35" t="n">
        <x:v>3</x:v>
      </x:c>
      <x:c r="F2327" s="35" t="n">
        <x:v>3</x:v>
      </x:c>
      <x:c r="G2327" s="32" t="n">
        <x:v>701.9790124598</x:v>
      </x:c>
      <x:c r="H2327" s="32" t="n">
        <x:v>701.9790124598</x:v>
      </x:c>
      <x:c r="I2327" s="33" t="n">
        <x:v>0</x:v>
      </x:c>
      <x:c r="J2327" s="34" t="n">
        <x:v>1</x:v>
      </x:c>
      <x:c r="K2327" s="33" t="n">
        <x:v>71.18273208264108</x:v>
      </x:c>
      <x:c r="L2327" s="32" t="n">
        <x:v>49968.7839715629</x:v>
      </x:c>
      <x:c r="M2327" s="33" t="n">
        <x:v>2.8511127105761855</x:v>
      </x:c>
      <x:c r="N2327" s="33" t="n">
        <x:v>70.97619455234064</x:v>
      </x:c>
      <x:c r="O2327" s="32" t="n">
        <x:v>49823.798960006716</x:v>
      </x:c>
      <x:c r="P2327" s="32" t="n">
        <x:v>144.98501155618578</x:v>
      </x:c>
      <x:c r="Q2327" s="33" t="n">
        <x:v>1.0029099549729752</x:v>
      </x:c>
      <x:c r="R2327" s="34" t="n">
        <x:v>0.0029099549729751525</x:v>
      </x:c>
    </x:row>
    <x:row r="2328" ht="18" customHeight="1">
      <x:c r="A2328" s="25" t="str">
        <x:v>EEZ_024</x:v>
      </x:c>
      <x:c r="B2328" s="25" t="str">
        <x:v>Angola</x:v>
      </x:c>
      <x:c r="C2328" s="25" t="str">
        <x:v>functional</x:v>
      </x:c>
      <x:c r="D2328" s="25" t="str">
        <x:v>Medium bathydemersals (30 - 89 cm)</x:v>
      </x:c>
      <x:c r="E2328" s="35" t="n">
        <x:v>3</x:v>
      </x:c>
      <x:c r="F2328" s="35" t="n">
        <x:v>3</x:v>
      </x:c>
      <x:c r="G2328" s="32" t="n">
        <x:v>1024.6695251095998</x:v>
      </x:c>
      <x:c r="H2328" s="32" t="n">
        <x:v>1024.6695251095998</x:v>
      </x:c>
      <x:c r="I2328" s="33" t="n">
        <x:v>0</x:v>
      </x:c>
      <x:c r="J2328" s="34" t="n">
        <x:v>1</x:v>
      </x:c>
      <x:c r="K2328" s="33" t="n">
        <x:v>1816.876425064525</x:v>
      </x:c>
      <x:c r="L2328" s="32" t="n">
        <x:v>1861697.903653694</x:v>
      </x:c>
      <x:c r="M2328" s="33" t="n">
        <x:v>4.245848594383067</x:v>
      </x:c>
      <x:c r="N2328" s="33" t="n">
        <x:v>1761.3618857785646</x:v>
      </x:c>
      <x:c r="O2328" s="32" t="n">
        <x:v>1804813.847046871</x:v>
      </x:c>
      <x:c r="P2328" s="32" t="n">
        <x:v>56884.05660682311</x:v>
      </x:c>
      <x:c r="Q2328" s="33" t="n">
        <x:v>1.0315179633067975</x:v>
      </x:c>
      <x:c r="R2328" s="34" t="n">
        <x:v>0.03151796330679739</x:v>
      </x:c>
    </x:row>
    <x:row r="2329" ht="18" customHeight="1">
      <x:c r="A2329" s="25" t="str">
        <x:v>EEZ_024</x:v>
      </x:c>
      <x:c r="B2329" s="25" t="str">
        <x:v>Angola</x:v>
      </x:c>
      <x:c r="C2329" s="25" t="str">
        <x:v>functional</x:v>
      </x:c>
      <x:c r="D2329" s="25" t="str">
        <x:v>Medium bathypelagics (30 - 89 cm)</x:v>
      </x:c>
      <x:c r="E2329" s="35" t="n">
        <x:v>2</x:v>
      </x:c>
      <x:c r="F2329" s="35" t="n">
        <x:v>2</x:v>
      </x:c>
      <x:c r="G2329" s="32" t="n">
        <x:v>1.8186818973999999</x:v>
      </x:c>
      <x:c r="H2329" s="32" t="n">
        <x:v>1.8186818973999999</x:v>
      </x:c>
      <x:c r="I2329" s="33" t="n">
        <x:v>0</x:v>
      </x:c>
      <x:c r="J2329" s="34" t="n">
        <x:v>1</x:v>
      </x:c>
      <x:c r="K2329" s="33" t="n">
        <x:v>1778.224246752363</x:v>
      </x:c>
      <x:c r="L2329" s="32" t="n">
        <x:v>3234.0242470862727</x:v>
      </x:c>
      <x:c r="M2329" s="33" t="n">
        <x:v>4.249983719592171</x:v>
      </x:c>
      <x:c r="N2329" s="33" t="n">
        <x:v>1778.2127488848053</x:v>
      </x:c>
      <x:c r="O2329" s="32" t="n">
        <x:v>3234.003336122687</x:v>
      </x:c>
      <x:c r="P2329" s="32" t="n">
        <x:v>0.02091096358572031</x:v>
      </x:c>
      <x:c r="Q2329" s="33" t="n">
        <x:v>1.0000064659684647</x:v>
      </x:c>
      <x:c r="R2329" s="34" t="n">
        <x:v>0.000006465968464581392</x:v>
      </x:c>
    </x:row>
    <x:row r="2330" ht="18" customHeight="1">
      <x:c r="A2330" s="25" t="str">
        <x:v>EEZ_024</x:v>
      </x:c>
      <x:c r="B2330" s="25" t="str">
        <x:v>Angola</x:v>
      </x:c>
      <x:c r="C2330" s="25" t="str">
        <x:v>functional</x:v>
      </x:c>
      <x:c r="D2330" s="25" t="str">
        <x:v>Medium benthopelagics (30 - 89 cm)</x:v>
      </x:c>
      <x:c r="E2330" s="35" t="n">
        <x:v>12</x:v>
      </x:c>
      <x:c r="F2330" s="35" t="n">
        <x:v>12</x:v>
      </x:c>
      <x:c r="G2330" s="32" t="n">
        <x:v>98072.06609572761</x:v>
      </x:c>
      <x:c r="H2330" s="32" t="n">
        <x:v>98072.06609572761</x:v>
      </x:c>
      <x:c r="I2330" s="33" t="n">
        <x:v>0</x:v>
      </x:c>
      <x:c r="J2330" s="34" t="n">
        <x:v>1</x:v>
      </x:c>
      <x:c r="K2330" s="33" t="n">
        <x:v>447.8937484758917</x:v>
      </x:c>
      <x:c r="L2330" s="32" t="n">
        <x:v>43925865.30439085</x:v>
      </x:c>
      <x:c r="M2330" s="33" t="n">
        <x:v>3.53728516319792</x:v>
      </x:c>
      <x:c r="N2330" s="33" t="n">
        <x:v>344.57610948986706</x:v>
      </x:c>
      <x:c r="O2330" s="32" t="n">
        <x:v>33793290.98489892</x:v>
      </x:c>
      <x:c r="P2330" s="32" t="n">
        <x:v>10132574.31949193</x:v>
      </x:c>
      <x:c r="Q2330" s="33" t="n">
        <x:v>1.2998398209875397</x:v>
      </x:c>
      <x:c r="R2330" s="34" t="n">
        <x:v>0.2998398209875397</x:v>
      </x:c>
    </x:row>
    <x:row r="2331" ht="18" customHeight="1">
      <x:c r="A2331" s="25" t="str">
        <x:v>EEZ_024</x:v>
      </x:c>
      <x:c r="B2331" s="25" t="str">
        <x:v>Angola</x:v>
      </x:c>
      <x:c r="C2331" s="25" t="str">
        <x:v>functional</x:v>
      </x:c>
      <x:c r="D2331" s="25" t="str">
        <x:v>Medium demersals (30 - 89 cm)</x:v>
      </x:c>
      <x:c r="E2331" s="35" t="n">
        <x:v>11</x:v>
      </x:c>
      <x:c r="F2331" s="35" t="n">
        <x:v>11</x:v>
      </x:c>
      <x:c r="G2331" s="32" t="n">
        <x:v>218040.74277293158</x:v>
      </x:c>
      <x:c r="H2331" s="32" t="n">
        <x:v>218040.74277293158</x:v>
      </x:c>
      <x:c r="I2331" s="33" t="n">
        <x:v>0</x:v>
      </x:c>
      <x:c r="J2331" s="34" t="n">
        <x:v>1</x:v>
      </x:c>
      <x:c r="K2331" s="33" t="n">
        <x:v>208.83621730837737</x:v>
      </x:c>
      <x:c r="L2331" s="32" t="n">
        <x:v>45534803.93980795</x:v>
      </x:c>
      <x:c r="M2331" s="33" t="n">
        <x:v>3.3073731905999995</x:v>
      </x:c>
      <x:c r="N2331" s="33" t="n">
        <x:v>202.94258624299368</x:v>
      </x:c>
      <x:c r="O2331" s="32" t="n">
        <x:v>44249752.244682066</x:v>
      </x:c>
      <x:c r="P2331" s="32" t="n">
        <x:v>1285051.6951258853</x:v>
      </x:c>
      <x:c r="Q2331" s="33" t="n">
        <x:v>1.0290408788736285</x:v>
      </x:c>
      <x:c r="R2331" s="34" t="n">
        <x:v>0.029040878873628558</x:v>
      </x:c>
    </x:row>
    <x:row r="2332" ht="18" customHeight="1">
      <x:c r="A2332" s="25" t="str">
        <x:v>EEZ_024</x:v>
      </x:c>
      <x:c r="B2332" s="25" t="str">
        <x:v>Angola</x:v>
      </x:c>
      <x:c r="C2332" s="25" t="str">
        <x:v>functional</x:v>
      </x:c>
      <x:c r="D2332" s="25" t="str">
        <x:v>Medium pelagics (30 - 89 cm)</x:v>
      </x:c>
      <x:c r="E2332" s="35" t="n">
        <x:v>16</x:v>
      </x:c>
      <x:c r="F2332" s="35" t="n">
        <x:v>16</x:v>
      </x:c>
      <x:c r="G2332" s="32" t="n">
        <x:v>16756.8307353223</x:v>
      </x:c>
      <x:c r="H2332" s="32" t="n">
        <x:v>16756.8307353223</x:v>
      </x:c>
      <x:c r="I2332" s="33" t="n">
        <x:v>0</x:v>
      </x:c>
      <x:c r="J2332" s="34" t="n">
        <x:v>1</x:v>
      </x:c>
      <x:c r="K2332" s="33" t="n">
        <x:v>423.6368852018861</x:v>
      </x:c>
      <x:c r="L2332" s="32" t="n">
        <x:v>7098811.57856717</x:v>
      </x:c>
      <x:c r="M2332" s="33" t="n">
        <x:v>3.2691398355486596</x:v>
      </x:c>
      <x:c r="N2332" s="33" t="n">
        <x:v>185.84027333202837</x:v>
      </x:c>
      <x:c r="O2332" s="32" t="n">
        <x:v>3114094.00403083</x:v>
      </x:c>
      <x:c r="P2332" s="32" t="n">
        <x:v>3984717.5745363394</x:v>
      </x:c>
      <x:c r="Q2332" s="33" t="n">
        <x:v>2.2795752374137033</x:v>
      </x:c>
      <x:c r="R2332" s="34" t="n">
        <x:v>1.2795752374137033</x:v>
      </x:c>
    </x:row>
    <x:row r="2333" ht="18" customHeight="1">
      <x:c r="A2333" s="25" t="str">
        <x:v>EEZ_024</x:v>
      </x:c>
      <x:c r="B2333" s="25" t="str">
        <x:v>Angola</x:v>
      </x:c>
      <x:c r="C2333" s="25" t="str">
        <x:v>functional</x:v>
      </x:c>
      <x:c r="D2333" s="25" t="str">
        <x:v>Medium reef assoc. fish (30 - 89 cm)</x:v>
      </x:c>
      <x:c r="E2333" s="35" t="n">
        <x:v>6</x:v>
      </x:c>
      <x:c r="F2333" s="35" t="n">
        <x:v>6</x:v>
      </x:c>
      <x:c r="G2333" s="32" t="n">
        <x:v>6534.970308552099</x:v>
      </x:c>
      <x:c r="H2333" s="32" t="n">
        <x:v>6534.970308552099</x:v>
      </x:c>
      <x:c r="I2333" s="33" t="n">
        <x:v>0</x:v>
      </x:c>
      <x:c r="J2333" s="34" t="n">
        <x:v>1</x:v>
      </x:c>
      <x:c r="K2333" s="33" t="n">
        <x:v>865.1367301659898</x:v>
      </x:c>
      <x:c r="L2333" s="32" t="n">
        <x:v>5653642.844472592</x:v>
      </x:c>
      <x:c r="M2333" s="33" t="n">
        <x:v>3.8566195630179774</x:v>
      </x:c>
      <x:c r="N2333" s="33" t="n">
        <x:v>718.8190249117544</x:v>
      </x:c>
      <x:c r="O2333" s="32" t="n">
        <x:v>4697460.985020686</x:v>
      </x:c>
      <x:c r="P2333" s="32" t="n">
        <x:v>956181.8594519058</x:v>
      </x:c>
      <x:c r="Q2333" s="33" t="n">
        <x:v>1.2035529113495542</x:v>
      </x:c>
      <x:c r="R2333" s="34" t="n">
        <x:v>0.20355291134955433</x:v>
      </x:c>
    </x:row>
    <x:row r="2334" ht="18" customHeight="1">
      <x:c r="A2334" s="25" t="str">
        <x:v>EEZ_024</x:v>
      </x:c>
      <x:c r="B2334" s="25" t="str">
        <x:v>Angola</x:v>
      </x:c>
      <x:c r="C2334" s="25" t="str">
        <x:v>functional</x:v>
      </x:c>
      <x:c r="D2334" s="25" t="str">
        <x:v>Other demersal invertebrates</x:v>
      </x:c>
      <x:c r="E2334" s="35" t="n">
        <x:v>4</x:v>
      </x:c>
      <x:c r="F2334" s="35" t="n">
        <x:v>4</x:v>
      </x:c>
      <x:c r="G2334" s="32" t="n">
        <x:v>258.4002015359</x:v>
      </x:c>
      <x:c r="H2334" s="32" t="n">
        <x:v>258.4002015359</x:v>
      </x:c>
      <x:c r="I2334" s="33" t="n">
        <x:v>0</x:v>
      </x:c>
      <x:c r="J2334" s="34" t="n">
        <x:v>1</x:v>
      </x:c>
      <x:c r="K2334" s="33" t="n">
        <x:v>10.879760783226379</x:v>
      </x:c>
      <x:c r="L2334" s="32" t="n">
        <x:v>2811.3323790480777</x:v>
      </x:c>
      <x:c r="M2334" s="33" t="n">
        <x:v>2.0339773827964693</x:v>
      </x:c>
      <x:c r="N2334" s="33" t="n">
        <x:v>10.813776338084855</x:v>
      </x:c>
      <x:c r="O2334" s="32" t="n">
        <x:v>2794.2819851252734</x:v>
      </x:c>
      <x:c r="P2334" s="32" t="n">
        <x:v>17.050393922804233</x:v>
      </x:c>
      <x:c r="Q2334" s="33" t="n">
        <x:v>1.0061018873591028</x:v>
      </x:c>
      <x:c r="R2334" s="34" t="n">
        <x:v>0.006101887359102674</x:v>
      </x:c>
    </x:row>
    <x:row r="2335" ht="18" customHeight="1">
      <x:c r="A2335" s="25" t="str">
        <x:v>EEZ_024</x:v>
      </x:c>
      <x:c r="B2335" s="25" t="str">
        <x:v>Angola</x:v>
      </x:c>
      <x:c r="C2335" s="25" t="str">
        <x:v>functional</x:v>
      </x:c>
      <x:c r="D2335" s="25" t="str">
        <x:v>Shrimps</x:v>
      </x:c>
      <x:c r="E2335" s="35" t="n">
        <x:v>4</x:v>
      </x:c>
      <x:c r="F2335" s="35" t="n">
        <x:v>4</x:v>
      </x:c>
      <x:c r="G2335" s="32" t="n">
        <x:v>1466.3592312347</x:v>
      </x:c>
      <x:c r="H2335" s="32" t="n">
        <x:v>1466.3592312347</x:v>
      </x:c>
      <x:c r="I2335" s="33" t="n">
        <x:v>0</x:v>
      </x:c>
      <x:c r="J2335" s="34" t="n">
        <x:v>1</x:v>
      </x:c>
      <x:c r="K2335" s="33" t="n">
        <x:v>547.8266242568925</x:v>
      </x:c>
      <x:c r="L2335" s="32" t="n">
        <x:v>803310.6275952377</x:v>
      </x:c>
      <x:c r="M2335" s="33" t="n">
        <x:v>3.7154002773519754</x:v>
      </x:c>
      <x:c r="N2335" s="33" t="n">
        <x:v>519.2784231657517</x:v>
      </x:c>
      <x:c r="O2335" s="32" t="n">
        <x:v>761448.7093900989</x:v>
      </x:c>
      <x:c r="P2335" s="32" t="n">
        <x:v>41861.91820513876</x:v>
      </x:c>
      <x:c r="Q2335" s="33" t="n">
        <x:v>1.0549766749735108</x:v>
      </x:c>
      <x:c r="R2335" s="34" t="n">
        <x:v>0.05497667497351082</x:v>
      </x:c>
    </x:row>
    <x:row r="2336" ht="18" customHeight="1">
      <x:c r="A2336" s="25" t="str">
        <x:v>EEZ_024</x:v>
      </x:c>
      <x:c r="B2336" s="25" t="str">
        <x:v>Angola</x:v>
      </x:c>
      <x:c r="C2336" s="25" t="str">
        <x:v>functional</x:v>
      </x:c>
      <x:c r="D2336" s="25" t="str">
        <x:v>Small demersals (&lt;30 cm)</x:v>
      </x:c>
      <x:c r="E2336" s="35" t="n">
        <x:v>4</x:v>
      </x:c>
      <x:c r="F2336" s="35" t="n">
        <x:v>4</x:v>
      </x:c>
      <x:c r="G2336" s="32" t="n">
        <x:v>4982.66761763</x:v>
      </x:c>
      <x:c r="H2336" s="32" t="n">
        <x:v>4982.66761763</x:v>
      </x:c>
      <x:c r="I2336" s="33" t="n">
        <x:v>0</x:v>
      </x:c>
      <x:c r="J2336" s="34" t="n">
        <x:v>1</x:v>
      </x:c>
      <x:c r="K2336" s="33" t="n">
        <x:v>416.01531368880325</x:v>
      </x:c>
      <x:c r="L2336" s="32" t="n">
        <x:v>2072866.0319553863</x:v>
      </x:c>
      <x:c r="M2336" s="33" t="n">
        <x:v>3.426315235799989</x:v>
      </x:c>
      <x:c r="N2336" s="33" t="n">
        <x:v>266.8795125940332</x:v>
      </x:c>
      <x:c r="O2336" s="32" t="n">
        <x:v>1329771.905211167</x:v>
      </x:c>
      <x:c r="P2336" s="32" t="n">
        <x:v>743094.1267442193</x:v>
      </x:c>
      <x:c r="Q2336" s="33" t="n">
        <x:v>1.5588132249088362</x:v>
      </x:c>
      <x:c r="R2336" s="34" t="n">
        <x:v>0.5588132249088361</x:v>
      </x:c>
    </x:row>
    <x:row r="2337" ht="18" customHeight="1">
      <x:c r="A2337" s="25" t="str">
        <x:v>EEZ_024</x:v>
      </x:c>
      <x:c r="B2337" s="25" t="str">
        <x:v>Angola</x:v>
      </x:c>
      <x:c r="C2337" s="25" t="str">
        <x:v>functional</x:v>
      </x:c>
      <x:c r="D2337" s="25" t="str">
        <x:v>Small pelagics (&lt;30 cm)</x:v>
      </x:c>
      <x:c r="E2337" s="35" t="n">
        <x:v>4</x:v>
      </x:c>
      <x:c r="F2337" s="35" t="n">
        <x:v>4</x:v>
      </x:c>
      <x:c r="G2337" s="32" t="n">
        <x:v>198797.3764293314</x:v>
      </x:c>
      <x:c r="H2337" s="32" t="n">
        <x:v>198797.3764293314</x:v>
      </x:c>
      <x:c r="I2337" s="33" t="n">
        <x:v>0</x:v>
      </x:c>
      <x:c r="J2337" s="34" t="n">
        <x:v>1</x:v>
      </x:c>
      <x:c r="K2337" s="33" t="n">
        <x:v>69.02555700528816</x:v>
      </x:c>
      <x:c r="L2337" s="32" t="n">
        <x:v>13722099.639224544</x:v>
      </x:c>
      <x:c r="M2337" s="33" t="n">
        <x:v>2.812060774021785</x:v>
      </x:c>
      <x:c r="N2337" s="33" t="n">
        <x:v>64.87252080874977</x:v>
      </x:c>
      <x:c r="O2337" s="32" t="n">
        <x:v>12896486.939136662</x:v>
      </x:c>
      <x:c r="P2337" s="32" t="n">
        <x:v>825612.7000878826</x:v>
      </x:c>
      <x:c r="Q2337" s="33" t="n">
        <x:v>1.0640184186580623</x:v>
      </x:c>
      <x:c r="R2337" s="34" t="n">
        <x:v>0.06401841865806225</x:v>
      </x:c>
    </x:row>
    <x:row r="2338" ht="18" customHeight="1">
      <x:c r="A2338" s="25" t="str">
        <x:v>EEZ_024</x:v>
      </x:c>
      <x:c r="B2338" s="25" t="str">
        <x:v>Angola</x:v>
      </x:c>
      <x:c r="C2338" s="25" t="str">
        <x:v>functional</x:v>
      </x:c>
      <x:c r="D2338" s="25" t="str">
        <x:v>Small to medium flatfishes (&lt;90 cm)</x:v>
      </x:c>
      <x:c r="E2338" s="35" t="n">
        <x:v>5</x:v>
      </x:c>
      <x:c r="F2338" s="35" t="n">
        <x:v>5</x:v>
      </x:c>
      <x:c r="G2338" s="32" t="n">
        <x:v>17609.7235197956</x:v>
      </x:c>
      <x:c r="H2338" s="32" t="n">
        <x:v>17609.7235197956</x:v>
      </x:c>
      <x:c r="I2338" s="33" t="n">
        <x:v>0</x:v>
      </x:c>
      <x:c r="J2338" s="34" t="n">
        <x:v>1</x:v>
      </x:c>
      <x:c r="K2338" s="33" t="n">
        <x:v>333.0800549446042</x:v>
      </x:c>
      <x:c r="L2338" s="32" t="n">
        <x:v>5865447.677532808</x:v>
      </x:c>
      <x:c r="M2338" s="33" t="n">
        <x:v>3.513285678210124</x:v>
      </x:c>
      <x:c r="N2338" s="33" t="n">
        <x:v>326.0511063687083</x:v>
      </x:c>
      <x:c r="O2338" s="32" t="n">
        <x:v>5741669.836476419</x:v>
      </x:c>
      <x:c r="P2338" s="32" t="n">
        <x:v>123777.8410563888</x:v>
      </x:c>
      <x:c r="Q2338" s="33" t="n">
        <x:v>1.0215578123754239</x:v>
      </x:c>
      <x:c r="R2338" s="34" t="n">
        <x:v>0.021557812375423785</x:v>
      </x:c>
    </x:row>
    <x:row r="2339" ht="18" customHeight="1">
      <x:c r="A2339" s="25" t="str">
        <x:v>EEZ_024</x:v>
      </x:c>
      <x:c r="B2339" s="25" t="str">
        <x:v>Angola</x:v>
      </x:c>
      <x:c r="C2339" s="25" t="str">
        <x:v>functional</x:v>
      </x:c>
      <x:c r="D2339" s="25" t="str">
        <x:v>Small to medium sharks (&lt;90 cm)</x:v>
      </x:c>
      <x:c r="E2339" s="35" t="n">
        <x:v>1</x:v>
      </x:c>
      <x:c r="F2339" s="35" t="n">
        <x:v>1</x:v>
      </x:c>
      <x:c r="G2339" s="32" t="n">
        <x:v>0.3719638588</x:v>
      </x:c>
      <x:c r="H2339" s="32" t="n">
        <x:v>0.3719638588</x:v>
      </x:c>
      <x:c r="I2339" s="33" t="n">
        <x:v>0</x:v>
      </x:c>
      <x:c r="J2339" s="34" t="n">
        <x:v>1</x:v>
      </x:c>
      <x:c r="K2339" s="33" t="n">
        <x:v>933.2543007969916</x:v>
      </x:c>
      <x:c r="L2339" s="32" t="n">
        <x:v>347.1368709661449</x:v>
      </x:c>
      <x:c r="M2339" s="33" t="n">
        <x:v>3.97</x:v>
      </x:c>
      <x:c r="N2339" s="33" t="n">
        <x:v>933.2543007969915</x:v>
      </x:c>
      <x:c r="O2339" s="32" t="n">
        <x:v>347.1368709661449</x:v>
      </x:c>
      <x:c r="P2339" s="32" t="n">
        <x:v>0</x:v>
      </x:c>
      <x:c r="Q2339" s="33" t="n">
        <x:v>1</x:v>
      </x:c>
      <x:c r="R2339" s="34" t="n">
        <x:v>0</x:v>
      </x:c>
    </x:row>
    <x:row r="2340" ht="18" customHeight="1">
      <x:c r="A2340" s="25" t="str">
        <x:v>EEZ_028</x:v>
      </x:c>
      <x:c r="B2340" s="25" t="str">
        <x:v>Antigua &amp; Barbuda</x:v>
      </x:c>
      <x:c r="C2340" s="25" t="str">
        <x:v>functional</x:v>
      </x:c>
      <x:c r="D2340" s="25" t="str">
        <x:v>Large pelagics (&gt;=90 cm)</x:v>
      </x:c>
      <x:c r="E2340" s="35" t="n">
        <x:v>2</x:v>
      </x:c>
      <x:c r="F2340" s="35" t="n">
        <x:v>2</x:v>
      </x:c>
      <x:c r="G2340" s="32" t="n">
        <x:v>66.487710994</x:v>
      </x:c>
      <x:c r="H2340" s="32" t="n">
        <x:v>66.487710994</x:v>
      </x:c>
      <x:c r="I2340" s="33" t="n">
        <x:v>0</x:v>
      </x:c>
      <x:c r="J2340" s="34" t="n">
        <x:v>1</x:v>
      </x:c>
      <x:c r="K2340" s="33" t="n">
        <x:v>1804.2842321776404</x:v>
      </x:c>
      <x:c r="L2340" s="32" t="n">
        <x:v>119962.72858005814</x:v>
      </x:c>
      <x:c r="M2340" s="33" t="n">
        <x:v>4.247333902875435</x:v>
      </x:c>
      <x:c r="N2340" s="33" t="n">
        <x:v>1767.3961429210228</x:v>
      </x:c>
      <x:c r="O2340" s="32" t="n">
        <x:v>117510.12396244328</x:v>
      </x:c>
      <x:c r="P2340" s="32" t="n">
        <x:v>2452.6046176148666</x:v>
      </x:c>
      <x:c r="Q2340" s="33" t="n">
        <x:v>1.0208714324767347</x:v>
      </x:c>
      <x:c r="R2340" s="34" t="n">
        <x:v>0.020871432476734765</x:v>
      </x:c>
    </x:row>
    <x:row r="2341" ht="18" customHeight="1">
      <x:c r="A2341" s="25" t="str">
        <x:v>EEZ_028</x:v>
      </x:c>
      <x:c r="B2341" s="25" t="str">
        <x:v>Antigua &amp; Barbuda</x:v>
      </x:c>
      <x:c r="C2341" s="25" t="str">
        <x:v>functional</x:v>
      </x:c>
      <x:c r="D2341" s="25" t="str">
        <x:v>Large sharks (&gt;=90 cm)</x:v>
      </x:c>
      <x:c r="E2341" s="35" t="n">
        <x:v>1</x:v>
      </x:c>
      <x:c r="F2341" s="35" t="n">
        <x:v>1</x:v>
      </x:c>
      <x:c r="G2341" s="32" t="n">
        <x:v>38.467814656</x:v>
      </x:c>
      <x:c r="H2341" s="32" t="n">
        <x:v>38.467814656</x:v>
      </x:c>
      <x:c r="I2341" s="33" t="n">
        <x:v>0</x:v>
      </x:c>
      <x:c r="J2341" s="34" t="n">
        <x:v>1</x:v>
      </x:c>
      <x:c r="K2341" s="33" t="n">
        <x:v>1000</x:v>
      </x:c>
      <x:c r="L2341" s="32" t="n">
        <x:v>38467.814656</x:v>
      </x:c>
      <x:c r="M2341" s="33" t="n">
        <x:v>4</x:v>
      </x:c>
      <x:c r="N2341" s="33" t="n">
        <x:v>1000</x:v>
      </x:c>
      <x:c r="O2341" s="32" t="n">
        <x:v>38467.814656</x:v>
      </x:c>
      <x:c r="P2341" s="32" t="n">
        <x:v>0</x:v>
      </x:c>
      <x:c r="Q2341" s="33" t="n">
        <x:v>1</x:v>
      </x:c>
      <x:c r="R2341" s="34" t="n">
        <x:v>0</x:v>
      </x:c>
    </x:row>
    <x:row r="2342" ht="18" customHeight="1">
      <x:c r="A2342" s="25" t="str">
        <x:v>EEZ_028</x:v>
      </x:c>
      <x:c r="B2342" s="25" t="str">
        <x:v>Antigua &amp; Barbuda</x:v>
      </x:c>
      <x:c r="C2342" s="25" t="str">
        <x:v>functional</x:v>
      </x:c>
      <x:c r="D2342" s="25" t="str">
        <x:v>Lobsters, crabs</x:v>
      </x:c>
      <x:c r="E2342" s="35" t="n">
        <x:v>3</x:v>
      </x:c>
      <x:c r="F2342" s="35" t="n">
        <x:v>3</x:v>
      </x:c>
      <x:c r="G2342" s="32" t="n">
        <x:v>420.484673326</x:v>
      </x:c>
      <x:c r="H2342" s="32" t="n">
        <x:v>420.484673326</x:v>
      </x:c>
      <x:c r="I2342" s="33" t="n">
        <x:v>0</x:v>
      </x:c>
      <x:c r="J2342" s="34" t="n">
        <x:v>1</x:v>
      </x:c>
      <x:c r="K2342" s="33" t="n">
        <x:v>158.95392470630216</x:v>
      </x:c>
      <x:c r="L2342" s="32" t="n">
        <x:v>66837.68910401507</x:v>
      </x:c>
      <x:c r="M2342" s="33" t="n">
        <x:v>3.2009556523476146</x:v>
      </x:c>
      <x:c r="N2342" s="33" t="n">
        <x:v>158.83845436304716</x:v>
      </x:c>
      <x:c r="O2342" s="32" t="n">
        <x:v>66789.13559445264</x:v>
      </x:c>
      <x:c r="P2342" s="32" t="n">
        <x:v>48.55350956242182</x:v>
      </x:c>
      <x:c r="Q2342" s="33" t="n">
        <x:v>1.00072696718007</x:v>
      </x:c>
      <x:c r="R2342" s="34" t="n">
        <x:v>0.0007269671800701456</x:v>
      </x:c>
    </x:row>
    <x:row r="2343" ht="18" customHeight="1">
      <x:c r="A2343" s="25" t="str">
        <x:v>EEZ_028</x:v>
      </x:c>
      <x:c r="B2343" s="25" t="str">
        <x:v>Antigua &amp; Barbuda</x:v>
      </x:c>
      <x:c r="C2343" s="25" t="str">
        <x:v>functional</x:v>
      </x:c>
      <x:c r="D2343" s="25" t="str">
        <x:v>Medium demersals (30 - 89 cm)</x:v>
      </x:c>
      <x:c r="E2343" s="35" t="n">
        <x:v>2</x:v>
      </x:c>
      <x:c r="F2343" s="35" t="n">
        <x:v>2</x:v>
      </x:c>
      <x:c r="G2343" s="32" t="n">
        <x:v>520.105180356</x:v>
      </x:c>
      <x:c r="H2343" s="32" t="n">
        <x:v>520.105180356</x:v>
      </x:c>
      <x:c r="I2343" s="33" t="n">
        <x:v>0</x:v>
      </x:c>
      <x:c r="J2343" s="34" t="n">
        <x:v>1</x:v>
      </x:c>
      <x:c r="K2343" s="33" t="n">
        <x:v>201.26023604979156</x:v>
      </x:c>
      <x:c r="L2343" s="32" t="n">
        <x:v>104676.49136916797</x:v>
      </x:c>
      <x:c r="M2343" s="33" t="n">
        <x:v>3.302239691683599</x:v>
      </x:c>
      <x:c r="N2343" s="33" t="n">
        <x:v>200.55786218616188</x:v>
      </x:c>
      <x:c r="O2343" s="32" t="n">
        <x:v>104311.18308414752</x:v>
      </x:c>
      <x:c r="P2343" s="32" t="n">
        <x:v>365.3082850204519</x:v>
      </x:c>
      <x:c r="Q2343" s="33" t="n">
        <x:v>1.0035021008699112</x:v>
      </x:c>
      <x:c r="R2343" s="34" t="n">
        <x:v>0.0035021008699111273</x:v>
      </x:c>
    </x:row>
    <x:row r="2344" ht="18" customHeight="1">
      <x:c r="A2344" s="25" t="str">
        <x:v>EEZ_028</x:v>
      </x:c>
      <x:c r="B2344" s="25" t="str">
        <x:v>Antigua &amp; Barbuda</x:v>
      </x:c>
      <x:c r="C2344" s="25" t="str">
        <x:v>functional</x:v>
      </x:c>
      <x:c r="D2344" s="25" t="str">
        <x:v>Medium pelagics (30 - 89 cm)</x:v>
      </x:c>
      <x:c r="E2344" s="35" t="n">
        <x:v>1</x:v>
      </x:c>
      <x:c r="F2344" s="35" t="n">
        <x:v>1</x:v>
      </x:c>
      <x:c r="G2344" s="32" t="n">
        <x:v>18.442941824000002</x:v>
      </x:c>
      <x:c r="H2344" s="32" t="n">
        <x:v>18.442941824000002</x:v>
      </x:c>
      <x:c r="I2344" s="33" t="n">
        <x:v>0</x:v>
      </x:c>
      <x:c r="J2344" s="34" t="n">
        <x:v>1</x:v>
      </x:c>
      <x:c r="K2344" s="33" t="n">
        <x:v>1122.018454301963</x:v>
      </x:c>
      <x:c r="L2344" s="32" t="n">
        <x:v>20693.321078145505</x:v>
      </x:c>
      <x:c r="M2344" s="33" t="n">
        <x:v>4.05</x:v>
      </x:c>
      <x:c r="N2344" s="33" t="n">
        <x:v>1122.018454301963</x:v>
      </x:c>
      <x:c r="O2344" s="32" t="n">
        <x:v>20693.321078145505</x:v>
      </x:c>
      <x:c r="P2344" s="32" t="n">
        <x:v>0</x:v>
      </x:c>
      <x:c r="Q2344" s="33" t="n">
        <x:v>1</x:v>
      </x:c>
      <x:c r="R2344" s="34" t="n">
        <x:v>0</x:v>
      </x:c>
    </x:row>
    <x:row r="2345" ht="18" customHeight="1">
      <x:c r="A2345" s="25" t="str">
        <x:v>EEZ_028</x:v>
      </x:c>
      <x:c r="B2345" s="25" t="str">
        <x:v>Antigua &amp; Barbuda</x:v>
      </x:c>
      <x:c r="C2345" s="25" t="str">
        <x:v>functional</x:v>
      </x:c>
      <x:c r="D2345" s="25" t="str">
        <x:v>Medium reef assoc. fish (30 - 89 cm)</x:v>
      </x:c>
      <x:c r="E2345" s="35" t="n">
        <x:v>7</x:v>
      </x:c>
      <x:c r="F2345" s="35" t="n">
        <x:v>7</x:v>
      </x:c>
      <x:c r="G2345" s="32" t="n">
        <x:v>918.105387708</x:v>
      </x:c>
      <x:c r="H2345" s="32" t="n">
        <x:v>918.105387708</x:v>
      </x:c>
      <x:c r="I2345" s="33" t="n">
        <x:v>0</x:v>
      </x:c>
      <x:c r="J2345" s="34" t="n">
        <x:v>1</x:v>
      </x:c>
      <x:c r="K2345" s="33" t="n">
        <x:v>874.7328878173173</x:v>
      </x:c>
      <x:c r="L2345" s="32" t="n">
        <x:v>803096.9771104566</x:v>
      </x:c>
      <x:c r="M2345" s="33" t="n">
        <x:v>3.8665179201353332</x:v>
      </x:c>
      <x:c r="N2345" s="33" t="n">
        <x:v>735.3903389936002</x:v>
      </x:c>
      <x:c r="O2345" s="32" t="n">
        <x:v>675165.8322984368</x:v>
      </x:c>
      <x:c r="P2345" s="32" t="n">
        <x:v>127931.14481201977</x:v>
      </x:c>
      <x:c r="Q2345" s="33" t="n">
        <x:v>1.189481070711931</x:v>
      </x:c>
      <x:c r="R2345" s="34" t="n">
        <x:v>0.1894810707119309</x:v>
      </x:c>
    </x:row>
    <x:row r="2346" ht="18" customHeight="1">
      <x:c r="A2346" s="25" t="str">
        <x:v>EEZ_028</x:v>
      </x:c>
      <x:c r="B2346" s="25" t="str">
        <x:v>Antigua &amp; Barbuda</x:v>
      </x:c>
      <x:c r="C2346" s="25" t="str">
        <x:v>functional</x:v>
      </x:c>
      <x:c r="D2346" s="25" t="str">
        <x:v>Other demersal invertebrates</x:v>
      </x:c>
      <x:c r="E2346" s="35" t="n">
        <x:v>1</x:v>
      </x:c>
      <x:c r="F2346" s="35" t="n">
        <x:v>1</x:v>
      </x:c>
      <x:c r="G2346" s="32" t="n">
        <x:v>1583</x:v>
      </x:c>
      <x:c r="H2346" s="32" t="n">
        <x:v>1583</x:v>
      </x:c>
      <x:c r="I2346" s="33" t="n">
        <x:v>0</x:v>
      </x:c>
      <x:c r="J2346" s="34" t="n">
        <x:v>1</x:v>
      </x:c>
      <x:c r="K2346" s="33" t="n">
        <x:v>15.48816618912481</x:v>
      </x:c>
      <x:c r="L2346" s="32" t="n">
        <x:v>24517.767077384575</x:v>
      </x:c>
      <x:c r="M2346" s="33" t="n">
        <x:v>2.19</x:v>
      </x:c>
      <x:c r="N2346" s="33" t="n">
        <x:v>15.488166189124811</x:v>
      </x:c>
      <x:c r="O2346" s="32" t="n">
        <x:v>24517.767077384575</x:v>
      </x:c>
      <x:c r="P2346" s="32" t="n">
        <x:v>0</x:v>
      </x:c>
      <x:c r="Q2346" s="33" t="n">
        <x:v>1</x:v>
      </x:c>
      <x:c r="R2346" s="34" t="n">
        <x:v>0</x:v>
      </x:c>
    </x:row>
    <x:row r="2347" ht="18" customHeight="1">
      <x:c r="A2347" s="25" t="str">
        <x:v>EEZ_028</x:v>
      </x:c>
      <x:c r="B2347" s="25" t="str">
        <x:v>Antigua &amp; Barbuda</x:v>
      </x:c>
      <x:c r="C2347" s="25" t="str">
        <x:v>functional</x:v>
      </x:c>
      <x:c r="D2347" s="25" t="str">
        <x:v>Small reef assoc. fish (&lt;30 cm)</x:v>
      </x:c>
      <x:c r="E2347" s="35" t="n">
        <x:v>2</x:v>
      </x:c>
      <x:c r="F2347" s="35" t="n">
        <x:v>2</x:v>
      </x:c>
      <x:c r="G2347" s="32" t="n">
        <x:v>189.22438583000002</x:v>
      </x:c>
      <x:c r="H2347" s="32" t="n">
        <x:v>189.22438583000002</x:v>
      </x:c>
      <x:c r="I2347" s="33" t="n">
        <x:v>0</x:v>
      </x:c>
      <x:c r="J2347" s="34" t="n">
        <x:v>1</x:v>
      </x:c>
      <x:c r="K2347" s="33" t="n">
        <x:v>36.32017555024105</x:v>
      </x:c>
      <x:c r="L2347" s="32" t="n">
        <x:v>6872.662911732146</x:v>
      </x:c>
      <x:c r="M2347" s="33" t="n">
        <x:v>2.3520453223007824</x:v>
      </x:c>
      <x:c r="N2347" s="33" t="n">
        <x:v>22.492893259450724</x:v>
      </x:c>
      <x:c r="O2347" s="32" t="n">
        <x:v>4256.203912559311</x:v>
      </x:c>
      <x:c r="P2347" s="32" t="n">
        <x:v>2616.4589991728353</x:v>
      </x:c>
      <x:c r="Q2347" s="33" t="n">
        <x:v>1.6147400483919776</x:v>
      </x:c>
      <x:c r="R2347" s="34" t="n">
        <x:v>0.6147400483919776</x:v>
      </x:c>
    </x:row>
    <x:row r="2348" ht="18" customHeight="1">
      <x:c r="A2348" s="25" t="str">
        <x:v>EEZ_032</x:v>
      </x:c>
      <x:c r="B2348" s="25" t="str">
        <x:v>Argentina</x:v>
      </x:c>
      <x:c r="C2348" s="25" t="str">
        <x:v>functional</x:v>
      </x:c>
      <x:c r="D2348" s="25" t="str">
        <x:v>Cephalopods</x:v>
      </x:c>
      <x:c r="E2348" s="35" t="n">
        <x:v>4</x:v>
      </x:c>
      <x:c r="F2348" s="35" t="n">
        <x:v>4</x:v>
      </x:c>
      <x:c r="G2348" s="32" t="n">
        <x:v>253581.8995405308</x:v>
      </x:c>
      <x:c r="H2348" s="32" t="n">
        <x:v>253581.8995405308</x:v>
      </x:c>
      <x:c r="I2348" s="33" t="n">
        <x:v>0</x:v>
      </x:c>
      <x:c r="J2348" s="34" t="n">
        <x:v>1</x:v>
      </x:c>
      <x:c r="K2348" s="33" t="n">
        <x:v>661.7396459683708</x:v>
      </x:c>
      <x:c r="L2348" s="32" t="n">
        <x:v>167805196.42593783</x:v>
      </x:c>
      <x:c r="M2348" s="33" t="n">
        <x:v>3.820531302759516</x:v>
      </x:c>
      <x:c r="N2348" s="33" t="n">
        <x:v>661.5022150378653</x:v>
      </x:c>
      <x:c r="O2348" s="32" t="n">
        <x:v>167744988.23957056</x:v>
      </x:c>
      <x:c r="P2348" s="32" t="n">
        <x:v>60208.18636727333</x:v>
      </x:c>
      <x:c r="Q2348" s="33" t="n">
        <x:v>1.0003589268865742</x:v>
      </x:c>
      <x:c r="R2348" s="34" t="n">
        <x:v>0.00035892688657431014</x:v>
      </x:c>
    </x:row>
    <x:row r="2349" ht="18" customHeight="1">
      <x:c r="A2349" s="25" t="str">
        <x:v>EEZ_032</x:v>
      </x:c>
      <x:c r="B2349" s="25" t="str">
        <x:v>Argentina</x:v>
      </x:c>
      <x:c r="C2349" s="25" t="str">
        <x:v>functional</x:v>
      </x:c>
      <x:c r="D2349" s="25" t="str">
        <x:v>Large bathydemersals (&gt;=90 cm)</x:v>
      </x:c>
      <x:c r="E2349" s="35" t="n">
        <x:v>4</x:v>
      </x:c>
      <x:c r="F2349" s="35" t="n">
        <x:v>4</x:v>
      </x:c>
      <x:c r="G2349" s="32" t="n">
        <x:v>11830.045580829501</x:v>
      </x:c>
      <x:c r="H2349" s="32" t="n">
        <x:v>11830.045580829501</x:v>
      </x:c>
      <x:c r="I2349" s="33" t="n">
        <x:v>0</x:v>
      </x:c>
      <x:c r="J2349" s="34" t="n">
        <x:v>1</x:v>
      </x:c>
      <x:c r="K2349" s="33" t="n">
        <x:v>1240.3412228471818</x:v>
      </x:c>
      <x:c r="L2349" s="32" t="n">
        <x:v>14673293.202063963</x:v>
      </x:c>
      <x:c r="M2349" s="33" t="n">
        <x:v>4.056966484391215</x:v>
      </x:c>
      <x:c r="N2349" s="33" t="n">
        <x:v>1140.1617949828426</x:v>
      </x:c>
      <x:c r="O2349" s="32" t="n">
        <x:v>13488166.004167408</x:v>
      </x:c>
      <x:c r="P2349" s="32" t="n">
        <x:v>1185127.197896555</x:v>
      </x:c>
      <x:c r="Q2349" s="33" t="n">
        <x:v>1.0878642209422977</x:v>
      </x:c>
      <x:c r="R2349" s="34" t="n">
        <x:v>0.08786422094229779</x:v>
      </x:c>
    </x:row>
    <x:row r="2350" ht="18" customHeight="1">
      <x:c r="A2350" s="25" t="str">
        <x:v>EEZ_032</x:v>
      </x:c>
      <x:c r="B2350" s="25" t="str">
        <x:v>Argentina</x:v>
      </x:c>
      <x:c r="C2350" s="25" t="str">
        <x:v>functional</x:v>
      </x:c>
      <x:c r="D2350" s="25" t="str">
        <x:v>Large bathypelagics (&gt;=90 cm)</x:v>
      </x:c>
      <x:c r="E2350" s="35" t="n">
        <x:v>1</x:v>
      </x:c>
      <x:c r="F2350" s="35" t="n">
        <x:v>1</x:v>
      </x:c>
      <x:c r="G2350" s="32" t="n">
        <x:v>94.5926493338</x:v>
      </x:c>
      <x:c r="H2350" s="32" t="n">
        <x:v>94.5926493338</x:v>
      </x:c>
      <x:c r="I2350" s="33" t="n">
        <x:v>0</x:v>
      </x:c>
      <x:c r="J2350" s="34" t="n">
        <x:v>1</x:v>
      </x:c>
      <x:c r="K2350" s="33" t="n">
        <x:v>2187.761623949552</x:v>
      </x:c>
      <x:c r="L2350" s="32" t="n">
        <x:v>206946.1681202048</x:v>
      </x:c>
      <x:c r="M2350" s="33" t="n">
        <x:v>4.34</x:v>
      </x:c>
      <x:c r="N2350" s="33" t="n">
        <x:v>2187.761623949552</x:v>
      </x:c>
      <x:c r="O2350" s="32" t="n">
        <x:v>206946.1681202048</x:v>
      </x:c>
      <x:c r="P2350" s="32" t="n">
        <x:v>0</x:v>
      </x:c>
      <x:c r="Q2350" s="33" t="n">
        <x:v>1</x:v>
      </x:c>
      <x:c r="R2350" s="34" t="n">
        <x:v>0</x:v>
      </x:c>
    </x:row>
    <x:row r="2351" ht="18" customHeight="1">
      <x:c r="A2351" s="25" t="str">
        <x:v>EEZ_032</x:v>
      </x:c>
      <x:c r="B2351" s="25" t="str">
        <x:v>Argentina</x:v>
      </x:c>
      <x:c r="C2351" s="25" t="str">
        <x:v>functional</x:v>
      </x:c>
      <x:c r="D2351" s="25" t="str">
        <x:v>Large benthopelagics (&gt;=90 cm)</x:v>
      </x:c>
      <x:c r="E2351" s="35" t="n">
        <x:v>7</x:v>
      </x:c>
      <x:c r="F2351" s="35" t="n">
        <x:v>7</x:v>
      </x:c>
      <x:c r="G2351" s="32" t="n">
        <x:v>60706.915371166004</x:v>
      </x:c>
      <x:c r="H2351" s="32" t="n">
        <x:v>60706.915371166004</x:v>
      </x:c>
      <x:c r="I2351" s="33" t="n">
        <x:v>0</x:v>
      </x:c>
      <x:c r="J2351" s="34" t="n">
        <x:v>1</x:v>
      </x:c>
      <x:c r="K2351" s="33" t="n">
        <x:v>891.0129470437703</x:v>
      </x:c>
      <x:c r="L2351" s="32" t="n">
        <x:v>54090647.57079938</x:v>
      </x:c>
      <x:c r="M2351" s="33" t="n">
        <x:v>3.9407097046435307</x:v>
      </x:c>
      <x:c r="N2351" s="33" t="n">
        <x:v>872.3880433231643</x:v>
      </x:c>
      <x:c r="O2351" s="32" t="n">
        <x:v>52959987.116836436</x:v>
      </x:c>
      <x:c r="P2351" s="32" t="n">
        <x:v>1130660.4539629444</x:v>
      </x:c>
      <x:c r="Q2351" s="33" t="n">
        <x:v>1.0213493340069846</x:v>
      </x:c>
      <x:c r="R2351" s="34" t="n">
        <x:v>0.02134933400698464</x:v>
      </x:c>
    </x:row>
    <x:row r="2352" ht="18" customHeight="1">
      <x:c r="A2352" s="25" t="str">
        <x:v>EEZ_032</x:v>
      </x:c>
      <x:c r="B2352" s="25" t="str">
        <x:v>Argentina</x:v>
      </x:c>
      <x:c r="C2352" s="25" t="str">
        <x:v>functional</x:v>
      </x:c>
      <x:c r="D2352" s="25" t="str">
        <x:v>Large demersals (&gt;=90 cm)</x:v>
      </x:c>
      <x:c r="E2352" s="35" t="n">
        <x:v>2</x:v>
      </x:c>
      <x:c r="F2352" s="35" t="n">
        <x:v>2</x:v>
      </x:c>
      <x:c r="G2352" s="32" t="n">
        <x:v>627.2547708773001</x:v>
      </x:c>
      <x:c r="H2352" s="32" t="n">
        <x:v>627.2547708773001</x:v>
      </x:c>
      <x:c r="I2352" s="33" t="n">
        <x:v>0</x:v>
      </x:c>
      <x:c r="J2352" s="34" t="n">
        <x:v>1</x:v>
      </x:c>
      <x:c r="K2352" s="33" t="n">
        <x:v>773.8419728046546</x:v>
      </x:c>
      <x:c r="L2352" s="32" t="n">
        <x:v>485396.06934682146</x:v>
      </x:c>
      <x:c r="M2352" s="33" t="n">
        <x:v>3.888373866493557</x:v>
      </x:c>
      <x:c r="N2352" s="33" t="n">
        <x:v>773.3460408428679</x:v>
      </x:c>
      <x:c r="O2352" s="32" t="n">
        <x:v>485084.9936577602</x:v>
      </x:c>
      <x:c r="P2352" s="32" t="n">
        <x:v>311.0756890612538</x:v>
      </x:c>
      <x:c r="Q2352" s="33" t="n">
        <x:v>1.0006412807922909</x:v>
      </x:c>
      <x:c r="R2352" s="34" t="n">
        <x:v>0.000641280792290857</x:v>
      </x:c>
    </x:row>
    <x:row r="2353" ht="18" customHeight="1">
      <x:c r="A2353" s="25" t="str">
        <x:v>EEZ_032</x:v>
      </x:c>
      <x:c r="B2353" s="25" t="str">
        <x:v>Argentina</x:v>
      </x:c>
      <x:c r="C2353" s="25" t="str">
        <x:v>functional</x:v>
      </x:c>
      <x:c r="D2353" s="25" t="str">
        <x:v>Large pelagics (&gt;=90 cm)</x:v>
      </x:c>
      <x:c r="E2353" s="35" t="n">
        <x:v>3</x:v>
      </x:c>
      <x:c r="F2353" s="35" t="n">
        <x:v>3</x:v>
      </x:c>
      <x:c r="G2353" s="32" t="n">
        <x:v>5349.284468381999</x:v>
      </x:c>
      <x:c r="H2353" s="32" t="n">
        <x:v>5349.284468381999</x:v>
      </x:c>
      <x:c r="I2353" s="33" t="n">
        <x:v>0</x:v>
      </x:c>
      <x:c r="J2353" s="34" t="n">
        <x:v>1</x:v>
      </x:c>
      <x:c r="K2353" s="33" t="n">
        <x:v>3341.542396405841</x:v>
      </x:c>
      <x:c r="L2353" s="32" t="n">
        <x:v>17874860.84153373</x:v>
      </x:c>
      <x:c r="M2353" s="33" t="n">
        <x:v>4.522257506203749</x:v>
      </x:c>
      <x:c r="N2353" s="33" t="n">
        <x:v>3328.5685559245085</x:v>
      </x:c>
      <x:c r="O2353" s="32" t="n">
        <x:v>17805460.078151673</x:v>
      </x:c>
      <x:c r="P2353" s="32" t="n">
        <x:v>69400.76338205859</x:v>
      </x:c>
      <x:c r="Q2353" s="33" t="n">
        <x:v>1.003897723680121</x:v>
      </x:c>
      <x:c r="R2353" s="34" t="n">
        <x:v>0.003897723680120871</x:v>
      </x:c>
    </x:row>
    <x:row r="2354" ht="18" customHeight="1">
      <x:c r="A2354" s="25" t="str">
        <x:v>EEZ_032</x:v>
      </x:c>
      <x:c r="B2354" s="25" t="str">
        <x:v>Argentina</x:v>
      </x:c>
      <x:c r="C2354" s="25" t="str">
        <x:v>functional</x:v>
      </x:c>
      <x:c r="D2354" s="25" t="str">
        <x:v>Large rays (&gt;=90 cm)</x:v>
      </x:c>
      <x:c r="E2354" s="35" t="n">
        <x:v>4</x:v>
      </x:c>
      <x:c r="F2354" s="35" t="n">
        <x:v>4</x:v>
      </x:c>
      <x:c r="G2354" s="32" t="n">
        <x:v>42908.0999208108</x:v>
      </x:c>
      <x:c r="H2354" s="32" t="n">
        <x:v>42908.0999208108</x:v>
      </x:c>
      <x:c r="I2354" s="33" t="n">
        <x:v>0</x:v>
      </x:c>
      <x:c r="J2354" s="34" t="n">
        <x:v>1</x:v>
      </x:c>
      <x:c r="K2354" s="33" t="n">
        <x:v>407.43733039496686</x:v>
      </x:c>
      <x:c r="L2354" s="32" t="n">
        <x:v>17482361.68405564</x:v>
      </x:c>
      <x:c r="M2354" s="33" t="n">
        <x:v>3.6100102544741155</x:v>
      </x:c>
      <x:c r="N2354" s="33" t="n">
        <x:v>407.3898968990061</x:v>
      </x:c>
      <x:c r="O2354" s="32" t="n">
        <x:v>17480326.402871363</x:v>
      </x:c>
      <x:c r="P2354" s="32" t="n">
        <x:v>2035.2811842784286</x:v>
      </x:c>
      <x:c r="Q2354" s="33" t="n">
        <x:v>1.0001164326762195</x:v>
      </x:c>
      <x:c r="R2354" s="34" t="n">
        <x:v>0.00011643267621959897</x:v>
      </x:c>
    </x:row>
    <x:row r="2355" ht="18" customHeight="1">
      <x:c r="A2355" s="25" t="str">
        <x:v>EEZ_032</x:v>
      </x:c>
      <x:c r="B2355" s="25" t="str">
        <x:v>Argentina</x:v>
      </x:c>
      <x:c r="C2355" s="25" t="str">
        <x:v>functional</x:v>
      </x:c>
      <x:c r="D2355" s="25" t="str">
        <x:v>Large sharks (&gt;=90 cm)</x:v>
      </x:c>
      <x:c r="E2355" s="35" t="n">
        <x:v>7</x:v>
      </x:c>
      <x:c r="F2355" s="35" t="n">
        <x:v>7</x:v>
      </x:c>
      <x:c r="G2355" s="32" t="n">
        <x:v>4034.7502554117004</x:v>
      </x:c>
      <x:c r="H2355" s="32" t="n">
        <x:v>4034.7502554117004</x:v>
      </x:c>
      <x:c r="I2355" s="33" t="n">
        <x:v>0</x:v>
      </x:c>
      <x:c r="J2355" s="34" t="n">
        <x:v>1</x:v>
      </x:c>
      <x:c r="K2355" s="33" t="n">
        <x:v>1278.6189545133489</x:v>
      </x:c>
      <x:c r="L2355" s="32" t="n">
        <x:v>5158908.153296975</x:v>
      </x:c>
      <x:c r="M2355" s="33" t="n">
        <x:v>4.0950372493240526</x:v>
      </x:c>
      <x:c r="N2355" s="33" t="n">
        <x:v>1244.621358041666</x:v>
      </x:c>
      <x:c r="O2355" s="32" t="n">
        <x:v>5021736.34224947</x:v>
      </x:c>
      <x:c r="P2355" s="32" t="n">
        <x:v>137171.8110475056</x:v>
      </x:c>
      <x:c r="Q2355" s="33" t="n">
        <x:v>1.027315613902991</x:v>
      </x:c>
      <x:c r="R2355" s="34" t="n">
        <x:v>0.02731561390299116</x:v>
      </x:c>
    </x:row>
    <x:row r="2356" ht="18" customHeight="1">
      <x:c r="A2356" s="25" t="str">
        <x:v>EEZ_032</x:v>
      </x:c>
      <x:c r="B2356" s="25" t="str">
        <x:v>Argentina</x:v>
      </x:c>
      <x:c r="C2356" s="25" t="str">
        <x:v>functional</x:v>
      </x:c>
      <x:c r="D2356" s="25" t="str">
        <x:v>Lobsters, crabs</x:v>
      </x:c>
      <x:c r="E2356" s="35" t="n">
        <x:v>2</x:v>
      </x:c>
      <x:c r="F2356" s="35" t="n">
        <x:v>2</x:v>
      </x:c>
      <x:c r="G2356" s="32" t="n">
        <x:v>2362.8067569799996</x:v>
      </x:c>
      <x:c r="H2356" s="32" t="n">
        <x:v>2362.8067569799996</x:v>
      </x:c>
      <x:c r="I2356" s="33" t="n">
        <x:v>0</x:v>
      </x:c>
      <x:c r="J2356" s="34" t="n">
        <x:v>1</x:v>
      </x:c>
      <x:c r="K2356" s="33" t="n">
        <x:v>20.018823859201486</x:v>
      </x:c>
      <x:c r="L2356" s="32" t="n">
        <x:v>47300.612281313704</x:v>
      </x:c>
      <x:c r="M2356" s="33" t="n">
        <x:v>2.3011345302319293</x:v>
      </x:c>
      <x:c r="N2356" s="33" t="n">
        <x:v>20.00481457416732</x:v>
      </x:c>
      <x:c r="O2356" s="32" t="n">
        <x:v>47267.51104797451</x:v>
      </x:c>
      <x:c r="P2356" s="32" t="n">
        <x:v>33.10123333919182</x:v>
      </x:c>
      <x:c r="Q2356" s="33" t="n">
        <x:v>1.0007002956704363</x:v>
      </x:c>
      <x:c r="R2356" s="34" t="n">
        <x:v>0.0007002956704362005</x:v>
      </x:c>
    </x:row>
    <x:row r="2357" ht="18" customHeight="1">
      <x:c r="A2357" s="25" t="str">
        <x:v>EEZ_032</x:v>
      </x:c>
      <x:c r="B2357" s="25" t="str">
        <x:v>Argentina</x:v>
      </x:c>
      <x:c r="C2357" s="25" t="str">
        <x:v>functional</x:v>
      </x:c>
      <x:c r="D2357" s="25" t="str">
        <x:v>Medium bathydemersals (30 - 89 cm)</x:v>
      </x:c>
      <x:c r="E2357" s="35" t="n">
        <x:v>1</x:v>
      </x:c>
      <x:c r="F2357" s="35" t="n">
        <x:v>1</x:v>
      </x:c>
      <x:c r="G2357" s="32" t="n">
        <x:v>1362.9277670796</x:v>
      </x:c>
      <x:c r="H2357" s="32" t="n">
        <x:v>1362.9277670796</x:v>
      </x:c>
      <x:c r="I2357" s="33" t="n">
        <x:v>0</x:v>
      </x:c>
      <x:c r="J2357" s="34" t="n">
        <x:v>1</x:v>
      </x:c>
      <x:c r="K2357" s="33" t="n">
        <x:v>1862.0871366628653</x:v>
      </x:c>
      <x:c r="L2357" s="32" t="n">
        <x:v>2537890.263279565</x:v>
      </x:c>
      <x:c r="M2357" s="33" t="n">
        <x:v>4.27</x:v>
      </x:c>
      <x:c r="N2357" s="33" t="n">
        <x:v>1862.0871366628655</x:v>
      </x:c>
      <x:c r="O2357" s="32" t="n">
        <x:v>2537890.263279565</x:v>
      </x:c>
      <x:c r="P2357" s="32" t="n">
        <x:v>0</x:v>
      </x:c>
      <x:c r="Q2357" s="33" t="n">
        <x:v>1</x:v>
      </x:c>
      <x:c r="R2357" s="34" t="n">
        <x:v>0</x:v>
      </x:c>
    </x:row>
    <x:row r="2358" ht="18" customHeight="1">
      <x:c r="A2358" s="25" t="str">
        <x:v>EEZ_032</x:v>
      </x:c>
      <x:c r="B2358" s="25" t="str">
        <x:v>Argentina</x:v>
      </x:c>
      <x:c r="C2358" s="25" t="str">
        <x:v>functional</x:v>
      </x:c>
      <x:c r="D2358" s="25" t="str">
        <x:v>Medium benthopelagics (30 - 89 cm)</x:v>
      </x:c>
      <x:c r="E2358" s="35" t="n">
        <x:v>14</x:v>
      </x:c>
      <x:c r="F2358" s="35" t="n">
        <x:v>14</x:v>
      </x:c>
      <x:c r="G2358" s="32" t="n">
        <x:v>628896.889216885</x:v>
      </x:c>
      <x:c r="H2358" s="32" t="n">
        <x:v>628896.889216885</x:v>
      </x:c>
      <x:c r="I2358" s="33" t="n">
        <x:v>0</x:v>
      </x:c>
      <x:c r="J2358" s="34" t="n">
        <x:v>1</x:v>
      </x:c>
      <x:c r="K2358" s="33" t="n">
        <x:v>1518.1591868901553</x:v>
      </x:c>
      <x:c r="L2358" s="32" t="n">
        <x:v>954765589.9712541</x:v>
      </x:c>
      <x:c r="M2358" s="33" t="n">
        <x:v>4.154420542383399</x:v>
      </x:c>
      <x:c r="N2358" s="33" t="n">
        <x:v>1426.9887273857746</x:v>
      </x:c>
      <x:c r="O2358" s="32" t="n">
        <x:v>897428771.6004752</x:v>
      </x:c>
      <x:c r="P2358" s="32" t="n">
        <x:v>57336818.37077892</x:v>
      </x:c>
      <x:c r="Q2358" s="33" t="n">
        <x:v>1.063890104914426</x:v>
      </x:c>
      <x:c r="R2358" s="34" t="n">
        <x:v>0.06389010491442612</x:v>
      </x:c>
    </x:row>
    <x:row r="2359" ht="18" customHeight="1">
      <x:c r="A2359" s="25" t="str">
        <x:v>EEZ_032</x:v>
      </x:c>
      <x:c r="B2359" s="25" t="str">
        <x:v>Argentina</x:v>
      </x:c>
      <x:c r="C2359" s="25" t="str">
        <x:v>functional</x:v>
      </x:c>
      <x:c r="D2359" s="25" t="str">
        <x:v>Medium demersals (30 - 89 cm)</x:v>
      </x:c>
      <x:c r="E2359" s="35" t="n">
        <x:v>14</x:v>
      </x:c>
      <x:c r="F2359" s="35" t="n">
        <x:v>14</x:v>
      </x:c>
      <x:c r="G2359" s="32" t="n">
        <x:v>124094.87644476717</x:v>
      </x:c>
      <x:c r="H2359" s="32" t="n">
        <x:v>124094.87644476717</x:v>
      </x:c>
      <x:c r="I2359" s="33" t="n">
        <x:v>0</x:v>
      </x:c>
      <x:c r="J2359" s="34" t="n">
        <x:v>1</x:v>
      </x:c>
      <x:c r="K2359" s="33" t="n">
        <x:v>232.23084012647416</x:v>
      </x:c>
      <x:c r="L2359" s="32" t="n">
        <x:v>28818657.41215929</x:v>
      </x:c>
      <x:c r="M2359" s="33" t="n">
        <x:v>3.2994490484845005</x:v>
      </x:c>
      <x:c r="N2359" s="33" t="n">
        <x:v>199.2732704650601</x:v>
      </x:c>
      <x:c r="O2359" s="32" t="n">
        <x:v>24728791.877106305</x:v>
      </x:c>
      <x:c r="P2359" s="32" t="n">
        <x:v>4089865.535052985</x:v>
      </x:c>
      <x:c r="Q2359" s="33" t="n">
        <x:v>1.1653888129827865</x:v>
      </x:c>
      <x:c r="R2359" s="34" t="n">
        <x:v>0.16538881298278651</x:v>
      </x:c>
    </x:row>
    <x:row r="2360" ht="18" customHeight="1">
      <x:c r="A2360" s="25" t="str">
        <x:v>EEZ_032</x:v>
      </x:c>
      <x:c r="B2360" s="25" t="str">
        <x:v>Argentina</x:v>
      </x:c>
      <x:c r="C2360" s="25" t="str">
        <x:v>functional</x:v>
      </x:c>
      <x:c r="D2360" s="25" t="str">
        <x:v>Medium pelagics (30 - 89 cm)</x:v>
      </x:c>
      <x:c r="E2360" s="35" t="n">
        <x:v>6</x:v>
      </x:c>
      <x:c r="F2360" s="35" t="n">
        <x:v>6</x:v>
      </x:c>
      <x:c r="G2360" s="32" t="n">
        <x:v>91.87386681219999</x:v>
      </x:c>
      <x:c r="H2360" s="32" t="n">
        <x:v>91.87386681219999</x:v>
      </x:c>
      <x:c r="I2360" s="33" t="n">
        <x:v>0</x:v>
      </x:c>
      <x:c r="J2360" s="34" t="n">
        <x:v>1</x:v>
      </x:c>
      <x:c r="K2360" s="33" t="n">
        <x:v>1518.7989755091594</x:v>
      </x:c>
      <x:c r="L2360" s="32" t="n">
        <x:v>139537.93479043432</x:v>
      </x:c>
      <x:c r="M2360" s="33" t="n">
        <x:v>4.004949694816575</x:v>
      </x:c>
      <x:c r="N2360" s="33" t="n">
        <x:v>1011.4622878094386</x:v>
      </x:c>
      <x:c r="O2360" s="32" t="n">
        <x:v>92926.95151576746</x:v>
      </x:c>
      <x:c r="P2360" s="32" t="n">
        <x:v>46610.983274666854</x:v>
      </x:c>
      <x:c r="Q2360" s="33" t="n">
        <x:v>1.5015873491422786</x:v>
      </x:c>
      <x:c r="R2360" s="34" t="n">
        <x:v>0.5015873491422786</x:v>
      </x:c>
    </x:row>
    <x:row r="2361" ht="18" customHeight="1">
      <x:c r="A2361" s="25" t="str">
        <x:v>EEZ_032</x:v>
      </x:c>
      <x:c r="B2361" s="25" t="str">
        <x:v>Argentina</x:v>
      </x:c>
      <x:c r="C2361" s="25" t="str">
        <x:v>functional</x:v>
      </x:c>
      <x:c r="D2361" s="25" t="str">
        <x:v>Medium reef assoc. fish (30 - 89 cm)</x:v>
      </x:c>
      <x:c r="E2361" s="35" t="n">
        <x:v>1</x:v>
      </x:c>
      <x:c r="F2361" s="35" t="n">
        <x:v>1</x:v>
      </x:c>
      <x:c r="G2361" s="32" t="n">
        <x:v>99.0000000021</x:v>
      </x:c>
      <x:c r="H2361" s="32" t="n">
        <x:v>99.0000000021</x:v>
      </x:c>
      <x:c r="I2361" s="33" t="n">
        <x:v>0</x:v>
      </x:c>
      <x:c r="J2361" s="34" t="n">
        <x:v>1</x:v>
      </x:c>
      <x:c r="K2361" s="33" t="n">
        <x:v>33.88441561392024</x:v>
      </x:c>
      <x:c r="L2361" s="32" t="n">
        <x:v>3354.557145849261</x:v>
      </x:c>
      <x:c r="M2361" s="33" t="n">
        <x:v>2.53</x:v>
      </x:c>
      <x:c r="N2361" s="33" t="n">
        <x:v>33.88441561392024</x:v>
      </x:c>
      <x:c r="O2361" s="32" t="n">
        <x:v>3354.557145849261</x:v>
      </x:c>
      <x:c r="P2361" s="32" t="n">
        <x:v>0</x:v>
      </x:c>
      <x:c r="Q2361" s="33" t="n">
        <x:v>1</x:v>
      </x:c>
      <x:c r="R2361" s="34" t="n">
        <x:v>0</x:v>
      </x:c>
    </x:row>
    <x:row r="2362" ht="18" customHeight="1">
      <x:c r="A2362" s="25" t="str">
        <x:v>EEZ_032</x:v>
      </x:c>
      <x:c r="B2362" s="25" t="str">
        <x:v>Argentina</x:v>
      </x:c>
      <x:c r="C2362" s="25" t="str">
        <x:v>functional</x:v>
      </x:c>
      <x:c r="D2362" s="25" t="str">
        <x:v>Other demersal invertebrates</x:v>
      </x:c>
      <x:c r="E2362" s="35" t="n">
        <x:v>4</x:v>
      </x:c>
      <x:c r="F2362" s="35" t="n">
        <x:v>4</x:v>
      </x:c>
      <x:c r="G2362" s="32" t="n">
        <x:v>23992.265780434</x:v>
      </x:c>
      <x:c r="H2362" s="32" t="n">
        <x:v>23992.265780434</x:v>
      </x:c>
      <x:c r="I2362" s="33" t="n">
        <x:v>0</x:v>
      </x:c>
      <x:c r="J2362" s="34" t="n">
        <x:v>1</x:v>
      </x:c>
      <x:c r="K2362" s="33" t="n">
        <x:v>10</x:v>
      </x:c>
      <x:c r="L2362" s="32" t="n">
        <x:v>239922.65780434</x:v>
      </x:c>
      <x:c r="M2362" s="33" t="n">
        <x:v>2</x:v>
      </x:c>
      <x:c r="N2362" s="33" t="n">
        <x:v>10</x:v>
      </x:c>
      <x:c r="O2362" s="32" t="n">
        <x:v>239922.65780434</x:v>
      </x:c>
      <x:c r="P2362" s="32" t="n">
        <x:v>0</x:v>
      </x:c>
      <x:c r="Q2362" s="33" t="n">
        <x:v>1</x:v>
      </x:c>
      <x:c r="R2362" s="34" t="n">
        <x:v>0</x:v>
      </x:c>
    </x:row>
    <x:row r="2363" ht="18" customHeight="1">
      <x:c r="A2363" s="25" t="str">
        <x:v>EEZ_032</x:v>
      </x:c>
      <x:c r="B2363" s="25" t="str">
        <x:v>Argentina</x:v>
      </x:c>
      <x:c r="C2363" s="25" t="str">
        <x:v>functional</x:v>
      </x:c>
      <x:c r="D2363" s="25" t="str">
        <x:v>Shrimps</x:v>
      </x:c>
      <x:c r="E2363" s="35" t="n">
        <x:v>2</x:v>
      </x:c>
      <x:c r="F2363" s="35" t="n">
        <x:v>2</x:v>
      </x:c>
      <x:c r="G2363" s="32" t="n">
        <x:v>283848.87601948</x:v>
      </x:c>
      <x:c r="H2363" s="32" t="n">
        <x:v>283848.87601948</x:v>
      </x:c>
      <x:c r="I2363" s="33" t="n">
        <x:v>0</x:v>
      </x:c>
      <x:c r="J2363" s="34" t="n">
        <x:v>1</x:v>
      </x:c>
      <x:c r="K2363" s="33" t="n">
        <x:v>15.864048860387006</x:v>
      </x:c>
      <x:c r="L2363" s="32" t="n">
        <x:v>4502992.438138965</x:v>
      </x:c>
      <x:c r="M2363" s="33" t="n">
        <x:v>2.200220557744029</x:v>
      </x:c>
      <x:c r="N2363" s="33" t="n">
        <x:v>15.856982895998412</x:v>
      </x:c>
      <x:c r="O2363" s="32" t="n">
        <x:v>4500986.772089268</x:v>
      </x:c>
      <x:c r="P2363" s="32" t="n">
        <x:v>2005.666049696505</x:v>
      </x:c>
      <x:c r="Q2363" s="33" t="n">
        <x:v>1.0004456058529507</x:v>
      </x:c>
      <x:c r="R2363" s="34" t="n">
        <x:v>0.00044560585295066644</x:v>
      </x:c>
    </x:row>
    <x:row r="2364" ht="18" customHeight="1">
      <x:c r="A2364" s="25" t="str">
        <x:v>EEZ_032</x:v>
      </x:c>
      <x:c r="B2364" s="25" t="str">
        <x:v>Argentina</x:v>
      </x:c>
      <x:c r="C2364" s="25" t="str">
        <x:v>functional</x:v>
      </x:c>
      <x:c r="D2364" s="25" t="str">
        <x:v>Small benthopelagics (&lt;30 cm)</x:v>
      </x:c>
      <x:c r="E2364" s="35" t="n">
        <x:v>2</x:v>
      </x:c>
      <x:c r="F2364" s="35" t="n">
        <x:v>2</x:v>
      </x:c>
      <x:c r="G2364" s="32" t="n">
        <x:v>579.4018725424</x:v>
      </x:c>
      <x:c r="H2364" s="32" t="n">
        <x:v>579.4018725424</x:v>
      </x:c>
      <x:c r="I2364" s="33" t="n">
        <x:v>0</x:v>
      </x:c>
      <x:c r="J2364" s="34" t="n">
        <x:v>1</x:v>
      </x:c>
      <x:c r="K2364" s="33" t="n">
        <x:v>1762.5604961592346</x:v>
      </x:c>
      <x:c r="L2364" s="32" t="n">
        <x:v>1021230.8519439222</x:v>
      </x:c>
      <x:c r="M2364" s="33" t="n">
        <x:v>4.051341374329396</x:v>
      </x:c>
      <x:c r="N2364" s="33" t="n">
        <x:v>1125.4893098492282</x:v>
      </x:c>
      <x:c r="O2364" s="32" t="n">
        <x:v>652110.6136530964</x:v>
      </x:c>
      <x:c r="P2364" s="32" t="n">
        <x:v>369120.23829082586</x:v>
      </x:c>
      <x:c r="Q2364" s="33" t="n">
        <x:v>1.5660393046250694</x:v>
      </x:c>
      <x:c r="R2364" s="34" t="n">
        <x:v>0.5660393046250692</x:v>
      </x:c>
    </x:row>
    <x:row r="2365" ht="18" customHeight="1">
      <x:c r="A2365" s="25" t="str">
        <x:v>EEZ_032</x:v>
      </x:c>
      <x:c r="B2365" s="25" t="str">
        <x:v>Argentina</x:v>
      </x:c>
      <x:c r="C2365" s="25" t="str">
        <x:v>functional</x:v>
      </x:c>
      <x:c r="D2365" s="25" t="str">
        <x:v>Small pelagics (&lt;30 cm)</x:v>
      </x:c>
      <x:c r="E2365" s="35" t="n">
        <x:v>2</x:v>
      </x:c>
      <x:c r="F2365" s="35" t="n">
        <x:v>2</x:v>
      </x:c>
      <x:c r="G2365" s="32" t="n">
        <x:v>7923.398566567</x:v>
      </x:c>
      <x:c r="H2365" s="32" t="n">
        <x:v>7923.398566567</x:v>
      </x:c>
      <x:c r="I2365" s="33" t="n">
        <x:v>0</x:v>
      </x:c>
      <x:c r="J2365" s="34" t="n">
        <x:v>1</x:v>
      </x:c>
      <x:c r="K2365" s="33" t="n">
        <x:v>32.82610252088232</x:v>
      </x:c>
      <x:c r="L2365" s="32" t="n">
        <x:v>260094.2936599404</x:v>
      </x:c>
      <x:c r="M2365" s="33" t="n">
        <x:v>2.5146918505850433</x:v>
      </x:c>
      <x:c r="N2365" s="33" t="n">
        <x:v>32.710851586050985</x:v>
      </x:c>
      <x:c r="O2365" s="32" t="n">
        <x:v>259181.11456810226</x:v>
      </x:c>
      <x:c r="P2365" s="32" t="n">
        <x:v>913.1790918381303</x:v>
      </x:c>
      <x:c r="Q2365" s="33" t="n">
        <x:v>1.003523324194974</x:v>
      </x:c>
      <x:c r="R2365" s="34" t="n">
        <x:v>0.0035233241949740282</x:v>
      </x:c>
    </x:row>
    <x:row r="2366" ht="18" customHeight="1">
      <x:c r="A2366" s="25" t="str">
        <x:v>EEZ_032</x:v>
      </x:c>
      <x:c r="B2366" s="25" t="str">
        <x:v>Argentina</x:v>
      </x:c>
      <x:c r="C2366" s="25" t="str">
        <x:v>functional</x:v>
      </x:c>
      <x:c r="D2366" s="25" t="str">
        <x:v>Small to medium rays (&lt;90 cm)</x:v>
      </x:c>
      <x:c r="E2366" s="35" t="n">
        <x:v>5</x:v>
      </x:c>
      <x:c r="F2366" s="35" t="n">
        <x:v>5</x:v>
      </x:c>
      <x:c r="G2366" s="32" t="n">
        <x:v>363.000000003</x:v>
      </x:c>
      <x:c r="H2366" s="32" t="n">
        <x:v>363.000000003</x:v>
      </x:c>
      <x:c r="I2366" s="33" t="n">
        <x:v>0</x:v>
      </x:c>
      <x:c r="J2366" s="34" t="n">
        <x:v>1</x:v>
      </x:c>
      <x:c r="K2366" s="33" t="n">
        <x:v>2247.8299567951203</x:v>
      </x:c>
      <x:c r="L2366" s="32" t="n">
        <x:v>815962.2743233722</x:v>
      </x:c>
      <x:c r="M2366" s="33" t="n">
        <x:v>4.268539944902464</x:v>
      </x:c>
      <x:c r="N2366" s="33" t="n">
        <x:v>1855.8374950898676</x:v>
      </x:c>
      <x:c r="O2366" s="32" t="n">
        <x:v>673669.0107231895</x:v>
      </x:c>
      <x:c r="P2366" s="32" t="n">
        <x:v>142293.26360018272</x:v>
      </x:c>
      <x:c r="Q2366" s="33" t="n">
        <x:v>1.2112213287760256</x:v>
      </x:c>
      <x:c r="R2366" s="34" t="n">
        <x:v>0.21122132877602562</x:v>
      </x:c>
    </x:row>
    <x:row r="2367" ht="18" customHeight="1">
      <x:c r="A2367" s="25" t="str">
        <x:v>EEZ_032</x:v>
      </x:c>
      <x:c r="B2367" s="25" t="str">
        <x:v>Argentina</x:v>
      </x:c>
      <x:c r="C2367" s="25" t="str">
        <x:v>functional</x:v>
      </x:c>
      <x:c r="D2367" s="25" t="str">
        <x:v>Small to medium sharks (&lt;90 cm)</x:v>
      </x:c>
      <x:c r="E2367" s="35" t="n">
        <x:v>1</x:v>
      </x:c>
      <x:c r="F2367" s="35" t="n">
        <x:v>1</x:v>
      </x:c>
      <x:c r="G2367" s="32" t="n">
        <x:v>2831</x:v>
      </x:c>
      <x:c r="H2367" s="32" t="n">
        <x:v>2831</x:v>
      </x:c>
      <x:c r="I2367" s="33" t="n">
        <x:v>0</x:v>
      </x:c>
      <x:c r="J2367" s="34" t="n">
        <x:v>1</x:v>
      </x:c>
      <x:c r="K2367" s="33" t="n">
        <x:v>389.04514499428046</x:v>
      </x:c>
      <x:c r="L2367" s="32" t="n">
        <x:v>1101386.805478808</x:v>
      </x:c>
      <x:c r="M2367" s="33" t="n">
        <x:v>3.59</x:v>
      </x:c>
      <x:c r="N2367" s="33" t="n">
        <x:v>389.04514499428046</x:v>
      </x:c>
      <x:c r="O2367" s="32" t="n">
        <x:v>1101386.805478808</x:v>
      </x:c>
      <x:c r="P2367" s="32" t="n">
        <x:v>0</x:v>
      </x:c>
      <x:c r="Q2367" s="33" t="n">
        <x:v>1</x:v>
      </x:c>
      <x:c r="R2367" s="34" t="n">
        <x:v>0</x:v>
      </x:c>
    </x:row>
    <x:row r="2368" ht="18" customHeight="1">
      <x:c r="A2368" s="25" t="str">
        <x:v>EEZ_036</x:v>
      </x:c>
      <x:c r="B2368" s="25" t="str">
        <x:v>Australia</x:v>
      </x:c>
      <x:c r="C2368" s="25" t="str">
        <x:v>functional</x:v>
      </x:c>
      <x:c r="D2368" s="25" t="str">
        <x:v>Cephalopods</x:v>
      </x:c>
      <x:c r="E2368" s="35" t="n">
        <x:v>10</x:v>
      </x:c>
      <x:c r="F2368" s="35" t="n">
        <x:v>10</x:v>
      </x:c>
      <x:c r="G2368" s="32" t="n">
        <x:v>4666.396637667101</x:v>
      </x:c>
      <x:c r="H2368" s="32" t="n">
        <x:v>4666.396637667101</x:v>
      </x:c>
      <x:c r="I2368" s="33" t="n">
        <x:v>0</x:v>
      </x:c>
      <x:c r="J2368" s="34" t="n">
        <x:v>1</x:v>
      </x:c>
      <x:c r="K2368" s="33" t="n">
        <x:v>754.9141376113575</x:v>
      </x:c>
      <x:c r="L2368" s="32" t="n">
        <x:v>3522728.793476998</x:v>
      </x:c>
      <x:c r="M2368" s="33" t="n">
        <x:v>3.8461073925773483</x:v>
      </x:c>
      <x:c r="N2368" s="33" t="n">
        <x:v>701.6287761182981</x:v>
      </x:c>
      <x:c r="O2368" s="32" t="n">
        <x:v>3274078.161768909</x:v>
      </x:c>
      <x:c r="P2368" s="32" t="n">
        <x:v>248650.6317080888</x:v>
      </x:c>
      <x:c r="Q2368" s="33" t="n">
        <x:v>1.075945233871188</x:v>
      </x:c>
      <x:c r="R2368" s="34" t="n">
        <x:v>0.07594523387118791</x:v>
      </x:c>
    </x:row>
    <x:row r="2369" ht="18" customHeight="1">
      <x:c r="A2369" s="25" t="str">
        <x:v>EEZ_036</x:v>
      </x:c>
      <x:c r="B2369" s="25" t="str">
        <x:v>Australia</x:v>
      </x:c>
      <x:c r="C2369" s="25" t="str">
        <x:v>functional</x:v>
      </x:c>
      <x:c r="D2369" s="25" t="str">
        <x:v>Jellyfish</x:v>
      </x:c>
      <x:c r="E2369" s="35" t="n">
        <x:v>1</x:v>
      </x:c>
      <x:c r="F2369" s="35" t="n">
        <x:v>1</x:v>
      </x:c>
      <x:c r="G2369" s="32" t="n">
        <x:v>0.92</x:v>
      </x:c>
      <x:c r="H2369" s="32" t="n">
        <x:v>0.92</x:v>
      </x:c>
      <x:c r="I2369" s="33" t="n">
        <x:v>0</x:v>
      </x:c>
      <x:c r="J2369" s="34" t="n">
        <x:v>1</x:v>
      </x:c>
      <x:c r="K2369" s="33" t="n">
        <x:v>288.40315031266056</x:v>
      </x:c>
      <x:c r="L2369" s="32" t="n">
        <x:v>265.3308982876477</x:v>
      </x:c>
      <x:c r="M2369" s="33" t="n">
        <x:v>3.46</x:v>
      </x:c>
      <x:c r="N2369" s="33" t="n">
        <x:v>288.40315031266056</x:v>
      </x:c>
      <x:c r="O2369" s="32" t="n">
        <x:v>265.3308982876477</x:v>
      </x:c>
      <x:c r="P2369" s="32" t="n">
        <x:v>0</x:v>
      </x:c>
      <x:c r="Q2369" s="33" t="n">
        <x:v>1</x:v>
      </x:c>
      <x:c r="R2369" s="34" t="n">
        <x:v>0</x:v>
      </x:c>
    </x:row>
    <x:row r="2370" ht="18" customHeight="1">
      <x:c r="A2370" s="25" t="str">
        <x:v>EEZ_036</x:v>
      </x:c>
      <x:c r="B2370" s="25" t="str">
        <x:v>Australia</x:v>
      </x:c>
      <x:c r="C2370" s="25" t="str">
        <x:v>functional</x:v>
      </x:c>
      <x:c r="D2370" s="25" t="str">
        <x:v>Large bathydemersals (&gt;=90 cm)</x:v>
      </x:c>
      <x:c r="E2370" s="35" t="n">
        <x:v>5</x:v>
      </x:c>
      <x:c r="F2370" s="35" t="n">
        <x:v>5</x:v>
      </x:c>
      <x:c r="G2370" s="32" t="n">
        <x:v>1993.1105344302</x:v>
      </x:c>
      <x:c r="H2370" s="32" t="n">
        <x:v>1993.1105344302</x:v>
      </x:c>
      <x:c r="I2370" s="33" t="n">
        <x:v>0</x:v>
      </x:c>
      <x:c r="J2370" s="34" t="n">
        <x:v>1</x:v>
      </x:c>
      <x:c r="K2370" s="33" t="n">
        <x:v>1417.1322104774886</x:v>
      </x:c>
      <x:c r="L2370" s="32" t="n">
        <x:v>2824501.1373830377</x:v>
      </x:c>
      <x:c r="M2370" s="33" t="n">
        <x:v>4.122133409073063</x:v>
      </x:c>
      <x:c r="N2370" s="33" t="n">
        <x:v>1324.7484165238864</x:v>
      </x:c>
      <x:c r="O2370" s="32" t="n">
        <x:v>2640370.0244434844</x:v>
      </x:c>
      <x:c r="P2370" s="32" t="n">
        <x:v>184131.11293955334</x:v>
      </x:c>
      <x:c r="Q2370" s="33" t="n">
        <x:v>1.0697368593170433</x:v>
      </x:c>
      <x:c r="R2370" s="34" t="n">
        <x:v>0.06973685931704325</x:v>
      </x:c>
    </x:row>
    <x:row r="2371" ht="18" customHeight="1">
      <x:c r="A2371" s="25" t="str">
        <x:v>EEZ_036</x:v>
      </x:c>
      <x:c r="B2371" s="25" t="str">
        <x:v>Australia</x:v>
      </x:c>
      <x:c r="C2371" s="25" t="str">
        <x:v>functional</x:v>
      </x:c>
      <x:c r="D2371" s="25" t="str">
        <x:v>Large bathypelagics (&gt;=90 cm)</x:v>
      </x:c>
      <x:c r="E2371" s="35" t="n">
        <x:v>3</x:v>
      </x:c>
      <x:c r="F2371" s="35" t="n">
        <x:v>3</x:v>
      </x:c>
      <x:c r="G2371" s="32" t="n">
        <x:v>75.290650177</x:v>
      </x:c>
      <x:c r="H2371" s="32" t="n">
        <x:v>75.290650177</x:v>
      </x:c>
      <x:c r="I2371" s="33" t="n">
        <x:v>0</x:v>
      </x:c>
      <x:c r="J2371" s="34" t="n">
        <x:v>1</x:v>
      </x:c>
      <x:c r="K2371" s="33" t="n">
        <x:v>1616.7883624791261</x:v>
      </x:c>
      <x:c r="L2371" s="32" t="n">
        <x:v>121729.04700966056</x:v>
      </x:c>
      <x:c r="M2371" s="33" t="n">
        <x:v>4.2044576385714425</x:v>
      </x:c>
      <x:c r="N2371" s="33" t="n">
        <x:v>1601.2444540715198</x:v>
      </x:c>
      <x:c r="O2371" s="32" t="n">
        <x:v>120558.73603936016</x:v>
      </x:c>
      <x:c r="P2371" s="32" t="n">
        <x:v>1170.310970300401</x:v>
      </x:c>
      <x:c r="Q2371" s="33" t="n">
        <x:v>1.009707392502177</x:v>
      </x:c>
      <x:c r="R2371" s="34" t="n">
        <x:v>0.009707392502176835</x:v>
      </x:c>
    </x:row>
    <x:row r="2372" ht="18" customHeight="1">
      <x:c r="A2372" s="25" t="str">
        <x:v>EEZ_036</x:v>
      </x:c>
      <x:c r="B2372" s="25" t="str">
        <x:v>Australia</x:v>
      </x:c>
      <x:c r="C2372" s="25" t="str">
        <x:v>functional</x:v>
      </x:c>
      <x:c r="D2372" s="25" t="str">
        <x:v>Large benthopelagics (&gt;=90 cm)</x:v>
      </x:c>
      <x:c r="E2372" s="35" t="n">
        <x:v>18</x:v>
      </x:c>
      <x:c r="F2372" s="35" t="n">
        <x:v>18</x:v>
      </x:c>
      <x:c r="G2372" s="32" t="n">
        <x:v>5975.8497873758</x:v>
      </x:c>
      <x:c r="H2372" s="32" t="n">
        <x:v>5975.8497873758</x:v>
      </x:c>
      <x:c r="I2372" s="33" t="n">
        <x:v>0</x:v>
      </x:c>
      <x:c r="J2372" s="34" t="n">
        <x:v>1</x:v>
      </x:c>
      <x:c r="K2372" s="33" t="n">
        <x:v>436.84956164377445</x:v>
      </x:c>
      <x:c r="L2372" s="32" t="n">
        <x:v>2610547.360064161</x:v>
      </x:c>
      <x:c r="M2372" s="33" t="n">
        <x:v>2.911492647855504</x:v>
      </x:c>
      <x:c r="N2372" s="33" t="n">
        <x:v>81.56289792832305</x:v>
      </x:c>
      <x:c r="O2372" s="32" t="n">
        <x:v>487407.6262427234</x:v>
      </x:c>
      <x:c r="P2372" s="32" t="n">
        <x:v>2123139.7338214377</x:v>
      </x:c>
      <x:c r="Q2372" s="33" t="n">
        <x:v>5.355983820335504</x:v>
      </x:c>
      <x:c r="R2372" s="34" t="n">
        <x:v>4.355983820335505</x:v>
      </x:c>
    </x:row>
    <x:row r="2373" ht="18" customHeight="1">
      <x:c r="A2373" s="25" t="str">
        <x:v>EEZ_036</x:v>
      </x:c>
      <x:c r="B2373" s="25" t="str">
        <x:v>Australia</x:v>
      </x:c>
      <x:c r="C2373" s="25" t="str">
        <x:v>functional</x:v>
      </x:c>
      <x:c r="D2373" s="25" t="str">
        <x:v>Large demersals (&gt;=90 cm)</x:v>
      </x:c>
      <x:c r="E2373" s="35" t="n">
        <x:v>11</x:v>
      </x:c>
      <x:c r="F2373" s="35" t="n">
        <x:v>11</x:v>
      </x:c>
      <x:c r="G2373" s="32" t="n">
        <x:v>9897.300784830999</x:v>
      </x:c>
      <x:c r="H2373" s="32" t="n">
        <x:v>9897.300784830999</x:v>
      </x:c>
      <x:c r="I2373" s="33" t="n">
        <x:v>0</x:v>
      </x:c>
      <x:c r="J2373" s="34" t="n">
        <x:v>1</x:v>
      </x:c>
      <x:c r="K2373" s="33" t="n">
        <x:v>1838.5263493898915</x:v>
      </x:c>
      <x:c r="L2373" s="32" t="n">
        <x:v>18196448.280749045</x:v>
      </x:c>
      <x:c r="M2373" s="33" t="n">
        <x:v>4.135629444873259</x:v>
      </x:c>
      <x:c r="N2373" s="33" t="n">
        <x:v>1366.5623296048643</x:v>
      </x:c>
      <x:c r="O2373" s="32" t="n">
        <x:v>13525278.417318702</x:v>
      </x:c>
      <x:c r="P2373" s="32" t="n">
        <x:v>4671169.863430344</x:v>
      </x:c>
      <x:c r="Q2373" s="33" t="n">
        <x:v>1.3453658933518924</x:v>
      </x:c>
      <x:c r="R2373" s="34" t="n">
        <x:v>0.34536589335189244</x:v>
      </x:c>
    </x:row>
    <x:row r="2374" ht="18" customHeight="1">
      <x:c r="A2374" s="25" t="str">
        <x:v>EEZ_036</x:v>
      </x:c>
      <x:c r="B2374" s="25" t="str">
        <x:v>Australia</x:v>
      </x:c>
      <x:c r="C2374" s="25" t="str">
        <x:v>functional</x:v>
      </x:c>
      <x:c r="D2374" s="25" t="str">
        <x:v>Large pelagics (&gt;=90 cm)</x:v>
      </x:c>
      <x:c r="E2374" s="35" t="n">
        <x:v>39</x:v>
      </x:c>
      <x:c r="F2374" s="35" t="n">
        <x:v>39</x:v>
      </x:c>
      <x:c r="G2374" s="32" t="n">
        <x:v>22377.3970524731</x:v>
      </x:c>
      <x:c r="H2374" s="32" t="n">
        <x:v>22377.3970524731</x:v>
      </x:c>
      <x:c r="I2374" s="33" t="n">
        <x:v>0</x:v>
      </x:c>
      <x:c r="J2374" s="34" t="n">
        <x:v>1</x:v>
      </x:c>
      <x:c r="K2374" s="33" t="n">
        <x:v>1867.6152588221507</x:v>
      </x:c>
      <x:c r="L2374" s="32" t="n">
        <x:v>41792368.187920585</x:v>
      </x:c>
      <x:c r="M2374" s="33" t="n">
        <x:v>4.195046818632903</x:v>
      </x:c>
      <x:c r="N2374" s="33" t="n">
        <x:v>1566.9199810666762</x:v>
      </x:c>
      <x:c r="O2374" s="32" t="n">
        <x:v>35063590.565782644</x:v>
      </x:c>
      <x:c r="P2374" s="32" t="n">
        <x:v>6728777.622137941</x:v>
      </x:c>
      <x:c r="Q2374" s="33" t="n">
        <x:v>1.1919021273509942</x:v>
      </x:c>
      <x:c r="R2374" s="34" t="n">
        <x:v>0.19190212735099424</x:v>
      </x:c>
    </x:row>
    <x:row r="2375" ht="18" customHeight="1">
      <x:c r="A2375" s="25" t="str">
        <x:v>EEZ_036</x:v>
      </x:c>
      <x:c r="B2375" s="25" t="str">
        <x:v>Australia</x:v>
      </x:c>
      <x:c r="C2375" s="25" t="str">
        <x:v>functional</x:v>
      </x:c>
      <x:c r="D2375" s="25" t="str">
        <x:v>Large rays (&gt;=90 cm)</x:v>
      </x:c>
      <x:c r="E2375" s="35" t="n">
        <x:v>11</x:v>
      </x:c>
      <x:c r="F2375" s="35" t="n">
        <x:v>11</x:v>
      </x:c>
      <x:c r="G2375" s="32" t="n">
        <x:v>659.0726634714001</x:v>
      </x:c>
      <x:c r="H2375" s="32" t="n">
        <x:v>659.0726634714001</x:v>
      </x:c>
      <x:c r="I2375" s="33" t="n">
        <x:v>0</x:v>
      </x:c>
      <x:c r="J2375" s="34" t="n">
        <x:v>1</x:v>
      </x:c>
      <x:c r="K2375" s="33" t="n">
        <x:v>549.3744805992051</x:v>
      </x:c>
      <x:c r="L2375" s="32" t="n">
        <x:v>362077.7021717351</x:v>
      </x:c>
      <x:c r="M2375" s="33" t="n">
        <x:v>3.659863887184146</x:v>
      </x:c>
      <x:c r="N2375" s="33" t="n">
        <x:v>456.94495543930617</x:v>
      </x:c>
      <x:c r="O2375" s="32" t="n">
        <x:v>301159.92884120374</x:v>
      </x:c>
      <x:c r="P2375" s="32" t="n">
        <x:v>60917.773330531374</x:v>
      </x:c>
      <x:c r="Q2375" s="33" t="n">
        <x:v>1.2022771540853041</x:v>
      </x:c>
      <x:c r="R2375" s="34" t="n">
        <x:v>0.20227715408530406</x:v>
      </x:c>
    </x:row>
    <x:row r="2376" ht="18" customHeight="1">
      <x:c r="A2376" s="25" t="str">
        <x:v>EEZ_036</x:v>
      </x:c>
      <x:c r="B2376" s="25" t="str">
        <x:v>Australia</x:v>
      </x:c>
      <x:c r="C2376" s="25" t="str">
        <x:v>functional</x:v>
      </x:c>
      <x:c r="D2376" s="25" t="str">
        <x:v>Large reef assoc. fish (&gt;=90 cm)</x:v>
      </x:c>
      <x:c r="E2376" s="35" t="n">
        <x:v>30</x:v>
      </x:c>
      <x:c r="F2376" s="35" t="n">
        <x:v>30</x:v>
      </x:c>
      <x:c r="G2376" s="32" t="n">
        <x:v>2070.2582092126</x:v>
      </x:c>
      <x:c r="H2376" s="32" t="n">
        <x:v>2070.2582092126</x:v>
      </x:c>
      <x:c r="I2376" s="33" t="n">
        <x:v>0</x:v>
      </x:c>
      <x:c r="J2376" s="34" t="n">
        <x:v>1</x:v>
      </x:c>
      <x:c r="K2376" s="33" t="n">
        <x:v>1435.61671237875</x:v>
      </x:c>
      <x:c r="L2376" s="32" t="n">
        <x:v>2972097.284084911</x:v>
      </x:c>
      <x:c r="M2376" s="33" t="n">
        <x:v>4.023162931621592</x:v>
      </x:c>
      <x:c r="N2376" s="33" t="n">
        <x:v>1054.7825385264152</x:v>
      </x:c>
      <x:c r="O2376" s="32" t="n">
        <x:v>2183672.2093184167</x:v>
      </x:c>
      <x:c r="P2376" s="32" t="n">
        <x:v>788425.0747664943</x:v>
      </x:c>
      <x:c r="Q2376" s="33" t="n">
        <x:v>1.3610546818345888</x:v>
      </x:c>
      <x:c r="R2376" s="34" t="n">
        <x:v>0.3610546818345887</x:v>
      </x:c>
    </x:row>
    <x:row r="2377" ht="18" customHeight="1">
      <x:c r="A2377" s="25" t="str">
        <x:v>EEZ_036</x:v>
      </x:c>
      <x:c r="B2377" s="25" t="str">
        <x:v>Australia</x:v>
      </x:c>
      <x:c r="C2377" s="25" t="str">
        <x:v>functional</x:v>
      </x:c>
      <x:c r="D2377" s="25" t="str">
        <x:v>Large sharks (&gt;=90 cm)</x:v>
      </x:c>
      <x:c r="E2377" s="35" t="n">
        <x:v>58</x:v>
      </x:c>
      <x:c r="F2377" s="35" t="n">
        <x:v>58</x:v>
      </x:c>
      <x:c r="G2377" s="32" t="n">
        <x:v>9780.926953599599</x:v>
      </x:c>
      <x:c r="H2377" s="32" t="n">
        <x:v>9780.926953599599</x:v>
      </x:c>
      <x:c r="I2377" s="33" t="n">
        <x:v>0</x:v>
      </x:c>
      <x:c r="J2377" s="34" t="n">
        <x:v>1</x:v>
      </x:c>
      <x:c r="K2377" s="33" t="n">
        <x:v>1671.4390538223677</x:v>
      </x:c>
      <x:c r="L2377" s="32" t="n">
        <x:v>16348223.292830206</x:v>
      </x:c>
      <x:c r="M2377" s="33" t="n">
        <x:v>4.183225474597988</x:v>
      </x:c>
      <x:c r="N2377" s="33" t="n">
        <x:v>1524.8442084784804</x:v>
      </x:c>
      <x:c r="O2377" s="32" t="n">
        <x:v>14914389.818747414</x:v>
      </x:c>
      <x:c r="P2377" s="32" t="n">
        <x:v>1433833.4740827922</x:v>
      </x:c>
      <x:c r="Q2377" s="33" t="n">
        <x:v>1.0961375886984301</x:v>
      </x:c>
      <x:c r="R2377" s="34" t="n">
        <x:v>0.09613758869843009</x:v>
      </x:c>
    </x:row>
    <x:row r="2378" ht="18" customHeight="1">
      <x:c r="A2378" s="25" t="str">
        <x:v>EEZ_036</x:v>
      </x:c>
      <x:c r="B2378" s="25" t="str">
        <x:v>Australia</x:v>
      </x:c>
      <x:c r="C2378" s="25" t="str">
        <x:v>functional</x:v>
      </x:c>
      <x:c r="D2378" s="25" t="str">
        <x:v>Lobsters, crabs</x:v>
      </x:c>
      <x:c r="E2378" s="35" t="n">
        <x:v>20</x:v>
      </x:c>
      <x:c r="F2378" s="35" t="n">
        <x:v>20</x:v>
      </x:c>
      <x:c r="G2378" s="32" t="n">
        <x:v>20615.3643552343</x:v>
      </x:c>
      <x:c r="H2378" s="32" t="n">
        <x:v>20615.3643552343</x:v>
      </x:c>
      <x:c r="I2378" s="33" t="n">
        <x:v>0</x:v>
      </x:c>
      <x:c r="J2378" s="34" t="n">
        <x:v>1</x:v>
      </x:c>
      <x:c r="K2378" s="33" t="n">
        <x:v>128.46476213968987</x:v>
      </x:c>
      <x:c r="L2378" s="32" t="n">
        <x:v>2648347.8783182153</x:v>
      </x:c>
      <x:c r="M2378" s="33" t="n">
        <x:v>2.872583339314804</x:v>
      </x:c>
      <x:c r="N2378" s="33" t="n">
        <x:v>74.57329613690975</x:v>
      </x:c>
      <x:c r="O2378" s="32" t="n">
        <x:v>1537355.6710331808</x:v>
      </x:c>
      <x:c r="P2378" s="32" t="n">
        <x:v>1110992.2072850345</x:v>
      </x:c>
      <x:c r="Q2378" s="33" t="n">
        <x:v>1.7226643958963586</x:v>
      </x:c>
      <x:c r="R2378" s="34" t="n">
        <x:v>0.7226643958963586</x:v>
      </x:c>
    </x:row>
    <x:row r="2379" ht="18" customHeight="1">
      <x:c r="A2379" s="25" t="str">
        <x:v>EEZ_036</x:v>
      </x:c>
      <x:c r="B2379" s="25" t="str">
        <x:v>Australia</x:v>
      </x:c>
      <x:c r="C2379" s="25" t="str">
        <x:v>functional</x:v>
      </x:c>
      <x:c r="D2379" s="25" t="str">
        <x:v>Medium bathydemersals (30 - 89 cm)</x:v>
      </x:c>
      <x:c r="E2379" s="35" t="n">
        <x:v>11</x:v>
      </x:c>
      <x:c r="F2379" s="35" t="n">
        <x:v>11</x:v>
      </x:c>
      <x:c r="G2379" s="32" t="n">
        <x:v>1623.9639433182</x:v>
      </x:c>
      <x:c r="H2379" s="32" t="n">
        <x:v>1623.9639433182</x:v>
      </x:c>
      <x:c r="I2379" s="33" t="n">
        <x:v>0</x:v>
      </x:c>
      <x:c r="J2379" s="34" t="n">
        <x:v>1</x:v>
      </x:c>
      <x:c r="K2379" s="33" t="n">
        <x:v>954.7120961631044</x:v>
      </x:c>
      <x:c r="L2379" s="32" t="n">
        <x:v>1550418.0204186197</x:v>
      </x:c>
      <x:c r="M2379" s="33" t="n">
        <x:v>3.8216385220546725</x:v>
      </x:c>
      <x:c r="N2379" s="33" t="n">
        <x:v>663.1908445074496</x:v>
      </x:c>
      <x:c r="O2379" s="32" t="n">
        <x:v>1076998.0190188452</x:v>
      </x:c>
      <x:c r="P2379" s="32" t="n">
        <x:v>473420.00139977457</x:v>
      </x:c>
      <x:c r="Q2379" s="33" t="n">
        <x:v>1.439573697480952</x:v>
      </x:c>
      <x:c r="R2379" s="34" t="n">
        <x:v>0.43957369748095215</x:v>
      </x:c>
    </x:row>
    <x:row r="2380" ht="18" customHeight="1">
      <x:c r="A2380" s="25" t="str">
        <x:v>EEZ_036</x:v>
      </x:c>
      <x:c r="B2380" s="25" t="str">
        <x:v>Australia</x:v>
      </x:c>
      <x:c r="C2380" s="25" t="str">
        <x:v>functional</x:v>
      </x:c>
      <x:c r="D2380" s="25" t="str">
        <x:v>Medium bathypelagics (30 - 89 cm)</x:v>
      </x:c>
      <x:c r="E2380" s="35" t="n">
        <x:v>10</x:v>
      </x:c>
      <x:c r="F2380" s="35" t="n">
        <x:v>10</x:v>
      </x:c>
      <x:c r="G2380" s="32" t="n">
        <x:v>902.1833698214001</x:v>
      </x:c>
      <x:c r="H2380" s="32" t="n">
        <x:v>902.1833698214001</x:v>
      </x:c>
      <x:c r="I2380" s="33" t="n">
        <x:v>0</x:v>
      </x:c>
      <x:c r="J2380" s="34" t="n">
        <x:v>1</x:v>
      </x:c>
      <x:c r="K2380" s="33" t="n">
        <x:v>1064.4198985402068</x:v>
      </x:c>
      <x:c r="L2380" s="32" t="n">
        <x:v>960301.9309699566</x:v>
      </x:c>
      <x:c r="M2380" s="33" t="n">
        <x:v>3.950485610234912</x:v>
      </x:c>
      <x:c r="N2380" s="33" t="n">
        <x:v>892.2480556556012</x:v>
      </x:c>
      <x:c r="O2380" s="32" t="n">
        <x:v>804971.3575679625</x:v>
      </x:c>
      <x:c r="P2380" s="32" t="n">
        <x:v>155330.57340199407</x:v>
      </x:c>
      <x:c r="Q2380" s="33" t="n">
        <x:v>1.1929640998299493</x:v>
      </x:c>
      <x:c r="R2380" s="34" t="n">
        <x:v>0.19296409982994922</x:v>
      </x:c>
    </x:row>
    <x:row r="2381" ht="18" customHeight="1">
      <x:c r="A2381" s="25" t="str">
        <x:v>EEZ_036</x:v>
      </x:c>
      <x:c r="B2381" s="25" t="str">
        <x:v>Australia</x:v>
      </x:c>
      <x:c r="C2381" s="25" t="str">
        <x:v>functional</x:v>
      </x:c>
      <x:c r="D2381" s="25" t="str">
        <x:v>Medium benthopelagics (30 - 89 cm)</x:v>
      </x:c>
      <x:c r="E2381" s="35" t="n">
        <x:v>20</x:v>
      </x:c>
      <x:c r="F2381" s="35" t="n">
        <x:v>20</x:v>
      </x:c>
      <x:c r="G2381" s="32" t="n">
        <x:v>20103.2095380974</x:v>
      </x:c>
      <x:c r="H2381" s="32" t="n">
        <x:v>20103.2095380974</x:v>
      </x:c>
      <x:c r="I2381" s="33" t="n">
        <x:v>0</x:v>
      </x:c>
      <x:c r="J2381" s="34" t="n">
        <x:v>1</x:v>
      </x:c>
      <x:c r="K2381" s="33" t="n">
        <x:v>705.7474057633925</x:v>
      </x:c>
      <x:c r="L2381" s="32" t="n">
        <x:v>14187787.979030127</x:v>
      </x:c>
      <x:c r="M2381" s="33" t="n">
        <x:v>3.7629579410842076</x:v>
      </x:c>
      <x:c r="N2381" s="33" t="n">
        <x:v>579.3725848165558</x:v>
      </x:c>
      <x:c r="O2381" s="32" t="n">
        <x:v>11647248.473196328</x:v>
      </x:c>
      <x:c r="P2381" s="32" t="n">
        <x:v>2540539.505833799</x:v>
      </x:c>
      <x:c r="Q2381" s="33" t="n">
        <x:v>1.2181235775711587</x:v>
      </x:c>
      <x:c r="R2381" s="34" t="n">
        <x:v>0.21812357757115872</x:v>
      </x:c>
    </x:row>
    <x:row r="2382" ht="18" customHeight="1">
      <x:c r="A2382" s="25" t="str">
        <x:v>EEZ_036</x:v>
      </x:c>
      <x:c r="B2382" s="25" t="str">
        <x:v>Australia</x:v>
      </x:c>
      <x:c r="C2382" s="25" t="str">
        <x:v>functional</x:v>
      </x:c>
      <x:c r="D2382" s="25" t="str">
        <x:v>Medium demersals (30 - 89 cm)</x:v>
      </x:c>
      <x:c r="E2382" s="35" t="n">
        <x:v>49</x:v>
      </x:c>
      <x:c r="F2382" s="35" t="n">
        <x:v>49</x:v>
      </x:c>
      <x:c r="G2382" s="32" t="n">
        <x:v>39093.4816637818</x:v>
      </x:c>
      <x:c r="H2382" s="32" t="n">
        <x:v>39093.4816637818</x:v>
      </x:c>
      <x:c r="I2382" s="33" t="n">
        <x:v>0</x:v>
      </x:c>
      <x:c r="J2382" s="34" t="n">
        <x:v>1</x:v>
      </x:c>
      <x:c r="K2382" s="33" t="n">
        <x:v>360.22194048328157</x:v>
      </x:c>
      <x:c r="L2382" s="32" t="n">
        <x:v>14082329.825175067</x:v>
      </x:c>
      <x:c r="M2382" s="33" t="n">
        <x:v>3.4545345116131156</x:v>
      </x:c>
      <x:c r="N2382" s="33" t="n">
        <x:v>284.7964107286477</x:v>
      </x:c>
      <x:c r="O2382" s="32" t="n">
        <x:v>11133683.26073126</x:v>
      </x:c>
      <x:c r="P2382" s="32" t="n">
        <x:v>2948646.564443808</x:v>
      </x:c>
      <x:c r="Q2382" s="33" t="n">
        <x:v>1.2648401697256602</x:v>
      </x:c>
      <x:c r="R2382" s="34" t="n">
        <x:v>0.26484016972566016</x:v>
      </x:c>
    </x:row>
    <x:row r="2383" ht="18" customHeight="1">
      <x:c r="A2383" s="25" t="str">
        <x:v>EEZ_036</x:v>
      </x:c>
      <x:c r="B2383" s="25" t="str">
        <x:v>Australia</x:v>
      </x:c>
      <x:c r="C2383" s="25" t="str">
        <x:v>functional</x:v>
      </x:c>
      <x:c r="D2383" s="25" t="str">
        <x:v>Medium pelagics (30 - 89 cm)</x:v>
      </x:c>
      <x:c r="E2383" s="35" t="n">
        <x:v>28</x:v>
      </x:c>
      <x:c r="F2383" s="35" t="n">
        <x:v>28</x:v>
      </x:c>
      <x:c r="G2383" s="32" t="n">
        <x:v>47660.05075680129</x:v>
      </x:c>
      <x:c r="H2383" s="32" t="n">
        <x:v>47660.05075680129</x:v>
      </x:c>
      <x:c r="I2383" s="33" t="n">
        <x:v>0</x:v>
      </x:c>
      <x:c r="J2383" s="34" t="n">
        <x:v>1</x:v>
      </x:c>
      <x:c r="K2383" s="33" t="n">
        <x:v>382.4051082743821</x:v>
      </x:c>
      <x:c r="L2383" s="32" t="n">
        <x:v>18225446.870017145</x:v>
      </x:c>
      <x:c r="M2383" s="33" t="n">
        <x:v>3.1282709390553856</x:v>
      </x:c>
      <x:c r="N2383" s="33" t="n">
        <x:v>134.3602920152884</x:v>
      </x:c>
      <x:c r="O2383" s="32" t="n">
        <x:v>6403618.337147288</x:v>
      </x:c>
      <x:c r="P2383" s="32" t="n">
        <x:v>11821828.532869857</x:v>
      </x:c>
      <x:c r="Q2383" s="33" t="n">
        <x:v>2.8461169780047038</x:v>
      </x:c>
      <x:c r="R2383" s="34" t="n">
        <x:v>1.8461169780047035</x:v>
      </x:c>
    </x:row>
    <x:row r="2384" ht="18" customHeight="1">
      <x:c r="A2384" s="25" t="str">
        <x:v>EEZ_036</x:v>
      </x:c>
      <x:c r="B2384" s="25" t="str">
        <x:v>Australia</x:v>
      </x:c>
      <x:c r="C2384" s="25" t="str">
        <x:v>functional</x:v>
      </x:c>
      <x:c r="D2384" s="25" t="str">
        <x:v>Medium reef assoc. fish (30 - 89 cm)</x:v>
      </x:c>
      <x:c r="E2384" s="35" t="n">
        <x:v>102</x:v>
      </x:c>
      <x:c r="F2384" s="35" t="n">
        <x:v>102</x:v>
      </x:c>
      <x:c r="G2384" s="32" t="n">
        <x:v>14379.273094728402</x:v>
      </x:c>
      <x:c r="H2384" s="32" t="n">
        <x:v>14379.273094728402</x:v>
      </x:c>
      <x:c r="I2384" s="33" t="n">
        <x:v>0</x:v>
      </x:c>
      <x:c r="J2384" s="34" t="n">
        <x:v>1</x:v>
      </x:c>
      <x:c r="K2384" s="33" t="n">
        <x:v>982.8884289131856</x:v>
      </x:c>
      <x:c r="L2384" s="32" t="n">
        <x:v>14133221.140991239</x:v>
      </x:c>
      <x:c r="M2384" s="33" t="n">
        <x:v>3.563782837430848</x:v>
      </x:c>
      <x:c r="N2384" s="33" t="n">
        <x:v>366.25438873081254</x:v>
      </x:c>
      <x:c r="O2384" s="32" t="n">
        <x:v>5266471.87770317</x:v>
      </x:c>
      <x:c r="P2384" s="32" t="n">
        <x:v>8866749.26328807</x:v>
      </x:c>
      <x:c r="Q2384" s="33" t="n">
        <x:v>2.6836222558839644</x:v>
      </x:c>
      <x:c r="R2384" s="34" t="n">
        <x:v>1.6836222558839644</x:v>
      </x:c>
    </x:row>
    <x:row r="2385" ht="18" customHeight="1">
      <x:c r="A2385" s="25" t="str">
        <x:v>EEZ_036</x:v>
      </x:c>
      <x:c r="B2385" s="25" t="str">
        <x:v>Australia</x:v>
      </x:c>
      <x:c r="C2385" s="25" t="str">
        <x:v>functional</x:v>
      </x:c>
      <x:c r="D2385" s="25" t="str">
        <x:v>Other demersal invertebrates</x:v>
      </x:c>
      <x:c r="E2385" s="35" t="n">
        <x:v>22</x:v>
      </x:c>
      <x:c r="F2385" s="35" t="n">
        <x:v>22</x:v>
      </x:c>
      <x:c r="G2385" s="32" t="n">
        <x:v>6505.5091501904</x:v>
      </x:c>
      <x:c r="H2385" s="32" t="n">
        <x:v>6505.5091501904</x:v>
      </x:c>
      <x:c r="I2385" s="33" t="n">
        <x:v>0</x:v>
      </x:c>
      <x:c r="J2385" s="34" t="n">
        <x:v>1</x:v>
      </x:c>
      <x:c r="K2385" s="33" t="n">
        <x:v>11.13631772733072</x:v>
      </x:c>
      <x:c r="L2385" s="32" t="n">
        <x:v>72447.41687457755</x:v>
      </x:c>
      <x:c r="M2385" s="33" t="n">
        <x:v>2.0228820638952754</x:v>
      </x:c>
      <x:c r="N2385" s="33" t="n">
        <x:v>10.54100608155994</x:v>
      </x:c>
      <x:c r="O2385" s="32" t="n">
        <x:v>68574.61151580085</x:v>
      </x:c>
      <x:c r="P2385" s="32" t="n">
        <x:v>3872.8053587767063</x:v>
      </x:c>
      <x:c r="Q2385" s="33" t="n">
        <x:v>1.0564757899923989</x:v>
      </x:c>
      <x:c r="R2385" s="34" t="n">
        <x:v>0.05647578999239888</x:v>
      </x:c>
    </x:row>
    <x:row r="2386" ht="18" customHeight="1">
      <x:c r="A2386" s="25" t="str">
        <x:v>EEZ_036</x:v>
      </x:c>
      <x:c r="B2386" s="25" t="str">
        <x:v>Australia</x:v>
      </x:c>
      <x:c r="C2386" s="25" t="str">
        <x:v>functional</x:v>
      </x:c>
      <x:c r="D2386" s="25" t="str">
        <x:v>Shrimps</x:v>
      </x:c>
      <x:c r="E2386" s="35" t="n">
        <x:v>13</x:v>
      </x:c>
      <x:c r="F2386" s="35" t="n">
        <x:v>13</x:v>
      </x:c>
      <x:c r="G2386" s="32" t="n">
        <x:v>15581.143048052601</x:v>
      </x:c>
      <x:c r="H2386" s="32" t="n">
        <x:v>15581.143048052601</x:v>
      </x:c>
      <x:c r="I2386" s="33" t="n">
        <x:v>0</x:v>
      </x:c>
      <x:c r="J2386" s="34" t="n">
        <x:v>1</x:v>
      </x:c>
      <x:c r="K2386" s="33" t="n">
        <x:v>185.83907185960297</x:v>
      </x:c>
      <x:c r="L2386" s="32" t="n">
        <x:v>2895585.162561801</x:v>
      </x:c>
      <x:c r="M2386" s="33" t="n">
        <x:v>3.1165297802685252</x:v>
      </x:c>
      <x:c r="N2386" s="33" t="n">
        <x:v>130.77652114017636</x:v>
      </x:c>
      <x:c r="O2386" s="32" t="n">
        <x:v>2037647.683211763</x:v>
      </x:c>
      <x:c r="P2386" s="32" t="n">
        <x:v>857937.4793500379</x:v>
      </x:c>
      <x:c r="Q2386" s="33" t="n">
        <x:v>1.421043091216705</x:v>
      </x:c>
      <x:c r="R2386" s="34" t="n">
        <x:v>0.42104309121670497</x:v>
      </x:c>
    </x:row>
    <x:row r="2387" ht="18" customHeight="1">
      <x:c r="A2387" s="25" t="str">
        <x:v>EEZ_036</x:v>
      </x:c>
      <x:c r="B2387" s="25" t="str">
        <x:v>Australia</x:v>
      </x:c>
      <x:c r="C2387" s="25" t="str">
        <x:v>functional</x:v>
      </x:c>
      <x:c r="D2387" s="25" t="str">
        <x:v>Small benthopelagics (&lt;30 cm)</x:v>
      </x:c>
      <x:c r="E2387" s="35" t="n">
        <x:v>6</x:v>
      </x:c>
      <x:c r="F2387" s="35" t="n">
        <x:v>6</x:v>
      </x:c>
      <x:c r="G2387" s="32" t="n">
        <x:v>436.5280404373</x:v>
      </x:c>
      <x:c r="H2387" s="32" t="n">
        <x:v>436.5280404373</x:v>
      </x:c>
      <x:c r="I2387" s="33" t="n">
        <x:v>0</x:v>
      </x:c>
      <x:c r="J2387" s="34" t="n">
        <x:v>1</x:v>
      </x:c>
      <x:c r="K2387" s="33" t="n">
        <x:v>180.45965868979087</x:v>
      </x:c>
      <x:c r="L2387" s="32" t="n">
        <x:v>78775.70118583838</x:v>
      </x:c>
      <x:c r="M2387" s="33" t="n">
        <x:v>3.254749439693205</x:v>
      </x:c>
      <x:c r="N2387" s="33" t="n">
        <x:v>179.78333802943985</x:v>
      </x:c>
      <x:c r="O2387" s="32" t="n">
        <x:v>78480.46825326809</x:v>
      </x:c>
      <x:c r="P2387" s="32" t="n">
        <x:v>295.23293257028854</x:v>
      </x:c>
      <x:c r="Q2387" s="33" t="n">
        <x:v>1.0037618650747282</x:v>
      </x:c>
      <x:c r="R2387" s="34" t="n">
        <x:v>0.0037618650747282515</x:v>
      </x:c>
    </x:row>
    <x:row r="2388" ht="18" customHeight="1">
      <x:c r="A2388" s="25" t="str">
        <x:v>EEZ_036</x:v>
      </x:c>
      <x:c r="B2388" s="25" t="str">
        <x:v>Australia</x:v>
      </x:c>
      <x:c r="C2388" s="25" t="str">
        <x:v>functional</x:v>
      </x:c>
      <x:c r="D2388" s="25" t="str">
        <x:v>Small demersals (&lt;30 cm)</x:v>
      </x:c>
      <x:c r="E2388" s="35" t="n">
        <x:v>5</x:v>
      </x:c>
      <x:c r="F2388" s="35" t="n">
        <x:v>5</x:v>
      </x:c>
      <x:c r="G2388" s="32" t="n">
        <x:v>1445.0597983049004</x:v>
      </x:c>
      <x:c r="H2388" s="32" t="n">
        <x:v>1445.0597983049004</x:v>
      </x:c>
      <x:c r="I2388" s="33" t="n">
        <x:v>0</x:v>
      </x:c>
      <x:c r="J2388" s="34" t="n">
        <x:v>1</x:v>
      </x:c>
      <x:c r="K2388" s="33" t="n">
        <x:v>387.40342416512016</x:v>
      </x:c>
      <x:c r="L2388" s="32" t="n">
        <x:v>559821.1139866763</x:v>
      </x:c>
      <x:c r="M2388" s="33" t="n">
        <x:v>3.5851845014473867</x:v>
      </x:c>
      <x:c r="N2388" s="33" t="n">
        <x:v>384.75520299134956</x:v>
      </x:c>
      <x:c r="O2388" s="32" t="n">
        <x:v>555994.2760314406</x:v>
      </x:c>
      <x:c r="P2388" s="32" t="n">
        <x:v>3826.8379552357364</x:v>
      </x:c>
      <x:c r="Q2388" s="33" t="n">
        <x:v>1.0068828729363022</x:v>
      </x:c>
      <x:c r="R2388" s="34" t="n">
        <x:v>0.006882872936302198</x:v>
      </x:c>
    </x:row>
    <x:row r="2389" ht="18" customHeight="1">
      <x:c r="A2389" s="25" t="str">
        <x:v>EEZ_036</x:v>
      </x:c>
      <x:c r="B2389" s="25" t="str">
        <x:v>Australia</x:v>
      </x:c>
      <x:c r="C2389" s="25" t="str">
        <x:v>functional</x:v>
      </x:c>
      <x:c r="D2389" s="25" t="str">
        <x:v>Small pelagics (&lt;30 cm)</x:v>
      </x:c>
      <x:c r="E2389" s="35" t="n">
        <x:v>25</x:v>
      </x:c>
      <x:c r="F2389" s="35" t="n">
        <x:v>25</x:v>
      </x:c>
      <x:c r="G2389" s="32" t="n">
        <x:v>1751.2008374189</x:v>
      </x:c>
      <x:c r="H2389" s="32" t="n">
        <x:v>1751.2008374189</x:v>
      </x:c>
      <x:c r="I2389" s="33" t="n">
        <x:v>0</x:v>
      </x:c>
      <x:c r="J2389" s="34" t="n">
        <x:v>1</x:v>
      </x:c>
      <x:c r="K2389" s="33" t="n">
        <x:v>330.38489117600216</x:v>
      </x:c>
      <x:c r="L2389" s="32" t="n">
        <x:v>578570.298097967</x:v>
      </x:c>
      <x:c r="M2389" s="33" t="n">
        <x:v>3.0151744135927077</x:v>
      </x:c>
      <x:c r="N2389" s="33" t="n">
        <x:v>103.55579654744751</x:v>
      </x:c>
      <x:c r="O2389" s="32" t="n">
        <x:v>181346.9976334713</x:v>
      </x:c>
      <x:c r="P2389" s="32" t="n">
        <x:v>397223.3004644958</x:v>
      </x:c>
      <x:c r="Q2389" s="33" t="n">
        <x:v>3.1904046146236285</x:v>
      </x:c>
      <x:c r="R2389" s="34" t="n">
        <x:v>2.1904046146236285</x:v>
      </x:c>
    </x:row>
    <x:row r="2390" ht="18" customHeight="1">
      <x:c r="A2390" s="25" t="str">
        <x:v>EEZ_036</x:v>
      </x:c>
      <x:c r="B2390" s="25" t="str">
        <x:v>Australia</x:v>
      </x:c>
      <x:c r="C2390" s="25" t="str">
        <x:v>functional</x:v>
      </x:c>
      <x:c r="D2390" s="25" t="str">
        <x:v>Small reef assoc. fish (&lt;30 cm)</x:v>
      </x:c>
      <x:c r="E2390" s="35" t="n">
        <x:v>21</x:v>
      </x:c>
      <x:c r="F2390" s="35" t="n">
        <x:v>21</x:v>
      </x:c>
      <x:c r="G2390" s="32" t="n">
        <x:v>725.4803693483999</x:v>
      </x:c>
      <x:c r="H2390" s="32" t="n">
        <x:v>725.4803693483999</x:v>
      </x:c>
      <x:c r="I2390" s="33" t="n">
        <x:v>0</x:v>
      </x:c>
      <x:c r="J2390" s="34" t="n">
        <x:v>1</x:v>
      </x:c>
      <x:c r="K2390" s="33" t="n">
        <x:v>251.03778071903298</x:v>
      </x:c>
      <x:c r="L2390" s="32" t="n">
        <x:v>182122.98187644666</x:v>
      </x:c>
      <x:c r="M2390" s="33" t="n">
        <x:v>3.379850560893435</x:v>
      </x:c>
      <x:c r="N2390" s="33" t="n">
        <x:v>239.80076315831843</x:v>
      </x:c>
      <x:c r="O2390" s="32" t="n">
        <x:v>173970.74622612502</x:v>
      </x:c>
      <x:c r="P2390" s="32" t="n">
        <x:v>8152.235650321643</x:v>
      </x:c>
      <x:c r="Q2390" s="33" t="n">
        <x:v>1.0468598073363753</x:v>
      </x:c>
      <x:c r="R2390" s="34" t="n">
        <x:v>0.04685980733637521</x:v>
      </x:c>
    </x:row>
    <x:row r="2391" ht="18" customHeight="1">
      <x:c r="A2391" s="25" t="str">
        <x:v>EEZ_036</x:v>
      </x:c>
      <x:c r="B2391" s="25" t="str">
        <x:v>Australia</x:v>
      </x:c>
      <x:c r="C2391" s="25" t="str">
        <x:v>functional</x:v>
      </x:c>
      <x:c r="D2391" s="25" t="str">
        <x:v>Small to medium flatfishes (&lt;90 cm)</x:v>
      </x:c>
      <x:c r="E2391" s="35" t="n">
        <x:v>6</x:v>
      </x:c>
      <x:c r="F2391" s="35" t="n">
        <x:v>6</x:v>
      </x:c>
      <x:c r="G2391" s="32" t="n">
        <x:v>194.4130665186</x:v>
      </x:c>
      <x:c r="H2391" s="32" t="n">
        <x:v>194.4130665186</x:v>
      </x:c>
      <x:c r="I2391" s="33" t="n">
        <x:v>0</x:v>
      </x:c>
      <x:c r="J2391" s="34" t="n">
        <x:v>1</x:v>
      </x:c>
      <x:c r="K2391" s="33" t="n">
        <x:v>547.5518392733687</x:v>
      </x:c>
      <x:c r="L2391" s="32" t="n">
        <x:v>106451.2321510352</x:v>
      </x:c>
      <x:c r="M2391" s="33" t="n">
        <x:v>3.7065692163964754</x:v>
      </x:c>
      <x:c r="N2391" s="33" t="n">
        <x:v>508.8259081476797</x:v>
      </x:c>
      <x:c r="O2391" s="32" t="n">
        <x:v>98922.40512710191</x:v>
      </x:c>
      <x:c r="P2391" s="32" t="n">
        <x:v>7528.827023933292</x:v>
      </x:c>
      <x:c r="Q2391" s="33" t="n">
        <x:v>1.0761084105694738</x:v>
      </x:c>
      <x:c r="R2391" s="34" t="n">
        <x:v>0.0761084105694738</x:v>
      </x:c>
    </x:row>
    <x:row r="2392" ht="18" customHeight="1">
      <x:c r="A2392" s="25" t="str">
        <x:v>EEZ_036</x:v>
      </x:c>
      <x:c r="B2392" s="25" t="str">
        <x:v>Australia</x:v>
      </x:c>
      <x:c r="C2392" s="25" t="str">
        <x:v>functional</x:v>
      </x:c>
      <x:c r="D2392" s="25" t="str">
        <x:v>Small to medium rays (&lt;90 cm)</x:v>
      </x:c>
      <x:c r="E2392" s="35" t="n">
        <x:v>2</x:v>
      </x:c>
      <x:c r="F2392" s="35" t="n">
        <x:v>2</x:v>
      </x:c>
      <x:c r="G2392" s="32" t="n">
        <x:v>286.9279815809</x:v>
      </x:c>
      <x:c r="H2392" s="32" t="n">
        <x:v>286.9279815809</x:v>
      </x:c>
      <x:c r="I2392" s="33" t="n">
        <x:v>0</x:v>
      </x:c>
      <x:c r="J2392" s="34" t="n">
        <x:v>1</x:v>
      </x:c>
      <x:c r="K2392" s="33" t="n">
        <x:v>396.57163083088125</x:v>
      </x:c>
      <x:c r="L2392" s="32" t="n">
        <x:v>113787.49758655057</x:v>
      </x:c>
      <x:c r="M2392" s="33" t="n">
        <x:v>3.5880761066873768</x:v>
      </x:c>
      <x:c r="N2392" s="33" t="n">
        <x:v>387.32551472043315</x:v>
      </x:c>
      <x:c r="O2392" s="32" t="n">
        <x:v>111134.52815351705</x:v>
      </x:c>
      <x:c r="P2392" s="32" t="n">
        <x:v>2652.9694330335187</x:v>
      </x:c>
      <x:c r="Q2392" s="33" t="n">
        <x:v>1.0238716938570955</x:v>
      </x:c>
      <x:c r="R2392" s="34" t="n">
        <x:v>0.02387169385709549</x:v>
      </x:c>
    </x:row>
    <x:row r="2393" ht="18" customHeight="1">
      <x:c r="A2393" s="25" t="str">
        <x:v>EEZ_036</x:v>
      </x:c>
      <x:c r="B2393" s="25" t="str">
        <x:v>Australia</x:v>
      </x:c>
      <x:c r="C2393" s="25" t="str">
        <x:v>functional</x:v>
      </x:c>
      <x:c r="D2393" s="25" t="str">
        <x:v>Small to medium sharks (&lt;90 cm)</x:v>
      </x:c>
      <x:c r="E2393" s="35" t="n">
        <x:v>3</x:v>
      </x:c>
      <x:c r="F2393" s="35" t="n">
        <x:v>3</x:v>
      </x:c>
      <x:c r="G2393" s="32" t="n">
        <x:v>4.4412573628</x:v>
      </x:c>
      <x:c r="H2393" s="32" t="n">
        <x:v>4.4412573628</x:v>
      </x:c>
      <x:c r="I2393" s="33" t="n">
        <x:v>0</x:v>
      </x:c>
      <x:c r="J2393" s="34" t="n">
        <x:v>1</x:v>
      </x:c>
      <x:c r="K2393" s="33" t="n">
        <x:v>2112.3348388079226</x:v>
      </x:c>
      <x:c r="L2393" s="32" t="n">
        <x:v>9381.422655554637</x:v>
      </x:c>
      <x:c r="M2393" s="33" t="n">
        <x:v>4.314992910993796</x:v>
      </x:c>
      <x:c r="N2393" s="33" t="n">
        <x:v>2065.346442802762</x:v>
      </x:c>
      <x:c r="O2393" s="32" t="n">
        <x:v>9172.735095830556</x:v>
      </x:c>
      <x:c r="P2393" s="32" t="n">
        <x:v>208.68755972408144</x:v>
      </x:c>
      <x:c r="Q2393" s="33" t="n">
        <x:v>1.022750854302872</x:v>
      </x:c>
      <x:c r="R2393" s="34" t="n">
        <x:v>0.022750854302871982</x:v>
      </x:c>
    </x:row>
    <x:row r="2394" ht="18" customHeight="1">
      <x:c r="A2394" s="25" t="str">
        <x:v>EEZ_037</x:v>
      </x:c>
      <x:c r="B2394" s="25" t="str">
        <x:v>Macquarie Isl. (Australia)</x:v>
      </x:c>
      <x:c r="C2394" s="25" t="str">
        <x:v>functional</x:v>
      </x:c>
      <x:c r="D2394" s="25" t="str">
        <x:v>Large bathydemersals (&gt;=90 cm)</x:v>
      </x:c>
      <x:c r="E2394" s="35" t="n">
        <x:v>1</x:v>
      </x:c>
      <x:c r="F2394" s="35" t="n">
        <x:v>1</x:v>
      </x:c>
      <x:c r="G2394" s="32" t="n">
        <x:v>434.33</x:v>
      </x:c>
      <x:c r="H2394" s="32" t="n">
        <x:v>434.33</x:v>
      </x:c>
      <x:c r="I2394" s="33" t="n">
        <x:v>0</x:v>
      </x:c>
      <x:c r="J2394" s="34" t="n">
        <x:v>1</x:v>
      </x:c>
      <x:c r="K2394" s="33" t="n">
        <x:v>912.0108393559096</x:v>
      </x:c>
      <x:c r="L2394" s="32" t="n">
        <x:v>396113.66785745224</x:v>
      </x:c>
      <x:c r="M2394" s="33" t="n">
        <x:v>3.96</x:v>
      </x:c>
      <x:c r="N2394" s="33" t="n">
        <x:v>912.0108393559096</x:v>
      </x:c>
      <x:c r="O2394" s="32" t="n">
        <x:v>396113.66785745224</x:v>
      </x:c>
      <x:c r="P2394" s="32" t="n">
        <x:v>0</x:v>
      </x:c>
      <x:c r="Q2394" s="33" t="n">
        <x:v>1</x:v>
      </x:c>
      <x:c r="R2394" s="34" t="n">
        <x:v>0</x:v>
      </x:c>
    </x:row>
    <x:row r="2395" ht="18" customHeight="1">
      <x:c r="A2395" s="25" t="str">
        <x:v>EEZ_038</x:v>
      </x:c>
      <x:c r="B2395" s="25" t="str">
        <x:v>Lord Howe Isl. (Australia)</x:v>
      </x:c>
      <x:c r="C2395" s="25" t="str">
        <x:v>functional</x:v>
      </x:c>
      <x:c r="D2395" s="25" t="str">
        <x:v>Large benthopelagics (&gt;=90 cm)</x:v>
      </x:c>
      <x:c r="E2395" s="35" t="n">
        <x:v>1</x:v>
      </x:c>
      <x:c r="F2395" s="35" t="n">
        <x:v>1</x:v>
      </x:c>
      <x:c r="G2395" s="32" t="n">
        <x:v>11.64</x:v>
      </x:c>
      <x:c r="H2395" s="32" t="n">
        <x:v>11.64</x:v>
      </x:c>
      <x:c r="I2395" s="33" t="n">
        <x:v>0</x:v>
      </x:c>
      <x:c r="J2395" s="34" t="n">
        <x:v>1</x:v>
      </x:c>
      <x:c r="K2395" s="33" t="n">
        <x:v>1445.4397707459282</x:v>
      </x:c>
      <x:c r="L2395" s="32" t="n">
        <x:v>16824.918931482604</x:v>
      </x:c>
      <x:c r="M2395" s="33" t="n">
        <x:v>4.16</x:v>
      </x:c>
      <x:c r="N2395" s="33" t="n">
        <x:v>1445.439770745928</x:v>
      </x:c>
      <x:c r="O2395" s="32" t="n">
        <x:v>16824.918931482604</x:v>
      </x:c>
      <x:c r="P2395" s="32" t="n">
        <x:v>0</x:v>
      </x:c>
      <x:c r="Q2395" s="33" t="n">
        <x:v>1</x:v>
      </x:c>
      <x:c r="R2395" s="34" t="n">
        <x:v>0</x:v>
      </x:c>
    </x:row>
    <x:row r="2396" ht="18" customHeight="1">
      <x:c r="A2396" s="25" t="str">
        <x:v>EEZ_038</x:v>
      </x:c>
      <x:c r="B2396" s="25" t="str">
        <x:v>Lord Howe Isl. (Australia)</x:v>
      </x:c>
      <x:c r="C2396" s="25" t="str">
        <x:v>functional</x:v>
      </x:c>
      <x:c r="D2396" s="25" t="str">
        <x:v>Large pelagics (&gt;=90 cm)</x:v>
      </x:c>
      <x:c r="E2396" s="35" t="n">
        <x:v>8</x:v>
      </x:c>
      <x:c r="F2396" s="35" t="n">
        <x:v>8</x:v>
      </x:c>
      <x:c r="G2396" s="32" t="n">
        <x:v>54.9317669135</x:v>
      </x:c>
      <x:c r="H2396" s="32" t="n">
        <x:v>54.9317669135</x:v>
      </x:c>
      <x:c r="I2396" s="33" t="n">
        <x:v>0</x:v>
      </x:c>
      <x:c r="J2396" s="34" t="n">
        <x:v>1</x:v>
      </x:c>
      <x:c r="K2396" s="33" t="n">
        <x:v>2823.8389684907734</x:v>
      </x:c>
      <x:c r="L2396" s="32" t="n">
        <x:v>155118.46401839342</x:v>
      </x:c>
      <x:c r="M2396" s="33" t="n">
        <x:v>4.4335834031598145</x:v>
      </x:c>
      <x:c r="N2396" s="33" t="n">
        <x:v>2713.834774735781</x:v>
      </x:c>
      <x:c r="O2396" s="32" t="n">
        <x:v>149075.7392875367</x:v>
      </x:c>
      <x:c r="P2396" s="32" t="n">
        <x:v>6042.724730856717</x:v>
      </x:c>
      <x:c r="Q2396" s="33" t="n">
        <x:v>1.0405345950973386</x:v>
      </x:c>
      <x:c r="R2396" s="34" t="n">
        <x:v>0.04053459509733862</x:v>
      </x:c>
    </x:row>
    <x:row r="2397" ht="18" customHeight="1">
      <x:c r="A2397" s="25" t="str">
        <x:v>EEZ_038</x:v>
      </x:c>
      <x:c r="B2397" s="25" t="str">
        <x:v>Lord Howe Isl. (Australia)</x:v>
      </x:c>
      <x:c r="C2397" s="25" t="str">
        <x:v>functional</x:v>
      </x:c>
      <x:c r="D2397" s="25" t="str">
        <x:v>Large reef assoc. fish (&gt;=90 cm)</x:v>
      </x:c>
      <x:c r="E2397" s="35" t="n">
        <x:v>1</x:v>
      </x:c>
      <x:c r="F2397" s="35" t="n">
        <x:v>1</x:v>
      </x:c>
      <x:c r="G2397" s="32" t="n">
        <x:v>3.88</x:v>
      </x:c>
      <x:c r="H2397" s="32" t="n">
        <x:v>3.88</x:v>
      </x:c>
      <x:c r="I2397" s="33" t="n">
        <x:v>0</x:v>
      </x:c>
      <x:c r="J2397" s="34" t="n">
        <x:v>1</x:v>
      </x:c>
      <x:c r="K2397" s="33" t="n">
        <x:v>831.7637711026708</x:v>
      </x:c>
      <x:c r="L2397" s="32" t="n">
        <x:v>3227.2434318783626</x:v>
      </x:c>
      <x:c r="M2397" s="33" t="n">
        <x:v>3.92</x:v>
      </x:c>
      <x:c r="N2397" s="33" t="n">
        <x:v>831.7637711026708</x:v>
      </x:c>
      <x:c r="O2397" s="32" t="n">
        <x:v>3227.2434318783626</x:v>
      </x:c>
      <x:c r="P2397" s="32" t="n">
        <x:v>0</x:v>
      </x:c>
      <x:c r="Q2397" s="33" t="n">
        <x:v>1</x:v>
      </x:c>
      <x:c r="R2397" s="34" t="n">
        <x:v>0</x:v>
      </x:c>
    </x:row>
    <x:row r="2398" ht="18" customHeight="1">
      <x:c r="A2398" s="25" t="str">
        <x:v>EEZ_038</x:v>
      </x:c>
      <x:c r="B2398" s="25" t="str">
        <x:v>Lord Howe Isl. (Australia)</x:v>
      </x:c>
      <x:c r="C2398" s="25" t="str">
        <x:v>functional</x:v>
      </x:c>
      <x:c r="D2398" s="25" t="str">
        <x:v>Large sharks (&gt;=90 cm)</x:v>
      </x:c>
      <x:c r="E2398" s="35" t="n">
        <x:v>5</x:v>
      </x:c>
      <x:c r="F2398" s="35" t="n">
        <x:v>5</x:v>
      </x:c>
      <x:c r="G2398" s="32" t="n">
        <x:v>24.663061953600007</x:v>
      </x:c>
      <x:c r="H2398" s="32" t="n">
        <x:v>24.663061953600007</x:v>
      </x:c>
      <x:c r="I2398" s="33" t="n">
        <x:v>0</x:v>
      </x:c>
      <x:c r="J2398" s="34" t="n">
        <x:v>1</x:v>
      </x:c>
      <x:c r="K2398" s="33" t="n">
        <x:v>2311.1321314207826</x:v>
      </x:c>
      <x:c r="L2398" s="32" t="n">
        <x:v>56999.59494018639</x:v>
      </x:c>
      <x:c r="M2398" s="33" t="n">
        <x:v>4.360939977001663</x:v>
      </x:c>
      <x:c r="N2398" s="33" t="n">
        <x:v>2295.831323788356</x:v>
      </x:c>
      <x:c r="O2398" s="32" t="n">
        <x:v>56622.230173607735</x:v>
      </x:c>
      <x:c r="P2398" s="32" t="n">
        <x:v>377.3647665786557</x:v>
      </x:c>
      <x:c r="Q2398" s="33" t="n">
        <x:v>1.00666460443931</x:v>
      </x:c>
      <x:c r="R2398" s="34" t="n">
        <x:v>0.006664604439309946</x:v>
      </x:c>
    </x:row>
    <x:row r="2399" ht="18" customHeight="1">
      <x:c r="A2399" s="25" t="str">
        <x:v>EEZ_038</x:v>
      </x:c>
      <x:c r="B2399" s="25" t="str">
        <x:v>Lord Howe Isl. (Australia)</x:v>
      </x:c>
      <x:c r="C2399" s="25" t="str">
        <x:v>functional</x:v>
      </x:c>
      <x:c r="D2399" s="25" t="str">
        <x:v>Medium benthopelagics (30 - 89 cm)</x:v>
      </x:c>
      <x:c r="E2399" s="35" t="n">
        <x:v>1</x:v>
      </x:c>
      <x:c r="F2399" s="35" t="n">
        <x:v>1</x:v>
      </x:c>
      <x:c r="G2399" s="32" t="n">
        <x:v>3.88</x:v>
      </x:c>
      <x:c r="H2399" s="32" t="n">
        <x:v>3.88</x:v>
      </x:c>
      <x:c r="I2399" s="33" t="n">
        <x:v>0</x:v>
      </x:c>
      <x:c r="J2399" s="34" t="n">
        <x:v>1</x:v>
      </x:c>
      <x:c r="K2399" s="33" t="n">
        <x:v>645.6542290346556</x:v>
      </x:c>
      <x:c r="L2399" s="32" t="n">
        <x:v>2505.1384086544635</x:v>
      </x:c>
      <x:c r="M2399" s="33" t="n">
        <x:v>3.81</x:v>
      </x:c>
      <x:c r="N2399" s="33" t="n">
        <x:v>645.6542290346556</x:v>
      </x:c>
      <x:c r="O2399" s="32" t="n">
        <x:v>2505.1384086544635</x:v>
      </x:c>
      <x:c r="P2399" s="32" t="n">
        <x:v>0</x:v>
      </x:c>
      <x:c r="Q2399" s="33" t="n">
        <x:v>1</x:v>
      </x:c>
      <x:c r="R2399" s="34" t="n">
        <x:v>0</x:v>
      </x:c>
    </x:row>
    <x:row r="2400" ht="18" customHeight="1">
      <x:c r="A2400" s="25" t="str">
        <x:v>EEZ_038</x:v>
      </x:c>
      <x:c r="B2400" s="25" t="str">
        <x:v>Lord Howe Isl. (Australia)</x:v>
      </x:c>
      <x:c r="C2400" s="25" t="str">
        <x:v>functional</x:v>
      </x:c>
      <x:c r="D2400" s="25" t="str">
        <x:v>Medium demersals (30 - 89 cm)</x:v>
      </x:c>
      <x:c r="E2400" s="35" t="n">
        <x:v>1</x:v>
      </x:c>
      <x:c r="F2400" s="35" t="n">
        <x:v>1</x:v>
      </x:c>
      <x:c r="G2400" s="32" t="n">
        <x:v>12.5580550692</x:v>
      </x:c>
      <x:c r="H2400" s="32" t="n">
        <x:v>12.5580550692</x:v>
      </x:c>
      <x:c r="I2400" s="33" t="n">
        <x:v>0</x:v>
      </x:c>
      <x:c r="J2400" s="34" t="n">
        <x:v>1</x:v>
      </x:c>
      <x:c r="K2400" s="33" t="n">
        <x:v>190.5460717963246</x:v>
      </x:c>
      <x:c r="L2400" s="32" t="n">
        <x:v>2392.8880628379816</x:v>
      </x:c>
      <x:c r="M2400" s="33" t="n">
        <x:v>3.28</x:v>
      </x:c>
      <x:c r="N2400" s="33" t="n">
        <x:v>190.54607179632464</x:v>
      </x:c>
      <x:c r="O2400" s="32" t="n">
        <x:v>2392.8880628379816</x:v>
      </x:c>
      <x:c r="P2400" s="32" t="n">
        <x:v>0</x:v>
      </x:c>
      <x:c r="Q2400" s="33" t="n">
        <x:v>1</x:v>
      </x:c>
      <x:c r="R2400" s="34" t="n">
        <x:v>0</x:v>
      </x:c>
    </x:row>
    <x:row r="2401" ht="18" customHeight="1">
      <x:c r="A2401" s="25" t="str">
        <x:v>EEZ_038</x:v>
      </x:c>
      <x:c r="B2401" s="25" t="str">
        <x:v>Lord Howe Isl. (Australia)</x:v>
      </x:c>
      <x:c r="C2401" s="25" t="str">
        <x:v>functional</x:v>
      </x:c>
      <x:c r="D2401" s="25" t="str">
        <x:v>Medium pelagics (30 - 89 cm)</x:v>
      </x:c>
      <x:c r="E2401" s="35" t="n">
        <x:v>1</x:v>
      </x:c>
      <x:c r="F2401" s="35" t="n">
        <x:v>1</x:v>
      </x:c>
      <x:c r="G2401" s="32" t="n">
        <x:v>0.0117685448</x:v>
      </x:c>
      <x:c r="H2401" s="32" t="n">
        <x:v>0.0117685448</x:v>
      </x:c>
      <x:c r="I2401" s="33" t="n">
        <x:v>0</x:v>
      </x:c>
      <x:c r="J2401" s="34" t="n">
        <x:v>1</x:v>
      </x:c>
      <x:c r="K2401" s="33" t="n">
        <x:v>223.872113856834</x:v>
      </x:c>
      <x:c r="L2401" s="32" t="n">
        <x:v>2.634649001394852</x:v>
      </x:c>
      <x:c r="M2401" s="33" t="n">
        <x:v>3.35</x:v>
      </x:c>
      <x:c r="N2401" s="33" t="n">
        <x:v>223.872113856834</x:v>
      </x:c>
      <x:c r="O2401" s="32" t="n">
        <x:v>2.634649001394852</x:v>
      </x:c>
      <x:c r="P2401" s="32" t="n">
        <x:v>0</x:v>
      </x:c>
      <x:c r="Q2401" s="33" t="n">
        <x:v>1</x:v>
      </x:c>
      <x:c r="R2401" s="34" t="n">
        <x:v>0</x:v>
      </x:c>
    </x:row>
    <x:row r="2402" ht="18" customHeight="1">
      <x:c r="A2402" s="25" t="str">
        <x:v>EEZ_044</x:v>
      </x:c>
      <x:c r="B2402" s="25" t="str">
        <x:v>Bahamas</x:v>
      </x:c>
      <x:c r="C2402" s="25" t="str">
        <x:v>functional</x:v>
      </x:c>
      <x:c r="D2402" s="25" t="str">
        <x:v>Large bathydemersals (&gt;=90 cm)</x:v>
      </x:c>
      <x:c r="E2402" s="35" t="n">
        <x:v>1</x:v>
      </x:c>
      <x:c r="F2402" s="35" t="n">
        <x:v>1</x:v>
      </x:c>
      <x:c r="G2402" s="32" t="n">
        <x:v>62.526514746</x:v>
      </x:c>
      <x:c r="H2402" s="32" t="n">
        <x:v>62.526514746</x:v>
      </x:c>
      <x:c r="I2402" s="33" t="n">
        <x:v>0</x:v>
      </x:c>
      <x:c r="J2402" s="34" t="n">
        <x:v>1</x:v>
      </x:c>
      <x:c r="K2402" s="33" t="n">
        <x:v>3801.8939632056126</x:v>
      </x:c>
      <x:c r="L2402" s="32" t="n">
        <x:v>237719.1789531041</x:v>
      </x:c>
      <x:c r="M2402" s="33" t="n">
        <x:v>4.58</x:v>
      </x:c>
      <x:c r="N2402" s="33" t="n">
        <x:v>3801.8939632056126</x:v>
      </x:c>
      <x:c r="O2402" s="32" t="n">
        <x:v>237719.1789531041</x:v>
      </x:c>
      <x:c r="P2402" s="32" t="n">
        <x:v>0</x:v>
      </x:c>
      <x:c r="Q2402" s="33" t="n">
        <x:v>1</x:v>
      </x:c>
      <x:c r="R2402" s="34" t="n">
        <x:v>0</x:v>
      </x:c>
    </x:row>
    <x:row r="2403" ht="18" customHeight="1">
      <x:c r="A2403" s="25" t="str">
        <x:v>EEZ_044</x:v>
      </x:c>
      <x:c r="B2403" s="25" t="str">
        <x:v>Bahamas</x:v>
      </x:c>
      <x:c r="C2403" s="25" t="str">
        <x:v>functional</x:v>
      </x:c>
      <x:c r="D2403" s="25" t="str">
        <x:v>Large pelagics (&gt;=90 cm)</x:v>
      </x:c>
      <x:c r="E2403" s="35" t="n">
        <x:v>10</x:v>
      </x:c>
      <x:c r="F2403" s="35" t="n">
        <x:v>10</x:v>
      </x:c>
      <x:c r="G2403" s="32" t="n">
        <x:v>3741.0950363040006</x:v>
      </x:c>
      <x:c r="H2403" s="32" t="n">
        <x:v>3741.0950363040006</x:v>
      </x:c>
      <x:c r="I2403" s="33" t="n">
        <x:v>0</x:v>
      </x:c>
      <x:c r="J2403" s="34" t="n">
        <x:v>1</x:v>
      </x:c>
      <x:c r="K2403" s="33" t="n">
        <x:v>2364.278439328949</x:v>
      </x:c>
      <x:c r="L2403" s="32" t="n">
        <x:v>8844990.3338141</x:v>
      </x:c>
      <x:c r="M2403" s="33" t="n">
        <x:v>4.36964102034001</x:v>
      </x:c>
      <x:c r="N2403" s="33" t="n">
        <x:v>2342.2919204311197</x:v>
      </x:c>
      <x:c r="O2403" s="32" t="n">
        <x:v>8762736.677099828</x:v>
      </x:c>
      <x:c r="P2403" s="32" t="n">
        <x:v>82253.65671427175</x:v>
      </x:c>
      <x:c r="Q2403" s="33" t="n">
        <x:v>1.0093867543605675</x:v>
      </x:c>
      <x:c r="R2403" s="34" t="n">
        <x:v>0.009386754360567521</x:v>
      </x:c>
    </x:row>
    <x:row r="2404" ht="18" customHeight="1">
      <x:c r="A2404" s="25" t="str">
        <x:v>EEZ_044</x:v>
      </x:c>
      <x:c r="B2404" s="25" t="str">
        <x:v>Bahamas</x:v>
      </x:c>
      <x:c r="C2404" s="25" t="str">
        <x:v>functional</x:v>
      </x:c>
      <x:c r="D2404" s="25" t="str">
        <x:v>Large rays (&gt;=90 cm)</x:v>
      </x:c>
      <x:c r="E2404" s="35" t="n">
        <x:v>1</x:v>
      </x:c>
      <x:c r="F2404" s="35" t="n">
        <x:v>1</x:v>
      </x:c>
      <x:c r="G2404" s="32" t="n">
        <x:v>559.3305854263</x:v>
      </x:c>
      <x:c r="H2404" s="32" t="n">
        <x:v>559.3305854263</x:v>
      </x:c>
      <x:c r="I2404" s="33" t="n">
        <x:v>0</x:v>
      </x:c>
      <x:c r="J2404" s="34" t="n">
        <x:v>1</x:v>
      </x:c>
      <x:c r="K2404" s="33" t="n">
        <x:v>407.3802778041126</x:v>
      </x:c>
      <x:c r="L2404" s="32" t="n">
        <x:v>227860.24927530304</x:v>
      </x:c>
      <x:c r="M2404" s="33" t="n">
        <x:v>3.61</x:v>
      </x:c>
      <x:c r="N2404" s="33" t="n">
        <x:v>407.3802778041126</x:v>
      </x:c>
      <x:c r="O2404" s="32" t="n">
        <x:v>227860.24927530304</x:v>
      </x:c>
      <x:c r="P2404" s="32" t="n">
        <x:v>0</x:v>
      </x:c>
      <x:c r="Q2404" s="33" t="n">
        <x:v>1</x:v>
      </x:c>
      <x:c r="R2404" s="34" t="n">
        <x:v>0</x:v>
      </x:c>
    </x:row>
    <x:row r="2405" ht="18" customHeight="1">
      <x:c r="A2405" s="25" t="str">
        <x:v>EEZ_044</x:v>
      </x:c>
      <x:c r="B2405" s="25" t="str">
        <x:v>Bahamas</x:v>
      </x:c>
      <x:c r="C2405" s="25" t="str">
        <x:v>functional</x:v>
      </x:c>
      <x:c r="D2405" s="25" t="str">
        <x:v>Large reef assoc. fish (&gt;=90 cm)</x:v>
      </x:c>
      <x:c r="E2405" s="35" t="n">
        <x:v>4</x:v>
      </x:c>
      <x:c r="F2405" s="35" t="n">
        <x:v>4</x:v>
      </x:c>
      <x:c r="G2405" s="32" t="n">
        <x:v>933.2623467399999</x:v>
      </x:c>
      <x:c r="H2405" s="32" t="n">
        <x:v>933.2623467399999</x:v>
      </x:c>
      <x:c r="I2405" s="33" t="n">
        <x:v>0</x:v>
      </x:c>
      <x:c r="J2405" s="34" t="n">
        <x:v>1</x:v>
      </x:c>
      <x:c r="K2405" s="33" t="n">
        <x:v>2529.173546441187</x:v>
      </x:c>
      <x:c r="L2405" s="32" t="n">
        <x:v>2360382.4392644307</x:v>
      </x:c>
      <x:c r="M2405" s="33" t="n">
        <x:v>4.340071988034228</x:v>
      </x:c>
      <x:c r="N2405" s="33" t="n">
        <x:v>2188.1242942546814</x:v>
      </x:c>
      <x:c r="O2405" s="32" t="n">
        <x:v>2042094.01381493</x:v>
      </x:c>
      <x:c r="P2405" s="32" t="n">
        <x:v>318288.42544950056</x:v>
      </x:c>
      <x:c r="Q2405" s="33" t="n">
        <x:v>1.1558637473574938</x:v>
      </x:c>
      <x:c r="R2405" s="34" t="n">
        <x:v>0.15586374735749373</x:v>
      </x:c>
    </x:row>
    <x:row r="2406" ht="18" customHeight="1">
      <x:c r="A2406" s="25" t="str">
        <x:v>EEZ_044</x:v>
      </x:c>
      <x:c r="B2406" s="25" t="str">
        <x:v>Bahamas</x:v>
      </x:c>
      <x:c r="C2406" s="25" t="str">
        <x:v>functional</x:v>
      </x:c>
      <x:c r="D2406" s="25" t="str">
        <x:v>Large sharks (&gt;=90 cm)</x:v>
      </x:c>
      <x:c r="E2406" s="35" t="n">
        <x:v>1</x:v>
      </x:c>
      <x:c r="F2406" s="35" t="n">
        <x:v>1</x:v>
      </x:c>
      <x:c r="G2406" s="32" t="n">
        <x:v>21.102702284</x:v>
      </x:c>
      <x:c r="H2406" s="32" t="n">
        <x:v>21.102702284</x:v>
      </x:c>
      <x:c r="I2406" s="33" t="n">
        <x:v>0</x:v>
      </x:c>
      <x:c r="J2406" s="34" t="n">
        <x:v>1</x:v>
      </x:c>
      <x:c r="K2406" s="33" t="n">
        <x:v>1122.018454301963</x:v>
      </x:c>
      <x:c r="L2406" s="32" t="n">
        <x:v>23677.62139828818</x:v>
      </x:c>
      <x:c r="M2406" s="33" t="n">
        <x:v>4.05</x:v>
      </x:c>
      <x:c r="N2406" s="33" t="n">
        <x:v>1122.018454301963</x:v>
      </x:c>
      <x:c r="O2406" s="32" t="n">
        <x:v>23677.62139828818</x:v>
      </x:c>
      <x:c r="P2406" s="32" t="n">
        <x:v>0</x:v>
      </x:c>
      <x:c r="Q2406" s="33" t="n">
        <x:v>1</x:v>
      </x:c>
      <x:c r="R2406" s="34" t="n">
        <x:v>0</x:v>
      </x:c>
    </x:row>
    <x:row r="2407" ht="18" customHeight="1">
      <x:c r="A2407" s="25" t="str">
        <x:v>EEZ_044</x:v>
      </x:c>
      <x:c r="B2407" s="25" t="str">
        <x:v>Bahamas</x:v>
      </x:c>
      <x:c r="C2407" s="25" t="str">
        <x:v>functional</x:v>
      </x:c>
      <x:c r="D2407" s="25" t="str">
        <x:v>Lobsters, crabs</x:v>
      </x:c>
      <x:c r="E2407" s="35" t="n">
        <x:v>2</x:v>
      </x:c>
      <x:c r="F2407" s="35" t="n">
        <x:v>2</x:v>
      </x:c>
      <x:c r="G2407" s="32" t="n">
        <x:v>7362.380663529</x:v>
      </x:c>
      <x:c r="H2407" s="32" t="n">
        <x:v>7362.380663529</x:v>
      </x:c>
      <x:c r="I2407" s="33" t="n">
        <x:v>0</x:v>
      </x:c>
      <x:c r="J2407" s="34" t="n">
        <x:v>1</x:v>
      </x:c>
      <x:c r="K2407" s="33" t="n">
        <x:v>157.8222673765657</x:v>
      </x:c>
      <x:c r="L2407" s="32" t="n">
        <x:v>1161947.609607531</x:v>
      </x:c>
      <x:c r="M2407" s="33" t="n">
        <x:v>3.1966276050245</x:v>
      </x:c>
      <x:c r="N2407" s="33" t="n">
        <x:v>157.2633798093065</x:v>
      </x:c>
      <x:c r="O2407" s="32" t="n">
        <x:v>1157832.8665892552</x:v>
      </x:c>
      <x:c r="P2407" s="32" t="n">
        <x:v>4114.743018275825</x:v>
      </x:c>
      <x:c r="Q2407" s="33" t="n">
        <x:v>1.0035538315909074</x:v>
      </x:c>
      <x:c r="R2407" s="34" t="n">
        <x:v>0.003553831590907449</x:v>
      </x:c>
    </x:row>
    <x:row r="2408" ht="18" customHeight="1">
      <x:c r="A2408" s="25" t="str">
        <x:v>EEZ_044</x:v>
      </x:c>
      <x:c r="B2408" s="25" t="str">
        <x:v>Bahamas</x:v>
      </x:c>
      <x:c r="C2408" s="25" t="str">
        <x:v>functional</x:v>
      </x:c>
      <x:c r="D2408" s="25" t="str">
        <x:v>Medium demersals (30 - 89 cm)</x:v>
      </x:c>
      <x:c r="E2408" s="35" t="n">
        <x:v>2</x:v>
      </x:c>
      <x:c r="F2408" s="35" t="n">
        <x:v>2</x:v>
      </x:c>
      <x:c r="G2408" s="32" t="n">
        <x:v>88.39872694200001</x:v>
      </x:c>
      <x:c r="H2408" s="32" t="n">
        <x:v>88.39872694200001</x:v>
      </x:c>
      <x:c r="I2408" s="33" t="n">
        <x:v>0</x:v>
      </x:c>
      <x:c r="J2408" s="34" t="n">
        <x:v>1</x:v>
      </x:c>
      <x:c r="K2408" s="33" t="n">
        <x:v>127.31901494929961</x:v>
      </x:c>
      <x:c r="L2408" s="32" t="n">
        <x:v>11254.838837027553</x:v>
      </x:c>
      <x:c r="M2408" s="33" t="n">
        <x:v>3.102078138644468</x:v>
      </x:c>
      <x:c r="N2408" s="33" t="n">
        <x:v>126.49639204170977</x:v>
      </x:c>
      <x:c r="O2408" s="32" t="n">
        <x:v>11182.120019243284</x:v>
      </x:c>
      <x:c r="P2408" s="32" t="n">
        <x:v>72.71881778426905</x:v>
      </x:c>
      <x:c r="Q2408" s="33" t="n">
        <x:v>1.0065031333646148</x:v>
      </x:c>
      <x:c r="R2408" s="34" t="n">
        <x:v>0.0065031333646148855</x:v>
      </x:c>
    </x:row>
    <x:row r="2409" ht="18" customHeight="1">
      <x:c r="A2409" s="25" t="str">
        <x:v>EEZ_044</x:v>
      </x:c>
      <x:c r="B2409" s="25" t="str">
        <x:v>Bahamas</x:v>
      </x:c>
      <x:c r="C2409" s="25" t="str">
        <x:v>functional</x:v>
      </x:c>
      <x:c r="D2409" s="25" t="str">
        <x:v>Medium pelagics (30 - 89 cm)</x:v>
      </x:c>
      <x:c r="E2409" s="35" t="n">
        <x:v>2</x:v>
      </x:c>
      <x:c r="F2409" s="35" t="n">
        <x:v>2</x:v>
      </x:c>
      <x:c r="G2409" s="32" t="n">
        <x:v>53.37408647</x:v>
      </x:c>
      <x:c r="H2409" s="32" t="n">
        <x:v>53.37408647</x:v>
      </x:c>
      <x:c r="I2409" s="33" t="n">
        <x:v>0</x:v>
      </x:c>
      <x:c r="J2409" s="34" t="n">
        <x:v>1</x:v>
      </x:c>
      <x:c r="K2409" s="33" t="n">
        <x:v>1016.7668632565502</x:v>
      </x:c>
      <x:c r="L2409" s="32" t="n">
        <x:v>54269.00247928578</x:v>
      </x:c>
      <x:c r="M2409" s="33" t="n">
        <x:v>3.9969725464024415</x:v>
      </x:c>
      <x:c r="N2409" s="33" t="n">
        <x:v>993.0532713244689</x:v>
      </x:c>
      <x:c r="O2409" s="32" t="n">
        <x:v>53003.31117298858</x:v>
      </x:c>
      <x:c r="P2409" s="32" t="n">
        <x:v>1265.6913062972017</x:v>
      </x:c>
      <x:c r="Q2409" s="33" t="n">
        <x:v>1.0238794761739758</x:v>
      </x:c>
      <x:c r="R2409" s="34" t="n">
        <x:v>0.023879476173975716</x:v>
      </x:c>
    </x:row>
    <x:row r="2410" ht="18" customHeight="1">
      <x:c r="A2410" s="25" t="str">
        <x:v>EEZ_044</x:v>
      </x:c>
      <x:c r="B2410" s="25" t="str">
        <x:v>Bahamas</x:v>
      </x:c>
      <x:c r="C2410" s="25" t="str">
        <x:v>functional</x:v>
      </x:c>
      <x:c r="D2410" s="25" t="str">
        <x:v>Medium reef assoc. fish (30 - 89 cm)</x:v>
      </x:c>
      <x:c r="E2410" s="35" t="n">
        <x:v>16</x:v>
      </x:c>
      <x:c r="F2410" s="35" t="n">
        <x:v>16</x:v>
      </x:c>
      <x:c r="G2410" s="32" t="n">
        <x:v>883.5433655376</x:v>
      </x:c>
      <x:c r="H2410" s="32" t="n">
        <x:v>883.5433655376</x:v>
      </x:c>
      <x:c r="I2410" s="33" t="n">
        <x:v>0</x:v>
      </x:c>
      <x:c r="J2410" s="34" t="n">
        <x:v>1</x:v>
      </x:c>
      <x:c r="K2410" s="33" t="n">
        <x:v>1216.9683949417831</x:v>
      </x:c>
      <x:c r="L2410" s="32" t="n">
        <x:v>1075244.3514197543</x:v>
      </x:c>
      <x:c r="M2410" s="33" t="n">
        <x:v>4.0117527841656</x:v>
      </x:c>
      <x:c r="N2410" s="33" t="n">
        <x:v>1027.431281282073</x:v>
      </x:c>
      <x:c r="O2410" s="32" t="n">
        <x:v>907780.0921225714</x:v>
      </x:c>
      <x:c r="P2410" s="32" t="n">
        <x:v>167464.2592971829</x:v>
      </x:c>
      <x:c r="Q2410" s="33" t="n">
        <x:v>1.1844766819083001</x:v>
      </x:c>
      <x:c r="R2410" s="34" t="n">
        <x:v>0.18447668190830002</x:v>
      </x:c>
    </x:row>
    <x:row r="2411" ht="18" customHeight="1">
      <x:c r="A2411" s="25" t="str">
        <x:v>EEZ_044</x:v>
      </x:c>
      <x:c r="B2411" s="25" t="str">
        <x:v>Bahamas</x:v>
      </x:c>
      <x:c r="C2411" s="25" t="str">
        <x:v>functional</x:v>
      </x:c>
      <x:c r="D2411" s="25" t="str">
        <x:v>Other demersal invertebrates</x:v>
      </x:c>
      <x:c r="E2411" s="35" t="n">
        <x:v>3</x:v>
      </x:c>
      <x:c r="F2411" s="35" t="n">
        <x:v>3</x:v>
      </x:c>
      <x:c r="G2411" s="32" t="n">
        <x:v>4680.845815029999</x:v>
      </x:c>
      <x:c r="H2411" s="32" t="n">
        <x:v>4680.845815029999</x:v>
      </x:c>
      <x:c r="I2411" s="33" t="n">
        <x:v>0</x:v>
      </x:c>
      <x:c r="J2411" s="34" t="n">
        <x:v>1</x:v>
      </x:c>
      <x:c r="K2411" s="33" t="n">
        <x:v>14.929482717670655</x:v>
      </x:c>
      <x:c r="L2411" s="32" t="n">
        <x:v>69882.60669957139</x:v>
      </x:c>
      <x:c r="M2411" s="33" t="n">
        <x:v>2.170658410128572</x:v>
      </x:c>
      <x:c r="N2411" s="33" t="n">
        <x:v>14.813524842038438</x:v>
      </x:c>
      <x:c r="O2411" s="32" t="n">
        <x:v>69339.82576269856</x:v>
      </x:c>
      <x:c r="P2411" s="32" t="n">
        <x:v>542.780936872834</x:v>
      </x:c>
      <x:c r="Q2411" s="33" t="n">
        <x:v>1.0078278381998016</x:v>
      </x:c>
      <x:c r="R2411" s="34" t="n">
        <x:v>0.00782783819980153</x:v>
      </x:c>
    </x:row>
    <x:row r="2412" ht="18" customHeight="1">
      <x:c r="A2412" s="25" t="str">
        <x:v>EEZ_044</x:v>
      </x:c>
      <x:c r="B2412" s="25" t="str">
        <x:v>Bahamas</x:v>
      </x:c>
      <x:c r="C2412" s="25" t="str">
        <x:v>functional</x:v>
      </x:c>
      <x:c r="D2412" s="25" t="str">
        <x:v>Small reef assoc. fish (&lt;30 cm)</x:v>
      </x:c>
      <x:c r="E2412" s="35" t="n">
        <x:v>1</x:v>
      </x:c>
      <x:c r="F2412" s="35" t="n">
        <x:v>1</x:v>
      </x:c>
      <x:c r="G2412" s="32" t="n">
        <x:v>6.853724828</x:v>
      </x:c>
      <x:c r="H2412" s="32" t="n">
        <x:v>6.853724828</x:v>
      </x:c>
      <x:c r="I2412" s="33" t="n">
        <x:v>0</x:v>
      </x:c>
      <x:c r="J2412" s="34" t="n">
        <x:v>1</x:v>
      </x:c>
      <x:c r="K2412" s="33" t="n">
        <x:v>177.82794100389228</x:v>
      </x:c>
      <x:c r="L2412" s="32" t="n">
        <x:v>1218.7837743704956</x:v>
      </x:c>
      <x:c r="M2412" s="33" t="n">
        <x:v>3.2499999999999996</x:v>
      </x:c>
      <x:c r="N2412" s="33" t="n">
        <x:v>177.8279410038921</x:v>
      </x:c>
      <x:c r="O2412" s="32" t="n">
        <x:v>1218.7837743704945</x:v>
      </x:c>
      <x:c r="P2412" s="32" t="n">
        <x:v>1.1368683772161603e-12</x:v>
      </x:c>
      <x:c r="Q2412" s="33" t="n">
        <x:v>1.0000000000000009</x:v>
      </x:c>
      <x:c r="R2412" s="34" t="n">
        <x:v>9.32789229002787e-16</x:v>
      </x:c>
    </x:row>
    <x:row r="2413" ht="18" customHeight="1">
      <x:c r="A2413" s="25" t="str">
        <x:v>EEZ_048</x:v>
      </x:c>
      <x:c r="B2413" s="25" t="str">
        <x:v>Bahrain</x:v>
      </x:c>
      <x:c r="C2413" s="25" t="str">
        <x:v>functional</x:v>
      </x:c>
      <x:c r="D2413" s="25" t="str">
        <x:v>Cephalopods</x:v>
      </x:c>
      <x:c r="E2413" s="35" t="n">
        <x:v>1</x:v>
      </x:c>
      <x:c r="F2413" s="35" t="n">
        <x:v>1</x:v>
      </x:c>
      <x:c r="G2413" s="32" t="n">
        <x:v>189.99999997999998</x:v>
      </x:c>
      <x:c r="H2413" s="32" t="n">
        <x:v>189.99999997999998</x:v>
      </x:c>
      <x:c r="I2413" s="33" t="n">
        <x:v>0</x:v>
      </x:c>
      <x:c r="J2413" s="34" t="n">
        <x:v>1</x:v>
      </x:c>
      <x:c r="K2413" s="33" t="n">
        <x:v>630.957344480193</x:v>
      </x:c>
      <x:c r="L2413" s="32" t="n">
        <x:v>119881.89543861752</x:v>
      </x:c>
      <x:c r="M2413" s="33" t="n">
        <x:v>3.8</x:v>
      </x:c>
      <x:c r="N2413" s="33" t="n">
        <x:v>630.957344480193</x:v>
      </x:c>
      <x:c r="O2413" s="32" t="n">
        <x:v>119881.89543861752</x:v>
      </x:c>
      <x:c r="P2413" s="32" t="n">
        <x:v>0</x:v>
      </x:c>
      <x:c r="Q2413" s="33" t="n">
        <x:v>1</x:v>
      </x:c>
      <x:c r="R2413" s="34" t="n">
        <x:v>0</x:v>
      </x:c>
    </x:row>
    <x:row r="2414" ht="18" customHeight="1">
      <x:c r="A2414" s="25" t="str">
        <x:v>EEZ_048</x:v>
      </x:c>
      <x:c r="B2414" s="25" t="str">
        <x:v>Bahrain</x:v>
      </x:c>
      <x:c r="C2414" s="25" t="str">
        <x:v>functional</x:v>
      </x:c>
      <x:c r="D2414" s="25" t="str">
        <x:v>Jellyfish</x:v>
      </x:c>
      <x:c r="E2414" s="35" t="n">
        <x:v>2</x:v>
      </x:c>
      <x:c r="F2414" s="35" t="n">
        <x:v>2</x:v>
      </x:c>
      <x:c r="G2414" s="32" t="n">
        <x:v>3123.2999053109997</x:v>
      </x:c>
      <x:c r="H2414" s="32" t="n">
        <x:v>3123.2999053109997</x:v>
      </x:c>
      <x:c r="I2414" s="33" t="n">
        <x:v>0</x:v>
      </x:c>
      <x:c r="J2414" s="34" t="n">
        <x:v>1</x:v>
      </x:c>
      <x:c r="K2414" s="33" t="n">
        <x:v>288.40315031266056</x:v>
      </x:c>
      <x:c r="L2414" s="32" t="n">
        <x:v>900769.5320629268</x:v>
      </x:c>
      <x:c r="M2414" s="33" t="n">
        <x:v>3.4600000000000004</x:v>
      </x:c>
      <x:c r="N2414" s="33" t="n">
        <x:v>288.40315031266084</x:v>
      </x:c>
      <x:c r="O2414" s="32" t="n">
        <x:v>900769.5320629276</x:v>
      </x:c>
      <x:c r="P2414" s="32" t="n">
        <x:v>-8.149072527885437e-10</x:v>
      </x:c>
      <x:c r="Q2414" s="33" t="n">
        <x:v>0.9999999999999991</x:v>
      </x:c>
      <x:c r="R2414" s="34" t="n">
        <x:v>-9.046789703491153e-16</x:v>
      </x:c>
    </x:row>
    <x:row r="2415" ht="18" customHeight="1">
      <x:c r="A2415" s="25" t="str">
        <x:v>EEZ_048</x:v>
      </x:c>
      <x:c r="B2415" s="25" t="str">
        <x:v>Bahrain</x:v>
      </x:c>
      <x:c r="C2415" s="25" t="str">
        <x:v>functional</x:v>
      </x:c>
      <x:c r="D2415" s="25" t="str">
        <x:v>Large benthopelagics (&gt;=90 cm)</x:v>
      </x:c>
      <x:c r="E2415" s="35" t="n">
        <x:v>2</x:v>
      </x:c>
      <x:c r="F2415" s="35" t="n">
        <x:v>2</x:v>
      </x:c>
      <x:c r="G2415" s="32" t="n">
        <x:v>97.999999996</x:v>
      </x:c>
      <x:c r="H2415" s="32" t="n">
        <x:v>97.999999996</x:v>
      </x:c>
      <x:c r="I2415" s="33" t="n">
        <x:v>0</x:v>
      </x:c>
      <x:c r="J2415" s="34" t="n">
        <x:v>1</x:v>
      </x:c>
      <x:c r="K2415" s="33" t="n">
        <x:v>2055.689532381778</x:v>
      </x:c>
      <x:c r="L2415" s="32" t="n">
        <x:v>201457.5741651915</x:v>
      </x:c>
      <x:c r="M2415" s="33" t="n">
        <x:v>4.004693877535293</x:v>
      </x:c>
      <x:c r="N2415" s="33" t="n">
        <x:v>1010.8666704316528</x:v>
      </x:c>
      <x:c r="O2415" s="32" t="n">
        <x:v>99064.93369825851</x:v>
      </x:c>
      <x:c r="P2415" s="32" t="n">
        <x:v>102392.640466933</x:v>
      </x:c>
      <x:c r="Q2415" s="33" t="n">
        <x:v>2.0335911673732134</x:v>
      </x:c>
      <x:c r="R2415" s="34" t="n">
        <x:v>1.0335911673732134</x:v>
      </x:c>
    </x:row>
    <x:row r="2416" ht="18" customHeight="1">
      <x:c r="A2416" s="25" t="str">
        <x:v>EEZ_048</x:v>
      </x:c>
      <x:c r="B2416" s="25" t="str">
        <x:v>Bahrain</x:v>
      </x:c>
      <x:c r="C2416" s="25" t="str">
        <x:v>functional</x:v>
      </x:c>
      <x:c r="D2416" s="25" t="str">
        <x:v>Large demersals (&gt;=90 cm)</x:v>
      </x:c>
      <x:c r="E2416" s="35" t="n">
        <x:v>1</x:v>
      </x:c>
      <x:c r="F2416" s="35" t="n">
        <x:v>1</x:v>
      </x:c>
      <x:c r="G2416" s="32" t="n">
        <x:v>95.000000005</x:v>
      </x:c>
      <x:c r="H2416" s="32" t="n">
        <x:v>95.000000005</x:v>
      </x:c>
      <x:c r="I2416" s="33" t="n">
        <x:v>0</x:v>
      </x:c>
      <x:c r="J2416" s="34" t="n">
        <x:v>1</x:v>
      </x:c>
      <x:c r="K2416" s="33" t="n">
        <x:v>346.73685045253166</x:v>
      </x:c>
      <x:c r="L2416" s="32" t="n">
        <x:v>32940.00079472419</x:v>
      </x:c>
      <x:c r="M2416" s="33" t="n">
        <x:v>3.54</x:v>
      </x:c>
      <x:c r="N2416" s="33" t="n">
        <x:v>346.73685045253166</x:v>
      </x:c>
      <x:c r="O2416" s="32" t="n">
        <x:v>32940.00079472419</x:v>
      </x:c>
      <x:c r="P2416" s="32" t="n">
        <x:v>0</x:v>
      </x:c>
      <x:c r="Q2416" s="33" t="n">
        <x:v>1</x:v>
      </x:c>
      <x:c r="R2416" s="34" t="n">
        <x:v>0</x:v>
      </x:c>
    </x:row>
    <x:row r="2417" ht="18" customHeight="1">
      <x:c r="A2417" s="25" t="str">
        <x:v>EEZ_048</x:v>
      </x:c>
      <x:c r="B2417" s="25" t="str">
        <x:v>Bahrain</x:v>
      </x:c>
      <x:c r="C2417" s="25" t="str">
        <x:v>functional</x:v>
      </x:c>
      <x:c r="D2417" s="25" t="str">
        <x:v>Large pelagics (&gt;=90 cm)</x:v>
      </x:c>
      <x:c r="E2417" s="35" t="n">
        <x:v>4</x:v>
      </x:c>
      <x:c r="F2417" s="35" t="n">
        <x:v>4</x:v>
      </x:c>
      <x:c r="G2417" s="32" t="n">
        <x:v>271.005000005</x:v>
      </x:c>
      <x:c r="H2417" s="32" t="n">
        <x:v>271.005000005</x:v>
      </x:c>
      <x:c r="I2417" s="33" t="n">
        <x:v>0</x:v>
      </x:c>
      <x:c r="J2417" s="34" t="n">
        <x:v>1</x:v>
      </x:c>
      <x:c r="K2417" s="33" t="n">
        <x:v>2867.4659017107456</x:v>
      </x:c>
      <x:c r="L2417" s="32" t="n">
        <x:v>777097.5967074579</x:v>
      </x:c>
      <x:c r="M2417" s="33" t="n">
        <x:v>4.430702385568114</x:v>
      </x:c>
      <x:c r="N2417" s="33" t="n">
        <x:v>2695.8913519767357</x:v>
      </x:c>
      <x:c r="O2417" s="32" t="n">
        <x:v>730600.0358559347</x:v>
      </x:c>
      <x:c r="P2417" s="32" t="n">
        <x:v>46497.56085152319</x:v>
      </x:c>
      <x:c r="Q2417" s="33" t="n">
        <x:v>1.0636429764160207</x:v>
      </x:c>
      <x:c r="R2417" s="34" t="n">
        <x:v>0.06364297641602078</x:v>
      </x:c>
    </x:row>
    <x:row r="2418" ht="18" customHeight="1">
      <x:c r="A2418" s="25" t="str">
        <x:v>EEZ_048</x:v>
      </x:c>
      <x:c r="B2418" s="25" t="str">
        <x:v>Bahrain</x:v>
      </x:c>
      <x:c r="C2418" s="25" t="str">
        <x:v>functional</x:v>
      </x:c>
      <x:c r="D2418" s="25" t="str">
        <x:v>Large reef assoc. fish (&gt;=90 cm)</x:v>
      </x:c>
      <x:c r="E2418" s="35" t="n">
        <x:v>2</x:v>
      </x:c>
      <x:c r="F2418" s="35" t="n">
        <x:v>2</x:v>
      </x:c>
      <x:c r="G2418" s="32" t="n">
        <x:v>206.99999999699997</x:v>
      </x:c>
      <x:c r="H2418" s="32" t="n">
        <x:v>206.99999999699997</x:v>
      </x:c>
      <x:c r="I2418" s="33" t="n">
        <x:v>0</x:v>
      </x:c>
      <x:c r="J2418" s="34" t="n">
        <x:v>1</x:v>
      </x:c>
      <x:c r="K2418" s="33" t="n">
        <x:v>2041.4661880076444</x:v>
      </x:c>
      <x:c r="L2418" s="32" t="n">
        <x:v>422583.50091145793</x:v>
      </x:c>
      <x:c r="M2418" s="33" t="n">
        <x:v>4.211014492752818</x:v>
      </x:c>
      <x:c r="N2418" s="33" t="n">
        <x:v>1625.6030025124903</x:v>
      </x:c>
      <x:c r="O2418" s="32" t="n">
        <x:v>336499.82151520863</x:v>
      </x:c>
      <x:c r="P2418" s="32" t="n">
        <x:v>86083.6793962493</x:v>
      </x:c>
      <x:c r="Q2418" s="33" t="n">
        <x:v>1.2558208768391832</x:v>
      </x:c>
      <x:c r="R2418" s="34" t="n">
        <x:v>0.25582087683918314</x:v>
      </x:c>
    </x:row>
    <x:row r="2419" ht="18" customHeight="1">
      <x:c r="A2419" s="25" t="str">
        <x:v>EEZ_048</x:v>
      </x:c>
      <x:c r="B2419" s="25" t="str">
        <x:v>Bahrain</x:v>
      </x:c>
      <x:c r="C2419" s="25" t="str">
        <x:v>functional</x:v>
      </x:c>
      <x:c r="D2419" s="25" t="str">
        <x:v>Large sharks (&gt;=90 cm)</x:v>
      </x:c>
      <x:c r="E2419" s="35" t="n">
        <x:v>1</x:v>
      </x:c>
      <x:c r="F2419" s="35" t="n">
        <x:v>1</x:v>
      </x:c>
      <x:c r="G2419" s="32" t="n">
        <x:v>18</x:v>
      </x:c>
      <x:c r="H2419" s="32" t="n">
        <x:v>18</x:v>
      </x:c>
      <x:c r="I2419" s="33" t="n">
        <x:v>0</x:v>
      </x:c>
      <x:c r="J2419" s="34" t="n">
        <x:v>1</x:v>
      </x:c>
      <x:c r="K2419" s="33" t="n">
        <x:v>1737.8008287493763</x:v>
      </x:c>
      <x:c r="L2419" s="32" t="n">
        <x:v>31280.41491748877</x:v>
      </x:c>
      <x:c r="M2419" s="33" t="n">
        <x:v>4.24</x:v>
      </x:c>
      <x:c r="N2419" s="33" t="n">
        <x:v>1737.8008287493763</x:v>
      </x:c>
      <x:c r="O2419" s="32" t="n">
        <x:v>31280.41491748877</x:v>
      </x:c>
      <x:c r="P2419" s="32" t="n">
        <x:v>0</x:v>
      </x:c>
      <x:c r="Q2419" s="33" t="n">
        <x:v>1</x:v>
      </x:c>
      <x:c r="R2419" s="34" t="n">
        <x:v>0</x:v>
      </x:c>
    </x:row>
    <x:row r="2420" ht="18" customHeight="1">
      <x:c r="A2420" s="25" t="str">
        <x:v>EEZ_048</x:v>
      </x:c>
      <x:c r="B2420" s="25" t="str">
        <x:v>Bahrain</x:v>
      </x:c>
      <x:c r="C2420" s="25" t="str">
        <x:v>functional</x:v>
      </x:c>
      <x:c r="D2420" s="25" t="str">
        <x:v>Lobsters, crabs</x:v>
      </x:c>
      <x:c r="E2420" s="35" t="n">
        <x:v>1</x:v>
      </x:c>
      <x:c r="F2420" s="35" t="n">
        <x:v>1</x:v>
      </x:c>
      <x:c r="G2420" s="32" t="n">
        <x:v>4</x:v>
      </x:c>
      <x:c r="H2420" s="32" t="n">
        <x:v>4</x:v>
      </x:c>
      <x:c r="I2420" s="33" t="n">
        <x:v>0</x:v>
      </x:c>
      <x:c r="J2420" s="34" t="n">
        <x:v>1</x:v>
      </x:c>
      <x:c r="K2420" s="33" t="n">
        <x:v>31.622776601683793</x:v>
      </x:c>
      <x:c r="L2420" s="32" t="n">
        <x:v>126.49110640673517</x:v>
      </x:c>
      <x:c r="M2420" s="33" t="n">
        <x:v>2.5</x:v>
      </x:c>
      <x:c r="N2420" s="33" t="n">
        <x:v>31.622776601683793</x:v>
      </x:c>
      <x:c r="O2420" s="32" t="n">
        <x:v>126.49110640673517</x:v>
      </x:c>
      <x:c r="P2420" s="32" t="n">
        <x:v>0</x:v>
      </x:c>
      <x:c r="Q2420" s="33" t="n">
        <x:v>1</x:v>
      </x:c>
      <x:c r="R2420" s="34" t="n">
        <x:v>0</x:v>
      </x:c>
    </x:row>
    <x:row r="2421" ht="18" customHeight="1">
      <x:c r="A2421" s="25" t="str">
        <x:v>EEZ_048</x:v>
      </x:c>
      <x:c r="B2421" s="25" t="str">
        <x:v>Bahrain</x:v>
      </x:c>
      <x:c r="C2421" s="25" t="str">
        <x:v>functional</x:v>
      </x:c>
      <x:c r="D2421" s="25" t="str">
        <x:v>Medium benthopelagics (30 - 89 cm)</x:v>
      </x:c>
      <x:c r="E2421" s="35" t="n">
        <x:v>2</x:v>
      </x:c>
      <x:c r="F2421" s="35" t="n">
        <x:v>2</x:v>
      </x:c>
      <x:c r="G2421" s="32" t="n">
        <x:v>166.00499999599998</x:v>
      </x:c>
      <x:c r="H2421" s="32" t="n">
        <x:v>166.00499999599998</x:v>
      </x:c>
      <x:c r="I2421" s="33" t="n">
        <x:v>0</x:v>
      </x:c>
      <x:c r="J2421" s="34" t="n">
        <x:v>1</x:v>
      </x:c>
      <x:c r="K2421" s="33" t="n">
        <x:v>379.41535996536</x:v>
      </x:c>
      <x:c r="L2421" s="32" t="n">
        <x:v>62984.84682953192</x:v>
      </x:c>
      <x:c r="M2421" s="33" t="n">
        <x:v>3.572049034673945</x:v>
      </x:c>
      <x:c r="N2421" s="33" t="n">
        <x:v>373.2923025472836</x:v>
      </x:c>
      <x:c r="O2421" s="32" t="n">
        <x:v>61968.38868286864</x:v>
      </x:c>
      <x:c r="P2421" s="32" t="n">
        <x:v>1016.4581466632808</x:v>
      </x:c>
      <x:c r="Q2421" s="33" t="n">
        <x:v>1.0164028493925368</x:v>
      </x:c>
      <x:c r="R2421" s="34" t="n">
        <x:v>0.016402849392536875</x:v>
      </x:c>
    </x:row>
    <x:row r="2422" ht="18" customHeight="1">
      <x:c r="A2422" s="25" t="str">
        <x:v>EEZ_048</x:v>
      </x:c>
      <x:c r="B2422" s="25" t="str">
        <x:v>Bahrain</x:v>
      </x:c>
      <x:c r="C2422" s="25" t="str">
        <x:v>functional</x:v>
      </x:c>
      <x:c r="D2422" s="25" t="str">
        <x:v>Medium demersals (30 - 89 cm)</x:v>
      </x:c>
      <x:c r="E2422" s="35" t="n">
        <x:v>8</x:v>
      </x:c>
      <x:c r="F2422" s="35" t="n">
        <x:v>8</x:v>
      </x:c>
      <x:c r="G2422" s="32" t="n">
        <x:v>18595.0135483</x:v>
      </x:c>
      <x:c r="H2422" s="32" t="n">
        <x:v>18595.0135483</x:v>
      </x:c>
      <x:c r="I2422" s="33" t="n">
        <x:v>0</x:v>
      </x:c>
      <x:c r="J2422" s="34" t="n">
        <x:v>1</x:v>
      </x:c>
      <x:c r="K2422" s="33" t="n">
        <x:v>215.27582449717286</x:v>
      </x:c>
      <x:c r="L2422" s="32" t="n">
        <x:v>4003056.8731463826</x:v>
      </x:c>
      <x:c r="M2422" s="33" t="n">
        <x:v>3.3104571168274317</x:v>
      </x:c>
      <x:c r="N2422" s="33" t="n">
        <x:v>204.38881081239666</x:v>
      </x:c>
      <x:c r="O2422" s="32" t="n">
        <x:v>3800612.7061774414</x:v>
      </x:c>
      <x:c r="P2422" s="32" t="n">
        <x:v>202444.16696894122</x:v>
      </x:c>
      <x:c r="Q2422" s="33" t="n">
        <x:v>1.0532661922220836</x:v>
      </x:c>
      <x:c r="R2422" s="34" t="n">
        <x:v>0.053266192222083675</x:v>
      </x:c>
    </x:row>
    <x:row r="2423" ht="18" customHeight="1">
      <x:c r="A2423" s="25" t="str">
        <x:v>EEZ_048</x:v>
      </x:c>
      <x:c r="B2423" s="25" t="str">
        <x:v>Bahrain</x:v>
      </x:c>
      <x:c r="C2423" s="25" t="str">
        <x:v>functional</x:v>
      </x:c>
      <x:c r="D2423" s="25" t="str">
        <x:v>Medium pelagics (30 - 89 cm)</x:v>
      </x:c>
      <x:c r="E2423" s="35" t="n">
        <x:v>2</x:v>
      </x:c>
      <x:c r="F2423" s="35" t="n">
        <x:v>2</x:v>
      </x:c>
      <x:c r="G2423" s="32" t="n">
        <x:v>157.00000001200002</x:v>
      </x:c>
      <x:c r="H2423" s="32" t="n">
        <x:v>157.00000001200002</x:v>
      </x:c>
      <x:c r="I2423" s="33" t="n">
        <x:v>0</x:v>
      </x:c>
      <x:c r="J2423" s="34" t="n">
        <x:v>1</x:v>
      </x:c>
      <x:c r="K2423" s="33" t="n">
        <x:v>267.84305999010166</x:v>
      </x:c>
      <x:c r="L2423" s="32" t="n">
        <x:v>42051.36042166008</x:v>
      </x:c>
      <x:c r="M2423" s="33" t="n">
        <x:v>3.055031847131462</x:v>
      </x:c>
      <x:c r="N2423" s="33" t="n">
        <x:v>113.50940498959424</x:v>
      </x:c>
      <x:c r="O2423" s="32" t="n">
        <x:v>17820.97658472841</x:v>
      </x:c>
      <x:c r="P2423" s="32" t="n">
        <x:v>24230.38383693167</x:v>
      </x:c>
      <x:c r="Q2423" s="33" t="n">
        <x:v>2.3596552198882166</x:v>
      </x:c>
      <x:c r="R2423" s="34" t="n">
        <x:v>1.3596552198882168</x:v>
      </x:c>
    </x:row>
    <x:row r="2424" ht="18" customHeight="1">
      <x:c r="A2424" s="25" t="str">
        <x:v>EEZ_048</x:v>
      </x:c>
      <x:c r="B2424" s="25" t="str">
        <x:v>Bahrain</x:v>
      </x:c>
      <x:c r="C2424" s="25" t="str">
        <x:v>functional</x:v>
      </x:c>
      <x:c r="D2424" s="25" t="str">
        <x:v>Medium reef assoc. fish (30 - 89 cm)</x:v>
      </x:c>
      <x:c r="E2424" s="35" t="n">
        <x:v>18</x:v>
      </x:c>
      <x:c r="F2424" s="35" t="n">
        <x:v>18</x:v>
      </x:c>
      <x:c r="G2424" s="32" t="n">
        <x:v>7614.887023951</x:v>
      </x:c>
      <x:c r="H2424" s="32" t="n">
        <x:v>7614.887023951</x:v>
      </x:c>
      <x:c r="I2424" s="33" t="n">
        <x:v>0</x:v>
      </x:c>
      <x:c r="J2424" s="34" t="n">
        <x:v>1</x:v>
      </x:c>
      <x:c r="K2424" s="33" t="n">
        <x:v>114.55799469846075</x:v>
      </x:c>
      <x:c r="L2424" s="32" t="n">
        <x:v>872346.1873191561</x:v>
      </x:c>
      <x:c r="M2424" s="33" t="n">
        <x:v>2.419463474953194</x:v>
      </x:c>
      <x:c r="N2424" s="33" t="n">
        <x:v>26.270205794188364</x:v>
      </x:c>
      <x:c r="O2424" s="32" t="n">
        <x:v>200044.64921868735</x:v>
      </x:c>
      <x:c r="P2424" s="32" t="n">
        <x:v>672301.5381004688</x:v>
      </x:c>
      <x:c r="Q2424" s="33" t="n">
        <x:v>4.3607574145385595</x:v>
      </x:c>
      <x:c r="R2424" s="34" t="n">
        <x:v>3.36075741453856</x:v>
      </x:c>
    </x:row>
    <x:row r="2425" ht="18" customHeight="1">
      <x:c r="A2425" s="25" t="str">
        <x:v>EEZ_048</x:v>
      </x:c>
      <x:c r="B2425" s="25" t="str">
        <x:v>Bahrain</x:v>
      </x:c>
      <x:c r="C2425" s="25" t="str">
        <x:v>functional</x:v>
      </x:c>
      <x:c r="D2425" s="25" t="str">
        <x:v>Shrimps</x:v>
      </x:c>
      <x:c r="E2425" s="35" t="n">
        <x:v>1</x:v>
      </x:c>
      <x:c r="F2425" s="35" t="n">
        <x:v>1</x:v>
      </x:c>
      <x:c r="G2425" s="32" t="n">
        <x:v>2800</x:v>
      </x:c>
      <x:c r="H2425" s="32" t="n">
        <x:v>2800</x:v>
      </x:c>
      <x:c r="I2425" s="33" t="n">
        <x:v>0</x:v>
      </x:c>
      <x:c r="J2425" s="34" t="n">
        <x:v>1</x:v>
      </x:c>
      <x:c r="K2425" s="33" t="n">
        <x:v>10</x:v>
      </x:c>
      <x:c r="L2425" s="32" t="n">
        <x:v>28000</x:v>
      </x:c>
      <x:c r="M2425" s="33" t="n">
        <x:v>2</x:v>
      </x:c>
      <x:c r="N2425" s="33" t="n">
        <x:v>10</x:v>
      </x:c>
      <x:c r="O2425" s="32" t="n">
        <x:v>28000</x:v>
      </x:c>
      <x:c r="P2425" s="32" t="n">
        <x:v>0</x:v>
      </x:c>
      <x:c r="Q2425" s="33" t="n">
        <x:v>1</x:v>
      </x:c>
      <x:c r="R2425" s="34" t="n">
        <x:v>0</x:v>
      </x:c>
    </x:row>
    <x:row r="2426" ht="18" customHeight="1">
      <x:c r="A2426" s="25" t="str">
        <x:v>EEZ_048</x:v>
      </x:c>
      <x:c r="B2426" s="25" t="str">
        <x:v>Bahrain</x:v>
      </x:c>
      <x:c r="C2426" s="25" t="str">
        <x:v>functional</x:v>
      </x:c>
      <x:c r="D2426" s="25" t="str">
        <x:v>Small benthopelagics (&lt;30 cm)</x:v>
      </x:c>
      <x:c r="E2426" s="35" t="n">
        <x:v>2</x:v>
      </x:c>
      <x:c r="F2426" s="35" t="n">
        <x:v>2</x:v>
      </x:c>
      <x:c r="G2426" s="32" t="n">
        <x:v>416.999999995</x:v>
      </x:c>
      <x:c r="H2426" s="32" t="n">
        <x:v>416.999999995</x:v>
      </x:c>
      <x:c r="I2426" s="33" t="n">
        <x:v>0</x:v>
      </x:c>
      <x:c r="J2426" s="34" t="n">
        <x:v>1</x:v>
      </x:c>
      <x:c r="K2426" s="33" t="n">
        <x:v>375.2566209280333</x:v>
      </x:c>
      <x:c r="L2426" s="32" t="n">
        <x:v>156482.0109251136</x:v>
      </x:c>
      <x:c r="M2426" s="33" t="n">
        <x:v>3.5335971223081963</x:v>
      </x:c>
      <x:c r="N2426" s="33" t="n">
        <x:v>341.66234890709694</x:v>
      </x:c>
      <x:c r="O2426" s="32" t="n">
        <x:v>142473.19949255112</x:v>
      </x:c>
      <x:c r="P2426" s="32" t="n">
        <x:v>14008.811432562477</x:v>
      </x:c>
      <x:c r="Q2426" s="33" t="n">
        <x:v>1.0983259411767117</x:v>
      </x:c>
      <x:c r="R2426" s="34" t="n">
        <x:v>0.09832594117671159</x:v>
      </x:c>
    </x:row>
    <x:row r="2427" ht="18" customHeight="1">
      <x:c r="A2427" s="25" t="str">
        <x:v>EEZ_048</x:v>
      </x:c>
      <x:c r="B2427" s="25" t="str">
        <x:v>Bahrain</x:v>
      </x:c>
      <x:c r="C2427" s="25" t="str">
        <x:v>functional</x:v>
      </x:c>
      <x:c r="D2427" s="25" t="str">
        <x:v>Small demersals (&lt;30 cm)</x:v>
      </x:c>
      <x:c r="E2427" s="35" t="n">
        <x:v>3</x:v>
      </x:c>
      <x:c r="F2427" s="35" t="n">
        <x:v>3</x:v>
      </x:c>
      <x:c r="G2427" s="32" t="n">
        <x:v>3407.80799946</x:v>
      </x:c>
      <x:c r="H2427" s="32" t="n">
        <x:v>3407.80799946</x:v>
      </x:c>
      <x:c r="I2427" s="33" t="n">
        <x:v>0</x:v>
      </x:c>
      <x:c r="J2427" s="34" t="n">
        <x:v>1</x:v>
      </x:c>
      <x:c r="K2427" s="33" t="n">
        <x:v>135.29711593541006</x:v>
      </x:c>
      <x:c r="L2427" s="32" t="n">
        <x:v>461066.59398855746</x:v>
      </x:c>
      <x:c r="M2427" s="33" t="n">
        <x:v>3.101119429268138</x:v>
      </x:c>
      <x:c r="N2427" s="33" t="n">
        <x:v>126.21745798974538</x:v>
      </x:c>
      <x:c r="O2427" s="32" t="n">
        <x:v>430124.8630089608</x:v>
      </x:c>
      <x:c r="P2427" s="32" t="n">
        <x:v>30941.730979596672</x:v>
      </x:c>
      <x:c r="Q2427" s="33" t="n">
        <x:v>1.0719366250142859</x:v>
      </x:c>
      <x:c r="R2427" s="34" t="n">
        <x:v>0.07193662501428583</x:v>
      </x:c>
    </x:row>
    <x:row r="2428" ht="18" customHeight="1">
      <x:c r="A2428" s="25" t="str">
        <x:v>EEZ_048</x:v>
      </x:c>
      <x:c r="B2428" s="25" t="str">
        <x:v>Bahrain</x:v>
      </x:c>
      <x:c r="C2428" s="25" t="str">
        <x:v>functional</x:v>
      </x:c>
      <x:c r="D2428" s="25" t="str">
        <x:v>Small pelagics (&lt;30 cm)</x:v>
      </x:c>
      <x:c r="E2428" s="35" t="n">
        <x:v>3</x:v>
      </x:c>
      <x:c r="F2428" s="35" t="n">
        <x:v>3</x:v>
      </x:c>
      <x:c r="G2428" s="32" t="n">
        <x:v>2017.903999766</x:v>
      </x:c>
      <x:c r="H2428" s="32" t="n">
        <x:v>2017.903999766</x:v>
      </x:c>
      <x:c r="I2428" s="33" t="n">
        <x:v>0</x:v>
      </x:c>
      <x:c r="J2428" s="34" t="n">
        <x:v>1</x:v>
      </x:c>
      <x:c r="K2428" s="33" t="n">
        <x:v>270.0885930141656</x:v>
      </x:c>
      <x:c r="L2428" s="32" t="n">
        <x:v>545012.8521344562</x:v>
      </x:c>
      <x:c r="M2428" s="33" t="n">
        <x:v>3.366767695557446</x:v>
      </x:c>
      <x:c r="N2428" s="33" t="n">
        <x:v>232.68462929094267</x:v>
      </x:c>
      <x:c r="O2428" s="32" t="n">
        <x:v>469535.2441302622</x:v>
      </x:c>
      <x:c r="P2428" s="32" t="n">
        <x:v>75477.60800419399</x:v>
      </x:c>
      <x:c r="Q2428" s="33" t="n">
        <x:v>1.1607496113396216</x:v>
      </x:c>
      <x:c r="R2428" s="34" t="n">
        <x:v>0.1607496113396216</x:v>
      </x:c>
    </x:row>
    <x:row r="2429" ht="18" customHeight="1">
      <x:c r="A2429" s="25" t="str">
        <x:v>EEZ_048</x:v>
      </x:c>
      <x:c r="B2429" s="25" t="str">
        <x:v>Bahrain</x:v>
      </x:c>
      <x:c r="C2429" s="25" t="str">
        <x:v>functional</x:v>
      </x:c>
      <x:c r="D2429" s="25" t="str">
        <x:v>Small reef assoc. fish (&lt;30 cm)</x:v>
      </x:c>
      <x:c r="E2429" s="35" t="n">
        <x:v>1</x:v>
      </x:c>
      <x:c r="F2429" s="35" t="n">
        <x:v>1</x:v>
      </x:c>
      <x:c r="G2429" s="32" t="n">
        <x:v>1634.903999729</x:v>
      </x:c>
      <x:c r="H2429" s="32" t="n">
        <x:v>1634.903999729</x:v>
      </x:c>
      <x:c r="I2429" s="33" t="n">
        <x:v>0</x:v>
      </x:c>
      <x:c r="J2429" s="34" t="n">
        <x:v>1</x:v>
      </x:c>
      <x:c r="K2429" s="33" t="n">
        <x:v>323.5936569296281</x:v>
      </x:c>
      <x:c r="L2429" s="32" t="n">
        <x:v>529044.5640011828</x:v>
      </x:c>
      <x:c r="M2429" s="33" t="n">
        <x:v>3.51</x:v>
      </x:c>
      <x:c r="N2429" s="33" t="n">
        <x:v>323.5936569296281</x:v>
      </x:c>
      <x:c r="O2429" s="32" t="n">
        <x:v>529044.5640011828</x:v>
      </x:c>
      <x:c r="P2429" s="32" t="n">
        <x:v>0</x:v>
      </x:c>
      <x:c r="Q2429" s="33" t="n">
        <x:v>1</x:v>
      </x:c>
      <x:c r="R2429" s="34" t="n">
        <x:v>0</x:v>
      </x:c>
    </x:row>
    <x:row r="2430" ht="18" customHeight="1">
      <x:c r="A2430" s="25" t="str">
        <x:v>EEZ_048</x:v>
      </x:c>
      <x:c r="B2430" s="25" t="str">
        <x:v>Bahrain</x:v>
      </x:c>
      <x:c r="C2430" s="25" t="str">
        <x:v>functional</x:v>
      </x:c>
      <x:c r="D2430" s="25" t="str">
        <x:v>Small to medium flatfishes (&lt;90 cm)</x:v>
      </x:c>
      <x:c r="E2430" s="35" t="n">
        <x:v>1</x:v>
      </x:c>
      <x:c r="F2430" s="35" t="n">
        <x:v>1</x:v>
      </x:c>
      <x:c r="G2430" s="32" t="n">
        <x:v>4</x:v>
      </x:c>
      <x:c r="H2430" s="32" t="n">
        <x:v>4</x:v>
      </x:c>
      <x:c r="I2430" s="33" t="n">
        <x:v>0</x:v>
      </x:c>
      <x:c r="J2430" s="34" t="n">
        <x:v>1</x:v>
      </x:c>
      <x:c r="K2430" s="33" t="n">
        <x:v>316.22776601683796</x:v>
      </x:c>
      <x:c r="L2430" s="32" t="n">
        <x:v>1264.9110640673518</x:v>
      </x:c>
      <x:c r="M2430" s="33" t="n">
        <x:v>3.5</x:v>
      </x:c>
      <x:c r="N2430" s="33" t="n">
        <x:v>316.22776601683796</x:v>
      </x:c>
      <x:c r="O2430" s="32" t="n">
        <x:v>1264.9110640673518</x:v>
      </x:c>
      <x:c r="P2430" s="32" t="n">
        <x:v>0</x:v>
      </x:c>
      <x:c r="Q2430" s="33" t="n">
        <x:v>1</x:v>
      </x:c>
      <x:c r="R2430" s="34" t="n">
        <x:v>0</x:v>
      </x:c>
    </x:row>
    <x:row r="2431" ht="18" customHeight="1">
      <x:c r="A2431" s="25" t="str">
        <x:v>EEZ_050</x:v>
      </x:c>
      <x:c r="B2431" s="25" t="str">
        <x:v>Bangladesh</x:v>
      </x:c>
      <x:c r="C2431" s="25" t="str">
        <x:v>functional</x:v>
      </x:c>
      <x:c r="D2431" s="25" t="str">
        <x:v>Cephalopods</x:v>
      </x:c>
      <x:c r="E2431" s="35" t="n">
        <x:v>6</x:v>
      </x:c>
      <x:c r="F2431" s="35" t="n">
        <x:v>6</x:v>
      </x:c>
      <x:c r="G2431" s="32" t="n">
        <x:v>1741.9591500860001</x:v>
      </x:c>
      <x:c r="H2431" s="32" t="n">
        <x:v>1741.9591500860001</x:v>
      </x:c>
      <x:c r="I2431" s="33" t="n">
        <x:v>0</x:v>
      </x:c>
      <x:c r="J2431" s="34" t="n">
        <x:v>1</x:v>
      </x:c>
      <x:c r="K2431" s="33" t="n">
        <x:v>503.3630343891984</x:v>
      </x:c>
      <x:c r="L2431" s="32" t="n">
        <x:v>876837.8435693181</x:v>
      </x:c>
      <x:c r="M2431" s="33" t="n">
        <x:v>3.698379941509302</x:v>
      </x:c>
      <x:c r="N2431" s="33" t="n">
        <x:v>499.3211263526533</x:v>
      </x:c>
      <x:c r="O2431" s="32" t="n">
        <x:v>869797.0048812523</x:v>
      </x:c>
      <x:c r="P2431" s="32" t="n">
        <x:v>7040.838688065764</x:v>
      </x:c>
      <x:c r="Q2431" s="33" t="n">
        <x:v>1.0080948067750901</x:v>
      </x:c>
      <x:c r="R2431" s="34" t="n">
        <x:v>0.008094806775090014</x:v>
      </x:c>
    </x:row>
    <x:row r="2432" ht="18" customHeight="1">
      <x:c r="A2432" s="25" t="str">
        <x:v>EEZ_050</x:v>
      </x:c>
      <x:c r="B2432" s="25" t="str">
        <x:v>Bangladesh</x:v>
      </x:c>
      <x:c r="C2432" s="25" t="str">
        <x:v>functional</x:v>
      </x:c>
      <x:c r="D2432" s="25" t="str">
        <x:v>Jellyfish</x:v>
      </x:c>
      <x:c r="E2432" s="35" t="n">
        <x:v>1</x:v>
      </x:c>
      <x:c r="F2432" s="35" t="n">
        <x:v>1</x:v>
      </x:c>
      <x:c r="G2432" s="32" t="n">
        <x:v>124.16691737789999</x:v>
      </x:c>
      <x:c r="H2432" s="32" t="n">
        <x:v>124.16691737789999</x:v>
      </x:c>
      <x:c r="I2432" s="33" t="n">
        <x:v>0</x:v>
      </x:c>
      <x:c r="J2432" s="34" t="n">
        <x:v>1</x:v>
      </x:c>
      <x:c r="K2432" s="33" t="n">
        <x:v>288.40315031266056</x:v>
      </x:c>
      <x:c r="L2432" s="32" t="n">
        <x:v>35810.1301363982</x:v>
      </x:c>
      <x:c r="M2432" s="33" t="n">
        <x:v>3.46</x:v>
      </x:c>
      <x:c r="N2432" s="33" t="n">
        <x:v>288.40315031266056</x:v>
      </x:c>
      <x:c r="O2432" s="32" t="n">
        <x:v>35810.1301363982</x:v>
      </x:c>
      <x:c r="P2432" s="32" t="n">
        <x:v>0</x:v>
      </x:c>
      <x:c r="Q2432" s="33" t="n">
        <x:v>1</x:v>
      </x:c>
      <x:c r="R2432" s="34" t="n">
        <x:v>0</x:v>
      </x:c>
    </x:row>
    <x:row r="2433" ht="18" customHeight="1">
      <x:c r="A2433" s="25" t="str">
        <x:v>EEZ_050</x:v>
      </x:c>
      <x:c r="B2433" s="25" t="str">
        <x:v>Bangladesh</x:v>
      </x:c>
      <x:c r="C2433" s="25" t="str">
        <x:v>functional</x:v>
      </x:c>
      <x:c r="D2433" s="25" t="str">
        <x:v>Large benthopelagics (&gt;=90 cm)</x:v>
      </x:c>
      <x:c r="E2433" s="35" t="n">
        <x:v>3</x:v>
      </x:c>
      <x:c r="F2433" s="35" t="n">
        <x:v>3</x:v>
      </x:c>
      <x:c r="G2433" s="32" t="n">
        <x:v>7356.420712241799</x:v>
      </x:c>
      <x:c r="H2433" s="32" t="n">
        <x:v>7356.420712241799</x:v>
      </x:c>
      <x:c r="I2433" s="33" t="n">
        <x:v>0</x:v>
      </x:c>
      <x:c r="J2433" s="34" t="n">
        <x:v>1</x:v>
      </x:c>
      <x:c r="K2433" s="33" t="n">
        <x:v>2041.8342472215747</x:v>
      </x:c>
      <x:c r="L2433" s="32" t="n">
        <x:v>15020591.747225435</x:v>
      </x:c>
      <x:c r="M2433" s="33" t="n">
        <x:v>4.309983451107642</x:v>
      </x:c>
      <x:c r="N2433" s="33" t="n">
        <x:v>2041.6601452520217</x:v>
      </x:c>
      <x:c r="O2433" s="32" t="n">
        <x:v>15019310.979890574</x:v>
      </x:c>
      <x:c r="P2433" s="32" t="n">
        <x:v>1280.7673348616809</x:v>
      </x:c>
      <x:c r="Q2433" s="33" t="n">
        <x:v>1.000085274706448</x:v>
      </x:c>
      <x:c r="R2433" s="34" t="n">
        <x:v>0.00008527470644801923</x:v>
      </x:c>
    </x:row>
    <x:row r="2434" ht="18" customHeight="1">
      <x:c r="A2434" s="25" t="str">
        <x:v>EEZ_050</x:v>
      </x:c>
      <x:c r="B2434" s="25" t="str">
        <x:v>Bangladesh</x:v>
      </x:c>
      <x:c r="C2434" s="25" t="str">
        <x:v>functional</x:v>
      </x:c>
      <x:c r="D2434" s="25" t="str">
        <x:v>Large demersals (&gt;=90 cm)</x:v>
      </x:c>
      <x:c r="E2434" s="35" t="n">
        <x:v>4</x:v>
      </x:c>
      <x:c r="F2434" s="35" t="n">
        <x:v>4</x:v>
      </x:c>
      <x:c r="G2434" s="32" t="n">
        <x:v>9742.614056421799</x:v>
      </x:c>
      <x:c r="H2434" s="32" t="n">
        <x:v>9742.614056421799</x:v>
      </x:c>
      <x:c r="I2434" s="33" t="n">
        <x:v>0</x:v>
      </x:c>
      <x:c r="J2434" s="34" t="n">
        <x:v>1</x:v>
      </x:c>
      <x:c r="K2434" s="33" t="n">
        <x:v>760.169690934719</x:v>
      </x:c>
      <x:c r="L2434" s="32" t="n">
        <x:v>7406039.916166408</x:v>
      </x:c>
      <x:c r="M2434" s="33" t="n">
        <x:v>3.8740792973276137</x:v>
      </x:c>
      <x:c r="N2434" s="33" t="n">
        <x:v>748.3061203879791</x:v>
      </x:c>
      <x:c r="O2434" s="32" t="n">
        <x:v>7290457.726998388</x:v>
      </x:c>
      <x:c r="P2434" s="32" t="n">
        <x:v>115582.18916802015</x:v>
      </x:c>
      <x:c r="Q2434" s="33" t="n">
        <x:v>1.0158539001933982</x:v>
      </x:c>
      <x:c r="R2434" s="34" t="n">
        <x:v>0.015853900193398066</x:v>
      </x:c>
    </x:row>
    <x:row r="2435" ht="18" customHeight="1">
      <x:c r="A2435" s="25" t="str">
        <x:v>EEZ_050</x:v>
      </x:c>
      <x:c r="B2435" s="25" t="str">
        <x:v>Bangladesh</x:v>
      </x:c>
      <x:c r="C2435" s="25" t="str">
        <x:v>functional</x:v>
      </x:c>
      <x:c r="D2435" s="25" t="str">
        <x:v>Large pelagics (&gt;=90 cm)</x:v>
      </x:c>
      <x:c r="E2435" s="35" t="n">
        <x:v>13</x:v>
      </x:c>
      <x:c r="F2435" s="35" t="n">
        <x:v>13</x:v>
      </x:c>
      <x:c r="G2435" s="32" t="n">
        <x:v>859.9018853996</x:v>
      </x:c>
      <x:c r="H2435" s="32" t="n">
        <x:v>859.9018853996</x:v>
      </x:c>
      <x:c r="I2435" s="33" t="n">
        <x:v>0</x:v>
      </x:c>
      <x:c r="J2435" s="34" t="n">
        <x:v>1</x:v>
      </x:c>
      <x:c r="K2435" s="33" t="n">
        <x:v>1963.0825528020655</x:v>
      </x:c>
      <x:c r="L2435" s="32" t="n">
        <x:v>1688058.388349556</x:v>
      </x:c>
      <x:c r="M2435" s="33" t="n">
        <x:v>4.2712317547394525</x:v>
      </x:c>
      <x:c r="N2435" s="33" t="n">
        <x:v>1867.3759221647842</x:v>
      </x:c>
      <x:c r="O2435" s="32" t="n">
        <x:v>1605760.0762193147</x:v>
      </x:c>
      <x:c r="P2435" s="32" t="n">
        <x:v>82298.31213024119</x:v>
      </x:c>
      <x:c r="Q2435" s="33" t="n">
        <x:v>1.0512519356714913</x:v>
      </x:c>
      <x:c r="R2435" s="34" t="n">
        <x:v>0.05125193567149124</x:v>
      </x:c>
    </x:row>
    <x:row r="2436" ht="18" customHeight="1">
      <x:c r="A2436" s="25" t="str">
        <x:v>EEZ_050</x:v>
      </x:c>
      <x:c r="B2436" s="25" t="str">
        <x:v>Bangladesh</x:v>
      </x:c>
      <x:c r="C2436" s="25" t="str">
        <x:v>functional</x:v>
      </x:c>
      <x:c r="D2436" s="25" t="str">
        <x:v>Large rays (&gt;=90 cm)</x:v>
      </x:c>
      <x:c r="E2436" s="35" t="n">
        <x:v>2</x:v>
      </x:c>
      <x:c r="F2436" s="35" t="n">
        <x:v>2</x:v>
      </x:c>
      <x:c r="G2436" s="32" t="n">
        <x:v>2.0810135018</x:v>
      </x:c>
      <x:c r="H2436" s="32" t="n">
        <x:v>2.0810135018</x:v>
      </x:c>
      <x:c r="I2436" s="33" t="n">
        <x:v>0</x:v>
      </x:c>
      <x:c r="J2436" s="34" t="n">
        <x:v>1</x:v>
      </x:c>
      <x:c r="K2436" s="33" t="n">
        <x:v>524.8035127437336</x:v>
      </x:c>
      <x:c r="L2436" s="32" t="n">
        <x:v>1092.123195811778</x:v>
      </x:c>
      <x:c r="M2436" s="33" t="n">
        <x:v>3.719995658490446</x:v>
      </x:c>
      <x:c r="N2436" s="33" t="n">
        <x:v>524.8022139357873</x:v>
      </x:c>
      <x:c r="O2436" s="32" t="n">
        <x:v>1092.1204929749056</x:v>
      </x:c>
      <x:c r="P2436" s="32" t="n">
        <x:v>0.002702836872458647</x:v>
      </x:c>
      <x:c r="Q2436" s="33" t="n">
        <x:v>1.000002474852262</x:v>
      </x:c>
      <x:c r="R2436" s="34" t="n">
        <x:v>0.0000024748522620395074</x:v>
      </x:c>
    </x:row>
    <x:row r="2437" ht="18" customHeight="1">
      <x:c r="A2437" s="25" t="str">
        <x:v>EEZ_050</x:v>
      </x:c>
      <x:c r="B2437" s="25" t="str">
        <x:v>Bangladesh</x:v>
      </x:c>
      <x:c r="C2437" s="25" t="str">
        <x:v>functional</x:v>
      </x:c>
      <x:c r="D2437" s="25" t="str">
        <x:v>Large sharks (&gt;=90 cm)</x:v>
      </x:c>
      <x:c r="E2437" s="35" t="n">
        <x:v>1</x:v>
      </x:c>
      <x:c r="F2437" s="35" t="n">
        <x:v>1</x:v>
      </x:c>
      <x:c r="G2437" s="32" t="n">
        <x:v>5581.7039900026</x:v>
      </x:c>
      <x:c r="H2437" s="32" t="n">
        <x:v>5581.7039900026</x:v>
      </x:c>
      <x:c r="I2437" s="33" t="n">
        <x:v>0</x:v>
      </x:c>
      <x:c r="J2437" s="34" t="n">
        <x:v>1</x:v>
      </x:c>
      <x:c r="K2437" s="33" t="n">
        <x:v>1122.018454301963</x:v>
      </x:c>
      <x:c r="L2437" s="32" t="n">
        <x:v>6262774.883233816</x:v>
      </x:c>
      <x:c r="M2437" s="33" t="n">
        <x:v>4.05</x:v>
      </x:c>
      <x:c r="N2437" s="33" t="n">
        <x:v>1122.018454301963</x:v>
      </x:c>
      <x:c r="O2437" s="32" t="n">
        <x:v>6262774.883233816</x:v>
      </x:c>
      <x:c r="P2437" s="32" t="n">
        <x:v>0</x:v>
      </x:c>
      <x:c r="Q2437" s="33" t="n">
        <x:v>1</x:v>
      </x:c>
      <x:c r="R2437" s="34" t="n">
        <x:v>0</x:v>
      </x:c>
    </x:row>
    <x:row r="2438" ht="18" customHeight="1">
      <x:c r="A2438" s="25" t="str">
        <x:v>EEZ_050</x:v>
      </x:c>
      <x:c r="B2438" s="25" t="str">
        <x:v>Bangladesh</x:v>
      </x:c>
      <x:c r="C2438" s="25" t="str">
        <x:v>functional</x:v>
      </x:c>
      <x:c r="D2438" s="25" t="str">
        <x:v>Lobsters, crabs</x:v>
      </x:c>
      <x:c r="E2438" s="35" t="n">
        <x:v>4</x:v>
      </x:c>
      <x:c r="F2438" s="35" t="n">
        <x:v>4</x:v>
      </x:c>
      <x:c r="G2438" s="32" t="n">
        <x:v>3197.8977649062</x:v>
      </x:c>
      <x:c r="H2438" s="32" t="n">
        <x:v>3197.8977649062</x:v>
      </x:c>
      <x:c r="I2438" s="33" t="n">
        <x:v>0</x:v>
      </x:c>
      <x:c r="J2438" s="34" t="n">
        <x:v>1</x:v>
      </x:c>
      <x:c r="K2438" s="33" t="n">
        <x:v>153.27476216398483</x:v>
      </x:c>
      <x:c r="L2438" s="32" t="n">
        <x:v>490157.01934073644</x:v>
      </x:c>
      <x:c r="M2438" s="33" t="n">
        <x:v>3.174723070546064</x:v>
      </x:c>
      <x:c r="N2438" s="33" t="n">
        <x:v>149.52818801150082</x:v>
      </x:c>
      <x:c r="O2438" s="32" t="n">
        <x:v>478175.8582324525</x:v>
      </x:c>
      <x:c r="P2438" s="32" t="n">
        <x:v>11981.161108283966</x:v>
      </x:c>
      <x:c r="Q2438" s="33" t="n">
        <x:v>1.0250559724043191</x:v>
      </x:c>
      <x:c r="R2438" s="34" t="n">
        <x:v>0.025055972404319175</x:v>
      </x:c>
    </x:row>
    <x:row r="2439" ht="18" customHeight="1">
      <x:c r="A2439" s="25" t="str">
        <x:v>EEZ_050</x:v>
      </x:c>
      <x:c r="B2439" s="25" t="str">
        <x:v>Bangladesh</x:v>
      </x:c>
      <x:c r="C2439" s="25" t="str">
        <x:v>functional</x:v>
      </x:c>
      <x:c r="D2439" s="25" t="str">
        <x:v>Medium benthopelagics (30 - 89 cm)</x:v>
      </x:c>
      <x:c r="E2439" s="35" t="n">
        <x:v>5</x:v>
      </x:c>
      <x:c r="F2439" s="35" t="n">
        <x:v>5</x:v>
      </x:c>
      <x:c r="G2439" s="32" t="n">
        <x:v>164372.75830361352</x:v>
      </x:c>
      <x:c r="H2439" s="32" t="n">
        <x:v>164372.75830361352</x:v>
      </x:c>
      <x:c r="I2439" s="33" t="n">
        <x:v>0</x:v>
      </x:c>
      <x:c r="J2439" s="34" t="n">
        <x:v>1</x:v>
      </x:c>
      <x:c r="K2439" s="33" t="n">
        <x:v>1148.1337826476301</x:v>
      </x:c>
      <x:c r="L2439" s="32" t="n">
        <x:v>188721916.75535244</x:v>
      </x:c>
      <x:c r="M2439" s="33" t="n">
        <x:v>3.9167067914534908</x:v>
      </x:c>
      <x:c r="N2439" s="33" t="n">
        <x:v>825.4804484911468</x:v>
      </x:c>
      <x:c r="O2439" s="32" t="n">
        <x:v>135686498.24419376</x:v>
      </x:c>
      <x:c r="P2439" s="32" t="n">
        <x:v>53035418.511158675</x:v>
      </x:c>
      <x:c r="Q2439" s="33" t="n">
        <x:v>1.3908673242912593</x:v>
      </x:c>
      <x:c r="R2439" s="34" t="n">
        <x:v>0.39086732429125937</x:v>
      </x:c>
    </x:row>
    <x:row r="2440" ht="18" customHeight="1">
      <x:c r="A2440" s="25" t="str">
        <x:v>EEZ_050</x:v>
      </x:c>
      <x:c r="B2440" s="25" t="str">
        <x:v>Bangladesh</x:v>
      </x:c>
      <x:c r="C2440" s="25" t="str">
        <x:v>functional</x:v>
      </x:c>
      <x:c r="D2440" s="25" t="str">
        <x:v>Medium demersals (30 - 89 cm)</x:v>
      </x:c>
      <x:c r="E2440" s="35" t="n">
        <x:v>16</x:v>
      </x:c>
      <x:c r="F2440" s="35" t="n">
        <x:v>16</x:v>
      </x:c>
      <x:c r="G2440" s="32" t="n">
        <x:v>353132.63966014475</x:v>
      </x:c>
      <x:c r="H2440" s="32" t="n">
        <x:v>353132.63966014475</x:v>
      </x:c>
      <x:c r="I2440" s="33" t="n">
        <x:v>0</x:v>
      </x:c>
      <x:c r="J2440" s="34" t="n">
        <x:v>1</x:v>
      </x:c>
      <x:c r="K2440" s="33" t="n">
        <x:v>230.9642499128736</x:v>
      </x:c>
      <x:c r="L2440" s="32" t="n">
        <x:v>81561015.23885842</x:v>
      </x:c>
      <x:c r="M2440" s="33" t="n">
        <x:v>3.324066267911217</x:v>
      </x:c>
      <x:c r="N2440" s="33" t="n">
        <x:v>210.89499247894184</x:v>
      </x:c>
      <x:c r="O2440" s="32" t="n">
        <x:v>74473905.3851951</x:v>
      </x:c>
      <x:c r="P2440" s="32" t="n">
        <x:v>7087109.85366331</x:v>
      </x:c>
      <x:c r="Q2440" s="33" t="n">
        <x:v>1.0951623231923617</x:v>
      </x:c>
      <x:c r="R2440" s="34" t="n">
        <x:v>0.0951623231923618</x:v>
      </x:c>
    </x:row>
    <x:row r="2441" ht="18" customHeight="1">
      <x:c r="A2441" s="25" t="str">
        <x:v>EEZ_050</x:v>
      </x:c>
      <x:c r="B2441" s="25" t="str">
        <x:v>Bangladesh</x:v>
      </x:c>
      <x:c r="C2441" s="25" t="str">
        <x:v>functional</x:v>
      </x:c>
      <x:c r="D2441" s="25" t="str">
        <x:v>Medium pelagics (30 - 89 cm)</x:v>
      </x:c>
      <x:c r="E2441" s="35" t="n">
        <x:v>13</x:v>
      </x:c>
      <x:c r="F2441" s="35" t="n">
        <x:v>13</x:v>
      </x:c>
      <x:c r="G2441" s="32" t="n">
        <x:v>347875.6435025259</x:v>
      </x:c>
      <x:c r="H2441" s="32" t="n">
        <x:v>347875.6435025259</x:v>
      </x:c>
      <x:c r="I2441" s="33" t="n">
        <x:v>0</x:v>
      </x:c>
      <x:c r="J2441" s="34" t="n">
        <x:v>1</x:v>
      </x:c>
      <x:c r="K2441" s="33" t="n">
        <x:v>41.627653593076374</x:v>
      </x:c>
      <x:c r="L2441" s="32" t="n">
        <x:v>14481246.781191679</x:v>
      </x:c>
      <x:c r="M2441" s="33" t="n">
        <x:v>2.2640131348957118</x:v>
      </x:c>
      <x:c r="N2441" s="33" t="n">
        <x:v>18.365938888489367</x:v>
      </x:c>
      <x:c r="O2441" s="32" t="n">
        <x:v>6389062.809361304</x:v>
      </x:c>
      <x:c r="P2441" s="32" t="n">
        <x:v>8092183.971830375</x:v>
      </x:c>
      <x:c r="Q2441" s="33" t="n">
        <x:v>2.2665682296899075</x:v>
      </x:c>
      <x:c r="R2441" s="34" t="n">
        <x:v>1.2665682296899077</x:v>
      </x:c>
    </x:row>
    <x:row r="2442" ht="18" customHeight="1">
      <x:c r="A2442" s="25" t="str">
        <x:v>EEZ_050</x:v>
      </x:c>
      <x:c r="B2442" s="25" t="str">
        <x:v>Bangladesh</x:v>
      </x:c>
      <x:c r="C2442" s="25" t="str">
        <x:v>functional</x:v>
      </x:c>
      <x:c r="D2442" s="25" t="str">
        <x:v>Medium reef assoc. fish (30 - 89 cm)</x:v>
      </x:c>
      <x:c r="E2442" s="35" t="n">
        <x:v>8</x:v>
      </x:c>
      <x:c r="F2442" s="35" t="n">
        <x:v>8</x:v>
      </x:c>
      <x:c r="G2442" s="32" t="n">
        <x:v>3383.7603114804</x:v>
      </x:c>
      <x:c r="H2442" s="32" t="n">
        <x:v>3383.7603114804</x:v>
      </x:c>
      <x:c r="I2442" s="33" t="n">
        <x:v>0</x:v>
      </x:c>
      <x:c r="J2442" s="34" t="n">
        <x:v>1</x:v>
      </x:c>
      <x:c r="K2442" s="33" t="n">
        <x:v>193.49218534687748</x:v>
      </x:c>
      <x:c r="L2442" s="32" t="n">
        <x:v>654731.1773583734</x:v>
      </x:c>
      <x:c r="M2442" s="33" t="n">
        <x:v>2.711422504578402</x:v>
      </x:c>
      <x:c r="N2442" s="33" t="n">
        <x:v>51.454398369465096</x:v>
      </x:c>
      <x:c r="O2442" s="32" t="n">
        <x:v>174109.3510536978</x:v>
      </x:c>
      <x:c r="P2442" s="32" t="n">
        <x:v>480621.8263046756</x:v>
      </x:c>
      <x:c r="Q2442" s="33" t="n">
        <x:v>3.760459581268814</x:v>
      </x:c>
      <x:c r="R2442" s="34" t="n">
        <x:v>2.760459581268814</x:v>
      </x:c>
    </x:row>
    <x:row r="2443" ht="18" customHeight="1">
      <x:c r="A2443" s="25" t="str">
        <x:v>EEZ_050</x:v>
      </x:c>
      <x:c r="B2443" s="25" t="str">
        <x:v>Bangladesh</x:v>
      </x:c>
      <x:c r="C2443" s="25" t="str">
        <x:v>functional</x:v>
      </x:c>
      <x:c r="D2443" s="25" t="str">
        <x:v>Other demersal invertebrates</x:v>
      </x:c>
      <x:c r="E2443" s="35" t="n">
        <x:v>4</x:v>
      </x:c>
      <x:c r="F2443" s="35" t="n">
        <x:v>4</x:v>
      </x:c>
      <x:c r="G2443" s="32" t="n">
        <x:v>28806.0635661192</x:v>
      </x:c>
      <x:c r="H2443" s="32" t="n">
        <x:v>28806.0635661192</x:v>
      </x:c>
      <x:c r="I2443" s="33" t="n">
        <x:v>0</x:v>
      </x:c>
      <x:c r="J2443" s="34" t="n">
        <x:v>1</x:v>
      </x:c>
      <x:c r="K2443" s="33" t="n">
        <x:v>17.908894769949697</x:v>
      </x:c>
      <x:c r="L2443" s="32" t="n">
        <x:v>515884.7611421107</x:v>
      </x:c>
      <x:c r="M2443" s="33" t="n">
        <x:v>2.248305832698519</x:v>
      </x:c>
      <x:c r="N2443" s="33" t="n">
        <x:v>17.713559183414493</x:v>
      </x:c>
      <x:c r="O2443" s="32" t="n">
        <x:v>510257.91181965236</x:v>
      </x:c>
      <x:c r="P2443" s="32" t="n">
        <x:v>5626.849322458322</x:v>
      </x:c>
      <x:c r="Q2443" s="33" t="n">
        <x:v>1.0110274611958336</x:v>
      </x:c>
      <x:c r="R2443" s="34" t="n">
        <x:v>0.011027461195833643</x:v>
      </x:c>
    </x:row>
    <x:row r="2444" ht="18" customHeight="1">
      <x:c r="A2444" s="25" t="str">
        <x:v>EEZ_050</x:v>
      </x:c>
      <x:c r="B2444" s="25" t="str">
        <x:v>Bangladesh</x:v>
      </x:c>
      <x:c r="C2444" s="25" t="str">
        <x:v>functional</x:v>
      </x:c>
      <x:c r="D2444" s="25" t="str">
        <x:v>Shrimps</x:v>
      </x:c>
      <x:c r="E2444" s="35" t="n">
        <x:v>16</x:v>
      </x:c>
      <x:c r="F2444" s="35" t="n">
        <x:v>16</x:v>
      </x:c>
      <x:c r="G2444" s="32" t="n">
        <x:v>92683.55686932801</x:v>
      </x:c>
      <x:c r="H2444" s="32" t="n">
        <x:v>92683.55686932801</x:v>
      </x:c>
      <x:c r="I2444" s="33" t="n">
        <x:v>0</x:v>
      </x:c>
      <x:c r="J2444" s="34" t="n">
        <x:v>1</x:v>
      </x:c>
      <x:c r="K2444" s="33" t="n">
        <x:v>71.31106802925548</x:v>
      </x:c>
      <x:c r="L2444" s="32" t="n">
        <x:v>6609363.4291020185</x:v>
      </x:c>
      <x:c r="M2444" s="33" t="n">
        <x:v>2.7664803030590646</x:v>
      </x:c>
      <x:c r="N2444" s="33" t="n">
        <x:v>58.40907157103577</x:v>
      </x:c>
      <x:c r="O2444" s="32" t="n">
        <x:v>5413560.506638743</x:v>
      </x:c>
      <x:c r="P2444" s="32" t="n">
        <x:v>1195802.9224632755</x:v>
      </x:c>
      <x:c r="Q2444" s="33" t="n">
        <x:v>1.220890284868312</x:v>
      </x:c>
      <x:c r="R2444" s="34" t="n">
        <x:v>0.22089028486831203</x:v>
      </x:c>
    </x:row>
    <x:row r="2445" ht="18" customHeight="1">
      <x:c r="A2445" s="25" t="str">
        <x:v>EEZ_050</x:v>
      </x:c>
      <x:c r="B2445" s="25" t="str">
        <x:v>Bangladesh</x:v>
      </x:c>
      <x:c r="C2445" s="25" t="str">
        <x:v>functional</x:v>
      </x:c>
      <x:c r="D2445" s="25" t="str">
        <x:v>Small benthopelagics (&lt;30 cm)</x:v>
      </x:c>
      <x:c r="E2445" s="35" t="n">
        <x:v>2</x:v>
      </x:c>
      <x:c r="F2445" s="35" t="n">
        <x:v>2</x:v>
      </x:c>
      <x:c r="G2445" s="32" t="n">
        <x:v>6484.978737355</x:v>
      </x:c>
      <x:c r="H2445" s="32" t="n">
        <x:v>6484.978737355</x:v>
      </x:c>
      <x:c r="I2445" s="33" t="n">
        <x:v>0</x:v>
      </x:c>
      <x:c r="J2445" s="34" t="n">
        <x:v>1</x:v>
      </x:c>
      <x:c r="K2445" s="33" t="n">
        <x:v>174.818412382361</x:v>
      </x:c>
      <x:c r="L2445" s="32" t="n">
        <x:v>1133693.687197769</x:v>
      </x:c>
      <x:c r="M2445" s="33" t="n">
        <x:v>3.2425063006332433</x:v>
      </x:c>
      <x:c r="N2445" s="33" t="n">
        <x:v>174.78586197200013</x:v>
      </x:c>
      <x:c r="O2445" s="32" t="n">
        <x:v>1133482.5984786868</x:v>
      </x:c>
      <x:c r="P2445" s="32" t="n">
        <x:v>211.08871908229776</x:v>
      </x:c>
      <x:c r="Q2445" s="33" t="n">
        <x:v>1.0001862302247653</x:v>
      </x:c>
      <x:c r="R2445" s="34" t="n">
        <x:v>0.00018623022476534908</x:v>
      </x:c>
    </x:row>
    <x:row r="2446" ht="18" customHeight="1">
      <x:c r="A2446" s="25" t="str">
        <x:v>EEZ_050</x:v>
      </x:c>
      <x:c r="B2446" s="25" t="str">
        <x:v>Bangladesh</x:v>
      </x:c>
      <x:c r="C2446" s="25" t="str">
        <x:v>functional</x:v>
      </x:c>
      <x:c r="D2446" s="25" t="str">
        <x:v>Small demersals (&lt;30 cm)</x:v>
      </x:c>
      <x:c r="E2446" s="35" t="n">
        <x:v>2</x:v>
      </x:c>
      <x:c r="F2446" s="35" t="n">
        <x:v>2</x:v>
      </x:c>
      <x:c r="G2446" s="32" t="n">
        <x:v>3926.607957415</x:v>
      </x:c>
      <x:c r="H2446" s="32" t="n">
        <x:v>3926.607957415</x:v>
      </x:c>
      <x:c r="I2446" s="33" t="n">
        <x:v>0</x:v>
      </x:c>
      <x:c r="J2446" s="34" t="n">
        <x:v>1</x:v>
      </x:c>
      <x:c r="K2446" s="33" t="n">
        <x:v>411.6048572811793</x:v>
      </x:c>
      <x:c r="L2446" s="32" t="n">
        <x:v>1616210.907910944</x:v>
      </x:c>
      <x:c r="M2446" s="33" t="n">
        <x:v>3.6137915478947846</x:v>
      </x:c>
      <x:c r="N2446" s="33" t="n">
        <x:v>410.9524253444099</x:v>
      </x:c>
      <x:c r="O2446" s="32" t="n">
        <x:v>1613649.0634763537</x:v>
      </x:c>
      <x:c r="P2446" s="32" t="n">
        <x:v>2561.8444345903117</x:v>
      </x:c>
      <x:c r="Q2446" s="33" t="n">
        <x:v>1.0015876094081269</x:v>
      </x:c>
      <x:c r="R2446" s="34" t="n">
        <x:v>0.0015876094081269567</x:v>
      </x:c>
    </x:row>
    <x:row r="2447" ht="18" customHeight="1">
      <x:c r="A2447" s="25" t="str">
        <x:v>EEZ_050</x:v>
      </x:c>
      <x:c r="B2447" s="25" t="str">
        <x:v>Bangladesh</x:v>
      </x:c>
      <x:c r="C2447" s="25" t="str">
        <x:v>functional</x:v>
      </x:c>
      <x:c r="D2447" s="25" t="str">
        <x:v>Small pelagics (&lt;30 cm)</x:v>
      </x:c>
      <x:c r="E2447" s="35" t="n">
        <x:v>12</x:v>
      </x:c>
      <x:c r="F2447" s="35" t="n">
        <x:v>12</x:v>
      </x:c>
      <x:c r="G2447" s="32" t="n">
        <x:v>77578.79527795811</x:v>
      </x:c>
      <x:c r="H2447" s="32" t="n">
        <x:v>77578.79527795811</x:v>
      </x:c>
      <x:c r="I2447" s="33" t="n">
        <x:v>0</x:v>
      </x:c>
      <x:c r="J2447" s="34" t="n">
        <x:v>1</x:v>
      </x:c>
      <x:c r="K2447" s="33" t="n">
        <x:v>393.8235925533567</x:v>
      </x:c>
      <x:c r="L2447" s="32" t="n">
        <x:v>30552359.86232685</x:v>
      </x:c>
      <x:c r="M2447" s="33" t="n">
        <x:v>3.4557464003289535</x:v>
      </x:c>
      <x:c r="N2447" s="33" t="n">
        <x:v>285.5922383844873</x:v>
      </x:c>
      <x:c r="O2447" s="32" t="n">
        <x:v>22155901.79460395</x:v>
      </x:c>
      <x:c r="P2447" s="32" t="n">
        <x:v>8396458.067722898</x:v>
      </x:c>
      <x:c r="Q2447" s="33" t="n">
        <x:v>1.3789716232524485</x:v>
      </x:c>
      <x:c r="R2447" s="34" t="n">
        <x:v>0.3789716232524486</x:v>
      </x:c>
    </x:row>
    <x:row r="2448" ht="18" customHeight="1">
      <x:c r="A2448" s="25" t="str">
        <x:v>EEZ_050</x:v>
      </x:c>
      <x:c r="B2448" s="25" t="str">
        <x:v>Bangladesh</x:v>
      </x:c>
      <x:c r="C2448" s="25" t="str">
        <x:v>functional</x:v>
      </x:c>
      <x:c r="D2448" s="25" t="str">
        <x:v>Small reef assoc. fish (&lt;30 cm)</x:v>
      </x:c>
      <x:c r="E2448" s="35" t="n">
        <x:v>2</x:v>
      </x:c>
      <x:c r="F2448" s="35" t="n">
        <x:v>2</x:v>
      </x:c>
      <x:c r="G2448" s="32" t="n">
        <x:v>48.2374500802</x:v>
      </x:c>
      <x:c r="H2448" s="32" t="n">
        <x:v>48.2374500802</x:v>
      </x:c>
      <x:c r="I2448" s="33" t="n">
        <x:v>0</x:v>
      </x:c>
      <x:c r="J2448" s="34" t="n">
        <x:v>1</x:v>
      </x:c>
      <x:c r="K2448" s="33" t="n">
        <x:v>300.11061780181245</x:v>
      </x:c>
      <x:c r="L2448" s="32" t="n">
        <x:v>14476.570944752908</x:v>
      </x:c>
      <x:c r="M2448" s="33" t="n">
        <x:v>3.4639844522388406</x:v>
      </x:c>
      <x:c r="N2448" s="33" t="n">
        <x:v>291.0612916133627</x:v>
      </x:c>
      <x:c r="O2448" s="32" t="n">
        <x:v>14040.054524478117</x:v>
      </x:c>
      <x:c r="P2448" s="32" t="n">
        <x:v>436.516420274791</x:v>
      </x:c>
      <x:c r="Q2448" s="33" t="n">
        <x:v>1.031090792383587</x:v>
      </x:c>
      <x:c r="R2448" s="34" t="n">
        <x:v>0.03109079238358704</x:v>
      </x:c>
    </x:row>
    <x:row r="2449" ht="18" customHeight="1">
      <x:c r="A2449" s="25" t="str">
        <x:v>EEZ_050</x:v>
      </x:c>
      <x:c r="B2449" s="25" t="str">
        <x:v>Bangladesh</x:v>
      </x:c>
      <x:c r="C2449" s="25" t="str">
        <x:v>functional</x:v>
      </x:c>
      <x:c r="D2449" s="25" t="str">
        <x:v>Small to medium flatfishes (&lt;90 cm)</x:v>
      </x:c>
      <x:c r="E2449" s="35" t="n">
        <x:v>2</x:v>
      </x:c>
      <x:c r="F2449" s="35" t="n">
        <x:v>2</x:v>
      </x:c>
      <x:c r="G2449" s="32" t="n">
        <x:v>7682.9327970996</x:v>
      </x:c>
      <x:c r="H2449" s="32" t="n">
        <x:v>7682.9327970996</x:v>
      </x:c>
      <x:c r="I2449" s="33" t="n">
        <x:v>0</x:v>
      </x:c>
      <x:c r="J2449" s="34" t="n">
        <x:v>1</x:v>
      </x:c>
      <x:c r="K2449" s="33" t="n">
        <x:v>316.34462282851786</x:v>
      </x:c>
      <x:c r="L2449" s="32" t="n">
        <x:v>2430454.477915323</x:v>
      </x:c>
      <x:c r="M2449" s="33" t="n">
        <x:v>3.5000486338457604</x:v>
      </x:c>
      <x:c r="N2449" s="33" t="n">
        <x:v>316.2631803133329</x:v>
      </x:c>
      <x:c r="O2449" s="32" t="n">
        <x:v>2429828.76054433</x:v>
      </x:c>
      <x:c r="P2449" s="32" t="n">
        <x:v>625.7173709929921</x:v>
      </x:c>
      <x:c r="Q2449" s="33" t="n">
        <x:v>1.0002575150072932</x:v>
      </x:c>
      <x:c r="R2449" s="34" t="n">
        <x:v>0.000257515007293279</x:v>
      </x:c>
    </x:row>
    <x:row r="2450" ht="18" customHeight="1">
      <x:c r="A2450" s="25" t="str">
        <x:v>EEZ_052</x:v>
      </x:c>
      <x:c r="B2450" s="25" t="str">
        <x:v>Barbados</x:v>
      </x:c>
      <x:c r="C2450" s="25" t="str">
        <x:v>functional</x:v>
      </x:c>
      <x:c r="D2450" s="25" t="str">
        <x:v>Large pelagics (&gt;=90 cm)</x:v>
      </x:c>
      <x:c r="E2450" s="35" t="n">
        <x:v>17</x:v>
      </x:c>
      <x:c r="F2450" s="35" t="n">
        <x:v>17</x:v>
      </x:c>
      <x:c r="G2450" s="32" t="n">
        <x:v>601.3493435460999</x:v>
      </x:c>
      <x:c r="H2450" s="32" t="n">
        <x:v>601.3493435460999</x:v>
      </x:c>
      <x:c r="I2450" s="33" t="n">
        <x:v>0</x:v>
      </x:c>
      <x:c r="J2450" s="34" t="n">
        <x:v>1</x:v>
      </x:c>
      <x:c r="K2450" s="33" t="n">
        <x:v>2874.1247203912226</x:v>
      </x:c>
      <x:c r="L2450" s="32" t="n">
        <x:v>1728353.0138768796</x:v>
      </x:c>
      <x:c r="M2450" s="33" t="n">
        <x:v>4.45507964107227</x:v>
      </x:c>
      <x:c r="N2450" s="33" t="n">
        <x:v>2851.541136160138</x:v>
      </x:c>
      <x:c r="O2450" s="32" t="n">
        <x:v>1714772.390324599</x:v>
      </x:c>
      <x:c r="P2450" s="32" t="n">
        <x:v>13580.623552280478</x:v>
      </x:c>
      <x:c r="Q2450" s="33" t="n">
        <x:v>1.0079197820240795</x:v>
      </x:c>
      <x:c r="R2450" s="34" t="n">
        <x:v>0.007919782024079431</x:v>
      </x:c>
    </x:row>
    <x:row r="2451" ht="18" customHeight="1">
      <x:c r="A2451" s="25" t="str">
        <x:v>EEZ_052</x:v>
      </x:c>
      <x:c r="B2451" s="25" t="str">
        <x:v>Barbados</x:v>
      </x:c>
      <x:c r="C2451" s="25" t="str">
        <x:v>functional</x:v>
      </x:c>
      <x:c r="D2451" s="25" t="str">
        <x:v>Large reef assoc. fish (&gt;=90 cm)</x:v>
      </x:c>
      <x:c r="E2451" s="35" t="n">
        <x:v>1</x:v>
      </x:c>
      <x:c r="F2451" s="35" t="n">
        <x:v>1</x:v>
      </x:c>
      <x:c r="G2451" s="32" t="n">
        <x:v>0.0004361877</x:v>
      </x:c>
      <x:c r="H2451" s="32" t="n">
        <x:v>0.0004361877</x:v>
      </x:c>
      <x:c r="I2451" s="33" t="n">
        <x:v>0</x:v>
      </x:c>
      <x:c r="J2451" s="34" t="n">
        <x:v>1</x:v>
      </x:c>
      <x:c r="K2451" s="33" t="n">
        <x:v>363.0780547701014</x:v>
      </x:c>
      <x:c r="L2451" s="32" t="n">
        <x:v>0.15837018163064456</x:v>
      </x:c>
      <x:c r="M2451" s="33" t="n">
        <x:v>3.56</x:v>
      </x:c>
      <x:c r="N2451" s="33" t="n">
        <x:v>363.0780547701014</x:v>
      </x:c>
      <x:c r="O2451" s="32" t="n">
        <x:v>0.15837018163064456</x:v>
      </x:c>
      <x:c r="P2451" s="32" t="n">
        <x:v>0</x:v>
      </x:c>
      <x:c r="Q2451" s="33" t="n">
        <x:v>1</x:v>
      </x:c>
      <x:c r="R2451" s="34" t="n">
        <x:v>0</x:v>
      </x:c>
    </x:row>
    <x:row r="2452" ht="18" customHeight="1">
      <x:c r="A2452" s="25" t="str">
        <x:v>EEZ_052</x:v>
      </x:c>
      <x:c r="B2452" s="25" t="str">
        <x:v>Barbados</x:v>
      </x:c>
      <x:c r="C2452" s="25" t="str">
        <x:v>functional</x:v>
      </x:c>
      <x:c r="D2452" s="25" t="str">
        <x:v>Large sharks (&gt;=90 cm)</x:v>
      </x:c>
      <x:c r="E2452" s="35" t="n">
        <x:v>4</x:v>
      </x:c>
      <x:c r="F2452" s="35" t="n">
        <x:v>4</x:v>
      </x:c>
      <x:c r="G2452" s="32" t="n">
        <x:v>101.93314386499998</x:v>
      </x:c>
      <x:c r="H2452" s="32" t="n">
        <x:v>101.93314386499998</x:v>
      </x:c>
      <x:c r="I2452" s="33" t="n">
        <x:v>0</x:v>
      </x:c>
      <x:c r="J2452" s="34" t="n">
        <x:v>1</x:v>
      </x:c>
      <x:c r="K2452" s="33" t="n">
        <x:v>1750.1942034870438</x:v>
      </x:c>
      <x:c r="L2452" s="32" t="n">
        <x:v>178402.79753573387</x:v>
      </x:c>
      <x:c r="M2452" s="33" t="n">
        <x:v>4.242526800723042</x:v>
      </x:c>
      <x:c r="N2452" s="33" t="n">
        <x:v>1747.9411261893251</x:v>
      </x:c>
      <x:c r="O2452" s="32" t="n">
        <x:v>178173.13428340654</x:v>
      </x:c>
      <x:c r="P2452" s="32" t="n">
        <x:v>229.66325232732925</x:v>
      </x:c>
      <x:c r="Q2452" s="33" t="n">
        <x:v>1.0012889892365142</x:v>
      </x:c>
      <x:c r="R2452" s="34" t="n">
        <x:v>0.0012889892365143068</x:v>
      </x:c>
    </x:row>
    <x:row r="2453" ht="18" customHeight="1">
      <x:c r="A2453" s="25" t="str">
        <x:v>EEZ_052</x:v>
      </x:c>
      <x:c r="B2453" s="25" t="str">
        <x:v>Barbados</x:v>
      </x:c>
      <x:c r="C2453" s="25" t="str">
        <x:v>functional</x:v>
      </x:c>
      <x:c r="D2453" s="25" t="str">
        <x:v>Lobsters, crabs</x:v>
      </x:c>
      <x:c r="E2453" s="35" t="n">
        <x:v>1</x:v>
      </x:c>
      <x:c r="F2453" s="35" t="n">
        <x:v>1</x:v>
      </x:c>
      <x:c r="G2453" s="32" t="n">
        <x:v>0.021590991</x:v>
      </x:c>
      <x:c r="H2453" s="32" t="n">
        <x:v>0.021590991</x:v>
      </x:c>
      <x:c r="I2453" s="33" t="n">
        <x:v>0</x:v>
      </x:c>
      <x:c r="J2453" s="34" t="n">
        <x:v>1</x:v>
      </x:c>
      <x:c r="K2453" s="33" t="n">
        <x:v>138.03842646028852</x:v>
      </x:c>
      <x:c r="L2453" s="32" t="n">
        <x:v>2.9803864233582513</x:v>
      </x:c>
      <x:c r="M2453" s="33" t="n">
        <x:v>3.14</x:v>
      </x:c>
      <x:c r="N2453" s="33" t="n">
        <x:v>138.03842646028852</x:v>
      </x:c>
      <x:c r="O2453" s="32" t="n">
        <x:v>2.9803864233582513</x:v>
      </x:c>
      <x:c r="P2453" s="32" t="n">
        <x:v>0</x:v>
      </x:c>
      <x:c r="Q2453" s="33" t="n">
        <x:v>1</x:v>
      </x:c>
      <x:c r="R2453" s="34" t="n">
        <x:v>0</x:v>
      </x:c>
    </x:row>
    <x:row r="2454" ht="18" customHeight="1">
      <x:c r="A2454" s="25" t="str">
        <x:v>EEZ_052</x:v>
      </x:c>
      <x:c r="B2454" s="25" t="str">
        <x:v>Barbados</x:v>
      </x:c>
      <x:c r="C2454" s="25" t="str">
        <x:v>functional</x:v>
      </x:c>
      <x:c r="D2454" s="25" t="str">
        <x:v>Medium bathydemersals (30 - 89 cm)</x:v>
      </x:c>
      <x:c r="E2454" s="35" t="n">
        <x:v>1</x:v>
      </x:c>
      <x:c r="F2454" s="35" t="n">
        <x:v>1</x:v>
      </x:c>
      <x:c r="G2454" s="32" t="n">
        <x:v>55.259636648</x:v>
      </x:c>
      <x:c r="H2454" s="32" t="n">
        <x:v>55.259636648</x:v>
      </x:c>
      <x:c r="I2454" s="33" t="n">
        <x:v>0</x:v>
      </x:c>
      <x:c r="J2454" s="34" t="n">
        <x:v>1</x:v>
      </x:c>
      <x:c r="K2454" s="33" t="n">
        <x:v>1513.5612484362073</x:v>
      </x:c>
      <x:c r="L2454" s="32" t="n">
        <x:v>83638.84463307807</x:v>
      </x:c>
      <x:c r="M2454" s="33" t="n">
        <x:v>4.18</x:v>
      </x:c>
      <x:c r="N2454" s="33" t="n">
        <x:v>1513.5612484362073</x:v>
      </x:c>
      <x:c r="O2454" s="32" t="n">
        <x:v>83638.84463307807</x:v>
      </x:c>
      <x:c r="P2454" s="32" t="n">
        <x:v>0</x:v>
      </x:c>
      <x:c r="Q2454" s="33" t="n">
        <x:v>1</x:v>
      </x:c>
      <x:c r="R2454" s="34" t="n">
        <x:v>0</x:v>
      </x:c>
    </x:row>
    <x:row r="2455" ht="18" customHeight="1">
      <x:c r="A2455" s="25" t="str">
        <x:v>EEZ_052</x:v>
      </x:c>
      <x:c r="B2455" s="25" t="str">
        <x:v>Barbados</x:v>
      </x:c>
      <x:c r="C2455" s="25" t="str">
        <x:v>functional</x:v>
      </x:c>
      <x:c r="D2455" s="25" t="str">
        <x:v>Medium demersals (30 - 89 cm)</x:v>
      </x:c>
      <x:c r="E2455" s="35" t="n">
        <x:v>4</x:v>
      </x:c>
      <x:c r="F2455" s="35" t="n">
        <x:v>4</x:v>
      </x:c>
      <x:c r="G2455" s="32" t="n">
        <x:v>1736.9182213574998</x:v>
      </x:c>
      <x:c r="H2455" s="32" t="n">
        <x:v>1736.9182213574998</x:v>
      </x:c>
      <x:c r="I2455" s="33" t="n">
        <x:v>0</x:v>
      </x:c>
      <x:c r="J2455" s="34" t="n">
        <x:v>1</x:v>
      </x:c>
      <x:c r="K2455" s="33" t="n">
        <x:v>254.526606315801</x:v>
      </x:c>
      <x:c r="L2455" s="32" t="n">
        <x:v>442091.9003302016</x:v>
      </x:c>
      <x:c r="M2455" s="33" t="n">
        <x:v>3.3131707536207036</x:v>
      </x:c>
      <x:c r="N2455" s="33" t="n">
        <x:v>205.66990791651574</x:v>
      </x:c>
      <x:c r="O2455" s="32" t="n">
        <x:v>357231.81064511527</x:v>
      </x:c>
      <x:c r="P2455" s="32" t="n">
        <x:v>84860.08968508634</x:v>
      </x:c>
      <x:c r="Q2455" s="33" t="n">
        <x:v>1.237549084813695</x:v>
      </x:c>
      <x:c r="R2455" s="34" t="n">
        <x:v>0.23754908481369505</x:v>
      </x:c>
    </x:row>
    <x:row r="2456" ht="18" customHeight="1">
      <x:c r="A2456" s="25" t="str">
        <x:v>EEZ_052</x:v>
      </x:c>
      <x:c r="B2456" s="25" t="str">
        <x:v>Barbados</x:v>
      </x:c>
      <x:c r="C2456" s="25" t="str">
        <x:v>functional</x:v>
      </x:c>
      <x:c r="D2456" s="25" t="str">
        <x:v>Medium pelagics (30 - 89 cm)</x:v>
      </x:c>
      <x:c r="E2456" s="35" t="n">
        <x:v>6</x:v>
      </x:c>
      <x:c r="F2456" s="35" t="n">
        <x:v>6</x:v>
      </x:c>
      <x:c r="G2456" s="32" t="n">
        <x:v>261.0806018072</x:v>
      </x:c>
      <x:c r="H2456" s="32" t="n">
        <x:v>261.0806018072</x:v>
      </x:c>
      <x:c r="I2456" s="33" t="n">
        <x:v>0</x:v>
      </x:c>
      <x:c r="J2456" s="34" t="n">
        <x:v>1</x:v>
      </x:c>
      <x:c r="K2456" s="33" t="n">
        <x:v>1422.7091149302737</x:v>
      </x:c>
      <x:c r="L2456" s="32" t="n">
        <x:v>371441.7519225848</x:v>
      </x:c>
      <x:c r="M2456" s="33" t="n">
        <x:v>4.090493197764317</x:v>
      </x:c>
      <x:c r="N2456" s="33" t="n">
        <x:v>1231.666694326727</x:v>
      </x:c>
      <x:c r="O2456" s="32" t="n">
        <x:v>321564.2817807066</x:v>
      </x:c>
      <x:c r="P2456" s="32" t="n">
        <x:v>49877.47014187818</x:v>
      </x:c>
      <x:c r="Q2456" s="33" t="n">
        <x:v>1.1551088630418616</x:v>
      </x:c>
      <x:c r="R2456" s="34" t="n">
        <x:v>0.1551088630418615</x:v>
      </x:c>
    </x:row>
    <x:row r="2457" ht="18" customHeight="1">
      <x:c r="A2457" s="25" t="str">
        <x:v>EEZ_052</x:v>
      </x:c>
      <x:c r="B2457" s="25" t="str">
        <x:v>Barbados</x:v>
      </x:c>
      <x:c r="C2457" s="25" t="str">
        <x:v>functional</x:v>
      </x:c>
      <x:c r="D2457" s="25" t="str">
        <x:v>Medium reef assoc. fish (30 - 89 cm)</x:v>
      </x:c>
      <x:c r="E2457" s="35" t="n">
        <x:v>9</x:v>
      </x:c>
      <x:c r="F2457" s="35" t="n">
        <x:v>9</x:v>
      </x:c>
      <x:c r="G2457" s="32" t="n">
        <x:v>182.416271781</x:v>
      </x:c>
      <x:c r="H2457" s="32" t="n">
        <x:v>182.416271781</x:v>
      </x:c>
      <x:c r="I2457" s="33" t="n">
        <x:v>0</x:v>
      </x:c>
      <x:c r="J2457" s="34" t="n">
        <x:v>1</x:v>
      </x:c>
      <x:c r="K2457" s="33" t="n">
        <x:v>505.85046082505113</x:v>
      </x:c>
      <x:c r="L2457" s="32" t="n">
        <x:v>92275.35514240662</x:v>
      </x:c>
      <x:c r="M2457" s="33" t="n">
        <x:v>3.4675392123631985</x:v>
      </x:c>
      <x:c r="N2457" s="33" t="n">
        <x:v>293.45344505321253</x:v>
      </x:c>
      <x:c r="O2457" s="32" t="n">
        <x:v>53530.68338789757</x:v>
      </x:c>
      <x:c r="P2457" s="32" t="n">
        <x:v>38744.67175450906</x:v>
      </x:c>
      <x:c r="Q2457" s="33" t="n">
        <x:v>1.7237843663185628</x:v>
      </x:c>
      <x:c r="R2457" s="34" t="n">
        <x:v>0.7237843663185628</x:v>
      </x:c>
    </x:row>
    <x:row r="2458" ht="18" customHeight="1">
      <x:c r="A2458" s="25" t="str">
        <x:v>EEZ_052</x:v>
      </x:c>
      <x:c r="B2458" s="25" t="str">
        <x:v>Barbados</x:v>
      </x:c>
      <x:c r="C2458" s="25" t="str">
        <x:v>functional</x:v>
      </x:c>
      <x:c r="D2458" s="25" t="str">
        <x:v>Other demersal invertebrates</x:v>
      </x:c>
      <x:c r="E2458" s="35" t="n">
        <x:v>1</x:v>
      </x:c>
      <x:c r="F2458" s="35" t="n">
        <x:v>1</x:v>
      </x:c>
      <x:c r="G2458" s="32" t="n">
        <x:v>0.669917704</x:v>
      </x:c>
      <x:c r="H2458" s="32" t="n">
        <x:v>0.669917704</x:v>
      </x:c>
      <x:c r="I2458" s="33" t="n">
        <x:v>0</x:v>
      </x:c>
      <x:c r="J2458" s="34" t="n">
        <x:v>1</x:v>
      </x:c>
      <x:c r="K2458" s="33" t="n">
        <x:v>12.589254117941673</x:v>
      </x:c>
      <x:c r="L2458" s="32" t="n">
        <x:v>8.43376421376403</x:v>
      </x:c>
      <x:c r="M2458" s="33" t="n">
        <x:v>2.1</x:v>
      </x:c>
      <x:c r="N2458" s="33" t="n">
        <x:v>12.589254117941675</x:v>
      </x:c>
      <x:c r="O2458" s="32" t="n">
        <x:v>8.43376421376403</x:v>
      </x:c>
      <x:c r="P2458" s="32" t="n">
        <x:v>0</x:v>
      </x:c>
      <x:c r="Q2458" s="33" t="n">
        <x:v>1</x:v>
      </x:c>
      <x:c r="R2458" s="34" t="n">
        <x:v>0</x:v>
      </x:c>
    </x:row>
    <x:row r="2459" ht="18" customHeight="1">
      <x:c r="A2459" s="25" t="str">
        <x:v>EEZ_052</x:v>
      </x:c>
      <x:c r="B2459" s="25" t="str">
        <x:v>Barbados</x:v>
      </x:c>
      <x:c r="C2459" s="25" t="str">
        <x:v>functional</x:v>
      </x:c>
      <x:c r="D2459" s="25" t="str">
        <x:v>Shrimps</x:v>
      </x:c>
      <x:c r="E2459" s="35" t="n">
        <x:v>1</x:v>
      </x:c>
      <x:c r="F2459" s="35" t="n">
        <x:v>1</x:v>
      </x:c>
      <x:c r="G2459" s="32" t="n">
        <x:v>0.669917704</x:v>
      </x:c>
      <x:c r="H2459" s="32" t="n">
        <x:v>0.669917704</x:v>
      </x:c>
      <x:c r="I2459" s="33" t="n">
        <x:v>0</x:v>
      </x:c>
      <x:c r="J2459" s="34" t="n">
        <x:v>1</x:v>
      </x:c>
      <x:c r="K2459" s="33" t="n">
        <x:v>50.118723362727245</x:v>
      </x:c>
      <x:c r="L2459" s="32" t="n">
        <x:v>33.575420082569394</x:v>
      </x:c>
      <x:c r="M2459" s="33" t="n">
        <x:v>2.7</x:v>
      </x:c>
      <x:c r="N2459" s="33" t="n">
        <x:v>50.11872336272725</x:v>
      </x:c>
      <x:c r="O2459" s="32" t="n">
        <x:v>33.575420082569394</x:v>
      </x:c>
      <x:c r="P2459" s="32" t="n">
        <x:v>0</x:v>
      </x:c>
      <x:c r="Q2459" s="33" t="n">
        <x:v>1</x:v>
      </x:c>
      <x:c r="R2459" s="34" t="n">
        <x:v>0</x:v>
      </x:c>
    </x:row>
    <x:row r="2460" ht="18" customHeight="1">
      <x:c r="A2460" s="25" t="str">
        <x:v>EEZ_052</x:v>
      </x:c>
      <x:c r="B2460" s="25" t="str">
        <x:v>Barbados</x:v>
      </x:c>
      <x:c r="C2460" s="25" t="str">
        <x:v>functional</x:v>
      </x:c>
      <x:c r="D2460" s="25" t="str">
        <x:v>Small reef assoc. fish (&lt;30 cm)</x:v>
      </x:c>
      <x:c r="E2460" s="35" t="n">
        <x:v>2</x:v>
      </x:c>
      <x:c r="F2460" s="35" t="n">
        <x:v>2</x:v>
      </x:c>
      <x:c r="G2460" s="32" t="n">
        <x:v>169.564420359</x:v>
      </x:c>
      <x:c r="H2460" s="32" t="n">
        <x:v>169.564420359</x:v>
      </x:c>
      <x:c r="I2460" s="33" t="n">
        <x:v>0</x:v>
      </x:c>
      <x:c r="J2460" s="34" t="n">
        <x:v>1</x:v>
      </x:c>
      <x:c r="K2460" s="33" t="n">
        <x:v>14.737192086141897</x:v>
      </x:c>
      <x:c r="L2460" s="32" t="n">
        <x:v>2498.9034338058927</x:v>
      </x:c>
      <x:c r="M2460" s="33" t="n">
        <x:v>2.0598446761663545</x:v>
      </x:c>
      <x:c r="N2460" s="33" t="n">
        <x:v>11.477430619738067</x:v>
      </x:c>
      <x:c r="O2460" s="32" t="n">
        <x:v>1946.1638702465234</x:v>
      </x:c>
      <x:c r="P2460" s="32" t="n">
        <x:v>552.7395635593693</x:v>
      </x:c>
      <x:c r="Q2460" s="33" t="n">
        <x:v>1.284014913651312</x:v>
      </x:c>
      <x:c r="R2460" s="34" t="n">
        <x:v>0.28401491365131193</x:v>
      </x:c>
    </x:row>
    <x:row r="2461" ht="18" customHeight="1">
      <x:c r="A2461" s="25" t="str">
        <x:v>EEZ_056</x:v>
      </x:c>
      <x:c r="B2461" s="25" t="str">
        <x:v>Belgium</x:v>
      </x:c>
      <x:c r="C2461" s="25" t="str">
        <x:v>functional</x:v>
      </x:c>
      <x:c r="D2461" s="25" t="str">
        <x:v>Cephalopods</x:v>
      </x:c>
      <x:c r="E2461" s="35" t="n">
        <x:v>10</x:v>
      </x:c>
      <x:c r="F2461" s="35" t="n">
        <x:v>10</x:v>
      </x:c>
      <x:c r="G2461" s="32" t="n">
        <x:v>61.7139144487</x:v>
      </x:c>
      <x:c r="H2461" s="32" t="n">
        <x:v>61.7139144487</x:v>
      </x:c>
      <x:c r="I2461" s="33" t="n">
        <x:v>0</x:v>
      </x:c>
      <x:c r="J2461" s="34" t="n">
        <x:v>1</x:v>
      </x:c>
      <x:c r="K2461" s="33" t="n">
        <x:v>1237.5831058226809</x:v>
      </x:c>
      <x:c r="L2461" s="32" t="n">
        <x:v>76376.09791589736</x:v>
      </x:c>
      <x:c r="M2461" s="33" t="n">
        <x:v>4.055072874565252</x:v>
      </x:c>
      <x:c r="N2461" s="33" t="n">
        <x:v>1135.2012863396503</x:v>
      </x:c>
      <x:c r="O2461" s="32" t="n">
        <x:v>70057.71506721938</x:v>
      </x:c>
      <x:c r="P2461" s="32" t="n">
        <x:v>6318.382848677982</x:v>
      </x:c>
      <x:c r="Q2461" s="33" t="n">
        <x:v>1.090188251823737</x:v>
      </x:c>
      <x:c r="R2461" s="34" t="n">
        <x:v>0.09018825182373681</x:v>
      </x:c>
    </x:row>
    <x:row r="2462" ht="18" customHeight="1">
      <x:c r="A2462" s="25" t="str">
        <x:v>EEZ_056</x:v>
      </x:c>
      <x:c r="B2462" s="25" t="str">
        <x:v>Belgium</x:v>
      </x:c>
      <x:c r="C2462" s="25" t="str">
        <x:v>functional</x:v>
      </x:c>
      <x:c r="D2462" s="25" t="str">
        <x:v>Large bathydemersals (&gt;=90 cm)</x:v>
      </x:c>
      <x:c r="E2462" s="35" t="n">
        <x:v>2</x:v>
      </x:c>
      <x:c r="F2462" s="35" t="n">
        <x:v>2</x:v>
      </x:c>
      <x:c r="G2462" s="32" t="n">
        <x:v>3.7911990302</x:v>
      </x:c>
      <x:c r="H2462" s="32" t="n">
        <x:v>3.7911990302</x:v>
      </x:c>
      <x:c r="I2462" s="33" t="n">
        <x:v>0</x:v>
      </x:c>
      <x:c r="J2462" s="34" t="n">
        <x:v>1</x:v>
      </x:c>
      <x:c r="K2462" s="33" t="n">
        <x:v>2314.5324787310087</x:v>
      </x:c>
      <x:c r="L2462" s="32" t="n">
        <x:v>8774.853288731403</x:v>
      </x:c>
      <x:c r="M2462" s="33" t="n">
        <x:v>4.363078547028269</x:v>
      </x:c>
      <x:c r="N2462" s="33" t="n">
        <x:v>2307.1644275525505</x:v>
      </x:c>
      <x:c r="O2462" s="32" t="n">
        <x:v>8746.919540249168</x:v>
      </x:c>
      <x:c r="P2462" s="32" t="n">
        <x:v>27.933748482235387</x:v>
      </x:c>
      <x:c r="Q2462" s="33" t="n">
        <x:v>1.0031935526963176</x:v>
      </x:c>
      <x:c r="R2462" s="34" t="n">
        <x:v>0.0031935526963175493</x:v>
      </x:c>
    </x:row>
    <x:row r="2463" ht="18" customHeight="1">
      <x:c r="A2463" s="25" t="str">
        <x:v>EEZ_056</x:v>
      </x:c>
      <x:c r="B2463" s="25" t="str">
        <x:v>Belgium</x:v>
      </x:c>
      <x:c r="C2463" s="25" t="str">
        <x:v>functional</x:v>
      </x:c>
      <x:c r="D2463" s="25" t="str">
        <x:v>Large benthopelagics (&gt;=90 cm)</x:v>
      </x:c>
      <x:c r="E2463" s="35" t="n">
        <x:v>3</x:v>
      </x:c>
      <x:c r="F2463" s="35" t="n">
        <x:v>3</x:v>
      </x:c>
      <x:c r="G2463" s="32" t="n">
        <x:v>85.4575409016</x:v>
      </x:c>
      <x:c r="H2463" s="32" t="n">
        <x:v>85.4575409016</x:v>
      </x:c>
      <x:c r="I2463" s="33" t="n">
        <x:v>0</x:v>
      </x:c>
      <x:c r="J2463" s="34" t="n">
        <x:v>1</x:v>
      </x:c>
      <x:c r="K2463" s="33" t="n">
        <x:v>1244.5893427951073</x:v>
      </x:c>
      <x:c r="L2463" s="32" t="n">
        <x:v>106359.54466760834</x:v>
      </x:c>
      <x:c r="M2463" s="33" t="n">
        <x:v>4.09374269620768</x:v>
      </x:c>
      <x:c r="N2463" s="33" t="n">
        <x:v>1240.916891328203</x:v>
      </x:c>
      <x:c r="O2463" s="32" t="n">
        <x:v>106045.70599616623</x:v>
      </x:c>
      <x:c r="P2463" s="32" t="n">
        <x:v>313.8386714421067</x:v>
      </x:c>
      <x:c r="Q2463" s="33" t="n">
        <x:v>1.0029594660952463</x:v>
      </x:c>
      <x:c r="R2463" s="34" t="n">
        <x:v>0.0029594660952462575</x:v>
      </x:c>
    </x:row>
    <x:row r="2464" ht="18" customHeight="1">
      <x:c r="A2464" s="25" t="str">
        <x:v>EEZ_056</x:v>
      </x:c>
      <x:c r="B2464" s="25" t="str">
        <x:v>Belgium</x:v>
      </x:c>
      <x:c r="C2464" s="25" t="str">
        <x:v>functional</x:v>
      </x:c>
      <x:c r="D2464" s="25" t="str">
        <x:v>Large demersals (&gt;=90 cm)</x:v>
      </x:c>
      <x:c r="E2464" s="35" t="n">
        <x:v>6</x:v>
      </x:c>
      <x:c r="F2464" s="35" t="n">
        <x:v>6</x:v>
      </x:c>
      <x:c r="G2464" s="32" t="n">
        <x:v>29.886499595</x:v>
      </x:c>
      <x:c r="H2464" s="32" t="n">
        <x:v>29.886499595</x:v>
      </x:c>
      <x:c r="I2464" s="33" t="n">
        <x:v>0</x:v>
      </x:c>
      <x:c r="J2464" s="34" t="n">
        <x:v>1</x:v>
      </x:c>
      <x:c r="K2464" s="33" t="n">
        <x:v>675.1084445503008</x:v>
      </x:c>
      <x:c r="L2464" s="32" t="n">
        <x:v>20176.628254633644</x:v>
      </x:c>
      <x:c r="M2464" s="33" t="n">
        <x:v>3.8045528166514946</x:v>
      </x:c>
      <x:c r="N2464" s="33" t="n">
        <x:v>637.60661874329</x:v>
      </x:c>
      <x:c r="O2464" s="32" t="n">
        <x:v>19055.829952840657</x:v>
      </x:c>
      <x:c r="P2464" s="32" t="n">
        <x:v>1120.7983017929873</x:v>
      </x:c>
      <x:c r="Q2464" s="33" t="n">
        <x:v>1.058816556642599</x:v>
      </x:c>
      <x:c r="R2464" s="34" t="n">
        <x:v>0.05881655664259901</x:v>
      </x:c>
    </x:row>
    <x:row r="2465" ht="18" customHeight="1">
      <x:c r="A2465" s="25" t="str">
        <x:v>EEZ_056</x:v>
      </x:c>
      <x:c r="B2465" s="25" t="str">
        <x:v>Belgium</x:v>
      </x:c>
      <x:c r="C2465" s="25" t="str">
        <x:v>functional</x:v>
      </x:c>
      <x:c r="D2465" s="25" t="str">
        <x:v>Large flatfishes (&gt;=90 cm)</x:v>
      </x:c>
      <x:c r="E2465" s="35" t="n">
        <x:v>2</x:v>
      </x:c>
      <x:c r="F2465" s="35" t="n">
        <x:v>2</x:v>
      </x:c>
      <x:c r="G2465" s="32" t="n">
        <x:v>802.477826399</x:v>
      </x:c>
      <x:c r="H2465" s="32" t="n">
        <x:v>802.477826399</x:v>
      </x:c>
      <x:c r="I2465" s="33" t="n">
        <x:v>0</x:v>
      </x:c>
      <x:c r="J2465" s="34" t="n">
        <x:v>1</x:v>
      </x:c>
      <x:c r="K2465" s="33" t="n">
        <x:v>279.75140431678227</x:v>
      </x:c>
      <x:c r="L2465" s="32" t="n">
        <x:v>224494.29886819926</x:v>
      </x:c>
      <x:c r="M2465" s="33" t="n">
        <x:v>3.311002690689773</x:v>
      </x:c>
      <x:c r="N2465" s="33" t="n">
        <x:v>204.64573155979784</x:v>
      </x:c>
      <x:c r="O2465" s="32" t="n">
        <x:v>164223.6618439398</x:v>
      </x:c>
      <x:c r="P2465" s="32" t="n">
        <x:v>60270.63702425946</x:v>
      </x:c>
      <x:c r="Q2465" s="33" t="n">
        <x:v>1.3670033681354279</x:v>
      </x:c>
      <x:c r="R2465" s="34" t="n">
        <x:v>0.3670033681354279</x:v>
      </x:c>
    </x:row>
    <x:row r="2466" ht="18" customHeight="1">
      <x:c r="A2466" s="25" t="str">
        <x:v>EEZ_056</x:v>
      </x:c>
      <x:c r="B2466" s="25" t="str">
        <x:v>Belgium</x:v>
      </x:c>
      <x:c r="C2466" s="25" t="str">
        <x:v>functional</x:v>
      </x:c>
      <x:c r="D2466" s="25" t="str">
        <x:v>Large pelagics (&gt;=90 cm)</x:v>
      </x:c>
      <x:c r="E2466" s="35" t="n">
        <x:v>2</x:v>
      </x:c>
      <x:c r="F2466" s="35" t="n">
        <x:v>2</x:v>
      </x:c>
      <x:c r="G2466" s="32" t="n">
        <x:v>0.1266030537</x:v>
      </x:c>
      <x:c r="H2466" s="32" t="n">
        <x:v>0.1266030537</x:v>
      </x:c>
      <x:c r="I2466" s="33" t="n">
        <x:v>0</x:v>
      </x:c>
      <x:c r="J2466" s="34" t="n">
        <x:v>1</x:v>
      </x:c>
      <x:c r="K2466" s="33" t="n">
        <x:v>1096.113573723866</x:v>
      </x:c>
      <x:c r="L2466" s="32" t="n">
        <x:v>138.77132563546152</x:v>
      </x:c>
      <x:c r="M2466" s="33" t="n">
        <x:v>4.039714150686399</x:v>
      </x:c>
      <x:c r="N2466" s="33" t="n">
        <x:v>1095.7567400169369</x:v>
      </x:c>
      <x:c r="O2466" s="32" t="n">
        <x:v>138.7261493985012</x:v>
      </x:c>
      <x:c r="P2466" s="32" t="n">
        <x:v>0.04517623696031592</x:v>
      </x:c>
      <x:c r="Q2466" s="33" t="n">
        <x:v>1.0003256504787035</x:v>
      </x:c>
      <x:c r="R2466" s="34" t="n">
        <x:v>0.00032565047870350536</x:v>
      </x:c>
    </x:row>
    <x:row r="2467" ht="18" customHeight="1">
      <x:c r="A2467" s="25" t="str">
        <x:v>EEZ_056</x:v>
      </x:c>
      <x:c r="B2467" s="25" t="str">
        <x:v>Belgium</x:v>
      </x:c>
      <x:c r="C2467" s="25" t="str">
        <x:v>functional</x:v>
      </x:c>
      <x:c r="D2467" s="25" t="str">
        <x:v>Large rays (&gt;=90 cm)</x:v>
      </x:c>
      <x:c r="E2467" s="35" t="n">
        <x:v>6</x:v>
      </x:c>
      <x:c r="F2467" s="35" t="n">
        <x:v>6</x:v>
      </x:c>
      <x:c r="G2467" s="32" t="n">
        <x:v>32.483008064</x:v>
      </x:c>
      <x:c r="H2467" s="32" t="n">
        <x:v>32.483008064</x:v>
      </x:c>
      <x:c r="I2467" s="33" t="n">
        <x:v>0</x:v>
      </x:c>
      <x:c r="J2467" s="34" t="n">
        <x:v>1</x:v>
      </x:c>
      <x:c r="K2467" s="33" t="n">
        <x:v>689.4634686820533</x:v>
      </x:c>
      <x:c r="L2467" s="32" t="n">
        <x:v>22395.847413032552</x:v>
      </x:c>
      <x:c r="M2467" s="33" t="n">
        <x:v>3.816830355261552</x:v>
      </x:c>
      <x:c r="N2467" s="33" t="n">
        <x:v>655.889011942774</x:v>
      </x:c>
      <x:c r="O2467" s="32" t="n">
        <x:v>21305.248064026124</x:v>
      </x:c>
      <x:c r="P2467" s="32" t="n">
        <x:v>1090.5993490064284</x:v>
      </x:c>
      <x:c r="Q2467" s="33" t="n">
        <x:v>1.0511892349588694</x:v>
      </x:c>
      <x:c r="R2467" s="34" t="n">
        <x:v>0.0511892349588693</x:v>
      </x:c>
    </x:row>
    <x:row r="2468" ht="18" customHeight="1">
      <x:c r="A2468" s="25" t="str">
        <x:v>EEZ_056</x:v>
      </x:c>
      <x:c r="B2468" s="25" t="str">
        <x:v>Belgium</x:v>
      </x:c>
      <x:c r="C2468" s="25" t="str">
        <x:v>functional</x:v>
      </x:c>
      <x:c r="D2468" s="25" t="str">
        <x:v>Large reef assoc. fish (&gt;=90 cm)</x:v>
      </x:c>
      <x:c r="E2468" s="35" t="n">
        <x:v>2</x:v>
      </x:c>
      <x:c r="F2468" s="35" t="n">
        <x:v>2</x:v>
      </x:c>
      <x:c r="G2468" s="32" t="n">
        <x:v>3.8172645458</x:v>
      </x:c>
      <x:c r="H2468" s="32" t="n">
        <x:v>3.8172645458</x:v>
      </x:c>
      <x:c r="I2468" s="33" t="n">
        <x:v>0</x:v>
      </x:c>
      <x:c r="J2468" s="34" t="n">
        <x:v>1</x:v>
      </x:c>
      <x:c r="K2468" s="33" t="n">
        <x:v>195.65320767199236</x:v>
      </x:c>
      <x:c r="L2468" s="32" t="n">
        <x:v>746.860052918341</x:v>
      </x:c>
      <x:c r="M2468" s="33" t="n">
        <x:v>3.2882183771267615</x:v>
      </x:c>
      <x:c r="N2468" s="33" t="n">
        <x:v>194.1862062366628</x:v>
      </x:c>
      <x:c r="O2468" s="32" t="n">
        <x:v>741.2601203506198</x:v>
      </x:c>
      <x:c r="P2468" s="32" t="n">
        <x:v>5.5999325677212255</x:v>
      </x:c>
      <x:c r="Q2468" s="33" t="n">
        <x:v>1.0075546119560195</x:v>
      </x:c>
      <x:c r="R2468" s="34" t="n">
        <x:v>0.007554611956019473</x:v>
      </x:c>
    </x:row>
    <x:row r="2469" ht="18" customHeight="1">
      <x:c r="A2469" s="25" t="str">
        <x:v>EEZ_056</x:v>
      </x:c>
      <x:c r="B2469" s="25" t="str">
        <x:v>Belgium</x:v>
      </x:c>
      <x:c r="C2469" s="25" t="str">
        <x:v>functional</x:v>
      </x:c>
      <x:c r="D2469" s="25" t="str">
        <x:v>Large sharks (&gt;=90 cm)</x:v>
      </x:c>
      <x:c r="E2469" s="35" t="n">
        <x:v>12</x:v>
      </x:c>
      <x:c r="F2469" s="35" t="n">
        <x:v>12</x:v>
      </x:c>
      <x:c r="G2469" s="32" t="n">
        <x:v>45.911193261</x:v>
      </x:c>
      <x:c r="H2469" s="32" t="n">
        <x:v>45.911193261</x:v>
      </x:c>
      <x:c r="I2469" s="33" t="n">
        <x:v>0</x:v>
      </x:c>
      <x:c r="J2469" s="34" t="n">
        <x:v>1</x:v>
      </x:c>
      <x:c r="K2469" s="33" t="n">
        <x:v>1209.2509163667817</x:v>
      </x:c>
      <x:c r="L2469" s="32" t="n">
        <x:v>55518.152522356664</x:v>
      </x:c>
      <x:c r="M2469" s="33" t="n">
        <x:v>4.065906821250437</x:v>
      </x:c>
      <x:c r="N2469" s="33" t="n">
        <x:v>1163.87629063488</x:v>
      </x:c>
      <x:c r="O2469" s="32" t="n">
        <x:v>53434.94931123378</x:v>
      </x:c>
      <x:c r="P2469" s="32" t="n">
        <x:v>2083.2032111228837</x:v>
      </x:c>
      <x:c r="Q2469" s="33" t="n">
        <x:v>1.0389857806168992</x:v>
      </x:c>
      <x:c r="R2469" s="34" t="n">
        <x:v>0.0389857806168991</x:v>
      </x:c>
    </x:row>
    <x:row r="2470" ht="18" customHeight="1">
      <x:c r="A2470" s="25" t="str">
        <x:v>EEZ_056</x:v>
      </x:c>
      <x:c r="B2470" s="25" t="str">
        <x:v>Belgium</x:v>
      </x:c>
      <x:c r="C2470" s="25" t="str">
        <x:v>functional</x:v>
      </x:c>
      <x:c r="D2470" s="25" t="str">
        <x:v>Lobsters, crabs</x:v>
      </x:c>
      <x:c r="E2470" s="35" t="n">
        <x:v>8</x:v>
      </x:c>
      <x:c r="F2470" s="35" t="n">
        <x:v>8</x:v>
      </x:c>
      <x:c r="G2470" s="32" t="n">
        <x:v>509.5456188952999</x:v>
      </x:c>
      <x:c r="H2470" s="32" t="n">
        <x:v>509.5456188952999</x:v>
      </x:c>
      <x:c r="I2470" s="33" t="n">
        <x:v>0</x:v>
      </x:c>
      <x:c r="J2470" s="34" t="n">
        <x:v>1</x:v>
      </x:c>
      <x:c r="K2470" s="33" t="n">
        <x:v>127.30537119630647</x:v>
      </x:c>
      <x:c r="L2470" s="32" t="n">
        <x:v>64867.89415491787</x:v>
      </x:c>
      <x:c r="M2470" s="33" t="n">
        <x:v>3.0976762119568644</x:v>
      </x:c>
      <x:c r="N2470" s="33" t="n">
        <x:v>125.22072443271956</x:v>
      </x:c>
      <x:c r="O2470" s="32" t="n">
        <x:v>63805.6715295879</x:v>
      </x:c>
      <x:c r="P2470" s="32" t="n">
        <x:v>1062.222625329974</x:v>
      </x:c>
      <x:c r="Q2470" s="33" t="n">
        <x:v>1.016647777538669</x:v>
      </x:c>
      <x:c r="R2470" s="34" t="n">
        <x:v>0.016647777538669136</x:v>
      </x:c>
    </x:row>
    <x:row r="2471" ht="18" customHeight="1">
      <x:c r="A2471" s="25" t="str">
        <x:v>EEZ_056</x:v>
      </x:c>
      <x:c r="B2471" s="25" t="str">
        <x:v>Belgium</x:v>
      </x:c>
      <x:c r="C2471" s="25" t="str">
        <x:v>functional</x:v>
      </x:c>
      <x:c r="D2471" s="25" t="str">
        <x:v>Medium bathydemersals (30 - 89 cm)</x:v>
      </x:c>
      <x:c r="E2471" s="35" t="n">
        <x:v>2</x:v>
      </x:c>
      <x:c r="F2471" s="35" t="n">
        <x:v>2</x:v>
      </x:c>
      <x:c r="G2471" s="32" t="n">
        <x:v>32.3238633549</x:v>
      </x:c>
      <x:c r="H2471" s="32" t="n">
        <x:v>32.3238633549</x:v>
      </x:c>
      <x:c r="I2471" s="33" t="n">
        <x:v>0</x:v>
      </x:c>
      <x:c r="J2471" s="34" t="n">
        <x:v>1</x:v>
      </x:c>
      <x:c r="K2471" s="33" t="n">
        <x:v>2884.031503126606</x:v>
      </x:c>
      <x:c r="L2471" s="32" t="n">
        <x:v>93223.04021829125</x:v>
      </x:c>
      <x:c r="M2471" s="33" t="n">
        <x:v>4.459999999999999</x:v>
      </x:c>
      <x:c r="N2471" s="33" t="n">
        <x:v>2884.0315031266</x:v>
      </x:c>
      <x:c r="O2471" s="32" t="n">
        <x:v>93223.04021829106</x:v>
      </x:c>
      <x:c r="P2471" s="32" t="n">
        <x:v>1.8917489796876907e-10</x:v>
      </x:c>
      <x:c r="Q2471" s="33" t="n">
        <x:v>1.000000000000002</x:v>
      </x:c>
      <x:c r="R2471" s="34" t="n">
        <x:v>2.0292719216815623e-15</x:v>
      </x:c>
    </x:row>
    <x:row r="2472" ht="18" customHeight="1">
      <x:c r="A2472" s="25" t="str">
        <x:v>EEZ_056</x:v>
      </x:c>
      <x:c r="B2472" s="25" t="str">
        <x:v>Belgium</x:v>
      </x:c>
      <x:c r="C2472" s="25" t="str">
        <x:v>functional</x:v>
      </x:c>
      <x:c r="D2472" s="25" t="str">
        <x:v>Medium benthopelagics (30 - 89 cm)</x:v>
      </x:c>
      <x:c r="E2472" s="35" t="n">
        <x:v>10</x:v>
      </x:c>
      <x:c r="F2472" s="35" t="n">
        <x:v>10</x:v>
      </x:c>
      <x:c r="G2472" s="32" t="n">
        <x:v>385.92061585230005</x:v>
      </x:c>
      <x:c r="H2472" s="32" t="n">
        <x:v>385.92061585230005</x:v>
      </x:c>
      <x:c r="I2472" s="33" t="n">
        <x:v>0</x:v>
      </x:c>
      <x:c r="J2472" s="34" t="n">
        <x:v>1</x:v>
      </x:c>
      <x:c r="K2472" s="33" t="n">
        <x:v>2197.743087762676</x:v>
      </x:c>
      <x:c r="L2472" s="32" t="n">
        <x:v>848154.3659145075</x:v>
      </x:c>
      <x:c r="M2472" s="33" t="n">
        <x:v>4.325962460199954</x:v>
      </x:c>
      <x:c r="N2472" s="33" t="n">
        <x:v>2118.17803502519</x:v>
      </x:c>
      <x:c r="O2472" s="32" t="n">
        <x:v>817448.5717617362</x:v>
      </x:c>
      <x:c r="P2472" s="32" t="n">
        <x:v>30705.794152771356</x:v>
      </x:c>
      <x:c r="Q2472" s="33" t="n">
        <x:v>1.037562967522954</x:v>
      </x:c>
      <x:c r="R2472" s="34" t="n">
        <x:v>0.037562967522954155</x:v>
      </x:c>
    </x:row>
    <x:row r="2473" ht="18" customHeight="1">
      <x:c r="A2473" s="25" t="str">
        <x:v>EEZ_056</x:v>
      </x:c>
      <x:c r="B2473" s="25" t="str">
        <x:v>Belgium</x:v>
      </x:c>
      <x:c r="C2473" s="25" t="str">
        <x:v>functional</x:v>
      </x:c>
      <x:c r="D2473" s="25" t="str">
        <x:v>Medium demersals (30 - 89 cm)</x:v>
      </x:c>
      <x:c r="E2473" s="35" t="n">
        <x:v>24</x:v>
      </x:c>
      <x:c r="F2473" s="35" t="n">
        <x:v>24</x:v>
      </x:c>
      <x:c r="G2473" s="32" t="n">
        <x:v>249.2758960123</x:v>
      </x:c>
      <x:c r="H2473" s="32" t="n">
        <x:v>249.2758960123</x:v>
      </x:c>
      <x:c r="I2473" s="33" t="n">
        <x:v>0</x:v>
      </x:c>
      <x:c r="J2473" s="34" t="n">
        <x:v>1</x:v>
      </x:c>
      <x:c r="K2473" s="33" t="n">
        <x:v>511.4585118171038</x:v>
      </x:c>
      <x:c r="L2473" s="32" t="n">
        <x:v>127494.27880632607</x:v>
      </x:c>
      <x:c r="M2473" s="33" t="n">
        <x:v>3.611673343809979</x:v>
      </x:c>
      <x:c r="N2473" s="33" t="n">
        <x:v>408.9529485588543</x:v>
      </x:c>
      <x:c r="O2473" s="32" t="n">
        <x:v>101942.11267888044</x:v>
      </x:c>
      <x:c r="P2473" s="32" t="n">
        <x:v>25552.166127445627</x:v>
      </x:c>
      <x:c r="Q2473" s="33" t="n">
        <x:v>1.2506536842917453</x:v>
      </x:c>
      <x:c r="R2473" s="34" t="n">
        <x:v>0.25065368429174534</x:v>
      </x:c>
    </x:row>
    <x:row r="2474" ht="18" customHeight="1">
      <x:c r="A2474" s="25" t="str">
        <x:v>EEZ_056</x:v>
      </x:c>
      <x:c r="B2474" s="25" t="str">
        <x:v>Belgium</x:v>
      </x:c>
      <x:c r="C2474" s="25" t="str">
        <x:v>functional</x:v>
      </x:c>
      <x:c r="D2474" s="25" t="str">
        <x:v>Medium pelagics (30 - 89 cm)</x:v>
      </x:c>
      <x:c r="E2474" s="35" t="n">
        <x:v>10</x:v>
      </x:c>
      <x:c r="F2474" s="35" t="n">
        <x:v>10</x:v>
      </x:c>
      <x:c r="G2474" s="32" t="n">
        <x:v>82.06064285469998</x:v>
      </x:c>
      <x:c r="H2474" s="32" t="n">
        <x:v>82.06064285469998</x:v>
      </x:c>
      <x:c r="I2474" s="33" t="n">
        <x:v>0</x:v>
      </x:c>
      <x:c r="J2474" s="34" t="n">
        <x:v>1</x:v>
      </x:c>
      <x:c r="K2474" s="33" t="n">
        <x:v>484.5944468958951</x:v>
      </x:c>
      <x:c r="L2474" s="32" t="n">
        <x:v>39766.13183609492</x:v>
      </x:c>
      <x:c r="M2474" s="33" t="n">
        <x:v>3.555080946670614</x:v>
      </x:c>
      <x:c r="N2474" s="33" t="n">
        <x:v>358.9888391178772</x:v>
      </x:c>
      <x:c r="O2474" s="32" t="n">
        <x:v>29458.85491567547</x:v>
      </x:c>
      <x:c r="P2474" s="32" t="n">
        <x:v>10307.276920419452</x:v>
      </x:c>
      <x:c r="Q2474" s="33" t="n">
        <x:v>1.3498872223622924</x:v>
      </x:c>
      <x:c r="R2474" s="34" t="n">
        <x:v>0.3498872223622923</x:v>
      </x:c>
    </x:row>
    <x:row r="2475" ht="18" customHeight="1">
      <x:c r="A2475" s="25" t="str">
        <x:v>EEZ_056</x:v>
      </x:c>
      <x:c r="B2475" s="25" t="str">
        <x:v>Belgium</x:v>
      </x:c>
      <x:c r="C2475" s="25" t="str">
        <x:v>functional</x:v>
      </x:c>
      <x:c r="D2475" s="25" t="str">
        <x:v>Medium reef assoc. fish (30 - 89 cm)</x:v>
      </x:c>
      <x:c r="E2475" s="35" t="n">
        <x:v>5</x:v>
      </x:c>
      <x:c r="F2475" s="35" t="n">
        <x:v>5</x:v>
      </x:c>
      <x:c r="G2475" s="32" t="n">
        <x:v>0.8856285745999999</x:v>
      </x:c>
      <x:c r="H2475" s="32" t="n">
        <x:v>0.8856285745999999</x:v>
      </x:c>
      <x:c r="I2475" s="33" t="n">
        <x:v>0</x:v>
      </x:c>
      <x:c r="J2475" s="34" t="n">
        <x:v>1</x:v>
      </x:c>
      <x:c r="K2475" s="33" t="n">
        <x:v>230.39514424670867</x:v>
      </x:c>
      <x:c r="L2475" s="32" t="n">
        <x:v>204.04452319397396</x:v>
      </x:c>
      <x:c r="M2475" s="33" t="n">
        <x:v>3.3404828121418664</x:v>
      </x:c>
      <x:c r="N2475" s="33" t="n">
        <x:v>219.01951460820183</x:v>
      </x:c>
      <x:c r="O2475" s="32" t="n">
        <x:v>193.96994053204563</x:v>
      </x:c>
      <x:c r="P2475" s="32" t="n">
        <x:v>10.074582661928332</x:v>
      </x:c>
      <x:c r="Q2475" s="33" t="n">
        <x:v>1.0519388861711998</x:v>
      </x:c>
      <x:c r="R2475" s="34" t="n">
        <x:v>0.051938886171199905</x:v>
      </x:c>
    </x:row>
    <x:row r="2476" ht="18" customHeight="1">
      <x:c r="A2476" s="25" t="str">
        <x:v>EEZ_056</x:v>
      </x:c>
      <x:c r="B2476" s="25" t="str">
        <x:v>Belgium</x:v>
      </x:c>
      <x:c r="C2476" s="25" t="str">
        <x:v>functional</x:v>
      </x:c>
      <x:c r="D2476" s="25" t="str">
        <x:v>Other demersal invertebrates</x:v>
      </x:c>
      <x:c r="E2476" s="35" t="n">
        <x:v>17</x:v>
      </x:c>
      <x:c r="F2476" s="35" t="n">
        <x:v>17</x:v>
      </x:c>
      <x:c r="G2476" s="32" t="n">
        <x:v>268.3101772053</x:v>
      </x:c>
      <x:c r="H2476" s="32" t="n">
        <x:v>268.3101772053</x:v>
      </x:c>
      <x:c r="I2476" s="33" t="n">
        <x:v>0</x:v>
      </x:c>
      <x:c r="J2476" s="34" t="n">
        <x:v>1</x:v>
      </x:c>
      <x:c r="K2476" s="33" t="n">
        <x:v>78.61543456237824</x:v>
      </x:c>
      <x:c r="L2476" s="32" t="n">
        <x:v>21093.321178503375</x:v>
      </x:c>
      <x:c r="M2476" s="33" t="n">
        <x:v>2.249675295502841</x:v>
      </x:c>
      <x:c r="N2476" s="33" t="n">
        <x:v>17.76950359027712</x:v>
      </x:c>
      <x:c r="O2476" s="32" t="n">
        <x:v>4767.73865715747</x:v>
      </x:c>
      <x:c r="P2476" s="32" t="n">
        <x:v>16325.582521345905</x:v>
      </x:c>
      <x:c r="Q2476" s="33" t="n">
        <x:v>4.4241773082166445</x:v>
      </x:c>
      <x:c r="R2476" s="34" t="n">
        <x:v>3.4241773082166445</x:v>
      </x:c>
    </x:row>
    <x:row r="2477" ht="18" customHeight="1">
      <x:c r="A2477" s="25" t="str">
        <x:v>EEZ_056</x:v>
      </x:c>
      <x:c r="B2477" s="25" t="str">
        <x:v>Belgium</x:v>
      </x:c>
      <x:c r="C2477" s="25" t="str">
        <x:v>functional</x:v>
      </x:c>
      <x:c r="D2477" s="25" t="str">
        <x:v>Shrimps</x:v>
      </x:c>
      <x:c r="E2477" s="35" t="n">
        <x:v>4</x:v>
      </x:c>
      <x:c r="F2477" s="35" t="n">
        <x:v>4</x:v>
      </x:c>
      <x:c r="G2477" s="32" t="n">
        <x:v>897.6827039209</x:v>
      </x:c>
      <x:c r="H2477" s="32" t="n">
        <x:v>897.6827039209</x:v>
      </x:c>
      <x:c r="I2477" s="33" t="n">
        <x:v>0</x:v>
      </x:c>
      <x:c r="J2477" s="34" t="n">
        <x:v>1</x:v>
      </x:c>
      <x:c r="K2477" s="33" t="n">
        <x:v>154.2082460929782</x:v>
      </x:c>
      <x:c r="L2477" s="32" t="n">
        <x:v>138430.07531964424</x:v>
      </x:c>
      <x:c r="M2477" s="33" t="n">
        <x:v>3.1868518430457216</x:v>
      </x:c>
      <x:c r="N2477" s="33" t="n">
        <x:v>153.7629997579567</x:v>
      </x:c>
      <x:c r="O2477" s="32" t="n">
        <x:v>138030.38538571127</x:v>
      </x:c>
      <x:c r="P2477" s="32" t="n">
        <x:v>399.6899339329684</x:v>
      </x:c>
      <x:c r="Q2477" s="33" t="n">
        <x:v>1.0028956662898252</x:v>
      </x:c>
      <x:c r="R2477" s="34" t="n">
        <x:v>0.0028956662898250796</x:v>
      </x:c>
    </x:row>
    <x:row r="2478" ht="18" customHeight="1">
      <x:c r="A2478" s="25" t="str">
        <x:v>EEZ_056</x:v>
      </x:c>
      <x:c r="B2478" s="25" t="str">
        <x:v>Belgium</x:v>
      </x:c>
      <x:c r="C2478" s="25" t="str">
        <x:v>functional</x:v>
      </x:c>
      <x:c r="D2478" s="25" t="str">
        <x:v>Small demersals (&lt;30 cm)</x:v>
      </x:c>
      <x:c r="E2478" s="35" t="n">
        <x:v>1</x:v>
      </x:c>
      <x:c r="F2478" s="35" t="n">
        <x:v>1</x:v>
      </x:c>
      <x:c r="G2478" s="32" t="n">
        <x:v>0.000247091</x:v>
      </x:c>
      <x:c r="H2478" s="32" t="n">
        <x:v>0.000247091</x:v>
      </x:c>
      <x:c r="I2478" s="33" t="n">
        <x:v>0</x:v>
      </x:c>
      <x:c r="J2478" s="34" t="n">
        <x:v>1</x:v>
      </x:c>
      <x:c r="K2478" s="33" t="n">
        <x:v>120.22644346174131</x:v>
      </x:c>
      <x:c r="L2478" s="32" t="n">
        <x:v>0.029706872141405122</x:v>
      </x:c>
      <x:c r="M2478" s="33" t="n">
        <x:v>3.08</x:v>
      </x:c>
      <x:c r="N2478" s="33" t="n">
        <x:v>120.22644346174131</x:v>
      </x:c>
      <x:c r="O2478" s="32" t="n">
        <x:v>0.029706872141405122</x:v>
      </x:c>
      <x:c r="P2478" s="32" t="n">
        <x:v>0</x:v>
      </x:c>
      <x:c r="Q2478" s="33" t="n">
        <x:v>1</x:v>
      </x:c>
      <x:c r="R2478" s="34" t="n">
        <x:v>0</x:v>
      </x:c>
    </x:row>
    <x:row r="2479" ht="18" customHeight="1">
      <x:c r="A2479" s="25" t="str">
        <x:v>EEZ_056</x:v>
      </x:c>
      <x:c r="B2479" s="25" t="str">
        <x:v>Belgium</x:v>
      </x:c>
      <x:c r="C2479" s="25" t="str">
        <x:v>functional</x:v>
      </x:c>
      <x:c r="D2479" s="25" t="str">
        <x:v>Small pelagics (&lt;30 cm)</x:v>
      </x:c>
      <x:c r="E2479" s="35" t="n">
        <x:v>4</x:v>
      </x:c>
      <x:c r="F2479" s="35" t="n">
        <x:v>4</x:v>
      </x:c>
      <x:c r="G2479" s="32" t="n">
        <x:v>10.1059887711</x:v>
      </x:c>
      <x:c r="H2479" s="32" t="n">
        <x:v>10.1059887711</x:v>
      </x:c>
      <x:c r="I2479" s="33" t="n">
        <x:v>0</x:v>
      </x:c>
      <x:c r="J2479" s="34" t="n">
        <x:v>1</x:v>
      </x:c>
      <x:c r="K2479" s="33" t="n">
        <x:v>130.75494024317302</x:v>
      </x:c>
      <x:c r="L2479" s="32" t="n">
        <x:v>1321.4079578633582</x:v>
      </x:c>
      <x:c r="M2479" s="33" t="n">
        <x:v>3.1127944170619664</x:v>
      </x:c>
      <x:c r="N2479" s="33" t="n">
        <x:v>129.65653676814873</x:v>
      </x:c>
      <x:c r="O2479" s="32" t="n">
        <x:v>1310.3075046786253</x:v>
      </x:c>
      <x:c r="P2479" s="32" t="n">
        <x:v>11.100453184732942</x:v>
      </x:c>
      <x:c r="Q2479" s="33" t="n">
        <x:v>1.0084716397831024</x:v>
      </x:c>
      <x:c r="R2479" s="34" t="n">
        <x:v>0.008471639783102298</x:v>
      </x:c>
    </x:row>
    <x:row r="2480" ht="18" customHeight="1">
      <x:c r="A2480" s="25" t="str">
        <x:v>EEZ_056</x:v>
      </x:c>
      <x:c r="B2480" s="25" t="str">
        <x:v>Belgium</x:v>
      </x:c>
      <x:c r="C2480" s="25" t="str">
        <x:v>functional</x:v>
      </x:c>
      <x:c r="D2480" s="25" t="str">
        <x:v>Small reef assoc. fish (&lt;30 cm)</x:v>
      </x:c>
      <x:c r="E2480" s="35" t="n">
        <x:v>1</x:v>
      </x:c>
      <x:c r="F2480" s="35" t="n">
        <x:v>1</x:v>
      </x:c>
      <x:c r="G2480" s="32" t="n">
        <x:v>0.0000052911</x:v>
      </x:c>
      <x:c r="H2480" s="32" t="n">
        <x:v>0.0000052911</x:v>
      </x:c>
      <x:c r="I2480" s="33" t="n">
        <x:v>0</x:v>
      </x:c>
      <x:c r="J2480" s="34" t="n">
        <x:v>1</x:v>
      </x:c>
      <x:c r="K2480" s="33" t="n">
        <x:v>128.82495516931337</x:v>
      </x:c>
      <x:c r="L2480" s="32" t="n">
        <x:v>0.000681625720296354</x:v>
      </x:c>
      <x:c r="M2480" s="33" t="n">
        <x:v>3.11</x:v>
      </x:c>
      <x:c r="N2480" s="33" t="n">
        <x:v>128.82495516931337</x:v>
      </x:c>
      <x:c r="O2480" s="32" t="n">
        <x:v>0.000681625720296354</x:v>
      </x:c>
      <x:c r="P2480" s="32" t="n">
        <x:v>0</x:v>
      </x:c>
      <x:c r="Q2480" s="33" t="n">
        <x:v>1</x:v>
      </x:c>
      <x:c r="R2480" s="34" t="n">
        <x:v>0</x:v>
      </x:c>
    </x:row>
    <x:row r="2481" ht="18" customHeight="1">
      <x:c r="A2481" s="25" t="str">
        <x:v>EEZ_056</x:v>
      </x:c>
      <x:c r="B2481" s="25" t="str">
        <x:v>Belgium</x:v>
      </x:c>
      <x:c r="C2481" s="25" t="str">
        <x:v>functional</x:v>
      </x:c>
      <x:c r="D2481" s="25" t="str">
        <x:v>Small to medium flatfishes (&lt;90 cm)</x:v>
      </x:c>
      <x:c r="E2481" s="35" t="n">
        <x:v>16</x:v>
      </x:c>
      <x:c r="F2481" s="35" t="n">
        <x:v>16</x:v>
      </x:c>
      <x:c r="G2481" s="32" t="n">
        <x:v>942.5531017769</x:v>
      </x:c>
      <x:c r="H2481" s="32" t="n">
        <x:v>942.5531017769</x:v>
      </x:c>
      <x:c r="I2481" s="33" t="n">
        <x:v>0</x:v>
      </x:c>
      <x:c r="J2481" s="34" t="n">
        <x:v>1</x:v>
      </x:c>
      <x:c r="K2481" s="33" t="n">
        <x:v>246.7351498195511</x:v>
      </x:c>
      <x:c r="L2481" s="32" t="n">
        <x:v>232560.98077980604</x:v>
      </x:c>
      <x:c r="M2481" s="33" t="n">
        <x:v>3.2944012700641188</x:v>
      </x:c>
      <x:c r="N2481" s="33" t="n">
        <x:v>196.97053751583837</x:v>
      </x:c>
      <x:c r="O2481" s="32" t="n">
        <x:v>185655.19109421672</x:v>
      </x:c>
      <x:c r="P2481" s="32" t="n">
        <x:v>46905.78968558932</x:v>
      </x:c>
      <x:c r="Q2481" s="33" t="n">
        <x:v>1.2526500304631152</x:v>
      </x:c>
      <x:c r="R2481" s="34" t="n">
        <x:v>0.2526500304631152</x:v>
      </x:c>
    </x:row>
    <x:row r="2482" ht="18" customHeight="1">
      <x:c r="A2482" s="25" t="str">
        <x:v>EEZ_056</x:v>
      </x:c>
      <x:c r="B2482" s="25" t="str">
        <x:v>Belgium</x:v>
      </x:c>
      <x:c r="C2482" s="25" t="str">
        <x:v>functional</x:v>
      </x:c>
      <x:c r="D2482" s="25" t="str">
        <x:v>Small to medium rays (&lt;90 cm)</x:v>
      </x:c>
      <x:c r="E2482" s="35" t="n">
        <x:v>4</x:v>
      </x:c>
      <x:c r="F2482" s="35" t="n">
        <x:v>4</x:v>
      </x:c>
      <x:c r="G2482" s="32" t="n">
        <x:v>9.149719329000002</x:v>
      </x:c>
      <x:c r="H2482" s="32" t="n">
        <x:v>9.149719329000002</x:v>
      </x:c>
      <x:c r="I2482" s="33" t="n">
        <x:v>0</x:v>
      </x:c>
      <x:c r="J2482" s="34" t="n">
        <x:v>1</x:v>
      </x:c>
      <x:c r="K2482" s="33" t="n">
        <x:v>708.2930934705767</x:v>
      </x:c>
      <x:c r="L2482" s="32" t="n">
        <x:v>6480.68300792494</x:v>
      </x:c>
      <x:c r="M2482" s="33" t="n">
        <x:v>3.848392948669868</x:v>
      </x:c>
      <x:c r="N2482" s="33" t="n">
        <x:v>705.3309622087385</x:v>
      </x:c>
      <x:c r="O2482" s="32" t="n">
        <x:v>6453.580338263464</x:v>
      </x:c>
      <x:c r="P2482" s="32" t="n">
        <x:v>27.102669661476284</x:v>
      </x:c>
      <x:c r="Q2482" s="33" t="n">
        <x:v>1.0041996331092036</x:v>
      </x:c>
      <x:c r="R2482" s="34" t="n">
        <x:v>0.004199633109203549</x:v>
      </x:c>
    </x:row>
    <x:row r="2483" ht="18" customHeight="1">
      <x:c r="A2483" s="25" t="str">
        <x:v>EEZ_056</x:v>
      </x:c>
      <x:c r="B2483" s="25" t="str">
        <x:v>Belgium</x:v>
      </x:c>
      <x:c r="C2483" s="25" t="str">
        <x:v>functional</x:v>
      </x:c>
      <x:c r="D2483" s="25" t="str">
        <x:v>Small to medium sharks (&lt;90 cm)</x:v>
      </x:c>
      <x:c r="E2483" s="35" t="n">
        <x:v>2</x:v>
      </x:c>
      <x:c r="F2483" s="35" t="n">
        <x:v>2</x:v>
      </x:c>
      <x:c r="G2483" s="32" t="n">
        <x:v>29.3430447979</x:v>
      </x:c>
      <x:c r="H2483" s="32" t="n">
        <x:v>29.3430447979</x:v>
      </x:c>
      <x:c r="I2483" s="33" t="n">
        <x:v>0</x:v>
      </x:c>
      <x:c r="J2483" s="34" t="n">
        <x:v>1</x:v>
      </x:c>
      <x:c r="K2483" s="33" t="n">
        <x:v>675.8174518520374</x:v>
      </x:c>
      <x:c r="L2483" s="32" t="n">
        <x:v>19830.54176489696</x:v>
      </x:c>
      <x:c r="M2483" s="33" t="n">
        <x:v>3.8294906857944047</x:v>
      </x:c>
      <x:c r="N2483" s="33" t="n">
        <x:v>675.2905710510723</x:v>
      </x:c>
      <x:c r="O2483" s="32" t="n">
        <x:v>19815.081477951087</x:v>
      </x:c>
      <x:c r="P2483" s="32" t="n">
        <x:v>15.460286945872213</x:v>
      </x:c>
      <x:c r="Q2483" s="33" t="n">
        <x:v>1.0007802282803164</x:v>
      </x:c>
      <x:c r="R2483" s="34" t="n">
        <x:v>0.0007802282803164548</x:v>
      </x:c>
    </x:row>
    <x:row r="2484" ht="18" customHeight="1">
      <x:c r="A2484" s="25" t="str">
        <x:v>EEZ_060</x:v>
      </x:c>
      <x:c r="B2484" s="25" t="str">
        <x:v>Bermuda (UK)</x:v>
      </x:c>
      <x:c r="C2484" s="25" t="str">
        <x:v>functional</x:v>
      </x:c>
      <x:c r="D2484" s="25" t="str">
        <x:v>Large bathypelagics (&gt;=90 cm)</x:v>
      </x:c>
      <x:c r="E2484" s="35" t="n">
        <x:v>1</x:v>
      </x:c>
      <x:c r="F2484" s="35" t="n">
        <x:v>1</x:v>
      </x:c>
      <x:c r="G2484" s="32" t="n">
        <x:v>0.091</x:v>
      </x:c>
      <x:c r="H2484" s="32" t="n">
        <x:v>0.091</x:v>
      </x:c>
      <x:c r="I2484" s="33" t="n">
        <x:v>0</x:v>
      </x:c>
      <x:c r="J2484" s="34" t="n">
        <x:v>1</x:v>
      </x:c>
      <x:c r="K2484" s="33" t="n">
        <x:v>2187.761623949552</x:v>
      </x:c>
      <x:c r="L2484" s="32" t="n">
        <x:v>199.08630777940922</x:v>
      </x:c>
      <x:c r="M2484" s="33" t="n">
        <x:v>4.34</x:v>
      </x:c>
      <x:c r="N2484" s="33" t="n">
        <x:v>2187.761623949552</x:v>
      </x:c>
      <x:c r="O2484" s="32" t="n">
        <x:v>199.08630777940922</x:v>
      </x:c>
      <x:c r="P2484" s="32" t="n">
        <x:v>0</x:v>
      </x:c>
      <x:c r="Q2484" s="33" t="n">
        <x:v>1</x:v>
      </x:c>
      <x:c r="R2484" s="34" t="n">
        <x:v>0</x:v>
      </x:c>
    </x:row>
    <x:row r="2485" ht="18" customHeight="1">
      <x:c r="A2485" s="25" t="str">
        <x:v>EEZ_060</x:v>
      </x:c>
      <x:c r="B2485" s="25" t="str">
        <x:v>Bermuda (UK)</x:v>
      </x:c>
      <x:c r="C2485" s="25" t="str">
        <x:v>functional</x:v>
      </x:c>
      <x:c r="D2485" s="25" t="str">
        <x:v>Large benthopelagics (&gt;=90 cm)</x:v>
      </x:c>
      <x:c r="E2485" s="35" t="n">
        <x:v>1</x:v>
      </x:c>
      <x:c r="F2485" s="35" t="n">
        <x:v>1</x:v>
      </x:c>
      <x:c r="G2485" s="32" t="n">
        <x:v>27.369703432999998</x:v>
      </x:c>
      <x:c r="H2485" s="32" t="n">
        <x:v>27.369703432999998</x:v>
      </x:c>
      <x:c r="I2485" s="33" t="n">
        <x:v>0</x:v>
      </x:c>
      <x:c r="J2485" s="34" t="n">
        <x:v>1</x:v>
      </x:c>
      <x:c r="K2485" s="33" t="n">
        <x:v>2818.3829312644543</x:v>
      </x:c>
      <x:c r="L2485" s="32" t="n">
        <x:v>77138.30498933734</x:v>
      </x:c>
      <x:c r="M2485" s="33" t="n">
        <x:v>4.45</x:v>
      </x:c>
      <x:c r="N2485" s="33" t="n">
        <x:v>2818.382931264455</x:v>
      </x:c>
      <x:c r="O2485" s="32" t="n">
        <x:v>77138.30498933734</x:v>
      </x:c>
      <x:c r="P2485" s="32" t="n">
        <x:v>0</x:v>
      </x:c>
      <x:c r="Q2485" s="33" t="n">
        <x:v>1</x:v>
      </x:c>
      <x:c r="R2485" s="34" t="n">
        <x:v>0</x:v>
      </x:c>
    </x:row>
    <x:row r="2486" ht="18" customHeight="1">
      <x:c r="A2486" s="25" t="str">
        <x:v>EEZ_060</x:v>
      </x:c>
      <x:c r="B2486" s="25" t="str">
        <x:v>Bermuda (UK)</x:v>
      </x:c>
      <x:c r="C2486" s="25" t="str">
        <x:v>functional</x:v>
      </x:c>
      <x:c r="D2486" s="25" t="str">
        <x:v>Large pelagics (&gt;=90 cm)</x:v>
      </x:c>
      <x:c r="E2486" s="35" t="n">
        <x:v>13</x:v>
      </x:c>
      <x:c r="F2486" s="35" t="n">
        <x:v>13</x:v>
      </x:c>
      <x:c r="G2486" s="32" t="n">
        <x:v>457.03767749709993</x:v>
      </x:c>
      <x:c r="H2486" s="32" t="n">
        <x:v>457.03767749709993</x:v>
      </x:c>
      <x:c r="I2486" s="33" t="n">
        <x:v>0</x:v>
      </x:c>
      <x:c r="J2486" s="34" t="n">
        <x:v>1</x:v>
      </x:c>
      <x:c r="K2486" s="33" t="n">
        <x:v>2056.469225876033</x:v>
      </x:c>
      <x:c r="L2486" s="32" t="n">
        <x:v>939883.918838641</x:v>
      </x:c>
      <x:c r="M2486" s="33" t="n">
        <x:v>4.306813645543547</x:v>
      </x:c>
      <x:c r="N2486" s="33" t="n">
        <x:v>2026.8128336087423</x:v>
      </x:c>
      <x:c r="O2486" s="32" t="n">
        <x:v>926329.8301938556</x:v>
      </x:c>
      <x:c r="P2486" s="32" t="n">
        <x:v>13554.088644785457</x:v>
      </x:c>
      <x:c r="Q2486" s="33" t="n">
        <x:v>1.0146320330005447</x:v>
      </x:c>
      <x:c r="R2486" s="34" t="n">
        <x:v>0.014632033000544694</x:v>
      </x:c>
    </x:row>
    <x:row r="2487" ht="18" customHeight="1">
      <x:c r="A2487" s="25" t="str">
        <x:v>EEZ_060</x:v>
      </x:c>
      <x:c r="B2487" s="25" t="str">
        <x:v>Bermuda (UK)</x:v>
      </x:c>
      <x:c r="C2487" s="25" t="str">
        <x:v>functional</x:v>
      </x:c>
      <x:c r="D2487" s="25" t="str">
        <x:v>Large reef assoc. fish (&gt;=90 cm)</x:v>
      </x:c>
      <x:c r="E2487" s="35" t="n">
        <x:v>1</x:v>
      </x:c>
      <x:c r="F2487" s="35" t="n">
        <x:v>1</x:v>
      </x:c>
      <x:c r="G2487" s="32" t="n">
        <x:v>18</x:v>
      </x:c>
      <x:c r="H2487" s="32" t="n">
        <x:v>18</x:v>
      </x:c>
      <x:c r="I2487" s="33" t="n">
        <x:v>0</x:v>
      </x:c>
      <x:c r="J2487" s="34" t="n">
        <x:v>1</x:v>
      </x:c>
      <x:c r="K2487" s="33" t="n">
        <x:v>1995.262314968879</x:v>
      </x:c>
      <x:c r="L2487" s="32" t="n">
        <x:v>35914.72166943982</x:v>
      </x:c>
      <x:c r="M2487" s="33" t="n">
        <x:v>4.3</x:v>
      </x:c>
      <x:c r="N2487" s="33" t="n">
        <x:v>1995.2623149688789</x:v>
      </x:c>
      <x:c r="O2487" s="32" t="n">
        <x:v>35914.72166943982</x:v>
      </x:c>
      <x:c r="P2487" s="32" t="n">
        <x:v>0</x:v>
      </x:c>
      <x:c r="Q2487" s="33" t="n">
        <x:v>1</x:v>
      </x:c>
      <x:c r="R2487" s="34" t="n">
        <x:v>0</x:v>
      </x:c>
    </x:row>
    <x:row r="2488" ht="18" customHeight="1">
      <x:c r="A2488" s="25" t="str">
        <x:v>EEZ_060</x:v>
      </x:c>
      <x:c r="B2488" s="25" t="str">
        <x:v>Bermuda (UK)</x:v>
      </x:c>
      <x:c r="C2488" s="25" t="str">
        <x:v>functional</x:v>
      </x:c>
      <x:c r="D2488" s="25" t="str">
        <x:v>Large sharks (&gt;=90 cm)</x:v>
      </x:c>
      <x:c r="E2488" s="35" t="n">
        <x:v>3</x:v>
      </x:c>
      <x:c r="F2488" s="35" t="n">
        <x:v>3</x:v>
      </x:c>
      <x:c r="G2488" s="32" t="n">
        <x:v>4.11</x:v>
      </x:c>
      <x:c r="H2488" s="32" t="n">
        <x:v>4.11</x:v>
      </x:c>
      <x:c r="I2488" s="33" t="n">
        <x:v>0</x:v>
      </x:c>
      <x:c r="J2488" s="34" t="n">
        <x:v>1</x:v>
      </x:c>
      <x:c r="K2488" s="33" t="n">
        <x:v>1788.735417453616</x:v>
      </x:c>
      <x:c r="L2488" s="32" t="n">
        <x:v>7351.702565734363</x:v>
      </x:c>
      <x:c r="M2488" s="33" t="n">
        <x:v>4.2480048661800485</x:v>
      </x:c>
      <x:c r="N2488" s="33" t="n">
        <x:v>1770.128792134135</x:v>
      </x:c>
      <x:c r="O2488" s="32" t="n">
        <x:v>7275.229335671295</x:v>
      </x:c>
      <x:c r="P2488" s="32" t="n">
        <x:v>76.4732300630676</x:v>
      </x:c>
      <x:c r="Q2488" s="33" t="n">
        <x:v>1.010511452840134</x:v>
      </x:c>
      <x:c r="R2488" s="34" t="n">
        <x:v>0.010511452840133913</x:v>
      </x:c>
    </x:row>
    <x:row r="2489" ht="18" customHeight="1">
      <x:c r="A2489" s="25" t="str">
        <x:v>EEZ_060</x:v>
      </x:c>
      <x:c r="B2489" s="25" t="str">
        <x:v>Bermuda (UK)</x:v>
      </x:c>
      <x:c r="C2489" s="25" t="str">
        <x:v>functional</x:v>
      </x:c>
      <x:c r="D2489" s="25" t="str">
        <x:v>Lobsters, crabs</x:v>
      </x:c>
      <x:c r="E2489" s="35" t="n">
        <x:v>2</x:v>
      </x:c>
      <x:c r="F2489" s="35" t="n">
        <x:v>2</x:v>
      </x:c>
      <x:c r="G2489" s="32" t="n">
        <x:v>43.625462769</x:v>
      </x:c>
      <x:c r="H2489" s="32" t="n">
        <x:v>43.625462769</x:v>
      </x:c>
      <x:c r="I2489" s="33" t="n">
        <x:v>0</x:v>
      </x:c>
      <x:c r="J2489" s="34" t="n">
        <x:v>1</x:v>
      </x:c>
      <x:c r="K2489" s="33" t="n">
        <x:v>157.0829690445712</x:v>
      </x:c>
      <x:c r="L2489" s="32" t="n">
        <x:v>6852.817217697921</x:v>
      </x:c>
      <x:c r="M2489" s="33" t="n">
        <x:v>3.1958739692698934</x:v>
      </x:c>
      <x:c r="N2489" s="33" t="n">
        <x:v>156.99071566916484</x:v>
      </x:c>
      <x:c r="O2489" s="32" t="n">
        <x:v>6848.792621503816</x:v>
      </x:c>
      <x:c r="P2489" s="32" t="n">
        <x:v>4.024596194104561</x:v>
      </x:c>
      <x:c r="Q2489" s="33" t="n">
        <x:v>1.0005876358675934</x:v>
      </x:c>
      <x:c r="R2489" s="34" t="n">
        <x:v>0.0005876358675933838</x:v>
      </x:c>
    </x:row>
    <x:row r="2490" ht="18" customHeight="1">
      <x:c r="A2490" s="25" t="str">
        <x:v>EEZ_060</x:v>
      </x:c>
      <x:c r="B2490" s="25" t="str">
        <x:v>Bermuda (UK)</x:v>
      </x:c>
      <x:c r="C2490" s="25" t="str">
        <x:v>functional</x:v>
      </x:c>
      <x:c r="D2490" s="25" t="str">
        <x:v>Medium benthopelagics (30 - 89 cm)</x:v>
      </x:c>
      <x:c r="E2490" s="35" t="n">
        <x:v>2</x:v>
      </x:c>
      <x:c r="F2490" s="35" t="n">
        <x:v>2</x:v>
      </x:c>
      <x:c r="G2490" s="32" t="n">
        <x:v>12.342527948</x:v>
      </x:c>
      <x:c r="H2490" s="32" t="n">
        <x:v>12.342527948</x:v>
      </x:c>
      <x:c r="I2490" s="33" t="n">
        <x:v>0</x:v>
      </x:c>
      <x:c r="J2490" s="34" t="n">
        <x:v>1</x:v>
      </x:c>
      <x:c r="K2490" s="33" t="n">
        <x:v>197.3692265683865</x:v>
      </x:c>
      <x:c r="L2490" s="32" t="n">
        <x:v>2436.0351949954547</x:v>
      </x:c>
      <x:c r="M2490" s="33" t="n">
        <x:v>3.293795864117739</x:v>
      </x:c>
      <x:c r="N2490" s="33" t="n">
        <x:v>196.69615213202445</x:v>
      </x:c>
      <x:c r="O2490" s="32" t="n">
        <x:v>2427.7277549535715</x:v>
      </x:c>
      <x:c r="P2490" s="32" t="n">
        <x:v>8.307440041883183</x:v>
      </x:c>
      <x:c r="Q2490" s="33" t="n">
        <x:v>1.0034218993562736</x:v>
      </x:c>
      <x:c r="R2490" s="34" t="n">
        <x:v>0.0034218993562736017</x:v>
      </x:c>
    </x:row>
    <x:row r="2491" ht="18" customHeight="1">
      <x:c r="A2491" s="25" t="str">
        <x:v>EEZ_060</x:v>
      </x:c>
      <x:c r="B2491" s="25" t="str">
        <x:v>Bermuda (UK)</x:v>
      </x:c>
      <x:c r="C2491" s="25" t="str">
        <x:v>functional</x:v>
      </x:c>
      <x:c r="D2491" s="25" t="str">
        <x:v>Medium demersals (30 - 89 cm)</x:v>
      </x:c>
      <x:c r="E2491" s="35" t="n">
        <x:v>2</x:v>
      </x:c>
      <x:c r="F2491" s="35" t="n">
        <x:v>2</x:v>
      </x:c>
      <x:c r="G2491" s="32" t="n">
        <x:v>59.154120096300005</x:v>
      </x:c>
      <x:c r="H2491" s="32" t="n">
        <x:v>59.154120096300005</x:v>
      </x:c>
      <x:c r="I2491" s="33" t="n">
        <x:v>0</x:v>
      </x:c>
      <x:c r="J2491" s="34" t="n">
        <x:v>1</x:v>
      </x:c>
      <x:c r="K2491" s="33" t="n">
        <x:v>194.97760441745186</x:v>
      </x:c>
      <x:c r="L2491" s="32" t="n">
        <x:v>11533.728627798822</x:v>
      </x:c>
      <x:c r="M2491" s="33" t="n">
        <x:v>3.2891986567358984</x:v>
      </x:c>
      <x:c r="N2491" s="33" t="n">
        <x:v>194.62501396393762</x:v>
      </x:c>
      <x:c r="O2491" s="32" t="n">
        <x:v>11512.871449766832</x:v>
      </x:c>
      <x:c r="P2491" s="32" t="n">
        <x:v>20.85717803199077</x:v>
      </x:c>
      <x:c r="Q2491" s="33" t="n">
        <x:v>1.0018116399651464</x:v>
      </x:c>
      <x:c r="R2491" s="34" t="n">
        <x:v>0.0018116399651464177</x:v>
      </x:c>
    </x:row>
    <x:row r="2492" ht="18" customHeight="1">
      <x:c r="A2492" s="25" t="str">
        <x:v>EEZ_060</x:v>
      </x:c>
      <x:c r="B2492" s="25" t="str">
        <x:v>Bermuda (UK)</x:v>
      </x:c>
      <x:c r="C2492" s="25" t="str">
        <x:v>functional</x:v>
      </x:c>
      <x:c r="D2492" s="25" t="str">
        <x:v>Medium pelagics (30 - 89 cm)</x:v>
      </x:c>
      <x:c r="E2492" s="35" t="n">
        <x:v>3</x:v>
      </x:c>
      <x:c r="F2492" s="35" t="n">
        <x:v>3</x:v>
      </x:c>
      <x:c r="G2492" s="32" t="n">
        <x:v>17.972893801199998</x:v>
      </x:c>
      <x:c r="H2492" s="32" t="n">
        <x:v>17.972893801199998</x:v>
      </x:c>
      <x:c r="I2492" s="33" t="n">
        <x:v>0</x:v>
      </x:c>
      <x:c r="J2492" s="34" t="n">
        <x:v>1</x:v>
      </x:c>
      <x:c r="K2492" s="33" t="n">
        <x:v>1472.6974798962963</x:v>
      </x:c>
      <x:c r="L2492" s="32" t="n">
        <x:v>26468.635407471</x:v>
      </x:c>
      <x:c r="M2492" s="33" t="n">
        <x:v>4.155337388580441</x:v>
      </x:c>
      <x:c r="N2492" s="33" t="n">
        <x:v>1430.0044488200476</x:v>
      </x:c>
      <x:c r="O2492" s="32" t="n">
        <x:v>25701.318093886253</x:v>
      </x:c>
      <x:c r="P2492" s="32" t="n">
        <x:v>767.3173135847464</x:v>
      </x:c>
      <x:c r="Q2492" s="33" t="n">
        <x:v>1.0298551736055621</x:v>
      </x:c>
      <x:c r="R2492" s="34" t="n">
        <x:v>0.02985517360556202</x:v>
      </x:c>
    </x:row>
    <x:row r="2493" ht="18" customHeight="1">
      <x:c r="A2493" s="25" t="str">
        <x:v>EEZ_060</x:v>
      </x:c>
      <x:c r="B2493" s="25" t="str">
        <x:v>Bermuda (UK)</x:v>
      </x:c>
      <x:c r="C2493" s="25" t="str">
        <x:v>functional</x:v>
      </x:c>
      <x:c r="D2493" s="25" t="str">
        <x:v>Medium reef assoc. fish (30 - 89 cm)</x:v>
      </x:c>
      <x:c r="E2493" s="35" t="n">
        <x:v>8</x:v>
      </x:c>
      <x:c r="F2493" s="35" t="n">
        <x:v>8</x:v>
      </x:c>
      <x:c r="G2493" s="32" t="n">
        <x:v>200.05742414</x:v>
      </x:c>
      <x:c r="H2493" s="32" t="n">
        <x:v>200.05742414</x:v>
      </x:c>
      <x:c r="I2493" s="33" t="n">
        <x:v>0</x:v>
      </x:c>
      <x:c r="J2493" s="34" t="n">
        <x:v>1</x:v>
      </x:c>
      <x:c r="K2493" s="33" t="n">
        <x:v>1105.8506960671325</x:v>
      </x:c>
      <x:c r="L2493" s="32" t="n">
        <x:v>221233.64173861657</x:v>
      </x:c>
      <x:c r="M2493" s="33" t="n">
        <x:v>3.9890089036991134</x:v>
      </x:c>
      <x:c r="N2493" s="33" t="n">
        <x:v>975.0096266965758</x:v>
      </x:c>
      <x:c r="O2493" s="32" t="n">
        <x:v>195057.91442861993</x:v>
      </x:c>
      <x:c r="P2493" s="32" t="n">
        <x:v>26175.72730999664</x:v>
      </x:c>
      <x:c r="Q2493" s="33" t="n">
        <x:v>1.1341946436096828</x:v>
      </x:c>
      <x:c r="R2493" s="34" t="n">
        <x:v>0.13419464360968272</x:v>
      </x:c>
    </x:row>
    <x:row r="2494" ht="18" customHeight="1">
      <x:c r="A2494" s="25" t="str">
        <x:v>EEZ_060</x:v>
      </x:c>
      <x:c r="B2494" s="25" t="str">
        <x:v>Bermuda (UK)</x:v>
      </x:c>
      <x:c r="C2494" s="25" t="str">
        <x:v>functional</x:v>
      </x:c>
      <x:c r="D2494" s="25" t="str">
        <x:v>Small pelagics (&lt;30 cm)</x:v>
      </x:c>
      <x:c r="E2494" s="35" t="n">
        <x:v>1</x:v>
      </x:c>
      <x:c r="F2494" s="35" t="n">
        <x:v>1</x:v>
      </x:c>
      <x:c r="G2494" s="32" t="n">
        <x:v>34</x:v>
      </x:c>
      <x:c r="H2494" s="32" t="n">
        <x:v>34</x:v>
      </x:c>
      <x:c r="I2494" s="33" t="n">
        <x:v>0</x:v>
      </x:c>
      <x:c r="J2494" s="34" t="n">
        <x:v>1</x:v>
      </x:c>
      <x:c r="K2494" s="33" t="n">
        <x:v>144.5439770745928</x:v>
      </x:c>
      <x:c r="L2494" s="32" t="n">
        <x:v>4914.495220536155</x:v>
      </x:c>
      <x:c r="M2494" s="33" t="n">
        <x:v>3.16</x:v>
      </x:c>
      <x:c r="N2494" s="33" t="n">
        <x:v>144.5439770745928</x:v>
      </x:c>
      <x:c r="O2494" s="32" t="n">
        <x:v>4914.495220536155</x:v>
      </x:c>
      <x:c r="P2494" s="32" t="n">
        <x:v>0</x:v>
      </x:c>
      <x:c r="Q2494" s="33" t="n">
        <x:v>1</x:v>
      </x:c>
      <x:c r="R2494" s="34" t="n">
        <x:v>0</x:v>
      </x:c>
    </x:row>
    <x:row r="2495" ht="18" customHeight="1">
      <x:c r="A2495" s="25" t="str">
        <x:v>EEZ_070</x:v>
      </x:c>
      <x:c r="B2495" s="25" t="str">
        <x:v>Bosnia &amp; Herzegovina</x:v>
      </x:c>
      <x:c r="C2495" s="25" t="str">
        <x:v>functional</x:v>
      </x:c>
      <x:c r="D2495" s="25" t="str">
        <x:v>Cephalopods</x:v>
      </x:c>
      <x:c r="E2495" s="35" t="n">
        <x:v>3</x:v>
      </x:c>
      <x:c r="F2495" s="35" t="n">
        <x:v>3</x:v>
      </x:c>
      <x:c r="G2495" s="32" t="n">
        <x:v>1.195935897</x:v>
      </x:c>
      <x:c r="H2495" s="32" t="n">
        <x:v>1.195935897</x:v>
      </x:c>
      <x:c r="I2495" s="33" t="n">
        <x:v>0</x:v>
      </x:c>
      <x:c r="J2495" s="34" t="n">
        <x:v>1</x:v>
      </x:c>
      <x:c r="K2495" s="33" t="n">
        <x:v>646.1922925844636</x:v>
      </x:c>
      <x:c r="L2495" s="32" t="n">
        <x:v>772.8045590664871</x:v>
      </x:c>
      <x:c r="M2495" s="33" t="n">
        <x:v>3.808223824458043</x:v>
      </x:c>
      <x:c r="N2495" s="33" t="n">
        <x:v>643.0190277769087</x:v>
      </x:c>
      <x:c r="O2495" s="32" t="n">
        <x:v>769.0095377724452</x:v>
      </x:c>
      <x:c r="P2495" s="32" t="n">
        <x:v>3.795021294041817</x:v>
      </x:c>
      <x:c r="Q2495" s="33" t="n">
        <x:v>1.0049349469774258</x:v>
      </x:c>
      <x:c r="R2495" s="34" t="n">
        <x:v>0.0049349469774259</x:v>
      </x:c>
    </x:row>
    <x:row r="2496" ht="18" customHeight="1">
      <x:c r="A2496" s="25" t="str">
        <x:v>EEZ_070</x:v>
      </x:c>
      <x:c r="B2496" s="25" t="str">
        <x:v>Bosnia &amp; Herzegovina</x:v>
      </x:c>
      <x:c r="C2496" s="25" t="str">
        <x:v>functional</x:v>
      </x:c>
      <x:c r="D2496" s="25" t="str">
        <x:v>Large benthopelagics (&gt;=90 cm)</x:v>
      </x:c>
      <x:c r="E2496" s="35" t="n">
        <x:v>2</x:v>
      </x:c>
      <x:c r="F2496" s="35" t="n">
        <x:v>2</x:v>
      </x:c>
      <x:c r="G2496" s="32" t="n">
        <x:v>0.056299722</x:v>
      </x:c>
      <x:c r="H2496" s="32" t="n">
        <x:v>0.056299722</x:v>
      </x:c>
      <x:c r="I2496" s="33" t="n">
        <x:v>0</x:v>
      </x:c>
      <x:c r="J2496" s="34" t="n">
        <x:v>1</x:v>
      </x:c>
      <x:c r="K2496" s="33" t="n">
        <x:v>1463.0347813548988</x:v>
      </x:c>
      <x:c r="L2496" s="32" t="n">
        <x:v>82.36845146661159</x:v>
      </x:c>
      <x:c r="M2496" s="33" t="n">
        <x:v>3.1663803798178614</x:v>
      </x:c>
      <x:c r="N2496" s="33" t="n">
        <x:v>146.6832013435746</x:v>
      </x:c>
      <x:c r="O2496" s="32" t="n">
        <x:v>8.258223457713278</x:v>
      </x:c>
      <x:c r="P2496" s="32" t="n">
        <x:v>74.1102280088983</x:v>
      </x:c>
      <x:c r="Q2496" s="33" t="n">
        <x:v>9.974112699708856</x:v>
      </x:c>
      <x:c r="R2496" s="34" t="n">
        <x:v>8.974112699708856</x:v>
      </x:c>
    </x:row>
    <x:row r="2497" ht="18" customHeight="1">
      <x:c r="A2497" s="25" t="str">
        <x:v>EEZ_070</x:v>
      </x:c>
      <x:c r="B2497" s="25" t="str">
        <x:v>Bosnia &amp; Herzegovina</x:v>
      </x:c>
      <x:c r="C2497" s="25" t="str">
        <x:v>functional</x:v>
      </x:c>
      <x:c r="D2497" s="25" t="str">
        <x:v>Large demersals (&gt;=90 cm)</x:v>
      </x:c>
      <x:c r="E2497" s="35" t="n">
        <x:v>2</x:v>
      </x:c>
      <x:c r="F2497" s="35" t="n">
        <x:v>2</x:v>
      </x:c>
      <x:c r="G2497" s="32" t="n">
        <x:v>0.037302886</x:v>
      </x:c>
      <x:c r="H2497" s="32" t="n">
        <x:v>0.037302886</x:v>
      </x:c>
      <x:c r="I2497" s="33" t="n">
        <x:v>0</x:v>
      </x:c>
      <x:c r="J2497" s="34" t="n">
        <x:v>1</x:v>
      </x:c>
      <x:c r="K2497" s="33" t="n">
        <x:v>1791.0183436818124</x:v>
      </x:c>
      <x:c r="L2497" s="32" t="n">
        <x:v>66.81015309827147</x:v>
      </x:c>
      <x:c r="M2497" s="33" t="n">
        <x:v>4.218518515162606</x:v>
      </x:c>
      <x:c r="N2497" s="33" t="n">
        <x:v>1653.9352950574246</x:v>
      </x:c>
      <x:c r="O2497" s="32" t="n">
        <x:v>61.696559762903476</x:v>
      </x:c>
      <x:c r="P2497" s="32" t="n">
        <x:v>5.1135933353679945</x:v>
      </x:c>
      <x:c r="Q2497" s="33" t="n">
        <x:v>1.0828829574131726</x:v>
      </x:c>
      <x:c r="R2497" s="34" t="n">
        <x:v>0.08288295741317273</x:v>
      </x:c>
    </x:row>
    <x:row r="2498" ht="18" customHeight="1">
      <x:c r="A2498" s="25" t="str">
        <x:v>EEZ_070</x:v>
      </x:c>
      <x:c r="B2498" s="25" t="str">
        <x:v>Bosnia &amp; Herzegovina</x:v>
      </x:c>
      <x:c r="C2498" s="25" t="str">
        <x:v>functional</x:v>
      </x:c>
      <x:c r="D2498" s="25" t="str">
        <x:v>Large pelagics (&gt;=90 cm)</x:v>
      </x:c>
      <x:c r="E2498" s="35" t="n">
        <x:v>2</x:v>
      </x:c>
      <x:c r="F2498" s="35" t="n">
        <x:v>2</x:v>
      </x:c>
      <x:c r="G2498" s="32" t="n">
        <x:v>0.420863105</x:v>
      </x:c>
      <x:c r="H2498" s="32" t="n">
        <x:v>0.420863105</x:v>
      </x:c>
      <x:c r="I2498" s="33" t="n">
        <x:v>0</x:v>
      </x:c>
      <x:c r="J2498" s="34" t="n">
        <x:v>1</x:v>
      </x:c>
      <x:c r="K2498" s="33" t="n">
        <x:v>2819.945017195835</x:v>
      </x:c>
      <x:c r="L2498" s="32" t="n">
        <x:v>1186.8108158663176</x:v>
      </x:c>
      <x:c r="M2498" s="33" t="n">
        <x:v>4.4502297924404655</x:v>
      </x:c>
      <x:c r="N2498" s="33" t="n">
        <x:v>2819.874579186612</x:v>
      </x:c>
      <x:c r="O2498" s="32" t="n">
        <x:v>1186.781171107046</x:v>
      </x:c>
      <x:c r="P2498" s="32" t="n">
        <x:v>0.029644759271604926</x:v>
      </x:c>
      <x:c r="Q2498" s="33" t="n">
        <x:v>1.0000249791284133</x:v>
      </x:c>
      <x:c r="R2498" s="34" t="n">
        <x:v>0.000024979128413329882</x:v>
      </x:c>
    </x:row>
    <x:row r="2499" ht="18" customHeight="1">
      <x:c r="A2499" s="25" t="str">
        <x:v>EEZ_070</x:v>
      </x:c>
      <x:c r="B2499" s="25" t="str">
        <x:v>Bosnia &amp; Herzegovina</x:v>
      </x:c>
      <x:c r="C2499" s="25" t="str">
        <x:v>functional</x:v>
      </x:c>
      <x:c r="D2499" s="25" t="str">
        <x:v>Large rays (&gt;=90 cm)</x:v>
      </x:c>
      <x:c r="E2499" s="35" t="n">
        <x:v>1</x:v>
      </x:c>
      <x:c r="F2499" s="35" t="n">
        <x:v>1</x:v>
      </x:c>
      <x:c r="G2499" s="32" t="n">
        <x:v>0.046628604</x:v>
      </x:c>
      <x:c r="H2499" s="32" t="n">
        <x:v>0.046628604</x:v>
      </x:c>
      <x:c r="I2499" s="33" t="n">
        <x:v>0</x:v>
      </x:c>
      <x:c r="J2499" s="34" t="n">
        <x:v>1</x:v>
      </x:c>
      <x:c r="K2499" s="33" t="n">
        <x:v>229.08676527677724</x:v>
      </x:c>
      <x:c r="L2499" s="32" t="n">
        <x:v>10.681996059731796</x:v>
      </x:c>
      <x:c r="M2499" s="33" t="n">
        <x:v>3.36</x:v>
      </x:c>
      <x:c r="N2499" s="33" t="n">
        <x:v>229.08676527677724</x:v>
      </x:c>
      <x:c r="O2499" s="32" t="n">
        <x:v>10.681996059731796</x:v>
      </x:c>
      <x:c r="P2499" s="32" t="n">
        <x:v>0</x:v>
      </x:c>
      <x:c r="Q2499" s="33" t="n">
        <x:v>1</x:v>
      </x:c>
      <x:c r="R2499" s="34" t="n">
        <x:v>0</x:v>
      </x:c>
    </x:row>
    <x:row r="2500" ht="18" customHeight="1">
      <x:c r="A2500" s="25" t="str">
        <x:v>EEZ_070</x:v>
      </x:c>
      <x:c r="B2500" s="25" t="str">
        <x:v>Bosnia &amp; Herzegovina</x:v>
      </x:c>
      <x:c r="C2500" s="25" t="str">
        <x:v>functional</x:v>
      </x:c>
      <x:c r="D2500" s="25" t="str">
        <x:v>Large reef assoc. fish (&gt;=90 cm)</x:v>
      </x:c>
      <x:c r="E2500" s="35" t="n">
        <x:v>2</x:v>
      </x:c>
      <x:c r="F2500" s="35" t="n">
        <x:v>2</x:v>
      </x:c>
      <x:c r="G2500" s="32" t="n">
        <x:v>0.06232981800000001</x:v>
      </x:c>
      <x:c r="H2500" s="32" t="n">
        <x:v>0.06232981800000001</x:v>
      </x:c>
      <x:c r="I2500" s="33" t="n">
        <x:v>0</x:v>
      </x:c>
      <x:c r="J2500" s="34" t="n">
        <x:v>1</x:v>
      </x:c>
      <x:c r="K2500" s="33" t="n">
        <x:v>1012.5654394210799</x:v>
      </x:c>
      <x:c r="L2500" s="32" t="n">
        <x:v>63.11301955220594</x:v>
      </x:c>
      <x:c r="M2500" s="33" t="n">
        <x:v>3.9649964997491245</x:v>
      </x:c>
      <x:c r="N2500" s="33" t="n">
        <x:v>922.5639916045386</x:v>
      </x:c>
      <x:c r="O2500" s="32" t="n">
        <x:v>57.503245690064425</x:v>
      </x:c>
      <x:c r="P2500" s="32" t="n">
        <x:v>5.609773862141516</x:v>
      </x:c>
      <x:c r="Q2500" s="33" t="n">
        <x:v>1.0975557778490892</x:v>
      </x:c>
      <x:c r="R2500" s="34" t="n">
        <x:v>0.09755577784908911</x:v>
      </x:c>
    </x:row>
    <x:row r="2501" ht="18" customHeight="1">
      <x:c r="A2501" s="25" t="str">
        <x:v>EEZ_070</x:v>
      </x:c>
      <x:c r="B2501" s="25" t="str">
        <x:v>Bosnia &amp; Herzegovina</x:v>
      </x:c>
      <x:c r="C2501" s="25" t="str">
        <x:v>functional</x:v>
      </x:c>
      <x:c r="D2501" s="25" t="str">
        <x:v>Large sharks (&gt;=90 cm)</x:v>
      </x:c>
      <x:c r="E2501" s="35" t="n">
        <x:v>1</x:v>
      </x:c>
      <x:c r="F2501" s="35" t="n">
        <x:v>1</x:v>
      </x:c>
      <x:c r="G2501" s="32" t="n">
        <x:v>0.07115179699999999</x:v>
      </x:c>
      <x:c r="H2501" s="32" t="n">
        <x:v>0.07115179699999999</x:v>
      </x:c>
      <x:c r="I2501" s="33" t="n">
        <x:v>0</x:v>
      </x:c>
      <x:c r="J2501" s="34" t="n">
        <x:v>1</x:v>
      </x:c>
      <x:c r="K2501" s="33" t="n">
        <x:v>1698.243652461746</x:v>
      </x:c>
      <x:c r="L2501" s="32" t="n">
        <x:v>120.83308761649668</x:v>
      </x:c>
      <x:c r="M2501" s="33" t="n">
        <x:v>4.23</x:v>
      </x:c>
      <x:c r="N2501" s="33" t="n">
        <x:v>1698.243652461746</x:v>
      </x:c>
      <x:c r="O2501" s="32" t="n">
        <x:v>120.83308761649668</x:v>
      </x:c>
      <x:c r="P2501" s="32" t="n">
        <x:v>0</x:v>
      </x:c>
      <x:c r="Q2501" s="33" t="n">
        <x:v>1</x:v>
      </x:c>
      <x:c r="R2501" s="34" t="n">
        <x:v>0</x:v>
      </x:c>
    </x:row>
    <x:row r="2502" ht="18" customHeight="1">
      <x:c r="A2502" s="25" t="str">
        <x:v>EEZ_070</x:v>
      </x:c>
      <x:c r="B2502" s="25" t="str">
        <x:v>Bosnia &amp; Herzegovina</x:v>
      </x:c>
      <x:c r="C2502" s="25" t="str">
        <x:v>functional</x:v>
      </x:c>
      <x:c r="D2502" s="25" t="str">
        <x:v>Lobsters, crabs</x:v>
      </x:c>
      <x:c r="E2502" s="35" t="n">
        <x:v>5</x:v>
      </x:c>
      <x:c r="F2502" s="35" t="n">
        <x:v>5</x:v>
      </x:c>
      <x:c r="G2502" s="32" t="n">
        <x:v>0.35611281799999994</x:v>
      </x:c>
      <x:c r="H2502" s="32" t="n">
        <x:v>0.35611281799999994</x:v>
      </x:c>
      <x:c r="I2502" s="33" t="n">
        <x:v>0</x:v>
      </x:c>
      <x:c r="J2502" s="34" t="n">
        <x:v>1</x:v>
      </x:c>
      <x:c r="K2502" s="33" t="n">
        <x:v>85.23885285979273</x:v>
      </x:c>
      <x:c r="L2502" s="32" t="n">
        <x:v>30.354648094988143</x:v>
      </x:c>
      <x:c r="M2502" s="33" t="n">
        <x:v>2.90111195607118</x:v>
      </x:c>
      <x:c r="N2502" s="33" t="n">
        <x:v>79.63646175035365</x:v>
      </x:c>
      <x:c r="O2502" s="32" t="n">
        <x:v>28.359564809467646</x:v>
      </x:c>
      <x:c r="P2502" s="32" t="n">
        <x:v>1.9950832855204972</x:v>
      </x:c>
      <x:c r="Q2502" s="33" t="n">
        <x:v>1.0703495733776018</x:v>
      </x:c>
      <x:c r="R2502" s="34" t="n">
        <x:v>0.07034957337760177</x:v>
      </x:c>
    </x:row>
    <x:row r="2503" ht="18" customHeight="1">
      <x:c r="A2503" s="25" t="str">
        <x:v>EEZ_070</x:v>
      </x:c>
      <x:c r="B2503" s="25" t="str">
        <x:v>Bosnia &amp; Herzegovina</x:v>
      </x:c>
      <x:c r="C2503" s="25" t="str">
        <x:v>functional</x:v>
      </x:c>
      <x:c r="D2503" s="25" t="str">
        <x:v>Medium benthopelagics (30 - 89 cm)</x:v>
      </x:c>
      <x:c r="E2503" s="35" t="n">
        <x:v>3</x:v>
      </x:c>
      <x:c r="F2503" s="35" t="n">
        <x:v>3</x:v>
      </x:c>
      <x:c r="G2503" s="32" t="n">
        <x:v>0.31071228900000003</x:v>
      </x:c>
      <x:c r="H2503" s="32" t="n">
        <x:v>0.31071228900000003</x:v>
      </x:c>
      <x:c r="I2503" s="33" t="n">
        <x:v>0</x:v>
      </x:c>
      <x:c r="J2503" s="34" t="n">
        <x:v>1</x:v>
      </x:c>
      <x:c r="K2503" s="33" t="n">
        <x:v>179.09314424745756</x:v>
      </x:c>
      <x:c r="L2503" s="32" t="n">
        <x:v>55.646440793334726</x:v>
      </x:c>
      <x:c r="M2503" s="33" t="n">
        <x:v>3.138964624987845</x:v>
      </x:c>
      <x:c r="N2503" s="33" t="n">
        <x:v>137.70972942759954</x:v>
      </x:c>
      <x:c r="O2503" s="32" t="n">
        <x:v>42.788105248020116</x:v>
      </x:c>
      <x:c r="P2503" s="32" t="n">
        <x:v>12.85833554531461</x:v>
      </x:c>
      <x:c r="Q2503" s="33" t="n">
        <x:v>1.3005119172906023</x:v>
      </x:c>
      <x:c r="R2503" s="34" t="n">
        <x:v>0.30051191729060234</x:v>
      </x:c>
    </x:row>
    <x:row r="2504" ht="18" customHeight="1">
      <x:c r="A2504" s="25" t="str">
        <x:v>EEZ_070</x:v>
      </x:c>
      <x:c r="B2504" s="25" t="str">
        <x:v>Bosnia &amp; Herzegovina</x:v>
      </x:c>
      <x:c r="C2504" s="25" t="str">
        <x:v>functional</x:v>
      </x:c>
      <x:c r="D2504" s="25" t="str">
        <x:v>Medium demersals (30 - 89 cm)</x:v>
      </x:c>
      <x:c r="E2504" s="35" t="n">
        <x:v>4</x:v>
      </x:c>
      <x:c r="F2504" s="35" t="n">
        <x:v>4</x:v>
      </x:c>
      <x:c r="G2504" s="32" t="n">
        <x:v>7.308890175999999</x:v>
      </x:c>
      <x:c r="H2504" s="32" t="n">
        <x:v>7.308890175999999</x:v>
      </x:c>
      <x:c r="I2504" s="33" t="n">
        <x:v>0</x:v>
      </x:c>
      <x:c r="J2504" s="34" t="n">
        <x:v>1</x:v>
      </x:c>
      <x:c r="K2504" s="33" t="n">
        <x:v>188.77610816984836</x:v>
      </x:c>
      <x:c r="L2504" s="32" t="n">
        <x:v>1379.743842466118</x:v>
      </x:c>
      <x:c r="M2504" s="33" t="n">
        <x:v>3.2728651205621837</x:v>
      </x:c>
      <x:c r="N2504" s="33" t="n">
        <x:v>187.44122788467268</x:v>
      </x:c>
      <x:c r="O2504" s="32" t="n">
        <x:v>1369.9873490636612</x:v>
      </x:c>
      <x:c r="P2504" s="32" t="n">
        <x:v>9.756493402456726</x:v>
      </x:c>
      <x:c r="Q2504" s="33" t="n">
        <x:v>1.0071215937936397</x:v>
      </x:c>
      <x:c r="R2504" s="34" t="n">
        <x:v>0.007121593793639738</x:v>
      </x:c>
    </x:row>
    <x:row r="2505" ht="18" customHeight="1">
      <x:c r="A2505" s="25" t="str">
        <x:v>EEZ_070</x:v>
      </x:c>
      <x:c r="B2505" s="25" t="str">
        <x:v>Bosnia &amp; Herzegovina</x:v>
      </x:c>
      <x:c r="C2505" s="25" t="str">
        <x:v>functional</x:v>
      </x:c>
      <x:c r="D2505" s="25" t="str">
        <x:v>Medium pelagics (30 - 89 cm)</x:v>
      </x:c>
      <x:c r="E2505" s="35" t="n">
        <x:v>8</x:v>
      </x:c>
      <x:c r="F2505" s="35" t="n">
        <x:v>8</x:v>
      </x:c>
      <x:c r="G2505" s="32" t="n">
        <x:v>1.3367323759999998</x:v>
      </x:c>
      <x:c r="H2505" s="32" t="n">
        <x:v>1.3367323759999998</x:v>
      </x:c>
      <x:c r="I2505" s="33" t="n">
        <x:v>0</x:v>
      </x:c>
      <x:c r="J2505" s="34" t="n">
        <x:v>1</x:v>
      </x:c>
      <x:c r="K2505" s="33" t="n">
        <x:v>1487.3491260031117</x:v>
      </x:c>
      <x:c r="L2505" s="32" t="n">
        <x:v>1988.1877311436626</x:v>
      </x:c>
      <x:c r="M2505" s="33" t="n">
        <x:v>4.135352344319967</x:v>
      </x:c>
      <x:c r="N2505" s="33" t="n">
        <x:v>1365.6906758935934</x:v>
      </x:c>
      <x:c r="O2505" s="32" t="n">
        <x:v>1825.5629420682887</x:v>
      </x:c>
      <x:c r="P2505" s="32" t="n">
        <x:v>162.62478907537388</x:v>
      </x:c>
      <x:c r="Q2505" s="33" t="n">
        <x:v>1.0890819951083837</x:v>
      </x:c>
      <x:c r="R2505" s="34" t="n">
        <x:v>0.08908199510838372</x:v>
      </x:c>
    </x:row>
    <x:row r="2506" ht="18" customHeight="1">
      <x:c r="A2506" s="25" t="str">
        <x:v>EEZ_070</x:v>
      </x:c>
      <x:c r="B2506" s="25" t="str">
        <x:v>Bosnia &amp; Herzegovina</x:v>
      </x:c>
      <x:c r="C2506" s="25" t="str">
        <x:v>functional</x:v>
      </x:c>
      <x:c r="D2506" s="25" t="str">
        <x:v>Medium reef assoc. fish (30 - 89 cm)</x:v>
      </x:c>
      <x:c r="E2506" s="35" t="n">
        <x:v>2</x:v>
      </x:c>
      <x:c r="F2506" s="35" t="n">
        <x:v>2</x:v>
      </x:c>
      <x:c r="G2506" s="32" t="n">
        <x:v>0.9429074180000001</x:v>
      </x:c>
      <x:c r="H2506" s="32" t="n">
        <x:v>0.9429074180000001</x:v>
      </x:c>
      <x:c r="I2506" s="33" t="n">
        <x:v>0</x:v>
      </x:c>
      <x:c r="J2506" s="34" t="n">
        <x:v>1</x:v>
      </x:c>
      <x:c r="K2506" s="33" t="n">
        <x:v>265.7054077752564</x:v>
      </x:c>
      <x:c r="L2506" s="32" t="n">
        <x:v>250.53559999400417</x:v>
      </x:c>
      <x:c r="M2506" s="33" t="n">
        <x:v>3.3770634704562266</x:v>
      </x:c>
      <x:c r="N2506" s="33" t="n">
        <x:v>238.2667661563723</x:v>
      </x:c>
      <x:c r="O2506" s="32" t="n">
        <x:v>224.66350127171484</x:v>
      </x:c>
      <x:c r="P2506" s="32" t="n">
        <x:v>25.872098722289337</x:v>
      </x:c>
      <x:c r="Q2506" s="33" t="n">
        <x:v>1.115159331960196</x:v>
      </x:c>
      <x:c r="R2506" s="34" t="n">
        <x:v>0.11515933196019605</x:v>
      </x:c>
    </x:row>
    <x:row r="2507" ht="18" customHeight="1">
      <x:c r="A2507" s="25" t="str">
        <x:v>EEZ_070</x:v>
      </x:c>
      <x:c r="B2507" s="25" t="str">
        <x:v>Bosnia &amp; Herzegovina</x:v>
      </x:c>
      <x:c r="C2507" s="25" t="str">
        <x:v>functional</x:v>
      </x:c>
      <x:c r="D2507" s="25" t="str">
        <x:v>Other demersal invertebrates</x:v>
      </x:c>
      <x:c r="E2507" s="35" t="n">
        <x:v>1</x:v>
      </x:c>
      <x:c r="F2507" s="35" t="n">
        <x:v>1</x:v>
      </x:c>
      <x:c r="G2507" s="32" t="n">
        <x:v>0.094984194</x:v>
      </x:c>
      <x:c r="H2507" s="32" t="n">
        <x:v>0.094984194</x:v>
      </x:c>
      <x:c r="I2507" s="33" t="n">
        <x:v>0</x:v>
      </x:c>
      <x:c r="J2507" s="34" t="n">
        <x:v>1</x:v>
      </x:c>
      <x:c r="K2507" s="33" t="n">
        <x:v>12.589254117941673</x:v>
      </x:c>
      <x:c r="L2507" s="32" t="n">
        <x:v>1.1957801554538707</x:v>
      </x:c>
      <x:c r="M2507" s="33" t="n">
        <x:v>2.1</x:v>
      </x:c>
      <x:c r="N2507" s="33" t="n">
        <x:v>12.589254117941675</x:v>
      </x:c>
      <x:c r="O2507" s="32" t="n">
        <x:v>1.1957801554538707</x:v>
      </x:c>
      <x:c r="P2507" s="32" t="n">
        <x:v>0</x:v>
      </x:c>
      <x:c r="Q2507" s="33" t="n">
        <x:v>1</x:v>
      </x:c>
      <x:c r="R2507" s="34" t="n">
        <x:v>0</x:v>
      </x:c>
    </x:row>
    <x:row r="2508" ht="18" customHeight="1">
      <x:c r="A2508" s="25" t="str">
        <x:v>EEZ_070</x:v>
      </x:c>
      <x:c r="B2508" s="25" t="str">
        <x:v>Bosnia &amp; Herzegovina</x:v>
      </x:c>
      <x:c r="C2508" s="25" t="str">
        <x:v>functional</x:v>
      </x:c>
      <x:c r="D2508" s="25" t="str">
        <x:v>Small benthopelagics (&lt;30 cm)</x:v>
      </x:c>
      <x:c r="E2508" s="35" t="n">
        <x:v>1</x:v>
      </x:c>
      <x:c r="F2508" s="35" t="n">
        <x:v>1</x:v>
      </x:c>
      <x:c r="G2508" s="32" t="n">
        <x:v>0.037302883</x:v>
      </x:c>
      <x:c r="H2508" s="32" t="n">
        <x:v>0.037302883</x:v>
      </x:c>
      <x:c r="I2508" s="33" t="n">
        <x:v>0</x:v>
      </x:c>
      <x:c r="J2508" s="34" t="n">
        <x:v>1</x:v>
      </x:c>
      <x:c r="K2508" s="33" t="n">
        <x:v>239.88329190194895</x:v>
      </x:c>
      <x:c r="L2508" s="32" t="n">
        <x:v>8.94833837147325</x:v>
      </x:c>
      <x:c r="M2508" s="33" t="n">
        <x:v>3.3800000000000003</x:v>
      </x:c>
      <x:c r="N2508" s="33" t="n">
        <x:v>239.88329190194924</x:v>
      </x:c>
      <x:c r="O2508" s="32" t="n">
        <x:v>8.94833837147326</x:v>
      </x:c>
      <x:c r="P2508" s="32" t="n">
        <x:v>-1.0658141036401503e-14</x:v>
      </x:c>
      <x:c r="Q2508" s="33" t="n">
        <x:v>0.9999999999999988</x:v>
      </x:c>
      <x:c r="R2508" s="34" t="n">
        <x:v>-1.1910748782566142e-15</x:v>
      </x:c>
    </x:row>
    <x:row r="2509" ht="18" customHeight="1">
      <x:c r="A2509" s="25" t="str">
        <x:v>EEZ_070</x:v>
      </x:c>
      <x:c r="B2509" s="25" t="str">
        <x:v>Bosnia &amp; Herzegovina</x:v>
      </x:c>
      <x:c r="C2509" s="25" t="str">
        <x:v>functional</x:v>
      </x:c>
      <x:c r="D2509" s="25" t="str">
        <x:v>Small pelagics (&lt;30 cm)</x:v>
      </x:c>
      <x:c r="E2509" s="35" t="n">
        <x:v>6</x:v>
      </x:c>
      <x:c r="F2509" s="35" t="n">
        <x:v>6</x:v>
      </x:c>
      <x:c r="G2509" s="32" t="n">
        <x:v>48.518532177</x:v>
      </x:c>
      <x:c r="H2509" s="32" t="n">
        <x:v>48.518532177</x:v>
      </x:c>
      <x:c r="I2509" s="33" t="n">
        <x:v>0</x:v>
      </x:c>
      <x:c r="J2509" s="34" t="n">
        <x:v>1</x:v>
      </x:c>
      <x:c r="K2509" s="33" t="n">
        <x:v>142.74654347497437</x:v>
      </x:c>
      <x:c r="L2509" s="32" t="n">
        <x:v>6925.8527627460735</x:v>
      </x:c>
      <x:c r="M2509" s="33" t="n">
        <x:v>3.1529144460445373</x:v>
      </x:c>
      <x:c r="N2509" s="33" t="n">
        <x:v>142.20486226864855</x:v>
      </x:c>
      <x:c r="O2509" s="32" t="n">
        <x:v>6899.571185707277</x:v>
      </x:c>
      <x:c r="P2509" s="32" t="n">
        <x:v>26.28157703879606</x:v>
      </x:c>
      <x:c r="Q2509" s="33" t="n">
        <x:v>1.003809160936442</x:v>
      </x:c>
      <x:c r="R2509" s="34" t="n">
        <x:v>0.0038091609364418674</x:v>
      </x:c>
    </x:row>
    <x:row r="2510" ht="18" customHeight="1">
      <x:c r="A2510" s="25" t="str">
        <x:v>EEZ_070</x:v>
      </x:c>
      <x:c r="B2510" s="25" t="str">
        <x:v>Bosnia &amp; Herzegovina</x:v>
      </x:c>
      <x:c r="C2510" s="25" t="str">
        <x:v>functional</x:v>
      </x:c>
      <x:c r="D2510" s="25" t="str">
        <x:v>Small to medium flatfishes (&lt;90 cm)</x:v>
      </x:c>
      <x:c r="E2510" s="35" t="n">
        <x:v>2</x:v>
      </x:c>
      <x:c r="F2510" s="35" t="n">
        <x:v>2</x:v>
      </x:c>
      <x:c r="G2510" s="32" t="n">
        <x:v>0.22387113300000003</x:v>
      </x:c>
      <x:c r="H2510" s="32" t="n">
        <x:v>0.22387113300000003</x:v>
      </x:c>
      <x:c r="I2510" s="33" t="n">
        <x:v>0</x:v>
      </x:c>
      <x:c r="J2510" s="34" t="n">
        <x:v>1</x:v>
      </x:c>
      <x:c r="K2510" s="33" t="n">
        <x:v>176.42718569086227</x:v>
      </x:c>
      <x:c r="L2510" s="32" t="n">
        <x:v>39.49695395261473</x:v>
      </x:c>
      <x:c r="M2510" s="33" t="n">
        <x:v>3.2141512355235187</x:v>
      </x:c>
      <x:c r="N2510" s="33" t="n">
        <x:v>163.73866136588535</x:v>
      </x:c>
      <x:c r="O2510" s="32" t="n">
        <x:v>36.65635963588409</x:v>
      </x:c>
      <x:c r="P2510" s="32" t="n">
        <x:v>2.8405943167306447</x:v>
      </x:c>
      <x:c r="Q2510" s="33" t="n">
        <x:v>1.0774925373099487</x:v>
      </x:c>
      <x:c r="R2510" s="34" t="n">
        <x:v>0.07749253730994869</x:v>
      </x:c>
    </x:row>
    <x:row r="2511" ht="18" customHeight="1">
      <x:c r="A2511" s="25" t="str">
        <x:v>EEZ_074</x:v>
      </x:c>
      <x:c r="B2511" s="25" t="str">
        <x:v>Bouvet Isl. (Norway)</x:v>
      </x:c>
      <x:c r="C2511" s="25" t="str">
        <x:v>functional</x:v>
      </x:c>
      <x:c r="D2511" s="25" t="str">
        <x:v>Jellyfish</x:v>
      </x:c>
      <x:c r="E2511" s="35" t="n">
        <x:v>1</x:v>
      </x:c>
      <x:c r="F2511" s="35" t="n">
        <x:v>1</x:v>
      </x:c>
      <x:c r="G2511" s="32" t="n">
        <x:v>8.78e-8</x:v>
      </x:c>
      <x:c r="H2511" s="32" t="n">
        <x:v>8.78e-8</x:v>
      </x:c>
      <x:c r="I2511" s="33" t="n">
        <x:v>0</x:v>
      </x:c>
      <x:c r="J2511" s="34" t="n">
        <x:v>1</x:v>
      </x:c>
      <x:c r="K2511" s="33" t="n">
        <x:v>31.622776601683793</x:v>
      </x:c>
      <x:c r="L2511" s="32" t="n">
        <x:v>0.000002776479785627837</x:v>
      </x:c>
      <x:c r="M2511" s="33" t="n">
        <x:v>2.5</x:v>
      </x:c>
      <x:c r="N2511" s="33" t="n">
        <x:v>31.622776601683793</x:v>
      </x:c>
      <x:c r="O2511" s="32" t="n">
        <x:v>0.000002776479785627837</x:v>
      </x:c>
      <x:c r="P2511" s="32" t="n">
        <x:v>0</x:v>
      </x:c>
      <x:c r="Q2511" s="33" t="n">
        <x:v>1</x:v>
      </x:c>
      <x:c r="R2511" s="34" t="n">
        <x:v>0</x:v>
      </x:c>
    </x:row>
    <x:row r="2512" ht="18" customHeight="1">
      <x:c r="A2512" s="25" t="str">
        <x:v>EEZ_074</x:v>
      </x:c>
      <x:c r="B2512" s="25" t="str">
        <x:v>Bouvet Isl. (Norway)</x:v>
      </x:c>
      <x:c r="C2512" s="25" t="str">
        <x:v>functional</x:v>
      </x:c>
      <x:c r="D2512" s="25" t="str">
        <x:v>Large bathydemersals (&gt;=90 cm)</x:v>
      </x:c>
      <x:c r="E2512" s="35" t="n">
        <x:v>1</x:v>
      </x:c>
      <x:c r="F2512" s="35" t="n">
        <x:v>1</x:v>
      </x:c>
      <x:c r="G2512" s="32" t="n">
        <x:v>0.0000150302</x:v>
      </x:c>
      <x:c r="H2512" s="32" t="n">
        <x:v>0.0000150302</x:v>
      </x:c>
      <x:c r="I2512" s="33" t="n">
        <x:v>0</x:v>
      </x:c>
      <x:c r="J2512" s="34" t="n">
        <x:v>1</x:v>
      </x:c>
      <x:c r="K2512" s="33" t="n">
        <x:v>269.1534803926917</x:v>
      </x:c>
      <x:c r="L2512" s="32" t="n">
        <x:v>0.0040454306409982346</x:v>
      </x:c>
      <x:c r="M2512" s="33" t="n">
        <x:v>3.43</x:v>
      </x:c>
      <x:c r="N2512" s="33" t="n">
        <x:v>269.1534803926917</x:v>
      </x:c>
      <x:c r="O2512" s="32" t="n">
        <x:v>0.0040454306409982346</x:v>
      </x:c>
      <x:c r="P2512" s="32" t="n">
        <x:v>0</x:v>
      </x:c>
      <x:c r="Q2512" s="33" t="n">
        <x:v>1</x:v>
      </x:c>
      <x:c r="R2512" s="34" t="n">
        <x:v>0</x:v>
      </x:c>
    </x:row>
    <x:row r="2513" ht="18" customHeight="1">
      <x:c r="A2513" s="25" t="str">
        <x:v>EEZ_074</x:v>
      </x:c>
      <x:c r="B2513" s="25" t="str">
        <x:v>Bouvet Isl. (Norway)</x:v>
      </x:c>
      <x:c r="C2513" s="25" t="str">
        <x:v>functional</x:v>
      </x:c>
      <x:c r="D2513" s="25" t="str">
        <x:v>Large rays (&gt;=90 cm)</x:v>
      </x:c>
      <x:c r="E2513" s="35" t="n">
        <x:v>1</x:v>
      </x:c>
      <x:c r="F2513" s="35" t="n">
        <x:v>1</x:v>
      </x:c>
      <x:c r="G2513" s="32" t="n">
        <x:v>0.0011025999</x:v>
      </x:c>
      <x:c r="H2513" s="32" t="n">
        <x:v>0.0011025999</x:v>
      </x:c>
      <x:c r="I2513" s="33" t="n">
        <x:v>0</x:v>
      </x:c>
      <x:c r="J2513" s="34" t="n">
        <x:v>1</x:v>
      </x:c>
      <x:c r="K2513" s="33" t="n">
        <x:v>407.3802778041126</x:v>
      </x:c>
      <x:c r="L2513" s="32" t="n">
        <x:v>0.4491774535687868</x:v>
      </x:c>
      <x:c r="M2513" s="33" t="n">
        <x:v>3.61</x:v>
      </x:c>
      <x:c r="N2513" s="33" t="n">
        <x:v>407.3802778041126</x:v>
      </x:c>
      <x:c r="O2513" s="32" t="n">
        <x:v>0.4491774535687868</x:v>
      </x:c>
      <x:c r="P2513" s="32" t="n">
        <x:v>0</x:v>
      </x:c>
      <x:c r="Q2513" s="33" t="n">
        <x:v>1</x:v>
      </x:c>
      <x:c r="R2513" s="34" t="n">
        <x:v>0</x:v>
      </x:c>
    </x:row>
    <x:row r="2514" ht="18" customHeight="1">
      <x:c r="A2514" s="25" t="str">
        <x:v>EEZ_074</x:v>
      </x:c>
      <x:c r="B2514" s="25" t="str">
        <x:v>Bouvet Isl. (Norway)</x:v>
      </x:c>
      <x:c r="C2514" s="25" t="str">
        <x:v>functional</x:v>
      </x:c>
      <x:c r="D2514" s="25" t="str">
        <x:v>Lobsters, crabs</x:v>
      </x:c>
      <x:c r="E2514" s="35" t="n">
        <x:v>1</x:v>
      </x:c>
      <x:c r="F2514" s="35" t="n">
        <x:v>1</x:v>
      </x:c>
      <x:c r="G2514" s="32" t="n">
        <x:v>0.001864322</x:v>
      </x:c>
      <x:c r="H2514" s="32" t="n">
        <x:v>0.001864322</x:v>
      </x:c>
      <x:c r="I2514" s="33" t="n">
        <x:v>0</x:v>
      </x:c>
      <x:c r="J2514" s="34" t="n">
        <x:v>1</x:v>
      </x:c>
      <x:c r="K2514" s="33" t="n">
        <x:v>66.06934480075958</x:v>
      </x:c>
      <x:c r="L2514" s="32" t="n">
        <x:v>0.12317453303764171</x:v>
      </x:c>
      <x:c r="M2514" s="33" t="n">
        <x:v>2.82</x:v>
      </x:c>
      <x:c r="N2514" s="33" t="n">
        <x:v>66.06934480075958</x:v>
      </x:c>
      <x:c r="O2514" s="32" t="n">
        <x:v>0.12317453303764171</x:v>
      </x:c>
      <x:c r="P2514" s="32" t="n">
        <x:v>0</x:v>
      </x:c>
      <x:c r="Q2514" s="33" t="n">
        <x:v>1</x:v>
      </x:c>
      <x:c r="R2514" s="34" t="n">
        <x:v>0</x:v>
      </x:c>
    </x:row>
    <x:row r="2515" ht="18" customHeight="1">
      <x:c r="A2515" s="25" t="str">
        <x:v>EEZ_074</x:v>
      </x:c>
      <x:c r="B2515" s="25" t="str">
        <x:v>Bouvet Isl. (Norway)</x:v>
      </x:c>
      <x:c r="C2515" s="25" t="str">
        <x:v>functional</x:v>
      </x:c>
      <x:c r="D2515" s="25" t="str">
        <x:v>Medium bathypelagics (30 - 89 cm)</x:v>
      </x:c>
      <x:c r="E2515" s="35" t="n">
        <x:v>1</x:v>
      </x:c>
      <x:c r="F2515" s="35" t="n">
        <x:v>1</x:v>
      </x:c>
      <x:c r="G2515" s="32" t="n">
        <x:v>0.3147167595</x:v>
      </x:c>
      <x:c r="H2515" s="32" t="n">
        <x:v>0.3147167595</x:v>
      </x:c>
      <x:c r="I2515" s="33" t="n">
        <x:v>0</x:v>
      </x:c>
      <x:c r="J2515" s="34" t="n">
        <x:v>1</x:v>
      </x:c>
      <x:c r="K2515" s="33" t="n">
        <x:v>380.1893963205613</x:v>
      </x:c>
      <x:c r="L2515" s="32" t="n">
        <x:v>119.65197480626827</x:v>
      </x:c>
      <x:c r="M2515" s="33" t="n">
        <x:v>3.58</x:v>
      </x:c>
      <x:c r="N2515" s="33" t="n">
        <x:v>380.1893963205613</x:v>
      </x:c>
      <x:c r="O2515" s="32" t="n">
        <x:v>119.65197480626827</x:v>
      </x:c>
      <x:c r="P2515" s="32" t="n">
        <x:v>0</x:v>
      </x:c>
      <x:c r="Q2515" s="33" t="n">
        <x:v>1</x:v>
      </x:c>
      <x:c r="R2515" s="34" t="n">
        <x:v>0</x:v>
      </x:c>
    </x:row>
    <x:row r="2516" ht="18" customHeight="1">
      <x:c r="A2516" s="25" t="str">
        <x:v>EEZ_074</x:v>
      </x:c>
      <x:c r="B2516" s="25" t="str">
        <x:v>Bouvet Isl. (Norway)</x:v>
      </x:c>
      <x:c r="C2516" s="25" t="str">
        <x:v>functional</x:v>
      </x:c>
      <x:c r="D2516" s="25" t="str">
        <x:v>Medium benthopelagics (30 - 89 cm)</x:v>
      </x:c>
      <x:c r="E2516" s="35" t="n">
        <x:v>3</x:v>
      </x:c>
      <x:c r="F2516" s="35" t="n">
        <x:v>3</x:v>
      </x:c>
      <x:c r="G2516" s="32" t="n">
        <x:v>2.5023873943</x:v>
      </x:c>
      <x:c r="H2516" s="32" t="n">
        <x:v>2.5023873943</x:v>
      </x:c>
      <x:c r="I2516" s="33" t="n">
        <x:v>0</x:v>
      </x:c>
      <x:c r="J2516" s="34" t="n">
        <x:v>1</x:v>
      </x:c>
      <x:c r="K2516" s="33" t="n">
        <x:v>380.0444885559806</x:v>
      </x:c>
      <x:c r="L2516" s="32" t="n">
        <x:v>951.0185374356764</x:v>
      </x:c>
      <x:c r="M2516" s="33" t="n">
        <x:v>3.57977227597002</x:v>
      </x:c>
      <x:c r="N2516" s="33" t="n">
        <x:v>379.9900947631332</x:v>
      </x:c>
      <x:c r="O2516" s="32" t="n">
        <x:v>950.8824230941269</x:v>
      </x:c>
      <x:c r="P2516" s="32" t="n">
        <x:v>0.13611434154950075</x:v>
      </x:c>
      <x:c r="Q2516" s="33" t="n">
        <x:v>1.000143145291409</x:v>
      </x:c>
      <x:c r="R2516" s="34" t="n">
        <x:v>0.00014314529140899572</x:v>
      </x:c>
    </x:row>
    <x:row r="2517" ht="18" customHeight="1">
      <x:c r="A2517" s="25" t="str">
        <x:v>EEZ_074</x:v>
      </x:c>
      <x:c r="B2517" s="25" t="str">
        <x:v>Bouvet Isl. (Norway)</x:v>
      </x:c>
      <x:c r="C2517" s="25" t="str">
        <x:v>functional</x:v>
      </x:c>
      <x:c r="D2517" s="25" t="str">
        <x:v>Medium demersals (30 - 89 cm)</x:v>
      </x:c>
      <x:c r="E2517" s="35" t="n">
        <x:v>2</x:v>
      </x:c>
      <x:c r="F2517" s="35" t="n">
        <x:v>2</x:v>
      </x:c>
      <x:c r="G2517" s="32" t="n">
        <x:v>130.74101446179998</x:v>
      </x:c>
      <x:c r="H2517" s="32" t="n">
        <x:v>130.74101446179998</x:v>
      </x:c>
      <x:c r="I2517" s="33" t="n">
        <x:v>0</x:v>
      </x:c>
      <x:c r="J2517" s="34" t="n">
        <x:v>1</x:v>
      </x:c>
      <x:c r="K2517" s="33" t="n">
        <x:v>190.54783147295774</x:v>
      </x:c>
      <x:c r="L2517" s="32" t="n">
        <x:v>24912.416790270592</x:v>
      </x:c>
      <x:c r="M2517" s="33" t="n">
        <x:v>3.280003740002095</x:v>
      </x:c>
      <x:c r="N2517" s="33" t="n">
        <x:v>190.54771272386566</x:v>
      </x:c>
      <x:c r="O2517" s="32" t="n">
        <x:v>24912.401264893826</x:v>
      </x:c>
      <x:c r="P2517" s="32" t="n">
        <x:v>0.01552537676616339</x:v>
      </x:c>
      <x:c r="Q2517" s="33" t="n">
        <x:v>1.0000006231987275</x:v>
      </x:c>
      <x:c r="R2517" s="34" t="n">
        <x:v>6.231987274563337e-7</x:v>
      </x:c>
    </x:row>
    <x:row r="2518" ht="18" customHeight="1">
      <x:c r="A2518" s="25" t="str">
        <x:v>EEZ_076</x:v>
      </x:c>
      <x:c r="B2518" s="25" t="str">
        <x:v>Brazil (mainland)</x:v>
      </x:c>
      <x:c r="C2518" s="25" t="str">
        <x:v>functional</x:v>
      </x:c>
      <x:c r="D2518" s="25" t="str">
        <x:v>Cephalopods</x:v>
      </x:c>
      <x:c r="E2518" s="35" t="n">
        <x:v>6</x:v>
      </x:c>
      <x:c r="F2518" s="35" t="n">
        <x:v>6</x:v>
      </x:c>
      <x:c r="G2518" s="32" t="n">
        <x:v>2711.5844440138003</x:v>
      </x:c>
      <x:c r="H2518" s="32" t="n">
        <x:v>2711.5844440138003</x:v>
      </x:c>
      <x:c r="I2518" s="33" t="n">
        <x:v>0</x:v>
      </x:c>
      <x:c r="J2518" s="34" t="n">
        <x:v>1</x:v>
      </x:c>
      <x:c r="K2518" s="33" t="n">
        <x:v>649.5822579392167</x:v>
      </x:c>
      <x:c r="L2518" s="32" t="n">
        <x:v>1761397.14573534</x:v>
      </x:c>
      <x:c r="M2518" s="33" t="n">
        <x:v>3.8017670799575187</x:v>
      </x:c>
      <x:c r="N2518" s="33" t="n">
        <x:v>633.5298465291153</x:v>
      </x:c>
      <x:c r="O2518" s="32" t="n">
        <x:v>1717869.6766667992</x:v>
      </x:c>
      <x:c r="P2518" s="32" t="n">
        <x:v>43527.469068540726</x:v>
      </x:c>
      <x:c r="Q2518" s="33" t="n">
        <x:v>1.0253380507612182</x:v>
      </x:c>
      <x:c r="R2518" s="34" t="n">
        <x:v>0.025338050761218124</x:v>
      </x:c>
    </x:row>
    <x:row r="2519" ht="18" customHeight="1">
      <x:c r="A2519" s="25" t="str">
        <x:v>EEZ_076</x:v>
      </x:c>
      <x:c r="B2519" s="25" t="str">
        <x:v>Brazil (mainland)</x:v>
      </x:c>
      <x:c r="C2519" s="25" t="str">
        <x:v>functional</x:v>
      </x:c>
      <x:c r="D2519" s="25" t="str">
        <x:v>Large bathydemersals (&gt;=90 cm)</x:v>
      </x:c>
      <x:c r="E2519" s="35" t="n">
        <x:v>2</x:v>
      </x:c>
      <x:c r="F2519" s="35" t="n">
        <x:v>2</x:v>
      </x:c>
      <x:c r="G2519" s="32" t="n">
        <x:v>601.3173101699</x:v>
      </x:c>
      <x:c r="H2519" s="32" t="n">
        <x:v>601.3173101699</x:v>
      </x:c>
      <x:c r="I2519" s="33" t="n">
        <x:v>0</x:v>
      </x:c>
      <x:c r="J2519" s="34" t="n">
        <x:v>1</x:v>
      </x:c>
      <x:c r="K2519" s="33" t="n">
        <x:v>1583.786169307381</x:v>
      </x:c>
      <x:c r="L2519" s="32" t="n">
        <x:v>952358.0392122042</x:v>
      </x:c>
      <x:c r="M2519" s="33" t="n">
        <x:v>4.1996752152098225</x:v>
      </x:c>
      <x:c r="N2519" s="33" t="n">
        <x:v>1583.7083817021235</x:v>
      </x:c>
      <x:c r="O2519" s="32" t="n">
        <x:v>952311.2641786461</x:v>
      </x:c>
      <x:c r="P2519" s="32" t="n">
        <x:v>46.77503355802037</x:v>
      </x:c>
      <x:c r="Q2519" s="33" t="n">
        <x:v>1.000049117379283</x:v>
      </x:c>
      <x:c r="R2519" s="34" t="n">
        <x:v>0.00004911737928287882</x:v>
      </x:c>
    </x:row>
    <x:row r="2520" ht="18" customHeight="1">
      <x:c r="A2520" s="25" t="str">
        <x:v>EEZ_076</x:v>
      </x:c>
      <x:c r="B2520" s="25" t="str">
        <x:v>Brazil (mainland)</x:v>
      </x:c>
      <x:c r="C2520" s="25" t="str">
        <x:v>functional</x:v>
      </x:c>
      <x:c r="D2520" s="25" t="str">
        <x:v>Large bathypelagics (&gt;=90 cm)</x:v>
      </x:c>
      <x:c r="E2520" s="35" t="n">
        <x:v>2</x:v>
      </x:c>
      <x:c r="F2520" s="35" t="n">
        <x:v>2</x:v>
      </x:c>
      <x:c r="G2520" s="32" t="n">
        <x:v>71.3774416406</x:v>
      </x:c>
      <x:c r="H2520" s="32" t="n">
        <x:v>71.3774416406</x:v>
      </x:c>
      <x:c r="I2520" s="33" t="n">
        <x:v>0</x:v>
      </x:c>
      <x:c r="J2520" s="34" t="n">
        <x:v>1</x:v>
      </x:c>
      <x:c r="K2520" s="33" t="n">
        <x:v>2184.209062126144</x:v>
      </x:c>
      <x:c r="L2520" s="32" t="n">
        <x:v>155903.2548627785</x:v>
      </x:c>
      <x:c r="M2520" s="33" t="n">
        <x:v>4.339192866668015</x:v>
      </x:c>
      <x:c r="N2520" s="33" t="n">
        <x:v>2183.699459817115</x:v>
      </x:c>
      <x:c r="O2520" s="32" t="n">
        <x:v>155866.88075370586</x:v>
      </x:c>
      <x:c r="P2520" s="32" t="n">
        <x:v>36.37410907263984</x:v>
      </x:c>
      <x:c r="Q2520" s="33" t="n">
        <x:v>1.0002333665041396</x:v>
      </x:c>
      <x:c r="R2520" s="34" t="n">
        <x:v>0.0002333665041396231</x:v>
      </x:c>
    </x:row>
    <x:row r="2521" ht="18" customHeight="1">
      <x:c r="A2521" s="25" t="str">
        <x:v>EEZ_076</x:v>
      </x:c>
      <x:c r="B2521" s="25" t="str">
        <x:v>Brazil (mainland)</x:v>
      </x:c>
      <x:c r="C2521" s="25" t="str">
        <x:v>functional</x:v>
      </x:c>
      <x:c r="D2521" s="25" t="str">
        <x:v>Large benthopelagics (&gt;=90 cm)</x:v>
      </x:c>
      <x:c r="E2521" s="35" t="n">
        <x:v>9</x:v>
      </x:c>
      <x:c r="F2521" s="35" t="n">
        <x:v>9</x:v>
      </x:c>
      <x:c r="G2521" s="32" t="n">
        <x:v>20055.7993694384</x:v>
      </x:c>
      <x:c r="H2521" s="32" t="n">
        <x:v>20055.7993694384</x:v>
      </x:c>
      <x:c r="I2521" s="33" t="n">
        <x:v>0</x:v>
      </x:c>
      <x:c r="J2521" s="34" t="n">
        <x:v>1</x:v>
      </x:c>
      <x:c r="K2521" s="33" t="n">
        <x:v>2514.994042433867</x:v>
      </x:c>
      <x:c r="L2521" s="32" t="n">
        <x:v>50440215.930386476</x:v>
      </x:c>
      <x:c r="M2521" s="33" t="n">
        <x:v>4.394354976035367</x:v>
      </x:c>
      <x:c r="N2521" s="33" t="n">
        <x:v>2479.4478373732068</x:v>
      </x:c>
      <x:c r="O2521" s="32" t="n">
        <x:v>49727308.37334496</x:v>
      </x:c>
      <x:c r="P2521" s="32" t="n">
        <x:v>712907.5570415184</x:v>
      </x:c>
      <x:c r="Q2521" s="33" t="n">
        <x:v>1.0143363391336029</x:v>
      </x:c>
      <x:c r="R2521" s="34" t="n">
        <x:v>0.014336339133602778</x:v>
      </x:c>
    </x:row>
    <x:row r="2522" ht="18" customHeight="1">
      <x:c r="A2522" s="25" t="str">
        <x:v>EEZ_076</x:v>
      </x:c>
      <x:c r="B2522" s="25" t="str">
        <x:v>Brazil (mainland)</x:v>
      </x:c>
      <x:c r="C2522" s="25" t="str">
        <x:v>functional</x:v>
      </x:c>
      <x:c r="D2522" s="25" t="str">
        <x:v>Large demersals (&gt;=90 cm)</x:v>
      </x:c>
      <x:c r="E2522" s="35" t="n">
        <x:v>10</x:v>
      </x:c>
      <x:c r="F2522" s="35" t="n">
        <x:v>10</x:v>
      </x:c>
      <x:c r="G2522" s="32" t="n">
        <x:v>32537.2669535233</x:v>
      </x:c>
      <x:c r="H2522" s="32" t="n">
        <x:v>32537.2669535233</x:v>
      </x:c>
      <x:c r="I2522" s="33" t="n">
        <x:v>0</x:v>
      </x:c>
      <x:c r="J2522" s="34" t="n">
        <x:v>1</x:v>
      </x:c>
      <x:c r="K2522" s="33" t="n">
        <x:v>1156.421327299693</x:v>
      </x:c>
      <x:c r="L2522" s="32" t="n">
        <x:v>37626789.437097855</x:v>
      </x:c>
      <x:c r="M2522" s="33" t="n">
        <x:v>4.0608620710139265</x:v>
      </x:c>
      <x:c r="N2522" s="33" t="n">
        <x:v>1150.43496056688</x:v>
      </x:c>
      <x:c r="O2522" s="32" t="n">
        <x:v>37432009.42463062</x:v>
      </x:c>
      <x:c r="P2522" s="32" t="n">
        <x:v>194780.01246723533</x:v>
      </x:c>
      <x:c r="Q2522" s="33" t="n">
        <x:v>1.0052035681616138</x:v>
      </x:c>
      <x:c r="R2522" s="34" t="n">
        <x:v>0.005203568161613793</x:v>
      </x:c>
    </x:row>
    <x:row r="2523" ht="18" customHeight="1">
      <x:c r="A2523" s="25" t="str">
        <x:v>EEZ_076</x:v>
      </x:c>
      <x:c r="B2523" s="25" t="str">
        <x:v>Brazil (mainland)</x:v>
      </x:c>
      <x:c r="C2523" s="25" t="str">
        <x:v>functional</x:v>
      </x:c>
      <x:c r="D2523" s="25" t="str">
        <x:v>Large pelagics (&gt;=90 cm)</x:v>
      </x:c>
      <x:c r="E2523" s="35" t="n">
        <x:v>24</x:v>
      </x:c>
      <x:c r="F2523" s="35" t="n">
        <x:v>24</x:v>
      </x:c>
      <x:c r="G2523" s="32" t="n">
        <x:v>56538.26834629501</x:v>
      </x:c>
      <x:c r="H2523" s="32" t="n">
        <x:v>56538.26834629501</x:v>
      </x:c>
      <x:c r="I2523" s="33" t="n">
        <x:v>0</x:v>
      </x:c>
      <x:c r="J2523" s="34" t="n">
        <x:v>1</x:v>
      </x:c>
      <x:c r="K2523" s="33" t="n">
        <x:v>2576.3307787796507</x:v>
      </x:c>
      <x:c r="L2523" s="32" t="n">
        <x:v>145661280.9194631</x:v>
      </x:c>
      <x:c r="M2523" s="33" t="n">
        <x:v>4.357880933051981</x:v>
      </x:c>
      <x:c r="N2523" s="33" t="n">
        <x:v>2279.716975052677</x:v>
      </x:c>
      <x:c r="O2523" s="32" t="n">
        <x:v>128891250.08913216</x:v>
      </x:c>
      <x:c r="P2523" s="32" t="n">
        <x:v>16770030.830330938</x:v>
      </x:c>
      <x:c r="Q2523" s="33" t="n">
        <x:v>1.130109924597162</x:v>
      </x:c>
      <x:c r="R2523" s="34" t="n">
        <x:v>0.13010992459716203</x:v>
      </x:c>
    </x:row>
    <x:row r="2524" ht="18" customHeight="1">
      <x:c r="A2524" s="25" t="str">
        <x:v>EEZ_076</x:v>
      </x:c>
      <x:c r="B2524" s="25" t="str">
        <x:v>Brazil (mainland)</x:v>
      </x:c>
      <x:c r="C2524" s="25" t="str">
        <x:v>functional</x:v>
      </x:c>
      <x:c r="D2524" s="25" t="str">
        <x:v>Large rays (&gt;=90 cm)</x:v>
      </x:c>
      <x:c r="E2524" s="35" t="n">
        <x:v>10</x:v>
      </x:c>
      <x:c r="F2524" s="35" t="n">
        <x:v>10</x:v>
      </x:c>
      <x:c r="G2524" s="32" t="n">
        <x:v>36615.043896777905</x:v>
      </x:c>
      <x:c r="H2524" s="32" t="n">
        <x:v>36615.043896777905</x:v>
      </x:c>
      <x:c r="I2524" s="33" t="n">
        <x:v>0</x:v>
      </x:c>
      <x:c r="J2524" s="34" t="n">
        <x:v>1</x:v>
      </x:c>
      <x:c r="K2524" s="33" t="n">
        <x:v>519.2723057029649</x:v>
      </x:c>
      <x:c r="L2524" s="32" t="n">
        <x:v>19013178.267695136</x:v>
      </x:c>
      <x:c r="M2524" s="33" t="n">
        <x:v>3.708795357924969</x:v>
      </x:c>
      <x:c r="N2524" s="33" t="n">
        <x:v>511.4407848927553</x:v>
      </x:c>
      <x:c r="O2524" s="32" t="n">
        <x:v>18726426.78945078</x:v>
      </x:c>
      <x:c r="P2524" s="32" t="n">
        <x:v>286751.4782443568</x:v>
      </x:c>
      <x:c r="Q2524" s="33" t="n">
        <x:v>1.0153126638342929</x:v>
      </x:c>
      <x:c r="R2524" s="34" t="n">
        <x:v>0.015312663834292908</x:v>
      </x:c>
    </x:row>
    <x:row r="2525" ht="18" customHeight="1">
      <x:c r="A2525" s="25" t="str">
        <x:v>EEZ_076</x:v>
      </x:c>
      <x:c r="B2525" s="25" t="str">
        <x:v>Brazil (mainland)</x:v>
      </x:c>
      <x:c r="C2525" s="25" t="str">
        <x:v>functional</x:v>
      </x:c>
      <x:c r="D2525" s="25" t="str">
        <x:v>Large reef assoc. fish (&gt;=90 cm)</x:v>
      </x:c>
      <x:c r="E2525" s="35" t="n">
        <x:v>17</x:v>
      </x:c>
      <x:c r="F2525" s="35" t="n">
        <x:v>17</x:v>
      </x:c>
      <x:c r="G2525" s="32" t="n">
        <x:v>20046.891280618198</x:v>
      </x:c>
      <x:c r="H2525" s="32" t="n">
        <x:v>20046.891280618198</x:v>
      </x:c>
      <x:c r="I2525" s="33" t="n">
        <x:v>0</x:v>
      </x:c>
      <x:c r="J2525" s="34" t="n">
        <x:v>1</x:v>
      </x:c>
      <x:c r="K2525" s="33" t="n">
        <x:v>824.1837459292434</x:v>
      </x:c>
      <x:c r="L2525" s="32" t="n">
        <x:v>16522321.949896194</x:v>
      </x:c>
      <x:c r="M2525" s="33" t="n">
        <x:v>3.7383974837792273</x:v>
      </x:c>
      <x:c r="N2525" s="33" t="n">
        <x:v>547.5168430846807</x:v>
      </x:c>
      <x:c r="O2525" s="32" t="n">
        <x:v>10976010.627625886</x:v>
      </x:c>
      <x:c r="P2525" s="32" t="n">
        <x:v>5546311.322270308</x:v>
      </x:c>
      <x:c r="Q2525" s="33" t="n">
        <x:v>1.5053121311955195</x:v>
      </x:c>
      <x:c r="R2525" s="34" t="n">
        <x:v>0.5053121311955194</x:v>
      </x:c>
    </x:row>
    <x:row r="2526" ht="18" customHeight="1">
      <x:c r="A2526" s="25" t="str">
        <x:v>EEZ_076</x:v>
      </x:c>
      <x:c r="B2526" s="25" t="str">
        <x:v>Brazil (mainland)</x:v>
      </x:c>
      <x:c r="C2526" s="25" t="str">
        <x:v>functional</x:v>
      </x:c>
      <x:c r="D2526" s="25" t="str">
        <x:v>Large sharks (&gt;=90 cm)</x:v>
      </x:c>
      <x:c r="E2526" s="35" t="n">
        <x:v>24</x:v>
      </x:c>
      <x:c r="F2526" s="35" t="n">
        <x:v>24</x:v>
      </x:c>
      <x:c r="G2526" s="32" t="n">
        <x:v>36606.6587129027</x:v>
      </x:c>
      <x:c r="H2526" s="32" t="n">
        <x:v>36606.6587129027</x:v>
      </x:c>
      <x:c r="I2526" s="33" t="n">
        <x:v>0</x:v>
      </x:c>
      <x:c r="J2526" s="34" t="n">
        <x:v>1</x:v>
      </x:c>
      <x:c r="K2526" s="33" t="n">
        <x:v>1423.5244419955588</x:v>
      </x:c>
      <x:c r="L2526" s="32" t="n">
        <x:v>52110473.41760668</x:v>
      </x:c>
      <x:c r="M2526" s="33" t="n">
        <x:v>4.093569260683483</x:v>
      </x:c>
      <x:c r="N2526" s="33" t="n">
        <x:v>1240.4214300401964</x:v>
      </x:c>
      <x:c r="O2526" s="32" t="n">
        <x:v>45407683.94965219</x:v>
      </x:c>
      <x:c r="P2526" s="32" t="n">
        <x:v>6702789.467954494</x:v>
      </x:c>
      <x:c r="Q2526" s="33" t="n">
        <x:v>1.1476135509440761</x:v>
      </x:c>
      <x:c r="R2526" s="34" t="n">
        <x:v>0.1476135509440762</x:v>
      </x:c>
    </x:row>
    <x:row r="2527" ht="18" customHeight="1">
      <x:c r="A2527" s="25" t="str">
        <x:v>EEZ_076</x:v>
      </x:c>
      <x:c r="B2527" s="25" t="str">
        <x:v>Brazil (mainland)</x:v>
      </x:c>
      <x:c r="C2527" s="25" t="str">
        <x:v>functional</x:v>
      </x:c>
      <x:c r="D2527" s="25" t="str">
        <x:v>Lobsters, crabs</x:v>
      </x:c>
      <x:c r="E2527" s="35" t="n">
        <x:v>7</x:v>
      </x:c>
      <x:c r="F2527" s="35" t="n">
        <x:v>7</x:v>
      </x:c>
      <x:c r="G2527" s="32" t="n">
        <x:v>11376.711947208598</x:v>
      </x:c>
      <x:c r="H2527" s="32" t="n">
        <x:v>11376.711947208598</x:v>
      </x:c>
      <x:c r="I2527" s="33" t="n">
        <x:v>0</x:v>
      </x:c>
      <x:c r="J2527" s="34" t="n">
        <x:v>1</x:v>
      </x:c>
      <x:c r="K2527" s="33" t="n">
        <x:v>220.33491824899474</x:v>
      </x:c>
      <x:c r="L2527" s="32" t="n">
        <x:v>2506686.896830568</x:v>
      </x:c>
      <x:c r="M2527" s="33" t="n">
        <x:v>3.196629033117428</x:v>
      </x:c>
      <x:c r="N2527" s="33" t="n">
        <x:v>157.26389694019153</x:v>
      </x:c>
      <x:c r="O2527" s="32" t="n">
        <x:v>1789146.0551840586</x:v>
      </x:c>
      <x:c r="P2527" s="32" t="n">
        <x:v>717540.8416465095</x:v>
      </x:c>
      <x:c r="Q2527" s="33" t="n">
        <x:v>1.401052132981224</x:v>
      </x:c>
      <x:c r="R2527" s="34" t="n">
        <x:v>0.40105213298122405</x:v>
      </x:c>
    </x:row>
    <x:row r="2528" ht="18" customHeight="1">
      <x:c r="A2528" s="25" t="str">
        <x:v>EEZ_076</x:v>
      </x:c>
      <x:c r="B2528" s="25" t="str">
        <x:v>Brazil (mainland)</x:v>
      </x:c>
      <x:c r="C2528" s="25" t="str">
        <x:v>functional</x:v>
      </x:c>
      <x:c r="D2528" s="25" t="str">
        <x:v>Medium bathydemersals (30 - 89 cm)</x:v>
      </x:c>
      <x:c r="E2528" s="35" t="n">
        <x:v>1</x:v>
      </x:c>
      <x:c r="F2528" s="35" t="n">
        <x:v>1</x:v>
      </x:c>
      <x:c r="G2528" s="32" t="n">
        <x:v>2511.2430398082</x:v>
      </x:c>
      <x:c r="H2528" s="32" t="n">
        <x:v>2511.2430398082</x:v>
      </x:c>
      <x:c r="I2528" s="33" t="n">
        <x:v>0</x:v>
      </x:c>
      <x:c r="J2528" s="34" t="n">
        <x:v>1</x:v>
      </x:c>
      <x:c r="K2528" s="33" t="n">
        <x:v>3090.295432513592</x:v>
      </x:c>
      <x:c r="L2528" s="32" t="n">
        <x:v>7760482.89585083</x:v>
      </x:c>
      <x:c r="M2528" s="33" t="n">
        <x:v>4.49</x:v>
      </x:c>
      <x:c r="N2528" s="33" t="n">
        <x:v>3090.295432513592</x:v>
      </x:c>
      <x:c r="O2528" s="32" t="n">
        <x:v>7760482.89585083</x:v>
      </x:c>
      <x:c r="P2528" s="32" t="n">
        <x:v>0</x:v>
      </x:c>
      <x:c r="Q2528" s="33" t="n">
        <x:v>1</x:v>
      </x:c>
      <x:c r="R2528" s="34" t="n">
        <x:v>0</x:v>
      </x:c>
    </x:row>
    <x:row r="2529" ht="18" customHeight="1">
      <x:c r="A2529" s="25" t="str">
        <x:v>EEZ_076</x:v>
      </x:c>
      <x:c r="B2529" s="25" t="str">
        <x:v>Brazil (mainland)</x:v>
      </x:c>
      <x:c r="C2529" s="25" t="str">
        <x:v>functional</x:v>
      </x:c>
      <x:c r="D2529" s="25" t="str">
        <x:v>Medium benthopelagics (30 - 89 cm)</x:v>
      </x:c>
      <x:c r="E2529" s="35" t="n">
        <x:v>14</x:v>
      </x:c>
      <x:c r="F2529" s="35" t="n">
        <x:v>14</x:v>
      </x:c>
      <x:c r="G2529" s="32" t="n">
        <x:v>14836.298389551099</x:v>
      </x:c>
      <x:c r="H2529" s="32" t="n">
        <x:v>14836.298389551099</x:v>
      </x:c>
      <x:c r="I2529" s="33" t="n">
        <x:v>0</x:v>
      </x:c>
      <x:c r="J2529" s="34" t="n">
        <x:v>1</x:v>
      </x:c>
      <x:c r="K2529" s="33" t="n">
        <x:v>1015.261738976971</x:v>
      </x:c>
      <x:c r="L2529" s="32" t="n">
        <x:v>15062726.102956882</x:v>
      </x:c>
      <x:c r="M2529" s="33" t="n">
        <x:v>3.983477609728249</x:v>
      </x:c>
      <x:c r="N2529" s="33" t="n">
        <x:v>962.6703807353698</x:v>
      </x:c>
      <x:c r="O2529" s="32" t="n">
        <x:v>14282465.019372711</x:v>
      </x:c>
      <x:c r="P2529" s="32" t="n">
        <x:v>780261.0835841708</x:v>
      </x:c>
      <x:c r="Q2529" s="33" t="n">
        <x:v>1.0546307015298708</x:v>
      </x:c>
      <x:c r="R2529" s="34" t="n">
        <x:v>0.05463070152987079</x:v>
      </x:c>
    </x:row>
    <x:row r="2530" ht="18" customHeight="1">
      <x:c r="A2530" s="25" t="str">
        <x:v>EEZ_076</x:v>
      </x:c>
      <x:c r="B2530" s="25" t="str">
        <x:v>Brazil (mainland)</x:v>
      </x:c>
      <x:c r="C2530" s="25" t="str">
        <x:v>functional</x:v>
      </x:c>
      <x:c r="D2530" s="25" t="str">
        <x:v>Medium demersals (30 - 89 cm)</x:v>
      </x:c>
      <x:c r="E2530" s="35" t="n">
        <x:v>42</x:v>
      </x:c>
      <x:c r="F2530" s="35" t="n">
        <x:v>42</x:v>
      </x:c>
      <x:c r="G2530" s="32" t="n">
        <x:v>373058.77425563673</x:v>
      </x:c>
      <x:c r="H2530" s="32" t="n">
        <x:v>373058.77425563673</x:v>
      </x:c>
      <x:c r="I2530" s="33" t="n">
        <x:v>0</x:v>
      </x:c>
      <x:c r="J2530" s="34" t="n">
        <x:v>1</x:v>
      </x:c>
      <x:c r="K2530" s="33" t="n">
        <x:v>463.39006922958015</x:v>
      </x:c>
      <x:c r="L2530" s="32" t="n">
        <x:v>172871731.22902182</x:v>
      </x:c>
      <x:c r="M2530" s="33" t="n">
        <x:v>3.4711440814445584</x:v>
      </x:c>
      <x:c r="N2530" s="33" t="n">
        <x:v>295.89939789398363</x:v>
      </x:c>
      <x:c r="O2530" s="32" t="n">
        <x:v>110387866.68131047</x:v>
      </x:c>
      <x:c r="P2530" s="32" t="n">
        <x:v>62483864.54771134</x:v>
      </x:c>
      <x:c r="Q2530" s="33" t="n">
        <x:v>1.5660392434985824</x:v>
      </x:c>
      <x:c r="R2530" s="34" t="n">
        <x:v>0.5660392434985824</x:v>
      </x:c>
    </x:row>
    <x:row r="2531" ht="18" customHeight="1">
      <x:c r="A2531" s="25" t="str">
        <x:v>EEZ_076</x:v>
      </x:c>
      <x:c r="B2531" s="25" t="str">
        <x:v>Brazil (mainland)</x:v>
      </x:c>
      <x:c r="C2531" s="25" t="str">
        <x:v>functional</x:v>
      </x:c>
      <x:c r="D2531" s="25" t="str">
        <x:v>Medium pelagics (30 - 89 cm)</x:v>
      </x:c>
      <x:c r="E2531" s="35" t="n">
        <x:v>16</x:v>
      </x:c>
      <x:c r="F2531" s="35" t="n">
        <x:v>16</x:v>
      </x:c>
      <x:c r="G2531" s="32" t="n">
        <x:v>19792.5184047531</x:v>
      </x:c>
      <x:c r="H2531" s="32" t="n">
        <x:v>19792.5184047531</x:v>
      </x:c>
      <x:c r="I2531" s="33" t="n">
        <x:v>0</x:v>
      </x:c>
      <x:c r="J2531" s="34" t="n">
        <x:v>1</x:v>
      </x:c>
      <x:c r="K2531" s="33" t="n">
        <x:v>1215.2906239484148</x:v>
      </x:c>
      <x:c r="L2531" s="32" t="n">
        <x:v>24053662.04162288</x:v>
      </x:c>
      <x:c r="M2531" s="33" t="n">
        <x:v>3.95426726180991</x:v>
      </x:c>
      <x:c r="N2531" s="33" t="n">
        <x:v>900.0512964573654</x:v>
      </x:c>
      <x:c r="O2531" s="32" t="n">
        <x:v>17814281.850354295</x:v>
      </x:c>
      <x:c r="P2531" s="32" t="n">
        <x:v>6239380.191268586</x:v>
      </x:c>
      <x:c r="Q2531" s="33" t="n">
        <x:v>1.3502459567936214</x:v>
      </x:c>
      <x:c r="R2531" s="34" t="n">
        <x:v>0.35024595679362147</x:v>
      </x:c>
    </x:row>
    <x:row r="2532" ht="18" customHeight="1">
      <x:c r="A2532" s="25" t="str">
        <x:v>EEZ_076</x:v>
      </x:c>
      <x:c r="B2532" s="25" t="str">
        <x:v>Brazil (mainland)</x:v>
      </x:c>
      <x:c r="C2532" s="25" t="str">
        <x:v>functional</x:v>
      </x:c>
      <x:c r="D2532" s="25" t="str">
        <x:v>Medium reef assoc. fish (30 - 89 cm)</x:v>
      </x:c>
      <x:c r="E2532" s="35" t="n">
        <x:v>32</x:v>
      </x:c>
      <x:c r="F2532" s="35" t="n">
        <x:v>32</x:v>
      </x:c>
      <x:c r="G2532" s="32" t="n">
        <x:v>21775.2413316368</x:v>
      </x:c>
      <x:c r="H2532" s="32" t="n">
        <x:v>21775.2413316368</x:v>
      </x:c>
      <x:c r="I2532" s="33" t="n">
        <x:v>0</x:v>
      </x:c>
      <x:c r="J2532" s="34" t="n">
        <x:v>1</x:v>
      </x:c>
      <x:c r="K2532" s="33" t="n">
        <x:v>884.8253968895439</x:v>
      </x:c>
      <x:c r="L2532" s="32" t="n">
        <x:v>19267286.55363113</x:v>
      </x:c>
      <x:c r="M2532" s="33" t="n">
        <x:v>3.8759706701602665</x:v>
      </x:c>
      <x:c r="N2532" s="33" t="n">
        <x:v>751.5721352921357</x:v>
      </x:c>
      <x:c r="O2532" s="32" t="n">
        <x:v>16365664.624119839</x:v>
      </x:c>
      <x:c r="P2532" s="32" t="n">
        <x:v>2901621.929511292</x:v>
      </x:c>
      <x:c r="Q2532" s="33" t="n">
        <x:v>1.1772993640132927</x:v>
      </x:c>
      <x:c r="R2532" s="34" t="n">
        <x:v>0.1772993640132928</x:v>
      </x:c>
    </x:row>
    <x:row r="2533" ht="18" customHeight="1">
      <x:c r="A2533" s="25" t="str">
        <x:v>EEZ_076</x:v>
      </x:c>
      <x:c r="B2533" s="25" t="str">
        <x:v>Brazil (mainland)</x:v>
      </x:c>
      <x:c r="C2533" s="25" t="str">
        <x:v>functional</x:v>
      </x:c>
      <x:c r="D2533" s="25" t="str">
        <x:v>Other demersal invertebrates</x:v>
      </x:c>
      <x:c r="E2533" s="35" t="n">
        <x:v>9</x:v>
      </x:c>
      <x:c r="F2533" s="35" t="n">
        <x:v>9</x:v>
      </x:c>
      <x:c r="G2533" s="32" t="n">
        <x:v>11955.165390640399</x:v>
      </x:c>
      <x:c r="H2533" s="32" t="n">
        <x:v>11955.165390640399</x:v>
      </x:c>
      <x:c r="I2533" s="33" t="n">
        <x:v>0</x:v>
      </x:c>
      <x:c r="J2533" s="34" t="n">
        <x:v>1</x:v>
      </x:c>
      <x:c r="K2533" s="33" t="n">
        <x:v>12.268183678545524</x:v>
      </x:c>
      <x:c r="L2533" s="32" t="n">
        <x:v>146668.16491976686</x:v>
      </x:c>
      <x:c r="M2533" s="33" t="n">
        <x:v>2.0746681614807865</x:v>
      </x:c>
      <x:c r="N2533" s="33" t="n">
        <x:v>11.875944558679679</x:v>
      </x:c>
      <x:c r="O2533" s="32" t="n">
        <x:v>141978.88136909145</x:v>
      </x:c>
      <x:c r="P2533" s="32" t="n">
        <x:v>4689.283550675405</x:v>
      </x:c>
      <x:c r="Q2533" s="33" t="n">
        <x:v>1.0330280356166848</x:v>
      </x:c>
      <x:c r="R2533" s="34" t="n">
        <x:v>0.03302803561668471</x:v>
      </x:c>
    </x:row>
    <x:row r="2534" ht="18" customHeight="1">
      <x:c r="A2534" s="25" t="str">
        <x:v>EEZ_076</x:v>
      </x:c>
      <x:c r="B2534" s="25" t="str">
        <x:v>Brazil (mainland)</x:v>
      </x:c>
      <x:c r="C2534" s="25" t="str">
        <x:v>functional</x:v>
      </x:c>
      <x:c r="D2534" s="25" t="str">
        <x:v>Shrimps</x:v>
      </x:c>
      <x:c r="E2534" s="35" t="n">
        <x:v>9</x:v>
      </x:c>
      <x:c r="F2534" s="35" t="n">
        <x:v>9</x:v>
      </x:c>
      <x:c r="G2534" s="32" t="n">
        <x:v>34839.232930897</x:v>
      </x:c>
      <x:c r="H2534" s="32" t="n">
        <x:v>34839.232930897</x:v>
      </x:c>
      <x:c r="I2534" s="33" t="n">
        <x:v>0</x:v>
      </x:c>
      <x:c r="J2534" s="34" t="n">
        <x:v>1</x:v>
      </x:c>
      <x:c r="K2534" s="33" t="n">
        <x:v>58.41397341796116</x:v>
      </x:c>
      <x:c r="L2534" s="32" t="n">
        <x:v>2035098.0263275744</x:v>
      </x:c>
      <x:c r="M2534" s="33" t="n">
        <x:v>2.7301955879038626</x:v>
      </x:c>
      <x:c r="N2534" s="33" t="n">
        <x:v>53.72737072933404</x:v>
      </x:c>
      <x:c r="O2534" s="32" t="n">
        <x:v>1871820.383603926</x:v>
      </x:c>
      <x:c r="P2534" s="32" t="n">
        <x:v>163277.64272364834</x:v>
      </x:c>
      <x:c r="Q2534" s="33" t="n">
        <x:v>1.0872293325544837</x:v>
      </x:c>
      <x:c r="R2534" s="34" t="n">
        <x:v>0.08722933255448383</x:v>
      </x:c>
    </x:row>
    <x:row r="2535" ht="18" customHeight="1">
      <x:c r="A2535" s="25" t="str">
        <x:v>EEZ_076</x:v>
      </x:c>
      <x:c r="B2535" s="25" t="str">
        <x:v>Brazil (mainland)</x:v>
      </x:c>
      <x:c r="C2535" s="25" t="str">
        <x:v>functional</x:v>
      </x:c>
      <x:c r="D2535" s="25" t="str">
        <x:v>Small benthopelagics (&lt;30 cm)</x:v>
      </x:c>
      <x:c r="E2535" s="35" t="n">
        <x:v>2</x:v>
      </x:c>
      <x:c r="F2535" s="35" t="n">
        <x:v>2</x:v>
      </x:c>
      <x:c r="G2535" s="32" t="n">
        <x:v>2128.7564434947</x:v>
      </x:c>
      <x:c r="H2535" s="32" t="n">
        <x:v>2128.7564434947</x:v>
      </x:c>
      <x:c r="I2535" s="33" t="n">
        <x:v>0</x:v>
      </x:c>
      <x:c r="J2535" s="34" t="n">
        <x:v>1</x:v>
      </x:c>
      <x:c r="K2535" s="33" t="n">
        <x:v>537.3316842419138</x:v>
      </x:c>
      <x:c r="L2535" s="32" t="n">
        <x:v>1143848.2851238335</x:v>
      </x:c>
      <x:c r="M2535" s="33" t="n">
        <x:v>3.2369846853861706</x:v>
      </x:c>
      <x:c r="N2535" s="33" t="n">
        <x:v>172.57770344938686</x:v>
      </x:c>
      <x:c r="O2535" s="32" t="n">
        <x:v>367375.89822139975</x:v>
      </x:c>
      <x:c r="P2535" s="32" t="n">
        <x:v>776472.3869024337</x:v>
      </x:c>
      <x:c r="Q2535" s="33" t="n">
        <x:v>3.113563765782183</x:v>
      </x:c>
      <x:c r="R2535" s="34" t="n">
        <x:v>2.113563765782183</x:v>
      </x:c>
    </x:row>
    <x:row r="2536" ht="18" customHeight="1">
      <x:c r="A2536" s="25" t="str">
        <x:v>EEZ_076</x:v>
      </x:c>
      <x:c r="B2536" s="25" t="str">
        <x:v>Brazil (mainland)</x:v>
      </x:c>
      <x:c r="C2536" s="25" t="str">
        <x:v>functional</x:v>
      </x:c>
      <x:c r="D2536" s="25" t="str">
        <x:v>Small demersals (&lt;30 cm)</x:v>
      </x:c>
      <x:c r="E2536" s="35" t="n">
        <x:v>10</x:v>
      </x:c>
      <x:c r="F2536" s="35" t="n">
        <x:v>10</x:v>
      </x:c>
      <x:c r="G2536" s="32" t="n">
        <x:v>27257.269994376395</x:v>
      </x:c>
      <x:c r="H2536" s="32" t="n">
        <x:v>27257.269994376395</x:v>
      </x:c>
      <x:c r="I2536" s="33" t="n">
        <x:v>0</x:v>
      </x:c>
      <x:c r="J2536" s="34" t="n">
        <x:v>1</x:v>
      </x:c>
      <x:c r="K2536" s="33" t="n">
        <x:v>299.0063579446161</x:v>
      </x:c>
      <x:c r="L2536" s="32" t="n">
        <x:v>8150097.028531552</x:v>
      </x:c>
      <x:c r="M2536" s="33" t="n">
        <x:v>3.4624948027099762</x:v>
      </x:c>
      <x:c r="N2536" s="33" t="n">
        <x:v>290.0646485861474</x:v>
      </x:c>
      <x:c r="O2536" s="32" t="n">
        <x:v>7906370.4423365295</x:v>
      </x:c>
      <x:c r="P2536" s="32" t="n">
        <x:v>243726.5861950228</x:v>
      </x:c>
      <x:c r="Q2536" s="33" t="n">
        <x:v>1.0308266084890143</x:v>
      </x:c>
      <x:c r="R2536" s="34" t="n">
        <x:v>0.030826608489014275</x:v>
      </x:c>
    </x:row>
    <x:row r="2537" ht="18" customHeight="1">
      <x:c r="A2537" s="25" t="str">
        <x:v>EEZ_076</x:v>
      </x:c>
      <x:c r="B2537" s="25" t="str">
        <x:v>Brazil (mainland)</x:v>
      </x:c>
      <x:c r="C2537" s="25" t="str">
        <x:v>functional</x:v>
      </x:c>
      <x:c r="D2537" s="25" t="str">
        <x:v>Small pelagics (&lt;30 cm)</x:v>
      </x:c>
      <x:c r="E2537" s="35" t="n">
        <x:v>15</x:v>
      </x:c>
      <x:c r="F2537" s="35" t="n">
        <x:v>15</x:v>
      </x:c>
      <x:c r="G2537" s="32" t="n">
        <x:v>162760.50852945677</x:v>
      </x:c>
      <x:c r="H2537" s="32" t="n">
        <x:v>162760.50852945677</x:v>
      </x:c>
      <x:c r="I2537" s="33" t="n">
        <x:v>0</x:v>
      </x:c>
      <x:c r="J2537" s="34" t="n">
        <x:v>1</x:v>
      </x:c>
      <x:c r="K2537" s="33" t="n">
        <x:v>304.65081688680004</x:v>
      </x:c>
      <x:c r="L2537" s="32" t="n">
        <x:v>49585121.88040999</x:v>
      </x:c>
      <x:c r="M2537" s="33" t="n">
        <x:v>3.195741145191637</x:v>
      </x:c>
      <x:c r="N2537" s="33" t="n">
        <x:v>156.94270916758543</x:v>
      </x:c>
      <x:c r="O2537" s="32" t="n">
        <x:v>25544075.15410684</x:v>
      </x:c>
      <x:c r="P2537" s="32" t="n">
        <x:v>24041046.726303153</x:v>
      </x:c>
      <x:c r="Q2537" s="33" t="n">
        <x:v>1.9411594109892039</x:v>
      </x:c>
      <x:c r="R2537" s="34" t="n">
        <x:v>0.941159410989204</x:v>
      </x:c>
    </x:row>
    <x:row r="2538" ht="18" customHeight="1">
      <x:c r="A2538" s="25" t="str">
        <x:v>EEZ_076</x:v>
      </x:c>
      <x:c r="B2538" s="25" t="str">
        <x:v>Brazil (mainland)</x:v>
      </x:c>
      <x:c r="C2538" s="25" t="str">
        <x:v>functional</x:v>
      </x:c>
      <x:c r="D2538" s="25" t="str">
        <x:v>Small reef assoc. fish (&lt;30 cm)</x:v>
      </x:c>
      <x:c r="E2538" s="35" t="n">
        <x:v>7</x:v>
      </x:c>
      <x:c r="F2538" s="35" t="n">
        <x:v>7</x:v>
      </x:c>
      <x:c r="G2538" s="32" t="n">
        <x:v>667.5326675757999</x:v>
      </x:c>
      <x:c r="H2538" s="32" t="n">
        <x:v>667.5326675757999</x:v>
      </x:c>
      <x:c r="I2538" s="33" t="n">
        <x:v>0</x:v>
      </x:c>
      <x:c r="J2538" s="34" t="n">
        <x:v>1</x:v>
      </x:c>
      <x:c r="K2538" s="33" t="n">
        <x:v>935.3901984338689</x:v>
      </x:c>
      <x:c r="L2538" s="32" t="n">
        <x:v>624403.5143848173</x:v>
      </x:c>
      <x:c r="M2538" s="33" t="n">
        <x:v>3.603877417045631</x:v>
      </x:c>
      <x:c r="N2538" s="33" t="n">
        <x:v>401.677418309175</x:v>
      </x:c>
      <x:c r="O2538" s="32" t="n">
        <x:v>268132.79854888405</x:v>
      </x:c>
      <x:c r="P2538" s="32" t="n">
        <x:v>356270.7158359333</x:v>
      </x:c>
      <x:c r="Q2538" s="33" t="n">
        <x:v>2.3287099443411825</x:v>
      </x:c>
      <x:c r="R2538" s="34" t="n">
        <x:v>1.3287099443411827</x:v>
      </x:c>
    </x:row>
    <x:row r="2539" ht="18" customHeight="1">
      <x:c r="A2539" s="25" t="str">
        <x:v>EEZ_076</x:v>
      </x:c>
      <x:c r="B2539" s="25" t="str">
        <x:v>Brazil (mainland)</x:v>
      </x:c>
      <x:c r="C2539" s="25" t="str">
        <x:v>functional</x:v>
      </x:c>
      <x:c r="D2539" s="25" t="str">
        <x:v>Small to medium flatfishes (&lt;90 cm)</x:v>
      </x:c>
      <x:c r="E2539" s="35" t="n">
        <x:v>2</x:v>
      </x:c>
      <x:c r="F2539" s="35" t="n">
        <x:v>2</x:v>
      </x:c>
      <x:c r="G2539" s="32" t="n">
        <x:v>5074.6609571516</x:v>
      </x:c>
      <x:c r="H2539" s="32" t="n">
        <x:v>5074.6609571516</x:v>
      </x:c>
      <x:c r="I2539" s="33" t="n">
        <x:v>0</x:v>
      </x:c>
      <x:c r="J2539" s="34" t="n">
        <x:v>1</x:v>
      </x:c>
      <x:c r="K2539" s="33" t="n">
        <x:v>228.74721413132335</x:v>
      </x:c>
      <x:c r="L2539" s="32" t="n">
        <x:v>1160814.5566094234</x:v>
      </x:c>
      <x:c r="M2539" s="33" t="n">
        <x:v>3.343545907562977</x:v>
      </x:c>
      <x:c r="N2539" s="33" t="n">
        <x:v>220.56972796616128</x:v>
      </x:c>
      <x:c r="O2539" s="32" t="n">
        <x:v>1119316.5868394282</x:v>
      </x:c>
      <x:c r="P2539" s="32" t="n">
        <x:v>41497.969769995194</x:v>
      </x:c>
      <x:c r="Q2539" s="33" t="n">
        <x:v>1.0370743811517806</x:v>
      </x:c>
      <x:c r="R2539" s="34" t="n">
        <x:v>0.037074381151780696</x:v>
      </x:c>
    </x:row>
    <x:row r="2540" ht="18" customHeight="1">
      <x:c r="A2540" s="25" t="str">
        <x:v>EEZ_076</x:v>
      </x:c>
      <x:c r="B2540" s="25" t="str">
        <x:v>Brazil (mainland)</x:v>
      </x:c>
      <x:c r="C2540" s="25" t="str">
        <x:v>functional</x:v>
      </x:c>
      <x:c r="D2540" s="25" t="str">
        <x:v>Small to medium rays (&lt;90 cm)</x:v>
      </x:c>
      <x:c r="E2540" s="35" t="n">
        <x:v>3</x:v>
      </x:c>
      <x:c r="F2540" s="35" t="n">
        <x:v>3</x:v>
      </x:c>
      <x:c r="G2540" s="32" t="n">
        <x:v>72.60131447789999</x:v>
      </x:c>
      <x:c r="H2540" s="32" t="n">
        <x:v>72.60131447789999</x:v>
      </x:c>
      <x:c r="I2540" s="33" t="n">
        <x:v>0</x:v>
      </x:c>
      <x:c r="J2540" s="34" t="n">
        <x:v>1</x:v>
      </x:c>
      <x:c r="K2540" s="33" t="n">
        <x:v>325.2767601973804</x:v>
      </x:c>
      <x:c r="L2540" s="32" t="n">
        <x:v>23615.520359442475</x:v>
      </x:c>
      <x:c r="M2540" s="33" t="n">
        <x:v>3.511424033070786</x:v>
      </x:c>
      <x:c r="N2540" s="33" t="n">
        <x:v>324.65644819132905</x:v>
      </x:c>
      <x:c r="O2540" s="32" t="n">
        <x:v>23570.484892416727</x:v>
      </x:c>
      <x:c r="P2540" s="32" t="n">
        <x:v>45.035467025747494</x:v>
      </x:c>
      <x:c r="Q2540" s="33" t="n">
        <x:v>1.0019106720642916</x:v>
      </x:c>
      <x:c r="R2540" s="34" t="n">
        <x:v>0.0019106720642915853</x:v>
      </x:c>
    </x:row>
    <x:row r="2541" ht="18" customHeight="1">
      <x:c r="A2541" s="25" t="str">
        <x:v>EEZ_076</x:v>
      </x:c>
      <x:c r="B2541" s="25" t="str">
        <x:v>Brazil (mainland)</x:v>
      </x:c>
      <x:c r="C2541" s="25" t="str">
        <x:v>functional</x:v>
      </x:c>
      <x:c r="D2541" s="25" t="str">
        <x:v>Small to medium sharks (&lt;90 cm)</x:v>
      </x:c>
      <x:c r="E2541" s="35" t="n">
        <x:v>1</x:v>
      </x:c>
      <x:c r="F2541" s="35" t="n">
        <x:v>1</x:v>
      </x:c>
      <x:c r="G2541" s="32" t="n">
        <x:v>10218.4562770219</x:v>
      </x:c>
      <x:c r="H2541" s="32" t="n">
        <x:v>10218.4562770219</x:v>
      </x:c>
      <x:c r="I2541" s="33" t="n">
        <x:v>0</x:v>
      </x:c>
      <x:c r="J2541" s="34" t="n">
        <x:v>1</x:v>
      </x:c>
      <x:c r="K2541" s="33" t="n">
        <x:v>389.04514499428046</x:v>
      </x:c>
      <x:c r="L2541" s="32" t="n">
        <x:v>3975440.8039117004</x:v>
      </x:c>
      <x:c r="M2541" s="33" t="n">
        <x:v>3.59</x:v>
      </x:c>
      <x:c r="N2541" s="33" t="n">
        <x:v>389.04514499428046</x:v>
      </x:c>
      <x:c r="O2541" s="32" t="n">
        <x:v>3975440.8039117004</x:v>
      </x:c>
      <x:c r="P2541" s="32" t="n">
        <x:v>0</x:v>
      </x:c>
      <x:c r="Q2541" s="33" t="n">
        <x:v>1</x:v>
      </x:c>
      <x:c r="R2541" s="34" t="n">
        <x:v>0</x:v>
      </x:c>
    </x:row>
    <x:row r="2542" ht="18" customHeight="1">
      <x:c r="A2542" s="25" t="str">
        <x:v>EEZ_077</x:v>
      </x:c>
      <x:c r="B2542" s="25" t="str">
        <x:v>Trindade &amp; Martim Vaz Isl. (Brazil)</x:v>
      </x:c>
      <x:c r="C2542" s="25" t="str">
        <x:v>functional</x:v>
      </x:c>
      <x:c r="D2542" s="25" t="str">
        <x:v>Large benthopelagics (&gt;=90 cm)</x:v>
      </x:c>
      <x:c r="E2542" s="35" t="n">
        <x:v>1</x:v>
      </x:c>
      <x:c r="F2542" s="35" t="n">
        <x:v>1</x:v>
      </x:c>
      <x:c r="G2542" s="32" t="n">
        <x:v>8.395434437000002</x:v>
      </x:c>
      <x:c r="H2542" s="32" t="n">
        <x:v>8.395434437000002</x:v>
      </x:c>
      <x:c r="I2542" s="33" t="n">
        <x:v>0</x:v>
      </x:c>
      <x:c r="J2542" s="34" t="n">
        <x:v>1</x:v>
      </x:c>
      <x:c r="K2542" s="33" t="n">
        <x:v>3162.2776601683795</x:v>
      </x:c>
      <x:c r="L2542" s="32" t="n">
        <x:v>26548.694767533405</x:v>
      </x:c>
      <x:c r="M2542" s="33" t="n">
        <x:v>4.5</x:v>
      </x:c>
      <x:c r="N2542" s="33" t="n">
        <x:v>3162.2776601683795</x:v>
      </x:c>
      <x:c r="O2542" s="32" t="n">
        <x:v>26548.694767533405</x:v>
      </x:c>
      <x:c r="P2542" s="32" t="n">
        <x:v>0</x:v>
      </x:c>
      <x:c r="Q2542" s="33" t="n">
        <x:v>1</x:v>
      </x:c>
      <x:c r="R2542" s="34" t="n">
        <x:v>0</x:v>
      </x:c>
    </x:row>
    <x:row r="2543" ht="18" customHeight="1">
      <x:c r="A2543" s="25" t="str">
        <x:v>EEZ_077</x:v>
      </x:c>
      <x:c r="B2543" s="25" t="str">
        <x:v>Trindade &amp; Martim Vaz Isl. (Brazil)</x:v>
      </x:c>
      <x:c r="C2543" s="25" t="str">
        <x:v>functional</x:v>
      </x:c>
      <x:c r="D2543" s="25" t="str">
        <x:v>Large pelagics (&gt;=90 cm)</x:v>
      </x:c>
      <x:c r="E2543" s="35" t="n">
        <x:v>8</x:v>
      </x:c>
      <x:c r="F2543" s="35" t="n">
        <x:v>8</x:v>
      </x:c>
      <x:c r="G2543" s="32" t="n">
        <x:v>404.37849164380003</x:v>
      </x:c>
      <x:c r="H2543" s="32" t="n">
        <x:v>404.37849164380003</x:v>
      </x:c>
      <x:c r="I2543" s="33" t="n">
        <x:v>0</x:v>
      </x:c>
      <x:c r="J2543" s="34" t="n">
        <x:v>1</x:v>
      </x:c>
      <x:c r="K2543" s="33" t="n">
        <x:v>3193.914276701291</x:v>
      </x:c>
      <x:c r="L2543" s="32" t="n">
        <x:v>1291550.2376520666</x:v>
      </x:c>
      <x:c r="M2543" s="33" t="n">
        <x:v>4.501838383098881</x:v>
      </x:c>
      <x:c r="N2543" s="33" t="n">
        <x:v>3175.692059269239</x:v>
      </x:c>
      <x:c r="O2543" s="32" t="n">
        <x:v>1284181.564852488</x:v>
      </x:c>
      <x:c r="P2543" s="32" t="n">
        <x:v>7368.672799578635</x:v>
      </x:c>
      <x:c r="Q2543" s="33" t="n">
        <x:v>1.0057380303543175</x:v>
      </x:c>
      <x:c r="R2543" s="34" t="n">
        <x:v>0.005738030354317587</x:v>
      </x:c>
    </x:row>
    <x:row r="2544" ht="18" customHeight="1">
      <x:c r="A2544" s="25" t="str">
        <x:v>EEZ_077</x:v>
      </x:c>
      <x:c r="B2544" s="25" t="str">
        <x:v>Trindade &amp; Martim Vaz Isl. (Brazil)</x:v>
      </x:c>
      <x:c r="C2544" s="25" t="str">
        <x:v>functional</x:v>
      </x:c>
      <x:c r="D2544" s="25" t="str">
        <x:v>Large reef assoc. fish (&gt;=90 cm)</x:v>
      </x:c>
      <x:c r="E2544" s="35" t="n">
        <x:v>1</x:v>
      </x:c>
      <x:c r="F2544" s="35" t="n">
        <x:v>1</x:v>
      </x:c>
      <x:c r="G2544" s="32" t="n">
        <x:v>8.395434437000002</x:v>
      </x:c>
      <x:c r="H2544" s="32" t="n">
        <x:v>8.395434437000002</x:v>
      </x:c>
      <x:c r="I2544" s="33" t="n">
        <x:v>0</x:v>
      </x:c>
      <x:c r="J2544" s="34" t="n">
        <x:v>1</x:v>
      </x:c>
      <x:c r="K2544" s="33" t="n">
        <x:v>1445.439770745928</x:v>
      </x:c>
      <x:c r="L2544" s="32" t="n">
        <x:v>12135.094827929752</x:v>
      </x:c>
      <x:c r="M2544" s="33" t="n">
        <x:v>4.16</x:v>
      </x:c>
      <x:c r="N2544" s="33" t="n">
        <x:v>1445.439770745928</x:v>
      </x:c>
      <x:c r="O2544" s="32" t="n">
        <x:v>12135.094827929752</x:v>
      </x:c>
      <x:c r="P2544" s="32" t="n">
        <x:v>0</x:v>
      </x:c>
      <x:c r="Q2544" s="33" t="n">
        <x:v>1</x:v>
      </x:c>
      <x:c r="R2544" s="34" t="n">
        <x:v>0</x:v>
      </x:c>
    </x:row>
    <x:row r="2545" ht="18" customHeight="1">
      <x:c r="A2545" s="25" t="str">
        <x:v>EEZ_077</x:v>
      </x:c>
      <x:c r="B2545" s="25" t="str">
        <x:v>Trindade &amp; Martim Vaz Isl. (Brazil)</x:v>
      </x:c>
      <x:c r="C2545" s="25" t="str">
        <x:v>functional</x:v>
      </x:c>
      <x:c r="D2545" s="25" t="str">
        <x:v>Large sharks (&gt;=90 cm)</x:v>
      </x:c>
      <x:c r="E2545" s="35" t="n">
        <x:v>3</x:v>
      </x:c>
      <x:c r="F2545" s="35" t="n">
        <x:v>3</x:v>
      </x:c>
      <x:c r="G2545" s="32" t="n">
        <x:v>706.8860049515998</x:v>
      </x:c>
      <x:c r="H2545" s="32" t="n">
        <x:v>706.8860049515998</x:v>
      </x:c>
      <x:c r="I2545" s="33" t="n">
        <x:v>0</x:v>
      </x:c>
      <x:c r="J2545" s="34" t="n">
        <x:v>1</x:v>
      </x:c>
      <x:c r="K2545" s="33" t="n">
        <x:v>2272.805071894825</x:v>
      </x:c>
      <x:c r="L2545" s="32" t="n">
        <x:v>1606614.0973054662</x:v>
      </x:c>
      <x:c r="M2545" s="33" t="n">
        <x:v>4.3552751351740095</x:v>
      </x:c>
      <x:c r="N2545" s="33" t="n">
        <x:v>2266.0794644781563</x:v>
      </x:c>
      <x:c r="O2545" s="32" t="n">
        <x:v>1601859.8595478246</x:v>
      </x:c>
      <x:c r="P2545" s="32" t="n">
        <x:v>4754.237757641589</x:v>
      </x:c>
      <x:c r="Q2545" s="33" t="n">
        <x:v>1.002967948618791</x:v>
      </x:c>
      <x:c r="R2545" s="34" t="n">
        <x:v>0.0029679486187909236</x:v>
      </x:c>
    </x:row>
    <x:row r="2546" ht="18" customHeight="1">
      <x:c r="A2546" s="25" t="str">
        <x:v>EEZ_077</x:v>
      </x:c>
      <x:c r="B2546" s="25" t="str">
        <x:v>Trindade &amp; Martim Vaz Isl. (Brazil)</x:v>
      </x:c>
      <x:c r="C2546" s="25" t="str">
        <x:v>functional</x:v>
      </x:c>
      <x:c r="D2546" s="25" t="str">
        <x:v>Medium demersals (30 - 89 cm)</x:v>
      </x:c>
      <x:c r="E2546" s="35" t="n">
        <x:v>1</x:v>
      </x:c>
      <x:c r="F2546" s="35" t="n">
        <x:v>1</x:v>
      </x:c>
      <x:c r="G2546" s="32" t="n">
        <x:v>5291.698427671599</x:v>
      </x:c>
      <x:c r="H2546" s="32" t="n">
        <x:v>5291.698427671599</x:v>
      </x:c>
      <x:c r="I2546" s="33" t="n">
        <x:v>0</x:v>
      </x:c>
      <x:c r="J2546" s="34" t="n">
        <x:v>1</x:v>
      </x:c>
      <x:c r="K2546" s="33" t="n">
        <x:v>190.54607179632464</x:v>
      </x:c>
      <x:c r="L2546" s="32" t="n">
        <x:v>1008312.3485236107</x:v>
      </x:c>
      <x:c r="M2546" s="33" t="n">
        <x:v>3.28</x:v>
      </x:c>
      <x:c r="N2546" s="33" t="n">
        <x:v>190.54607179632464</x:v>
      </x:c>
      <x:c r="O2546" s="32" t="n">
        <x:v>1008312.3485236107</x:v>
      </x:c>
      <x:c r="P2546" s="32" t="n">
        <x:v>0</x:v>
      </x:c>
      <x:c r="Q2546" s="33" t="n">
        <x:v>1</x:v>
      </x:c>
      <x:c r="R2546" s="34" t="n">
        <x:v>0</x:v>
      </x:c>
    </x:row>
    <x:row r="2547" ht="18" customHeight="1">
      <x:c r="A2547" s="25" t="str">
        <x:v>EEZ_077</x:v>
      </x:c>
      <x:c r="B2547" s="25" t="str">
        <x:v>Trindade &amp; Martim Vaz Isl. (Brazil)</x:v>
      </x:c>
      <x:c r="C2547" s="25" t="str">
        <x:v>functional</x:v>
      </x:c>
      <x:c r="D2547" s="25" t="str">
        <x:v>Medium pelagics (30 - 89 cm)</x:v>
      </x:c>
      <x:c r="E2547" s="35" t="n">
        <x:v>3</x:v>
      </x:c>
      <x:c r="F2547" s="35" t="n">
        <x:v>3</x:v>
      </x:c>
      <x:c r="G2547" s="32" t="n">
        <x:v>52.107827573499996</x:v>
      </x:c>
      <x:c r="H2547" s="32" t="n">
        <x:v>52.107827573499996</x:v>
      </x:c>
      <x:c r="I2547" s="33" t="n">
        <x:v>0</x:v>
      </x:c>
      <x:c r="J2547" s="34" t="n">
        <x:v>1</x:v>
      </x:c>
      <x:c r="K2547" s="33" t="n">
        <x:v>280.58578726747834</x:v>
      </x:c>
      <x:c r="L2547" s="32" t="n">
        <x:v>14620.715822508511</x:v>
      </x:c>
      <x:c r="M2547" s="33" t="n">
        <x:v>3.3822744248974463</x:v>
      </x:c>
      <x:c r="N2547" s="33" t="n">
        <x:v>241.1428697038042</x:v>
      </x:c>
      <x:c r="O2547" s="32" t="n">
        <x:v>12565.431075104805</x:v>
      </x:c>
      <x:c r="P2547" s="32" t="n">
        <x:v>2055.284747403706</x:v>
      </x:c>
      <x:c r="Q2547" s="33" t="n">
        <x:v>1.1635665927511016</x:v>
      </x:c>
      <x:c r="R2547" s="34" t="n">
        <x:v>0.16356659275110175</x:v>
      </x:c>
    </x:row>
    <x:row r="2548" ht="18" customHeight="1">
      <x:c r="A2548" s="25" t="str">
        <x:v>EEZ_084</x:v>
      </x:c>
      <x:c r="B2548" s="25" t="str">
        <x:v>Belize</x:v>
      </x:c>
      <x:c r="C2548" s="25" t="str">
        <x:v>functional</x:v>
      </x:c>
      <x:c r="D2548" s="25" t="str">
        <x:v>Large benthopelagics (&gt;=90 cm)</x:v>
      </x:c>
      <x:c r="E2548" s="35" t="n">
        <x:v>2</x:v>
      </x:c>
      <x:c r="F2548" s="35" t="n">
        <x:v>2</x:v>
      </x:c>
      <x:c r="G2548" s="32" t="n">
        <x:v>32.8612399705</x:v>
      </x:c>
      <x:c r="H2548" s="32" t="n">
        <x:v>32.8612399705</x:v>
      </x:c>
      <x:c r="I2548" s="33" t="n">
        <x:v>0</x:v>
      </x:c>
      <x:c r="J2548" s="34" t="n">
        <x:v>1</x:v>
      </x:c>
      <x:c r="K2548" s="33" t="n">
        <x:v>1449.320109114048</x:v>
      </x:c>
      <x:c r="L2548" s="32" t="n">
        <x:v>47626.45589966798</x:v>
      </x:c>
      <x:c r="M2548" s="33" t="n">
        <x:v>4.128731987377822</x:v>
      </x:c>
      <x:c r="N2548" s="33" t="n">
        <x:v>1345.0300504250467</x:v>
      </x:c>
      <x:c r="O2548" s="32" t="n">
        <x:v>44199.35525455118</x:v>
      </x:c>
      <x:c r="P2548" s="32" t="n">
        <x:v>3427.1006451167996</x:v>
      </x:c>
      <x:c r="Q2548" s="33" t="n">
        <x:v>1.0775373447277585</x:v>
      </x:c>
      <x:c r="R2548" s="34" t="n">
        <x:v>0.07753734472775851</x:v>
      </x:c>
    </x:row>
    <x:row r="2549" ht="18" customHeight="1">
      <x:c r="A2549" s="25" t="str">
        <x:v>EEZ_084</x:v>
      </x:c>
      <x:c r="B2549" s="25" t="str">
        <x:v>Belize</x:v>
      </x:c>
      <x:c r="C2549" s="25" t="str">
        <x:v>functional</x:v>
      </x:c>
      <x:c r="D2549" s="25" t="str">
        <x:v>Large demersals (&gt;=90 cm)</x:v>
      </x:c>
      <x:c r="E2549" s="35" t="n">
        <x:v>1</x:v>
      </x:c>
      <x:c r="F2549" s="35" t="n">
        <x:v>1</x:v>
      </x:c>
      <x:c r="G2549" s="32" t="n">
        <x:v>0.9552707776</x:v>
      </x:c>
      <x:c r="H2549" s="32" t="n">
        <x:v>0.9552707776</x:v>
      </x:c>
      <x:c r="I2549" s="33" t="n">
        <x:v>0</x:v>
      </x:c>
      <x:c r="J2549" s="34" t="n">
        <x:v>1</x:v>
      </x:c>
      <x:c r="K2549" s="33" t="n">
        <x:v>776.247116628692</x:v>
      </x:c>
      <x:c r="L2549" s="32" t="n">
        <x:v>741.5261867116485</x:v>
      </x:c>
      <x:c r="M2549" s="33" t="n">
        <x:v>3.89</x:v>
      </x:c>
      <x:c r="N2549" s="33" t="n">
        <x:v>776.247116628692</x:v>
      </x:c>
      <x:c r="O2549" s="32" t="n">
        <x:v>741.5261867116485</x:v>
      </x:c>
      <x:c r="P2549" s="32" t="n">
        <x:v>0</x:v>
      </x:c>
      <x:c r="Q2549" s="33" t="n">
        <x:v>1</x:v>
      </x:c>
      <x:c r="R2549" s="34" t="n">
        <x:v>0</x:v>
      </x:c>
    </x:row>
    <x:row r="2550" ht="18" customHeight="1">
      <x:c r="A2550" s="25" t="str">
        <x:v>EEZ_084</x:v>
      </x:c>
      <x:c r="B2550" s="25" t="str">
        <x:v>Belize</x:v>
      </x:c>
      <x:c r="C2550" s="25" t="str">
        <x:v>functional</x:v>
      </x:c>
      <x:c r="D2550" s="25" t="str">
        <x:v>Large pelagics (&gt;=90 cm)</x:v>
      </x:c>
      <x:c r="E2550" s="35" t="n">
        <x:v>6</x:v>
      </x:c>
      <x:c r="F2550" s="35" t="n">
        <x:v>6</x:v>
      </x:c>
      <x:c r="G2550" s="32" t="n">
        <x:v>94.462139358</x:v>
      </x:c>
      <x:c r="H2550" s="32" t="n">
        <x:v>94.462139358</x:v>
      </x:c>
      <x:c r="I2550" s="33" t="n">
        <x:v>0</x:v>
      </x:c>
      <x:c r="J2550" s="34" t="n">
        <x:v>1</x:v>
      </x:c>
      <x:c r="K2550" s="33" t="n">
        <x:v>2947.305105213808</x:v>
      </x:c>
      <x:c r="L2550" s="32" t="n">
        <x:v>278408.7455792516</x:v>
      </x:c>
      <x:c r="M2550" s="33" t="n">
        <x:v>4.462970252110315</x:v>
      </x:c>
      <x:c r="N2550" s="33" t="n">
        <x:v>2903.823744299679</x:v>
      </x:c>
      <x:c r="O2550" s="32" t="n">
        <x:v>274301.4032051057</x:v>
      </x:c>
      <x:c r="P2550" s="32" t="n">
        <x:v>4107.342374145926</x:v>
      </x:c>
      <x:c r="Q2550" s="33" t="n">
        <x:v>1.0149738292482402</x:v>
      </x:c>
      <x:c r="R2550" s="34" t="n">
        <x:v>0.014973829248240152</x:v>
      </x:c>
    </x:row>
    <x:row r="2551" ht="18" customHeight="1">
      <x:c r="A2551" s="25" t="str">
        <x:v>EEZ_084</x:v>
      </x:c>
      <x:c r="B2551" s="25" t="str">
        <x:v>Belize</x:v>
      </x:c>
      <x:c r="C2551" s="25" t="str">
        <x:v>functional</x:v>
      </x:c>
      <x:c r="D2551" s="25" t="str">
        <x:v>Large reef assoc. fish (&gt;=90 cm)</x:v>
      </x:c>
      <x:c r="E2551" s="35" t="n">
        <x:v>7</x:v>
      </x:c>
      <x:c r="F2551" s="35" t="n">
        <x:v>7</x:v>
      </x:c>
      <x:c r="G2551" s="32" t="n">
        <x:v>208.15056721719998</x:v>
      </x:c>
      <x:c r="H2551" s="32" t="n">
        <x:v>208.15056721719998</x:v>
      </x:c>
      <x:c r="I2551" s="33" t="n">
        <x:v>0</x:v>
      </x:c>
      <x:c r="J2551" s="34" t="n">
        <x:v>1</x:v>
      </x:c>
      <x:c r="K2551" s="33" t="n">
        <x:v>1560.6356714987849</x:v>
      </x:c>
      <x:c r="L2551" s="32" t="n">
        <x:v>324847.20024186786</x:v>
      </x:c>
      <x:c r="M2551" s="33" t="n">
        <x:v>4.052535427840855</x:v>
      </x:c>
      <x:c r="N2551" s="33" t="n">
        <x:v>1128.5879990364713</x:v>
      </x:c>
      <x:c r="O2551" s="32" t="n">
        <x:v>234916.23215396624</x:v>
      </x:c>
      <x:c r="P2551" s="32" t="n">
        <x:v>89930.96808790162</x:v>
      </x:c>
      <x:c r="Q2551" s="33" t="n">
        <x:v>1.3828214307002848</x:v>
      </x:c>
      <x:c r="R2551" s="34" t="n">
        <x:v>0.3828214307002849</x:v>
      </x:c>
    </x:row>
    <x:row r="2552" ht="18" customHeight="1">
      <x:c r="A2552" s="25" t="str">
        <x:v>EEZ_084</x:v>
      </x:c>
      <x:c r="B2552" s="25" t="str">
        <x:v>Belize</x:v>
      </x:c>
      <x:c r="C2552" s="25" t="str">
        <x:v>functional</x:v>
      </x:c>
      <x:c r="D2552" s="25" t="str">
        <x:v>Large sharks (&gt;=90 cm)</x:v>
      </x:c>
      <x:c r="E2552" s="35" t="n">
        <x:v>7</x:v>
      </x:c>
      <x:c r="F2552" s="35" t="n">
        <x:v>7</x:v>
      </x:c>
      <x:c r="G2552" s="32" t="n">
        <x:v>800.0000000000999</x:v>
      </x:c>
      <x:c r="H2552" s="32" t="n">
        <x:v>800.0000000000999</x:v>
      </x:c>
      <x:c r="I2552" s="33" t="n">
        <x:v>0</x:v>
      </x:c>
      <x:c r="J2552" s="34" t="n">
        <x:v>1</x:v>
      </x:c>
      <x:c r="K2552" s="33" t="n">
        <x:v>1555.669861065905</x:v>
      </x:c>
      <x:c r="L2552" s="32" t="n">
        <x:v>1244535.8888528794</x:v>
      </x:c>
      <x:c r="M2552" s="33" t="n">
        <x:v>4.181017517136287</x:v>
      </x:c>
      <x:c r="N2552" s="33" t="n">
        <x:v>1517.1115584601225</x:v>
      </x:c>
      <x:c r="O2552" s="32" t="n">
        <x:v>1213689.2467682497</x:v>
      </x:c>
      <x:c r="P2552" s="32" t="n">
        <x:v>30846.64208462974</x:v>
      </x:c>
      <x:c r="Q2552" s="33" t="n">
        <x:v>1.0254156013714109</x:v>
      </x:c>
      <x:c r="R2552" s="34" t="n">
        <x:v>0.02541560137141086</x:v>
      </x:c>
    </x:row>
    <x:row r="2553" ht="18" customHeight="1">
      <x:c r="A2553" s="25" t="str">
        <x:v>EEZ_084</x:v>
      </x:c>
      <x:c r="B2553" s="25" t="str">
        <x:v>Belize</x:v>
      </x:c>
      <x:c r="C2553" s="25" t="str">
        <x:v>functional</x:v>
      </x:c>
      <x:c r="D2553" s="25" t="str">
        <x:v>Lobsters, crabs</x:v>
      </x:c>
      <x:c r="E2553" s="35" t="n">
        <x:v>1</x:v>
      </x:c>
      <x:c r="F2553" s="35" t="n">
        <x:v>1</x:v>
      </x:c>
      <x:c r="G2553" s="32" t="n">
        <x:v>1059.7048062417</x:v>
      </x:c>
      <x:c r="H2553" s="32" t="n">
        <x:v>1059.7048062417</x:v>
      </x:c>
      <x:c r="I2553" s="33" t="n">
        <x:v>0</x:v>
      </x:c>
      <x:c r="J2553" s="34" t="n">
        <x:v>1</x:v>
      </x:c>
      <x:c r="K2553" s="33" t="n">
        <x:v>158.48931924611142</x:v>
      </x:c>
      <x:c r="L2553" s="32" t="n">
        <x:v>167951.89334307943</x:v>
      </x:c>
      <x:c r="M2553" s="33" t="n">
        <x:v>3.2</x:v>
      </x:c>
      <x:c r="N2553" s="33" t="n">
        <x:v>158.48931924611142</x:v>
      </x:c>
      <x:c r="O2553" s="32" t="n">
        <x:v>167951.89334307943</x:v>
      </x:c>
      <x:c r="P2553" s="32" t="n">
        <x:v>0</x:v>
      </x:c>
      <x:c r="Q2553" s="33" t="n">
        <x:v>1</x:v>
      </x:c>
      <x:c r="R2553" s="34" t="n">
        <x:v>0</x:v>
      </x:c>
    </x:row>
    <x:row r="2554" ht="18" customHeight="1">
      <x:c r="A2554" s="25" t="str">
        <x:v>EEZ_084</x:v>
      </x:c>
      <x:c r="B2554" s="25" t="str">
        <x:v>Belize</x:v>
      </x:c>
      <x:c r="C2554" s="25" t="str">
        <x:v>functional</x:v>
      </x:c>
      <x:c r="D2554" s="25" t="str">
        <x:v>Medium demersals (30 - 89 cm)</x:v>
      </x:c>
      <x:c r="E2554" s="35" t="n">
        <x:v>5</x:v>
      </x:c>
      <x:c r="F2554" s="35" t="n">
        <x:v>5</x:v>
      </x:c>
      <x:c r="G2554" s="32" t="n">
        <x:v>328.3634576365</x:v>
      </x:c>
      <x:c r="H2554" s="32" t="n">
        <x:v>328.3634576365</x:v>
      </x:c>
      <x:c r="I2554" s="33" t="n">
        <x:v>0</x:v>
      </x:c>
      <x:c r="J2554" s="34" t="n">
        <x:v>1</x:v>
      </x:c>
      <x:c r="K2554" s="33" t="n">
        <x:v>152.5510360855932</x:v>
      </x:c>
      <x:c r="L2554" s="32" t="n">
        <x:v>50092.18567509587</x:v>
      </x:c>
      <x:c r="M2554" s="33" t="n">
        <x:v>3.0360443515562228</x:v>
      </x:c>
      <x:c r="N2554" s="33" t="n">
        <x:v>108.65365785787479</x:v>
      </x:c>
      <x:c r="O2554" s="32" t="n">
        <x:v>35677.890779065034</x:v>
      </x:c>
      <x:c r="P2554" s="32" t="n">
        <x:v>14414.294896030835</x:v>
      </x:c>
      <x:c r="Q2554" s="33" t="n">
        <x:v>1.4040119687929762</x:v>
      </x:c>
      <x:c r="R2554" s="34" t="n">
        <x:v>0.4040119687929762</x:v>
      </x:c>
    </x:row>
    <x:row r="2555" ht="18" customHeight="1">
      <x:c r="A2555" s="25" t="str">
        <x:v>EEZ_084</x:v>
      </x:c>
      <x:c r="B2555" s="25" t="str">
        <x:v>Belize</x:v>
      </x:c>
      <x:c r="C2555" s="25" t="str">
        <x:v>functional</x:v>
      </x:c>
      <x:c r="D2555" s="25" t="str">
        <x:v>Medium pelagics (30 - 89 cm)</x:v>
      </x:c>
      <x:c r="E2555" s="35" t="n">
        <x:v>1</x:v>
      </x:c>
      <x:c r="F2555" s="35" t="n">
        <x:v>1</x:v>
      </x:c>
      <x:c r="G2555" s="32" t="n">
        <x:v>34.1</x:v>
      </x:c>
      <x:c r="H2555" s="32" t="n">
        <x:v>34.1</x:v>
      </x:c>
      <x:c r="I2555" s="33" t="n">
        <x:v>0</x:v>
      </x:c>
      <x:c r="J2555" s="34" t="n">
        <x:v>1</x:v>
      </x:c>
      <x:c r="K2555" s="33" t="n">
        <x:v>2344.228815319923</x:v>
      </x:c>
      <x:c r="L2555" s="32" t="n">
        <x:v>79938.20260240938</x:v>
      </x:c>
      <x:c r="M2555" s="33" t="n">
        <x:v>4.37</x:v>
      </x:c>
      <x:c r="N2555" s="33" t="n">
        <x:v>2344.228815319923</x:v>
      </x:c>
      <x:c r="O2555" s="32" t="n">
        <x:v>79938.20260240938</x:v>
      </x:c>
      <x:c r="P2555" s="32" t="n">
        <x:v>0</x:v>
      </x:c>
      <x:c r="Q2555" s="33" t="n">
        <x:v>1</x:v>
      </x:c>
      <x:c r="R2555" s="34" t="n">
        <x:v>0</x:v>
      </x:c>
    </x:row>
    <x:row r="2556" ht="18" customHeight="1">
      <x:c r="A2556" s="25" t="str">
        <x:v>EEZ_084</x:v>
      </x:c>
      <x:c r="B2556" s="25" t="str">
        <x:v>Belize</x:v>
      </x:c>
      <x:c r="C2556" s="25" t="str">
        <x:v>functional</x:v>
      </x:c>
      <x:c r="D2556" s="25" t="str">
        <x:v>Medium reef assoc. fish (30 - 89 cm)</x:v>
      </x:c>
      <x:c r="E2556" s="35" t="n">
        <x:v>19</x:v>
      </x:c>
      <x:c r="F2556" s="35" t="n">
        <x:v>19</x:v>
      </x:c>
      <x:c r="G2556" s="32" t="n">
        <x:v>899.9477248799001</x:v>
      </x:c>
      <x:c r="H2556" s="32" t="n">
        <x:v>899.9477248799001</x:v>
      </x:c>
      <x:c r="I2556" s="33" t="n">
        <x:v>0</x:v>
      </x:c>
      <x:c r="J2556" s="34" t="n">
        <x:v>1</x:v>
      </x:c>
      <x:c r="K2556" s="33" t="n">
        <x:v>955.7358743766744</x:v>
      </x:c>
      <x:c r="L2556" s="32" t="n">
        <x:v>860112.32573139</x:v>
      </x:c>
      <x:c r="M2556" s="33" t="n">
        <x:v>3.9376733697186865</x:v>
      </x:c>
      <x:c r="N2556" s="33" t="n">
        <x:v>866.3100840538195</x:v>
      </x:c>
      <x:c r="O2556" s="32" t="n">
        <x:v>779633.7891847499</x:v>
      </x:c>
      <x:c r="P2556" s="32" t="n">
        <x:v>80478.5365466401</x:v>
      </x:c>
      <x:c r="Q2556" s="33" t="n">
        <x:v>1.1032260757076668</x:v>
      </x:c>
      <x:c r="R2556" s="34" t="n">
        <x:v>0.10322607570766676</x:v>
      </x:c>
    </x:row>
    <x:row r="2557" ht="18" customHeight="1">
      <x:c r="A2557" s="25" t="str">
        <x:v>EEZ_084</x:v>
      </x:c>
      <x:c r="B2557" s="25" t="str">
        <x:v>Belize</x:v>
      </x:c>
      <x:c r="C2557" s="25" t="str">
        <x:v>functional</x:v>
      </x:c>
      <x:c r="D2557" s="25" t="str">
        <x:v>Other demersal invertebrates</x:v>
      </x:c>
      <x:c r="E2557" s="35" t="n">
        <x:v>1</x:v>
      </x:c>
      <x:c r="F2557" s="35" t="n">
        <x:v>1</x:v>
      </x:c>
      <x:c r="G2557" s="32" t="n">
        <x:v>4288</x:v>
      </x:c>
      <x:c r="H2557" s="32" t="n">
        <x:v>4288</x:v>
      </x:c>
      <x:c r="I2557" s="33" t="n">
        <x:v>0</x:v>
      </x:c>
      <x:c r="J2557" s="34" t="n">
        <x:v>1</x:v>
      </x:c>
      <x:c r="K2557" s="33" t="n">
        <x:v>15.488166189124811</x:v>
      </x:c>
      <x:c r="L2557" s="32" t="n">
        <x:v>66413.25661896719</x:v>
      </x:c>
      <x:c r="M2557" s="33" t="n">
        <x:v>2.19</x:v>
      </x:c>
      <x:c r="N2557" s="33" t="n">
        <x:v>15.488166189124811</x:v>
      </x:c>
      <x:c r="O2557" s="32" t="n">
        <x:v>66413.25661896719</x:v>
      </x:c>
      <x:c r="P2557" s="32" t="n">
        <x:v>0</x:v>
      </x:c>
      <x:c r="Q2557" s="33" t="n">
        <x:v>1</x:v>
      </x:c>
      <x:c r="R2557" s="34" t="n">
        <x:v>0</x:v>
      </x:c>
    </x:row>
    <x:row r="2558" ht="18" customHeight="1">
      <x:c r="A2558" s="25" t="str">
        <x:v>EEZ_084</x:v>
      </x:c>
      <x:c r="B2558" s="25" t="str">
        <x:v>Belize</x:v>
      </x:c>
      <x:c r="C2558" s="25" t="str">
        <x:v>functional</x:v>
      </x:c>
      <x:c r="D2558" s="25" t="str">
        <x:v>Small benthopelagics (&lt;30 cm)</x:v>
      </x:c>
      <x:c r="E2558" s="35" t="n">
        <x:v>1</x:v>
      </x:c>
      <x:c r="F2558" s="35" t="n">
        <x:v>1</x:v>
      </x:c>
      <x:c r="G2558" s="32" t="n">
        <x:v>41.785185008599996</x:v>
      </x:c>
      <x:c r="H2558" s="32" t="n">
        <x:v>41.785185008599996</x:v>
      </x:c>
      <x:c r="I2558" s="33" t="n">
        <x:v>0</x:v>
      </x:c>
      <x:c r="J2558" s="34" t="n">
        <x:v>1</x:v>
      </x:c>
      <x:c r="K2558" s="33" t="n">
        <x:v>107.1519305237606</x:v>
      </x:c>
      <x:c r="L2558" s="32" t="n">
        <x:v>4477.3632409639895</x:v>
      </x:c>
      <x:c r="M2558" s="33" t="n">
        <x:v>3.03</x:v>
      </x:c>
      <x:c r="N2558" s="33" t="n">
        <x:v>107.1519305237606</x:v>
      </x:c>
      <x:c r="O2558" s="32" t="n">
        <x:v>4477.3632409639895</x:v>
      </x:c>
      <x:c r="P2558" s="32" t="n">
        <x:v>0</x:v>
      </x:c>
      <x:c r="Q2558" s="33" t="n">
        <x:v>1</x:v>
      </x:c>
      <x:c r="R2558" s="34" t="n">
        <x:v>0</x:v>
      </x:c>
    </x:row>
    <x:row r="2559" ht="18" customHeight="1">
      <x:c r="A2559" s="25" t="str">
        <x:v>EEZ_084</x:v>
      </x:c>
      <x:c r="B2559" s="25" t="str">
        <x:v>Belize</x:v>
      </x:c>
      <x:c r="C2559" s="25" t="str">
        <x:v>functional</x:v>
      </x:c>
      <x:c r="D2559" s="25" t="str">
        <x:v>Small reef assoc. fish (&lt;30 cm)</x:v>
      </x:c>
      <x:c r="E2559" s="35" t="n">
        <x:v>3</x:v>
      </x:c>
      <x:c r="F2559" s="35" t="n">
        <x:v>3</x:v>
      </x:c>
      <x:c r="G2559" s="32" t="n">
        <x:v>130.36042612239999</x:v>
      </x:c>
      <x:c r="H2559" s="32" t="n">
        <x:v>130.36042612239999</x:v>
      </x:c>
      <x:c r="I2559" s="33" t="n">
        <x:v>0</x:v>
      </x:c>
      <x:c r="J2559" s="34" t="n">
        <x:v>1</x:v>
      </x:c>
      <x:c r="K2559" s="33" t="n">
        <x:v>279.68843446301736</x:v>
      </x:c>
      <x:c r="L2559" s="32" t="n">
        <x:v>36460.30349810588</x:v>
      </x:c>
      <x:c r="M2559" s="33" t="n">
        <x:v>3.4408321031292135</x:v>
      </x:c>
      <x:c r="N2559" s="33" t="n">
        <x:v>275.9510831834515</x:v>
      </x:c>
      <x:c r="O2559" s="32" t="n">
        <x:v>35973.10079273258</x:v>
      </x:c>
      <x:c r="P2559" s="32" t="n">
        <x:v>487.2027053733036</x:v>
      </x:c>
      <x:c r="Q2559" s="33" t="n">
        <x:v>1.0135435282096041</x:v>
      </x:c>
      <x:c r="R2559" s="34" t="n">
        <x:v>0.013543528209604054</x:v>
      </x:c>
    </x:row>
    <x:row r="2560" ht="18" customHeight="1">
      <x:c r="A2560" s="25" t="str">
        <x:v>EEZ_086</x:v>
      </x:c>
      <x:c r="B2560" s="25" t="str">
        <x:v>Chagos Archipelago (UK)</x:v>
      </x:c>
      <x:c r="C2560" s="25" t="str">
        <x:v>functional</x:v>
      </x:c>
      <x:c r="D2560" s="25" t="str">
        <x:v>Large pelagics (&gt;=90 cm)</x:v>
      </x:c>
      <x:c r="E2560" s="35" t="n">
        <x:v>11</x:v>
      </x:c>
      <x:c r="F2560" s="35" t="n">
        <x:v>11</x:v>
      </x:c>
      <x:c r="G2560" s="32" t="n">
        <x:v>69.90964167240001</x:v>
      </x:c>
      <x:c r="H2560" s="32" t="n">
        <x:v>69.90964167240001</x:v>
      </x:c>
      <x:c r="I2560" s="33" t="n">
        <x:v>0</x:v>
      </x:c>
      <x:c r="J2560" s="34" t="n">
        <x:v>1</x:v>
      </x:c>
      <x:c r="K2560" s="33" t="n">
        <x:v>2753.457479042809</x:v>
      </x:c>
      <x:c r="L2560" s="32" t="n">
        <x:v>192493.22572007266</x:v>
      </x:c>
      <x:c r="M2560" s="33" t="n">
        <x:v>4.434609355983699</x:v>
      </x:c>
      <x:c r="N2560" s="33" t="n">
        <x:v>2720.2533636315306</x:v>
      </x:c>
      <x:c r="O2560" s="32" t="n">
        <x:v>190171.93790962116</x:v>
      </x:c>
      <x:c r="P2560" s="32" t="n">
        <x:v>2321.2878104514966</x:v>
      </x:c>
      <x:c r="Q2560" s="33" t="n">
        <x:v>1.0122062583784295</x:v>
      </x:c>
      <x:c r="R2560" s="34" t="n">
        <x:v>0.012206258378429546</x:v>
      </x:c>
    </x:row>
    <x:row r="2561" ht="18" customHeight="1">
      <x:c r="A2561" s="25" t="str">
        <x:v>EEZ_086</x:v>
      </x:c>
      <x:c r="B2561" s="25" t="str">
        <x:v>Chagos Archipelago (UK)</x:v>
      </x:c>
      <x:c r="C2561" s="25" t="str">
        <x:v>functional</x:v>
      </x:c>
      <x:c r="D2561" s="25" t="str">
        <x:v>Large rays (&gt;=90 cm)</x:v>
      </x:c>
      <x:c r="E2561" s="35" t="n">
        <x:v>1</x:v>
      </x:c>
      <x:c r="F2561" s="35" t="n">
        <x:v>1</x:v>
      </x:c>
      <x:c r="G2561" s="32" t="n">
        <x:v>0.0031575438</x:v>
      </x:c>
      <x:c r="H2561" s="32" t="n">
        <x:v>0.0031575438</x:v>
      </x:c>
      <x:c r="I2561" s="33" t="n">
        <x:v>0</x:v>
      </x:c>
      <x:c r="J2561" s="34" t="n">
        <x:v>1</x:v>
      </x:c>
      <x:c r="K2561" s="33" t="n">
        <x:v>407.3802778041126</x:v>
      </x:c>
      <x:c r="L2561" s="32" t="n">
        <x:v>1.2863210704226533</x:v>
      </x:c>
      <x:c r="M2561" s="33" t="n">
        <x:v>3.61</x:v>
      </x:c>
      <x:c r="N2561" s="33" t="n">
        <x:v>407.3802778041126</x:v>
      </x:c>
      <x:c r="O2561" s="32" t="n">
        <x:v>1.2863210704226533</x:v>
      </x:c>
      <x:c r="P2561" s="32" t="n">
        <x:v>0</x:v>
      </x:c>
      <x:c r="Q2561" s="33" t="n">
        <x:v>1</x:v>
      </x:c>
      <x:c r="R2561" s="34" t="n">
        <x:v>0</x:v>
      </x:c>
    </x:row>
    <x:row r="2562" ht="18" customHeight="1">
      <x:c r="A2562" s="25" t="str">
        <x:v>EEZ_086</x:v>
      </x:c>
      <x:c r="B2562" s="25" t="str">
        <x:v>Chagos Archipelago (UK)</x:v>
      </x:c>
      <x:c r="C2562" s="25" t="str">
        <x:v>functional</x:v>
      </x:c>
      <x:c r="D2562" s="25" t="str">
        <x:v>Large sharks (&gt;=90 cm)</x:v>
      </x:c>
      <x:c r="E2562" s="35" t="n">
        <x:v>2</x:v>
      </x:c>
      <x:c r="F2562" s="35" t="n">
        <x:v>2</x:v>
      </x:c>
      <x:c r="G2562" s="32" t="n">
        <x:v>1.4830661330000001</x:v>
      </x:c>
      <x:c r="H2562" s="32" t="n">
        <x:v>1.4830661330000001</x:v>
      </x:c>
      <x:c r="I2562" s="33" t="n">
        <x:v>0</x:v>
      </x:c>
      <x:c r="J2562" s="34" t="n">
        <x:v>1</x:v>
      </x:c>
      <x:c r="K2562" s="33" t="n">
        <x:v>2251.469623108621</x:v>
      </x:c>
      <x:c r="L2562" s="32" t="n">
        <x:v>3339.07834751067</x:v>
      </x:c>
      <x:c r="M2562" s="33" t="n">
        <x:v>4.352045453232663</x:v>
      </x:c>
      <x:c r="N2562" s="33" t="n">
        <x:v>2249.290004064963</x:v>
      </x:c>
      <x:c r="O2562" s="32" t="n">
        <x:v>3335.845828324179</x:v>
      </x:c>
      <x:c r="P2562" s="32" t="n">
        <x:v>3.2325191864911176</x:v>
      </x:c>
      <x:c r="Q2562" s="33" t="n">
        <x:v>1.0009690253545425</x:v>
      </x:c>
      <x:c r="R2562" s="34" t="n">
        <x:v>0.0009690253545425481</x:v>
      </x:c>
    </x:row>
    <x:row r="2563" ht="18" customHeight="1">
      <x:c r="A2563" s="25" t="str">
        <x:v>EEZ_086</x:v>
      </x:c>
      <x:c r="B2563" s="25" t="str">
        <x:v>Chagos Archipelago (UK)</x:v>
      </x:c>
      <x:c r="C2563" s="25" t="str">
        <x:v>functional</x:v>
      </x:c>
      <x:c r="D2563" s="25" t="str">
        <x:v>Medium demersals (30 - 89 cm)</x:v>
      </x:c>
      <x:c r="E2563" s="35" t="n">
        <x:v>1</x:v>
      </x:c>
      <x:c r="F2563" s="35" t="n">
        <x:v>1</x:v>
      </x:c>
      <x:c r="G2563" s="32" t="n">
        <x:v>14.5681530817</x:v>
      </x:c>
      <x:c r="H2563" s="32" t="n">
        <x:v>14.5681530817</x:v>
      </x:c>
      <x:c r="I2563" s="33" t="n">
        <x:v>0</x:v>
      </x:c>
      <x:c r="J2563" s="34" t="n">
        <x:v>1</x:v>
      </x:c>
      <x:c r="K2563" s="33" t="n">
        <x:v>190.54607179632464</x:v>
      </x:c>
      <x:c r="L2563" s="32" t="n">
        <x:v>2775.9043430454562</x:v>
      </x:c>
      <x:c r="M2563" s="33" t="n">
        <x:v>3.28</x:v>
      </x:c>
      <x:c r="N2563" s="33" t="n">
        <x:v>190.54607179632464</x:v>
      </x:c>
      <x:c r="O2563" s="32" t="n">
        <x:v>2775.9043430454562</x:v>
      </x:c>
      <x:c r="P2563" s="32" t="n">
        <x:v>0</x:v>
      </x:c>
      <x:c r="Q2563" s="33" t="n">
        <x:v>1</x:v>
      </x:c>
      <x:c r="R2563" s="34" t="n">
        <x:v>0</x:v>
      </x:c>
    </x:row>
    <x:row r="2564" ht="18" customHeight="1">
      <x:c r="A2564" s="25" t="str">
        <x:v>EEZ_086</x:v>
      </x:c>
      <x:c r="B2564" s="25" t="str">
        <x:v>Chagos Archipelago (UK)</x:v>
      </x:c>
      <x:c r="C2564" s="25" t="str">
        <x:v>functional</x:v>
      </x:c>
      <x:c r="D2564" s="25" t="str">
        <x:v>Medium pelagics (30 - 89 cm)</x:v>
      </x:c>
      <x:c r="E2564" s="35" t="n">
        <x:v>5</x:v>
      </x:c>
      <x:c r="F2564" s="35" t="n">
        <x:v>5</x:v>
      </x:c>
      <x:c r="G2564" s="32" t="n">
        <x:v>37.113427952</x:v>
      </x:c>
      <x:c r="H2564" s="32" t="n">
        <x:v>37.113427952</x:v>
      </x:c>
      <x:c r="I2564" s="33" t="n">
        <x:v>0</x:v>
      </x:c>
      <x:c r="J2564" s="34" t="n">
        <x:v>1</x:v>
      </x:c>
      <x:c r="K2564" s="33" t="n">
        <x:v>1404.6455486316427</x:v>
      </x:c>
      <x:c r="L2564" s="32" t="n">
        <x:v>52131.211367237986</x:v>
      </x:c>
      <x:c r="M2564" s="33" t="n">
        <x:v>4.114261063168551</x:v>
      </x:c>
      <x:c r="N2564" s="33" t="n">
        <x:v>1300.951371130626</x:v>
      </x:c>
      <x:c r="O2564" s="32" t="n">
        <x:v>48282.764981512104</x:v>
      </x:c>
      <x:c r="P2564" s="32" t="n">
        <x:v>3848.4463857258816</x:v>
      </x:c>
      <x:c r="Q2564" s="33" t="n">
        <x:v>1.0797064208563756</x:v>
      </x:c>
      <x:c r="R2564" s="34" t="n">
        <x:v>0.07970642085637568</x:v>
      </x:c>
    </x:row>
    <x:row r="2565" ht="18" customHeight="1">
      <x:c r="A2565" s="25" t="str">
        <x:v>EEZ_086</x:v>
      </x:c>
      <x:c r="B2565" s="25" t="str">
        <x:v>Chagos Archipelago (UK)</x:v>
      </x:c>
      <x:c r="C2565" s="25" t="str">
        <x:v>functional</x:v>
      </x:c>
      <x:c r="D2565" s="25" t="str">
        <x:v>Medium reef assoc. fish (30 - 89 cm)</x:v>
      </x:c>
      <x:c r="E2565" s="35" t="n">
        <x:v>2</x:v>
      </x:c>
      <x:c r="F2565" s="35" t="n">
        <x:v>2</x:v>
      </x:c>
      <x:c r="G2565" s="32" t="n">
        <x:v>12.1715292497</x:v>
      </x:c>
      <x:c r="H2565" s="32" t="n">
        <x:v>12.1715292497</x:v>
      </x:c>
      <x:c r="I2565" s="33" t="n">
        <x:v>0</x:v>
      </x:c>
      <x:c r="J2565" s="34" t="n">
        <x:v>1</x:v>
      </x:c>
      <x:c r="K2565" s="33" t="n">
        <x:v>1009.3267255054494</x:v>
      </x:c>
      <x:c r="L2565" s="32" t="n">
        <x:v>12285.049761993501</x:v>
      </x:c>
      <x:c r="M2565" s="33" t="n">
        <x:v>4.003588678421413</x:v>
      </x:c>
      <x:c r="N2565" s="33" t="n">
        <x:v>1008.297472214894</x:v>
      </x:c>
      <x:c r="O2565" s="32" t="n">
        <x:v>12272.522175462156</x:v>
      </x:c>
      <x:c r="P2565" s="32" t="n">
        <x:v>12.52758653134515</x:v>
      </x:c>
      <x:c r="Q2565" s="33" t="n">
        <x:v>1.0010207833689144</x:v>
      </x:c>
      <x:c r="R2565" s="34" t="n">
        <x:v>0.001020783368914417</x:v>
      </x:c>
    </x:row>
    <x:row r="2566" ht="18" customHeight="1">
      <x:c r="A2566" s="25" t="str">
        <x:v>EEZ_090</x:v>
      </x:c>
      <x:c r="B2566" s="25" t="str">
        <x:v>Solomon Isl.</x:v>
      </x:c>
      <x:c r="C2566" s="25" t="str">
        <x:v>functional</x:v>
      </x:c>
      <x:c r="D2566" s="25" t="str">
        <x:v>Large benthopelagics (&gt;=90 cm)</x:v>
      </x:c>
      <x:c r="E2566" s="35" t="n">
        <x:v>1</x:v>
      </x:c>
      <x:c r="F2566" s="35" t="n">
        <x:v>1</x:v>
      </x:c>
      <x:c r="G2566" s="32" t="n">
        <x:v>24.836630550000002</x:v>
      </x:c>
      <x:c r="H2566" s="32" t="n">
        <x:v>24.836630550000002</x:v>
      </x:c>
      <x:c r="I2566" s="33" t="n">
        <x:v>0</x:v>
      </x:c>
      <x:c r="J2566" s="34" t="n">
        <x:v>1</x:v>
      </x:c>
      <x:c r="K2566" s="33" t="n">
        <x:v>1621.8100973589299</x:v>
      </x:c>
      <x:c r="L2566" s="32" t="n">
        <x:v>40280.298210363275</x:v>
      </x:c>
      <x:c r="M2566" s="33" t="n">
        <x:v>4.21</x:v>
      </x:c>
      <x:c r="N2566" s="33" t="n">
        <x:v>1621.8100973589299</x:v>
      </x:c>
      <x:c r="O2566" s="32" t="n">
        <x:v>40280.298210363275</x:v>
      </x:c>
      <x:c r="P2566" s="32" t="n">
        <x:v>0</x:v>
      </x:c>
      <x:c r="Q2566" s="33" t="n">
        <x:v>1</x:v>
      </x:c>
      <x:c r="R2566" s="34" t="n">
        <x:v>0</x:v>
      </x:c>
    </x:row>
    <x:row r="2567" ht="18" customHeight="1">
      <x:c r="A2567" s="25" t="str">
        <x:v>EEZ_090</x:v>
      </x:c>
      <x:c r="B2567" s="25" t="str">
        <x:v>Solomon Isl.</x:v>
      </x:c>
      <x:c r="C2567" s="25" t="str">
        <x:v>functional</x:v>
      </x:c>
      <x:c r="D2567" s="25" t="str">
        <x:v>Large pelagics (&gt;=90 cm)</x:v>
      </x:c>
      <x:c r="E2567" s="35" t="n">
        <x:v>13</x:v>
      </x:c>
      <x:c r="F2567" s="35" t="n">
        <x:v>13</x:v>
      </x:c>
      <x:c r="G2567" s="32" t="n">
        <x:v>93578.23141300821</x:v>
      </x:c>
      <x:c r="H2567" s="32" t="n">
        <x:v>93578.23141300821</x:v>
      </x:c>
      <x:c r="I2567" s="33" t="n">
        <x:v>0</x:v>
      </x:c>
      <x:c r="J2567" s="34" t="n">
        <x:v>1</x:v>
      </x:c>
      <x:c r="K2567" s="33" t="n">
        <x:v>2602.058348543165</x:v>
      </x:c>
      <x:c r="L2567" s="32" t="n">
        <x:v>243496018.29012224</x:v>
      </x:c>
      <x:c r="M2567" s="33" t="n">
        <x:v>4.413252832444813</x:v>
      </x:c>
      <x:c r="N2567" s="33" t="n">
        <x:v>2589.720129138349</x:v>
      </x:c>
      <x:c r="O2567" s="32" t="n">
        <x:v>242341429.53943393</x:v>
      </x:c>
      <x:c r="P2567" s="32" t="n">
        <x:v>1154588.7506883144</x:v>
      </x:c>
      <x:c r="Q2567" s="33" t="n">
        <x:v>1.0047643060985594</x:v>
      </x:c>
      <x:c r="R2567" s="34" t="n">
        <x:v>0.004764306098559343</x:v>
      </x:c>
    </x:row>
    <x:row r="2568" ht="18" customHeight="1">
      <x:c r="A2568" s="25" t="str">
        <x:v>EEZ_090</x:v>
      </x:c>
      <x:c r="B2568" s="25" t="str">
        <x:v>Solomon Isl.</x:v>
      </x:c>
      <x:c r="C2568" s="25" t="str">
        <x:v>functional</x:v>
      </x:c>
      <x:c r="D2568" s="25" t="str">
        <x:v>Large sharks (&gt;=90 cm)</x:v>
      </x:c>
      <x:c r="E2568" s="35" t="n">
        <x:v>15</x:v>
      </x:c>
      <x:c r="F2568" s="35" t="n">
        <x:v>15</x:v>
      </x:c>
      <x:c r="G2568" s="32" t="n">
        <x:v>12566.0513253922</x:v>
      </x:c>
      <x:c r="H2568" s="32" t="n">
        <x:v>12566.0513253922</x:v>
      </x:c>
      <x:c r="I2568" s="33" t="n">
        <x:v>0</x:v>
      </x:c>
      <x:c r="J2568" s="34" t="n">
        <x:v>1</x:v>
      </x:c>
      <x:c r="K2568" s="33" t="n">
        <x:v>2300.4093239721005</x:v>
      </x:c>
      <x:c r="L2568" s="32" t="n">
        <x:v>28907061.63444419</x:v>
      </x:c>
      <x:c r="M2568" s="33" t="n">
        <x:v>4.3530633318829</x:v>
      </x:c>
      <x:c r="N2568" s="33" t="n">
        <x:v>2254.5679651755136</x:v>
      </x:c>
      <x:c r="O2568" s="32" t="n">
        <x:v>28331016.76698056</x:v>
      </x:c>
      <x:c r="P2568" s="32" t="n">
        <x:v>576044.8674636297</x:v>
      </x:c>
      <x:c r="Q2568" s="33" t="n">
        <x:v>1.0203326577440384</x:v>
      </x:c>
      <x:c r="R2568" s="34" t="n">
        <x:v>0.020332657744038425</x:v>
      </x:c>
    </x:row>
    <x:row r="2569" ht="18" customHeight="1">
      <x:c r="A2569" s="25" t="str">
        <x:v>EEZ_090</x:v>
      </x:c>
      <x:c r="B2569" s="25" t="str">
        <x:v>Solomon Isl.</x:v>
      </x:c>
      <x:c r="C2569" s="25" t="str">
        <x:v>functional</x:v>
      </x:c>
      <x:c r="D2569" s="25" t="str">
        <x:v>Lobsters, crabs</x:v>
      </x:c>
      <x:c r="E2569" s="35" t="n">
        <x:v>3</x:v>
      </x:c>
      <x:c r="F2569" s="35" t="n">
        <x:v>3</x:v>
      </x:c>
      <x:c r="G2569" s="32" t="n">
        <x:v>4498.105996222</x:v>
      </x:c>
      <x:c r="H2569" s="32" t="n">
        <x:v>4498.105996222</x:v>
      </x:c>
      <x:c r="I2569" s="33" t="n">
        <x:v>0</x:v>
      </x:c>
      <x:c r="J2569" s="34" t="n">
        <x:v>1</x:v>
      </x:c>
      <x:c r="K2569" s="33" t="n">
        <x:v>140.60653571188118</x:v>
      </x:c>
      <x:c r="L2569" s="32" t="n">
        <x:v>632463.1013936155</x:v>
      </x:c>
      <x:c r="M2569" s="33" t="n">
        <x:v>2.977302794509974</x:v>
      </x:c>
      <x:c r="N2569" s="33" t="n">
        <x:v>94.90799408237768</x:v>
      </x:c>
      <x:c r="O2569" s="32" t="n">
        <x:v>426906.21727134514</x:v>
      </x:c>
      <x:c r="P2569" s="32" t="n">
        <x:v>205556.88412227033</x:v>
      </x:c>
      <x:c r="Q2569" s="33" t="n">
        <x:v>1.481503608535213</x:v>
      </x:c>
      <x:c r="R2569" s="34" t="n">
        <x:v>0.48150360853521296</x:v>
      </x:c>
    </x:row>
    <x:row r="2570" ht="18" customHeight="1">
      <x:c r="A2570" s="25" t="str">
        <x:v>EEZ_090</x:v>
      </x:c>
      <x:c r="B2570" s="25" t="str">
        <x:v>Solomon Isl.</x:v>
      </x:c>
      <x:c r="C2570" s="25" t="str">
        <x:v>functional</x:v>
      </x:c>
      <x:c r="D2570" s="25" t="str">
        <x:v>Medium demersals (30 - 89 cm)</x:v>
      </x:c>
      <x:c r="E2570" s="35" t="n">
        <x:v>1</x:v>
      </x:c>
      <x:c r="F2570" s="35" t="n">
        <x:v>1</x:v>
      </x:c>
      <x:c r="G2570" s="32" t="n">
        <x:v>5291.7050897242</x:v>
      </x:c>
      <x:c r="H2570" s="32" t="n">
        <x:v>5291.7050897242</x:v>
      </x:c>
      <x:c r="I2570" s="33" t="n">
        <x:v>0</x:v>
      </x:c>
      <x:c r="J2570" s="34" t="n">
        <x:v>1</x:v>
      </x:c>
      <x:c r="K2570" s="33" t="n">
        <x:v>190.54607179632464</x:v>
      </x:c>
      <x:c r="L2570" s="32" t="n">
        <x:v>1008313.6179515639</x:v>
      </x:c>
      <x:c r="M2570" s="33" t="n">
        <x:v>3.28</x:v>
      </x:c>
      <x:c r="N2570" s="33" t="n">
        <x:v>190.54607179632464</x:v>
      </x:c>
      <x:c r="O2570" s="32" t="n">
        <x:v>1008313.6179515639</x:v>
      </x:c>
      <x:c r="P2570" s="32" t="n">
        <x:v>0</x:v>
      </x:c>
      <x:c r="Q2570" s="33" t="n">
        <x:v>1</x:v>
      </x:c>
      <x:c r="R2570" s="34" t="n">
        <x:v>0</x:v>
      </x:c>
    </x:row>
    <x:row r="2571" ht="18" customHeight="1">
      <x:c r="A2571" s="25" t="str">
        <x:v>EEZ_090</x:v>
      </x:c>
      <x:c r="B2571" s="25" t="str">
        <x:v>Solomon Isl.</x:v>
      </x:c>
      <x:c r="C2571" s="25" t="str">
        <x:v>functional</x:v>
      </x:c>
      <x:c r="D2571" s="25" t="str">
        <x:v>Medium pelagics (30 - 89 cm)</x:v>
      </x:c>
      <x:c r="E2571" s="35" t="n">
        <x:v>3</x:v>
      </x:c>
      <x:c r="F2571" s="35" t="n">
        <x:v>3</x:v>
      </x:c>
      <x:c r="G2571" s="32" t="n">
        <x:v>3208.8476009783</x:v>
      </x:c>
      <x:c r="H2571" s="32" t="n">
        <x:v>3208.8476009783</x:v>
      </x:c>
      <x:c r="I2571" s="33" t="n">
        <x:v>0</x:v>
      </x:c>
      <x:c r="J2571" s="34" t="n">
        <x:v>1</x:v>
      </x:c>
      <x:c r="K2571" s="33" t="n">
        <x:v>1148.4020526691827</x:v>
      </x:c>
      <x:c r="L2571" s="32" t="n">
        <x:v>3685047.171666062</x:v>
      </x:c>
      <x:c r="M2571" s="33" t="n">
        <x:v>3.915841079034434</x:v>
      </x:c>
      <x:c r="N2571" s="33" t="n">
        <x:v>823.8365941095684</x:v>
      </x:c>
      <x:c r="O2571" s="32" t="n">
        <x:v>2643566.078606622</x:v>
      </x:c>
      <x:c r="P2571" s="32" t="n">
        <x:v>1041481.0930594401</x:v>
      </x:c>
      <x:c r="Q2571" s="33" t="n">
        <x:v>1.3939682467133134</x:v>
      </x:c>
      <x:c r="R2571" s="34" t="n">
        <x:v>0.39396824671331343</x:v>
      </x:c>
    </x:row>
    <x:row r="2572" ht="18" customHeight="1">
      <x:c r="A2572" s="25" t="str">
        <x:v>EEZ_090</x:v>
      </x:c>
      <x:c r="B2572" s="25" t="str">
        <x:v>Solomon Isl.</x:v>
      </x:c>
      <x:c r="C2572" s="25" t="str">
        <x:v>functional</x:v>
      </x:c>
      <x:c r="D2572" s="25" t="str">
        <x:v>Medium reef assoc. fish (30 - 89 cm)</x:v>
      </x:c>
      <x:c r="E2572" s="35" t="n">
        <x:v>4</x:v>
      </x:c>
      <x:c r="F2572" s="35" t="n">
        <x:v>4</x:v>
      </x:c>
      <x:c r="G2572" s="32" t="n">
        <x:v>21026.327822679</x:v>
      </x:c>
      <x:c r="H2572" s="32" t="n">
        <x:v>21026.327822679</x:v>
      </x:c>
      <x:c r="I2572" s="33" t="n">
        <x:v>0</x:v>
      </x:c>
      <x:c r="J2572" s="34" t="n">
        <x:v>1</x:v>
      </x:c>
      <x:c r="K2572" s="33" t="n">
        <x:v>1280.2417803771234</x:v>
      </x:c>
      <x:c r="L2572" s="32" t="n">
        <x:v>26918783.366499607</x:v>
      </x:c>
      <x:c r="M2572" s="33" t="n">
        <x:v>4.074162244038314</x:v>
      </x:c>
      <x:c r="N2572" s="33" t="n">
        <x:v>1186.2118112456958</x:v>
      </x:c>
      <x:c r="O2572" s="32" t="n">
        <x:v>24941678.41038582</x:v>
      </x:c>
      <x:c r="P2572" s="32" t="n">
        <x:v>1977104.9561137855</x:v>
      </x:c>
      <x:c r="Q2572" s="33" t="n">
        <x:v>1.0792691222933302</x:v>
      </x:c>
      <x:c r="R2572" s="34" t="n">
        <x:v>0.07926912229333014</x:v>
      </x:c>
    </x:row>
    <x:row r="2573" ht="18" customHeight="1">
      <x:c r="A2573" s="25" t="str">
        <x:v>EEZ_090</x:v>
      </x:c>
      <x:c r="B2573" s="25" t="str">
        <x:v>Solomon Isl.</x:v>
      </x:c>
      <x:c r="C2573" s="25" t="str">
        <x:v>functional</x:v>
      </x:c>
      <x:c r="D2573" s="25" t="str">
        <x:v>Other demersal invertebrates</x:v>
      </x:c>
      <x:c r="E2573" s="35" t="n">
        <x:v>4</x:v>
      </x:c>
      <x:c r="F2573" s="35" t="n">
        <x:v>4</x:v>
      </x:c>
      <x:c r="G2573" s="32" t="n">
        <x:v>2514.697152011</x:v>
      </x:c>
      <x:c r="H2573" s="32" t="n">
        <x:v>2514.697152011</x:v>
      </x:c>
      <x:c r="I2573" s="33" t="n">
        <x:v>0</x:v>
      </x:c>
      <x:c r="J2573" s="34" t="n">
        <x:v>1</x:v>
      </x:c>
      <x:c r="K2573" s="33" t="n">
        <x:v>13.02566193059887</x:v>
      </x:c>
      <x:c r="L2573" s="32" t="n">
        <x:v>32755.594959935086</x:v>
      </x:c>
      <x:c r="M2573" s="33" t="n">
        <x:v>2.114169125667369</x:v>
      </x:c>
      <x:c r="N2573" s="33" t="n">
        <x:v>13.006759967840857</x:v>
      </x:c>
      <x:c r="O2573" s="32" t="n">
        <x:v>32708.06224802009</x:v>
      </x:c>
      <x:c r="P2573" s="32" t="n">
        <x:v>47.53271191499516</x:v>
      </x:c>
      <x:c r="Q2573" s="33" t="n">
        <x:v>1.001453241453271</x:v>
      </x:c>
      <x:c r="R2573" s="34" t="n">
        <x:v>0.0014532414532711258</x:v>
      </x:c>
    </x:row>
    <x:row r="2574" ht="18" customHeight="1">
      <x:c r="A2574" s="25" t="str">
        <x:v>EEZ_090</x:v>
      </x:c>
      <x:c r="B2574" s="25" t="str">
        <x:v>Solomon Isl.</x:v>
      </x:c>
      <x:c r="C2574" s="25" t="str">
        <x:v>functional</x:v>
      </x:c>
      <x:c r="D2574" s="25" t="str">
        <x:v>Shrimps</x:v>
      </x:c>
      <x:c r="E2574" s="35" t="n">
        <x:v>1</x:v>
      </x:c>
      <x:c r="F2574" s="35" t="n">
        <x:v>1</x:v>
      </x:c>
      <x:c r="G2574" s="32" t="n">
        <x:v>15</x:v>
      </x:c>
      <x:c r="H2574" s="32" t="n">
        <x:v>15</x:v>
      </x:c>
      <x:c r="I2574" s="33" t="n">
        <x:v>0</x:v>
      </x:c>
      <x:c r="J2574" s="34" t="n">
        <x:v>1</x:v>
      </x:c>
      <x:c r="K2574" s="33" t="n">
        <x:v>588.843655355589</x:v>
      </x:c>
      <x:c r="L2574" s="32" t="n">
        <x:v>8832.654830333835</x:v>
      </x:c>
      <x:c r="M2574" s="33" t="n">
        <x:v>3.77</x:v>
      </x:c>
      <x:c r="N2574" s="33" t="n">
        <x:v>588.843655355589</x:v>
      </x:c>
      <x:c r="O2574" s="32" t="n">
        <x:v>8832.654830333835</x:v>
      </x:c>
      <x:c r="P2574" s="32" t="n">
        <x:v>0</x:v>
      </x:c>
      <x:c r="Q2574" s="33" t="n">
        <x:v>1</x:v>
      </x:c>
      <x:c r="R2574" s="34" t="n">
        <x:v>0</x:v>
      </x:c>
    </x:row>
    <x:row r="2575" ht="18" customHeight="1">
      <x:c r="A2575" s="25" t="str">
        <x:v>EEZ_090</x:v>
      </x:c>
      <x:c r="B2575" s="25" t="str">
        <x:v>Solomon Isl.</x:v>
      </x:c>
      <x:c r="C2575" s="25" t="str">
        <x:v>functional</x:v>
      </x:c>
      <x:c r="D2575" s="25" t="str">
        <x:v>Small pelagics (&lt;30 cm)</x:v>
      </x:c>
      <x:c r="E2575" s="35" t="n">
        <x:v>6</x:v>
      </x:c>
      <x:c r="F2575" s="35" t="n">
        <x:v>6</x:v>
      </x:c>
      <x:c r="G2575" s="32" t="n">
        <x:v>36.249011491</x:v>
      </x:c>
      <x:c r="H2575" s="32" t="n">
        <x:v>36.249011491</x:v>
      </x:c>
      <x:c r="I2575" s="33" t="n">
        <x:v>0</x:v>
      </x:c>
      <x:c r="J2575" s="34" t="n">
        <x:v>1</x:v>
      </x:c>
      <x:c r="K2575" s="33" t="n">
        <x:v>208.98599985025032</x:v>
      </x:c>
      <x:c r="L2575" s="32" t="n">
        <x:v>7575.535910029847</x:v>
      </x:c>
      <x:c r="M2575" s="33" t="n">
        <x:v>3.3110256410233214</x:v>
      </x:c>
      <x:c r="N2575" s="33" t="n">
        <x:v>204.65654636886148</x:v>
      </x:c>
      <x:c r="O2575" s="32" t="n">
        <x:v>7418.597501033234</x:v>
      </x:c>
      <x:c r="P2575" s="32" t="n">
        <x:v>156.93840899661336</x:v>
      </x:c>
      <x:c r="Q2575" s="33" t="n">
        <x:v>1.0211547275579724</x:v>
      </x:c>
      <x:c r="R2575" s="34" t="n">
        <x:v>0.021154727557972458</x:v>
      </x:c>
    </x:row>
    <x:row r="2576" ht="18" customHeight="1">
      <x:c r="A2576" s="25" t="str">
        <x:v>EEZ_090</x:v>
      </x:c>
      <x:c r="B2576" s="25" t="str">
        <x:v>Solomon Isl.</x:v>
      </x:c>
      <x:c r="C2576" s="25" t="str">
        <x:v>functional</x:v>
      </x:c>
      <x:c r="D2576" s="25" t="str">
        <x:v>Small reef assoc. fish (&lt;30 cm)</x:v>
      </x:c>
      <x:c r="E2576" s="35" t="n">
        <x:v>1</x:v>
      </x:c>
      <x:c r="F2576" s="35" t="n">
        <x:v>1</x:v>
      </x:c>
      <x:c r="G2576" s="32" t="n">
        <x:v>0.929461833</x:v>
      </x:c>
      <x:c r="H2576" s="32" t="n">
        <x:v>0.929461833</x:v>
      </x:c>
      <x:c r="I2576" s="33" t="n">
        <x:v>0</x:v>
      </x:c>
      <x:c r="J2576" s="34" t="n">
        <x:v>1</x:v>
      </x:c>
      <x:c r="K2576" s="33" t="n">
        <x:v>125.89254117941675</x:v>
      </x:c>
      <x:c r="L2576" s="32" t="n">
        <x:v>117.01231208564867</x:v>
      </x:c>
      <x:c r="M2576" s="33" t="n">
        <x:v>3.1</x:v>
      </x:c>
      <x:c r="N2576" s="33" t="n">
        <x:v>125.89254117941675</x:v>
      </x:c>
      <x:c r="O2576" s="32" t="n">
        <x:v>117.01231208564867</x:v>
      </x:c>
      <x:c r="P2576" s="32" t="n">
        <x:v>0</x:v>
      </x:c>
      <x:c r="Q2576" s="33" t="n">
        <x:v>1</x:v>
      </x:c>
      <x:c r="R2576" s="34" t="n">
        <x:v>0</x:v>
      </x:c>
    </x:row>
    <x:row r="2577" ht="18" customHeight="1">
      <x:c r="A2577" s="25" t="str">
        <x:v>EEZ_092</x:v>
      </x:c>
      <x:c r="B2577" s="25" t="str">
        <x:v>British Virgin Isl. (UK)</x:v>
      </x:c>
      <x:c r="C2577" s="25" t="str">
        <x:v>functional</x:v>
      </x:c>
      <x:c r="D2577" s="25" t="str">
        <x:v>Cephalopods</x:v>
      </x:c>
      <x:c r="E2577" s="35" t="n">
        <x:v>2</x:v>
      </x:c>
      <x:c r="F2577" s="35" t="n">
        <x:v>2</x:v>
      </x:c>
      <x:c r="G2577" s="32" t="n">
        <x:v>82.125233352</x:v>
      </x:c>
      <x:c r="H2577" s="32" t="n">
        <x:v>82.125233352</x:v>
      </x:c>
      <x:c r="I2577" s="33" t="n">
        <x:v>0</x:v>
      </x:c>
      <x:c r="J2577" s="34" t="n">
        <x:v>1</x:v>
      </x:c>
      <x:c r="K2577" s="33" t="n">
        <x:v>576.9667734536748</x:v>
      </x:c>
      <x:c r="L2577" s="32" t="n">
        <x:v>47383.53090623356</x:v>
      </x:c>
      <x:c r="M2577" s="33" t="n">
        <x:v>3.7526337966514247</x:v>
      </x:c>
      <x:c r="N2577" s="33" t="n">
        <x:v>565.762029176531</x:v>
      </x:c>
      <x:c r="O2577" s="32" t="n">
        <x:v>46463.338667823635</x:v>
      </x:c>
      <x:c r="P2577" s="32" t="n">
        <x:v>920.1922384099234</x:v>
      </x:c>
      <x:c r="Q2577" s="33" t="n">
        <x:v>1.019804694729076</x:v>
      </x:c>
      <x:c r="R2577" s="34" t="n">
        <x:v>0.01980469472907608</x:v>
      </x:c>
    </x:row>
    <x:row r="2578" ht="18" customHeight="1">
      <x:c r="A2578" s="25" t="str">
        <x:v>EEZ_092</x:v>
      </x:c>
      <x:c r="B2578" s="25" t="str">
        <x:v>British Virgin Isl. (UK)</x:v>
      </x:c>
      <x:c r="C2578" s="25" t="str">
        <x:v>functional</x:v>
      </x:c>
      <x:c r="D2578" s="25" t="str">
        <x:v>Large pelagics (&gt;=90 cm)</x:v>
      </x:c>
      <x:c r="E2578" s="35" t="n">
        <x:v>4</x:v>
      </x:c>
      <x:c r="F2578" s="35" t="n">
        <x:v>4</x:v>
      </x:c>
      <x:c r="G2578" s="32" t="n">
        <x:v>108.777927679</x:v>
      </x:c>
      <x:c r="H2578" s="32" t="n">
        <x:v>108.777927679</x:v>
      </x:c>
      <x:c r="I2578" s="33" t="n">
        <x:v>0</x:v>
      </x:c>
      <x:c r="J2578" s="34" t="n">
        <x:v>1</x:v>
      </x:c>
      <x:c r="K2578" s="33" t="n">
        <x:v>2438.058154404674</x:v>
      </x:c>
      <x:c r="L2578" s="32" t="n">
        <x:v>265206.91359702783</x:v>
      </x:c>
      <x:c r="M2578" s="33" t="n">
        <x:v>4.3785342171641615</x:v>
      </x:c>
      <x:c r="N2578" s="33" t="n">
        <x:v>2390.7502901960756</x:v>
      </x:c>
      <x:c r="O2578" s="32" t="n">
        <x:v>260060.86216549698</x:v>
      </x:c>
      <x:c r="P2578" s="32" t="n">
        <x:v>5146.051431530854</x:v>
      </x:c>
      <x:c r="Q2578" s="33" t="n">
        <x:v>1.019787873456545</x:v>
      </x:c>
      <x:c r="R2578" s="34" t="n">
        <x:v>0.019787873456545032</x:v>
      </x:c>
    </x:row>
    <x:row r="2579" ht="18" customHeight="1">
      <x:c r="A2579" s="25" t="str">
        <x:v>EEZ_092</x:v>
      </x:c>
      <x:c r="B2579" s="25" t="str">
        <x:v>British Virgin Isl. (UK)</x:v>
      </x:c>
      <x:c r="C2579" s="25" t="str">
        <x:v>functional</x:v>
      </x:c>
      <x:c r="D2579" s="25" t="str">
        <x:v>Large reef assoc. fish (&gt;=90 cm)</x:v>
      </x:c>
      <x:c r="E2579" s="35" t="n">
        <x:v>1</x:v>
      </x:c>
      <x:c r="F2579" s="35" t="n">
        <x:v>1</x:v>
      </x:c>
      <x:c r="G2579" s="32" t="n">
        <x:v>16.425046672</x:v>
      </x:c>
      <x:c r="H2579" s="32" t="n">
        <x:v>16.425046672</x:v>
      </x:c>
      <x:c r="I2579" s="33" t="n">
        <x:v>0</x:v>
      </x:c>
      <x:c r="J2579" s="34" t="n">
        <x:v>1</x:v>
      </x:c>
      <x:c r="K2579" s="33" t="n">
        <x:v>831.7637711026708</x:v>
      </x:c>
      <x:c r="L2579" s="32" t="n">
        <x:v>13661.758760440094</x:v>
      </x:c>
      <x:c r="M2579" s="33" t="n">
        <x:v>3.92</x:v>
      </x:c>
      <x:c r="N2579" s="33" t="n">
        <x:v>831.7637711026708</x:v>
      </x:c>
      <x:c r="O2579" s="32" t="n">
        <x:v>13661.758760440094</x:v>
      </x:c>
      <x:c r="P2579" s="32" t="n">
        <x:v>0</x:v>
      </x:c>
      <x:c r="Q2579" s="33" t="n">
        <x:v>1</x:v>
      </x:c>
      <x:c r="R2579" s="34" t="n">
        <x:v>0</x:v>
      </x:c>
    </x:row>
    <x:row r="2580" ht="18" customHeight="1">
      <x:c r="A2580" s="25" t="str">
        <x:v>EEZ_092</x:v>
      </x:c>
      <x:c r="B2580" s="25" t="str">
        <x:v>British Virgin Isl. (UK)</x:v>
      </x:c>
      <x:c r="C2580" s="25" t="str">
        <x:v>functional</x:v>
      </x:c>
      <x:c r="D2580" s="25" t="str">
        <x:v>Large sharks (&gt;=90 cm)</x:v>
      </x:c>
      <x:c r="E2580" s="35" t="n">
        <x:v>1</x:v>
      </x:c>
      <x:c r="F2580" s="35" t="n">
        <x:v>1</x:v>
      </x:c>
      <x:c r="G2580" s="32" t="n">
        <x:v>0.657001867</x:v>
      </x:c>
      <x:c r="H2580" s="32" t="n">
        <x:v>0.657001867</x:v>
      </x:c>
      <x:c r="I2580" s="33" t="n">
        <x:v>0</x:v>
      </x:c>
      <x:c r="J2580" s="34" t="n">
        <x:v>1</x:v>
      </x:c>
      <x:c r="K2580" s="33" t="n">
        <x:v>1737.800828749376</x:v>
      </x:c>
      <x:c r="L2580" s="32" t="n">
        <x:v>1141.7383889624873</x:v>
      </x:c>
      <x:c r="M2580" s="33" t="n">
        <x:v>4.24</x:v>
      </x:c>
      <x:c r="N2580" s="33" t="n">
        <x:v>1737.8008287493763</x:v>
      </x:c>
      <x:c r="O2580" s="32" t="n">
        <x:v>1141.7383889624873</x:v>
      </x:c>
      <x:c r="P2580" s="32" t="n">
        <x:v>0</x:v>
      </x:c>
      <x:c r="Q2580" s="33" t="n">
        <x:v>1</x:v>
      </x:c>
      <x:c r="R2580" s="34" t="n">
        <x:v>0</x:v>
      </x:c>
    </x:row>
    <x:row r="2581" ht="18" customHeight="1">
      <x:c r="A2581" s="25" t="str">
        <x:v>EEZ_092</x:v>
      </x:c>
      <x:c r="B2581" s="25" t="str">
        <x:v>British Virgin Isl. (UK)</x:v>
      </x:c>
      <x:c r="C2581" s="25" t="str">
        <x:v>functional</x:v>
      </x:c>
      <x:c r="D2581" s="25" t="str">
        <x:v>Lobsters, crabs</x:v>
      </x:c>
      <x:c r="E2581" s="35" t="n">
        <x:v>2</x:v>
      </x:c>
      <x:c r="F2581" s="35" t="n">
        <x:v>2</x:v>
      </x:c>
      <x:c r="G2581" s="32" t="n">
        <x:v>410.469969721</x:v>
      </x:c>
      <x:c r="H2581" s="32" t="n">
        <x:v>410.469969721</x:v>
      </x:c>
      <x:c r="I2581" s="33" t="n">
        <x:v>0</x:v>
      </x:c>
      <x:c r="J2581" s="34" t="n">
        <x:v>1</x:v>
      </x:c>
      <x:c r="K2581" s="33" t="n">
        <x:v>248.8352732667452</x:v>
      </x:c>
      <x:c r="L2581" s="32" t="n">
        <x:v>102139.40708331765</x:v>
      </x:c>
      <x:c r="M2581" s="33" t="n">
        <x:v>3.3877714447880027</x:v>
      </x:c>
      <x:c r="N2581" s="33" t="n">
        <x:v>244.2144992117991</x:v>
      </x:c>
      <x:c r="O2581" s="32" t="n">
        <x:v>100242.71809689635</x:v>
      </x:c>
      <x:c r="P2581" s="32" t="n">
        <x:v>1896.6889864213008</x:v>
      </x:c>
      <x:c r="Q2581" s="33" t="n">
        <x:v>1.0189209652574258</x:v>
      </x:c>
      <x:c r="R2581" s="34" t="n">
        <x:v>0.018920965257425763</x:v>
      </x:c>
    </x:row>
    <x:row r="2582" ht="18" customHeight="1">
      <x:c r="A2582" s="25" t="str">
        <x:v>EEZ_092</x:v>
      </x:c>
      <x:c r="B2582" s="25" t="str">
        <x:v>British Virgin Isl. (UK)</x:v>
      </x:c>
      <x:c r="C2582" s="25" t="str">
        <x:v>functional</x:v>
      </x:c>
      <x:c r="D2582" s="25" t="str">
        <x:v>Medium benthopelagics (30 - 89 cm)</x:v>
      </x:c>
      <x:c r="E2582" s="35" t="n">
        <x:v>1</x:v>
      </x:c>
      <x:c r="F2582" s="35" t="n">
        <x:v>1</x:v>
      </x:c>
      <x:c r="G2582" s="32" t="n">
        <x:v>16.425046671</x:v>
      </x:c>
      <x:c r="H2582" s="32" t="n">
        <x:v>16.425046671</x:v>
      </x:c>
      <x:c r="I2582" s="33" t="n">
        <x:v>0</x:v>
      </x:c>
      <x:c r="J2582" s="34" t="n">
        <x:v>1</x:v>
      </x:c>
      <x:c r="K2582" s="33" t="n">
        <x:v>204.17379446695296</x:v>
      </x:c>
      <x:c r="L2582" s="32" t="n">
        <x:v>3353.564103114864</x:v>
      </x:c>
      <x:c r="M2582" s="33" t="n">
        <x:v>3.31</x:v>
      </x:c>
      <x:c r="N2582" s="33" t="n">
        <x:v>204.17379446695296</x:v>
      </x:c>
      <x:c r="O2582" s="32" t="n">
        <x:v>3353.564103114864</x:v>
      </x:c>
      <x:c r="P2582" s="32" t="n">
        <x:v>0</x:v>
      </x:c>
      <x:c r="Q2582" s="33" t="n">
        <x:v>1</x:v>
      </x:c>
      <x:c r="R2582" s="34" t="n">
        <x:v>0</x:v>
      </x:c>
    </x:row>
    <x:row r="2583" ht="18" customHeight="1">
      <x:c r="A2583" s="25" t="str">
        <x:v>EEZ_092</x:v>
      </x:c>
      <x:c r="B2583" s="25" t="str">
        <x:v>British Virgin Isl. (UK)</x:v>
      </x:c>
      <x:c r="C2583" s="25" t="str">
        <x:v>functional</x:v>
      </x:c>
      <x:c r="D2583" s="25" t="str">
        <x:v>Medium demersals (30 - 89 cm)</x:v>
      </x:c>
      <x:c r="E2583" s="35" t="n">
        <x:v>3</x:v>
      </x:c>
      <x:c r="F2583" s="35" t="n">
        <x:v>3</x:v>
      </x:c>
      <x:c r="G2583" s="32" t="n">
        <x:v>699.0844330129999</x:v>
      </x:c>
      <x:c r="H2583" s="32" t="n">
        <x:v>699.0844330129999</x:v>
      </x:c>
      <x:c r="I2583" s="33" t="n">
        <x:v>0</x:v>
      </x:c>
      <x:c r="J2583" s="34" t="n">
        <x:v>1</x:v>
      </x:c>
      <x:c r="K2583" s="33" t="n">
        <x:v>179.22117083298323</x:v>
      </x:c>
      <x:c r="L2583" s="32" t="n">
        <x:v>125290.73059570207</x:v>
      </x:c>
      <x:c r="M2583" s="33" t="n">
        <x:v>3.2414462549630416</x:v>
      </x:c>
      <x:c r="N2583" s="33" t="n">
        <x:v>174.35975695192596</x:v>
      </x:c>
      <x:c r="O2583" s="32" t="n">
        <x:v>121892.19182902161</x:v>
      </x:c>
      <x:c r="P2583" s="32" t="n">
        <x:v>3398.53876668046</x:v>
      </x:c>
      <x:c r="Q2583" s="33" t="n">
        <x:v>1.0278815132920704</x:v>
      </x:c>
      <x:c r="R2583" s="34" t="n">
        <x:v>0.027881513292070392</x:v>
      </x:c>
    </x:row>
    <x:row r="2584" ht="18" customHeight="1">
      <x:c r="A2584" s="25" t="str">
        <x:v>EEZ_092</x:v>
      </x:c>
      <x:c r="B2584" s="25" t="str">
        <x:v>British Virgin Isl. (UK)</x:v>
      </x:c>
      <x:c r="C2584" s="25" t="str">
        <x:v>functional</x:v>
      </x:c>
      <x:c r="D2584" s="25" t="str">
        <x:v>Medium pelagics (30 - 89 cm)</x:v>
      </x:c>
      <x:c r="E2584" s="35" t="n">
        <x:v>2</x:v>
      </x:c>
      <x:c r="F2584" s="35" t="n">
        <x:v>2</x:v>
      </x:c>
      <x:c r="G2584" s="32" t="n">
        <x:v>111.95043299599999</x:v>
      </x:c>
      <x:c r="H2584" s="32" t="n">
        <x:v>111.95043299599999</x:v>
      </x:c>
      <x:c r="I2584" s="33" t="n">
        <x:v>0</x:v>
      </x:c>
      <x:c r="J2584" s="34" t="n">
        <x:v>1</x:v>
      </x:c>
      <x:c r="K2584" s="33" t="n">
        <x:v>1152.0894132509002</x:v>
      </x:c>
      <x:c r="L2584" s="32" t="n">
        <x:v>128976.90866354585</x:v>
      </x:c>
      <x:c r="M2584" s="33" t="n">
        <x:v>4.059051255041383</x:v>
      </x:c>
      <x:c r="N2584" s="33" t="n">
        <x:v>1145.6481418232688</x:v>
      </x:c>
      <x:c r="O2584" s="32" t="n">
        <x:v>128255.80553817775</x:v>
      </x:c>
      <x:c r="P2584" s="32" t="n">
        <x:v>721.1031253680994</x:v>
      </x:c>
      <x:c r="Q2584" s="33" t="n">
        <x:v>1.005622381944757</x:v>
      </x:c>
      <x:c r="R2584" s="34" t="n">
        <x:v>0.005622381944756875</x:v>
      </x:c>
    </x:row>
    <x:row r="2585" ht="18" customHeight="1">
      <x:c r="A2585" s="25" t="str">
        <x:v>EEZ_092</x:v>
      </x:c>
      <x:c r="B2585" s="25" t="str">
        <x:v>British Virgin Isl. (UK)</x:v>
      </x:c>
      <x:c r="C2585" s="25" t="str">
        <x:v>functional</x:v>
      </x:c>
      <x:c r="D2585" s="25" t="str">
        <x:v>Medium reef assoc. fish (30 - 89 cm)</x:v>
      </x:c>
      <x:c r="E2585" s="35" t="n">
        <x:v>10</x:v>
      </x:c>
      <x:c r="F2585" s="35" t="n">
        <x:v>10</x:v>
      </x:c>
      <x:c r="G2585" s="32" t="n">
        <x:v>2277.756828398</x:v>
      </x:c>
      <x:c r="H2585" s="32" t="n">
        <x:v>2277.756828398</x:v>
      </x:c>
      <x:c r="I2585" s="33" t="n">
        <x:v>0</x:v>
      </x:c>
      <x:c r="J2585" s="34" t="n">
        <x:v>1</x:v>
      </x:c>
      <x:c r="K2585" s="33" t="n">
        <x:v>830.964263938817</x:v>
      </x:c>
      <x:c r="L2585" s="32" t="n">
        <x:v>1892734.5263413582</x:v>
      </x:c>
      <x:c r="M2585" s="33" t="n">
        <x:v>3.820817757285961</x:v>
      </x:c>
      <x:c r="N2585" s="33" t="n">
        <x:v>661.9386765126477</x:v>
      </x:c>
      <x:c r="O2585" s="32" t="n">
        <x:v>1507735.340407418</x:v>
      </x:c>
      <x:c r="P2585" s="32" t="n">
        <x:v>384999.1859339401</x:v>
      </x:c>
      <x:c r="Q2585" s="33" t="n">
        <x:v>1.2553493147079156</x:v>
      </x:c>
      <x:c r="R2585" s="34" t="n">
        <x:v>0.25534931470791566</x:v>
      </x:c>
    </x:row>
    <x:row r="2586" ht="18" customHeight="1">
      <x:c r="A2586" s="25" t="str">
        <x:v>EEZ_092</x:v>
      </x:c>
      <x:c r="B2586" s="25" t="str">
        <x:v>British Virgin Isl. (UK)</x:v>
      </x:c>
      <x:c r="C2586" s="25" t="str">
        <x:v>functional</x:v>
      </x:c>
      <x:c r="D2586" s="25" t="str">
        <x:v>Other demersal invertebrates</x:v>
      </x:c>
      <x:c r="E2586" s="35" t="n">
        <x:v>3</x:v>
      </x:c>
      <x:c r="F2586" s="35" t="n">
        <x:v>3</x:v>
      </x:c>
      <x:c r="G2586" s="32" t="n">
        <x:v>50.218305302</x:v>
      </x:c>
      <x:c r="H2586" s="32" t="n">
        <x:v>50.218305302</x:v>
      </x:c>
      <x:c r="I2586" s="33" t="n">
        <x:v>0</x:v>
      </x:c>
      <x:c r="J2586" s="34" t="n">
        <x:v>1</x:v>
      </x:c>
      <x:c r="K2586" s="33" t="n">
        <x:v>38.83070593783076</x:v>
      </x:c>
      <x:c r="L2586" s="32" t="n">
        <x:v>1950.012245878169</x:v>
      </x:c>
      <x:c r="M2586" s="33" t="n">
        <x:v>2.492979117817304</x:v>
      </x:c>
      <x:c r="N2586" s="33" t="n">
        <x:v>31.115667200383843</x:v>
      </x:c>
      <x:c r="O2586" s="32" t="n">
        <x:v>1562.5760751443033</x:v>
      </x:c>
      <x:c r="P2586" s="32" t="n">
        <x:v>387.43617073386577</x:v>
      </x:c>
      <x:c r="Q2586" s="33" t="n">
        <x:v>1.2479470771994805</x:v>
      </x:c>
      <x:c r="R2586" s="34" t="n">
        <x:v>0.24794707719948048</x:v>
      </x:c>
    </x:row>
    <x:row r="2587" ht="18" customHeight="1">
      <x:c r="A2587" s="25" t="str">
        <x:v>EEZ_092</x:v>
      </x:c>
      <x:c r="B2587" s="25" t="str">
        <x:v>British Virgin Isl. (UK)</x:v>
      </x:c>
      <x:c r="C2587" s="25" t="str">
        <x:v>functional</x:v>
      </x:c>
      <x:c r="D2587" s="25" t="str">
        <x:v>Small benthopelagics (&lt;30 cm)</x:v>
      </x:c>
      <x:c r="E2587" s="35" t="n">
        <x:v>1</x:v>
      </x:c>
      <x:c r="F2587" s="35" t="n">
        <x:v>1</x:v>
      </x:c>
      <x:c r="G2587" s="32" t="n">
        <x:v>164.25046671</x:v>
      </x:c>
      <x:c r="H2587" s="32" t="n">
        <x:v>164.25046671</x:v>
      </x:c>
      <x:c r="I2587" s="33" t="n">
        <x:v>0</x:v>
      </x:c>
      <x:c r="J2587" s="34" t="n">
        <x:v>1</x:v>
      </x:c>
      <x:c r="K2587" s="33" t="n">
        <x:v>107.15193052376061</x:v>
      </x:c>
      <x:c r="L2587" s="32" t="n">
        <x:v>17599.754597405175</x:v>
      </x:c>
      <x:c r="M2587" s="33" t="n">
        <x:v>3.03</x:v>
      </x:c>
      <x:c r="N2587" s="33" t="n">
        <x:v>107.1519305237606</x:v>
      </x:c>
      <x:c r="O2587" s="32" t="n">
        <x:v>17599.754597405175</x:v>
      </x:c>
      <x:c r="P2587" s="32" t="n">
        <x:v>0</x:v>
      </x:c>
      <x:c r="Q2587" s="33" t="n">
        <x:v>1</x:v>
      </x:c>
      <x:c r="R2587" s="34" t="n">
        <x:v>0</x:v>
      </x:c>
    </x:row>
    <x:row r="2588" ht="18" customHeight="1">
      <x:c r="A2588" s="25" t="str">
        <x:v>EEZ_092</x:v>
      </x:c>
      <x:c r="B2588" s="25" t="str">
        <x:v>British Virgin Isl. (UK)</x:v>
      </x:c>
      <x:c r="C2588" s="25" t="str">
        <x:v>functional</x:v>
      </x:c>
      <x:c r="D2588" s="25" t="str">
        <x:v>Small pelagics (&lt;30 cm)</x:v>
      </x:c>
      <x:c r="E2588" s="35" t="n">
        <x:v>1</x:v>
      </x:c>
      <x:c r="F2588" s="35" t="n">
        <x:v>1</x:v>
      </x:c>
      <x:c r="G2588" s="32" t="n">
        <x:v>82.1252333601</x:v>
      </x:c>
      <x:c r="H2588" s="32" t="n">
        <x:v>82.1252333601</x:v>
      </x:c>
      <x:c r="I2588" s="33" t="n">
        <x:v>0</x:v>
      </x:c>
      <x:c r="J2588" s="34" t="n">
        <x:v>1</x:v>
      </x:c>
      <x:c r="K2588" s="33" t="n">
        <x:v>144.5439770745928</x:v>
      </x:c>
      <x:c r="L2588" s="32" t="n">
        <x:v>11870.707848047878</x:v>
      </x:c>
      <x:c r="M2588" s="33" t="n">
        <x:v>3.16</x:v>
      </x:c>
      <x:c r="N2588" s="33" t="n">
        <x:v>144.5439770745928</x:v>
      </x:c>
      <x:c r="O2588" s="32" t="n">
        <x:v>11870.707848047878</x:v>
      </x:c>
      <x:c r="P2588" s="32" t="n">
        <x:v>0</x:v>
      </x:c>
      <x:c r="Q2588" s="33" t="n">
        <x:v>1</x:v>
      </x:c>
      <x:c r="R2588" s="34" t="n">
        <x:v>0</x:v>
      </x:c>
    </x:row>
    <x:row r="2589" ht="18" customHeight="1">
      <x:c r="A2589" s="25" t="str">
        <x:v>EEZ_092</x:v>
      </x:c>
      <x:c r="B2589" s="25" t="str">
        <x:v>British Virgin Isl. (UK)</x:v>
      </x:c>
      <x:c r="C2589" s="25" t="str">
        <x:v>functional</x:v>
      </x:c>
      <x:c r="D2589" s="25" t="str">
        <x:v>Small reef assoc. fish (&lt;30 cm)</x:v>
      </x:c>
      <x:c r="E2589" s="35" t="n">
        <x:v>1</x:v>
      </x:c>
      <x:c r="F2589" s="35" t="n">
        <x:v>1</x:v>
      </x:c>
      <x:c r="G2589" s="32" t="n">
        <x:v>82.125233361</x:v>
      </x:c>
      <x:c r="H2589" s="32" t="n">
        <x:v>82.125233361</x:v>
      </x:c>
      <x:c r="I2589" s="33" t="n">
        <x:v>0</x:v>
      </x:c>
      <x:c r="J2589" s="34" t="n">
        <x:v>1</x:v>
      </x:c>
      <x:c r="K2589" s="33" t="n">
        <x:v>309.0295432513592</x:v>
      </x:c>
      <x:c r="L2589" s="32" t="n">
        <x:v>25379.123354961117</x:v>
      </x:c>
      <x:c r="M2589" s="33" t="n">
        <x:v>3.4900000000000007</x:v>
      </x:c>
      <x:c r="N2589" s="33" t="n">
        <x:v>309.02954325135954</x:v>
      </x:c>
      <x:c r="O2589" s="32" t="n">
        <x:v>25379.123354961146</x:v>
      </x:c>
      <x:c r="P2589" s="32" t="n">
        <x:v>-2.9103830456733704e-11</x:v>
      </x:c>
      <x:c r="Q2589" s="33" t="n">
        <x:v>0.9999999999999989</x:v>
      </x:c>
      <x:c r="R2589" s="34" t="n">
        <x:v>-1.1467626383180192e-15</x:v>
      </x:c>
    </x:row>
    <x:row r="2590" ht="18" customHeight="1">
      <x:c r="A2590" s="25" t="str">
        <x:v>EEZ_096</x:v>
      </x:c>
      <x:c r="B2590" s="25" t="str">
        <x:v>Brunei Darussalam</x:v>
      </x:c>
      <x:c r="C2590" s="25" t="str">
        <x:v>functional</x:v>
      </x:c>
      <x:c r="D2590" s="25" t="str">
        <x:v>Cephalopods</x:v>
      </x:c>
      <x:c r="E2590" s="35" t="n">
        <x:v>3</x:v>
      </x:c>
      <x:c r="F2590" s="35" t="n">
        <x:v>3</x:v>
      </x:c>
      <x:c r="G2590" s="32" t="n">
        <x:v>91.3055921673</x:v>
      </x:c>
      <x:c r="H2590" s="32" t="n">
        <x:v>91.3055921673</x:v>
      </x:c>
      <x:c r="I2590" s="33" t="n">
        <x:v>0</x:v>
      </x:c>
      <x:c r="J2590" s="34" t="n">
        <x:v>1</x:v>
      </x:c>
      <x:c r="K2590" s="33" t="n">
        <x:v>779.3302593107586</x:v>
      </x:c>
      <x:c r="L2590" s="32" t="n">
        <x:v>71157.21082026428</x:v>
      </x:c>
      <x:c r="M2590" s="33" t="n">
        <x:v>3.8126978516224574</x:v>
      </x:c>
      <x:c r="N2590" s="33" t="n">
        <x:v>649.6775378916402</x:v>
      </x:c>
      <x:c r="O2590" s="32" t="n">
        <x:v>59319.1923149897</x:v>
      </x:c>
      <x:c r="P2590" s="32" t="n">
        <x:v>11838.018505274587</x:v>
      </x:c>
      <x:c r="Q2590" s="33" t="n">
        <x:v>1.1995647284341593</x:v>
      </x:c>
      <x:c r="R2590" s="34" t="n">
        <x:v>0.1995647284341593</x:v>
      </x:c>
    </x:row>
    <x:row r="2591" ht="18" customHeight="1">
      <x:c r="A2591" s="25" t="str">
        <x:v>EEZ_096</x:v>
      </x:c>
      <x:c r="B2591" s="25" t="str">
        <x:v>Brunei Darussalam</x:v>
      </x:c>
      <x:c r="C2591" s="25" t="str">
        <x:v>functional</x:v>
      </x:c>
      <x:c r="D2591" s="25" t="str">
        <x:v>Large benthopelagics (&gt;=90 cm)</x:v>
      </x:c>
      <x:c r="E2591" s="35" t="n">
        <x:v>2</x:v>
      </x:c>
      <x:c r="F2591" s="35" t="n">
        <x:v>2</x:v>
      </x:c>
      <x:c r="G2591" s="32" t="n">
        <x:v>209.9727457349</x:v>
      </x:c>
      <x:c r="H2591" s="32" t="n">
        <x:v>209.9727457349</x:v>
      </x:c>
      <x:c r="I2591" s="33" t="n">
        <x:v>0</x:v>
      </x:c>
      <x:c r="J2591" s="34" t="n">
        <x:v>1</x:v>
      </x:c>
      <x:c r="K2591" s="33" t="n">
        <x:v>2630.2679918953813</x:v>
      </x:c>
      <x:c r="L2591" s="32" t="n">
        <x:v>552284.592276895</x:v>
      </x:c>
      <x:c r="M2591" s="33" t="n">
        <x:v>4.42</x:v>
      </x:c>
      <x:c r="N2591" s="33" t="n">
        <x:v>2630.2679918953813</x:v>
      </x:c>
      <x:c r="O2591" s="32" t="n">
        <x:v>552284.592276895</x:v>
      </x:c>
      <x:c r="P2591" s="32" t="n">
        <x:v>0</x:v>
      </x:c>
      <x:c r="Q2591" s="33" t="n">
        <x:v>1</x:v>
      </x:c>
      <x:c r="R2591" s="34" t="n">
        <x:v>0</x:v>
      </x:c>
    </x:row>
    <x:row r="2592" ht="18" customHeight="1">
      <x:c r="A2592" s="25" t="str">
        <x:v>EEZ_096</x:v>
      </x:c>
      <x:c r="B2592" s="25" t="str">
        <x:v>Brunei Darussalam</x:v>
      </x:c>
      <x:c r="C2592" s="25" t="str">
        <x:v>functional</x:v>
      </x:c>
      <x:c r="D2592" s="25" t="str">
        <x:v>Large demersals (&gt;=90 cm)</x:v>
      </x:c>
      <x:c r="E2592" s="35" t="n">
        <x:v>4</x:v>
      </x:c>
      <x:c r="F2592" s="35" t="n">
        <x:v>4</x:v>
      </x:c>
      <x:c r="G2592" s="32" t="n">
        <x:v>70.4970647042</x:v>
      </x:c>
      <x:c r="H2592" s="32" t="n">
        <x:v>70.4970647042</x:v>
      </x:c>
      <x:c r="I2592" s="33" t="n">
        <x:v>0</x:v>
      </x:c>
      <x:c r="J2592" s="34" t="n">
        <x:v>1</x:v>
      </x:c>
      <x:c r="K2592" s="33" t="n">
        <x:v>1995.749597158972</x:v>
      </x:c>
      <x:c r="L2592" s="32" t="n">
        <x:v>140694.48848429712</x:v>
      </x:c>
      <x:c r="M2592" s="33" t="n">
        <x:v>4.284346426143778</x:v>
      </x:c>
      <x:c r="N2592" s="33" t="n">
        <x:v>1924.6263443834628</x:v>
      </x:c>
      <x:c r="O2592" s="32" t="n">
        <x:v>135680.50793140888</x:v>
      </x:c>
      <x:c r="P2592" s="32" t="n">
        <x:v>5013.9805528882425</x:v>
      </x:c>
      <x:c r="Q2592" s="33" t="n">
        <x:v>1.0369543173837688</x:v>
      </x:c>
      <x:c r="R2592" s="34" t="n">
        <x:v>0.03695431738376879</x:v>
      </x:c>
    </x:row>
    <x:row r="2593" ht="18" customHeight="1">
      <x:c r="A2593" s="25" t="str">
        <x:v>EEZ_096</x:v>
      </x:c>
      <x:c r="B2593" s="25" t="str">
        <x:v>Brunei Darussalam</x:v>
      </x:c>
      <x:c r="C2593" s="25" t="str">
        <x:v>functional</x:v>
      </x:c>
      <x:c r="D2593" s="25" t="str">
        <x:v>Large pelagics (&gt;=90 cm)</x:v>
      </x:c>
      <x:c r="E2593" s="35" t="n">
        <x:v>10</x:v>
      </x:c>
      <x:c r="F2593" s="35" t="n">
        <x:v>10</x:v>
      </x:c>
      <x:c r="G2593" s="32" t="n">
        <x:v>1280.3456903582999</x:v>
      </x:c>
      <x:c r="H2593" s="32" t="n">
        <x:v>1280.3456903582999</x:v>
      </x:c>
      <x:c r="I2593" s="33" t="n">
        <x:v>0</x:v>
      </x:c>
      <x:c r="J2593" s="34" t="n">
        <x:v>1</x:v>
      </x:c>
      <x:c r="K2593" s="33" t="n">
        <x:v>2688.467532960701</x:v>
      </x:c>
      <x:c r="L2593" s="32" t="n">
        <x:v>3442167.8194944444</x:v>
      </x:c>
      <x:c r="M2593" s="33" t="n">
        <x:v>4.4239849322635045</x:v>
      </x:c>
      <x:c r="N2593" s="33" t="n">
        <x:v>2654.5134627090138</x:v>
      </x:c>
      <x:c r="O2593" s="32" t="n">
        <x:v>3398694.8719775733</x:v>
      </x:c>
      <x:c r="P2593" s="32" t="n">
        <x:v>43472.94751687115</x:v>
      </x:c>
      <x:c r="Q2593" s="33" t="n">
        <x:v>1.012791071030032</x:v>
      </x:c>
      <x:c r="R2593" s="34" t="n">
        <x:v>0.012791071030032146</x:v>
      </x:c>
    </x:row>
    <x:row r="2594" ht="18" customHeight="1">
      <x:c r="A2594" s="25" t="str">
        <x:v>EEZ_096</x:v>
      </x:c>
      <x:c r="B2594" s="25" t="str">
        <x:v>Brunei Darussalam</x:v>
      </x:c>
      <x:c r="C2594" s="25" t="str">
        <x:v>functional</x:v>
      </x:c>
      <x:c r="D2594" s="25" t="str">
        <x:v>Large reef assoc. fish (&gt;=90 cm)</x:v>
      </x:c>
      <x:c r="E2594" s="35" t="n">
        <x:v>1</x:v>
      </x:c>
      <x:c r="F2594" s="35" t="n">
        <x:v>1</x:v>
      </x:c>
      <x:c r="G2594" s="32" t="n">
        <x:v>0.01</x:v>
      </x:c>
      <x:c r="H2594" s="32" t="n">
        <x:v>0.01</x:v>
      </x:c>
      <x:c r="I2594" s="33" t="n">
        <x:v>0</x:v>
      </x:c>
      <x:c r="J2594" s="34" t="n">
        <x:v>1</x:v>
      </x:c>
      <x:c r="K2594" s="33" t="n">
        <x:v>3162.2776601683795</x:v>
      </x:c>
      <x:c r="L2594" s="32" t="n">
        <x:v>31.622776601683796</x:v>
      </x:c>
      <x:c r="M2594" s="33" t="n">
        <x:v>4.5</x:v>
      </x:c>
      <x:c r="N2594" s="33" t="n">
        <x:v>3162.2776601683795</x:v>
      </x:c>
      <x:c r="O2594" s="32" t="n">
        <x:v>31.622776601683796</x:v>
      </x:c>
      <x:c r="P2594" s="32" t="n">
        <x:v>0</x:v>
      </x:c>
      <x:c r="Q2594" s="33" t="n">
        <x:v>1</x:v>
      </x:c>
      <x:c r="R2594" s="34" t="n">
        <x:v>0</x:v>
      </x:c>
    </x:row>
    <x:row r="2595" ht="18" customHeight="1">
      <x:c r="A2595" s="25" t="str">
        <x:v>EEZ_096</x:v>
      </x:c>
      <x:c r="B2595" s="25" t="str">
        <x:v>Brunei Darussalam</x:v>
      </x:c>
      <x:c r="C2595" s="25" t="str">
        <x:v>functional</x:v>
      </x:c>
      <x:c r="D2595" s="25" t="str">
        <x:v>Large sharks (&gt;=90 cm)</x:v>
      </x:c>
      <x:c r="E2595" s="35" t="n">
        <x:v>1</x:v>
      </x:c>
      <x:c r="F2595" s="35" t="n">
        <x:v>1</x:v>
      </x:c>
      <x:c r="G2595" s="32" t="n">
        <x:v>114.5800142749</x:v>
      </x:c>
      <x:c r="H2595" s="32" t="n">
        <x:v>114.5800142749</x:v>
      </x:c>
      <x:c r="I2595" s="33" t="n">
        <x:v>0</x:v>
      </x:c>
      <x:c r="J2595" s="34" t="n">
        <x:v>1</x:v>
      </x:c>
      <x:c r="K2595" s="33" t="n">
        <x:v>1122.018454301963</x:v>
      </x:c>
      <x:c r="L2595" s="32" t="n">
        <x:v>128560.89051062014</x:v>
      </x:c>
      <x:c r="M2595" s="33" t="n">
        <x:v>4.05</x:v>
      </x:c>
      <x:c r="N2595" s="33" t="n">
        <x:v>1122.018454301963</x:v>
      </x:c>
      <x:c r="O2595" s="32" t="n">
        <x:v>128560.89051062014</x:v>
      </x:c>
      <x:c r="P2595" s="32" t="n">
        <x:v>0</x:v>
      </x:c>
      <x:c r="Q2595" s="33" t="n">
        <x:v>1</x:v>
      </x:c>
      <x:c r="R2595" s="34" t="n">
        <x:v>0</x:v>
      </x:c>
    </x:row>
    <x:row r="2596" ht="18" customHeight="1">
      <x:c r="A2596" s="25" t="str">
        <x:v>EEZ_096</x:v>
      </x:c>
      <x:c r="B2596" s="25" t="str">
        <x:v>Brunei Darussalam</x:v>
      </x:c>
      <x:c r="C2596" s="25" t="str">
        <x:v>functional</x:v>
      </x:c>
      <x:c r="D2596" s="25" t="str">
        <x:v>Lobsters, crabs</x:v>
      </x:c>
      <x:c r="E2596" s="35" t="n">
        <x:v>2</x:v>
      </x:c>
      <x:c r="F2596" s="35" t="n">
        <x:v>2</x:v>
      </x:c>
      <x:c r="G2596" s="32" t="n">
        <x:v>4.019844013</x:v>
      </x:c>
      <x:c r="H2596" s="32" t="n">
        <x:v>4.019844013</x:v>
      </x:c>
      <x:c r="I2596" s="33" t="n">
        <x:v>0</x:v>
      </x:c>
      <x:c r="J2596" s="34" t="n">
        <x:v>1</x:v>
      </x:c>
      <x:c r="K2596" s="33" t="n">
        <x:v>30.390419329424386</x:v>
      </x:c>
      <x:c r="L2596" s="32" t="n">
        <x:v>122.1647451939461</x:v>
      </x:c>
      <x:c r="M2596" s="33" t="n">
        <x:v>2.482383495859296</x:v>
      </x:c>
      <x:c r="N2596" s="33" t="n">
        <x:v>30.36571389915178</x:v>
      </x:c>
      <x:c r="O2596" s="32" t="n">
        <x:v>122.06543321797616</x:v>
      </x:c>
      <x:c r="P2596" s="32" t="n">
        <x:v>0.09931197596993968</x:v>
      </x:c>
      <x:c r="Q2596" s="33" t="n">
        <x:v>1.0008135962274642</x:v>
      </x:c>
      <x:c r="R2596" s="34" t="n">
        <x:v>0.0008135962274642903</x:v>
      </x:c>
    </x:row>
    <x:row r="2597" ht="18" customHeight="1">
      <x:c r="A2597" s="25" t="str">
        <x:v>EEZ_096</x:v>
      </x:c>
      <x:c r="B2597" s="25" t="str">
        <x:v>Brunei Darussalam</x:v>
      </x:c>
      <x:c r="C2597" s="25" t="str">
        <x:v>functional</x:v>
      </x:c>
      <x:c r="D2597" s="25" t="str">
        <x:v>Medium benthopelagics (30 - 89 cm)</x:v>
      </x:c>
      <x:c r="E2597" s="35" t="n">
        <x:v>4</x:v>
      </x:c>
      <x:c r="F2597" s="35" t="n">
        <x:v>4</x:v>
      </x:c>
      <x:c r="G2597" s="32" t="n">
        <x:v>4.103844925700001</x:v>
      </x:c>
      <x:c r="H2597" s="32" t="n">
        <x:v>4.103844925700001</x:v>
      </x:c>
      <x:c r="I2597" s="33" t="n">
        <x:v>0</x:v>
      </x:c>
      <x:c r="J2597" s="34" t="n">
        <x:v>1</x:v>
      </x:c>
      <x:c r="K2597" s="33" t="n">
        <x:v>127.98209323629169</x:v>
      </x:c>
      <x:c r="L2597" s="32" t="n">
        <x:v>525.21866390822</x:v>
      </x:c>
      <x:c r="M2597" s="33" t="n">
        <x:v>3.02259901600794</x:v>
      </x:c>
      <x:c r="N2597" s="33" t="n">
        <x:v>105.34138305049606</x:v>
      </x:c>
      <x:c r="O2597" s="32" t="n">
        <x:v>432.30470029799835</x:v>
      </x:c>
      <x:c r="P2597" s="32" t="n">
        <x:v>92.91396361022169</x:v>
      </x:c>
      <x:c r="Q2597" s="33" t="n">
        <x:v>1.2149270261141594</x:v>
      </x:c>
      <x:c r="R2597" s="34" t="n">
        <x:v>0.21492702611415926</x:v>
      </x:c>
    </x:row>
    <x:row r="2598" ht="18" customHeight="1">
      <x:c r="A2598" s="25" t="str">
        <x:v>EEZ_096</x:v>
      </x:c>
      <x:c r="B2598" s="25" t="str">
        <x:v>Brunei Darussalam</x:v>
      </x:c>
      <x:c r="C2598" s="25" t="str">
        <x:v>functional</x:v>
      </x:c>
      <x:c r="D2598" s="25" t="str">
        <x:v>Medium demersals (30 - 89 cm)</x:v>
      </x:c>
      <x:c r="E2598" s="35" t="n">
        <x:v>11</x:v>
      </x:c>
      <x:c r="F2598" s="35" t="n">
        <x:v>11</x:v>
      </x:c>
      <x:c r="G2598" s="32" t="n">
        <x:v>4735.5914537416</x:v>
      </x:c>
      <x:c r="H2598" s="32" t="n">
        <x:v>4735.5914537416</x:v>
      </x:c>
      <x:c r="I2598" s="33" t="n">
        <x:v>0</x:v>
      </x:c>
      <x:c r="J2598" s="34" t="n">
        <x:v>1</x:v>
      </x:c>
      <x:c r="K2598" s="33" t="n">
        <x:v>354.79976989172985</x:v>
      </x:c>
      <x:c r="L2598" s="32" t="n">
        <x:v>1680186.7580887622</x:v>
      </x:c>
      <x:c r="M2598" s="33" t="n">
        <x:v>3.3671293648948226</x:v>
      </x:c>
      <x:c r="N2598" s="33" t="n">
        <x:v>232.87848380660662</x:v>
      </x:c>
      <x:c r="O2598" s="32" t="n">
        <x:v>1102817.3576748678</x:v>
      </x:c>
      <x:c r="P2598" s="32" t="n">
        <x:v>577369.4004138943</x:v>
      </x:c>
      <x:c r="Q2598" s="33" t="n">
        <x:v>1.523540363593111</x:v>
      </x:c>
      <x:c r="R2598" s="34" t="n">
        <x:v>0.5235403635931111</x:v>
      </x:c>
    </x:row>
    <x:row r="2599" ht="18" customHeight="1">
      <x:c r="A2599" s="25" t="str">
        <x:v>EEZ_096</x:v>
      </x:c>
      <x:c r="B2599" s="25" t="str">
        <x:v>Brunei Darussalam</x:v>
      </x:c>
      <x:c r="C2599" s="25" t="str">
        <x:v>functional</x:v>
      </x:c>
      <x:c r="D2599" s="25" t="str">
        <x:v>Medium pelagics (30 - 89 cm)</x:v>
      </x:c>
      <x:c r="E2599" s="35" t="n">
        <x:v>11</x:v>
      </x:c>
      <x:c r="F2599" s="35" t="n">
        <x:v>11</x:v>
      </x:c>
      <x:c r="G2599" s="32" t="n">
        <x:v>2600.333265473601</x:v>
      </x:c>
      <x:c r="H2599" s="32" t="n">
        <x:v>2600.333265473601</x:v>
      </x:c>
      <x:c r="I2599" s="33" t="n">
        <x:v>0</x:v>
      </x:c>
      <x:c r="J2599" s="34" t="n">
        <x:v>1</x:v>
      </x:c>
      <x:c r="K2599" s="33" t="n">
        <x:v>604.1685872810692</x:v>
      </x:c>
      <x:c r="L2599" s="32" t="n">
        <x:v>1571039.675461155</x:v>
      </x:c>
      <x:c r="M2599" s="33" t="n">
        <x:v>3.5120794791030145</x:v>
      </x:c>
      <x:c r="N2599" s="33" t="n">
        <x:v>325.1467962099851</x:v>
      </x:c>
      <x:c r="O2599" s="32" t="n">
        <x:v>845490.03034699</x:v>
      </x:c>
      <x:c r="P2599" s="32" t="n">
        <x:v>725549.6451141649</x:v>
      </x:c>
      <x:c r="Q2599" s="33" t="n">
        <x:v>1.858140982237719</x:v>
      </x:c>
      <x:c r="R2599" s="34" t="n">
        <x:v>0.8581409822377191</x:v>
      </x:c>
    </x:row>
    <x:row r="2600" ht="18" customHeight="1">
      <x:c r="A2600" s="25" t="str">
        <x:v>EEZ_096</x:v>
      </x:c>
      <x:c r="B2600" s="25" t="str">
        <x:v>Brunei Darussalam</x:v>
      </x:c>
      <x:c r="C2600" s="25" t="str">
        <x:v>functional</x:v>
      </x:c>
      <x:c r="D2600" s="25" t="str">
        <x:v>Medium reef assoc. fish (30 - 89 cm)</x:v>
      </x:c>
      <x:c r="E2600" s="35" t="n">
        <x:v>17</x:v>
      </x:c>
      <x:c r="F2600" s="35" t="n">
        <x:v>17</x:v>
      </x:c>
      <x:c r="G2600" s="32" t="n">
        <x:v>1277.7627169354</x:v>
      </x:c>
      <x:c r="H2600" s="32" t="n">
        <x:v>1277.7627169354</x:v>
      </x:c>
      <x:c r="I2600" s="33" t="n">
        <x:v>0</x:v>
      </x:c>
      <x:c r="J2600" s="34" t="n">
        <x:v>1</x:v>
      </x:c>
      <x:c r="K2600" s="33" t="n">
        <x:v>717.1694380810429</x:v>
      </x:c>
      <x:c r="L2600" s="32" t="n">
        <x:v>916372.3697054676</x:v>
      </x:c>
      <x:c r="M2600" s="33" t="n">
        <x:v>3.7189296374724723</x:v>
      </x:c>
      <x:c r="N2600" s="33" t="n">
        <x:v>523.5156119624824</x:v>
      </x:c>
      <x:c r="O2600" s="32" t="n">
        <x:v>668928.73069928</x:v>
      </x:c>
      <x:c r="P2600" s="32" t="n">
        <x:v>247443.63900618756</x:v>
      </x:c>
      <x:c r="Q2600" s="33" t="n">
        <x:v>1.3699103172732865</x:v>
      </x:c>
      <x:c r="R2600" s="34" t="n">
        <x:v>0.3699103172732866</x:v>
      </x:c>
    </x:row>
    <x:row r="2601" ht="18" customHeight="1">
      <x:c r="A2601" s="25" t="str">
        <x:v>EEZ_096</x:v>
      </x:c>
      <x:c r="B2601" s="25" t="str">
        <x:v>Brunei Darussalam</x:v>
      </x:c>
      <x:c r="C2601" s="25" t="str">
        <x:v>functional</x:v>
      </x:c>
      <x:c r="D2601" s="25" t="str">
        <x:v>Other demersal invertebrates</x:v>
      </x:c>
      <x:c r="E2601" s="35" t="n">
        <x:v>2</x:v>
      </x:c>
      <x:c r="F2601" s="35" t="n">
        <x:v>2</x:v>
      </x:c>
      <x:c r="G2601" s="32" t="n">
        <x:v>207.9639353901</x:v>
      </x:c>
      <x:c r="H2601" s="32" t="n">
        <x:v>207.9639353901</x:v>
      </x:c>
      <x:c r="I2601" s="33" t="n">
        <x:v>0</x:v>
      </x:c>
      <x:c r="J2601" s="34" t="n">
        <x:v>1</x:v>
      </x:c>
      <x:c r="K2601" s="33" t="n">
        <x:v>26.891090178993203</x:v>
      </x:c>
      <x:c r="L2601" s="32" t="n">
        <x:v>5592.376940553495</x:v>
      </x:c>
      <x:c r="M2601" s="33" t="n">
        <x:v>2.429441222852857</x:v>
      </x:c>
      <x:c r="N2601" s="33" t="n">
        <x:v>26.880740161667518</x:v>
      </x:c>
      <x:c r="O2601" s="32" t="n">
        <x:v>5590.22451021909</x:v>
      </x:c>
      <x:c r="P2601" s="32" t="n">
        <x:v>2.152430334404926</x:v>
      </x:c>
      <x:c r="Q2601" s="33" t="n">
        <x:v>1.0003850346851848</x:v>
      </x:c>
      <x:c r="R2601" s="34" t="n">
        <x:v>0.0003850346851848654</x:v>
      </x:c>
    </x:row>
    <x:row r="2602" ht="18" customHeight="1">
      <x:c r="A2602" s="25" t="str">
        <x:v>EEZ_096</x:v>
      </x:c>
      <x:c r="B2602" s="25" t="str">
        <x:v>Brunei Darussalam</x:v>
      </x:c>
      <x:c r="C2602" s="25" t="str">
        <x:v>functional</x:v>
      </x:c>
      <x:c r="D2602" s="25" t="str">
        <x:v>Shrimps</x:v>
      </x:c>
      <x:c r="E2602" s="35" t="n">
        <x:v>8</x:v>
      </x:c>
      <x:c r="F2602" s="35" t="n">
        <x:v>8</x:v>
      </x:c>
      <x:c r="G2602" s="32" t="n">
        <x:v>3113.8978699464</x:v>
      </x:c>
      <x:c r="H2602" s="32" t="n">
        <x:v>3113.8978699464</x:v>
      </x:c>
      <x:c r="I2602" s="33" t="n">
        <x:v>0</x:v>
      </x:c>
      <x:c r="J2602" s="34" t="n">
        <x:v>1</x:v>
      </x:c>
      <x:c r="K2602" s="33" t="n">
        <x:v>86.09452705631061</x:v>
      </x:c>
      <x:c r="L2602" s="32" t="n">
        <x:v>268089.5644146883</x:v>
      </x:c>
      <x:c r="M2602" s="33" t="n">
        <x:v>2.8470935903349925</x:v>
      </x:c>
      <x:c r="N2602" s="33" t="n">
        <x:v>70.32238480915755</x:v>
      </x:c>
      <x:c r="O2602" s="32" t="n">
        <x:v>218976.7242667868</x:v>
      </x:c>
      <x:c r="P2602" s="32" t="n">
        <x:v>49112.84014790153</x:v>
      </x:c>
      <x:c r="Q2602" s="33" t="n">
        <x:v>1.2242833813152931</x:v>
      </x:c>
      <x:c r="R2602" s="34" t="n">
        <x:v>0.22428338131529305</x:v>
      </x:c>
    </x:row>
    <x:row r="2603" ht="18" customHeight="1">
      <x:c r="A2603" s="25" t="str">
        <x:v>EEZ_096</x:v>
      </x:c>
      <x:c r="B2603" s="25" t="str">
        <x:v>Brunei Darussalam</x:v>
      </x:c>
      <x:c r="C2603" s="25" t="str">
        <x:v>functional</x:v>
      </x:c>
      <x:c r="D2603" s="25" t="str">
        <x:v>Small benthopelagics (&lt;30 cm)</x:v>
      </x:c>
      <x:c r="E2603" s="35" t="n">
        <x:v>5</x:v>
      </x:c>
      <x:c r="F2603" s="35" t="n">
        <x:v>5</x:v>
      </x:c>
      <x:c r="G2603" s="32" t="n">
        <x:v>646.1391047159</x:v>
      </x:c>
      <x:c r="H2603" s="32" t="n">
        <x:v>646.1391047159</x:v>
      </x:c>
      <x:c r="I2603" s="33" t="n">
        <x:v>0</x:v>
      </x:c>
      <x:c r="J2603" s="34" t="n">
        <x:v>1</x:v>
      </x:c>
      <x:c r="K2603" s="33" t="n">
        <x:v>170.42124812153156</x:v>
      </x:c>
      <x:c r="L2603" s="32" t="n">
        <x:v>110115.83268581265</x:v>
      </x:c>
      <x:c r="M2603" s="33" t="n">
        <x:v>3.2312361841998007</x:v>
      </x:c>
      <x:c r="N2603" s="33" t="n">
        <x:v>170.30844521928395</x:v>
      </x:c>
      <x:c r="O2603" s="32" t="n">
        <x:v>110042.94631954502</x:v>
      </x:c>
      <x:c r="P2603" s="32" t="n">
        <x:v>72.88636626763036</x:v>
      </x:c>
      <x:c r="Q2603" s="33" t="n">
        <x:v>1.0006623447363538</x:v>
      </x:c>
      <x:c r="R2603" s="34" t="n">
        <x:v>0.000662344736353945</x:v>
      </x:c>
    </x:row>
    <x:row r="2604" ht="18" customHeight="1">
      <x:c r="A2604" s="25" t="str">
        <x:v>EEZ_096</x:v>
      </x:c>
      <x:c r="B2604" s="25" t="str">
        <x:v>Brunei Darussalam</x:v>
      </x:c>
      <x:c r="C2604" s="25" t="str">
        <x:v>functional</x:v>
      </x:c>
      <x:c r="D2604" s="25" t="str">
        <x:v>Small demersals (&lt;30 cm)</x:v>
      </x:c>
      <x:c r="E2604" s="35" t="n">
        <x:v>2</x:v>
      </x:c>
      <x:c r="F2604" s="35" t="n">
        <x:v>2</x:v>
      </x:c>
      <x:c r="G2604" s="32" t="n">
        <x:v>388.7679728146</x:v>
      </x:c>
      <x:c r="H2604" s="32" t="n">
        <x:v>388.7679728146</x:v>
      </x:c>
      <x:c r="I2604" s="33" t="n">
        <x:v>0</x:v>
      </x:c>
      <x:c r="J2604" s="34" t="n">
        <x:v>1</x:v>
      </x:c>
      <x:c r="K2604" s="33" t="n">
        <x:v>453.62940077300067</x:v>
      </x:c>
      <x:c r="L2604" s="32" t="n">
        <x:v>176356.58254762122</x:v>
      </x:c>
      <x:c r="M2604" s="33" t="n">
        <x:v>3.645713881237363</x:v>
      </x:c>
      <x:c r="N2604" s="33" t="n">
        <x:v>442.29688550699063</x:v>
      </x:c>
      <x:c r="O2604" s="32" t="n">
        <x:v>171950.86356076397</x:v>
      </x:c>
      <x:c r="P2604" s="32" t="n">
        <x:v>4405.718986857246</x:v>
      </x:c>
      <x:c r="Q2604" s="33" t="n">
        <x:v>1.0256219648777767</x:v>
      </x:c>
      <x:c r="R2604" s="34" t="n">
        <x:v>0.02562196487777657</x:v>
      </x:c>
    </x:row>
    <x:row r="2605" ht="18" customHeight="1">
      <x:c r="A2605" s="25" t="str">
        <x:v>EEZ_096</x:v>
      </x:c>
      <x:c r="B2605" s="25" t="str">
        <x:v>Brunei Darussalam</x:v>
      </x:c>
      <x:c r="C2605" s="25" t="str">
        <x:v>functional</x:v>
      </x:c>
      <x:c r="D2605" s="25" t="str">
        <x:v>Small pelagics (&lt;30 cm)</x:v>
      </x:c>
      <x:c r="E2605" s="35" t="n">
        <x:v>8</x:v>
      </x:c>
      <x:c r="F2605" s="35" t="n">
        <x:v>8</x:v>
      </x:c>
      <x:c r="G2605" s="32" t="n">
        <x:v>1581.9413690938998</x:v>
      </x:c>
      <x:c r="H2605" s="32" t="n">
        <x:v>1581.9413690938998</x:v>
      </x:c>
      <x:c r="I2605" s="33" t="n">
        <x:v>0</x:v>
      </x:c>
      <x:c r="J2605" s="34" t="n">
        <x:v>1</x:v>
      </x:c>
      <x:c r="K2605" s="33" t="n">
        <x:v>148.61394997869664</x:v>
      </x:c>
      <x:c r="L2605" s="32" t="n">
        <x:v>235098.5554957517</x:v>
      </x:c>
      <x:c r="M2605" s="33" t="n">
        <x:v>3.090619744433225</x:v>
      </x:c>
      <x:c r="N2605" s="33" t="n">
        <x:v>123.20256351702065</x:v>
      </x:c>
      <x:c r="O2605" s="32" t="n">
        <x:v>194899.2320059938</x:v>
      </x:c>
      <x:c r="P2605" s="32" t="n">
        <x:v>40199.323489757895</x:v>
      </x:c>
      <x:c r="Q2605" s="33" t="n">
        <x:v>1.2062569620003512</x:v>
      </x:c>
      <x:c r="R2605" s="34" t="n">
        <x:v>0.20625696200035118</x:v>
      </x:c>
    </x:row>
    <x:row r="2606" ht="18" customHeight="1">
      <x:c r="A2606" s="25" t="str">
        <x:v>EEZ_096</x:v>
      </x:c>
      <x:c r="B2606" s="25" t="str">
        <x:v>Brunei Darussalam</x:v>
      </x:c>
      <x:c r="C2606" s="25" t="str">
        <x:v>functional</x:v>
      </x:c>
      <x:c r="D2606" s="25" t="str">
        <x:v>Small reef assoc. fish (&lt;30 cm)</x:v>
      </x:c>
      <x:c r="E2606" s="35" t="n">
        <x:v>3</x:v>
      </x:c>
      <x:c r="F2606" s="35" t="n">
        <x:v>3</x:v>
      </x:c>
      <x:c r="G2606" s="32" t="n">
        <x:v>349.77263451669995</x:v>
      </x:c>
      <x:c r="H2606" s="32" t="n">
        <x:v>349.77263451669995</x:v>
      </x:c>
      <x:c r="I2606" s="33" t="n">
        <x:v>0</x:v>
      </x:c>
      <x:c r="J2606" s="34" t="n">
        <x:v>1</x:v>
      </x:c>
      <x:c r="K2606" s="33" t="n">
        <x:v>346.7312956234042</x:v>
      </x:c>
      <x:c r="L2606" s="32" t="n">
        <x:v>121277.1187395868</x:v>
      </x:c>
      <x:c r="M2606" s="33" t="n">
        <x:v>3.5399909438666857</x:v>
      </x:c>
      <x:c r="N2606" s="33" t="n">
        <x:v>346.7296201916503</x:v>
      </x:c>
      <x:c r="O2606" s="32" t="n">
        <x:v>121276.5327194083</x:v>
      </x:c>
      <x:c r="P2606" s="32" t="n">
        <x:v>0.5860201785108075</x:v>
      </x:c>
      <x:c r="Q2606" s="33" t="n">
        <x:v>1.0000048320987198</x:v>
      </x:c>
      <x:c r="R2606" s="34" t="n">
        <x:v>0.0000048320987199284</x:v>
      </x:c>
    </x:row>
    <x:row r="2607" ht="18" customHeight="1">
      <x:c r="A2607" s="25" t="str">
        <x:v>EEZ_096</x:v>
      </x:c>
      <x:c r="B2607" s="25" t="str">
        <x:v>Brunei Darussalam</x:v>
      </x:c>
      <x:c r="C2607" s="25" t="str">
        <x:v>functional</x:v>
      </x:c>
      <x:c r="D2607" s="25" t="str">
        <x:v>Small to medium flatfishes (&lt;90 cm)</x:v>
      </x:c>
      <x:c r="E2607" s="35" t="n">
        <x:v>3</x:v>
      </x:c>
      <x:c r="F2607" s="35" t="n">
        <x:v>3</x:v>
      </x:c>
      <x:c r="G2607" s="32" t="n">
        <x:v>15.4558671537</x:v>
      </x:c>
      <x:c r="H2607" s="32" t="n">
        <x:v>15.4558671537</x:v>
      </x:c>
      <x:c r="I2607" s="33" t="n">
        <x:v>0</x:v>
      </x:c>
      <x:c r="J2607" s="34" t="n">
        <x:v>1</x:v>
      </x:c>
      <x:c r="K2607" s="33" t="n">
        <x:v>2427.562700139313</x:v>
      </x:c>
      <x:c r="L2607" s="32" t="n">
        <x:v>37520.08660063049</x:v>
      </x:c>
      <x:c r="M2607" s="33" t="n">
        <x:v>4.379906951211427</x:v>
      </x:c>
      <x:c r="N2607" s="33" t="n">
        <x:v>2398.319017515802</x:v>
      </x:c>
      <x:c r="O2607" s="32" t="n">
        <x:v>37068.100126916535</x:v>
      </x:c>
      <x:c r="P2607" s="32" t="n">
        <x:v>451.9864737139578</x:v>
      </x:c>
      <x:c r="Q2607" s="33" t="n">
        <x:v>1.0121934081370885</x:v>
      </x:c>
      <x:c r="R2607" s="34" t="n">
        <x:v>0.012193408137088567</x:v>
      </x:c>
    </x:row>
    <x:row r="2608" ht="18" customHeight="1">
      <x:c r="A2608" s="25" t="str">
        <x:v>EEZ_100</x:v>
      </x:c>
      <x:c r="B2608" s="25" t="str">
        <x:v>Bulgaria</x:v>
      </x:c>
      <x:c r="C2608" s="25" t="str">
        <x:v>functional</x:v>
      </x:c>
      <x:c r="D2608" s="25" t="str">
        <x:v>Large benthopelagics (&gt;=90 cm)</x:v>
      </x:c>
      <x:c r="E2608" s="35" t="n">
        <x:v>1</x:v>
      </x:c>
      <x:c r="F2608" s="35" t="n">
        <x:v>1</x:v>
      </x:c>
      <x:c r="G2608" s="32" t="n">
        <x:v>22.532794831</x:v>
      </x:c>
      <x:c r="H2608" s="32" t="n">
        <x:v>22.532794831</x:v>
      </x:c>
      <x:c r="I2608" s="33" t="n">
        <x:v>0</x:v>
      </x:c>
      <x:c r="J2608" s="34" t="n">
        <x:v>1</x:v>
      </x:c>
      <x:c r="K2608" s="33" t="n">
        <x:v>13.803842646028851</x:v>
      </x:c>
      <x:c r="L2608" s="32" t="n">
        <x:v>311.0391542223763</x:v>
      </x:c>
      <x:c r="M2608" s="33" t="n">
        <x:v>2.14</x:v>
      </x:c>
      <x:c r="N2608" s="33" t="n">
        <x:v>13.803842646028853</x:v>
      </x:c>
      <x:c r="O2608" s="32" t="n">
        <x:v>311.0391542223763</x:v>
      </x:c>
      <x:c r="P2608" s="32" t="n">
        <x:v>0</x:v>
      </x:c>
      <x:c r="Q2608" s="33" t="n">
        <x:v>1</x:v>
      </x:c>
      <x:c r="R2608" s="34" t="n">
        <x:v>0</x:v>
      </x:c>
    </x:row>
    <x:row r="2609" ht="18" customHeight="1">
      <x:c r="A2609" s="25" t="str">
        <x:v>EEZ_100</x:v>
      </x:c>
      <x:c r="B2609" s="25" t="str">
        <x:v>Bulgaria</x:v>
      </x:c>
      <x:c r="C2609" s="25" t="str">
        <x:v>functional</x:v>
      </x:c>
      <x:c r="D2609" s="25" t="str">
        <x:v>Large demersals (&gt;=90 cm)</x:v>
      </x:c>
      <x:c r="E2609" s="35" t="n">
        <x:v>2</x:v>
      </x:c>
      <x:c r="F2609" s="35" t="n">
        <x:v>2</x:v>
      </x:c>
      <x:c r="G2609" s="32" t="n">
        <x:v>17.796419125</x:v>
      </x:c>
      <x:c r="H2609" s="32" t="n">
        <x:v>17.796419125</x:v>
      </x:c>
      <x:c r="I2609" s="33" t="n">
        <x:v>0</x:v>
      </x:c>
      <x:c r="J2609" s="34" t="n">
        <x:v>1</x:v>
      </x:c>
      <x:c r="K2609" s="33" t="n">
        <x:v>402.2320069902097</x:v>
      </x:c>
      <x:c r="L2609" s="32" t="n">
        <x:v>7158.289381887702</x:v>
      </x:c>
      <x:c r="M2609" s="33" t="n">
        <x:v>3.6035870140606168</x:v>
      </x:c>
      <x:c r="N2609" s="33" t="n">
        <x:v>401.4089154043917</x:v>
      </x:c>
      <x:c r="O2609" s="32" t="n">
        <x:v>7143.641299048223</x:v>
      </x:c>
      <x:c r="P2609" s="32" t="n">
        <x:v>14.648082839478775</x:v>
      </x:c>
      <x:c r="Q2609" s="33" t="n">
        <x:v>1.0020505064890968</x:v>
      </x:c>
      <x:c r="R2609" s="34" t="n">
        <x:v>0.00205050648909687</x:v>
      </x:c>
    </x:row>
    <x:row r="2610" ht="18" customHeight="1">
      <x:c r="A2610" s="25" t="str">
        <x:v>EEZ_100</x:v>
      </x:c>
      <x:c r="B2610" s="25" t="str">
        <x:v>Bulgaria</x:v>
      </x:c>
      <x:c r="C2610" s="25" t="str">
        <x:v>functional</x:v>
      </x:c>
      <x:c r="D2610" s="25" t="str">
        <x:v>Large flatfishes (&gt;=90 cm)</x:v>
      </x:c>
      <x:c r="E2610" s="35" t="n">
        <x:v>1</x:v>
      </x:c>
      <x:c r="F2610" s="35" t="n">
        <x:v>1</x:v>
      </x:c>
      <x:c r="G2610" s="32" t="n">
        <x:v>494.3209464361</x:v>
      </x:c>
      <x:c r="H2610" s="32" t="n">
        <x:v>494.3209464361</x:v>
      </x:c>
      <x:c r="I2610" s="33" t="n">
        <x:v>0</x:v>
      </x:c>
      <x:c r="J2610" s="34" t="n">
        <x:v>1</x:v>
      </x:c>
      <x:c r="K2610" s="33" t="n">
        <x:v>2290.8676527677744</x:v>
      </x:c>
      <x:c r="L2610" s="32" t="n">
        <x:v>1132423.8662760132</x:v>
      </x:c>
      <x:c r="M2610" s="33" t="n">
        <x:v>4.36</x:v>
      </x:c>
      <x:c r="N2610" s="33" t="n">
        <x:v>2290.867652767775</x:v>
      </x:c>
      <x:c r="O2610" s="32" t="n">
        <x:v>1132423.8662760132</x:v>
      </x:c>
      <x:c r="P2610" s="32" t="n">
        <x:v>0</x:v>
      </x:c>
      <x:c r="Q2610" s="33" t="n">
        <x:v>1</x:v>
      </x:c>
      <x:c r="R2610" s="34" t="n">
        <x:v>0</x:v>
      </x:c>
    </x:row>
    <x:row r="2611" ht="18" customHeight="1">
      <x:c r="A2611" s="25" t="str">
        <x:v>EEZ_100</x:v>
      </x:c>
      <x:c r="B2611" s="25" t="str">
        <x:v>Bulgaria</x:v>
      </x:c>
      <x:c r="C2611" s="25" t="str">
        <x:v>functional</x:v>
      </x:c>
      <x:c r="D2611" s="25" t="str">
        <x:v>Large pelagics (&gt;=90 cm)</x:v>
      </x:c>
      <x:c r="E2611" s="35" t="n">
        <x:v>1</x:v>
      </x:c>
      <x:c r="F2611" s="35" t="n">
        <x:v>1</x:v>
      </x:c>
      <x:c r="G2611" s="32" t="n">
        <x:v>251.956195059</x:v>
      </x:c>
      <x:c r="H2611" s="32" t="n">
        <x:v>251.956195059</x:v>
      </x:c>
      <x:c r="I2611" s="33" t="n">
        <x:v>0</x:v>
      </x:c>
      <x:c r="J2611" s="34" t="n">
        <x:v>1</x:v>
      </x:c>
      <x:c r="K2611" s="33" t="n">
        <x:v>3388.4415613920273</x:v>
      </x:c>
      <x:c r="L2611" s="32" t="n">
        <x:v>853738.8429881122</x:v>
      </x:c>
      <x:c r="M2611" s="33" t="n">
        <x:v>4.53</x:v>
      </x:c>
      <x:c r="N2611" s="33" t="n">
        <x:v>3388.4415613920273</x:v>
      </x:c>
      <x:c r="O2611" s="32" t="n">
        <x:v>853738.8429881122</x:v>
      </x:c>
      <x:c r="P2611" s="32" t="n">
        <x:v>0</x:v>
      </x:c>
      <x:c r="Q2611" s="33" t="n">
        <x:v>1</x:v>
      </x:c>
      <x:c r="R2611" s="34" t="n">
        <x:v>0</x:v>
      </x:c>
    </x:row>
    <x:row r="2612" ht="18" customHeight="1">
      <x:c r="A2612" s="25" t="str">
        <x:v>EEZ_100</x:v>
      </x:c>
      <x:c r="B2612" s="25" t="str">
        <x:v>Bulgaria</x:v>
      </x:c>
      <x:c r="C2612" s="25" t="str">
        <x:v>functional</x:v>
      </x:c>
      <x:c r="D2612" s="25" t="str">
        <x:v>Large rays (&gt;=90 cm)</x:v>
      </x:c>
      <x:c r="E2612" s="35" t="n">
        <x:v>2</x:v>
      </x:c>
      <x:c r="F2612" s="35" t="n">
        <x:v>2</x:v>
      </x:c>
      <x:c r="G2612" s="32" t="n">
        <x:v>71.917758341</x:v>
      </x:c>
      <x:c r="H2612" s="32" t="n">
        <x:v>71.917758341</x:v>
      </x:c>
      <x:c r="I2612" s="33" t="n">
        <x:v>0</x:v>
      </x:c>
      <x:c r="J2612" s="34" t="n">
        <x:v>1</x:v>
      </x:c>
      <x:c r="K2612" s="33" t="n">
        <x:v>711.8044273748001</x:v>
      </x:c>
      <x:c r="L2612" s="32" t="n">
        <x:v>51191.37879399475</x:v>
      </x:c>
      <x:c r="M2612" s="33" t="n">
        <x:v>3.849750227558333</x:v>
      </x:c>
      <x:c r="N2612" s="33" t="n">
        <x:v>707.5387460354</x:v>
      </x:c>
      <x:c r="O2612" s="32" t="n">
        <x:v>50884.600554268065</x:v>
      </x:c>
      <x:c r="P2612" s="32" t="n">
        <x:v>306.77823972668557</x:v>
      </x:c>
      <x:c r="Q2612" s="33" t="n">
        <x:v>1.0060289014040604</x:v>
      </x:c>
      <x:c r="R2612" s="34" t="n">
        <x:v>0.006028901404060523</x:v>
      </x:c>
    </x:row>
    <x:row r="2613" ht="18" customHeight="1">
      <x:c r="A2613" s="25" t="str">
        <x:v>EEZ_100</x:v>
      </x:c>
      <x:c r="B2613" s="25" t="str">
        <x:v>Bulgaria</x:v>
      </x:c>
      <x:c r="C2613" s="25" t="str">
        <x:v>functional</x:v>
      </x:c>
      <x:c r="D2613" s="25" t="str">
        <x:v>Large sharks (&gt;=90 cm)</x:v>
      </x:c>
      <x:c r="E2613" s="35" t="n">
        <x:v>2</x:v>
      </x:c>
      <x:c r="F2613" s="35" t="n">
        <x:v>2</x:v>
      </x:c>
      <x:c r="G2613" s="32" t="n">
        <x:v>66.985443848</x:v>
      </x:c>
      <x:c r="H2613" s="32" t="n">
        <x:v>66.985443848</x:v>
      </x:c>
      <x:c r="I2613" s="33" t="n">
        <x:v>0</x:v>
      </x:c>
      <x:c r="J2613" s="34" t="n">
        <x:v>1</x:v>
      </x:c>
      <x:c r="K2613" s="33" t="n">
        <x:v>1946.080062195885</x:v>
      </x:c>
      <x:c r="L2613" s="32" t="n">
        <x:v>130359.0367299348</x:v>
      </x:c>
      <x:c r="M2613" s="33" t="n">
        <x:v>4.279899828182146</x:v>
      </x:c>
      <x:c r="N2613" s="33" t="n">
        <x:v>1905.0212662530935</x:v>
      </x:c>
      <x:c r="O2613" s="32" t="n">
        <x:v>127608.69505984246</x:v>
      </x:c>
      <x:c r="P2613" s="32" t="n">
        <x:v>2750.341670092341</x:v>
      </x:c>
      <x:c r="Q2613" s="33" t="n">
        <x:v>1.021552933119507</x:v>
      </x:c>
      <x:c r="R2613" s="34" t="n">
        <x:v>0.021552933119506946</x:v>
      </x:c>
    </x:row>
    <x:row r="2614" ht="18" customHeight="1">
      <x:c r="A2614" s="25" t="str">
        <x:v>EEZ_100</x:v>
      </x:c>
      <x:c r="B2614" s="25" t="str">
        <x:v>Bulgaria</x:v>
      </x:c>
      <x:c r="C2614" s="25" t="str">
        <x:v>functional</x:v>
      </x:c>
      <x:c r="D2614" s="25" t="str">
        <x:v>Medium bathydemersals (30 - 89 cm)</x:v>
      </x:c>
      <x:c r="E2614" s="35" t="n">
        <x:v>1</x:v>
      </x:c>
      <x:c r="F2614" s="35" t="n">
        <x:v>1</x:v>
      </x:c>
      <x:c r="G2614" s="32" t="n">
        <x:v>0.9608988039999999</x:v>
      </x:c>
      <x:c r="H2614" s="32" t="n">
        <x:v>0.9608988039999999</x:v>
      </x:c>
      <x:c r="I2614" s="33" t="n">
        <x:v>0</x:v>
      </x:c>
      <x:c r="J2614" s="34" t="n">
        <x:v>1</x:v>
      </x:c>
      <x:c r="K2614" s="33" t="n">
        <x:v>2884.031503126606</x:v>
      </x:c>
      <x:c r="L2614" s="32" t="n">
        <x:v>2771.2624220526777</x:v>
      </x:c>
      <x:c r="M2614" s="33" t="n">
        <x:v>4.46</x:v>
      </x:c>
      <x:c r="N2614" s="33" t="n">
        <x:v>2884.031503126606</x:v>
      </x:c>
      <x:c r="O2614" s="32" t="n">
        <x:v>2771.2624220526777</x:v>
      </x:c>
      <x:c r="P2614" s="32" t="n">
        <x:v>0</x:v>
      </x:c>
      <x:c r="Q2614" s="33" t="n">
        <x:v>1</x:v>
      </x:c>
      <x:c r="R2614" s="34" t="n">
        <x:v>0</x:v>
      </x:c>
    </x:row>
    <x:row r="2615" ht="18" customHeight="1">
      <x:c r="A2615" s="25" t="str">
        <x:v>EEZ_100</x:v>
      </x:c>
      <x:c r="B2615" s="25" t="str">
        <x:v>Bulgaria</x:v>
      </x:c>
      <x:c r="C2615" s="25" t="str">
        <x:v>functional</x:v>
      </x:c>
      <x:c r="D2615" s="25" t="str">
        <x:v>Medium benthopelagics (30 - 89 cm)</x:v>
      </x:c>
      <x:c r="E2615" s="35" t="n">
        <x:v>1</x:v>
      </x:c>
      <x:c r="F2615" s="35" t="n">
        <x:v>1</x:v>
      </x:c>
      <x:c r="G2615" s="32" t="n">
        <x:v>4.275577426</x:v>
      </x:c>
      <x:c r="H2615" s="32" t="n">
        <x:v>4.275577426</x:v>
      </x:c>
      <x:c r="I2615" s="33" t="n">
        <x:v>0</x:v>
      </x:c>
      <x:c r="J2615" s="34" t="n">
        <x:v>1</x:v>
      </x:c>
      <x:c r="K2615" s="33" t="n">
        <x:v>2290.867652767775</x:v>
      </x:c>
      <x:c r="L2615" s="32" t="n">
        <x:v>9794.782022127505</x:v>
      </x:c>
      <x:c r="M2615" s="33" t="n">
        <x:v>4.36</x:v>
      </x:c>
      <x:c r="N2615" s="33" t="n">
        <x:v>2290.867652767775</x:v>
      </x:c>
      <x:c r="O2615" s="32" t="n">
        <x:v>9794.782022127505</x:v>
      </x:c>
      <x:c r="P2615" s="32" t="n">
        <x:v>0</x:v>
      </x:c>
      <x:c r="Q2615" s="33" t="n">
        <x:v>1</x:v>
      </x:c>
      <x:c r="R2615" s="34" t="n">
        <x:v>0</x:v>
      </x:c>
    </x:row>
    <x:row r="2616" ht="18" customHeight="1">
      <x:c r="A2616" s="25" t="str">
        <x:v>EEZ_100</x:v>
      </x:c>
      <x:c r="B2616" s="25" t="str">
        <x:v>Bulgaria</x:v>
      </x:c>
      <x:c r="C2616" s="25" t="str">
        <x:v>functional</x:v>
      </x:c>
      <x:c r="D2616" s="25" t="str">
        <x:v>Medium demersals (30 - 89 cm)</x:v>
      </x:c>
      <x:c r="E2616" s="35" t="n">
        <x:v>3</x:v>
      </x:c>
      <x:c r="F2616" s="35" t="n">
        <x:v>3</x:v>
      </x:c>
      <x:c r="G2616" s="32" t="n">
        <x:v>11435.660450207402</x:v>
      </x:c>
      <x:c r="H2616" s="32" t="n">
        <x:v>11435.660450207402</x:v>
      </x:c>
      <x:c r="I2616" s="33" t="n">
        <x:v>0</x:v>
      </x:c>
      <x:c r="J2616" s="34" t="n">
        <x:v>1</x:v>
      </x:c>
      <x:c r="K2616" s="33" t="n">
        <x:v>190.49775857426823</x:v>
      </x:c>
      <x:c r="L2616" s="32" t="n">
        <x:v>2178467.6835809173</x:v>
      </x:c>
      <x:c r="M2616" s="33" t="n">
        <x:v>3.2795761429154364</x:v>
      </x:c>
      <x:c r="N2616" s="33" t="n">
        <x:v>190.3601958365749</x:v>
      </x:c>
      <x:c r="O2616" s="32" t="n">
        <x:v>2176894.562822055</x:v>
      </x:c>
      <x:c r="P2616" s="32" t="n">
        <x:v>1573.1207588622347</x:v>
      </x:c>
      <x:c r="Q2616" s="33" t="n">
        <x:v>1.0007226444430193</x:v>
      </x:c>
      <x:c r="R2616" s="34" t="n">
        <x:v>0.0007226444430192761</x:v>
      </x:c>
    </x:row>
    <x:row r="2617" ht="18" customHeight="1">
      <x:c r="A2617" s="25" t="str">
        <x:v>EEZ_100</x:v>
      </x:c>
      <x:c r="B2617" s="25" t="str">
        <x:v>Bulgaria</x:v>
      </x:c>
      <x:c r="C2617" s="25" t="str">
        <x:v>functional</x:v>
      </x:c>
      <x:c r="D2617" s="25" t="str">
        <x:v>Medium pelagics (30 - 89 cm)</x:v>
      </x:c>
      <x:c r="E2617" s="35" t="n">
        <x:v>6</x:v>
      </x:c>
      <x:c r="F2617" s="35" t="n">
        <x:v>6</x:v>
      </x:c>
      <x:c r="G2617" s="32" t="n">
        <x:v>276.5439556931</x:v>
      </x:c>
      <x:c r="H2617" s="32" t="n">
        <x:v>276.5439556931</x:v>
      </x:c>
      <x:c r="I2617" s="33" t="n">
        <x:v>0</x:v>
      </x:c>
      <x:c r="J2617" s="34" t="n">
        <x:v>1</x:v>
      </x:c>
      <x:c r="K2617" s="33" t="n">
        <x:v>833.1521305097011</x:v>
      </x:c>
      <x:c r="L2617" s="32" t="n">
        <x:v>230403.18586528662</x:v>
      </x:c>
      <x:c r="M2617" s="33" t="n">
        <x:v>3.8357833852302208</x:v>
      </x:c>
      <x:c r="N2617" s="33" t="n">
        <x:v>685.1464080414005</x:v>
      </x:c>
      <x:c r="O2617" s="32" t="n">
        <x:v>189473.09790868766</x:v>
      </x:c>
      <x:c r="P2617" s="32" t="n">
        <x:v>40930.08795659896</x:v>
      </x:c>
      <x:c r="Q2617" s="33" t="n">
        <x:v>1.2160205771075971</x:v>
      </x:c>
      <x:c r="R2617" s="34" t="n">
        <x:v>0.21602057710759712</x:v>
      </x:c>
    </x:row>
    <x:row r="2618" ht="18" customHeight="1">
      <x:c r="A2618" s="25" t="str">
        <x:v>EEZ_100</x:v>
      </x:c>
      <x:c r="B2618" s="25" t="str">
        <x:v>Bulgaria</x:v>
      </x:c>
      <x:c r="C2618" s="25" t="str">
        <x:v>functional</x:v>
      </x:c>
      <x:c r="D2618" s="25" t="str">
        <x:v>Medium reef assoc. fish (30 - 89 cm)</x:v>
      </x:c>
      <x:c r="E2618" s="35" t="n">
        <x:v>1</x:v>
      </x:c>
      <x:c r="F2618" s="35" t="n">
        <x:v>1</x:v>
      </x:c>
      <x:c r="G2618" s="32" t="n">
        <x:v>30.797480307</x:v>
      </x:c>
      <x:c r="H2618" s="32" t="n">
        <x:v>30.797480307</x:v>
      </x:c>
      <x:c r="I2618" s="33" t="n">
        <x:v>0</x:v>
      </x:c>
      <x:c r="J2618" s="34" t="n">
        <x:v>1</x:v>
      </x:c>
      <x:c r="K2618" s="33" t="n">
        <x:v>33.88441561392024</x:v>
      </x:c>
      <x:c r="L2618" s="32" t="n">
        <x:v>1043.5546225839119</x:v>
      </x:c>
      <x:c r="M2618" s="33" t="n">
        <x:v>2.53</x:v>
      </x:c>
      <x:c r="N2618" s="33" t="n">
        <x:v>33.88441561392024</x:v>
      </x:c>
      <x:c r="O2618" s="32" t="n">
        <x:v>1043.5546225839119</x:v>
      </x:c>
      <x:c r="P2618" s="32" t="n">
        <x:v>0</x:v>
      </x:c>
      <x:c r="Q2618" s="33" t="n">
        <x:v>1</x:v>
      </x:c>
      <x:c r="R2618" s="34" t="n">
        <x:v>0</x:v>
      </x:c>
    </x:row>
    <x:row r="2619" ht="18" customHeight="1">
      <x:c r="A2619" s="25" t="str">
        <x:v>EEZ_100</x:v>
      </x:c>
      <x:c r="B2619" s="25" t="str">
        <x:v>Bulgaria</x:v>
      </x:c>
      <x:c r="C2619" s="25" t="str">
        <x:v>functional</x:v>
      </x:c>
      <x:c r="D2619" s="25" t="str">
        <x:v>Other demersal invertebrates</x:v>
      </x:c>
      <x:c r="E2619" s="35" t="n">
        <x:v>5</x:v>
      </x:c>
      <x:c r="F2619" s="35" t="n">
        <x:v>5</x:v>
      </x:c>
      <x:c r="G2619" s="32" t="n">
        <x:v>1227.869364885</x:v>
      </x:c>
      <x:c r="H2619" s="32" t="n">
        <x:v>1227.869364885</x:v>
      </x:c>
      <x:c r="I2619" s="33" t="n">
        <x:v>0</x:v>
      </x:c>
      <x:c r="J2619" s="34" t="n">
        <x:v>1</x:v>
      </x:c>
      <x:c r="K2619" s="33" t="n">
        <x:v>12.709856502836065</x:v>
      </x:c>
      <x:c r="L2619" s="32" t="n">
        <x:v>15606.043431916807</x:v>
      </x:c>
      <x:c r="M2619" s="33" t="n">
        <x:v>2.0878200967708556</x:v>
      </x:c>
      <x:c r="N2619" s="33" t="n">
        <x:v>12.241090162525811</x:v>
      </x:c>
      <x:c r="O2619" s="32" t="n">
        <x:v>15030.45960336059</x:v>
      </x:c>
      <x:c r="P2619" s="32" t="n">
        <x:v>575.5838285562168</x:v>
      </x:c>
      <x:c r="Q2619" s="33" t="n">
        <x:v>1.0382944928994404</x:v>
      </x:c>
      <x:c r="R2619" s="34" t="n">
        <x:v>0.03829449289944033</x:v>
      </x:c>
    </x:row>
    <x:row r="2620" ht="18" customHeight="1">
      <x:c r="A2620" s="25" t="str">
        <x:v>EEZ_100</x:v>
      </x:c>
      <x:c r="B2620" s="25" t="str">
        <x:v>Bulgaria</x:v>
      </x:c>
      <x:c r="C2620" s="25" t="str">
        <x:v>functional</x:v>
      </x:c>
      <x:c r="D2620" s="25" t="str">
        <x:v>Shrimps</x:v>
      </x:c>
      <x:c r="E2620" s="35" t="n">
        <x:v>2</x:v>
      </x:c>
      <x:c r="F2620" s="35" t="n">
        <x:v>2</x:v>
      </x:c>
      <x:c r="G2620" s="32" t="n">
        <x:v>0.477928138</x:v>
      </x:c>
      <x:c r="H2620" s="32" t="n">
        <x:v>0.477928138</x:v>
      </x:c>
      <x:c r="I2620" s="33" t="n">
        <x:v>0</x:v>
      </x:c>
      <x:c r="J2620" s="34" t="n">
        <x:v>1</x:v>
      </x:c>
      <x:c r="K2620" s="33" t="n">
        <x:v>136.89004143746882</x:v>
      </x:c>
      <x:c r="L2620" s="32" t="n">
        <x:v>65.42360261495232</x:v>
      </x:c>
      <x:c r="M2620" s="33" t="n">
        <x:v>3.12</x:v>
      </x:c>
      <x:c r="N2620" s="33" t="n">
        <x:v>131.82567385564073</x:v>
      </x:c>
      <x:c r="O2620" s="32" t="n">
        <x:v>63.003198846421654</x:v>
      </x:c>
      <x:c r="P2620" s="32" t="n">
        <x:v>2.4204037685306616</x:v>
      </x:c>
      <x:c r="Q2620" s="33" t="n">
        <x:v>1.0384171567927956</x:v>
      </x:c>
      <x:c r="R2620" s="34" t="n">
        <x:v>0.038417156792795636</x:v>
      </x:c>
    </x:row>
    <x:row r="2621" ht="18" customHeight="1">
      <x:c r="A2621" s="25" t="str">
        <x:v>EEZ_100</x:v>
      </x:c>
      <x:c r="B2621" s="25" t="str">
        <x:v>Bulgaria</x:v>
      </x:c>
      <x:c r="C2621" s="25" t="str">
        <x:v>functional</x:v>
      </x:c>
      <x:c r="D2621" s="25" t="str">
        <x:v>Small demersals (&lt;30 cm)</x:v>
      </x:c>
      <x:c r="E2621" s="35" t="n">
        <x:v>1</x:v>
      </x:c>
      <x:c r="F2621" s="35" t="n">
        <x:v>1</x:v>
      </x:c>
      <x:c r="G2621" s="32" t="n">
        <x:v>51.502798279000004</x:v>
      </x:c>
      <x:c r="H2621" s="32" t="n">
        <x:v>51.502798279000004</x:v>
      </x:c>
      <x:c r="I2621" s="33" t="n">
        <x:v>0</x:v>
      </x:c>
      <x:c r="J2621" s="34" t="n">
        <x:v>1</x:v>
      </x:c>
      <x:c r="K2621" s="33" t="n">
        <x:v>165.95869074375616</x:v>
      </x:c>
      <x:c r="L2621" s="32" t="n">
        <x:v>8547.336972022618</x:v>
      </x:c>
      <x:c r="M2621" s="33" t="n">
        <x:v>3.22</x:v>
      </x:c>
      <x:c r="N2621" s="33" t="n">
        <x:v>165.95869074375614</x:v>
      </x:c>
      <x:c r="O2621" s="32" t="n">
        <x:v>8547.336972022618</x:v>
      </x:c>
      <x:c r="P2621" s="32" t="n">
        <x:v>0</x:v>
      </x:c>
      <x:c r="Q2621" s="33" t="n">
        <x:v>1</x:v>
      </x:c>
      <x:c r="R2621" s="34" t="n">
        <x:v>0</x:v>
      </x:c>
    </x:row>
    <x:row r="2622" ht="18" customHeight="1">
      <x:c r="A2622" s="25" t="str">
        <x:v>EEZ_100</x:v>
      </x:c>
      <x:c r="B2622" s="25" t="str">
        <x:v>Bulgaria</x:v>
      </x:c>
      <x:c r="C2622" s="25" t="str">
        <x:v>functional</x:v>
      </x:c>
      <x:c r="D2622" s="25" t="str">
        <x:v>Small pelagics (&lt;30 cm)</x:v>
      </x:c>
      <x:c r="E2622" s="35" t="n">
        <x:v>3</x:v>
      </x:c>
      <x:c r="F2622" s="35" t="n">
        <x:v>3</x:v>
      </x:c>
      <x:c r="G2622" s="32" t="n">
        <x:v>2958.119055632</x:v>
      </x:c>
      <x:c r="H2622" s="32" t="n">
        <x:v>2958.119055632</x:v>
      </x:c>
      <x:c r="I2622" s="33" t="n">
        <x:v>0</x:v>
      </x:c>
      <x:c r="J2622" s="34" t="n">
        <x:v>1</x:v>
      </x:c>
      <x:c r="K2622" s="33" t="n">
        <x:v>103.95117165973353</x:v>
      </x:c>
      <x:c r="L2622" s="32" t="n">
        <x:v>307499.94174193084</x:v>
      </x:c>
      <x:c r="M2622" s="33" t="n">
        <x:v>3.0161228686845667</x:v>
      </x:c>
      <x:c r="N2622" s="33" t="n">
        <x:v>103.78219903202707</x:v>
      </x:c>
      <x:c r="O2622" s="32" t="n">
        <x:v>307000.10059203213</x:v>
      </x:c>
      <x:c r="P2622" s="32" t="n">
        <x:v>499.8411498987116</x:v>
      </x:c>
      <x:c r="Q2622" s="33" t="n">
        <x:v>1.0016281465345933</x:v>
      </x:c>
      <x:c r="R2622" s="34" t="n">
        <x:v>0.0016281465345933</x:v>
      </x:c>
    </x:row>
    <x:row r="2623" ht="18" customHeight="1">
      <x:c r="A2623" s="25" t="str">
        <x:v>EEZ_100</x:v>
      </x:c>
      <x:c r="B2623" s="25" t="str">
        <x:v>Bulgaria</x:v>
      </x:c>
      <x:c r="C2623" s="25" t="str">
        <x:v>functional</x:v>
      </x:c>
      <x:c r="D2623" s="25" t="str">
        <x:v>Small reef assoc. fish (&lt;30 cm)</x:v>
      </x:c>
      <x:c r="E2623" s="35" t="n">
        <x:v>1</x:v>
      </x:c>
      <x:c r="F2623" s="35" t="n">
        <x:v>1</x:v>
      </x:c>
      <x:c r="G2623" s="32" t="n">
        <x:v>137.5260318</x:v>
      </x:c>
      <x:c r="H2623" s="32" t="n">
        <x:v>137.5260318</x:v>
      </x:c>
      <x:c r="I2623" s="33" t="n">
        <x:v>0</x:v>
      </x:c>
      <x:c r="J2623" s="34" t="n">
        <x:v>1</x:v>
      </x:c>
      <x:c r="K2623" s="33" t="n">
        <x:v>128.82495516931337</x:v>
      </x:c>
      <x:c r="L2623" s="32" t="n">
        <x:v>17716.784881248564</x:v>
      </x:c>
      <x:c r="M2623" s="33" t="n">
        <x:v>3.11</x:v>
      </x:c>
      <x:c r="N2623" s="33" t="n">
        <x:v>128.82495516931337</x:v>
      </x:c>
      <x:c r="O2623" s="32" t="n">
        <x:v>17716.784881248564</x:v>
      </x:c>
      <x:c r="P2623" s="32" t="n">
        <x:v>0</x:v>
      </x:c>
      <x:c r="Q2623" s="33" t="n">
        <x:v>1</x:v>
      </x:c>
      <x:c r="R2623" s="34" t="n">
        <x:v>0</x:v>
      </x:c>
    </x:row>
    <x:row r="2624" ht="18" customHeight="1">
      <x:c r="A2624" s="25" t="str">
        <x:v>EEZ_100</x:v>
      </x:c>
      <x:c r="B2624" s="25" t="str">
        <x:v>Bulgaria</x:v>
      </x:c>
      <x:c r="C2624" s="25" t="str">
        <x:v>functional</x:v>
      </x:c>
      <x:c r="D2624" s="25" t="str">
        <x:v>Small to medium flatfishes (&lt;90 cm)</x:v>
      </x:c>
      <x:c r="E2624" s="35" t="n">
        <x:v>1</x:v>
      </x:c>
      <x:c r="F2624" s="35" t="n">
        <x:v>1</x:v>
      </x:c>
      <x:c r="G2624" s="32" t="n">
        <x:v>2.269554675</x:v>
      </x:c>
      <x:c r="H2624" s="32" t="n">
        <x:v>2.269554675</x:v>
      </x:c>
      <x:c r="I2624" s="33" t="n">
        <x:v>0</x:v>
      </x:c>
      <x:c r="J2624" s="34" t="n">
        <x:v>1</x:v>
      </x:c>
      <x:c r="K2624" s="33" t="n">
        <x:v>208.92961308540387</x:v>
      </x:c>
      <x:c r="L2624" s="32" t="n">
        <x:v>474.1771801239196</x:v>
      </x:c>
      <x:c r="M2624" s="33" t="n">
        <x:v>3.32</x:v>
      </x:c>
      <x:c r="N2624" s="33" t="n">
        <x:v>208.92961308540387</x:v>
      </x:c>
      <x:c r="O2624" s="32" t="n">
        <x:v>474.1771801239196</x:v>
      </x:c>
      <x:c r="P2624" s="32" t="n">
        <x:v>0</x:v>
      </x:c>
      <x:c r="Q2624" s="33" t="n">
        <x:v>1</x:v>
      </x:c>
      <x:c r="R2624" s="34" t="n">
        <x:v>0</x:v>
      </x:c>
    </x:row>
    <x:row r="2625" ht="18" customHeight="1">
      <x:c r="A2625" s="25" t="str">
        <x:v>EEZ_104</x:v>
      </x:c>
      <x:c r="B2625" s="25" t="str">
        <x:v>Myanmar</x:v>
      </x:c>
      <x:c r="C2625" s="25" t="str">
        <x:v>functional</x:v>
      </x:c>
      <x:c r="D2625" s="25" t="str">
        <x:v>Cephalopods</x:v>
      </x:c>
      <x:c r="E2625" s="35" t="n">
        <x:v>5</x:v>
      </x:c>
      <x:c r="F2625" s="35" t="n">
        <x:v>5</x:v>
      </x:c>
      <x:c r="G2625" s="32" t="n">
        <x:v>42168.07022604319</x:v>
      </x:c>
      <x:c r="H2625" s="32" t="n">
        <x:v>42168.07022604319</x:v>
      </x:c>
      <x:c r="I2625" s="33" t="n">
        <x:v>0</x:v>
      </x:c>
      <x:c r="J2625" s="34" t="n">
        <x:v>1</x:v>
      </x:c>
      <x:c r="K2625" s="33" t="n">
        <x:v>651.0946267087862</x:v>
      </x:c>
      <x:c r="L2625" s="32" t="n">
        <x:v>27455403.942855477</x:v>
      </x:c>
      <x:c r="M2625" s="33" t="n">
        <x:v>3.81264931090511</x:v>
      </x:c>
      <x:c r="N2625" s="33" t="n">
        <x:v>649.6049280548863</x:v>
      </x:c>
      <x:c r="O2625" s="32" t="n">
        <x:v>27392586.22540218</x:v>
      </x:c>
      <x:c r="P2625" s="32" t="n">
        <x:v>62817.71745329723</x:v>
      </x:c>
      <x:c r="Q2625" s="33" t="n">
        <x:v>1.0022932379197933</x:v>
      </x:c>
      <x:c r="R2625" s="34" t="n">
        <x:v>0.0022932379197932026</x:v>
      </x:c>
    </x:row>
    <x:row r="2626" ht="18" customHeight="1">
      <x:c r="A2626" s="25" t="str">
        <x:v>EEZ_104</x:v>
      </x:c>
      <x:c r="B2626" s="25" t="str">
        <x:v>Myanmar</x:v>
      </x:c>
      <x:c r="C2626" s="25" t="str">
        <x:v>functional</x:v>
      </x:c>
      <x:c r="D2626" s="25" t="str">
        <x:v>Jellyfish</x:v>
      </x:c>
      <x:c r="E2626" s="35" t="n">
        <x:v>1</x:v>
      </x:c>
      <x:c r="F2626" s="35" t="n">
        <x:v>1</x:v>
      </x:c>
      <x:c r="G2626" s="32" t="n">
        <x:v>2793.7556410028</x:v>
      </x:c>
      <x:c r="H2626" s="32" t="n">
        <x:v>2793.7556410028</x:v>
      </x:c>
      <x:c r="I2626" s="33" t="n">
        <x:v>0</x:v>
      </x:c>
      <x:c r="J2626" s="34" t="n">
        <x:v>1</x:v>
      </x:c>
      <x:c r="K2626" s="33" t="n">
        <x:v>288.40315031266056</x:v>
      </x:c>
      <x:c r="L2626" s="32" t="n">
        <x:v>805727.9280689739</x:v>
      </x:c>
      <x:c r="M2626" s="33" t="n">
        <x:v>3.46</x:v>
      </x:c>
      <x:c r="N2626" s="33" t="n">
        <x:v>288.40315031266056</x:v>
      </x:c>
      <x:c r="O2626" s="32" t="n">
        <x:v>805727.9280689739</x:v>
      </x:c>
      <x:c r="P2626" s="32" t="n">
        <x:v>0</x:v>
      </x:c>
      <x:c r="Q2626" s="33" t="n">
        <x:v>1</x:v>
      </x:c>
      <x:c r="R2626" s="34" t="n">
        <x:v>0</x:v>
      </x:c>
    </x:row>
    <x:row r="2627" ht="18" customHeight="1">
      <x:c r="A2627" s="25" t="str">
        <x:v>EEZ_104</x:v>
      </x:c>
      <x:c r="B2627" s="25" t="str">
        <x:v>Myanmar</x:v>
      </x:c>
      <x:c r="C2627" s="25" t="str">
        <x:v>functional</x:v>
      </x:c>
      <x:c r="D2627" s="25" t="str">
        <x:v>Large benthopelagics (&gt;=90 cm)</x:v>
      </x:c>
      <x:c r="E2627" s="35" t="n">
        <x:v>3</x:v>
      </x:c>
      <x:c r="F2627" s="35" t="n">
        <x:v>3</x:v>
      </x:c>
      <x:c r="G2627" s="32" t="n">
        <x:v>20964.129830877497</x:v>
      </x:c>
      <x:c r="H2627" s="32" t="n">
        <x:v>20964.129830877497</x:v>
      </x:c>
      <x:c r="I2627" s="33" t="n">
        <x:v>0</x:v>
      </x:c>
      <x:c r="J2627" s="34" t="n">
        <x:v>1</x:v>
      </x:c>
      <x:c r="K2627" s="33" t="n">
        <x:v>1426.4967981754655</x:v>
      </x:c>
      <x:c r="L2627" s="32" t="n">
        <x:v>29905264.08028151</x:v>
      </x:c>
      <x:c r="M2627" s="33" t="n">
        <x:v>4.1532257044193654</x:v>
      </x:c>
      <x:c r="N2627" s="33" t="n">
        <x:v>1423.068168671605</x:v>
      </x:c>
      <x:c r="O2627" s="32" t="n">
        <x:v>29833385.846220605</x:v>
      </x:c>
      <x:c r="P2627" s="32" t="n">
        <x:v>71878.23406090587</x:v>
      </x:c>
      <x:c r="Q2627" s="33" t="n">
        <x:v>1.002409322040462</x:v>
      </x:c>
      <x:c r="R2627" s="34" t="n">
        <x:v>0.002409322040461983</x:v>
      </x:c>
    </x:row>
    <x:row r="2628" ht="18" customHeight="1">
      <x:c r="A2628" s="25" t="str">
        <x:v>EEZ_104</x:v>
      </x:c>
      <x:c r="B2628" s="25" t="str">
        <x:v>Myanmar</x:v>
      </x:c>
      <x:c r="C2628" s="25" t="str">
        <x:v>functional</x:v>
      </x:c>
      <x:c r="D2628" s="25" t="str">
        <x:v>Large demersals (&gt;=90 cm)</x:v>
      </x:c>
      <x:c r="E2628" s="35" t="n">
        <x:v>3</x:v>
      </x:c>
      <x:c r="F2628" s="35" t="n">
        <x:v>3</x:v>
      </x:c>
      <x:c r="G2628" s="32" t="n">
        <x:v>58263.330822259304</x:v>
      </x:c>
      <x:c r="H2628" s="32" t="n">
        <x:v>58263.330822259304</x:v>
      </x:c>
      <x:c r="I2628" s="33" t="n">
        <x:v>0</x:v>
      </x:c>
      <x:c r="J2628" s="34" t="n">
        <x:v>1</x:v>
      </x:c>
      <x:c r="K2628" s="33" t="n">
        <x:v>777.4144137621482</x:v>
      </x:c>
      <x:c r="L2628" s="32" t="n">
        <x:v>45294753.17501682</x:v>
      </x:c>
      <x:c r="M2628" s="33" t="n">
        <x:v>3.8903581238800644</x:v>
      </x:c>
      <x:c r="N2628" s="33" t="n">
        <x:v>776.88748230278</x:v>
      </x:c>
      <x:c r="O2628" s="32" t="n">
        <x:v>45264052.39307899</x:v>
      </x:c>
      <x:c r="P2628" s="32" t="n">
        <x:v>30700.78193783015</x:v>
      </x:c>
      <x:c r="Q2628" s="33" t="n">
        <x:v>1.000678259685439</x:v>
      </x:c>
      <x:c r="R2628" s="34" t="n">
        <x:v>0.0006782596854391321</x:v>
      </x:c>
    </x:row>
    <x:row r="2629" ht="18" customHeight="1">
      <x:c r="A2629" s="25" t="str">
        <x:v>EEZ_104</x:v>
      </x:c>
      <x:c r="B2629" s="25" t="str">
        <x:v>Myanmar</x:v>
      </x:c>
      <x:c r="C2629" s="25" t="str">
        <x:v>functional</x:v>
      </x:c>
      <x:c r="D2629" s="25" t="str">
        <x:v>Large pelagics (&gt;=90 cm)</x:v>
      </x:c>
      <x:c r="E2629" s="35" t="n">
        <x:v>14</x:v>
      </x:c>
      <x:c r="F2629" s="35" t="n">
        <x:v>14</x:v>
      </x:c>
      <x:c r="G2629" s="32" t="n">
        <x:v>44782.593152845104</x:v>
      </x:c>
      <x:c r="H2629" s="32" t="n">
        <x:v>44782.593152845104</x:v>
      </x:c>
      <x:c r="I2629" s="33" t="n">
        <x:v>0</x:v>
      </x:c>
      <x:c r="J2629" s="34" t="n">
        <x:v>1</x:v>
      </x:c>
      <x:c r="K2629" s="33" t="n">
        <x:v>2374.5964155085117</x:v>
      </x:c>
      <x:c r="L2629" s="32" t="n">
        <x:v>106340585.17792201</x:v>
      </x:c>
      <x:c r="M2629" s="33" t="n">
        <x:v>4.368456969069031</x:v>
      </x:c>
      <x:c r="N2629" s="33" t="n">
        <x:v>2335.914642769628</x:v>
      </x:c>
      <x:c r="O2629" s="32" t="n">
        <x:v>104608315.08692575</x:v>
      </x:c>
      <x:c r="P2629" s="32" t="n">
        <x:v>1732270.0909962654</x:v>
      </x:c>
      <x:c r="Q2629" s="33" t="n">
        <x:v>1.0165595831417111</x:v>
      </x:c>
      <x:c r="R2629" s="34" t="n">
        <x:v>0.016559583141711166</x:v>
      </x:c>
    </x:row>
    <x:row r="2630" ht="18" customHeight="1">
      <x:c r="A2630" s="25" t="str">
        <x:v>EEZ_104</x:v>
      </x:c>
      <x:c r="B2630" s="25" t="str">
        <x:v>Myanmar</x:v>
      </x:c>
      <x:c r="C2630" s="25" t="str">
        <x:v>functional</x:v>
      </x:c>
      <x:c r="D2630" s="25" t="str">
        <x:v>Large rays (&gt;=90 cm)</x:v>
      </x:c>
      <x:c r="E2630" s="35" t="n">
        <x:v>2</x:v>
      </x:c>
      <x:c r="F2630" s="35" t="n">
        <x:v>2</x:v>
      </x:c>
      <x:c r="G2630" s="32" t="n">
        <x:v>46.8280421976</x:v>
      </x:c>
      <x:c r="H2630" s="32" t="n">
        <x:v>46.8280421976</x:v>
      </x:c>
      <x:c r="I2630" s="33" t="n">
        <x:v>0</x:v>
      </x:c>
      <x:c r="J2630" s="34" t="n">
        <x:v>1</x:v>
      </x:c>
      <x:c r="K2630" s="33" t="n">
        <x:v>524.777067870401</x:v>
      </x:c>
      <x:c r="L2630" s="32" t="n">
        <x:v>24574.282678567935</x:v>
      </x:c>
      <x:c r="M2630" s="33" t="n">
        <x:v>3.719966574134631</x:v>
      </x:c>
      <x:c r="N2630" s="33" t="n">
        <x:v>524.7670695259991</x:v>
      </x:c>
      <x:c r="O2630" s="32" t="n">
        <x:v>24573.81447567438</x:v>
      </x:c>
      <x:c r="P2630" s="32" t="n">
        <x:v>0.46820289355673594</x:v>
      </x:c>
      <x:c r="Q2630" s="33" t="n">
        <x:v>1.000019052918871</x:v>
      </x:c>
      <x:c r="R2630" s="34" t="n">
        <x:v>0.000019052918871028755</x:v>
      </x:c>
    </x:row>
    <x:row r="2631" ht="18" customHeight="1">
      <x:c r="A2631" s="25" t="str">
        <x:v>EEZ_104</x:v>
      </x:c>
      <x:c r="B2631" s="25" t="str">
        <x:v>Myanmar</x:v>
      </x:c>
      <x:c r="C2631" s="25" t="str">
        <x:v>functional</x:v>
      </x:c>
      <x:c r="D2631" s="25" t="str">
        <x:v>Large sharks (&gt;=90 cm)</x:v>
      </x:c>
      <x:c r="E2631" s="35" t="n">
        <x:v>1</x:v>
      </x:c>
      <x:c r="F2631" s="35" t="n">
        <x:v>1</x:v>
      </x:c>
      <x:c r="G2631" s="32" t="n">
        <x:v>46527.6532798057</x:v>
      </x:c>
      <x:c r="H2631" s="32" t="n">
        <x:v>46527.6532798057</x:v>
      </x:c>
      <x:c r="I2631" s="33" t="n">
        <x:v>0</x:v>
      </x:c>
      <x:c r="J2631" s="34" t="n">
        <x:v>1</x:v>
      </x:c>
      <x:c r="K2631" s="33" t="n">
        <x:v>1122.018454301963</x:v>
      </x:c>
      <x:c r="L2631" s="32" t="n">
        <x:v>52204885.61530525</x:v>
      </x:c>
      <x:c r="M2631" s="33" t="n">
        <x:v>4.05</x:v>
      </x:c>
      <x:c r="N2631" s="33" t="n">
        <x:v>1122.018454301963</x:v>
      </x:c>
      <x:c r="O2631" s="32" t="n">
        <x:v>52204885.61530525</x:v>
      </x:c>
      <x:c r="P2631" s="32" t="n">
        <x:v>0</x:v>
      </x:c>
      <x:c r="Q2631" s="33" t="n">
        <x:v>1</x:v>
      </x:c>
      <x:c r="R2631" s="34" t="n">
        <x:v>0</x:v>
      </x:c>
    </x:row>
    <x:row r="2632" ht="18" customHeight="1">
      <x:c r="A2632" s="25" t="str">
        <x:v>EEZ_104</x:v>
      </x:c>
      <x:c r="B2632" s="25" t="str">
        <x:v>Myanmar</x:v>
      </x:c>
      <x:c r="C2632" s="25" t="str">
        <x:v>functional</x:v>
      </x:c>
      <x:c r="D2632" s="25" t="str">
        <x:v>Lobsters, crabs</x:v>
      </x:c>
      <x:c r="E2632" s="35" t="n">
        <x:v>5</x:v>
      </x:c>
      <x:c r="F2632" s="35" t="n">
        <x:v>5</x:v>
      </x:c>
      <x:c r="G2632" s="32" t="n">
        <x:v>32006.156864872897</x:v>
      </x:c>
      <x:c r="H2632" s="32" t="n">
        <x:v>32006.156864872897</x:v>
      </x:c>
      <x:c r="I2632" s="33" t="n">
        <x:v>0</x:v>
      </x:c>
      <x:c r="J2632" s="34" t="n">
        <x:v>1</x:v>
      </x:c>
      <x:c r="K2632" s="33" t="n">
        <x:v>333.9651802069526</x:v>
      </x:c>
      <x:c r="L2632" s="32" t="n">
        <x:v>10688941.94510927</x:v>
      </x:c>
      <x:c r="M2632" s="33" t="n">
        <x:v>3.489699989744797</x:v>
      </x:c>
      <x:c r="N2632" s="33" t="n">
        <x:v>308.8161396262283</x:v>
      </x:c>
      <x:c r="O2632" s="32" t="n">
        <x:v>9884017.807281554</x:v>
      </x:c>
      <x:c r="P2632" s="32" t="n">
        <x:v>804924.1378277168</x:v>
      </x:c>
      <x:c r="Q2632" s="33" t="n">
        <x:v>1.0814369372376818</x:v>
      </x:c>
      <x:c r="R2632" s="34" t="n">
        <x:v>0.08143693723768176</x:v>
      </x:c>
    </x:row>
    <x:row r="2633" ht="18" customHeight="1">
      <x:c r="A2633" s="25" t="str">
        <x:v>EEZ_104</x:v>
      </x:c>
      <x:c r="B2633" s="25" t="str">
        <x:v>Myanmar</x:v>
      </x:c>
      <x:c r="C2633" s="25" t="str">
        <x:v>functional</x:v>
      </x:c>
      <x:c r="D2633" s="25" t="str">
        <x:v>Medium benthopelagics (30 - 89 cm)</x:v>
      </x:c>
      <x:c r="E2633" s="35" t="n">
        <x:v>2</x:v>
      </x:c>
      <x:c r="F2633" s="35" t="n">
        <x:v>2</x:v>
      </x:c>
      <x:c r="G2633" s="32" t="n">
        <x:v>31159.957729088</x:v>
      </x:c>
      <x:c r="H2633" s="32" t="n">
        <x:v>31159.957729088</x:v>
      </x:c>
      <x:c r="I2633" s="33" t="n">
        <x:v>0</x:v>
      </x:c>
      <x:c r="J2633" s="34" t="n">
        <x:v>1</x:v>
      </x:c>
      <x:c r="K2633" s="33" t="n">
        <x:v>155.61772757045009</x:v>
      </x:c>
      <x:c r="L2633" s="32" t="n">
        <x:v>4849041.812991957</x:v>
      </x:c>
      <x:c r="M2633" s="33" t="n">
        <x:v>3.158003655872975</x:v>
      </x:c>
      <x:c r="N2633" s="33" t="n">
        <x:v>143.88106900537093</x:v>
      </x:c>
      <x:c r="O2633" s="32" t="n">
        <x:v>4483328.028223352</x:v>
      </x:c>
      <x:c r="P2633" s="32" t="n">
        <x:v>365713.7847686056</x:v>
      </x:c>
      <x:c r="Q2633" s="33" t="n">
        <x:v>1.0815719444275262</x:v>
      </x:c>
      <x:c r="R2633" s="34" t="n">
        <x:v>0.08157194442752615</x:v>
      </x:c>
    </x:row>
    <x:row r="2634" ht="18" customHeight="1">
      <x:c r="A2634" s="25" t="str">
        <x:v>EEZ_104</x:v>
      </x:c>
      <x:c r="B2634" s="25" t="str">
        <x:v>Myanmar</x:v>
      </x:c>
      <x:c r="C2634" s="25" t="str">
        <x:v>functional</x:v>
      </x:c>
      <x:c r="D2634" s="25" t="str">
        <x:v>Medium demersals (30 - 89 cm)</x:v>
      </x:c>
      <x:c r="E2634" s="35" t="n">
        <x:v>7</x:v>
      </x:c>
      <x:c r="F2634" s="35" t="n">
        <x:v>7</x:v>
      </x:c>
      <x:c r="G2634" s="32" t="n">
        <x:v>609658.0396156724</x:v>
      </x:c>
      <x:c r="H2634" s="32" t="n">
        <x:v>609658.0396156724</x:v>
      </x:c>
      <x:c r="I2634" s="33" t="n">
        <x:v>0</x:v>
      </x:c>
      <x:c r="J2634" s="34" t="n">
        <x:v>1</x:v>
      </x:c>
      <x:c r="K2634" s="33" t="n">
        <x:v>291.88755954014607</x:v>
      </x:c>
      <x:c r="L2634" s="32" t="n">
        <x:v>177951597.33744833</x:v>
      </x:c>
      <x:c r="M2634" s="33" t="n">
        <x:v>3.381136108869556</x:v>
      </x:c>
      <x:c r="N2634" s="33" t="n">
        <x:v>240.5116450819807</x:v>
      </x:c>
      <x:c r="O2634" s="32" t="n">
        <x:v>146629858.04542074</x:v>
      </x:c>
      <x:c r="P2634" s="32" t="n">
        <x:v>31321739.292027593</x:v>
      </x:c>
      <x:c r="Q2634" s="33" t="n">
        <x:v>1.213610922833501</x:v>
      </x:c>
      <x:c r="R2634" s="34" t="n">
        <x:v>0.2136109228335011</x:v>
      </x:c>
    </x:row>
    <x:row r="2635" ht="18" customHeight="1">
      <x:c r="A2635" s="25" t="str">
        <x:v>EEZ_104</x:v>
      </x:c>
      <x:c r="B2635" s="25" t="str">
        <x:v>Myanmar</x:v>
      </x:c>
      <x:c r="C2635" s="25" t="str">
        <x:v>functional</x:v>
      </x:c>
      <x:c r="D2635" s="25" t="str">
        <x:v>Medium pelagics (30 - 89 cm)</x:v>
      </x:c>
      <x:c r="E2635" s="35" t="n">
        <x:v>12</x:v>
      </x:c>
      <x:c r="F2635" s="35" t="n">
        <x:v>12</x:v>
      </x:c>
      <x:c r="G2635" s="32" t="n">
        <x:v>165375.6401611356</x:v>
      </x:c>
      <x:c r="H2635" s="32" t="n">
        <x:v>165375.6401611356</x:v>
      </x:c>
      <x:c r="I2635" s="33" t="n">
        <x:v>0</x:v>
      </x:c>
      <x:c r="J2635" s="34" t="n">
        <x:v>1</x:v>
      </x:c>
      <x:c r="K2635" s="33" t="n">
        <x:v>1012.9399925232585</x:v>
      </x:c>
      <x:c r="L2635" s="32" t="n">
        <x:v>167515599.7083498</x:v>
      </x:c>
      <x:c r="M2635" s="33" t="n">
        <x:v>3.8680029241538976</x:v>
      </x:c>
      <x:c r="N2635" s="33" t="n">
        <x:v>737.9091985385205</x:v>
      </x:c>
      <x:c r="O2635" s="32" t="n">
        <x:v>122032206.08909835</x:v>
      </x:c>
      <x:c r="P2635" s="32" t="n">
        <x:v>45483393.619251445</x:v>
      </x:c>
      <x:c r="Q2635" s="33" t="n">
        <x:v>1.3727163105290667</x:v>
      </x:c>
      <x:c r="R2635" s="34" t="n">
        <x:v>0.37271631052906673</x:v>
      </x:c>
    </x:row>
    <x:row r="2636" ht="18" customHeight="1">
      <x:c r="A2636" s="25" t="str">
        <x:v>EEZ_104</x:v>
      </x:c>
      <x:c r="B2636" s="25" t="str">
        <x:v>Myanmar</x:v>
      </x:c>
      <x:c r="C2636" s="25" t="str">
        <x:v>functional</x:v>
      </x:c>
      <x:c r="D2636" s="25" t="str">
        <x:v>Medium reef assoc. fish (30 - 89 cm)</x:v>
      </x:c>
      <x:c r="E2636" s="35" t="n">
        <x:v>7</x:v>
      </x:c>
      <x:c r="F2636" s="35" t="n">
        <x:v>7</x:v>
      </x:c>
      <x:c r="G2636" s="32" t="n">
        <x:v>42416.42689462269</x:v>
      </x:c>
      <x:c r="H2636" s="32" t="n">
        <x:v>42416.42689462269</x:v>
      </x:c>
      <x:c r="I2636" s="33" t="n">
        <x:v>0</x:v>
      </x:c>
      <x:c r="J2636" s="34" t="n">
        <x:v>1</x:v>
      </x:c>
      <x:c r="K2636" s="33" t="n">
        <x:v>892.9263072937075</x:v>
      </x:c>
      <x:c r="L2636" s="32" t="n">
        <x:v>37874743.43560894</x:v>
      </x:c>
      <x:c r="M2636" s="33" t="n">
        <x:v>3.478657137871491</x:v>
      </x:c>
      <x:c r="N2636" s="33" t="n">
        <x:v>301.0628287350626</x:v>
      </x:c>
      <x:c r="O2636" s="32" t="n">
        <x:v>12770009.465729095</x:v>
      </x:c>
      <x:c r="P2636" s="32" t="n">
        <x:v>25104733.969879843</x:v>
      </x:c>
      <x:c r="Q2636" s="33" t="n">
        <x:v>2.965913497343403</x:v>
      </x:c>
      <x:c r="R2636" s="34" t="n">
        <x:v>1.9659134973434027</x:v>
      </x:c>
    </x:row>
    <x:row r="2637" ht="18" customHeight="1">
      <x:c r="A2637" s="25" t="str">
        <x:v>EEZ_104</x:v>
      </x:c>
      <x:c r="B2637" s="25" t="str">
        <x:v>Myanmar</x:v>
      </x:c>
      <x:c r="C2637" s="25" t="str">
        <x:v>functional</x:v>
      </x:c>
      <x:c r="D2637" s="25" t="str">
        <x:v>Other demersal invertebrates</x:v>
      </x:c>
      <x:c r="E2637" s="35" t="n">
        <x:v>2</x:v>
      </x:c>
      <x:c r="F2637" s="35" t="n">
        <x:v>2</x:v>
      </x:c>
      <x:c r="G2637" s="32" t="n">
        <x:v>1007.0995621976</x:v>
      </x:c>
      <x:c r="H2637" s="32" t="n">
        <x:v>1007.0995621976</x:v>
      </x:c>
      <x:c r="I2637" s="33" t="n">
        <x:v>0</x:v>
      </x:c>
      <x:c r="J2637" s="34" t="n">
        <x:v>1</x:v>
      </x:c>
      <x:c r="K2637" s="33" t="n">
        <x:v>13.48410474836391</x:v>
      </x:c>
      <x:c r="L2637" s="32" t="n">
        <x:v>13579.835988703873</x:v>
      </x:c>
      <x:c r="M2637" s="33" t="n">
        <x:v>2.1206127859876527</x:v>
      </x:c>
      <x:c r="N2637" s="33" t="n">
        <x:v>13.20118100985568</x:v>
      </x:c>
      <x:c r="O2637" s="32" t="n">
        <x:v>13294.903615516927</x:v>
      </x:c>
      <x:c r="P2637" s="32" t="n">
        <x:v>284.9323731869463</x:v>
      </x:c>
      <x:c r="Q2637" s="33" t="n">
        <x:v>1.0214316990500323</x:v>
      </x:c>
      <x:c r="R2637" s="34" t="n">
        <x:v>0.021431699050032386</x:v>
      </x:c>
    </x:row>
    <x:row r="2638" ht="18" customHeight="1">
      <x:c r="A2638" s="25" t="str">
        <x:v>EEZ_104</x:v>
      </x:c>
      <x:c r="B2638" s="25" t="str">
        <x:v>Myanmar</x:v>
      </x:c>
      <x:c r="C2638" s="25" t="str">
        <x:v>functional</x:v>
      </x:c>
      <x:c r="D2638" s="25" t="str">
        <x:v>Shrimps</x:v>
      </x:c>
      <x:c r="E2638" s="35" t="n">
        <x:v>9</x:v>
      </x:c>
      <x:c r="F2638" s="35" t="n">
        <x:v>9</x:v>
      </x:c>
      <x:c r="G2638" s="32" t="n">
        <x:v>35640.59758588971</x:v>
      </x:c>
      <x:c r="H2638" s="32" t="n">
        <x:v>35640.59758588971</x:v>
      </x:c>
      <x:c r="I2638" s="33" t="n">
        <x:v>0</x:v>
      </x:c>
      <x:c r="J2638" s="34" t="n">
        <x:v>1</x:v>
      </x:c>
      <x:c r="K2638" s="33" t="n">
        <x:v>195.81857741910426</x:v>
      </x:c>
      <x:c r="L2638" s="32" t="n">
        <x:v>6979091.117635684</x:v>
      </x:c>
      <x:c r="M2638" s="33" t="n">
        <x:v>3.285778828305596</x:v>
      </x:c>
      <x:c r="N2638" s="33" t="n">
        <x:v>193.0984680478821</x:v>
      </x:c>
      <x:c r="O2638" s="32" t="n">
        <x:v>6882144.794146348</x:v>
      </x:c>
      <x:c r="P2638" s="32" t="n">
        <x:v>96946.3234893363</x:v>
      </x:c>
      <x:c r="Q2638" s="33" t="n">
        <x:v>1.0140866439735174</x:v>
      </x:c>
      <x:c r="R2638" s="34" t="n">
        <x:v>0.014086643973517473</x:v>
      </x:c>
    </x:row>
    <x:row r="2639" ht="18" customHeight="1">
      <x:c r="A2639" s="25" t="str">
        <x:v>EEZ_104</x:v>
      </x:c>
      <x:c r="B2639" s="25" t="str">
        <x:v>Myanmar</x:v>
      </x:c>
      <x:c r="C2639" s="25" t="str">
        <x:v>functional</x:v>
      </x:c>
      <x:c r="D2639" s="25" t="str">
        <x:v>Small benthopelagics (&lt;30 cm)</x:v>
      </x:c>
      <x:c r="E2639" s="35" t="n">
        <x:v>1</x:v>
      </x:c>
      <x:c r="F2639" s="35" t="n">
        <x:v>1</x:v>
      </x:c>
      <x:c r="G2639" s="32" t="n">
        <x:v>6786.6552484896</x:v>
      </x:c>
      <x:c r="H2639" s="32" t="n">
        <x:v>6786.6552484896</x:v>
      </x:c>
      <x:c r="I2639" s="33" t="n">
        <x:v>0</x:v>
      </x:c>
      <x:c r="J2639" s="34" t="n">
        <x:v>1</x:v>
      </x:c>
      <x:c r="K2639" s="33" t="n">
        <x:v>173.7800828749376</x:v>
      </x:c>
      <x:c r="L2639" s="32" t="n">
        <x:v>1179385.511526153</x:v>
      </x:c>
      <x:c r="M2639" s="33" t="n">
        <x:v>3.24</x:v>
      </x:c>
      <x:c r="N2639" s="33" t="n">
        <x:v>173.78008287493762</x:v>
      </x:c>
      <x:c r="O2639" s="32" t="n">
        <x:v>1179385.511526153</x:v>
      </x:c>
      <x:c r="P2639" s="32" t="n">
        <x:v>0</x:v>
      </x:c>
      <x:c r="Q2639" s="33" t="n">
        <x:v>1</x:v>
      </x:c>
      <x:c r="R2639" s="34" t="n">
        <x:v>0</x:v>
      </x:c>
    </x:row>
    <x:row r="2640" ht="18" customHeight="1">
      <x:c r="A2640" s="25" t="str">
        <x:v>EEZ_104</x:v>
      </x:c>
      <x:c r="B2640" s="25" t="str">
        <x:v>Myanmar</x:v>
      </x:c>
      <x:c r="C2640" s="25" t="str">
        <x:v>functional</x:v>
      </x:c>
      <x:c r="D2640" s="25" t="str">
        <x:v>Small demersals (&lt;30 cm)</x:v>
      </x:c>
      <x:c r="E2640" s="35" t="n">
        <x:v>2</x:v>
      </x:c>
      <x:c r="F2640" s="35" t="n">
        <x:v>2</x:v>
      </x:c>
      <x:c r="G2640" s="32" t="n">
        <x:v>64714.8009888808</x:v>
      </x:c>
      <x:c r="H2640" s="32" t="n">
        <x:v>64714.8009888808</x:v>
      </x:c>
      <x:c r="I2640" s="33" t="n">
        <x:v>0</x:v>
      </x:c>
      <x:c r="J2640" s="34" t="n">
        <x:v>1</x:v>
      </x:c>
      <x:c r="K2640" s="33" t="n">
        <x:v>346.6817352122898</x:v>
      </x:c>
      <x:c r="L2640" s="32" t="n">
        <x:v>22435439.500743207</x:v>
      </x:c>
      <x:c r="M2640" s="33" t="n">
        <x:v>3.5372277548005417</x:v>
      </x:c>
      <x:c r="N2640" s="33" t="n">
        <x:v>344.5305637699405</x:v>
      </x:c>
      <x:c r="O2640" s="32" t="n">
        <x:v>22296226.868958604</x:v>
      </x:c>
      <x:c r="P2640" s="32" t="n">
        <x:v>139212.631784603</x:v>
      </x:c>
      <x:c r="Q2640" s="33" t="n">
        <x:v>1.0062437753527893</x:v>
      </x:c>
      <x:c r="R2640" s="34" t="n">
        <x:v>0.0062437753527893325</x:v>
      </x:c>
    </x:row>
    <x:row r="2641" ht="18" customHeight="1">
      <x:c r="A2641" s="25" t="str">
        <x:v>EEZ_104</x:v>
      </x:c>
      <x:c r="B2641" s="25" t="str">
        <x:v>Myanmar</x:v>
      </x:c>
      <x:c r="C2641" s="25" t="str">
        <x:v>functional</x:v>
      </x:c>
      <x:c r="D2641" s="25" t="str">
        <x:v>Small pelagics (&lt;30 cm)</x:v>
      </x:c>
      <x:c r="E2641" s="35" t="n">
        <x:v>3</x:v>
      </x:c>
      <x:c r="F2641" s="35" t="n">
        <x:v>3</x:v>
      </x:c>
      <x:c r="G2641" s="32" t="n">
        <x:v>125321.3558176567</x:v>
      </x:c>
      <x:c r="H2641" s="32" t="n">
        <x:v>125321.3558176567</x:v>
      </x:c>
      <x:c r="I2641" s="33" t="n">
        <x:v>0</x:v>
      </x:c>
      <x:c r="J2641" s="34" t="n">
        <x:v>1</x:v>
      </x:c>
      <x:c r="K2641" s="33" t="n">
        <x:v>147.9661324451845</x:v>
      </x:c>
      <x:c r="L2641" s="32" t="n">
        <x:v>18543316.333125487</x:v>
      </x:c>
      <x:c r="M2641" s="33" t="n">
        <x:v>3.167861505688897</x:v>
      </x:c>
      <x:c r="N2641" s="33" t="n">
        <x:v>147.18430642858755</x:v>
      </x:c>
      <x:c r="O2641" s="32" t="n">
        <x:v>18445336.836712036</x:v>
      </x:c>
      <x:c r="P2641" s="32" t="n">
        <x:v>97979.49641345069</x:v>
      </x:c>
      <x:c r="Q2641" s="33" t="n">
        <x:v>1.005311884368435</x:v>
      </x:c>
      <x:c r="R2641" s="34" t="n">
        <x:v>0.005311884368435094</x:v>
      </x:c>
    </x:row>
    <x:row r="2642" ht="18" customHeight="1">
      <x:c r="A2642" s="25" t="str">
        <x:v>EEZ_104</x:v>
      </x:c>
      <x:c r="B2642" s="25" t="str">
        <x:v>Myanmar</x:v>
      </x:c>
      <x:c r="C2642" s="25" t="str">
        <x:v>functional</x:v>
      </x:c>
      <x:c r="D2642" s="25" t="str">
        <x:v>Small reef assoc. fish (&lt;30 cm)</x:v>
      </x:c>
      <x:c r="E2642" s="35" t="n">
        <x:v>1</x:v>
      </x:c>
      <x:c r="F2642" s="35" t="n">
        <x:v>1</x:v>
      </x:c>
      <x:c r="G2642" s="32" t="n">
        <x:v>343.7621428502</x:v>
      </x:c>
      <x:c r="H2642" s="32" t="n">
        <x:v>343.7621428502</x:v>
      </x:c>
      <x:c r="I2642" s="33" t="n">
        <x:v>0</x:v>
      </x:c>
      <x:c r="J2642" s="34" t="n">
        <x:v>1</x:v>
      </x:c>
      <x:c r="K2642" s="33" t="n">
        <x:v>199.52623149688785</x:v>
      </x:c>
      <x:c r="L2642" s="32" t="n">
        <x:v>68589.56489419524</x:v>
      </x:c>
      <x:c r="M2642" s="33" t="n">
        <x:v>3.3</x:v>
      </x:c>
      <x:c r="N2642" s="33" t="n">
        <x:v>199.52623149688787</x:v>
      </x:c>
      <x:c r="O2642" s="32" t="n">
        <x:v>68589.56489419524</x:v>
      </x:c>
      <x:c r="P2642" s="32" t="n">
        <x:v>0</x:v>
      </x:c>
      <x:c r="Q2642" s="33" t="n">
        <x:v>1</x:v>
      </x:c>
      <x:c r="R2642" s="34" t="n">
        <x:v>0</x:v>
      </x:c>
    </x:row>
    <x:row r="2643" ht="18" customHeight="1">
      <x:c r="A2643" s="25" t="str">
        <x:v>EEZ_104</x:v>
      </x:c>
      <x:c r="B2643" s="25" t="str">
        <x:v>Myanmar</x:v>
      </x:c>
      <x:c r="C2643" s="25" t="str">
        <x:v>functional</x:v>
      </x:c>
      <x:c r="D2643" s="25" t="str">
        <x:v>Small to medium flatfishes (&lt;90 cm)</x:v>
      </x:c>
      <x:c r="E2643" s="35" t="n">
        <x:v>1</x:v>
      </x:c>
      <x:c r="F2643" s="35" t="n">
        <x:v>1</x:v>
      </x:c>
      <x:c r="G2643" s="32" t="n">
        <x:v>3958.0456304902</x:v>
      </x:c>
      <x:c r="H2643" s="32" t="n">
        <x:v>3958.0456304902</x:v>
      </x:c>
      <x:c r="I2643" s="33" t="n">
        <x:v>0</x:v>
      </x:c>
      <x:c r="J2643" s="34" t="n">
        <x:v>1</x:v>
      </x:c>
      <x:c r="K2643" s="33" t="n">
        <x:v>2454.7089156850284</x:v>
      </x:c>
      <x:c r="L2643" s="32" t="n">
        <x:v>9715849.897852464</x:v>
      </x:c>
      <x:c r="M2643" s="33" t="n">
        <x:v>4.39</x:v>
      </x:c>
      <x:c r="N2643" s="33" t="n">
        <x:v>2454.7089156850284</x:v>
      </x:c>
      <x:c r="O2643" s="32" t="n">
        <x:v>9715849.897852464</x:v>
      </x:c>
      <x:c r="P2643" s="32" t="n">
        <x:v>0</x:v>
      </x:c>
      <x:c r="Q2643" s="33" t="n">
        <x:v>1</x:v>
      </x:c>
      <x:c r="R2643" s="34" t="n">
        <x:v>0</x:v>
      </x:c>
    </x:row>
    <x:row r="2644" ht="18" customHeight="1">
      <x:c r="A2644" s="25" t="str">
        <x:v>EEZ_111</x:v>
      </x:c>
      <x:c r="B2644" s="25" t="str">
        <x:v>Eritrea</x:v>
      </x:c>
      <x:c r="C2644" s="25" t="str">
        <x:v>functional</x:v>
      </x:c>
      <x:c r="D2644" s="25" t="str">
        <x:v>Cephalopods</x:v>
      </x:c>
      <x:c r="E2644" s="35" t="n">
        <x:v>2</x:v>
      </x:c>
      <x:c r="F2644" s="35" t="n">
        <x:v>2</x:v>
      </x:c>
      <x:c r="G2644" s="32" t="n">
        <x:v>18.6081051909</x:v>
      </x:c>
      <x:c r="H2644" s="32" t="n">
        <x:v>18.6081051909</x:v>
      </x:c>
      <x:c r="I2644" s="33" t="n">
        <x:v>0</x:v>
      </x:c>
      <x:c r="J2644" s="34" t="n">
        <x:v>1</x:v>
      </x:c>
      <x:c r="K2644" s="33" t="n">
        <x:v>612.2315300707845</x:v>
      </x:c>
      <x:c r="L2644" s="32" t="n">
        <x:v>11392.468712742815</x:v>
      </x:c>
      <x:c r="M2644" s="33" t="n">
        <x:v>3.762124918799112</x:v>
      </x:c>
      <x:c r="N2644" s="33" t="n">
        <x:v>578.2623526521597</x:v>
      </x:c>
      <x:c r="O2644" s="32" t="n">
        <x:v>10760.3666860887</x:v>
      </x:c>
      <x:c r="P2644" s="32" t="n">
        <x:v>632.1020266541145</x:v>
      </x:c>
      <x:c r="Q2644" s="33" t="n">
        <x:v>1.058743539611091</x:v>
      </x:c>
      <x:c r="R2644" s="34" t="n">
        <x:v>0.058743539611090904</x:v>
      </x:c>
    </x:row>
    <x:row r="2645" ht="18" customHeight="1">
      <x:c r="A2645" s="25" t="str">
        <x:v>EEZ_111</x:v>
      </x:c>
      <x:c r="B2645" s="25" t="str">
        <x:v>Eritrea</x:v>
      </x:c>
      <x:c r="C2645" s="25" t="str">
        <x:v>functional</x:v>
      </x:c>
      <x:c r="D2645" s="25" t="str">
        <x:v>Large benthopelagics (&gt;=90 cm)</x:v>
      </x:c>
      <x:c r="E2645" s="35" t="n">
        <x:v>2</x:v>
      </x:c>
      <x:c r="F2645" s="35" t="n">
        <x:v>2</x:v>
      </x:c>
      <x:c r="G2645" s="32" t="n">
        <x:v>124.3007037939</x:v>
      </x:c>
      <x:c r="H2645" s="32" t="n">
        <x:v>124.3007037939</x:v>
      </x:c>
      <x:c r="I2645" s="33" t="n">
        <x:v>0</x:v>
      </x:c>
      <x:c r="J2645" s="34" t="n">
        <x:v>1</x:v>
      </x:c>
      <x:c r="K2645" s="33" t="n">
        <x:v>2167.3599041065613</x:v>
      </x:c>
      <x:c r="L2645" s="32" t="n">
        <x:v>269404.3614551252</x:v>
      </x:c>
      <x:c r="M2645" s="33" t="n">
        <x:v>3.997656793058751</x:v>
      </x:c>
      <x:c r="N2645" s="33" t="n">
        <x:v>994.6190958357168</x:v>
      </x:c>
      <x:c r="O2645" s="32" t="n">
        <x:v>123631.85361923208</x:v>
      </x:c>
      <x:c r="P2645" s="32" t="n">
        <x:v>145772.50783589314</x:v>
      </x:c>
      <x:c r="Q2645" s="33" t="n">
        <x:v>2.17908535355986</x:v>
      </x:c>
      <x:c r="R2645" s="34" t="n">
        <x:v>1.1790853535598602</x:v>
      </x:c>
    </x:row>
    <x:row r="2646" ht="18" customHeight="1">
      <x:c r="A2646" s="25" t="str">
        <x:v>EEZ_111</x:v>
      </x:c>
      <x:c r="B2646" s="25" t="str">
        <x:v>Eritrea</x:v>
      </x:c>
      <x:c r="C2646" s="25" t="str">
        <x:v>functional</x:v>
      </x:c>
      <x:c r="D2646" s="25" t="str">
        <x:v>Large pelagics (&gt;=90 cm)</x:v>
      </x:c>
      <x:c r="E2646" s="35" t="n">
        <x:v>5</x:v>
      </x:c>
      <x:c r="F2646" s="35" t="n">
        <x:v>5</x:v>
      </x:c>
      <x:c r="G2646" s="32" t="n">
        <x:v>171.8261173944</x:v>
      </x:c>
      <x:c r="H2646" s="32" t="n">
        <x:v>171.8261173944</x:v>
      </x:c>
      <x:c r="I2646" s="33" t="n">
        <x:v>0</x:v>
      </x:c>
      <x:c r="J2646" s="34" t="n">
        <x:v>1</x:v>
      </x:c>
      <x:c r="K2646" s="33" t="n">
        <x:v>2598.3801514467077</x:v>
      </x:c>
      <x:c r="L2646" s="32" t="n">
        <x:v>446469.57293776085</x:v>
      </x:c>
      <x:c r="M2646" s="33" t="n">
        <x:v>4.364842163614279</x:v>
      </x:c>
      <x:c r="N2646" s="33" t="n">
        <x:v>2316.5525882958846</x:v>
      </x:c>
      <x:c r="O2646" s="32" t="n">
        <x:v>398044.23698682984</x:v>
      </x:c>
      <x:c r="P2646" s="32" t="n">
        <x:v>48425.33595093101</x:v>
      </x:c>
      <x:c r="Q2646" s="33" t="n">
        <x:v>1.1216581762808773</x:v>
      </x:c>
      <x:c r="R2646" s="34" t="n">
        <x:v>0.12165817628087722</x:v>
      </x:c>
    </x:row>
    <x:row r="2647" ht="18" customHeight="1">
      <x:c r="A2647" s="25" t="str">
        <x:v>EEZ_111</x:v>
      </x:c>
      <x:c r="B2647" s="25" t="str">
        <x:v>Eritrea</x:v>
      </x:c>
      <x:c r="C2647" s="25" t="str">
        <x:v>functional</x:v>
      </x:c>
      <x:c r="D2647" s="25" t="str">
        <x:v>Large rays (&gt;=90 cm)</x:v>
      </x:c>
      <x:c r="E2647" s="35" t="n">
        <x:v>1</x:v>
      </x:c>
      <x:c r="F2647" s="35" t="n">
        <x:v>1</x:v>
      </x:c>
      <x:c r="G2647" s="32" t="n">
        <x:v>0.3219263634</x:v>
      </x:c>
      <x:c r="H2647" s="32" t="n">
        <x:v>0.3219263634</x:v>
      </x:c>
      <x:c r="I2647" s="33" t="n">
        <x:v>0</x:v>
      </x:c>
      <x:c r="J2647" s="34" t="n">
        <x:v>1</x:v>
      </x:c>
      <x:c r="K2647" s="33" t="n">
        <x:v>501.18723362727246</x:v>
      </x:c>
      <x:c r="L2647" s="32" t="n">
        <x:v>161.34538350413402</x:v>
      </x:c>
      <x:c r="M2647" s="33" t="n">
        <x:v>3.7000000000000006</x:v>
      </x:c>
      <x:c r="N2647" s="33" t="n">
        <x:v>501.18723362727303</x:v>
      </x:c>
      <x:c r="O2647" s="32" t="n">
        <x:v>161.34538350413422</x:v>
      </x:c>
      <x:c r="P2647" s="32" t="n">
        <x:v>-1.9895196601282805e-13</x:v>
      </x:c>
      <x:c r="Q2647" s="33" t="n">
        <x:v>0.9999999999999988</x:v>
      </x:c>
      <x:c r="R2647" s="34" t="n">
        <x:v>-1.233081242809344e-15</x:v>
      </x:c>
    </x:row>
    <x:row r="2648" ht="18" customHeight="1">
      <x:c r="A2648" s="25" t="str">
        <x:v>EEZ_111</x:v>
      </x:c>
      <x:c r="B2648" s="25" t="str">
        <x:v>Eritrea</x:v>
      </x:c>
      <x:c r="C2648" s="25" t="str">
        <x:v>functional</x:v>
      </x:c>
      <x:c r="D2648" s="25" t="str">
        <x:v>Large reef assoc. fish (&gt;=90 cm)</x:v>
      </x:c>
      <x:c r="E2648" s="35" t="n">
        <x:v>3</x:v>
      </x:c>
      <x:c r="F2648" s="35" t="n">
        <x:v>3</x:v>
      </x:c>
      <x:c r="G2648" s="32" t="n">
        <x:v>192.4553989944</x:v>
      </x:c>
      <x:c r="H2648" s="32" t="n">
        <x:v>192.4553989944</x:v>
      </x:c>
      <x:c r="I2648" s="33" t="n">
        <x:v>0</x:v>
      </x:c>
      <x:c r="J2648" s="34" t="n">
        <x:v>1</x:v>
      </x:c>
      <x:c r="K2648" s="33" t="n">
        <x:v>2290.79469103205</x:v>
      </x:c>
      <x:c r="L2648" s="32" t="n">
        <x:v>440875.80627682654</x:v>
      </x:c>
      <x:c r="M2648" s="33" t="n">
        <x:v>4.217351564598867</x:v>
      </x:c>
      <x:c r="N2648" s="33" t="n">
        <x:v>1649.4971313533902</x:v>
      </x:c>
      <x:c r="O2648" s="32" t="n">
        <x:v>317454.6285547349</x:v>
      </x:c>
      <x:c r="P2648" s="32" t="n">
        <x:v>123421.17772209161</x:v>
      </x:c>
      <x:c r="Q2648" s="33" t="n">
        <x:v>1.388783676848522</x:v>
      </x:c>
      <x:c r="R2648" s="34" t="n">
        <x:v>0.3887836768485219</x:v>
      </x:c>
    </x:row>
    <x:row r="2649" ht="18" customHeight="1">
      <x:c r="A2649" s="25" t="str">
        <x:v>EEZ_111</x:v>
      </x:c>
      <x:c r="B2649" s="25" t="str">
        <x:v>Eritrea</x:v>
      </x:c>
      <x:c r="C2649" s="25" t="str">
        <x:v>functional</x:v>
      </x:c>
      <x:c r="D2649" s="25" t="str">
        <x:v>Large sharks (&gt;=90 cm)</x:v>
      </x:c>
      <x:c r="E2649" s="35" t="n">
        <x:v>1</x:v>
      </x:c>
      <x:c r="F2649" s="35" t="n">
        <x:v>1</x:v>
      </x:c>
      <x:c r="G2649" s="32" t="n">
        <x:v>78.5562865704</x:v>
      </x:c>
      <x:c r="H2649" s="32" t="n">
        <x:v>78.5562865704</x:v>
      </x:c>
      <x:c r="I2649" s="33" t="n">
        <x:v>0</x:v>
      </x:c>
      <x:c r="J2649" s="34" t="n">
        <x:v>1</x:v>
      </x:c>
      <x:c r="K2649" s="33" t="n">
        <x:v>1122.018454301963</x:v>
      </x:c>
      <x:c r="L2649" s="32" t="n">
        <x:v>88141.60323342227</x:v>
      </x:c>
      <x:c r="M2649" s="33" t="n">
        <x:v>4.05</x:v>
      </x:c>
      <x:c r="N2649" s="33" t="n">
        <x:v>1122.018454301963</x:v>
      </x:c>
      <x:c r="O2649" s="32" t="n">
        <x:v>88141.60323342227</x:v>
      </x:c>
      <x:c r="P2649" s="32" t="n">
        <x:v>0</x:v>
      </x:c>
      <x:c r="Q2649" s="33" t="n">
        <x:v>1</x:v>
      </x:c>
      <x:c r="R2649" s="34" t="n">
        <x:v>0</x:v>
      </x:c>
    </x:row>
    <x:row r="2650" ht="18" customHeight="1">
      <x:c r="A2650" s="25" t="str">
        <x:v>EEZ_111</x:v>
      </x:c>
      <x:c r="B2650" s="25" t="str">
        <x:v>Eritrea</x:v>
      </x:c>
      <x:c r="C2650" s="25" t="str">
        <x:v>functional</x:v>
      </x:c>
      <x:c r="D2650" s="25" t="str">
        <x:v>Lobsters, crabs</x:v>
      </x:c>
      <x:c r="E2650" s="35" t="n">
        <x:v>2</x:v>
      </x:c>
      <x:c r="F2650" s="35" t="n">
        <x:v>2</x:v>
      </x:c>
      <x:c r="G2650" s="32" t="n">
        <x:v>2.3936629141</x:v>
      </x:c>
      <x:c r="H2650" s="32" t="n">
        <x:v>2.3936629141</x:v>
      </x:c>
      <x:c r="I2650" s="33" t="n">
        <x:v>0</x:v>
      </x:c>
      <x:c r="J2650" s="34" t="n">
        <x:v>1</x:v>
      </x:c>
      <x:c r="K2650" s="33" t="n">
        <x:v>163.48212292189928</x:v>
      </x:c>
      <x:c r="L2650" s="32" t="n">
        <x:v>391.3210947564878</x:v>
      </x:c>
      <x:c r="M2650" s="33" t="n">
        <x:v>3.2094998462849764</x:v>
      </x:c>
      <x:c r="N2650" s="33" t="n">
        <x:v>161.99434205376403</x:v>
      </x:c>
      <x:c r="O2650" s="32" t="n">
        <x:v>387.759848868125</x:v>
      </x:c>
      <x:c r="P2650" s="32" t="n">
        <x:v>3.561245888362805</x:v>
      </x:c>
      <x:c r="Q2650" s="33" t="n">
        <x:v>1.0091841532813626</x:v>
      </x:c>
      <x:c r="R2650" s="34" t="n">
        <x:v>0.009184153281362469</x:v>
      </x:c>
    </x:row>
    <x:row r="2651" ht="18" customHeight="1">
      <x:c r="A2651" s="25" t="str">
        <x:v>EEZ_111</x:v>
      </x:c>
      <x:c r="B2651" s="25" t="str">
        <x:v>Eritrea</x:v>
      </x:c>
      <x:c r="C2651" s="25" t="str">
        <x:v>functional</x:v>
      </x:c>
      <x:c r="D2651" s="25" t="str">
        <x:v>Medium benthopelagics (30 - 89 cm)</x:v>
      </x:c>
      <x:c r="E2651" s="35" t="n">
        <x:v>1</x:v>
      </x:c>
      <x:c r="F2651" s="35" t="n">
        <x:v>1</x:v>
      </x:c>
      <x:c r="G2651" s="32" t="n">
        <x:v>0.07933380300000001</x:v>
      </x:c>
      <x:c r="H2651" s="32" t="n">
        <x:v>0.07933380300000001</x:v>
      </x:c>
      <x:c r="I2651" s="33" t="n">
        <x:v>0</x:v>
      </x:c>
      <x:c r="J2651" s="34" t="n">
        <x:v>1</x:v>
      </x:c>
      <x:c r="K2651" s="33" t="n">
        <x:v>204.17379446695296</x:v>
      </x:c>
      <x:c r="L2651" s="32" t="n">
        <x:v>16.197883588003737</x:v>
      </x:c>
      <x:c r="M2651" s="33" t="n">
        <x:v>3.31</x:v>
      </x:c>
      <x:c r="N2651" s="33" t="n">
        <x:v>204.17379446695296</x:v>
      </x:c>
      <x:c r="O2651" s="32" t="n">
        <x:v>16.197883588003737</x:v>
      </x:c>
      <x:c r="P2651" s="32" t="n">
        <x:v>0</x:v>
      </x:c>
      <x:c r="Q2651" s="33" t="n">
        <x:v>1</x:v>
      </x:c>
      <x:c r="R2651" s="34" t="n">
        <x:v>0</x:v>
      </x:c>
    </x:row>
    <x:row r="2652" ht="18" customHeight="1">
      <x:c r="A2652" s="25" t="str">
        <x:v>EEZ_111</x:v>
      </x:c>
      <x:c r="B2652" s="25" t="str">
        <x:v>Eritrea</x:v>
      </x:c>
      <x:c r="C2652" s="25" t="str">
        <x:v>functional</x:v>
      </x:c>
      <x:c r="D2652" s="25" t="str">
        <x:v>Medium demersals (30 - 89 cm)</x:v>
      </x:c>
      <x:c r="E2652" s="35" t="n">
        <x:v>10</x:v>
      </x:c>
      <x:c r="F2652" s="35" t="n">
        <x:v>10</x:v>
      </x:c>
      <x:c r="G2652" s="32" t="n">
        <x:v>3848.8930580090996</x:v>
      </x:c>
      <x:c r="H2652" s="32" t="n">
        <x:v>3848.8930580090996</x:v>
      </x:c>
      <x:c r="I2652" s="33" t="n">
        <x:v>0</x:v>
      </x:c>
      <x:c r="J2652" s="34" t="n">
        <x:v>1</x:v>
      </x:c>
      <x:c r="K2652" s="33" t="n">
        <x:v>1484.5445713723402</x:v>
      </x:c>
      <x:c r="L2652" s="32" t="n">
        <x:v>5713853.295060094</x:v>
      </x:c>
      <x:c r="M2652" s="33" t="n">
        <x:v>4.03616022501828</x:v>
      </x:c>
      <x:c r="N2652" s="33" t="n">
        <x:v>1086.8265144573945</x:v>
      </x:c>
      <x:c r="O2652" s="32" t="n">
        <x:v>4183079.026755292</x:v>
      </x:c>
      <x:c r="P2652" s="32" t="n">
        <x:v>1530774.2683048025</x:v>
      </x:c>
      <x:c r="Q2652" s="33" t="n">
        <x:v>1.3659443817613421</x:v>
      </x:c>
      <x:c r="R2652" s="34" t="n">
        <x:v>0.36594438176134225</x:v>
      </x:c>
    </x:row>
    <x:row r="2653" ht="18" customHeight="1">
      <x:c r="A2653" s="25" t="str">
        <x:v>EEZ_111</x:v>
      </x:c>
      <x:c r="B2653" s="25" t="str">
        <x:v>Eritrea</x:v>
      </x:c>
      <x:c r="C2653" s="25" t="str">
        <x:v>functional</x:v>
      </x:c>
      <x:c r="D2653" s="25" t="str">
        <x:v>Medium pelagics (30 - 89 cm)</x:v>
      </x:c>
      <x:c r="E2653" s="35" t="n">
        <x:v>3</x:v>
      </x:c>
      <x:c r="F2653" s="35" t="n">
        <x:v>3</x:v>
      </x:c>
      <x:c r="G2653" s="32" t="n">
        <x:v>362.0837985931</x:v>
      </x:c>
      <x:c r="H2653" s="32" t="n">
        <x:v>362.0837985931</x:v>
      </x:c>
      <x:c r="I2653" s="33" t="n">
        <x:v>0</x:v>
      </x:c>
      <x:c r="J2653" s="34" t="n">
        <x:v>1</x:v>
      </x:c>
      <x:c r="K2653" s="33" t="n">
        <x:v>1224.2740027555935</x:v>
      </x:c>
      <x:c r="L2653" s="32" t="n">
        <x:v>443289.7814365247</x:v>
      </x:c>
      <x:c r="M2653" s="33" t="n">
        <x:v>4.060773374114161</x:v>
      </x:c>
      <x:c r="N2653" s="33" t="n">
        <x:v>1150.2000287420042</x:v>
      </x:c>
      <x:c r="O2653" s="32" t="n">
        <x:v>416468.7955487977</x:v>
      </x:c>
      <x:c r="P2653" s="32" t="n">
        <x:v>26820.985887727</x:v>
      </x:c>
      <x:c r="Q2653" s="33" t="n">
        <x:v>1.064400949541451</x:v>
      </x:c>
      <x:c r="R2653" s="34" t="n">
        <x:v>0.06440094954145102</x:v>
      </x:c>
    </x:row>
    <x:row r="2654" ht="18" customHeight="1">
      <x:c r="A2654" s="25" t="str">
        <x:v>EEZ_111</x:v>
      </x:c>
      <x:c r="B2654" s="25" t="str">
        <x:v>Eritrea</x:v>
      </x:c>
      <x:c r="C2654" s="25" t="str">
        <x:v>functional</x:v>
      </x:c>
      <x:c r="D2654" s="25" t="str">
        <x:v>Medium reef assoc. fish (30 - 89 cm)</x:v>
      </x:c>
      <x:c r="E2654" s="35" t="n">
        <x:v>18</x:v>
      </x:c>
      <x:c r="F2654" s="35" t="n">
        <x:v>18</x:v>
      </x:c>
      <x:c r="G2654" s="32" t="n">
        <x:v>525.0418528183</x:v>
      </x:c>
      <x:c r="H2654" s="32" t="n">
        <x:v>525.0418528183</x:v>
      </x:c>
      <x:c r="I2654" s="33" t="n">
        <x:v>0</x:v>
      </x:c>
      <x:c r="J2654" s="34" t="n">
        <x:v>1</x:v>
      </x:c>
      <x:c r="K2654" s="33" t="n">
        <x:v>1332.4722656212118</x:v>
      </x:c>
      <x:c r="L2654" s="32" t="n">
        <x:v>699603.707170759</x:v>
      </x:c>
      <x:c r="M2654" s="33" t="n">
        <x:v>3.8798843708462427</x:v>
      </x:c>
      <x:c r="N2654" s="33" t="n">
        <x:v>758.3756336943443</x:v>
      </x:c>
      <x:c r="O2654" s="32" t="n">
        <x:v>398178.9478471309</x:v>
      </x:c>
      <x:c r="P2654" s="32" t="n">
        <x:v>301424.7593236281</x:v>
      </x:c>
      <x:c r="Q2654" s="33" t="n">
        <x:v>1.757008277191368</x:v>
      </x:c>
      <x:c r="R2654" s="34" t="n">
        <x:v>0.757008277191368</x:v>
      </x:c>
    </x:row>
    <x:row r="2655" ht="18" customHeight="1">
      <x:c r="A2655" s="25" t="str">
        <x:v>EEZ_111</x:v>
      </x:c>
      <x:c r="B2655" s="25" t="str">
        <x:v>Eritrea</x:v>
      </x:c>
      <x:c r="C2655" s="25" t="str">
        <x:v>functional</x:v>
      </x:c>
      <x:c r="D2655" s="25" t="str">
        <x:v>Other demersal invertebrates</x:v>
      </x:c>
      <x:c r="E2655" s="35" t="n">
        <x:v>2</x:v>
      </x:c>
      <x:c r="F2655" s="35" t="n">
        <x:v>2</x:v>
      </x:c>
      <x:c r="G2655" s="32" t="n">
        <x:v>2350.9412506932003</x:v>
      </x:c>
      <x:c r="H2655" s="32" t="n">
        <x:v>2350.9412506932003</x:v>
      </x:c>
      <x:c r="I2655" s="33" t="n">
        <x:v>0</x:v>
      </x:c>
      <x:c r="J2655" s="34" t="n">
        <x:v>1</x:v>
      </x:c>
      <x:c r="K2655" s="33" t="n">
        <x:v>10.00108968770363</x:v>
      </x:c>
      <x:c r="L2655" s="32" t="n">
        <x:v>23511.974298704838</x:v>
      </x:c>
      <x:c r="M2655" s="33" t="n">
        <x:v>2.0000420850041745</x:v>
      </x:c>
      <x:c r="N2655" s="33" t="n">
        <x:v>10.000969089986244</x:v>
      </x:c>
      <x:c r="O2655" s="32" t="n">
        <x:v>23511.6907805563</x:v>
      </x:c>
      <x:c r="P2655" s="32" t="n">
        <x:v>0.28351814853886026</x:v>
      </x:c>
      <x:c r="Q2655" s="33" t="n">
        <x:v>1.0000120586031513</x:v>
      </x:c>
      <x:c r="R2655" s="34" t="n">
        <x:v>0.000012058603151302251</x:v>
      </x:c>
    </x:row>
    <x:row r="2656" ht="18" customHeight="1">
      <x:c r="A2656" s="25" t="str">
        <x:v>EEZ_111</x:v>
      </x:c>
      <x:c r="B2656" s="25" t="str">
        <x:v>Eritrea</x:v>
      </x:c>
      <x:c r="C2656" s="25" t="str">
        <x:v>functional</x:v>
      </x:c>
      <x:c r="D2656" s="25" t="str">
        <x:v>Shrimps</x:v>
      </x:c>
      <x:c r="E2656" s="35" t="n">
        <x:v>1</x:v>
      </x:c>
      <x:c r="F2656" s="35" t="n">
        <x:v>1</x:v>
      </x:c>
      <x:c r="G2656" s="32" t="n">
        <x:v>223.64980524650002</x:v>
      </x:c>
      <x:c r="H2656" s="32" t="n">
        <x:v>223.64980524650002</x:v>
      </x:c>
      <x:c r="I2656" s="33" t="n">
        <x:v>0</x:v>
      </x:c>
      <x:c r="J2656" s="34" t="n">
        <x:v>1</x:v>
      </x:c>
      <x:c r="K2656" s="33" t="n">
        <x:v>204.17379446695296</x:v>
      </x:c>
      <x:c r="L2656" s="32" t="n">
        <x:v>45663.42936897295</x:v>
      </x:c>
      <x:c r="M2656" s="33" t="n">
        <x:v>3.31</x:v>
      </x:c>
      <x:c r="N2656" s="33" t="n">
        <x:v>204.17379446695296</x:v>
      </x:c>
      <x:c r="O2656" s="32" t="n">
        <x:v>45663.42936897295</x:v>
      </x:c>
      <x:c r="P2656" s="32" t="n">
        <x:v>0</x:v>
      </x:c>
      <x:c r="Q2656" s="33" t="n">
        <x:v>1</x:v>
      </x:c>
      <x:c r="R2656" s="34" t="n">
        <x:v>0</x:v>
      </x:c>
    </x:row>
    <x:row r="2657" ht="18" customHeight="1">
      <x:c r="A2657" s="25" t="str">
        <x:v>EEZ_111</x:v>
      </x:c>
      <x:c r="B2657" s="25" t="str">
        <x:v>Eritrea</x:v>
      </x:c>
      <x:c r="C2657" s="25" t="str">
        <x:v>functional</x:v>
      </x:c>
      <x:c r="D2657" s="25" t="str">
        <x:v>Small benthopelagics (&lt;30 cm)</x:v>
      </x:c>
      <x:c r="E2657" s="35" t="n">
        <x:v>1</x:v>
      </x:c>
      <x:c r="F2657" s="35" t="n">
        <x:v>1</x:v>
      </x:c>
      <x:c r="G2657" s="32" t="n">
        <x:v>1586.1955753682</x:v>
      </x:c>
      <x:c r="H2657" s="32" t="n">
        <x:v>1586.1955753682</x:v>
      </x:c>
      <x:c r="I2657" s="33" t="n">
        <x:v>0</x:v>
      </x:c>
      <x:c r="J2657" s="34" t="n">
        <x:v>1</x:v>
      </x:c>
      <x:c r="K2657" s="33" t="n">
        <x:v>173.78008287493762</x:v>
      </x:c>
      <x:c r="L2657" s="32" t="n">
        <x:v>275649.19854334515</x:v>
      </x:c>
      <x:c r="M2657" s="33" t="n">
        <x:v>3.24</x:v>
      </x:c>
      <x:c r="N2657" s="33" t="n">
        <x:v>173.78008287493762</x:v>
      </x:c>
      <x:c r="O2657" s="32" t="n">
        <x:v>275649.19854334515</x:v>
      </x:c>
      <x:c r="P2657" s="32" t="n">
        <x:v>0</x:v>
      </x:c>
      <x:c r="Q2657" s="33" t="n">
        <x:v>1</x:v>
      </x:c>
      <x:c r="R2657" s="34" t="n">
        <x:v>0</x:v>
      </x:c>
    </x:row>
    <x:row r="2658" ht="18" customHeight="1">
      <x:c r="A2658" s="25" t="str">
        <x:v>EEZ_111</x:v>
      </x:c>
      <x:c r="B2658" s="25" t="str">
        <x:v>Eritrea</x:v>
      </x:c>
      <x:c r="C2658" s="25" t="str">
        <x:v>functional</x:v>
      </x:c>
      <x:c r="D2658" s="25" t="str">
        <x:v>Small demersals (&lt;30 cm)</x:v>
      </x:c>
      <x:c r="E2658" s="35" t="n">
        <x:v>2</x:v>
      </x:c>
      <x:c r="F2658" s="35" t="n">
        <x:v>2</x:v>
      </x:c>
      <x:c r="G2658" s="32" t="n">
        <x:v>1011.96985399</x:v>
      </x:c>
      <x:c r="H2658" s="32" t="n">
        <x:v>1011.96985399</x:v>
      </x:c>
      <x:c r="I2658" s="33" t="n">
        <x:v>0</x:v>
      </x:c>
      <x:c r="J2658" s="34" t="n">
        <x:v>1</x:v>
      </x:c>
      <x:c r="K2658" s="33" t="n">
        <x:v>302.75145143949413</x:v>
      </x:c>
      <x:c r="L2658" s="32" t="n">
        <x:v>306375.34210848546</x:v>
      </x:c>
      <x:c r="M2658" s="33" t="n">
        <x:v>3.465505110035381</x:v>
      </x:c>
      <x:c r="N2658" s="33" t="n">
        <x:v>292.0822127248927</x:v>
      </x:c>
      <x:c r="O2658" s="32" t="n">
        <x:v>295578.3941642858</x:v>
      </x:c>
      <x:c r="P2658" s="32" t="n">
        <x:v>10796.947944199666</x:v>
      </x:c>
      <x:c r="Q2658" s="33" t="n">
        <x:v>1.036528204217114</x:v>
      </x:c>
      <x:c r="R2658" s="34" t="n">
        <x:v>0.03652820421711406</x:v>
      </x:c>
    </x:row>
    <x:row r="2659" ht="18" customHeight="1">
      <x:c r="A2659" s="25" t="str">
        <x:v>EEZ_111</x:v>
      </x:c>
      <x:c r="B2659" s="25" t="str">
        <x:v>Eritrea</x:v>
      </x:c>
      <x:c r="C2659" s="25" t="str">
        <x:v>functional</x:v>
      </x:c>
      <x:c r="D2659" s="25" t="str">
        <x:v>Small pelagics (&lt;30 cm)</x:v>
      </x:c>
      <x:c r="E2659" s="35" t="n">
        <x:v>1</x:v>
      </x:c>
      <x:c r="F2659" s="35" t="n">
        <x:v>1</x:v>
      </x:c>
      <x:c r="G2659" s="32" t="n">
        <x:v>110.0784333186</x:v>
      </x:c>
      <x:c r="H2659" s="32" t="n">
        <x:v>110.0784333186</x:v>
      </x:c>
      <x:c r="I2659" s="33" t="n">
        <x:v>0</x:v>
      </x:c>
      <x:c r="J2659" s="34" t="n">
        <x:v>1</x:v>
      </x:c>
      <x:c r="K2659" s="33" t="n">
        <x:v>144.5439770745928</x:v>
      </x:c>
      <x:c r="L2659" s="32" t="n">
        <x:v>15911.174542010811</x:v>
      </x:c>
      <x:c r="M2659" s="33" t="n">
        <x:v>3.16</x:v>
      </x:c>
      <x:c r="N2659" s="33" t="n">
        <x:v>144.5439770745928</x:v>
      </x:c>
      <x:c r="O2659" s="32" t="n">
        <x:v>15911.174542010811</x:v>
      </x:c>
      <x:c r="P2659" s="32" t="n">
        <x:v>0</x:v>
      </x:c>
      <x:c r="Q2659" s="33" t="n">
        <x:v>1</x:v>
      </x:c>
      <x:c r="R2659" s="34" t="n">
        <x:v>0</x:v>
      </x:c>
    </x:row>
    <x:row r="2660" ht="18" customHeight="1">
      <x:c r="A2660" s="25" t="str">
        <x:v>EEZ_111</x:v>
      </x:c>
      <x:c r="B2660" s="25" t="str">
        <x:v>Eritrea</x:v>
      </x:c>
      <x:c r="C2660" s="25" t="str">
        <x:v>functional</x:v>
      </x:c>
      <x:c r="D2660" s="25" t="str">
        <x:v>Small reef assoc. fish (&lt;30 cm)</x:v>
      </x:c>
      <x:c r="E2660" s="35" t="n">
        <x:v>1</x:v>
      </x:c>
      <x:c r="F2660" s="35" t="n">
        <x:v>1</x:v>
      </x:c>
      <x:c r="G2660" s="32" t="n">
        <x:v>0.0246403913</x:v>
      </x:c>
      <x:c r="H2660" s="32" t="n">
        <x:v>0.0246403913</x:v>
      </x:c>
      <x:c r="I2660" s="33" t="n">
        <x:v>0</x:v>
      </x:c>
      <x:c r="J2660" s="34" t="n">
        <x:v>1</x:v>
      </x:c>
      <x:c r="K2660" s="33" t="n">
        <x:v>19.054607179632463</x:v>
      </x:c>
      <x:c r="L2660" s="32" t="n">
        <x:v>0.4695129769739333</x:v>
      </x:c>
      <x:c r="M2660" s="33" t="n">
        <x:v>2.28</x:v>
      </x:c>
      <x:c r="N2660" s="33" t="n">
        <x:v>19.054607179632463</x:v>
      </x:c>
      <x:c r="O2660" s="32" t="n">
        <x:v>0.4695129769739333</x:v>
      </x:c>
      <x:c r="P2660" s="32" t="n">
        <x:v>0</x:v>
      </x:c>
      <x:c r="Q2660" s="33" t="n">
        <x:v>1</x:v>
      </x:c>
      <x:c r="R2660" s="34" t="n">
        <x:v>0</x:v>
      </x:c>
    </x:row>
    <x:row r="2661" ht="18" customHeight="1">
      <x:c r="A2661" s="25" t="str">
        <x:v>EEZ_111</x:v>
      </x:c>
      <x:c r="B2661" s="25" t="str">
        <x:v>Eritrea</x:v>
      </x:c>
      <x:c r="C2661" s="25" t="str">
        <x:v>functional</x:v>
      </x:c>
      <x:c r="D2661" s="25" t="str">
        <x:v>Small to medium flatfishes (&lt;90 cm)</x:v>
      </x:c>
      <x:c r="E2661" s="35" t="n">
        <x:v>2</x:v>
      </x:c>
      <x:c r="F2661" s="35" t="n">
        <x:v>2</x:v>
      </x:c>
      <x:c r="G2661" s="32" t="n">
        <x:v>66.0216905205</x:v>
      </x:c>
      <x:c r="H2661" s="32" t="n">
        <x:v>66.0216905205</x:v>
      </x:c>
      <x:c r="I2661" s="33" t="n">
        <x:v>0</x:v>
      </x:c>
      <x:c r="J2661" s="34" t="n">
        <x:v>1</x:v>
      </x:c>
      <x:c r="K2661" s="33" t="n">
        <x:v>241.95613283475043</x:v>
      </x:c>
      <x:c r="L2661" s="32" t="n">
        <x:v>15974.352921552882</x:v>
      </x:c>
      <x:c r="M2661" s="33" t="n">
        <x:v>3.2894925901284275</x:v>
      </x:c>
      <x:c r="N2661" s="33" t="n">
        <x:v>194.75678205297925</x:v>
      </x:c>
      <x:c r="O2661" s="32" t="n">
        <x:v>12858.171991470264</x:v>
      </x:c>
      <x:c r="P2661" s="32" t="n">
        <x:v>3116.180930082617</x:v>
      </x:c>
      <x:c r="Q2661" s="33" t="n">
        <x:v>1.2423502292666329</x:v>
      </x:c>
      <x:c r="R2661" s="34" t="n">
        <x:v>0.24235022926663297</x:v>
      </x:c>
    </x:row>
    <x:row r="2662" ht="18" customHeight="1">
      <x:c r="A2662" s="25" t="str">
        <x:v>EEZ_116</x:v>
      </x:c>
      <x:c r="B2662" s="25" t="str">
        <x:v>Cambodia</x:v>
      </x:c>
      <x:c r="C2662" s="25" t="str">
        <x:v>functional</x:v>
      </x:c>
      <x:c r="D2662" s="25" t="str">
        <x:v>Cephalopods</x:v>
      </x:c>
      <x:c r="E2662" s="35" t="n">
        <x:v>6</x:v>
      </x:c>
      <x:c r="F2662" s="35" t="n">
        <x:v>6</x:v>
      </x:c>
      <x:c r="G2662" s="32" t="n">
        <x:v>2632.0744429388997</x:v>
      </x:c>
      <x:c r="H2662" s="32" t="n">
        <x:v>2632.0744429388997</x:v>
      </x:c>
      <x:c r="I2662" s="33" t="n">
        <x:v>0</x:v>
      </x:c>
      <x:c r="J2662" s="34" t="n">
        <x:v>1</x:v>
      </x:c>
      <x:c r="K2662" s="33" t="n">
        <x:v>444.7128974950848</x:v>
      </x:c>
      <x:c r="L2662" s="32" t="n">
        <x:v>1170517.4519421193</x:v>
      </x:c>
      <x:c r="M2662" s="33" t="n">
        <x:v>3.6346608770766546</x:v>
      </x:c>
      <x:c r="N2662" s="33" t="n">
        <x:v>431.1822526288121</x:v>
      </x:c>
      <x:c r="O2662" s="32" t="n">
        <x:v>1134903.7873931204</x:v>
      </x:c>
      <x:c r="P2662" s="32" t="n">
        <x:v>35613.66454899893</x:v>
      </x:c>
      <x:c r="Q2662" s="33" t="n">
        <x:v>1.0313803380908646</x:v>
      </x:c>
      <x:c r="R2662" s="34" t="n">
        <x:v>0.031380338090864685</x:v>
      </x:c>
    </x:row>
    <x:row r="2663" ht="18" customHeight="1">
      <x:c r="A2663" s="25" t="str">
        <x:v>EEZ_116</x:v>
      </x:c>
      <x:c r="B2663" s="25" t="str">
        <x:v>Cambodia</x:v>
      </x:c>
      <x:c r="C2663" s="25" t="str">
        <x:v>functional</x:v>
      </x:c>
      <x:c r="D2663" s="25" t="str">
        <x:v>Jellyfish</x:v>
      </x:c>
      <x:c r="E2663" s="35" t="n">
        <x:v>1</x:v>
      </x:c>
      <x:c r="F2663" s="35" t="n">
        <x:v>1</x:v>
      </x:c>
      <x:c r="G2663" s="32" t="n">
        <x:v>32.4353749337</x:v>
      </x:c>
      <x:c r="H2663" s="32" t="n">
        <x:v>32.4353749337</x:v>
      </x:c>
      <x:c r="I2663" s="33" t="n">
        <x:v>0</x:v>
      </x:c>
      <x:c r="J2663" s="34" t="n">
        <x:v>1</x:v>
      </x:c>
      <x:c r="K2663" s="33" t="n">
        <x:v>288.40315031266056</x:v>
      </x:c>
      <x:c r="L2663" s="32" t="n">
        <x:v>9354.464312451382</x:v>
      </x:c>
      <x:c r="M2663" s="33" t="n">
        <x:v>3.46</x:v>
      </x:c>
      <x:c r="N2663" s="33" t="n">
        <x:v>288.40315031266056</x:v>
      </x:c>
      <x:c r="O2663" s="32" t="n">
        <x:v>9354.464312451382</x:v>
      </x:c>
      <x:c r="P2663" s="32" t="n">
        <x:v>0</x:v>
      </x:c>
      <x:c r="Q2663" s="33" t="n">
        <x:v>1</x:v>
      </x:c>
      <x:c r="R2663" s="34" t="n">
        <x:v>0</x:v>
      </x:c>
    </x:row>
    <x:row r="2664" ht="18" customHeight="1">
      <x:c r="A2664" s="25" t="str">
        <x:v>EEZ_116</x:v>
      </x:c>
      <x:c r="B2664" s="25" t="str">
        <x:v>Cambodia</x:v>
      </x:c>
      <x:c r="C2664" s="25" t="str">
        <x:v>functional</x:v>
      </x:c>
      <x:c r="D2664" s="25" t="str">
        <x:v>Large benthopelagics (&gt;=90 cm)</x:v>
      </x:c>
      <x:c r="E2664" s="35" t="n">
        <x:v>2</x:v>
      </x:c>
      <x:c r="F2664" s="35" t="n">
        <x:v>2</x:v>
      </x:c>
      <x:c r="G2664" s="32" t="n">
        <x:v>139.4545761275</x:v>
      </x:c>
      <x:c r="H2664" s="32" t="n">
        <x:v>139.4545761275</x:v>
      </x:c>
      <x:c r="I2664" s="33" t="n">
        <x:v>0</x:v>
      </x:c>
      <x:c r="J2664" s="34" t="n">
        <x:v>1</x:v>
      </x:c>
      <x:c r="K2664" s="33" t="n">
        <x:v>2325.591831429262</x:v>
      </x:c>
      <x:c r="L2664" s="32" t="n">
        <x:v>324314.4230975442</x:v>
      </x:c>
      <x:c r="M2664" s="33" t="n">
        <x:v>4.3558806474588625</x:v>
      </x:c>
      <x:c r="N2664" s="33" t="n">
        <x:v>2269.241134736632</x:v>
      </x:c>
      <x:c r="O2664" s="32" t="n">
        <x:v>316456.0605757841</x:v>
      </x:c>
      <x:c r="P2664" s="32" t="n">
        <x:v>7858.362521760049</x:v>
      </x:c>
      <x:c r="Q2664" s="33" t="n">
        <x:v>1.0248323969762563</x:v>
      </x:c>
      <x:c r="R2664" s="34" t="n">
        <x:v>0.024832396976256197</x:v>
      </x:c>
    </x:row>
    <x:row r="2665" ht="18" customHeight="1">
      <x:c r="A2665" s="25" t="str">
        <x:v>EEZ_116</x:v>
      </x:c>
      <x:c r="B2665" s="25" t="str">
        <x:v>Cambodia</x:v>
      </x:c>
      <x:c r="C2665" s="25" t="str">
        <x:v>functional</x:v>
      </x:c>
      <x:c r="D2665" s="25" t="str">
        <x:v>Large demersals (&gt;=90 cm)</x:v>
      </x:c>
      <x:c r="E2665" s="35" t="n">
        <x:v>2</x:v>
      </x:c>
      <x:c r="F2665" s="35" t="n">
        <x:v>2</x:v>
      </x:c>
      <x:c r="G2665" s="32" t="n">
        <x:v>13.932162892300001</x:v>
      </x:c>
      <x:c r="H2665" s="32" t="n">
        <x:v>13.932162892300001</x:v>
      </x:c>
      <x:c r="I2665" s="33" t="n">
        <x:v>0</x:v>
      </x:c>
      <x:c r="J2665" s="34" t="n">
        <x:v>1</x:v>
      </x:c>
      <x:c r="K2665" s="33" t="n">
        <x:v>2365.625065058238</x:v>
      </x:c>
      <x:c r="L2665" s="32" t="n">
        <x:v>32958.27374849916</x:v>
      </x:c>
      <x:c r="M2665" s="33" t="n">
        <x:v>4.373777874332354</x:v>
      </x:c>
      <x:c r="N2665" s="33" t="n">
        <x:v>2364.7099259086795</x:v>
      </x:c>
      <x:c r="O2665" s="32" t="n">
        <x:v>32945.52388079839</x:v>
      </x:c>
      <x:c r="P2665" s="32" t="n">
        <x:v>12.749867700767936</x:v>
      </x:c>
      <x:c r="Q2665" s="33" t="n">
        <x:v>1.0003869984810956</x:v>
      </x:c>
      <x:c r="R2665" s="34" t="n">
        <x:v>0.00038699848109560427</x:v>
      </x:c>
    </x:row>
    <x:row r="2666" ht="18" customHeight="1">
      <x:c r="A2666" s="25" t="str">
        <x:v>EEZ_116</x:v>
      </x:c>
      <x:c r="B2666" s="25" t="str">
        <x:v>Cambodia</x:v>
      </x:c>
      <x:c r="C2666" s="25" t="str">
        <x:v>functional</x:v>
      </x:c>
      <x:c r="D2666" s="25" t="str">
        <x:v>Large pelagics (&gt;=90 cm)</x:v>
      </x:c>
      <x:c r="E2666" s="35" t="n">
        <x:v>3</x:v>
      </x:c>
      <x:c r="F2666" s="35" t="n">
        <x:v>3</x:v>
      </x:c>
      <x:c r="G2666" s="32" t="n">
        <x:v>375.64339299950007</x:v>
      </x:c>
      <x:c r="H2666" s="32" t="n">
        <x:v>375.64339299950007</x:v>
      </x:c>
      <x:c r="I2666" s="33" t="n">
        <x:v>0</x:v>
      </x:c>
      <x:c r="J2666" s="34" t="n">
        <x:v>1</x:v>
      </x:c>
      <x:c r="K2666" s="33" t="n">
        <x:v>2788.0609264132354</x:v>
      </x:c>
      <x:c r="L2666" s="32" t="n">
        <x:v>1047316.6662871971</x:v>
      </x:c>
      <x:c r="M2666" s="33" t="n">
        <x:v>4.4410795857761975</x:v>
      </x:c>
      <x:c r="N2666" s="33" t="n">
        <x:v>2761.083786809891</x:v>
      </x:c>
      <x:c r="O2666" s="32" t="n">
        <x:v>1037182.8820331758</x:v>
      </x:c>
      <x:c r="P2666" s="32" t="n">
        <x:v>10133.78425402136</x:v>
      </x:c>
      <x:c r="Q2666" s="33" t="n">
        <x:v>1.0097704893028665</x:v>
      </x:c>
      <x:c r="R2666" s="34" t="n">
        <x:v>0.00977048930286647</x:v>
      </x:c>
    </x:row>
    <x:row r="2667" ht="18" customHeight="1">
      <x:c r="A2667" s="25" t="str">
        <x:v>EEZ_116</x:v>
      </x:c>
      <x:c r="B2667" s="25" t="str">
        <x:v>Cambodia</x:v>
      </x:c>
      <x:c r="C2667" s="25" t="str">
        <x:v>functional</x:v>
      </x:c>
      <x:c r="D2667" s="25" t="str">
        <x:v>Large rays (&gt;=90 cm)</x:v>
      </x:c>
      <x:c r="E2667" s="35" t="n">
        <x:v>1</x:v>
      </x:c>
      <x:c r="F2667" s="35" t="n">
        <x:v>1</x:v>
      </x:c>
      <x:c r="G2667" s="32" t="n">
        <x:v>7.005429147899999</x:v>
      </x:c>
      <x:c r="H2667" s="32" t="n">
        <x:v>7.005429147899999</x:v>
      </x:c>
      <x:c r="I2667" s="33" t="n">
        <x:v>0</x:v>
      </x:c>
      <x:c r="J2667" s="34" t="n">
        <x:v>1</x:v>
      </x:c>
      <x:c r="K2667" s="33" t="n">
        <x:v>524.8074602497728</x:v>
      </x:c>
      <x:c r="L2667" s="32" t="n">
        <x:v>3676.501479069129</x:v>
      </x:c>
      <x:c r="M2667" s="33" t="n">
        <x:v>3.7200000000000006</x:v>
      </x:c>
      <x:c r="N2667" s="33" t="n">
        <x:v>524.8074602497734</x:v>
      </x:c>
      <x:c r="O2667" s="32" t="n">
        <x:v>3676.5014790691325</x:v>
      </x:c>
      <x:c r="P2667" s="32" t="n">
        <x:v>-3.637978807091713e-12</x:v>
      </x:c>
      <x:c r="Q2667" s="33" t="n">
        <x:v>0.999999999999999</x:v>
      </x:c>
      <x:c r="R2667" s="34" t="n">
        <x:v>-9.895219212621741e-16</x:v>
      </x:c>
    </x:row>
    <x:row r="2668" ht="18" customHeight="1">
      <x:c r="A2668" s="25" t="str">
        <x:v>EEZ_116</x:v>
      </x:c>
      <x:c r="B2668" s="25" t="str">
        <x:v>Cambodia</x:v>
      </x:c>
      <x:c r="C2668" s="25" t="str">
        <x:v>functional</x:v>
      </x:c>
      <x:c r="D2668" s="25" t="str">
        <x:v>Large reef assoc. fish (&gt;=90 cm)</x:v>
      </x:c>
      <x:c r="E2668" s="35" t="n">
        <x:v>3</x:v>
      </x:c>
      <x:c r="F2668" s="35" t="n">
        <x:v>3</x:v>
      </x:c>
      <x:c r="G2668" s="32" t="n">
        <x:v>80.3777783907</x:v>
      </x:c>
      <x:c r="H2668" s="32" t="n">
        <x:v>80.3777783907</x:v>
      </x:c>
      <x:c r="I2668" s="33" t="n">
        <x:v>0</x:v>
      </x:c>
      <x:c r="J2668" s="34" t="n">
        <x:v>1</x:v>
      </x:c>
      <x:c r="K2668" s="33" t="n">
        <x:v>249.74998243055043</x:v>
      </x:c>
      <x:c r="L2668" s="32" t="n">
        <x:v>20074.348740884</x:v>
      </x:c>
      <x:c r="M2668" s="33" t="n">
        <x:v>3.2438418079105396</x:v>
      </x:c>
      <x:c r="N2668" s="33" t="n">
        <x:v>175.32417658958644</x:v>
      </x:c>
      <x:c r="O2668" s="32" t="n">
        <x:v>14092.167812449732</x:v>
      </x:c>
      <x:c r="P2668" s="32" t="n">
        <x:v>5982.180928434269</x:v>
      </x:c>
      <x:c r="Q2668" s="33" t="n">
        <x:v>1.4245039519859612</x:v>
      </x:c>
      <x:c r="R2668" s="34" t="n">
        <x:v>0.4245039519859612</x:v>
      </x:c>
    </x:row>
    <x:row r="2669" ht="18" customHeight="1">
      <x:c r="A2669" s="25" t="str">
        <x:v>EEZ_116</x:v>
      </x:c>
      <x:c r="B2669" s="25" t="str">
        <x:v>Cambodia</x:v>
      </x:c>
      <x:c r="C2669" s="25" t="str">
        <x:v>functional</x:v>
      </x:c>
      <x:c r="D2669" s="25" t="str">
        <x:v>Large sharks (&gt;=90 cm)</x:v>
      </x:c>
      <x:c r="E2669" s="35" t="n">
        <x:v>1</x:v>
      </x:c>
      <x:c r="F2669" s="35" t="n">
        <x:v>1</x:v>
      </x:c>
      <x:c r="G2669" s="32" t="n">
        <x:v>2.1501807845000003</x:v>
      </x:c>
      <x:c r="H2669" s="32" t="n">
        <x:v>2.1501807845000003</x:v>
      </x:c>
      <x:c r="I2669" s="33" t="n">
        <x:v>0</x:v>
      </x:c>
      <x:c r="J2669" s="34" t="n">
        <x:v>1</x:v>
      </x:c>
      <x:c r="K2669" s="33" t="n">
        <x:v>1122.018454301963</x:v>
      </x:c>
      <x:c r="L2669" s="32" t="n">
        <x:v>2412.5425202944725</x:v>
      </x:c>
      <x:c r="M2669" s="33" t="n">
        <x:v>4.05</x:v>
      </x:c>
      <x:c r="N2669" s="33" t="n">
        <x:v>1122.018454301963</x:v>
      </x:c>
      <x:c r="O2669" s="32" t="n">
        <x:v>2412.5425202944725</x:v>
      </x:c>
      <x:c r="P2669" s="32" t="n">
        <x:v>0</x:v>
      </x:c>
      <x:c r="Q2669" s="33" t="n">
        <x:v>1</x:v>
      </x:c>
      <x:c r="R2669" s="34" t="n">
        <x:v>0</x:v>
      </x:c>
    </x:row>
    <x:row r="2670" ht="18" customHeight="1">
      <x:c r="A2670" s="25" t="str">
        <x:v>EEZ_116</x:v>
      </x:c>
      <x:c r="B2670" s="25" t="str">
        <x:v>Cambodia</x:v>
      </x:c>
      <x:c r="C2670" s="25" t="str">
        <x:v>functional</x:v>
      </x:c>
      <x:c r="D2670" s="25" t="str">
        <x:v>Lobsters, crabs</x:v>
      </x:c>
      <x:c r="E2670" s="35" t="n">
        <x:v>10</x:v>
      </x:c>
      <x:c r="F2670" s="35" t="n">
        <x:v>10</x:v>
      </x:c>
      <x:c r="G2670" s="32" t="n">
        <x:v>17009.707400001498</x:v>
      </x:c>
      <x:c r="H2670" s="32" t="n">
        <x:v>17009.707400001498</x:v>
      </x:c>
      <x:c r="I2670" s="33" t="n">
        <x:v>0</x:v>
      </x:c>
      <x:c r="J2670" s="34" t="n">
        <x:v>1</x:v>
      </x:c>
      <x:c r="K2670" s="33" t="n">
        <x:v>279.94767342812116</x:v>
      </x:c>
      <x:c r="L2670" s="32" t="n">
        <x:v>4761828.0123235155</x:v>
      </x:c>
      <x:c r="M2670" s="33" t="n">
        <x:v>3.403611192780996</x:v>
      </x:c>
      <x:c r="N2670" s="33" t="n">
        <x:v>253.28600425553816</x:v>
      </x:c>
      <x:c r="O2670" s="32" t="n">
        <x:v>4308320.820902239</x:v>
      </x:c>
      <x:c r="P2670" s="32" t="n">
        <x:v>453507.1914212769</x:v>
      </x:c>
      <x:c r="Q2670" s="33" t="n">
        <x:v>1.1052630967547827</x:v>
      </x:c>
      <x:c r="R2670" s="34" t="n">
        <x:v>0.10526309675478264</x:v>
      </x:c>
    </x:row>
    <x:row r="2671" ht="18" customHeight="1">
      <x:c r="A2671" s="25" t="str">
        <x:v>EEZ_116</x:v>
      </x:c>
      <x:c r="B2671" s="25" t="str">
        <x:v>Cambodia</x:v>
      </x:c>
      <x:c r="C2671" s="25" t="str">
        <x:v>functional</x:v>
      </x:c>
      <x:c r="D2671" s="25" t="str">
        <x:v>Medium benthopelagics (30 - 89 cm)</x:v>
      </x:c>
      <x:c r="E2671" s="35" t="n">
        <x:v>2</x:v>
      </x:c>
      <x:c r="F2671" s="35" t="n">
        <x:v>2</x:v>
      </x:c>
      <x:c r="G2671" s="32" t="n">
        <x:v>45.337315463299994</x:v>
      </x:c>
      <x:c r="H2671" s="32" t="n">
        <x:v>45.337315463299994</x:v>
      </x:c>
      <x:c r="I2671" s="33" t="n">
        <x:v>0</x:v>
      </x:c>
      <x:c r="J2671" s="34" t="n">
        <x:v>1</x:v>
      </x:c>
      <x:c r="K2671" s="33" t="n">
        <x:v>95.63419610520181</x:v>
      </x:c>
      <x:c r="L2671" s="32" t="n">
        <x:v>4335.79771790063</x:v>
      </x:c>
      <x:c r="M2671" s="33" t="n">
        <x:v>2.964022048342841</x:v>
      </x:c>
      <x:c r="N2671" s="33" t="n">
        <x:v>92.04963024940282</x:v>
      </x:c>
      <x:c r="O2671" s="32" t="n">
        <x:v>4173.283124897298</x:v>
      </x:c>
      <x:c r="P2671" s="32" t="n">
        <x:v>162.51459300333227</x:v>
      </x:c>
      <x:c r="Q2671" s="33" t="n">
        <x:v>1.0389416649049736</x:v>
      </x:c>
      <x:c r="R2671" s="34" t="n">
        <x:v>0.03894166490497374</x:v>
      </x:c>
    </x:row>
    <x:row r="2672" ht="18" customHeight="1">
      <x:c r="A2672" s="25" t="str">
        <x:v>EEZ_116</x:v>
      </x:c>
      <x:c r="B2672" s="25" t="str">
        <x:v>Cambodia</x:v>
      </x:c>
      <x:c r="C2672" s="25" t="str">
        <x:v>functional</x:v>
      </x:c>
      <x:c r="D2672" s="25" t="str">
        <x:v>Medium demersals (30 - 89 cm)</x:v>
      </x:c>
      <x:c r="E2672" s="35" t="n">
        <x:v>10</x:v>
      </x:c>
      <x:c r="F2672" s="35" t="n">
        <x:v>10</x:v>
      </x:c>
      <x:c r="G2672" s="32" t="n">
        <x:v>27364.779749671598</x:v>
      </x:c>
      <x:c r="H2672" s="32" t="n">
        <x:v>27364.779749671598</x:v>
      </x:c>
      <x:c r="I2672" s="33" t="n">
        <x:v>0</x:v>
      </x:c>
      <x:c r="J2672" s="34" t="n">
        <x:v>1</x:v>
      </x:c>
      <x:c r="K2672" s="33" t="n">
        <x:v>645.8312597560873</x:v>
      </x:c>
      <x:c r="L2672" s="32" t="n">
        <x:v>17673030.178678274</x:v>
      </x:c>
      <x:c r="M2672" s="33" t="n">
        <x:v>3.534521358845093</x:v>
      </x:c>
      <x:c r="N2672" s="33" t="n">
        <x:v>342.3902261548687</x:v>
      </x:c>
      <x:c r="O2672" s="32" t="n">
        <x:v>9369433.127168229</x:v>
      </x:c>
      <x:c r="P2672" s="32" t="n">
        <x:v>8303597.051510045</x:v>
      </x:c>
      <x:c r="Q2672" s="33" t="n">
        <x:v>1.8862432698764224</x:v>
      </x:c>
      <x:c r="R2672" s="34" t="n">
        <x:v>0.8862432698764224</x:v>
      </x:c>
    </x:row>
    <x:row r="2673" ht="18" customHeight="1">
      <x:c r="A2673" s="25" t="str">
        <x:v>EEZ_116</x:v>
      </x:c>
      <x:c r="B2673" s="25" t="str">
        <x:v>Cambodia</x:v>
      </x:c>
      <x:c r="C2673" s="25" t="str">
        <x:v>functional</x:v>
      </x:c>
      <x:c r="D2673" s="25" t="str">
        <x:v>Medium pelagics (30 - 89 cm)</x:v>
      </x:c>
      <x:c r="E2673" s="35" t="n">
        <x:v>9</x:v>
      </x:c>
      <x:c r="F2673" s="35" t="n">
        <x:v>9</x:v>
      </x:c>
      <x:c r="G2673" s="32" t="n">
        <x:v>53526.9433563246</x:v>
      </x:c>
      <x:c r="H2673" s="32" t="n">
        <x:v>53526.9433563246</x:v>
      </x:c>
      <x:c r="I2673" s="33" t="n">
        <x:v>0</x:v>
      </x:c>
      <x:c r="J2673" s="34" t="n">
        <x:v>1</x:v>
      </x:c>
      <x:c r="K2673" s="33" t="n">
        <x:v>1784.285041072987</x:v>
      </x:c>
      <x:c r="L2673" s="32" t="n">
        <x:v>95507324.32505108</x:v>
      </x:c>
      <x:c r="M2673" s="33" t="n">
        <x:v>4.245888762522619</x:v>
      </x:c>
      <x:c r="N2673" s="33" t="n">
        <x:v>1761.5248026586123</x:v>
      </x:c>
      <x:c r="O2673" s="32" t="n">
        <x:v>94289038.33266841</x:v>
      </x:c>
      <x:c r="P2673" s="32" t="n">
        <x:v>1218285.9923826754</x:v>
      </x:c>
      <x:c r="Q2673" s="33" t="n">
        <x:v>1.012920759548786</x:v>
      </x:c>
      <x:c r="R2673" s="34" t="n">
        <x:v>0.01292075954878601</x:v>
      </x:c>
    </x:row>
    <x:row r="2674" ht="18" customHeight="1">
      <x:c r="A2674" s="25" t="str">
        <x:v>EEZ_116</x:v>
      </x:c>
      <x:c r="B2674" s="25" t="str">
        <x:v>Cambodia</x:v>
      </x:c>
      <x:c r="C2674" s="25" t="str">
        <x:v>functional</x:v>
      </x:c>
      <x:c r="D2674" s="25" t="str">
        <x:v>Medium reef assoc. fish (30 - 89 cm)</x:v>
      </x:c>
      <x:c r="E2674" s="35" t="n">
        <x:v>15</x:v>
      </x:c>
      <x:c r="F2674" s="35" t="n">
        <x:v>15</x:v>
      </x:c>
      <x:c r="G2674" s="32" t="n">
        <x:v>7987.2499339183005</x:v>
      </x:c>
      <x:c r="H2674" s="32" t="n">
        <x:v>7987.2499339183005</x:v>
      </x:c>
      <x:c r="I2674" s="33" t="n">
        <x:v>0</x:v>
      </x:c>
      <x:c r="J2674" s="34" t="n">
        <x:v>1</x:v>
      </x:c>
      <x:c r="K2674" s="33" t="n">
        <x:v>981.3866357138799</x:v>
      </x:c>
      <x:c r="L2674" s="32" t="n">
        <x:v>7838580.34125399</x:v>
      </x:c>
      <x:c r="M2674" s="33" t="n">
        <x:v>3.505434058457244</x:v>
      </x:c>
      <x:c r="N2674" s="33" t="n">
        <x:v>320.20938645495505</x:v>
      </x:c>
      <x:c r="O2674" s="32" t="n">
        <x:v>2557592.4008023595</x:v>
      </x:c>
      <x:c r="P2674" s="32" t="n">
        <x:v>5280987.940451631</x:v>
      </x:c>
      <x:c r="Q2674" s="33" t="n">
        <x:v>3.0648278196302496</x:v>
      </x:c>
      <x:c r="R2674" s="34" t="n">
        <x:v>2.0648278196302496</x:v>
      </x:c>
    </x:row>
    <x:row r="2675" ht="18" customHeight="1">
      <x:c r="A2675" s="25" t="str">
        <x:v>EEZ_116</x:v>
      </x:c>
      <x:c r="B2675" s="25" t="str">
        <x:v>Cambodia</x:v>
      </x:c>
      <x:c r="C2675" s="25" t="str">
        <x:v>functional</x:v>
      </x:c>
      <x:c r="D2675" s="25" t="str">
        <x:v>Other demersal invertebrates</x:v>
      </x:c>
      <x:c r="E2675" s="35" t="n">
        <x:v>4</x:v>
      </x:c>
      <x:c r="F2675" s="35" t="n">
        <x:v>4</x:v>
      </x:c>
      <x:c r="G2675" s="32" t="n">
        <x:v>11589.922814539199</x:v>
      </x:c>
      <x:c r="H2675" s="32" t="n">
        <x:v>11589.922814539199</x:v>
      </x:c>
      <x:c r="I2675" s="33" t="n">
        <x:v>0</x:v>
      </x:c>
      <x:c r="J2675" s="34" t="n">
        <x:v>1</x:v>
      </x:c>
      <x:c r="K2675" s="33" t="n">
        <x:v>12.582069475962031</x:v>
      </x:c>
      <x:c r="L2675" s="32" t="n">
        <x:v>145825.2140735696</x:v>
      </x:c>
      <x:c r="M2675" s="33" t="n">
        <x:v>2.0994457879026847</x:v>
      </x:c>
      <x:c r="N2675" s="33" t="n">
        <x:v>12.573198958848131</x:v>
      </x:c>
      <x:c r="O2675" s="32" t="n">
        <x:v>145722.40546489446</x:v>
      </x:c>
      <x:c r="P2675" s="32" t="n">
        <x:v>102.80860867514275</x:v>
      </x:c>
      <x:c r="Q2675" s="33" t="n">
        <x:v>1.0007055099615405</x:v>
      </x:c>
      <x:c r="R2675" s="34" t="n">
        <x:v>0.0007055099615406092</x:v>
      </x:c>
    </x:row>
    <x:row r="2676" ht="18" customHeight="1">
      <x:c r="A2676" s="25" t="str">
        <x:v>EEZ_116</x:v>
      </x:c>
      <x:c r="B2676" s="25" t="str">
        <x:v>Cambodia</x:v>
      </x:c>
      <x:c r="C2676" s="25" t="str">
        <x:v>functional</x:v>
      </x:c>
      <x:c r="D2676" s="25" t="str">
        <x:v>Shrimps</x:v>
      </x:c>
      <x:c r="E2676" s="35" t="n">
        <x:v>14</x:v>
      </x:c>
      <x:c r="F2676" s="35" t="n">
        <x:v>14</x:v>
      </x:c>
      <x:c r="G2676" s="32" t="n">
        <x:v>18895.108647507102</x:v>
      </x:c>
      <x:c r="H2676" s="32" t="n">
        <x:v>18895.108647507102</x:v>
      </x:c>
      <x:c r="I2676" s="33" t="n">
        <x:v>0</x:v>
      </x:c>
      <x:c r="J2676" s="34" t="n">
        <x:v>1</x:v>
      </x:c>
      <x:c r="K2676" s="33" t="n">
        <x:v>226.11919576343735</x:v>
      </x:c>
      <x:c r="L2676" s="32" t="n">
        <x:v>4272546.771237076</x:v>
      </x:c>
      <x:c r="M2676" s="33" t="n">
        <x:v>3.192452136930911</x:v>
      </x:c>
      <x:c r="N2676" s="33" t="n">
        <x:v>155.7586365664321</x:v>
      </x:c>
      <x:c r="O2676" s="32" t="n">
        <x:v>2943076.360710307</x:v>
      </x:c>
      <x:c r="P2676" s="32" t="n">
        <x:v>1329470.4105267692</x:v>
      </x:c>
      <x:c r="Q2676" s="33" t="n">
        <x:v>1.4517281400764959</x:v>
      </x:c>
      <x:c r="R2676" s="34" t="n">
        <x:v>0.45172814007649587</x:v>
      </x:c>
    </x:row>
    <x:row r="2677" ht="18" customHeight="1">
      <x:c r="A2677" s="25" t="str">
        <x:v>EEZ_116</x:v>
      </x:c>
      <x:c r="B2677" s="25" t="str">
        <x:v>Cambodia</x:v>
      </x:c>
      <x:c r="C2677" s="25" t="str">
        <x:v>functional</x:v>
      </x:c>
      <x:c r="D2677" s="25" t="str">
        <x:v>Small benthopelagics (&lt;30 cm)</x:v>
      </x:c>
      <x:c r="E2677" s="35" t="n">
        <x:v>2</x:v>
      </x:c>
      <x:c r="F2677" s="35" t="n">
        <x:v>2</x:v>
      </x:c>
      <x:c r="G2677" s="32" t="n">
        <x:v>38095.5176020039</x:v>
      </x:c>
      <x:c r="H2677" s="32" t="n">
        <x:v>38095.5176020039</x:v>
      </x:c>
      <x:c r="I2677" s="33" t="n">
        <x:v>0</x:v>
      </x:c>
      <x:c r="J2677" s="34" t="n">
        <x:v>1</x:v>
      </x:c>
      <x:c r="K2677" s="33" t="n">
        <x:v>173.76816941572147</x:v>
      </x:c>
      <x:c r="L2677" s="32" t="n">
        <x:v>6619788.356644613</x:v>
      </x:c>
      <x:c r="M2677" s="33" t="n">
        <x:v>3.2399624509108076</x:v>
      </x:c>
      <x:c r="N2677" s="33" t="n">
        <x:v>173.7650585031718</x:v>
      </x:c>
      <x:c r="O2677" s="32" t="n">
        <x:v>6619669.844820818</x:v>
      </x:c>
      <x:c r="P2677" s="32" t="n">
        <x:v>118.51182379480451</x:v>
      </x:c>
      <x:c r="Q2677" s="33" t="n">
        <x:v>1.0000179029810508</x:v>
      </x:c>
      <x:c r="R2677" s="34" t="n">
        <x:v>0.000017902981050864236</x:v>
      </x:c>
    </x:row>
    <x:row r="2678" ht="18" customHeight="1">
      <x:c r="A2678" s="25" t="str">
        <x:v>EEZ_116</x:v>
      </x:c>
      <x:c r="B2678" s="25" t="str">
        <x:v>Cambodia</x:v>
      </x:c>
      <x:c r="C2678" s="25" t="str">
        <x:v>functional</x:v>
      </x:c>
      <x:c r="D2678" s="25" t="str">
        <x:v>Small demersals (&lt;30 cm)</x:v>
      </x:c>
      <x:c r="E2678" s="35" t="n">
        <x:v>5</x:v>
      </x:c>
      <x:c r="F2678" s="35" t="n">
        <x:v>5</x:v>
      </x:c>
      <x:c r="G2678" s="32" t="n">
        <x:v>2572.003956845401</x:v>
      </x:c>
      <x:c r="H2678" s="32" t="n">
        <x:v>2572.003956845401</x:v>
      </x:c>
      <x:c r="I2678" s="33" t="n">
        <x:v>0</x:v>
      </x:c>
      <x:c r="J2678" s="34" t="n">
        <x:v>1</x:v>
      </x:c>
      <x:c r="K2678" s="33" t="n">
        <x:v>329.79012441491716</x:v>
      </x:c>
      <x:c r="L2678" s="32" t="n">
        <x:v>848221.504923704</x:v>
      </x:c>
      <x:c r="M2678" s="33" t="n">
        <x:v>3.515866419911493</x:v>
      </x:c>
      <x:c r="N2678" s="33" t="n">
        <x:v>327.99439323834247</x:v>
      </x:c>
      <x:c r="O2678" s="32" t="n">
        <x:v>843602.8772321232</x:v>
      </x:c>
      <x:c r="P2678" s="32" t="n">
        <x:v>4618.627691580798</x:v>
      </x:c>
      <x:c r="Q2678" s="33" t="n">
        <x:v>1.0054748837589726</x:v>
      </x:c>
      <x:c r="R2678" s="34" t="n">
        <x:v>0.005474883758972707</x:v>
      </x:c>
    </x:row>
    <x:row r="2679" ht="18" customHeight="1">
      <x:c r="A2679" s="25" t="str">
        <x:v>EEZ_116</x:v>
      </x:c>
      <x:c r="B2679" s="25" t="str">
        <x:v>Cambodia</x:v>
      </x:c>
      <x:c r="C2679" s="25" t="str">
        <x:v>functional</x:v>
      </x:c>
      <x:c r="D2679" s="25" t="str">
        <x:v>Small pelagics (&lt;30 cm)</x:v>
      </x:c>
      <x:c r="E2679" s="35" t="n">
        <x:v>12</x:v>
      </x:c>
      <x:c r="F2679" s="35" t="n">
        <x:v>12</x:v>
      </x:c>
      <x:c r="G2679" s="32" t="n">
        <x:v>24209.588047702004</x:v>
      </x:c>
      <x:c r="H2679" s="32" t="n">
        <x:v>24209.588047702004</x:v>
      </x:c>
      <x:c r="I2679" s="33" t="n">
        <x:v>0</x:v>
      </x:c>
      <x:c r="J2679" s="34" t="n">
        <x:v>1</x:v>
      </x:c>
      <x:c r="K2679" s="33" t="n">
        <x:v>649.6983628884412</x:v>
      </x:c>
      <x:c r="L2679" s="32" t="n">
        <x:v>15728929.720795566</x:v>
      </x:c>
      <x:c r="M2679" s="33" t="n">
        <x:v>3.5654458687554498</x:v>
      </x:c>
      <x:c r="N2679" s="33" t="n">
        <x:v>367.6595647734426</x:v>
      </x:c>
      <x:c r="O2679" s="32" t="n">
        <x:v>8900886.604962457</x:v>
      </x:c>
      <x:c r="P2679" s="32" t="n">
        <x:v>6828043.115833109</x:v>
      </x:c>
      <x:c r="Q2679" s="33" t="n">
        <x:v>1.767119436397079</x:v>
      </x:c>
      <x:c r="R2679" s="34" t="n">
        <x:v>0.7671194363970789</x:v>
      </x:c>
    </x:row>
    <x:row r="2680" ht="18" customHeight="1">
      <x:c r="A2680" s="25" t="str">
        <x:v>EEZ_116</x:v>
      </x:c>
      <x:c r="B2680" s="25" t="str">
        <x:v>Cambodia</x:v>
      </x:c>
      <x:c r="C2680" s="25" t="str">
        <x:v>functional</x:v>
      </x:c>
      <x:c r="D2680" s="25" t="str">
        <x:v>Small reef assoc. fish (&lt;30 cm)</x:v>
      </x:c>
      <x:c r="E2680" s="35" t="n">
        <x:v>5</x:v>
      </x:c>
      <x:c r="F2680" s="35" t="n">
        <x:v>5</x:v>
      </x:c>
      <x:c r="G2680" s="32" t="n">
        <x:v>7146.9030981417</x:v>
      </x:c>
      <x:c r="H2680" s="32" t="n">
        <x:v>7146.9030981417</x:v>
      </x:c>
      <x:c r="I2680" s="33" t="n">
        <x:v>0</x:v>
      </x:c>
      <x:c r="J2680" s="34" t="n">
        <x:v>1</x:v>
      </x:c>
      <x:c r="K2680" s="33" t="n">
        <x:v>239.2271020136079</x:v>
      </x:c>
      <x:c r="L2680" s="32" t="n">
        <x:v>1709732.9165405147</x:v>
      </x:c>
      <x:c r="M2680" s="33" t="n">
        <x:v>3.3279562246136813</x:v>
      </x:c>
      <x:c r="N2680" s="33" t="n">
        <x:v>212.7924547715273</x:v>
      </x:c>
      <x:c r="O2680" s="32" t="n">
        <x:v>1520807.054267806</x:v>
      </x:c>
      <x:c r="P2680" s="32" t="n">
        <x:v>188925.86227270868</x:v>
      </x:c>
      <x:c r="Q2680" s="33" t="n">
        <x:v>1.1242273710807236</x:v>
      </x:c>
      <x:c r="R2680" s="34" t="n">
        <x:v>0.12422737108072346</x:v>
      </x:c>
    </x:row>
    <x:row r="2681" ht="18" customHeight="1">
      <x:c r="A2681" s="25" t="str">
        <x:v>EEZ_116</x:v>
      </x:c>
      <x:c r="B2681" s="25" t="str">
        <x:v>Cambodia</x:v>
      </x:c>
      <x:c r="C2681" s="25" t="str">
        <x:v>functional</x:v>
      </x:c>
      <x:c r="D2681" s="25" t="str">
        <x:v>Small to medium flatfishes (&lt;90 cm)</x:v>
      </x:c>
      <x:c r="E2681" s="35" t="n">
        <x:v>3</x:v>
      </x:c>
      <x:c r="F2681" s="35" t="n">
        <x:v>3</x:v>
      </x:c>
      <x:c r="G2681" s="32" t="n">
        <x:v>20.8492273084</x:v>
      </x:c>
      <x:c r="H2681" s="32" t="n">
        <x:v>20.8492273084</x:v>
      </x:c>
      <x:c r="I2681" s="33" t="n">
        <x:v>0</x:v>
      </x:c>
      <x:c r="J2681" s="34" t="n">
        <x:v>1</x:v>
      </x:c>
      <x:c r="K2681" s="33" t="n">
        <x:v>769.2953672222228</x:v>
      </x:c>
      <x:c r="L2681" s="32" t="n">
        <x:v>16039.213978515174</x:v>
      </x:c>
      <x:c r="M2681" s="33" t="n">
        <x:v>3.832775892726762</x:v>
      </x:c>
      <x:c r="N2681" s="33" t="n">
        <x:v>680.4181545823517</x:v>
      </x:c>
      <x:c r="O2681" s="32" t="n">
        <x:v>14186.192769649499</x:v>
      </x:c>
      <x:c r="P2681" s="32" t="n">
        <x:v>1853.0212088656754</x:v>
      </x:c>
      <x:c r="Q2681" s="33" t="n">
        <x:v>1.130621459820432</x:v>
      </x:c>
      <x:c r="R2681" s="34" t="n">
        <x:v>0.13062145982043202</x:v>
      </x:c>
    </x:row>
    <x:row r="2682" ht="18" customHeight="1">
      <x:c r="A2682" s="25" t="str">
        <x:v>EEZ_120</x:v>
      </x:c>
      <x:c r="B2682" s="25" t="str">
        <x:v>Cameroon</x:v>
      </x:c>
      <x:c r="C2682" s="25" t="str">
        <x:v>functional</x:v>
      </x:c>
      <x:c r="D2682" s="25" t="str">
        <x:v>Cephalopods</x:v>
      </x:c>
      <x:c r="E2682" s="35" t="n">
        <x:v>2</x:v>
      </x:c>
      <x:c r="F2682" s="35" t="n">
        <x:v>2</x:v>
      </x:c>
      <x:c r="G2682" s="32" t="n">
        <x:v>617.8560182639999</x:v>
      </x:c>
      <x:c r="H2682" s="32" t="n">
        <x:v>617.8560182639999</x:v>
      </x:c>
      <x:c r="I2682" s="33" t="n">
        <x:v>0</x:v>
      </x:c>
      <x:c r="J2682" s="34" t="n">
        <x:v>1</x:v>
      </x:c>
      <x:c r="K2682" s="33" t="n">
        <x:v>1861.7524412189696</x:v>
      </x:c>
      <x:c r="L2682" s="32" t="n">
        <x:v>1150294.950324834</x:v>
      </x:c>
      <x:c r="M2682" s="33" t="n">
        <x:v>4.269873433295641</x:v>
      </x:c>
      <x:c r="N2682" s="33" t="n">
        <x:v>1861.544546546375</x:v>
      </x:c>
      <x:c r="O2682" s="32" t="n">
        <x:v>1150166.5013502063</x:v>
      </x:c>
      <x:c r="P2682" s="32" t="n">
        <x:v>128.44897462776862</x:v>
      </x:c>
      <x:c r="Q2682" s="33" t="n">
        <x:v>1.000111678591297</x:v>
      </x:c>
      <x:c r="R2682" s="34" t="n">
        <x:v>0.00011167859129698133</x:v>
      </x:c>
    </x:row>
    <x:row r="2683" ht="18" customHeight="1">
      <x:c r="A2683" s="25" t="str">
        <x:v>EEZ_120</x:v>
      </x:c>
      <x:c r="B2683" s="25" t="str">
        <x:v>Cameroon</x:v>
      </x:c>
      <x:c r="C2683" s="25" t="str">
        <x:v>functional</x:v>
      </x:c>
      <x:c r="D2683" s="25" t="str">
        <x:v>Large benthopelagics (&gt;=90 cm)</x:v>
      </x:c>
      <x:c r="E2683" s="35" t="n">
        <x:v>1</x:v>
      </x:c>
      <x:c r="F2683" s="35" t="n">
        <x:v>1</x:v>
      </x:c>
      <x:c r="G2683" s="32" t="n">
        <x:v>617.6860182639999</x:v>
      </x:c>
      <x:c r="H2683" s="32" t="n">
        <x:v>617.6860182639999</x:v>
      </x:c>
      <x:c r="I2683" s="33" t="n">
        <x:v>0</x:v>
      </x:c>
      <x:c r="J2683" s="34" t="n">
        <x:v>1</x:v>
      </x:c>
      <x:c r="K2683" s="33" t="n">
        <x:v>13.803842646028853</x:v>
      </x:c>
      <x:c r="L2683" s="32" t="n">
        <x:v>8526.44060076836</x:v>
      </x:c>
      <x:c r="M2683" s="33" t="n">
        <x:v>2.14</x:v>
      </x:c>
      <x:c r="N2683" s="33" t="n">
        <x:v>13.803842646028853</x:v>
      </x:c>
      <x:c r="O2683" s="32" t="n">
        <x:v>8526.44060076836</x:v>
      </x:c>
      <x:c r="P2683" s="32" t="n">
        <x:v>0</x:v>
      </x:c>
      <x:c r="Q2683" s="33" t="n">
        <x:v>1</x:v>
      </x:c>
      <x:c r="R2683" s="34" t="n">
        <x:v>0</x:v>
      </x:c>
    </x:row>
    <x:row r="2684" ht="18" customHeight="1">
      <x:c r="A2684" s="25" t="str">
        <x:v>EEZ_120</x:v>
      </x:c>
      <x:c r="B2684" s="25" t="str">
        <x:v>Cameroon</x:v>
      </x:c>
      <x:c r="C2684" s="25" t="str">
        <x:v>functional</x:v>
      </x:c>
      <x:c r="D2684" s="25" t="str">
        <x:v>Large demersals (&gt;=90 cm)</x:v>
      </x:c>
      <x:c r="E2684" s="35" t="n">
        <x:v>3</x:v>
      </x:c>
      <x:c r="F2684" s="35" t="n">
        <x:v>3</x:v>
      </x:c>
      <x:c r="G2684" s="32" t="n">
        <x:v>24538.74196826</x:v>
      </x:c>
      <x:c r="H2684" s="32" t="n">
        <x:v>24538.74196826</x:v>
      </x:c>
      <x:c r="I2684" s="33" t="n">
        <x:v>0</x:v>
      </x:c>
      <x:c r="J2684" s="34" t="n">
        <x:v>1</x:v>
      </x:c>
      <x:c r="K2684" s="33" t="n">
        <x:v>617.9209207842008</x:v>
      </x:c>
      <x:c r="L2684" s="32" t="n">
        <x:v>15163002.031913131</x:v>
      </x:c>
      <x:c r="M2684" s="33" t="n">
        <x:v>3.7907172451545614</x:v>
      </x:c>
      <x:c r="N2684" s="33" t="n">
        <x:v>617.6141609544775</x:v>
      </x:c>
      <x:c r="O2684" s="32" t="n">
        <x:v>15155474.531605324</x:v>
      </x:c>
      <x:c r="P2684" s="32" t="n">
        <x:v>7527.500307807699</x:v>
      </x:c>
      <x:c r="Q2684" s="33" t="n">
        <x:v>1.0004966852269859</x:v>
      </x:c>
      <x:c r="R2684" s="34" t="n">
        <x:v>0.0004966852269857867</x:v>
      </x:c>
    </x:row>
    <x:row r="2685" ht="18" customHeight="1">
      <x:c r="A2685" s="25" t="str">
        <x:v>EEZ_120</x:v>
      </x:c>
      <x:c r="B2685" s="25" t="str">
        <x:v>Cameroon</x:v>
      </x:c>
      <x:c r="C2685" s="25" t="str">
        <x:v>functional</x:v>
      </x:c>
      <x:c r="D2685" s="25" t="str">
        <x:v>Large pelagics (&gt;=90 cm)</x:v>
      </x:c>
      <x:c r="E2685" s="35" t="n">
        <x:v>9</x:v>
      </x:c>
      <x:c r="F2685" s="35" t="n">
        <x:v>9</x:v>
      </x:c>
      <x:c r="G2685" s="32" t="n">
        <x:v>10436.1657559034</x:v>
      </x:c>
      <x:c r="H2685" s="32" t="n">
        <x:v>10436.1657559034</x:v>
      </x:c>
      <x:c r="I2685" s="33" t="n">
        <x:v>0</x:v>
      </x:c>
      <x:c r="J2685" s="34" t="n">
        <x:v>1</x:v>
      </x:c>
      <x:c r="K2685" s="33" t="n">
        <x:v>2575.9112741873582</x:v>
      </x:c>
      <x:c r="L2685" s="32" t="n">
        <x:v>26882637.029919602</x:v>
      </x:c>
      <x:c r="M2685" s="33" t="n">
        <x:v>4.410016000929724</x:v>
      </x:c>
      <x:c r="N2685" s="33" t="n">
        <x:v>2570.490486896289</x:v>
      </x:c>
      <x:c r="O2685" s="32" t="n">
        <x:v>26826064.795222506</x:v>
      </x:c>
      <x:c r="P2685" s="32" t="n">
        <x:v>56572.23469709605</x:v>
      </x:c>
      <x:c r="Q2685" s="33" t="n">
        <x:v>1.0021088532786655</x:v>
      </x:c>
      <x:c r="R2685" s="34" t="n">
        <x:v>0.0021088532786654227</x:v>
      </x:c>
    </x:row>
    <x:row r="2686" ht="18" customHeight="1">
      <x:c r="A2686" s="25" t="str">
        <x:v>EEZ_120</x:v>
      </x:c>
      <x:c r="B2686" s="25" t="str">
        <x:v>Cameroon</x:v>
      </x:c>
      <x:c r="C2686" s="25" t="str">
        <x:v>functional</x:v>
      </x:c>
      <x:c r="D2686" s="25" t="str">
        <x:v>Large rays (&gt;=90 cm)</x:v>
      </x:c>
      <x:c r="E2686" s="35" t="n">
        <x:v>1</x:v>
      </x:c>
      <x:c r="F2686" s="35" t="n">
        <x:v>1</x:v>
      </x:c>
      <x:c r="G2686" s="32" t="n">
        <x:v>3447.0986096885</x:v>
      </x:c>
      <x:c r="H2686" s="32" t="n">
        <x:v>3447.0986096885</x:v>
      </x:c>
      <x:c r="I2686" s="33" t="n">
        <x:v>0</x:v>
      </x:c>
      <x:c r="J2686" s="34" t="n">
        <x:v>1</x:v>
      </x:c>
      <x:c r="K2686" s="33" t="n">
        <x:v>239.88329190194898</x:v>
      </x:c>
      <x:c r="L2686" s="32" t="n">
        <x:v>826901.362002709</x:v>
      </x:c>
      <x:c r="M2686" s="33" t="n">
        <x:v>3.38</x:v>
      </x:c>
      <x:c r="N2686" s="33" t="n">
        <x:v>239.88329190194898</x:v>
      </x:c>
      <x:c r="O2686" s="32" t="n">
        <x:v>826901.362002709</x:v>
      </x:c>
      <x:c r="P2686" s="32" t="n">
        <x:v>0</x:v>
      </x:c>
      <x:c r="Q2686" s="33" t="n">
        <x:v>1</x:v>
      </x:c>
      <x:c r="R2686" s="34" t="n">
        <x:v>0</x:v>
      </x:c>
    </x:row>
    <x:row r="2687" ht="18" customHeight="1">
      <x:c r="A2687" s="25" t="str">
        <x:v>EEZ_120</x:v>
      </x:c>
      <x:c r="B2687" s="25" t="str">
        <x:v>Cameroon</x:v>
      </x:c>
      <x:c r="C2687" s="25" t="str">
        <x:v>functional</x:v>
      </x:c>
      <x:c r="D2687" s="25" t="str">
        <x:v>Large reef assoc. fish (&gt;=90 cm)</x:v>
      </x:c>
      <x:c r="E2687" s="35" t="n">
        <x:v>2</x:v>
      </x:c>
      <x:c r="F2687" s="35" t="n">
        <x:v>2</x:v>
      </x:c>
      <x:c r="G2687" s="32" t="n">
        <x:v>796.6861408781</x:v>
      </x:c>
      <x:c r="H2687" s="32" t="n">
        <x:v>796.6861408781</x:v>
      </x:c>
      <x:c r="I2687" s="33" t="n">
        <x:v>0</x:v>
      </x:c>
      <x:c r="J2687" s="34" t="n">
        <x:v>1</x:v>
      </x:c>
      <x:c r="K2687" s="33" t="n">
        <x:v>2533.351532729999</x:v>
      </x:c>
      <x:c r="L2687" s="32" t="n">
        <x:v>2018286.0560982823</x:v>
      </x:c>
      <x:c r="M2687" s="33" t="n">
        <x:v>4.288800141779113</x:v>
      </x:c>
      <x:c r="N2687" s="33" t="n">
        <x:v>1944.465051235116</x:v>
      </x:c>
      <x:c r="O2687" s="32" t="n">
        <x:v>1549128.3577408416</x:v>
      </x:c>
      <x:c r="P2687" s="32" t="n">
        <x:v>469157.69835744076</x:v>
      </x:c>
      <x:c r="Q2687" s="33" t="n">
        <x:v>1.3028526952031483</x:v>
      </x:c>
      <x:c r="R2687" s="34" t="n">
        <x:v>0.3028526952031483</x:v>
      </x:c>
    </x:row>
    <x:row r="2688" ht="18" customHeight="1">
      <x:c r="A2688" s="25" t="str">
        <x:v>EEZ_120</x:v>
      </x:c>
      <x:c r="B2688" s="25" t="str">
        <x:v>Cameroon</x:v>
      </x:c>
      <x:c r="C2688" s="25" t="str">
        <x:v>functional</x:v>
      </x:c>
      <x:c r="D2688" s="25" t="str">
        <x:v>Large sharks (&gt;=90 cm)</x:v>
      </x:c>
      <x:c r="E2688" s="35" t="n">
        <x:v>2</x:v>
      </x:c>
      <x:c r="F2688" s="35" t="n">
        <x:v>2</x:v>
      </x:c>
      <x:c r="G2688" s="32" t="n">
        <x:v>91.37126311120001</x:v>
      </x:c>
      <x:c r="H2688" s="32" t="n">
        <x:v>91.37126311120001</x:v>
      </x:c>
      <x:c r="I2688" s="33" t="n">
        <x:v>0</x:v>
      </x:c>
      <x:c r="J2688" s="34" t="n">
        <x:v>1</x:v>
      </x:c>
      <x:c r="K2688" s="33" t="n">
        <x:v>1140.48850183601</x:v>
      </x:c>
      <x:c r="L2688" s="32" t="n">
        <x:v>104207.8749765564</x:v>
      </x:c>
      <x:c r="M2688" s="33" t="n">
        <x:v>4.054961942277281</x:v>
      </x:c>
      <x:c r="N2688" s="33" t="n">
        <x:v>1134.9113577328128</x:v>
      </x:c>
      <x:c r="O2688" s="32" t="n">
        <x:v>103698.28427529408</x:v>
      </x:c>
      <x:c r="P2688" s="32" t="n">
        <x:v>509.5907012623211</x:v>
      </x:c>
      <x:c r="Q2688" s="33" t="n">
        <x:v>1.0049141671419508</x:v>
      </x:c>
      <x:c r="R2688" s="34" t="n">
        <x:v>0.004914167141950777</x:v>
      </x:c>
    </x:row>
    <x:row r="2689" ht="18" customHeight="1">
      <x:c r="A2689" s="25" t="str">
        <x:v>EEZ_120</x:v>
      </x:c>
      <x:c r="B2689" s="25" t="str">
        <x:v>Cameroon</x:v>
      </x:c>
      <x:c r="C2689" s="25" t="str">
        <x:v>functional</x:v>
      </x:c>
      <x:c r="D2689" s="25" t="str">
        <x:v>Lobsters, crabs</x:v>
      </x:c>
      <x:c r="E2689" s="35" t="n">
        <x:v>2</x:v>
      </x:c>
      <x:c r="F2689" s="35" t="n">
        <x:v>2</x:v>
      </x:c>
      <x:c r="G2689" s="32" t="n">
        <x:v>1235.0618228299</x:v>
      </x:c>
      <x:c r="H2689" s="32" t="n">
        <x:v>1235.0618228299</x:v>
      </x:c>
      <x:c r="I2689" s="33" t="n">
        <x:v>0</x:v>
      </x:c>
      <x:c r="J2689" s="34" t="n">
        <x:v>1</x:v>
      </x:c>
      <x:c r="K2689" s="33" t="n">
        <x:v>265.68660884792547</x:v>
      </x:c>
      <x:c r="L2689" s="32" t="n">
        <x:v>328139.38742521347</x:v>
      </x:c>
      <x:c r="M2689" s="33" t="n">
        <x:v>3.3250766076451974</x:v>
      </x:c>
      <x:c r="N2689" s="33" t="n">
        <x:v>211.3861882933061</x:v>
      </x:c>
      <x:c r="O2689" s="32" t="n">
        <x:v>261075.01103459508</x:v>
      </x:c>
      <x:c r="P2689" s="32" t="n">
        <x:v>67064.37639061839</x:v>
      </x:c>
      <x:c r="Q2689" s="33" t="n">
        <x:v>1.256877807358329</x:v>
      </x:c>
      <x:c r="R2689" s="34" t="n">
        <x:v>0.2568778073583292</x:v>
      </x:c>
    </x:row>
    <x:row r="2690" ht="18" customHeight="1">
      <x:c r="A2690" s="25" t="str">
        <x:v>EEZ_120</x:v>
      </x:c>
      <x:c r="B2690" s="25" t="str">
        <x:v>Cameroon</x:v>
      </x:c>
      <x:c r="C2690" s="25" t="str">
        <x:v>functional</x:v>
      </x:c>
      <x:c r="D2690" s="25" t="str">
        <x:v>Medium benthopelagics (30 - 89 cm)</x:v>
      </x:c>
      <x:c r="E2690" s="35" t="n">
        <x:v>5</x:v>
      </x:c>
      <x:c r="F2690" s="35" t="n">
        <x:v>5</x:v>
      </x:c>
      <x:c r="G2690" s="32" t="n">
        <x:v>5282.0988352879</x:v>
      </x:c>
      <x:c r="H2690" s="32" t="n">
        <x:v>5282.0988352879</x:v>
      </x:c>
      <x:c r="I2690" s="33" t="n">
        <x:v>0</x:v>
      </x:c>
      <x:c r="J2690" s="34" t="n">
        <x:v>1</x:v>
      </x:c>
      <x:c r="K2690" s="33" t="n">
        <x:v>537.1532007938748</x:v>
      </x:c>
      <x:c r="L2690" s="32" t="n">
        <x:v>2837296.296284494</x:v>
      </x:c>
      <x:c r="M2690" s="33" t="n">
        <x:v>3.4741860290040587</x:v>
      </x:c>
      <x:c r="N2690" s="33" t="n">
        <x:v>297.97925431184905</x:v>
      </x:c>
      <x:c r="O2690" s="32" t="n">
        <x:v>1573955.872140575</x:v>
      </x:c>
      <x:c r="P2690" s="32" t="n">
        <x:v>1263340.424143919</x:v>
      </x:c>
      <x:c r="Q2690" s="33" t="n">
        <x:v>1.8026530136615457</x:v>
      </x:c>
      <x:c r="R2690" s="34" t="n">
        <x:v>0.8026530136615457</x:v>
      </x:c>
    </x:row>
    <x:row r="2691" ht="18" customHeight="1">
      <x:c r="A2691" s="25" t="str">
        <x:v>EEZ_120</x:v>
      </x:c>
      <x:c r="B2691" s="25" t="str">
        <x:v>Cameroon</x:v>
      </x:c>
      <x:c r="C2691" s="25" t="str">
        <x:v>functional</x:v>
      </x:c>
      <x:c r="D2691" s="25" t="str">
        <x:v>Medium demersals (30 - 89 cm)</x:v>
      </x:c>
      <x:c r="E2691" s="35" t="n">
        <x:v>6</x:v>
      </x:c>
      <x:c r="F2691" s="35" t="n">
        <x:v>6</x:v>
      </x:c>
      <x:c r="G2691" s="32" t="n">
        <x:v>101939.6058072988</x:v>
      </x:c>
      <x:c r="H2691" s="32" t="n">
        <x:v>101939.6058072988</x:v>
      </x:c>
      <x:c r="I2691" s="33" t="n">
        <x:v>0</x:v>
      </x:c>
      <x:c r="J2691" s="34" t="n">
        <x:v>1</x:v>
      </x:c>
      <x:c r="K2691" s="33" t="n">
        <x:v>328.9198536450019</x:v>
      </x:c>
      <x:c r="L2691" s="32" t="n">
        <x:v>33529960.222765908</x:v>
      </x:c>
      <x:c r="M2691" s="33" t="n">
        <x:v>3.396635331997545</x:v>
      </x:c>
      <x:c r="N2691" s="33" t="n">
        <x:v>249.25009470465784</x:v>
      </x:c>
      <x:c r="O2691" s="32" t="n">
        <x:v>25408456.401624713</x:v>
      </x:c>
      <x:c r="P2691" s="32" t="n">
        <x:v>8121503.821141195</x:v>
      </x:c>
      <x:c r="Q2691" s="33" t="n">
        <x:v>1.319637828161095</x:v>
      </x:c>
      <x:c r="R2691" s="34" t="n">
        <x:v>0.31963782816109504</x:v>
      </x:c>
    </x:row>
    <x:row r="2692" ht="18" customHeight="1">
      <x:c r="A2692" s="25" t="str">
        <x:v>EEZ_120</x:v>
      </x:c>
      <x:c r="B2692" s="25" t="str">
        <x:v>Cameroon</x:v>
      </x:c>
      <x:c r="C2692" s="25" t="str">
        <x:v>functional</x:v>
      </x:c>
      <x:c r="D2692" s="25" t="str">
        <x:v>Medium pelagics (30 - 89 cm)</x:v>
      </x:c>
      <x:c r="E2692" s="35" t="n">
        <x:v>11</x:v>
      </x:c>
      <x:c r="F2692" s="35" t="n">
        <x:v>11</x:v>
      </x:c>
      <x:c r="G2692" s="32" t="n">
        <x:v>105043.71940789229</x:v>
      </x:c>
      <x:c r="H2692" s="32" t="n">
        <x:v>105043.71940789229</x:v>
      </x:c>
      <x:c r="I2692" s="33" t="n">
        <x:v>0</x:v>
      </x:c>
      <x:c r="J2692" s="34" t="n">
        <x:v>1</x:v>
      </x:c>
      <x:c r="K2692" s="33" t="n">
        <x:v>57.52326381093496</x:v>
      </x:c>
      <x:c r="L2692" s="32" t="n">
        <x:v>6042457.583182016</x:v>
      </x:c>
      <x:c r="M2692" s="33" t="n">
        <x:v>2.5495808539689118</x:v>
      </x:c>
      <x:c r="N2692" s="33" t="n">
        <x:v>35.44711171404788</x:v>
      </x:c>
      <x:c r="O2692" s="32" t="n">
        <x:v>3723496.456710657</x:v>
      </x:c>
      <x:c r="P2692" s="32" t="n">
        <x:v>2318961.1264713593</x:v>
      </x:c>
      <x:c r="Q2692" s="33" t="n">
        <x:v>1.6227912805696432</x:v>
      </x:c>
      <x:c r="R2692" s="34" t="n">
        <x:v>0.6227912805696433</x:v>
      </x:c>
    </x:row>
    <x:row r="2693" ht="18" customHeight="1">
      <x:c r="A2693" s="25" t="str">
        <x:v>EEZ_120</x:v>
      </x:c>
      <x:c r="B2693" s="25" t="str">
        <x:v>Cameroon</x:v>
      </x:c>
      <x:c r="C2693" s="25" t="str">
        <x:v>functional</x:v>
      </x:c>
      <x:c r="D2693" s="25" t="str">
        <x:v>Medium reef assoc. fish (30 - 89 cm)</x:v>
      </x:c>
      <x:c r="E2693" s="35" t="n">
        <x:v>6</x:v>
      </x:c>
      <x:c r="F2693" s="35" t="n">
        <x:v>6</x:v>
      </x:c>
      <x:c r="G2693" s="32" t="n">
        <x:v>10178.657957130601</x:v>
      </x:c>
      <x:c r="H2693" s="32" t="n">
        <x:v>10178.657957130601</x:v>
      </x:c>
      <x:c r="I2693" s="33" t="n">
        <x:v>0</x:v>
      </x:c>
      <x:c r="J2693" s="34" t="n">
        <x:v>1</x:v>
      </x:c>
      <x:c r="K2693" s="33" t="n">
        <x:v>667.7723935094364</x:v>
      </x:c>
      <x:c r="L2693" s="32" t="n">
        <x:v>6797026.786746971</x:v>
      </x:c>
      <x:c r="M2693" s="33" t="n">
        <x:v>3.683603161678241</x:v>
      </x:c>
      <x:c r="N2693" s="33" t="n">
        <x:v>482.6176067279255</x:v>
      </x:c>
      <x:c r="O2693" s="32" t="n">
        <x:v>4912399.542972526</x:v>
      </x:c>
      <x:c r="P2693" s="32" t="n">
        <x:v>1884627.2437744457</x:v>
      </x:c>
      <x:c r="Q2693" s="33" t="n">
        <x:v>1.3836469788925283</x:v>
      </x:c>
      <x:c r="R2693" s="34" t="n">
        <x:v>0.3836469788925282</x:v>
      </x:c>
    </x:row>
    <x:row r="2694" ht="18" customHeight="1">
      <x:c r="A2694" s="25" t="str">
        <x:v>EEZ_120</x:v>
      </x:c>
      <x:c r="B2694" s="25" t="str">
        <x:v>Cameroon</x:v>
      </x:c>
      <x:c r="C2694" s="25" t="str">
        <x:v>functional</x:v>
      </x:c>
      <x:c r="D2694" s="25" t="str">
        <x:v>Other demersal invertebrates</x:v>
      </x:c>
      <x:c r="E2694" s="35" t="n">
        <x:v>2</x:v>
      </x:c>
      <x:c r="F2694" s="35" t="n">
        <x:v>2</x:v>
      </x:c>
      <x:c r="G2694" s="32" t="n">
        <x:v>1853.0583000202</x:v>
      </x:c>
      <x:c r="H2694" s="32" t="n">
        <x:v>1853.0583000202</x:v>
      </x:c>
      <x:c r="I2694" s="33" t="n">
        <x:v>0</x:v>
      </x:c>
      <x:c r="J2694" s="34" t="n">
        <x:v>1</x:v>
      </x:c>
      <x:c r="K2694" s="33" t="n">
        <x:v>10</x:v>
      </x:c>
      <x:c r="L2694" s="32" t="n">
        <x:v>18530.583000202</x:v>
      </x:c>
      <x:c r="M2694" s="33" t="n">
        <x:v>2</x:v>
      </x:c>
      <x:c r="N2694" s="33" t="n">
        <x:v>10</x:v>
      </x:c>
      <x:c r="O2694" s="32" t="n">
        <x:v>18530.583000202</x:v>
      </x:c>
      <x:c r="P2694" s="32" t="n">
        <x:v>0</x:v>
      </x:c>
      <x:c r="Q2694" s="33" t="n">
        <x:v>1</x:v>
      </x:c>
      <x:c r="R2694" s="34" t="n">
        <x:v>0</x:v>
      </x:c>
    </x:row>
    <x:row r="2695" ht="18" customHeight="1">
      <x:c r="A2695" s="25" t="str">
        <x:v>EEZ_120</x:v>
      </x:c>
      <x:c r="B2695" s="25" t="str">
        <x:v>Cameroon</x:v>
      </x:c>
      <x:c r="C2695" s="25" t="str">
        <x:v>functional</x:v>
      </x:c>
      <x:c r="D2695" s="25" t="str">
        <x:v>Shrimps</x:v>
      </x:c>
      <x:c r="E2695" s="35" t="n">
        <x:v>1</x:v>
      </x:c>
      <x:c r="F2695" s="35" t="n">
        <x:v>1</x:v>
      </x:c>
      <x:c r="G2695" s="32" t="n">
        <x:v>28.2357665719</x:v>
      </x:c>
      <x:c r="H2695" s="32" t="n">
        <x:v>28.2357665719</x:v>
      </x:c>
      <x:c r="I2695" s="33" t="n">
        <x:v>0</x:v>
      </x:c>
      <x:c r="J2695" s="34" t="n">
        <x:v>1</x:v>
      </x:c>
      <x:c r="K2695" s="33" t="n">
        <x:v>204.17379446695296</x:v>
      </x:c>
      <x:c r="L2695" s="32" t="n">
        <x:v>5765.003600667972</x:v>
      </x:c>
      <x:c r="M2695" s="33" t="n">
        <x:v>3.31</x:v>
      </x:c>
      <x:c r="N2695" s="33" t="n">
        <x:v>204.17379446695296</x:v>
      </x:c>
      <x:c r="O2695" s="32" t="n">
        <x:v>5765.003600667972</x:v>
      </x:c>
      <x:c r="P2695" s="32" t="n">
        <x:v>0</x:v>
      </x:c>
      <x:c r="Q2695" s="33" t="n">
        <x:v>1</x:v>
      </x:c>
      <x:c r="R2695" s="34" t="n">
        <x:v>0</x:v>
      </x:c>
    </x:row>
    <x:row r="2696" ht="18" customHeight="1">
      <x:c r="A2696" s="25" t="str">
        <x:v>EEZ_120</x:v>
      </x:c>
      <x:c r="B2696" s="25" t="str">
        <x:v>Cameroon</x:v>
      </x:c>
      <x:c r="C2696" s="25" t="str">
        <x:v>functional</x:v>
      </x:c>
      <x:c r="D2696" s="25" t="str">
        <x:v>Small demersals (&lt;30 cm)</x:v>
      </x:c>
      <x:c r="E2696" s="35" t="n">
        <x:v>4</x:v>
      </x:c>
      <x:c r="F2696" s="35" t="n">
        <x:v>4</x:v>
      </x:c>
      <x:c r="G2696" s="32" t="n">
        <x:v>10275.9908598961</x:v>
      </x:c>
      <x:c r="H2696" s="32" t="n">
        <x:v>10275.9908598961</x:v>
      </x:c>
      <x:c r="I2696" s="33" t="n">
        <x:v>0</x:v>
      </x:c>
      <x:c r="J2696" s="34" t="n">
        <x:v>1</x:v>
      </x:c>
      <x:c r="K2696" s="33" t="n">
        <x:v>457.7360892269386</x:v>
      </x:c>
      <x:c r="L2696" s="32" t="n">
        <x:v>4703691.869140606</x:v>
      </x:c>
      <x:c r="M2696" s="33" t="n">
        <x:v>3.61802409157586</x:v>
      </x:c>
      <x:c r="N2696" s="33" t="n">
        <x:v>414.9770619783718</x:v>
      </x:c>
      <x:c r="O2696" s="32" t="n">
        <x:v>4264300.495956286</x:v>
      </x:c>
      <x:c r="P2696" s="32" t="n">
        <x:v>439391.3731843205</x:v>
      </x:c>
      <x:c r="Q2696" s="33" t="n">
        <x:v>1.1030394958331344</x:v>
      </x:c>
      <x:c r="R2696" s="34" t="n">
        <x:v>0.10303949583313436</x:v>
      </x:c>
    </x:row>
    <x:row r="2697" ht="18" customHeight="1">
      <x:c r="A2697" s="25" t="str">
        <x:v>EEZ_120</x:v>
      </x:c>
      <x:c r="B2697" s="25" t="str">
        <x:v>Cameroon</x:v>
      </x:c>
      <x:c r="C2697" s="25" t="str">
        <x:v>functional</x:v>
      </x:c>
      <x:c r="D2697" s="25" t="str">
        <x:v>Small pelagics (&lt;30 cm)</x:v>
      </x:c>
      <x:c r="E2697" s="35" t="n">
        <x:v>2</x:v>
      </x:c>
      <x:c r="F2697" s="35" t="n">
        <x:v>2</x:v>
      </x:c>
      <x:c r="G2697" s="32" t="n">
        <x:v>2778.0000000003</x:v>
      </x:c>
      <x:c r="H2697" s="32" t="n">
        <x:v>2778.0000000003</x:v>
      </x:c>
      <x:c r="I2697" s="33" t="n">
        <x:v>0</x:v>
      </x:c>
      <x:c r="J2697" s="34" t="n">
        <x:v>1</x:v>
      </x:c>
      <x:c r="K2697" s="33" t="n">
        <x:v>69.89098185695744</x:v>
      </x:c>
      <x:c r="L2697" s="32" t="n">
        <x:v>194157.14759864873</x:v>
      </x:c>
      <x:c r="M2697" s="33" t="n">
        <x:v>2.8060583153347696</x:v>
      </x:c>
      <x:c r="N2697" s="33" t="n">
        <x:v>63.982074229803686</x:v>
      </x:c>
      <x:c r="O2697" s="32" t="n">
        <x:v>177742.20221041385</x:v>
      </x:c>
      <x:c r="P2697" s="32" t="n">
        <x:v>16414.94538823489</x:v>
      </x:c>
      <x:c r="Q2697" s="33" t="n">
        <x:v>1.0923525487143602</x:v>
      </x:c>
      <x:c r="R2697" s="34" t="n">
        <x:v>0.0923525487143601</x:v>
      </x:c>
    </x:row>
    <x:row r="2698" ht="18" customHeight="1">
      <x:c r="A2698" s="25" t="str">
        <x:v>EEZ_120</x:v>
      </x:c>
      <x:c r="B2698" s="25" t="str">
        <x:v>Cameroon</x:v>
      </x:c>
      <x:c r="C2698" s="25" t="str">
        <x:v>functional</x:v>
      </x:c>
      <x:c r="D2698" s="25" t="str">
        <x:v>Small reef assoc. fish (&lt;30 cm)</x:v>
      </x:c>
      <x:c r="E2698" s="35" t="n">
        <x:v>1</x:v>
      </x:c>
      <x:c r="F2698" s="35" t="n">
        <x:v>1</x:v>
      </x:c>
      <x:c r="G2698" s="32" t="n">
        <x:v>617.6860029373</x:v>
      </x:c>
      <x:c r="H2698" s="32" t="n">
        <x:v>617.6860029373</x:v>
      </x:c>
      <x:c r="I2698" s="33" t="n">
        <x:v>0</x:v>
      </x:c>
      <x:c r="J2698" s="34" t="n">
        <x:v>1</x:v>
      </x:c>
      <x:c r="K2698" s="33" t="n">
        <x:v>128.82495516931337</x:v>
      </x:c>
      <x:c r="L2698" s="32" t="n">
        <x:v>79573.37163711005</x:v>
      </x:c>
      <x:c r="M2698" s="33" t="n">
        <x:v>3.11</x:v>
      </x:c>
      <x:c r="N2698" s="33" t="n">
        <x:v>128.82495516931337</x:v>
      </x:c>
      <x:c r="O2698" s="32" t="n">
        <x:v>79573.37163711005</x:v>
      </x:c>
      <x:c r="P2698" s="32" t="n">
        <x:v>0</x:v>
      </x:c>
      <x:c r="Q2698" s="33" t="n">
        <x:v>1</x:v>
      </x:c>
      <x:c r="R2698" s="34" t="n">
        <x:v>0</x:v>
      </x:c>
    </x:row>
    <x:row r="2699" ht="18" customHeight="1">
      <x:c r="A2699" s="25" t="str">
        <x:v>EEZ_120</x:v>
      </x:c>
      <x:c r="B2699" s="25" t="str">
        <x:v>Cameroon</x:v>
      </x:c>
      <x:c r="C2699" s="25" t="str">
        <x:v>functional</x:v>
      </x:c>
      <x:c r="D2699" s="25" t="str">
        <x:v>Small to medium flatfishes (&lt;90 cm)</x:v>
      </x:c>
      <x:c r="E2699" s="35" t="n">
        <x:v>1</x:v>
      </x:c>
      <x:c r="F2699" s="35" t="n">
        <x:v>1</x:v>
      </x:c>
      <x:c r="G2699" s="32" t="n">
        <x:v>72.1580872775</x:v>
      </x:c>
      <x:c r="H2699" s="32" t="n">
        <x:v>72.1580872775</x:v>
      </x:c>
      <x:c r="I2699" s="33" t="n">
        <x:v>0</x:v>
      </x:c>
      <x:c r="J2699" s="34" t="n">
        <x:v>1</x:v>
      </x:c>
      <x:c r="K2699" s="33" t="n">
        <x:v>229.08676527677727</x:v>
      </x:c>
      <x:c r="L2699" s="32" t="n">
        <x:v>16530.46280296185</x:v>
      </x:c>
      <x:c r="M2699" s="33" t="n">
        <x:v>3.36</x:v>
      </x:c>
      <x:c r="N2699" s="33" t="n">
        <x:v>229.08676527677724</x:v>
      </x:c>
      <x:c r="O2699" s="32" t="n">
        <x:v>16530.46280296185</x:v>
      </x:c>
      <x:c r="P2699" s="32" t="n">
        <x:v>0</x:v>
      </x:c>
      <x:c r="Q2699" s="33" t="n">
        <x:v>1</x:v>
      </x:c>
      <x:c r="R2699" s="34" t="n">
        <x:v>0</x:v>
      </x:c>
    </x:row>
    <x:row r="2700" ht="18" customHeight="1">
      <x:c r="A2700" s="25" t="str">
        <x:v>EEZ_120</x:v>
      </x:c>
      <x:c r="B2700" s="25" t="str">
        <x:v>Cameroon</x:v>
      </x:c>
      <x:c r="C2700" s="25" t="str">
        <x:v>functional</x:v>
      </x:c>
      <x:c r="D2700" s="25" t="str">
        <x:v>Small to medium rays (&lt;90 cm)</x:v>
      </x:c>
      <x:c r="E2700" s="35" t="n">
        <x:v>2</x:v>
      </x:c>
      <x:c r="F2700" s="35" t="n">
        <x:v>2</x:v>
      </x:c>
      <x:c r="G2700" s="32" t="n">
        <x:v>660.0396728459</x:v>
      </x:c>
      <x:c r="H2700" s="32" t="n">
        <x:v>660.0396728459</x:v>
      </x:c>
      <x:c r="I2700" s="33" t="n">
        <x:v>0</x:v>
      </x:c>
      <x:c r="J2700" s="34" t="n">
        <x:v>1</x:v>
      </x:c>
      <x:c r="K2700" s="33" t="n">
        <x:v>630.9573444801929</x:v>
      </x:c>
      <x:c r="L2700" s="32" t="n">
        <x:v>416456.87923042435</x:v>
      </x:c>
      <x:c r="M2700" s="33" t="n">
        <x:v>3.8</x:v>
      </x:c>
      <x:c r="N2700" s="33" t="n">
        <x:v>630.957344480193</x:v>
      </x:c>
      <x:c r="O2700" s="32" t="n">
        <x:v>416456.8792304244</x:v>
      </x:c>
      <x:c r="P2700" s="32" t="n">
        <x:v>-5.820766091346741e-11</x:v>
      </x:c>
      <x:c r="Q2700" s="33" t="n">
        <x:v>0.9999999999999999</x:v>
      </x:c>
      <x:c r="R2700" s="34" t="n">
        <x:v>-1.397687583430727e-16</x:v>
      </x:c>
    </x:row>
    <x:row r="2701" ht="18" customHeight="1">
      <x:c r="A2701" s="25" t="str">
        <x:v>EEZ_132</x:v>
      </x:c>
      <x:c r="B2701" s="25" t="str">
        <x:v>Cape Verde</x:v>
      </x:c>
      <x:c r="C2701" s="25" t="str">
        <x:v>functional</x:v>
      </x:c>
      <x:c r="D2701" s="25" t="str">
        <x:v>Cephalopods</x:v>
      </x:c>
      <x:c r="E2701" s="35" t="n">
        <x:v>3</x:v>
      </x:c>
      <x:c r="F2701" s="35" t="n">
        <x:v>3</x:v>
      </x:c>
      <x:c r="G2701" s="32" t="n">
        <x:v>2621.0014537064</x:v>
      </x:c>
      <x:c r="H2701" s="32" t="n">
        <x:v>2621.0014537064</x:v>
      </x:c>
      <x:c r="I2701" s="33" t="n">
        <x:v>0</x:v>
      </x:c>
      <x:c r="J2701" s="34" t="n">
        <x:v>1</x:v>
      </x:c>
      <x:c r="K2701" s="33" t="n">
        <x:v>577.7559690721525</x:v>
      </x:c>
      <x:c r="L2701" s="32" t="n">
        <x:v>1514299.2348256616</x:v>
      </x:c>
      <x:c r="M2701" s="33" t="n">
        <x:v>3.7524238713402434</x:v>
      </x:c>
      <x:c r="N2701" s="33" t="n">
        <x:v>565.4886223635039</x:v>
      </x:c>
      <x:c r="O2701" s="32" t="n">
        <x:v>1482146.5012691729</x:v>
      </x:c>
      <x:c r="P2701" s="32" t="n">
        <x:v>32152.73355648876</x:v>
      </x:c>
      <x:c r="Q2701" s="33" t="n">
        <x:v>1.0216933572551405</x:v>
      </x:c>
      <x:c r="R2701" s="34" t="n">
        <x:v>0.021693357255140527</x:v>
      </x:c>
    </x:row>
    <x:row r="2702" ht="18" customHeight="1">
      <x:c r="A2702" s="25" t="str">
        <x:v>EEZ_132</x:v>
      </x:c>
      <x:c r="B2702" s="25" t="str">
        <x:v>Cape Verde</x:v>
      </x:c>
      <x:c r="C2702" s="25" t="str">
        <x:v>functional</x:v>
      </x:c>
      <x:c r="D2702" s="25" t="str">
        <x:v>Large bathypelagics (&gt;=90 cm)</x:v>
      </x:c>
      <x:c r="E2702" s="35" t="n">
        <x:v>1</x:v>
      </x:c>
      <x:c r="F2702" s="35" t="n">
        <x:v>1</x:v>
      </x:c>
      <x:c r="G2702" s="32" t="n">
        <x:v>4.1127440414</x:v>
      </x:c>
      <x:c r="H2702" s="32" t="n">
        <x:v>4.1127440414</x:v>
      </x:c>
      <x:c r="I2702" s="33" t="n">
        <x:v>0</x:v>
      </x:c>
      <x:c r="J2702" s="34" t="n">
        <x:v>1</x:v>
      </x:c>
      <x:c r="K2702" s="33" t="n">
        <x:v>2187.761623949552</x:v>
      </x:c>
      <x:c r="L2702" s="32" t="n">
        <x:v>8997.703582902108</x:v>
      </x:c>
      <x:c r="M2702" s="33" t="n">
        <x:v>4.34</x:v>
      </x:c>
      <x:c r="N2702" s="33" t="n">
        <x:v>2187.761623949552</x:v>
      </x:c>
      <x:c r="O2702" s="32" t="n">
        <x:v>8997.703582902108</x:v>
      </x:c>
      <x:c r="P2702" s="32" t="n">
        <x:v>0</x:v>
      </x:c>
      <x:c r="Q2702" s="33" t="n">
        <x:v>1</x:v>
      </x:c>
      <x:c r="R2702" s="34" t="n">
        <x:v>0</x:v>
      </x:c>
    </x:row>
    <x:row r="2703" ht="18" customHeight="1">
      <x:c r="A2703" s="25" t="str">
        <x:v>EEZ_132</x:v>
      </x:c>
      <x:c r="B2703" s="25" t="str">
        <x:v>Cape Verde</x:v>
      </x:c>
      <x:c r="C2703" s="25" t="str">
        <x:v>functional</x:v>
      </x:c>
      <x:c r="D2703" s="25" t="str">
        <x:v>Large benthopelagics (&gt;=90 cm)</x:v>
      </x:c>
      <x:c r="E2703" s="35" t="n">
        <x:v>3</x:v>
      </x:c>
      <x:c r="F2703" s="35" t="n">
        <x:v>3</x:v>
      </x:c>
      <x:c r="G2703" s="32" t="n">
        <x:v>53.9495543235</x:v>
      </x:c>
      <x:c r="H2703" s="32" t="n">
        <x:v>53.9495543235</x:v>
      </x:c>
      <x:c r="I2703" s="33" t="n">
        <x:v>0</x:v>
      </x:c>
      <x:c r="J2703" s="34" t="n">
        <x:v>1</x:v>
      </x:c>
      <x:c r="K2703" s="33" t="n">
        <x:v>2941.7370514787544</x:v>
      </x:c>
      <x:c r="L2703" s="32" t="n">
        <x:v>158705.4028642058</x:v>
      </x:c>
      <x:c r="M2703" s="33" t="n">
        <x:v>4.466608042719803</x:v>
      </x:c>
      <x:c r="N2703" s="33" t="n">
        <x:v>2928.2492634570763</x:v>
      </x:c>
      <x:c r="O2703" s="32" t="n">
        <x:v>157977.7427116264</x:v>
      </x:c>
      <x:c r="P2703" s="32" t="n">
        <x:v>727.6601525793958</x:v>
      </x:c>
      <x:c r="Q2703" s="33" t="n">
        <x:v>1.0046060928589648</x:v>
      </x:c>
      <x:c r="R2703" s="34" t="n">
        <x:v>0.004606092858964768</x:v>
      </x:c>
    </x:row>
    <x:row r="2704" ht="18" customHeight="1">
      <x:c r="A2704" s="25" t="str">
        <x:v>EEZ_132</x:v>
      </x:c>
      <x:c r="B2704" s="25" t="str">
        <x:v>Cape Verde</x:v>
      </x:c>
      <x:c r="C2704" s="25" t="str">
        <x:v>functional</x:v>
      </x:c>
      <x:c r="D2704" s="25" t="str">
        <x:v>Large demersals (&gt;=90 cm)</x:v>
      </x:c>
      <x:c r="E2704" s="35" t="n">
        <x:v>4</x:v>
      </x:c>
      <x:c r="F2704" s="35" t="n">
        <x:v>4</x:v>
      </x:c>
      <x:c r="G2704" s="32" t="n">
        <x:v>79.4829302398</x:v>
      </x:c>
      <x:c r="H2704" s="32" t="n">
        <x:v>79.4829302398</x:v>
      </x:c>
      <x:c r="I2704" s="33" t="n">
        <x:v>0</x:v>
      </x:c>
      <x:c r="J2704" s="34" t="n">
        <x:v>1</x:v>
      </x:c>
      <x:c r="K2704" s="33" t="n">
        <x:v>879.4916478504684</x:v>
      </x:c>
      <x:c r="L2704" s="32" t="n">
        <x:v>69904.57329258553</x:v>
      </x:c>
      <x:c r="M2704" s="33" t="n">
        <x:v>3.9278053333198373</x:v>
      </x:c>
      <x:c r="N2704" s="33" t="n">
        <x:v>846.8477409066511</x:v>
      </x:c>
      <x:c r="O2704" s="32" t="n">
        <x:v>67309.93991421557</x:v>
      </x:c>
      <x:c r="P2704" s="32" t="n">
        <x:v>2594.633378369952</x:v>
      </x:c>
      <x:c r="Q2704" s="33" t="n">
        <x:v>1.038547551545533</x:v>
      </x:c>
      <x:c r="R2704" s="34" t="n">
        <x:v>0.03854755154553297</x:v>
      </x:c>
    </x:row>
    <x:row r="2705" ht="18" customHeight="1">
      <x:c r="A2705" s="25" t="str">
        <x:v>EEZ_132</x:v>
      </x:c>
      <x:c r="B2705" s="25" t="str">
        <x:v>Cape Verde</x:v>
      </x:c>
      <x:c r="C2705" s="25" t="str">
        <x:v>functional</x:v>
      </x:c>
      <x:c r="D2705" s="25" t="str">
        <x:v>Large pelagics (&gt;=90 cm)</x:v>
      </x:c>
      <x:c r="E2705" s="35" t="n">
        <x:v>18</x:v>
      </x:c>
      <x:c r="F2705" s="35" t="n">
        <x:v>18</x:v>
      </x:c>
      <x:c r="G2705" s="32" t="n">
        <x:v>19548.241897718905</x:v>
      </x:c>
      <x:c r="H2705" s="32" t="n">
        <x:v>19548.241897718905</x:v>
      </x:c>
      <x:c r="I2705" s="33" t="n">
        <x:v>0</x:v>
      </x:c>
      <x:c r="J2705" s="34" t="n">
        <x:v>1</x:v>
      </x:c>
      <x:c r="K2705" s="33" t="n">
        <x:v>2664.442226806914</x:v>
      </x:c>
      <x:c r="L2705" s="32" t="n">
        <x:v>52085161.17211837</x:v>
      </x:c>
      <x:c r="M2705" s="33" t="n">
        <x:v>4.423848780593224</x:v>
      </x:c>
      <x:c r="N2705" s="33" t="n">
        <x:v>2653.681401030743</x:v>
      </x:c>
      <x:c r="O2705" s="32" t="n">
        <x:v>51874805.94682657</x:v>
      </x:c>
      <x:c r="P2705" s="32" t="n">
        <x:v>210355.22529180348</x:v>
      </x:c>
      <x:c r="Q2705" s="33" t="n">
        <x:v>1.0040550556566403</x:v>
      </x:c>
      <x:c r="R2705" s="34" t="n">
        <x:v>0.004055055656640426</x:v>
      </x:c>
    </x:row>
    <x:row r="2706" ht="18" customHeight="1">
      <x:c r="A2706" s="25" t="str">
        <x:v>EEZ_132</x:v>
      </x:c>
      <x:c r="B2706" s="25" t="str">
        <x:v>Cape Verde</x:v>
      </x:c>
      <x:c r="C2706" s="25" t="str">
        <x:v>functional</x:v>
      </x:c>
      <x:c r="D2706" s="25" t="str">
        <x:v>Large rays (&gt;=90 cm)</x:v>
      </x:c>
      <x:c r="E2706" s="35" t="n">
        <x:v>2</x:v>
      </x:c>
      <x:c r="F2706" s="35" t="n">
        <x:v>2</x:v>
      </x:c>
      <x:c r="G2706" s="32" t="n">
        <x:v>44.142350427699995</x:v>
      </x:c>
      <x:c r="H2706" s="32" t="n">
        <x:v>44.142350427699995</x:v>
      </x:c>
      <x:c r="I2706" s="33" t="n">
        <x:v>0</x:v>
      </x:c>
      <x:c r="J2706" s="34" t="n">
        <x:v>1</x:v>
      </x:c>
      <x:c r="K2706" s="33" t="n">
        <x:v>232.47238556147988</x:v>
      </x:c>
      <x:c r="L2706" s="32" t="n">
        <x:v>10261.87750821823</x:v>
      </x:c>
      <x:c r="M2706" s="33" t="n">
        <x:v>3.364230462754353</x:v>
      </x:c>
      <x:c r="N2706" s="33" t="n">
        <x:v>231.32920363109955</x:v>
      </x:c>
      <x:c r="O2706" s="32" t="n">
        <x:v>10211.414770844765</x:v>
      </x:c>
      <x:c r="P2706" s="32" t="n">
        <x:v>50.462737373463824</x:v>
      </x:c>
      <x:c r="Q2706" s="33" t="n">
        <x:v>1.0049417968524346</x:v>
      </x:c>
      <x:c r="R2706" s="34" t="n">
        <x:v>0.0049417968524345</x:v>
      </x:c>
    </x:row>
    <x:row r="2707" ht="18" customHeight="1">
      <x:c r="A2707" s="25" t="str">
        <x:v>EEZ_132</x:v>
      </x:c>
      <x:c r="B2707" s="25" t="str">
        <x:v>Cape Verde</x:v>
      </x:c>
      <x:c r="C2707" s="25" t="str">
        <x:v>functional</x:v>
      </x:c>
      <x:c r="D2707" s="25" t="str">
        <x:v>Large reef assoc. fish (&gt;=90 cm)</x:v>
      </x:c>
      <x:c r="E2707" s="35" t="n">
        <x:v>7</x:v>
      </x:c>
      <x:c r="F2707" s="35" t="n">
        <x:v>7</x:v>
      </x:c>
      <x:c r="G2707" s="32" t="n">
        <x:v>737.0432717129</x:v>
      </x:c>
      <x:c r="H2707" s="32" t="n">
        <x:v>737.0432717129</x:v>
      </x:c>
      <x:c r="I2707" s="33" t="n">
        <x:v>0</x:v>
      </x:c>
      <x:c r="J2707" s="34" t="n">
        <x:v>1</x:v>
      </x:c>
      <x:c r="K2707" s="33" t="n">
        <x:v>2180.2799129254413</x:v>
      </x:c>
      <x:c r="L2707" s="32" t="n">
        <x:v>1606960.640272484</x:v>
      </x:c>
      <x:c r="M2707" s="33" t="n">
        <x:v>4.302970952345615</x:v>
      </x:c>
      <x:c r="N2707" s="33" t="n">
        <x:v>2008.9584395405755</x:v>
      </x:c>
      <x:c r="O2707" s="32" t="n">
        <x:v>1480689.301014228</x:v>
      </x:c>
      <x:c r="P2707" s="32" t="n">
        <x:v>126271.3392582559</x:v>
      </x:c>
      <x:c r="Q2707" s="33" t="n">
        <x:v>1.0852787544096953</x:v>
      </x:c>
      <x:c r="R2707" s="34" t="n">
        <x:v>0.0852787544096954</x:v>
      </x:c>
    </x:row>
    <x:row r="2708" ht="18" customHeight="1">
      <x:c r="A2708" s="25" t="str">
        <x:v>EEZ_132</x:v>
      </x:c>
      <x:c r="B2708" s="25" t="str">
        <x:v>Cape Verde</x:v>
      </x:c>
      <x:c r="C2708" s="25" t="str">
        <x:v>functional</x:v>
      </x:c>
      <x:c r="D2708" s="25" t="str">
        <x:v>Large sharks (&gt;=90 cm)</x:v>
      </x:c>
      <x:c r="E2708" s="35" t="n">
        <x:v>7</x:v>
      </x:c>
      <x:c r="F2708" s="35" t="n">
        <x:v>7</x:v>
      </x:c>
      <x:c r="G2708" s="32" t="n">
        <x:v>269.0606710079</x:v>
      </x:c>
      <x:c r="H2708" s="32" t="n">
        <x:v>269.0606710079</x:v>
      </x:c>
      <x:c r="I2708" s="33" t="n">
        <x:v>0</x:v>
      </x:c>
      <x:c r="J2708" s="34" t="n">
        <x:v>1</x:v>
      </x:c>
      <x:c r="K2708" s="33" t="n">
        <x:v>3245.1843674729225</x:v>
      </x:c>
      <x:c r="L2708" s="32" t="n">
        <x:v>873151.4834566121</x:v>
      </x:c>
      <x:c r="M2708" s="33" t="n">
        <x:v>4.485537065430668</x:v>
      </x:c>
      <x:c r="N2708" s="33" t="n">
        <x:v>3058.7012842333447</x:v>
      </x:c>
      <x:c r="O2708" s="32" t="n">
        <x:v>822976.2199485492</x:v>
      </x:c>
      <x:c r="P2708" s="32" t="n">
        <x:v>50175.263508062926</x:v>
      </x:c>
      <x:c r="Q2708" s="33" t="n">
        <x:v>1.06096805994127</x:v>
      </x:c>
      <x:c r="R2708" s="34" t="n">
        <x:v>0.06096805994126997</x:v>
      </x:c>
    </x:row>
    <x:row r="2709" ht="18" customHeight="1">
      <x:c r="A2709" s="25" t="str">
        <x:v>EEZ_132</x:v>
      </x:c>
      <x:c r="B2709" s="25" t="str">
        <x:v>Cape Verde</x:v>
      </x:c>
      <x:c r="C2709" s="25" t="str">
        <x:v>functional</x:v>
      </x:c>
      <x:c r="D2709" s="25" t="str">
        <x:v>Medium bathydemersals (30 - 89 cm)</x:v>
      </x:c>
      <x:c r="E2709" s="35" t="n">
        <x:v>1</x:v>
      </x:c>
      <x:c r="F2709" s="35" t="n">
        <x:v>1</x:v>
      </x:c>
      <x:c r="G2709" s="32" t="n">
        <x:v>5.4482047933</x:v>
      </x:c>
      <x:c r="H2709" s="32" t="n">
        <x:v>5.4482047933</x:v>
      </x:c>
      <x:c r="I2709" s="33" t="n">
        <x:v>0</x:v>
      </x:c>
      <x:c r="J2709" s="34" t="n">
        <x:v>1</x:v>
      </x:c>
      <x:c r="K2709" s="33" t="n">
        <x:v>223.87211385683398</x:v>
      </x:c>
      <x:c r="L2709" s="32" t="n">
        <x:v>1219.7011238010064</x:v>
      </x:c>
      <x:c r="M2709" s="33" t="n">
        <x:v>3.35</x:v>
      </x:c>
      <x:c r="N2709" s="33" t="n">
        <x:v>223.872113856834</x:v>
      </x:c>
      <x:c r="O2709" s="32" t="n">
        <x:v>1219.7011238010064</x:v>
      </x:c>
      <x:c r="P2709" s="32" t="n">
        <x:v>0</x:v>
      </x:c>
      <x:c r="Q2709" s="33" t="n">
        <x:v>1</x:v>
      </x:c>
      <x:c r="R2709" s="34" t="n">
        <x:v>0</x:v>
      </x:c>
    </x:row>
    <x:row r="2710" ht="18" customHeight="1">
      <x:c r="A2710" s="25" t="str">
        <x:v>EEZ_132</x:v>
      </x:c>
      <x:c r="B2710" s="25" t="str">
        <x:v>Cape Verde</x:v>
      </x:c>
      <x:c r="C2710" s="25" t="str">
        <x:v>functional</x:v>
      </x:c>
      <x:c r="D2710" s="25" t="str">
        <x:v>Medium bathypelagics (30 - 89 cm)</x:v>
      </x:c>
      <x:c r="E2710" s="35" t="n">
        <x:v>1</x:v>
      </x:c>
      <x:c r="F2710" s="35" t="n">
        <x:v>1</x:v>
      </x:c>
      <x:c r="G2710" s="32" t="n">
        <x:v>0.0061752514</x:v>
      </x:c>
      <x:c r="H2710" s="32" t="n">
        <x:v>0.0061752514</x:v>
      </x:c>
      <x:c r="I2710" s="33" t="n">
        <x:v>0</x:v>
      </x:c>
      <x:c r="J2710" s="34" t="n">
        <x:v>1</x:v>
      </x:c>
      <x:c r="K2710" s="33" t="n">
        <x:v>1202.2644346174131</x:v>
      </x:c>
      <x:c r="L2710" s="32" t="n">
        <x:v>7.424285133041389</x:v>
      </x:c>
      <x:c r="M2710" s="33" t="n">
        <x:v>4.08</x:v>
      </x:c>
      <x:c r="N2710" s="33" t="n">
        <x:v>1202.2644346174131</x:v>
      </x:c>
      <x:c r="O2710" s="32" t="n">
        <x:v>7.424285133041389</x:v>
      </x:c>
      <x:c r="P2710" s="32" t="n">
        <x:v>0</x:v>
      </x:c>
      <x:c r="Q2710" s="33" t="n">
        <x:v>1</x:v>
      </x:c>
      <x:c r="R2710" s="34" t="n">
        <x:v>0</x:v>
      </x:c>
    </x:row>
    <x:row r="2711" ht="18" customHeight="1">
      <x:c r="A2711" s="25" t="str">
        <x:v>EEZ_132</x:v>
      </x:c>
      <x:c r="B2711" s="25" t="str">
        <x:v>Cape Verde</x:v>
      </x:c>
      <x:c r="C2711" s="25" t="str">
        <x:v>functional</x:v>
      </x:c>
      <x:c r="D2711" s="25" t="str">
        <x:v>Medium benthopelagics (30 - 89 cm)</x:v>
      </x:c>
      <x:c r="E2711" s="35" t="n">
        <x:v>7</x:v>
      </x:c>
      <x:c r="F2711" s="35" t="n">
        <x:v>7</x:v>
      </x:c>
      <x:c r="G2711" s="32" t="n">
        <x:v>1455.3624449974004</x:v>
      </x:c>
      <x:c r="H2711" s="32" t="n">
        <x:v>1455.3624449974004</x:v>
      </x:c>
      <x:c r="I2711" s="33" t="n">
        <x:v>0</x:v>
      </x:c>
      <x:c r="J2711" s="34" t="n">
        <x:v>1</x:v>
      </x:c>
      <x:c r="K2711" s="33" t="n">
        <x:v>500.93509020154573</x:v>
      </x:c>
      <x:c r="L2711" s="32" t="n">
        <x:v>729042.1176607149</x:v>
      </x:c>
      <x:c r="M2711" s="33" t="n">
        <x:v>3.560761899385169</x:v>
      </x:c>
      <x:c r="N2711" s="33" t="n">
        <x:v>363.7155755090319</x:v>
      </x:c>
      <x:c r="O2711" s="32" t="n">
        <x:v>529337.9892564613</x:v>
      </x:c>
      <x:c r="P2711" s="32" t="n">
        <x:v>199704.12840425363</x:v>
      </x:c>
      <x:c r="Q2711" s="33" t="n">
        <x:v>1.377271483357485</x:v>
      </x:c>
      <x:c r="R2711" s="34" t="n">
        <x:v>0.37727148335748506</x:v>
      </x:c>
    </x:row>
    <x:row r="2712" ht="18" customHeight="1">
      <x:c r="A2712" s="25" t="str">
        <x:v>EEZ_132</x:v>
      </x:c>
      <x:c r="B2712" s="25" t="str">
        <x:v>Cape Verde</x:v>
      </x:c>
      <x:c r="C2712" s="25" t="str">
        <x:v>functional</x:v>
      </x:c>
      <x:c r="D2712" s="25" t="str">
        <x:v>Medium demersals (30 - 89 cm)</x:v>
      </x:c>
      <x:c r="E2712" s="35" t="n">
        <x:v>8</x:v>
      </x:c>
      <x:c r="F2712" s="35" t="n">
        <x:v>8</x:v>
      </x:c>
      <x:c r="G2712" s="32" t="n">
        <x:v>5361.057273001799</x:v>
      </x:c>
      <x:c r="H2712" s="32" t="n">
        <x:v>5361.057273001799</x:v>
      </x:c>
      <x:c r="I2712" s="33" t="n">
        <x:v>0</x:v>
      </x:c>
      <x:c r="J2712" s="34" t="n">
        <x:v>1</x:v>
      </x:c>
      <x:c r="K2712" s="33" t="n">
        <x:v>199.9816749350906</x:v>
      </x:c>
      <x:c r="L2712" s="32" t="n">
        <x:v>1072113.2128778491</x:v>
      </x:c>
      <x:c r="M2712" s="33" t="n">
        <x:v>3.279659389723623</x:v>
      </x:c>
      <x:c r="N2712" s="33" t="n">
        <x:v>190.39668812062197</x:v>
      </x:c>
      <x:c r="O2712" s="32" t="n">
        <x:v>1020727.5496045158</x:v>
      </x:c>
      <x:c r="P2712" s="32" t="n">
        <x:v>51385.66327333334</x:v>
      </x:c>
      <x:c r="Q2712" s="33" t="n">
        <x:v>1.0503421929713201</x:v>
      </x:c>
      <x:c r="R2712" s="34" t="n">
        <x:v>0.05034219297132019</x:v>
      </x:c>
    </x:row>
    <x:row r="2713" ht="18" customHeight="1">
      <x:c r="A2713" s="25" t="str">
        <x:v>EEZ_132</x:v>
      </x:c>
      <x:c r="B2713" s="25" t="str">
        <x:v>Cape Verde</x:v>
      </x:c>
      <x:c r="C2713" s="25" t="str">
        <x:v>functional</x:v>
      </x:c>
      <x:c r="D2713" s="25" t="str">
        <x:v>Medium pelagics (30 - 89 cm)</x:v>
      </x:c>
      <x:c r="E2713" s="35" t="n">
        <x:v>13</x:v>
      </x:c>
      <x:c r="F2713" s="35" t="n">
        <x:v>13</x:v>
      </x:c>
      <x:c r="G2713" s="32" t="n">
        <x:v>7885.652013865199</x:v>
      </x:c>
      <x:c r="H2713" s="32" t="n">
        <x:v>7885.652013865199</x:v>
      </x:c>
      <x:c r="I2713" s="33" t="n">
        <x:v>0</x:v>
      </x:c>
      <x:c r="J2713" s="34" t="n">
        <x:v>1</x:v>
      </x:c>
      <x:c r="K2713" s="33" t="n">
        <x:v>1160.7925206609375</x:v>
      </x:c>
      <x:c r="L2713" s="32" t="n">
        <x:v>9153605.878229583</x:v>
      </x:c>
      <x:c r="M2713" s="33" t="n">
        <x:v>3.9694625026287347</x:v>
      </x:c>
      <x:c r="N2713" s="33" t="n">
        <x:v>932.0999885264132</x:v>
      </x:c>
      <x:c r="O2713" s="32" t="n">
        <x:v>7350216.151647039</x:v>
      </x:c>
      <x:c r="P2713" s="32" t="n">
        <x:v>1803389.726582544</x:v>
      </x:c>
      <x:c r="Q2713" s="33" t="n">
        <x:v>1.245351931069189</x:v>
      </x:c>
      <x:c r="R2713" s="34" t="n">
        <x:v>0.245351931069189</x:v>
      </x:c>
    </x:row>
    <x:row r="2714" ht="18" customHeight="1">
      <x:c r="A2714" s="25" t="str">
        <x:v>EEZ_132</x:v>
      </x:c>
      <x:c r="B2714" s="25" t="str">
        <x:v>Cape Verde</x:v>
      </x:c>
      <x:c r="C2714" s="25" t="str">
        <x:v>functional</x:v>
      </x:c>
      <x:c r="D2714" s="25" t="str">
        <x:v>Medium reef assoc. fish (30 - 89 cm)</x:v>
      </x:c>
      <x:c r="E2714" s="35" t="n">
        <x:v>8</x:v>
      </x:c>
      <x:c r="F2714" s="35" t="n">
        <x:v>8</x:v>
      </x:c>
      <x:c r="G2714" s="32" t="n">
        <x:v>538.527041641</x:v>
      </x:c>
      <x:c r="H2714" s="32" t="n">
        <x:v>538.527041641</x:v>
      </x:c>
      <x:c r="I2714" s="33" t="n">
        <x:v>0</x:v>
      </x:c>
      <x:c r="J2714" s="34" t="n">
        <x:v>1</x:v>
      </x:c>
      <x:c r="K2714" s="33" t="n">
        <x:v>939.8988420486337</x:v>
      </x:c>
      <x:c r="L2714" s="32" t="n">
        <x:v>506160.9428502522</x:v>
      </x:c>
      <x:c r="M2714" s="33" t="n">
        <x:v>3.9149709096214287</x:v>
      </x:c>
      <x:c r="N2714" s="33" t="n">
        <x:v>822.1875754529589</x:v>
      </x:c>
      <x:c r="O2714" s="32" t="n">
        <x:v>442770.2426826684</x:v>
      </x:c>
      <x:c r="P2714" s="32" t="n">
        <x:v>63390.700167583826</x:v>
      </x:c>
      <x:c r="Q2714" s="33" t="n">
        <x:v>1.1431683840890268</x:v>
      </x:c>
      <x:c r="R2714" s="34" t="n">
        <x:v>0.14316838408902668</x:v>
      </x:c>
    </x:row>
    <x:row r="2715" ht="18" customHeight="1">
      <x:c r="A2715" s="25" t="str">
        <x:v>EEZ_132</x:v>
      </x:c>
      <x:c r="B2715" s="25" t="str">
        <x:v>Cape Verde</x:v>
      </x:c>
      <x:c r="C2715" s="25" t="str">
        <x:v>functional</x:v>
      </x:c>
      <x:c r="D2715" s="25" t="str">
        <x:v>Other demersal invertebrates</x:v>
      </x:c>
      <x:c r="E2715" s="35" t="n">
        <x:v>4</x:v>
      </x:c>
      <x:c r="F2715" s="35" t="n">
        <x:v>4</x:v>
      </x:c>
      <x:c r="G2715" s="32" t="n">
        <x:v>544.0629211914</x:v>
      </x:c>
      <x:c r="H2715" s="32" t="n">
        <x:v>544.0629211914</x:v>
      </x:c>
      <x:c r="I2715" s="33" t="n">
        <x:v>0</x:v>
      </x:c>
      <x:c r="J2715" s="34" t="n">
        <x:v>1</x:v>
      </x:c>
      <x:c r="K2715" s="33" t="n">
        <x:v>10.005731664254416</x:v>
      </x:c>
      <x:c r="L2715" s="32" t="n">
        <x:v>5443.747597911546</x:v>
      </x:c>
      <x:c r="M2715" s="33" t="n">
        <x:v>2.000221363527616</x:v>
      </x:c>
      <x:c r="N2715" s="33" t="n">
        <x:v>10.005098382821997</x:v>
      </x:c>
      <x:c r="O2715" s="32" t="n">
        <x:v>5443.403052965488</x:v>
      </x:c>
      <x:c r="P2715" s="32" t="n">
        <x:v>0.34454494605779473</x:v>
      </x:c>
      <x:c r="Q2715" s="33" t="n">
        <x:v>1.0000632958725828</x:v>
      </x:c>
      <x:c r="R2715" s="34" t="n">
        <x:v>0.00006329587258288573</x:v>
      </x:c>
    </x:row>
    <x:row r="2716" ht="18" customHeight="1">
      <x:c r="A2716" s="25" t="str">
        <x:v>EEZ_132</x:v>
      </x:c>
      <x:c r="B2716" s="25" t="str">
        <x:v>Cape Verde</x:v>
      </x:c>
      <x:c r="C2716" s="25" t="str">
        <x:v>functional</x:v>
      </x:c>
      <x:c r="D2716" s="25" t="str">
        <x:v>Small demersals (&lt;30 cm)</x:v>
      </x:c>
      <x:c r="E2716" s="35" t="n">
        <x:v>1</x:v>
      </x:c>
      <x:c r="F2716" s="35" t="n">
        <x:v>1</x:v>
      </x:c>
      <x:c r="G2716" s="32" t="n">
        <x:v>31.3583545466</x:v>
      </x:c>
      <x:c r="H2716" s="32" t="n">
        <x:v>31.3583545466</x:v>
      </x:c>
      <x:c r="I2716" s="33" t="n">
        <x:v>0</x:v>
      </x:c>
      <x:c r="J2716" s="34" t="n">
        <x:v>1</x:v>
      </x:c>
      <x:c r="K2716" s="33" t="n">
        <x:v>1202.2644346174131</x:v>
      </x:c>
      <x:c r="L2716" s="32" t="n">
        <x:v>37701.03439950044</x:v>
      </x:c>
      <x:c r="M2716" s="33" t="n">
        <x:v>4.08</x:v>
      </x:c>
      <x:c r="N2716" s="33" t="n">
        <x:v>1202.2644346174131</x:v>
      </x:c>
      <x:c r="O2716" s="32" t="n">
        <x:v>37701.03439950044</x:v>
      </x:c>
      <x:c r="P2716" s="32" t="n">
        <x:v>0</x:v>
      </x:c>
      <x:c r="Q2716" s="33" t="n">
        <x:v>1</x:v>
      </x:c>
      <x:c r="R2716" s="34" t="n">
        <x:v>0</x:v>
      </x:c>
    </x:row>
    <x:row r="2717" ht="18" customHeight="1">
      <x:c r="A2717" s="25" t="str">
        <x:v>EEZ_132</x:v>
      </x:c>
      <x:c r="B2717" s="25" t="str">
        <x:v>Cape Verde</x:v>
      </x:c>
      <x:c r="C2717" s="25" t="str">
        <x:v>functional</x:v>
      </x:c>
      <x:c r="D2717" s="25" t="str">
        <x:v>Small pelagics (&lt;30 cm)</x:v>
      </x:c>
      <x:c r="E2717" s="35" t="n">
        <x:v>2</x:v>
      </x:c>
      <x:c r="F2717" s="35" t="n">
        <x:v>2</x:v>
      </x:c>
      <x:c r="G2717" s="32" t="n">
        <x:v>1499.2246475676</x:v>
      </x:c>
      <x:c r="H2717" s="32" t="n">
        <x:v>1499.2246475676</x:v>
      </x:c>
      <x:c r="I2717" s="33" t="n">
        <x:v>0</x:v>
      </x:c>
      <x:c r="J2717" s="34" t="n">
        <x:v>1</x:v>
      </x:c>
      <x:c r="K2717" s="33" t="n">
        <x:v>264.4593055749636</x:v>
      </x:c>
      <x:c r="L2717" s="32" t="n">
        <x:v>396483.90919659706</x:v>
      </x:c>
      <x:c r="M2717" s="33" t="n">
        <x:v>3.405510574703562</x:v>
      </x:c>
      <x:c r="N2717" s="33" t="n">
        <x:v>254.39617356937404</x:v>
      </x:c>
      <x:c r="O2717" s="32" t="n">
        <x:v>381397.01366209076</x:v>
      </x:c>
      <x:c r="P2717" s="32" t="n">
        <x:v>15086.8955345063</x:v>
      </x:c>
      <x:c r="Q2717" s="33" t="n">
        <x:v>1.0395569314758006</x:v>
      </x:c>
      <x:c r="R2717" s="34" t="n">
        <x:v>0.039556931475800576</x:v>
      </x:c>
    </x:row>
    <x:row r="2718" ht="18" customHeight="1">
      <x:c r="A2718" s="25" t="str">
        <x:v>EEZ_132</x:v>
      </x:c>
      <x:c r="B2718" s="25" t="str">
        <x:v>Cape Verde</x:v>
      </x:c>
      <x:c r="C2718" s="25" t="str">
        <x:v>functional</x:v>
      </x:c>
      <x:c r="D2718" s="25" t="str">
        <x:v>Small to medium flatfishes (&lt;90 cm)</x:v>
      </x:c>
      <x:c r="E2718" s="35" t="n">
        <x:v>1</x:v>
      </x:c>
      <x:c r="F2718" s="35" t="n">
        <x:v>1</x:v>
      </x:c>
      <x:c r="G2718" s="32" t="n">
        <x:v>435.9650325393</x:v>
      </x:c>
      <x:c r="H2718" s="32" t="n">
        <x:v>435.9650325393</x:v>
      </x:c>
      <x:c r="I2718" s="33" t="n">
        <x:v>0</x:v>
      </x:c>
      <x:c r="J2718" s="34" t="n">
        <x:v>1</x:v>
      </x:c>
      <x:c r="K2718" s="33" t="n">
        <x:v>141.2537544622754</x:v>
      </x:c>
      <x:c r="L2718" s="32" t="n">
        <x:v>61581.69766044419</x:v>
      </x:c>
      <x:c r="M2718" s="33" t="n">
        <x:v>3.15</x:v>
      </x:c>
      <x:c r="N2718" s="33" t="n">
        <x:v>141.2537544622754</x:v>
      </x:c>
      <x:c r="O2718" s="32" t="n">
        <x:v>61581.69766044419</x:v>
      </x:c>
      <x:c r="P2718" s="32" t="n">
        <x:v>0</x:v>
      </x:c>
      <x:c r="Q2718" s="33" t="n">
        <x:v>1</x:v>
      </x:c>
      <x:c r="R2718" s="34" t="n">
        <x:v>0</x:v>
      </x:c>
    </x:row>
    <x:row r="2719" ht="18" customHeight="1">
      <x:c r="A2719" s="25" t="str">
        <x:v>EEZ_136</x:v>
      </x:c>
      <x:c r="B2719" s="25" t="str">
        <x:v>Cayman Isl. (UK)</x:v>
      </x:c>
      <x:c r="C2719" s="25" t="str">
        <x:v>functional</x:v>
      </x:c>
      <x:c r="D2719" s="25" t="str">
        <x:v>Large pelagics (&gt;=90 cm)</x:v>
      </x:c>
      <x:c r="E2719" s="35" t="n">
        <x:v>6</x:v>
      </x:c>
      <x:c r="F2719" s="35" t="n">
        <x:v>6</x:v>
      </x:c>
      <x:c r="G2719" s="32" t="n">
        <x:v>25.8348820816</x:v>
      </x:c>
      <x:c r="H2719" s="32" t="n">
        <x:v>25.8348820816</x:v>
      </x:c>
      <x:c r="I2719" s="33" t="n">
        <x:v>0</x:v>
      </x:c>
      <x:c r="J2719" s="34" t="n">
        <x:v>1</x:v>
      </x:c>
      <x:c r="K2719" s="33" t="n">
        <x:v>3028.4066473189055</x:v>
      </x:c>
      <x:c r="L2719" s="32" t="n">
        <x:v>78238.52862861753</x:v>
      </x:c>
      <x:c r="M2719" s="33" t="n">
        <x:v>4.479994567117607</x:v>
      </x:c>
      <x:c r="N2719" s="33" t="n">
        <x:v>3019.9139420267634</x:v>
      </x:c>
      <x:c r="O2719" s="32" t="n">
        <x:v>78019.12058884125</x:v>
      </x:c>
      <x:c r="P2719" s="32" t="n">
        <x:v>219.40803977627365</x:v>
      </x:c>
      <x:c r="Q2719" s="33" t="n">
        <x:v>1.0028122342077213</x:v>
      </x:c>
      <x:c r="R2719" s="34" t="n">
        <x:v>0.0028122342077213144</x:v>
      </x:c>
    </x:row>
    <x:row r="2720" ht="18" customHeight="1">
      <x:c r="A2720" s="25" t="str">
        <x:v>EEZ_136</x:v>
      </x:c>
      <x:c r="B2720" s="25" t="str">
        <x:v>Cayman Isl. (UK)</x:v>
      </x:c>
      <x:c r="C2720" s="25" t="str">
        <x:v>functional</x:v>
      </x:c>
      <x:c r="D2720" s="25" t="str">
        <x:v>Large rays (&gt;=90 cm)</x:v>
      </x:c>
      <x:c r="E2720" s="35" t="n">
        <x:v>1</x:v>
      </x:c>
      <x:c r="F2720" s="35" t="n">
        <x:v>1</x:v>
      </x:c>
      <x:c r="G2720" s="32" t="n">
        <x:v>126.8968699026</x:v>
      </x:c>
      <x:c r="H2720" s="32" t="n">
        <x:v>126.8968699026</x:v>
      </x:c>
      <x:c r="I2720" s="33" t="n">
        <x:v>0</x:v>
      </x:c>
      <x:c r="J2720" s="34" t="n">
        <x:v>1</x:v>
      </x:c>
      <x:c r="K2720" s="33" t="n">
        <x:v>407.3802778041126</x:v>
      </x:c>
      <x:c r="L2720" s="32" t="n">
        <x:v>51695.28211339353</x:v>
      </x:c>
      <x:c r="M2720" s="33" t="n">
        <x:v>3.61</x:v>
      </x:c>
      <x:c r="N2720" s="33" t="n">
        <x:v>407.3802778041126</x:v>
      </x:c>
      <x:c r="O2720" s="32" t="n">
        <x:v>51695.28211339353</x:v>
      </x:c>
      <x:c r="P2720" s="32" t="n">
        <x:v>0</x:v>
      </x:c>
      <x:c r="Q2720" s="33" t="n">
        <x:v>1</x:v>
      </x:c>
      <x:c r="R2720" s="34" t="n">
        <x:v>0</x:v>
      </x:c>
    </x:row>
    <x:row r="2721" ht="18" customHeight="1">
      <x:c r="A2721" s="25" t="str">
        <x:v>EEZ_136</x:v>
      </x:c>
      <x:c r="B2721" s="25" t="str">
        <x:v>Cayman Isl. (UK)</x:v>
      </x:c>
      <x:c r="C2721" s="25" t="str">
        <x:v>functional</x:v>
      </x:c>
      <x:c r="D2721" s="25" t="str">
        <x:v>Large sharks (&gt;=90 cm)</x:v>
      </x:c>
      <x:c r="E2721" s="35" t="n">
        <x:v>1</x:v>
      </x:c>
      <x:c r="F2721" s="35" t="n">
        <x:v>1</x:v>
      </x:c>
      <x:c r="G2721" s="32" t="n">
        <x:v>7.9866499442</x:v>
      </x:c>
      <x:c r="H2721" s="32" t="n">
        <x:v>7.9866499442</x:v>
      </x:c>
      <x:c r="I2721" s="33" t="n">
        <x:v>0</x:v>
      </x:c>
      <x:c r="J2721" s="34" t="n">
        <x:v>1</x:v>
      </x:c>
      <x:c r="K2721" s="33" t="n">
        <x:v>1122.018454301963</x:v>
      </x:c>
      <x:c r="L2721" s="32" t="n">
        <x:v>8961.168625442142</x:v>
      </x:c>
      <x:c r="M2721" s="33" t="n">
        <x:v>4.05</x:v>
      </x:c>
      <x:c r="N2721" s="33" t="n">
        <x:v>1122.018454301963</x:v>
      </x:c>
      <x:c r="O2721" s="32" t="n">
        <x:v>8961.168625442142</x:v>
      </x:c>
      <x:c r="P2721" s="32" t="n">
        <x:v>0</x:v>
      </x:c>
      <x:c r="Q2721" s="33" t="n">
        <x:v>1</x:v>
      </x:c>
      <x:c r="R2721" s="34" t="n">
        <x:v>0</x:v>
      </x:c>
    </x:row>
    <x:row r="2722" ht="18" customHeight="1">
      <x:c r="A2722" s="25" t="str">
        <x:v>EEZ_136</x:v>
      </x:c>
      <x:c r="B2722" s="25" t="str">
        <x:v>Cayman Isl. (UK)</x:v>
      </x:c>
      <x:c r="C2722" s="25" t="str">
        <x:v>functional</x:v>
      </x:c>
      <x:c r="D2722" s="25" t="str">
        <x:v>Medium demersals (30 - 89 cm)</x:v>
      </x:c>
      <x:c r="E2722" s="35" t="n">
        <x:v>2</x:v>
      </x:c>
      <x:c r="F2722" s="35" t="n">
        <x:v>2</x:v>
      </x:c>
      <x:c r="G2722" s="32" t="n">
        <x:v>77.768909319</x:v>
      </x:c>
      <x:c r="H2722" s="32" t="n">
        <x:v>77.768909319</x:v>
      </x:c>
      <x:c r="I2722" s="33" t="n">
        <x:v>0</x:v>
      </x:c>
      <x:c r="J2722" s="34" t="n">
        <x:v>1</x:v>
      </x:c>
      <x:c r="K2722" s="33" t="n">
        <x:v>379.7016864473359</x:v>
      </x:c>
      <x:c r="L2722" s="32" t="n">
        <x:v>29528.986021594235</x:v>
      </x:c>
      <x:c r="M2722" s="33" t="n">
        <x:v>3.579228483457909</x:v>
      </x:c>
      <x:c r="N2722" s="33" t="n">
        <x:v>379.51459607843674</x:v>
      </x:c>
      <x:c r="O2722" s="32" t="n">
        <x:v>29514.43620766086</x:v>
      </x:c>
      <x:c r="P2722" s="32" t="n">
        <x:v>14.549813933375844</x:v>
      </x:c>
      <x:c r="Q2722" s="33" t="n">
        <x:v>1.0004929727890108</x:v>
      </x:c>
      <x:c r="R2722" s="34" t="n">
        <x:v>0.0004929727890109332</x:v>
      </x:c>
    </x:row>
    <x:row r="2723" ht="18" customHeight="1">
      <x:c r="A2723" s="25" t="str">
        <x:v>EEZ_136</x:v>
      </x:c>
      <x:c r="B2723" s="25" t="str">
        <x:v>Cayman Isl. (UK)</x:v>
      </x:c>
      <x:c r="C2723" s="25" t="str">
        <x:v>functional</x:v>
      </x:c>
      <x:c r="D2723" s="25" t="str">
        <x:v>Medium reef assoc. fish (30 - 89 cm)</x:v>
      </x:c>
      <x:c r="E2723" s="35" t="n">
        <x:v>3</x:v>
      </x:c>
      <x:c r="F2723" s="35" t="n">
        <x:v>3</x:v>
      </x:c>
      <x:c r="G2723" s="32" t="n">
        <x:v>5.8923414637</x:v>
      </x:c>
      <x:c r="H2723" s="32" t="n">
        <x:v>5.8923414637</x:v>
      </x:c>
      <x:c r="I2723" s="33" t="n">
        <x:v>0</x:v>
      </x:c>
      <x:c r="J2723" s="34" t="n">
        <x:v>1</x:v>
      </x:c>
      <x:c r="K2723" s="33" t="n">
        <x:v>1034.3799831517356</x:v>
      </x:c>
      <x:c r="L2723" s="32" t="n">
        <x:v>6094.920063946279</x:v>
      </x:c>
      <x:c r="M2723" s="33" t="n">
        <x:v>4.012447823963674</x:v>
      </x:c>
      <x:c r="N2723" s="33" t="n">
        <x:v>1029.0768867137604</x:v>
      </x:c>
      <x:c r="O2723" s="32" t="n">
        <x:v>6063.672408918798</x:v>
      </x:c>
      <x:c r="P2723" s="32" t="n">
        <x:v>31.247655027480505</x:v>
      </x:c>
      <x:c r="Q2723" s="33" t="n">
        <x:v>1.0051532558027902</x:v>
      </x:c>
      <x:c r="R2723" s="34" t="n">
        <x:v>0.005153255802790344</x:v>
      </x:c>
    </x:row>
    <x:row r="2724" ht="18" customHeight="1">
      <x:c r="A2724" s="25" t="str">
        <x:v>EEZ_144</x:v>
      </x:c>
      <x:c r="B2724" s="25" t="str">
        <x:v>Sri Lanka</x:v>
      </x:c>
      <x:c r="C2724" s="25" t="str">
        <x:v>functional</x:v>
      </x:c>
      <x:c r="D2724" s="25" t="str">
        <x:v>Cephalopods</x:v>
      </x:c>
      <x:c r="E2724" s="35" t="n">
        <x:v>3</x:v>
      </x:c>
      <x:c r="F2724" s="35" t="n">
        <x:v>3</x:v>
      </x:c>
      <x:c r="G2724" s="32" t="n">
        <x:v>11283.4081705907</x:v>
      </x:c>
      <x:c r="H2724" s="32" t="n">
        <x:v>11283.4081705907</x:v>
      </x:c>
      <x:c r="I2724" s="33" t="n">
        <x:v>0</x:v>
      </x:c>
      <x:c r="J2724" s="34" t="n">
        <x:v>1</x:v>
      </x:c>
      <x:c r="K2724" s="33" t="n">
        <x:v>632.3343363671071</x:v>
      </x:c>
      <x:c r="L2724" s="32" t="n">
        <x:v>7134886.417509664</x:v>
      </x:c>
      <x:c r="M2724" s="33" t="n">
        <x:v>3.7989353971808986</x:v>
      </x:c>
      <x:c r="N2724" s="33" t="n">
        <x:v>629.4125485810215</x:v>
      </x:c>
      <x:c r="O2724" s="32" t="n">
        <x:v>7101918.693331413</x:v>
      </x:c>
      <x:c r="P2724" s="32" t="n">
        <x:v>32967.72417825088</x:v>
      </x:c>
      <x:c r="Q2724" s="33" t="n">
        <x:v>1.0046420869629509</x:v>
      </x:c>
      <x:c r="R2724" s="34" t="n">
        <x:v>0.004642086962950877</x:v>
      </x:c>
    </x:row>
    <x:row r="2725" ht="18" customHeight="1">
      <x:c r="A2725" s="25" t="str">
        <x:v>EEZ_144</x:v>
      </x:c>
      <x:c r="B2725" s="25" t="str">
        <x:v>Sri Lanka</x:v>
      </x:c>
      <x:c r="C2725" s="25" t="str">
        <x:v>functional</x:v>
      </x:c>
      <x:c r="D2725" s="25" t="str">
        <x:v>Large pelagics (&gt;=90 cm)</x:v>
      </x:c>
      <x:c r="E2725" s="35" t="n">
        <x:v>17</x:v>
      </x:c>
      <x:c r="F2725" s="35" t="n">
        <x:v>17</x:v>
      </x:c>
      <x:c r="G2725" s="32" t="n">
        <x:v>4388.438560093499</x:v>
      </x:c>
      <x:c r="H2725" s="32" t="n">
        <x:v>4388.438560093499</x:v>
      </x:c>
      <x:c r="I2725" s="33" t="n">
        <x:v>0</x:v>
      </x:c>
      <x:c r="J2725" s="34" t="n">
        <x:v>1</x:v>
      </x:c>
      <x:c r="K2725" s="33" t="n">
        <x:v>2776.935758778407</x:v>
      </x:c>
      <x:c r="L2725" s="32" t="n">
        <x:v>12186411.962725662</x:v>
      </x:c>
      <x:c r="M2725" s="33" t="n">
        <x:v>4.433519756065565</x:v>
      </x:c>
      <x:c r="N2725" s="33" t="n">
        <x:v>2713.4370836560383</x:v>
      </x:c>
      <x:c r="O2725" s="32" t="n">
        <x:v>11907751.928303808</x:v>
      </x:c>
      <x:c r="P2725" s="32" t="n">
        <x:v>278660.0344218537</x:v>
      </x:c>
      <x:c r="Q2725" s="33" t="n">
        <x:v>1.023401565308016</x:v>
      </x:c>
      <x:c r="R2725" s="34" t="n">
        <x:v>0.02340156530801589</x:v>
      </x:c>
    </x:row>
    <x:row r="2726" ht="18" customHeight="1">
      <x:c r="A2726" s="25" t="str">
        <x:v>EEZ_144</x:v>
      </x:c>
      <x:c r="B2726" s="25" t="str">
        <x:v>Sri Lanka</x:v>
      </x:c>
      <x:c r="C2726" s="25" t="str">
        <x:v>functional</x:v>
      </x:c>
      <x:c r="D2726" s="25" t="str">
        <x:v>Large rays (&gt;=90 cm)</x:v>
      </x:c>
      <x:c r="E2726" s="35" t="n">
        <x:v>3</x:v>
      </x:c>
      <x:c r="F2726" s="35" t="n">
        <x:v>3</x:v>
      </x:c>
      <x:c r="G2726" s="32" t="n">
        <x:v>3116.8701974628</x:v>
      </x:c>
      <x:c r="H2726" s="32" t="n">
        <x:v>3116.8701974628</x:v>
      </x:c>
      <x:c r="I2726" s="33" t="n">
        <x:v>0</x:v>
      </x:c>
      <x:c r="J2726" s="34" t="n">
        <x:v>1</x:v>
      </x:c>
      <x:c r="K2726" s="33" t="n">
        <x:v>313.86463820405254</x:v>
      </x:c>
      <x:c r="L2726" s="32" t="n">
        <x:v>978275.3368556555</x:v>
      </x:c>
      <x:c r="M2726" s="33" t="n">
        <x:v>3.4632056752315923</x:v>
      </x:c>
      <x:c r="N2726" s="33" t="n">
        <x:v>290.53982809388395</x:v>
      </x:c>
      <x:c r="O2726" s="32" t="n">
        <x:v>905574.9313617921</x:v>
      </x:c>
      <x:c r="P2726" s="32" t="n">
        <x:v>72700.40549386339</x:v>
      </x:c>
      <x:c r="Q2726" s="33" t="n">
        <x:v>1.0802809386347936</x:v>
      </x:c>
      <x:c r="R2726" s="34" t="n">
        <x:v>0.08028093863479352</x:v>
      </x:c>
    </x:row>
    <x:row r="2727" ht="18" customHeight="1">
      <x:c r="A2727" s="25" t="str">
        <x:v>EEZ_144</x:v>
      </x:c>
      <x:c r="B2727" s="25" t="str">
        <x:v>Sri Lanka</x:v>
      </x:c>
      <x:c r="C2727" s="25" t="str">
        <x:v>functional</x:v>
      </x:c>
      <x:c r="D2727" s="25" t="str">
        <x:v>Large reef assoc. fish (&gt;=90 cm)</x:v>
      </x:c>
      <x:c r="E2727" s="35" t="n">
        <x:v>3</x:v>
      </x:c>
      <x:c r="F2727" s="35" t="n">
        <x:v>3</x:v>
      </x:c>
      <x:c r="G2727" s="32" t="n">
        <x:v>4280.4490235439</x:v>
      </x:c>
      <x:c r="H2727" s="32" t="n">
        <x:v>4280.4490235439</x:v>
      </x:c>
      <x:c r="I2727" s="33" t="n">
        <x:v>0</x:v>
      </x:c>
      <x:c r="J2727" s="34" t="n">
        <x:v>1</x:v>
      </x:c>
      <x:c r="K2727" s="33" t="n">
        <x:v>2637.386666706511</x:v>
      </x:c>
      <x:c r="L2727" s="32" t="n">
        <x:v>11289199.182211585</x:v>
      </x:c>
      <x:c r="M2727" s="33" t="n">
        <x:v>4.403333333333334</x:v>
      </x:c>
      <x:c r="N2727" s="33" t="n">
        <x:v>2531.2400495953684</x:v>
      </x:c>
      <x:c r="O2727" s="32" t="n">
        <x:v>10834843.998645708</x:v>
      </x:c>
      <x:c r="P2727" s="32" t="n">
        <x:v>454355.1835658774</x:v>
      </x:c>
      <x:c r="Q2727" s="33" t="n">
        <x:v>1.0419346308652593</x:v>
      </x:c>
      <x:c r="R2727" s="34" t="n">
        <x:v>0.04193463086525926</x:v>
      </x:c>
    </x:row>
    <x:row r="2728" ht="18" customHeight="1">
      <x:c r="A2728" s="25" t="str">
        <x:v>EEZ_144</x:v>
      </x:c>
      <x:c r="B2728" s="25" t="str">
        <x:v>Sri Lanka</x:v>
      </x:c>
      <x:c r="C2728" s="25" t="str">
        <x:v>functional</x:v>
      </x:c>
      <x:c r="D2728" s="25" t="str">
        <x:v>Large sharks (&gt;=90 cm)</x:v>
      </x:c>
      <x:c r="E2728" s="35" t="n">
        <x:v>11</x:v>
      </x:c>
      <x:c r="F2728" s="35" t="n">
        <x:v>11</x:v>
      </x:c>
      <x:c r="G2728" s="32" t="n">
        <x:v>2802.1235928359</x:v>
      </x:c>
      <x:c r="H2728" s="32" t="n">
        <x:v>2802.1235928359</x:v>
      </x:c>
      <x:c r="I2728" s="33" t="n">
        <x:v>0</x:v>
      </x:c>
      <x:c r="J2728" s="34" t="n">
        <x:v>1</x:v>
      </x:c>
      <x:c r="K2728" s="33" t="n">
        <x:v>1611.73066759317</x:v>
      </x:c>
      <x:c r="L2728" s="32" t="n">
        <x:v>4516268.528959977</x:v>
      </x:c>
      <x:c r="M2728" s="33" t="n">
        <x:v>4.1611393026147825</x:v>
      </x:c>
      <x:c r="N2728" s="33" t="n">
        <x:v>1449.2366305254204</x:v>
      </x:c>
      <x:c r="O2728" s="32" t="n">
        <x:v>4060940.153997285</x:v>
      </x:c>
      <x:c r="P2728" s="32" t="n">
        <x:v>455328.3749626926</x:v>
      </x:c>
      <x:c r="Q2728" s="33" t="n">
        <x:v>1.1121238820804837</x:v>
      </x:c>
      <x:c r="R2728" s="34" t="n">
        <x:v>0.11212388208048363</x:v>
      </x:c>
    </x:row>
    <x:row r="2729" ht="18" customHeight="1">
      <x:c r="A2729" s="25" t="str">
        <x:v>EEZ_144</x:v>
      </x:c>
      <x:c r="B2729" s="25" t="str">
        <x:v>Sri Lanka</x:v>
      </x:c>
      <x:c r="C2729" s="25" t="str">
        <x:v>functional</x:v>
      </x:c>
      <x:c r="D2729" s="25" t="str">
        <x:v>Lobsters, crabs</x:v>
      </x:c>
      <x:c r="E2729" s="35" t="n">
        <x:v>8</x:v>
      </x:c>
      <x:c r="F2729" s="35" t="n">
        <x:v>8</x:v>
      </x:c>
      <x:c r="G2729" s="32" t="n">
        <x:v>5525.131924283901</x:v>
      </x:c>
      <x:c r="H2729" s="32" t="n">
        <x:v>5525.131924283901</x:v>
      </x:c>
      <x:c r="I2729" s="33" t="n">
        <x:v>0</x:v>
      </x:c>
      <x:c r="J2729" s="34" t="n">
        <x:v>1</x:v>
      </x:c>
      <x:c r="K2729" s="33" t="n">
        <x:v>223.6968996343877</x:v>
      </x:c>
      <x:c r="L2729" s="32" t="n">
        <x:v>1235954.8815332872</x:v>
      </x:c>
      <x:c r="M2729" s="33" t="n">
        <x:v>3.2542043384898283</x:v>
      </x:c>
      <x:c r="N2729" s="33" t="n">
        <x:v>179.55782598246182</x:v>
      </x:c>
      <x:c r="O2729" s="32" t="n">
        <x:v>992080.6765907131</x:v>
      </x:c>
      <x:c r="P2729" s="32" t="n">
        <x:v>243874.20494257414</x:v>
      </x:c>
      <x:c r="Q2729" s="33" t="n">
        <x:v>1.2458209404709386</x:v>
      </x:c>
      <x:c r="R2729" s="34" t="n">
        <x:v>0.24582094047093858</x:v>
      </x:c>
    </x:row>
    <x:row r="2730" ht="18" customHeight="1">
      <x:c r="A2730" s="25" t="str">
        <x:v>EEZ_144</x:v>
      </x:c>
      <x:c r="B2730" s="25" t="str">
        <x:v>Sri Lanka</x:v>
      </x:c>
      <x:c r="C2730" s="25" t="str">
        <x:v>functional</x:v>
      </x:c>
      <x:c r="D2730" s="25" t="str">
        <x:v>Medium demersals (30 - 89 cm)</x:v>
      </x:c>
      <x:c r="E2730" s="35" t="n">
        <x:v>6</x:v>
      </x:c>
      <x:c r="F2730" s="35" t="n">
        <x:v>6</x:v>
      </x:c>
      <x:c r="G2730" s="32" t="n">
        <x:v>61351.3073600628</x:v>
      </x:c>
      <x:c r="H2730" s="32" t="n">
        <x:v>61351.3073600628</x:v>
      </x:c>
      <x:c r="I2730" s="33" t="n">
        <x:v>0</x:v>
      </x:c>
      <x:c r="J2730" s="34" t="n">
        <x:v>1</x:v>
      </x:c>
      <x:c r="K2730" s="33" t="n">
        <x:v>233.27656643122938</x:v>
      </x:c>
      <x:c r="L2730" s="32" t="n">
        <x:v>14311822.327022461</x:v>
      </x:c>
      <x:c r="M2730" s="33" t="n">
        <x:v>3.3367815347271708</x:v>
      </x:c>
      <x:c r="N2730" s="33" t="n">
        <x:v>217.16085092342658</x:v>
      </x:c>
      <x:c r="O2730" s="32" t="n">
        <x:v>13323102.111575922</x:v>
      </x:c>
      <x:c r="P2730" s="32" t="n">
        <x:v>988720.2154465392</x:v>
      </x:c>
      <x:c r="Q2730" s="33" t="n">
        <x:v>1.0742109613186466</x:v>
      </x:c>
      <x:c r="R2730" s="34" t="n">
        <x:v>0.07421096131864657</x:v>
      </x:c>
    </x:row>
    <x:row r="2731" ht="18" customHeight="1">
      <x:c r="A2731" s="25" t="str">
        <x:v>EEZ_144</x:v>
      </x:c>
      <x:c r="B2731" s="25" t="str">
        <x:v>Sri Lanka</x:v>
      </x:c>
      <x:c r="C2731" s="25" t="str">
        <x:v>functional</x:v>
      </x:c>
      <x:c r="D2731" s="25" t="str">
        <x:v>Medium pelagics (30 - 89 cm)</x:v>
      </x:c>
      <x:c r="E2731" s="35" t="n">
        <x:v>7</x:v>
      </x:c>
      <x:c r="F2731" s="35" t="n">
        <x:v>7</x:v>
      </x:c>
      <x:c r="G2731" s="32" t="n">
        <x:v>41470.8509156468</x:v>
      </x:c>
      <x:c r="H2731" s="32" t="n">
        <x:v>41470.8509156468</x:v>
      </x:c>
      <x:c r="I2731" s="33" t="n">
        <x:v>0</x:v>
      </x:c>
      <x:c r="J2731" s="34" t="n">
        <x:v>1</x:v>
      </x:c>
      <x:c r="K2731" s="33" t="n">
        <x:v>1070.0085985408057</x:v>
      </x:c>
      <x:c r="L2731" s="32" t="n">
        <x:v>44374167.06854592</x:v>
      </x:c>
      <x:c r="M2731" s="33" t="n">
        <x:v>3.9144698406767144</x:v>
      </x:c>
      <x:c r="N2731" s="33" t="n">
        <x:v>821.2395203617922</x:v>
      </x:c>
      <x:c r="O2731" s="32" t="n">
        <x:v>34057501.71496117</x:v>
      </x:c>
      <x:c r="P2731" s="32" t="n">
        <x:v>10316665.353584751</x:v>
      </x:c>
      <x:c r="Q2731" s="33" t="n">
        <x:v>1.302919029115184</x:v>
      </x:c>
      <x:c r="R2731" s="34" t="n">
        <x:v>0.302919029115184</x:v>
      </x:c>
    </x:row>
    <x:row r="2732" ht="18" customHeight="1">
      <x:c r="A2732" s="25" t="str">
        <x:v>EEZ_144</x:v>
      </x:c>
      <x:c r="B2732" s="25" t="str">
        <x:v>Sri Lanka</x:v>
      </x:c>
      <x:c r="C2732" s="25" t="str">
        <x:v>functional</x:v>
      </x:c>
      <x:c r="D2732" s="25" t="str">
        <x:v>Medium reef assoc. fish (30 - 89 cm)</x:v>
      </x:c>
      <x:c r="E2732" s="35" t="n">
        <x:v>4</x:v>
      </x:c>
      <x:c r="F2732" s="35" t="n">
        <x:v>4</x:v>
      </x:c>
      <x:c r="G2732" s="32" t="n">
        <x:v>5582.7342158296</x:v>
      </x:c>
      <x:c r="H2732" s="32" t="n">
        <x:v>5582.7342158296</x:v>
      </x:c>
      <x:c r="I2732" s="33" t="n">
        <x:v>0</x:v>
      </x:c>
      <x:c r="J2732" s="34" t="n">
        <x:v>1</x:v>
      </x:c>
      <x:c r="K2732" s="33" t="n">
        <x:v>452.1611904147091</x:v>
      </x:c>
      <x:c r="L2732" s="32" t="n">
        <x:v>2524295.7487984393</x:v>
      </x:c>
      <x:c r="M2732" s="33" t="n">
        <x:v>3.6354628552562844</x:v>
      </x:c>
      <x:c r="N2732" s="33" t="n">
        <x:v>431.9792193163141</x:v>
      </x:c>
      <x:c r="O2732" s="32" t="n">
        <x:v>2411625.1682045455</x:v>
      </x:c>
      <x:c r="P2732" s="32" t="n">
        <x:v>112670.58059389377</x:v>
      </x:c>
      <x:c r="Q2732" s="33" t="n">
        <x:v>1.046719773072271</x:v>
      </x:c>
      <x:c r="R2732" s="34" t="n">
        <x:v>0.04671977307227101</x:v>
      </x:c>
    </x:row>
    <x:row r="2733" ht="18" customHeight="1">
      <x:c r="A2733" s="25" t="str">
        <x:v>EEZ_144</x:v>
      </x:c>
      <x:c r="B2733" s="25" t="str">
        <x:v>Sri Lanka</x:v>
      </x:c>
      <x:c r="C2733" s="25" t="str">
        <x:v>functional</x:v>
      </x:c>
      <x:c r="D2733" s="25" t="str">
        <x:v>Other demersal invertebrates</x:v>
      </x:c>
      <x:c r="E2733" s="35" t="n">
        <x:v>2</x:v>
      </x:c>
      <x:c r="F2733" s="35" t="n">
        <x:v>2</x:v>
      </x:c>
      <x:c r="G2733" s="32" t="n">
        <x:v>5870.4490235441</x:v>
      </x:c>
      <x:c r="H2733" s="32" t="n">
        <x:v>5870.4490235441</x:v>
      </x:c>
      <x:c r="I2733" s="33" t="n">
        <x:v>0</x:v>
      </x:c>
      <x:c r="J2733" s="34" t="n">
        <x:v>1</x:v>
      </x:c>
      <x:c r="K2733" s="33" t="n">
        <x:v>23.03515263282666</x:v>
      </x:c>
      <x:c r="L2733" s="32" t="n">
        <x:v>135226.68928056656</x:v>
      </x:c>
      <x:c r="M2733" s="33" t="n">
        <x:v>2.3406201249860734</x:v>
      </x:c>
      <x:c r="N2733" s="33" t="n">
        <x:v>21.908877394394906</x:v>
      </x:c>
      <x:c r="O2733" s="32" t="n">
        <x:v>128614.94790687299</x:v>
      </x:c>
      <x:c r="P2733" s="32" t="n">
        <x:v>6611.7413736935705</x:v>
      </x:c>
      <x:c r="Q2733" s="33" t="n">
        <x:v>1.051407254609946</x:v>
      </x:c>
      <x:c r="R2733" s="34" t="n">
        <x:v>0.05140725460994607</x:v>
      </x:c>
    </x:row>
    <x:row r="2734" ht="18" customHeight="1">
      <x:c r="A2734" s="25" t="str">
        <x:v>EEZ_144</x:v>
      </x:c>
      <x:c r="B2734" s="25" t="str">
        <x:v>Sri Lanka</x:v>
      </x:c>
      <x:c r="C2734" s="25" t="str">
        <x:v>functional</x:v>
      </x:c>
      <x:c r="D2734" s="25" t="str">
        <x:v>Shrimps</x:v>
      </x:c>
      <x:c r="E2734" s="35" t="n">
        <x:v>7</x:v>
      </x:c>
      <x:c r="F2734" s="35" t="n">
        <x:v>7</x:v>
      </x:c>
      <x:c r="G2734" s="32" t="n">
        <x:v>30189.283206421096</x:v>
      </x:c>
      <x:c r="H2734" s="32" t="n">
        <x:v>30189.283206421096</x:v>
      </x:c>
      <x:c r="I2734" s="33" t="n">
        <x:v>0</x:v>
      </x:c>
      <x:c r="J2734" s="34" t="n">
        <x:v>1</x:v>
      </x:c>
      <x:c r="K2734" s="33" t="n">
        <x:v>105.5318693176465</x:v>
      </x:c>
      <x:c r="L2734" s="32" t="n">
        <x:v>3185931.4901334513</x:v>
      </x:c>
      <x:c r="M2734" s="33" t="n">
        <x:v>2.7586345965230104</x:v>
      </x:c>
      <x:c r="N2734" s="33" t="n">
        <x:v>57.36336195011612</x:v>
      </x:c>
      <x:c r="O2734" s="32" t="n">
        <x:v>1731758.7795844956</x:v>
      </x:c>
      <x:c r="P2734" s="32" t="n">
        <x:v>1454172.7105489557</x:v>
      </x:c>
      <x:c r="Q2734" s="33" t="n">
        <x:v>1.8397085827957276</x:v>
      </x:c>
      <x:c r="R2734" s="34" t="n">
        <x:v>0.8397085827957277</x:v>
      </x:c>
    </x:row>
    <x:row r="2735" ht="18" customHeight="1">
      <x:c r="A2735" s="25" t="str">
        <x:v>EEZ_144</x:v>
      </x:c>
      <x:c r="B2735" s="25" t="str">
        <x:v>Sri Lanka</x:v>
      </x:c>
      <x:c r="C2735" s="25" t="str">
        <x:v>functional</x:v>
      </x:c>
      <x:c r="D2735" s="25" t="str">
        <x:v>Small benthopelagics (&lt;30 cm)</x:v>
      </x:c>
      <x:c r="E2735" s="35" t="n">
        <x:v>1</x:v>
      </x:c>
      <x:c r="F2735" s="35" t="n">
        <x:v>1</x:v>
      </x:c>
      <x:c r="G2735" s="32" t="n">
        <x:v>24326.0726823969</x:v>
      </x:c>
      <x:c r="H2735" s="32" t="n">
        <x:v>24326.0726823969</x:v>
      </x:c>
      <x:c r="I2735" s="33" t="n">
        <x:v>0</x:v>
      </x:c>
      <x:c r="J2735" s="34" t="n">
        <x:v>1</x:v>
      </x:c>
      <x:c r="K2735" s="33" t="n">
        <x:v>173.78008287493762</x:v>
      </x:c>
      <x:c r="L2735" s="32" t="n">
        <x:v>4227386.926768689</x:v>
      </x:c>
      <x:c r="M2735" s="33" t="n">
        <x:v>3.24</x:v>
      </x:c>
      <x:c r="N2735" s="33" t="n">
        <x:v>173.78008287493762</x:v>
      </x:c>
      <x:c r="O2735" s="32" t="n">
        <x:v>4227386.926768689</x:v>
      </x:c>
      <x:c r="P2735" s="32" t="n">
        <x:v>0</x:v>
      </x:c>
      <x:c r="Q2735" s="33" t="n">
        <x:v>1</x:v>
      </x:c>
      <x:c r="R2735" s="34" t="n">
        <x:v>0</x:v>
      </x:c>
    </x:row>
    <x:row r="2736" ht="18" customHeight="1">
      <x:c r="A2736" s="25" t="str">
        <x:v>EEZ_144</x:v>
      </x:c>
      <x:c r="B2736" s="25" t="str">
        <x:v>Sri Lanka</x:v>
      </x:c>
      <x:c r="C2736" s="25" t="str">
        <x:v>functional</x:v>
      </x:c>
      <x:c r="D2736" s="25" t="str">
        <x:v>Small pelagics (&lt;30 cm)</x:v>
      </x:c>
      <x:c r="E2736" s="35" t="n">
        <x:v>6</x:v>
      </x:c>
      <x:c r="F2736" s="35" t="n">
        <x:v>6</x:v>
      </x:c>
      <x:c r="G2736" s="32" t="n">
        <x:v>111107.84685096641</x:v>
      </x:c>
      <x:c r="H2736" s="32" t="n">
        <x:v>111107.84685096641</x:v>
      </x:c>
      <x:c r="I2736" s="33" t="n">
        <x:v>0</x:v>
      </x:c>
      <x:c r="J2736" s="34" t="n">
        <x:v>1</x:v>
      </x:c>
      <x:c r="K2736" s="33" t="n">
        <x:v>160.86387237946013</x:v>
      </x:c>
      <x:c r="L2736" s="32" t="n">
        <x:v>17873238.496190462</x:v>
      </x:c>
      <x:c r="M2736" s="33" t="n">
        <x:v>3.184266200383243</x:v>
      </x:c>
      <x:c r="N2736" s="33" t="n">
        <x:v>152.85026653950553</x:v>
      </x:c>
      <x:c r="O2736" s="32" t="n">
        <x:v>16982864.005800776</x:v>
      </x:c>
      <x:c r="P2736" s="32" t="n">
        <x:v>890374.4903896861</x:v>
      </x:c>
      <x:c r="Q2736" s="33" t="n">
        <x:v>1.052427817244816</x:v>
      </x:c>
      <x:c r="R2736" s="34" t="n">
        <x:v>0.052427817244815954</x:v>
      </x:c>
    </x:row>
    <x:row r="2737" ht="18" customHeight="1">
      <x:c r="A2737" s="25" t="str">
        <x:v>EEZ_144</x:v>
      </x:c>
      <x:c r="B2737" s="25" t="str">
        <x:v>Sri Lanka</x:v>
      </x:c>
      <x:c r="C2737" s="25" t="str">
        <x:v>functional</x:v>
      </x:c>
      <x:c r="D2737" s="25" t="str">
        <x:v>Small reef assoc. fish (&lt;30 cm)</x:v>
      </x:c>
      <x:c r="E2737" s="35" t="n">
        <x:v>1</x:v>
      </x:c>
      <x:c r="F2737" s="35" t="n">
        <x:v>1</x:v>
      </x:c>
      <x:c r="G2737" s="32" t="n">
        <x:v>1426.8163411813</x:v>
      </x:c>
      <x:c r="H2737" s="32" t="n">
        <x:v>1426.8163411813</x:v>
      </x:c>
      <x:c r="I2737" s="33" t="n">
        <x:v>0</x:v>
      </x:c>
      <x:c r="J2737" s="34" t="n">
        <x:v>1</x:v>
      </x:c>
      <x:c r="K2737" s="33" t="n">
        <x:v>19.054607179632463</x:v>
      </x:c>
      <x:c r="L2737" s="32" t="n">
        <x:v>27187.424898690122</x:v>
      </x:c>
      <x:c r="M2737" s="33" t="n">
        <x:v>2.28</x:v>
      </x:c>
      <x:c r="N2737" s="33" t="n">
        <x:v>19.054607179632463</x:v>
      </x:c>
      <x:c r="O2737" s="32" t="n">
        <x:v>27187.424898690122</x:v>
      </x:c>
      <x:c r="P2737" s="32" t="n">
        <x:v>0</x:v>
      </x:c>
      <x:c r="Q2737" s="33" t="n">
        <x:v>1</x:v>
      </x:c>
      <x:c r="R2737" s="34" t="n">
        <x:v>0</x:v>
      </x:c>
    </x:row>
    <x:row r="2738" ht="18" customHeight="1">
      <x:c r="A2738" s="25" t="str">
        <x:v>EEZ_152</x:v>
      </x:c>
      <x:c r="B2738" s="25" t="str">
        <x:v>Chile (mainland)</x:v>
      </x:c>
      <x:c r="C2738" s="25" t="str">
        <x:v>functional</x:v>
      </x:c>
      <x:c r="D2738" s="25" t="str">
        <x:v>Cephalopods</x:v>
      </x:c>
      <x:c r="E2738" s="35" t="n">
        <x:v>5</x:v>
      </x:c>
      <x:c r="F2738" s="35" t="n">
        <x:v>5</x:v>
      </x:c>
      <x:c r="G2738" s="32" t="n">
        <x:v>35375.5498073437</x:v>
      </x:c>
      <x:c r="H2738" s="32" t="n">
        <x:v>35375.5498073437</x:v>
      </x:c>
      <x:c r="I2738" s="33" t="n">
        <x:v>0</x:v>
      </x:c>
      <x:c r="J2738" s="34" t="n">
        <x:v>1</x:v>
      </x:c>
      <x:c r="K2738" s="33" t="n">
        <x:v>1359.3351878204678</x:v>
      </x:c>
      <x:c r="L2738" s="32" t="n">
        <x:v>48087229.64161786</x:v>
      </x:c>
      <x:c r="M2738" s="33" t="n">
        <x:v>4.129264353596334</x:v>
      </x:c>
      <x:c r="N2738" s="33" t="n">
        <x:v>1346.679824124136</x:v>
      </x:c>
      <x:c r="O2738" s="32" t="n">
        <x:v>47639539.19284823</x:v>
      </x:c>
      <x:c r="P2738" s="32" t="n">
        <x:v>447690.448769629</x:v>
      </x:c>
      <x:c r="Q2738" s="33" t="n">
        <x:v>1.0093974554824585</x:v>
      </x:c>
      <x:c r="R2738" s="34" t="n">
        <x:v>0.009397455482458518</x:v>
      </x:c>
    </x:row>
    <x:row r="2739" ht="18" customHeight="1">
      <x:c r="A2739" s="25" t="str">
        <x:v>EEZ_152</x:v>
      </x:c>
      <x:c r="B2739" s="25" t="str">
        <x:v>Chile (mainland)</x:v>
      </x:c>
      <x:c r="C2739" s="25" t="str">
        <x:v>functional</x:v>
      </x:c>
      <x:c r="D2739" s="25" t="str">
        <x:v>Large bathydemersals (&gt;=90 cm)</x:v>
      </x:c>
      <x:c r="E2739" s="35" t="n">
        <x:v>2</x:v>
      </x:c>
      <x:c r="F2739" s="35" t="n">
        <x:v>2</x:v>
      </x:c>
      <x:c r="G2739" s="32" t="n">
        <x:v>2475.6957442775</x:v>
      </x:c>
      <x:c r="H2739" s="32" t="n">
        <x:v>2475.6957442775</x:v>
      </x:c>
      <x:c r="I2739" s="33" t="n">
        <x:v>0</x:v>
      </x:c>
      <x:c r="J2739" s="34" t="n">
        <x:v>1</x:v>
      </x:c>
      <x:c r="K2739" s="33" t="n">
        <x:v>1137.1280790166747</x:v>
      </x:c>
      <x:c r="L2739" s="32" t="n">
        <x:v>2815183.1459200303</x:v>
      </x:c>
      <x:c r="M2739" s="33" t="n">
        <x:v>4.038293681152733</x:v>
      </x:c>
      <x:c r="N2739" s="33" t="n">
        <x:v>1092.1786462157957</x:v>
      </x:c>
      <x:c r="O2739" s="32" t="n">
        <x:v>2703902.0264272066</x:v>
      </x:c>
      <x:c r="P2739" s="32" t="n">
        <x:v>111281.11949282372</x:v>
      </x:c>
      <x:c r="Q2739" s="33" t="n">
        <x:v>1.041155751356814</x:v>
      </x:c>
      <x:c r="R2739" s="34" t="n">
        <x:v>0.041155751356814034</x:v>
      </x:c>
    </x:row>
    <x:row r="2740" ht="18" customHeight="1">
      <x:c r="A2740" s="25" t="str">
        <x:v>EEZ_152</x:v>
      </x:c>
      <x:c r="B2740" s="25" t="str">
        <x:v>Chile (mainland)</x:v>
      </x:c>
      <x:c r="C2740" s="25" t="str">
        <x:v>functional</x:v>
      </x:c>
      <x:c r="D2740" s="25" t="str">
        <x:v>Large bathypelagics (&gt;=90 cm)</x:v>
      </x:c>
      <x:c r="E2740" s="35" t="n">
        <x:v>1</x:v>
      </x:c>
      <x:c r="F2740" s="35" t="n">
        <x:v>1</x:v>
      </x:c>
      <x:c r="G2740" s="32" t="n">
        <x:v>88.6407970137</x:v>
      </x:c>
      <x:c r="H2740" s="32" t="n">
        <x:v>88.6407970137</x:v>
      </x:c>
      <x:c r="I2740" s="33" t="n">
        <x:v>0</x:v>
      </x:c>
      <x:c r="J2740" s="34" t="n">
        <x:v>1</x:v>
      </x:c>
      <x:c r="K2740" s="33" t="n">
        <x:v>1659.5869074375594</x:v>
      </x:c>
      <x:c r="L2740" s="32" t="n">
        <x:v>147107.10618876683</x:v>
      </x:c>
      <x:c r="M2740" s="33" t="n">
        <x:v>4.22</x:v>
      </x:c>
      <x:c r="N2740" s="33" t="n">
        <x:v>1659.5869074375596</x:v>
      </x:c>
      <x:c r="O2740" s="32" t="n">
        <x:v>147107.10618876683</x:v>
      </x:c>
      <x:c r="P2740" s="32" t="n">
        <x:v>0</x:v>
      </x:c>
      <x:c r="Q2740" s="33" t="n">
        <x:v>1</x:v>
      </x:c>
      <x:c r="R2740" s="34" t="n">
        <x:v>0</x:v>
      </x:c>
    </x:row>
    <x:row r="2741" ht="18" customHeight="1">
      <x:c r="A2741" s="25" t="str">
        <x:v>EEZ_152</x:v>
      </x:c>
      <x:c r="B2741" s="25" t="str">
        <x:v>Chile (mainland)</x:v>
      </x:c>
      <x:c r="C2741" s="25" t="str">
        <x:v>functional</x:v>
      </x:c>
      <x:c r="D2741" s="25" t="str">
        <x:v>Large benthopelagics (&gt;=90 cm)</x:v>
      </x:c>
      <x:c r="E2741" s="35" t="n">
        <x:v>5</x:v>
      </x:c>
      <x:c r="F2741" s="35" t="n">
        <x:v>5</x:v>
      </x:c>
      <x:c r="G2741" s="32" t="n">
        <x:v>15144.0251835121</x:v>
      </x:c>
      <x:c r="H2741" s="32" t="n">
        <x:v>15144.0251835121</x:v>
      </x:c>
      <x:c r="I2741" s="33" t="n">
        <x:v>0</x:v>
      </x:c>
      <x:c r="J2741" s="34" t="n">
        <x:v>1</x:v>
      </x:c>
      <x:c r="K2741" s="33" t="n">
        <x:v>1921.2554871682548</x:v>
      </x:c>
      <x:c r="L2741" s="32" t="n">
        <x:v>29095541.48163686</x:v>
      </x:c>
      <x:c r="M2741" s="33" t="n">
        <x:v>4.160789335197939</x:v>
      </x:c>
      <x:c r="N2741" s="33" t="n">
        <x:v>1448.0692629364662</x:v>
      </x:c>
      <x:c r="O2741" s="32" t="n">
        <x:v>21929597.38537965</x:v>
      </x:c>
      <x:c r="P2741" s="32" t="n">
        <x:v>7165944.09625721</x:v>
      </x:c>
      <x:c r="Q2741" s="33" t="n">
        <x:v>1.326770435878349</x:v>
      </x:c>
      <x:c r="R2741" s="34" t="n">
        <x:v>0.326770435878349</x:v>
      </x:c>
    </x:row>
    <x:row r="2742" ht="18" customHeight="1">
      <x:c r="A2742" s="25" t="str">
        <x:v>EEZ_152</x:v>
      </x:c>
      <x:c r="B2742" s="25" t="str">
        <x:v>Chile (mainland)</x:v>
      </x:c>
      <x:c r="C2742" s="25" t="str">
        <x:v>functional</x:v>
      </x:c>
      <x:c r="D2742" s="25" t="str">
        <x:v>Large pelagics (&gt;=90 cm)</x:v>
      </x:c>
      <x:c r="E2742" s="35" t="n">
        <x:v>8</x:v>
      </x:c>
      <x:c r="F2742" s="35" t="n">
        <x:v>8</x:v>
      </x:c>
      <x:c r="G2742" s="32" t="n">
        <x:v>6453.1171593420995</x:v>
      </x:c>
      <x:c r="H2742" s="32" t="n">
        <x:v>6453.1171593420995</x:v>
      </x:c>
      <x:c r="I2742" s="33" t="n">
        <x:v>0</x:v>
      </x:c>
      <x:c r="J2742" s="34" t="n">
        <x:v>1</x:v>
      </x:c>
      <x:c r="K2742" s="33" t="n">
        <x:v>3382.646889401407</x:v>
      </x:c>
      <x:c r="L2742" s="32" t="n">
        <x:v>21828616.685991395</x:v>
      </x:c>
      <x:c r="M2742" s="33" t="n">
        <x:v>4.52903828458211</x:v>
      </x:c>
      <x:c r="N2742" s="33" t="n">
        <x:v>3380.9463912084047</x:v>
      </x:c>
      <x:c r="O2742" s="32" t="n">
        <x:v>21817643.171922702</x:v>
      </x:c>
      <x:c r="P2742" s="32" t="n">
        <x:v>10973.514068692923</x:v>
      </x:c>
      <x:c r="Q2742" s="33" t="n">
        <x:v>1.0005029651453285</x:v>
      </x:c>
      <x:c r="R2742" s="34" t="n">
        <x:v>0.0005029651453285672</x:v>
      </x:c>
    </x:row>
    <x:row r="2743" ht="18" customHeight="1">
      <x:c r="A2743" s="25" t="str">
        <x:v>EEZ_152</x:v>
      </x:c>
      <x:c r="B2743" s="25" t="str">
        <x:v>Chile (mainland)</x:v>
      </x:c>
      <x:c r="C2743" s="25" t="str">
        <x:v>functional</x:v>
      </x:c>
      <x:c r="D2743" s="25" t="str">
        <x:v>Large rays (&gt;=90 cm)</x:v>
      </x:c>
      <x:c r="E2743" s="35" t="n">
        <x:v>2</x:v>
      </x:c>
      <x:c r="F2743" s="35" t="n">
        <x:v>2</x:v>
      </x:c>
      <x:c r="G2743" s="32" t="n">
        <x:v>63.274719686</x:v>
      </x:c>
      <x:c r="H2743" s="32" t="n">
        <x:v>63.274719686</x:v>
      </x:c>
      <x:c r="I2743" s="33" t="n">
        <x:v>0</x:v>
      </x:c>
      <x:c r="J2743" s="34" t="n">
        <x:v>1</x:v>
      </x:c>
      <x:c r="K2743" s="33" t="n">
        <x:v>1369.135899411879</x:v>
      </x:c>
      <x:c r="L2743" s="32" t="n">
        <x:v>86631.69024732614</x:v>
      </x:c>
      <x:c r="M2743" s="33" t="n">
        <x:v>4.133872960818129</x:v>
      </x:c>
      <x:c r="N2743" s="33" t="n">
        <x:v>1361.0464929154073</x:v>
      </x:c>
      <x:c r="O2743" s="32" t="n">
        <x:v>86119.83531883577</x:v>
      </x:c>
      <x:c r="P2743" s="32" t="n">
        <x:v>511.8549284903711</x:v>
      </x:c>
      <x:c r="Q2743" s="33" t="n">
        <x:v>1.0059435195921516</x:v>
      </x:c>
      <x:c r="R2743" s="34" t="n">
        <x:v>0.0059435195921516155</x:v>
      </x:c>
    </x:row>
    <x:row r="2744" ht="18" customHeight="1">
      <x:c r="A2744" s="25" t="str">
        <x:v>EEZ_152</x:v>
      </x:c>
      <x:c r="B2744" s="25" t="str">
        <x:v>Chile (mainland)</x:v>
      </x:c>
      <x:c r="C2744" s="25" t="str">
        <x:v>functional</x:v>
      </x:c>
      <x:c r="D2744" s="25" t="str">
        <x:v>Large reef assoc. fish (&gt;=90 cm)</x:v>
      </x:c>
      <x:c r="E2744" s="35" t="n">
        <x:v>1</x:v>
      </x:c>
      <x:c r="F2744" s="35" t="n">
        <x:v>1</x:v>
      </x:c>
      <x:c r="G2744" s="32" t="n">
        <x:v>1</x:v>
      </x:c>
      <x:c r="H2744" s="32" t="n">
        <x:v>1</x:v>
      </x:c>
      <x:c r="I2744" s="33" t="n">
        <x:v>0</x:v>
      </x:c>
      <x:c r="J2744" s="34" t="n">
        <x:v>1</x:v>
      </x:c>
      <x:c r="K2744" s="33" t="n">
        <x:v>144.5439770745928</x:v>
      </x:c>
      <x:c r="L2744" s="32" t="n">
        <x:v>144.5439770745928</x:v>
      </x:c>
      <x:c r="M2744" s="33" t="n">
        <x:v>3.16</x:v>
      </x:c>
      <x:c r="N2744" s="33" t="n">
        <x:v>144.5439770745928</x:v>
      </x:c>
      <x:c r="O2744" s="32" t="n">
        <x:v>144.5439770745928</x:v>
      </x:c>
      <x:c r="P2744" s="32" t="n">
        <x:v>0</x:v>
      </x:c>
      <x:c r="Q2744" s="33" t="n">
        <x:v>1</x:v>
      </x:c>
      <x:c r="R2744" s="34" t="n">
        <x:v>0</x:v>
      </x:c>
    </x:row>
    <x:row r="2745" ht="18" customHeight="1">
      <x:c r="A2745" s="25" t="str">
        <x:v>EEZ_152</x:v>
      </x:c>
      <x:c r="B2745" s="25" t="str">
        <x:v>Chile (mainland)</x:v>
      </x:c>
      <x:c r="C2745" s="25" t="str">
        <x:v>functional</x:v>
      </x:c>
      <x:c r="D2745" s="25" t="str">
        <x:v>Large sharks (&gt;=90 cm)</x:v>
      </x:c>
      <x:c r="E2745" s="35" t="n">
        <x:v>9</x:v>
      </x:c>
      <x:c r="F2745" s="35" t="n">
        <x:v>9</x:v>
      </x:c>
      <x:c r="G2745" s="32" t="n">
        <x:v>550.3173362274999</x:v>
      </x:c>
      <x:c r="H2745" s="32" t="n">
        <x:v>550.3173362274999</x:v>
      </x:c>
      <x:c r="I2745" s="33" t="n">
        <x:v>0</x:v>
      </x:c>
      <x:c r="J2745" s="34" t="n">
        <x:v>1</x:v>
      </x:c>
      <x:c r="K2745" s="33" t="n">
        <x:v>3076.574021452479</x:v>
      </x:c>
      <x:c r="L2745" s="32" t="n">
        <x:v>1693092.0201924555</x:v>
      </x:c>
      <x:c r="M2745" s="33" t="n">
        <x:v>4.451694896822223</x:v>
      </x:c>
      <x:c r="N2745" s="33" t="n">
        <x:v>2829.4035677671086</x:v>
      </x:c>
      <x:c r="O2745" s="32" t="n">
        <x:v>1557069.8345261798</x:v>
      </x:c>
      <x:c r="P2745" s="32" t="n">
        <x:v>136022.18566627568</x:v>
      </x:c>
      <x:c r="Q2745" s="33" t="n">
        <x:v>1.087357793883193</x:v>
      </x:c>
      <x:c r="R2745" s="34" t="n">
        <x:v>0.08735779388319315</x:v>
      </x:c>
    </x:row>
    <x:row r="2746" ht="18" customHeight="1">
      <x:c r="A2746" s="25" t="str">
        <x:v>EEZ_152</x:v>
      </x:c>
      <x:c r="B2746" s="25" t="str">
        <x:v>Chile (mainland)</x:v>
      </x:c>
      <x:c r="C2746" s="25" t="str">
        <x:v>functional</x:v>
      </x:c>
      <x:c r="D2746" s="25" t="str">
        <x:v>Lobsters, crabs</x:v>
      </x:c>
      <x:c r="E2746" s="35" t="n">
        <x:v>13</x:v>
      </x:c>
      <x:c r="F2746" s="35" t="n">
        <x:v>13</x:v>
      </x:c>
      <x:c r="G2746" s="32" t="n">
        <x:v>22576.6977935064</x:v>
      </x:c>
      <x:c r="H2746" s="32" t="n">
        <x:v>22576.6977935064</x:v>
      </x:c>
      <x:c r="I2746" s="33" t="n">
        <x:v>0</x:v>
      </x:c>
      <x:c r="J2746" s="34" t="n">
        <x:v>1</x:v>
      </x:c>
      <x:c r="K2746" s="33" t="n">
        <x:v>105.57729819850141</x:v>
      </x:c>
      <x:c r="L2746" s="32" t="n">
        <x:v>2383586.7552824738</x:v>
      </x:c>
      <x:c r="M2746" s="33" t="n">
        <x:v>2.7450129476876066</x:v>
      </x:c>
      <x:c r="N2746" s="33" t="n">
        <x:v>55.59208307758383</x:v>
      </x:c>
      <x:c r="O2746" s="32" t="n">
        <x:v>1255085.6593541112</x:v>
      </x:c>
      <x:c r="P2746" s="32" t="n">
        <x:v>1128501.0959283626</x:v>
      </x:c>
      <x:c r="Q2746" s="33" t="n">
        <x:v>1.8991426899970387</x:v>
      </x:c>
      <x:c r="R2746" s="34" t="n">
        <x:v>0.8991426899970387</x:v>
      </x:c>
    </x:row>
    <x:row r="2747" ht="18" customHeight="1">
      <x:c r="A2747" s="25" t="str">
        <x:v>EEZ_152</x:v>
      </x:c>
      <x:c r="B2747" s="25" t="str">
        <x:v>Chile (mainland)</x:v>
      </x:c>
      <x:c r="C2747" s="25" t="str">
        <x:v>functional</x:v>
      </x:c>
      <x:c r="D2747" s="25" t="str">
        <x:v>Medium bathydemersals (30 - 89 cm)</x:v>
      </x:c>
      <x:c r="E2747" s="35" t="n">
        <x:v>2</x:v>
      </x:c>
      <x:c r="F2747" s="35" t="n">
        <x:v>2</x:v>
      </x:c>
      <x:c r="G2747" s="32" t="n">
        <x:v>22593.8517934733</x:v>
      </x:c>
      <x:c r="H2747" s="32" t="n">
        <x:v>22593.8517934733</x:v>
      </x:c>
      <x:c r="I2747" s="33" t="n">
        <x:v>0</x:v>
      </x:c>
      <x:c r="J2747" s="34" t="n">
        <x:v>1</x:v>
      </x:c>
      <x:c r="K2747" s="33" t="n">
        <x:v>1819.7014509023788</x:v>
      </x:c>
      <x:c r="L2747" s="32" t="n">
        <x:v>41114064.89005668</x:v>
      </x:c>
      <x:c r="M2747" s="33" t="n">
        <x:v>4.2600001397368255</x:v>
      </x:c>
      <x:c r="N2747" s="33" t="n">
        <x:v>1819.701444109622</x:v>
      </x:c>
      <x:c r="O2747" s="32" t="n">
        <x:v>41114064.73658213</x:v>
      </x:c>
      <x:c r="P2747" s="32" t="n">
        <x:v>0.15347454696893692</x:v>
      </x:c>
      <x:c r="Q2747" s="33" t="n">
        <x:v>1.0000000037328964</x:v>
      </x:c>
      <x:c r="R2747" s="34" t="n">
        <x:v>3.732896466264004e-9</x:v>
      </x:c>
    </x:row>
    <x:row r="2748" ht="18" customHeight="1">
      <x:c r="A2748" s="25" t="str">
        <x:v>EEZ_152</x:v>
      </x:c>
      <x:c r="B2748" s="25" t="str">
        <x:v>Chile (mainland)</x:v>
      </x:c>
      <x:c r="C2748" s="25" t="str">
        <x:v>functional</x:v>
      </x:c>
      <x:c r="D2748" s="25" t="str">
        <x:v>Medium bathypelagics (30 - 89 cm)</x:v>
      </x:c>
      <x:c r="E2748" s="35" t="n">
        <x:v>2</x:v>
      </x:c>
      <x:c r="F2748" s="35" t="n">
        <x:v>2</x:v>
      </x:c>
      <x:c r="G2748" s="32" t="n">
        <x:v>116.1485579097</x:v>
      </x:c>
      <x:c r="H2748" s="32" t="n">
        <x:v>116.1485579097</x:v>
      </x:c>
      <x:c r="I2748" s="33" t="n">
        <x:v>0</x:v>
      </x:c>
      <x:c r="J2748" s="34" t="n">
        <x:v>1</x:v>
      </x:c>
      <x:c r="K2748" s="33" t="n">
        <x:v>1079.7653182503332</x:v>
      </x:c>
      <x:c r="L2748" s="32" t="n">
        <x:v>125413.18459568448</x:v>
      </x:c>
      <x:c r="M2748" s="33" t="n">
        <x:v>3.9939201691322332</x:v>
      </x:c>
      <x:c r="N2748" s="33" t="n">
        <x:v>986.0982069955336</x:v>
      </x:c>
      <x:c r="O2748" s="32" t="n">
        <x:v>114533.88469987207</x:v>
      </x:c>
      <x:c r="P2748" s="32" t="n">
        <x:v>10879.299895812408</x:v>
      </x:c>
      <x:c r="Q2748" s="33" t="n">
        <x:v>1.0949876093378028</x:v>
      </x:c>
      <x:c r="R2748" s="34" t="n">
        <x:v>0.0949876093378029</x:v>
      </x:c>
    </x:row>
    <x:row r="2749" ht="18" customHeight="1">
      <x:c r="A2749" s="25" t="str">
        <x:v>EEZ_152</x:v>
      </x:c>
      <x:c r="B2749" s="25" t="str">
        <x:v>Chile (mainland)</x:v>
      </x:c>
      <x:c r="C2749" s="25" t="str">
        <x:v>functional</x:v>
      </x:c>
      <x:c r="D2749" s="25" t="str">
        <x:v>Medium benthopelagics (30 - 89 cm)</x:v>
      </x:c>
      <x:c r="E2749" s="35" t="n">
        <x:v>6</x:v>
      </x:c>
      <x:c r="F2749" s="35" t="n">
        <x:v>6</x:v>
      </x:c>
      <x:c r="G2749" s="32" t="n">
        <x:v>287.1130472708</x:v>
      </x:c>
      <x:c r="H2749" s="32" t="n">
        <x:v>287.1130472708</x:v>
      </x:c>
      <x:c r="I2749" s="33" t="n">
        <x:v>0</x:v>
      </x:c>
      <x:c r="J2749" s="34" t="n">
        <x:v>1</x:v>
      </x:c>
      <x:c r="K2749" s="33" t="n">
        <x:v>594.0566000011737</x:v>
      </x:c>
      <x:c r="L2749" s="32" t="n">
        <x:v>170561.4006776677</x:v>
      </x:c>
      <x:c r="M2749" s="33" t="n">
        <x:v>3.653489583056217</x:v>
      </x:c>
      <x:c r="N2749" s="33" t="n">
        <x:v>450.2871806155112</x:v>
      </x:c>
      <x:c r="O2749" s="32" t="n">
        <x:v>129283.32457349652</x:v>
      </x:c>
      <x:c r="P2749" s="32" t="n">
        <x:v>41278.07610417118</x:v>
      </x:c>
      <x:c r="Q2749" s="33" t="n">
        <x:v>1.3192838383476513</x:v>
      </x:c>
      <x:c r="R2749" s="34" t="n">
        <x:v>0.31928383834765117</x:v>
      </x:c>
    </x:row>
    <x:row r="2750" ht="18" customHeight="1">
      <x:c r="A2750" s="25" t="str">
        <x:v>EEZ_152</x:v>
      </x:c>
      <x:c r="B2750" s="25" t="str">
        <x:v>Chile (mainland)</x:v>
      </x:c>
      <x:c r="C2750" s="25" t="str">
        <x:v>functional</x:v>
      </x:c>
      <x:c r="D2750" s="25" t="str">
        <x:v>Medium demersals (30 - 89 cm)</x:v>
      </x:c>
      <x:c r="E2750" s="35" t="n">
        <x:v>14</x:v>
      </x:c>
      <x:c r="F2750" s="35" t="n">
        <x:v>14</x:v>
      </x:c>
      <x:c r="G2750" s="32" t="n">
        <x:v>7183.177107052601</x:v>
      </x:c>
      <x:c r="H2750" s="32" t="n">
        <x:v>7183.177107052601</x:v>
      </x:c>
      <x:c r="I2750" s="33" t="n">
        <x:v>0</x:v>
      </x:c>
      <x:c r="J2750" s="34" t="n">
        <x:v>1</x:v>
      </x:c>
      <x:c r="K2750" s="33" t="n">
        <x:v>238.16895428017665</x:v>
      </x:c>
      <x:c r="L2750" s="32" t="n">
        <x:v>1710809.7799960226</x:v>
      </x:c>
      <x:c r="M2750" s="33" t="n">
        <x:v>3.34717835136329</x:v>
      </x:c>
      <x:c r="N2750" s="33" t="n">
        <x:v>222.42231230296306</x:v>
      </x:c>
      <x:c r="O2750" s="32" t="n">
        <x:v>1597698.8618323484</x:v>
      </x:c>
      <x:c r="P2750" s="32" t="n">
        <x:v>113110.91816367419</x:v>
      </x:c>
      <x:c r="Q2750" s="33" t="n">
        <x:v>1.0707961436699973</x:v>
      </x:c>
      <x:c r="R2750" s="34" t="n">
        <x:v>0.07079614366999736</x:v>
      </x:c>
    </x:row>
    <x:row r="2751" ht="18" customHeight="1">
      <x:c r="A2751" s="25" t="str">
        <x:v>EEZ_152</x:v>
      </x:c>
      <x:c r="B2751" s="25" t="str">
        <x:v>Chile (mainland)</x:v>
      </x:c>
      <x:c r="C2751" s="25" t="str">
        <x:v>functional</x:v>
      </x:c>
      <x:c r="D2751" s="25" t="str">
        <x:v>Medium pelagics (30 - 89 cm)</x:v>
      </x:c>
      <x:c r="E2751" s="35" t="n">
        <x:v>9</x:v>
      </x:c>
      <x:c r="F2751" s="35" t="n">
        <x:v>9</x:v>
      </x:c>
      <x:c r="G2751" s="32" t="n">
        <x:v>419746.0016306098</x:v>
      </x:c>
      <x:c r="H2751" s="32" t="n">
        <x:v>419746.0016306098</x:v>
      </x:c>
      <x:c r="I2751" s="33" t="n">
        <x:v>0</x:v>
      </x:c>
      <x:c r="J2751" s="34" t="n">
        <x:v>1</x:v>
      </x:c>
      <x:c r="K2751" s="33" t="n">
        <x:v>352.3823307285443</x:v>
      </x:c>
      <x:c r="L2751" s="32" t="n">
        <x:v>147911074.36858162</x:v>
      </x:c>
      <x:c r="M2751" s="33" t="n">
        <x:v>3.4197134885073917</x:v>
      </x:c>
      <x:c r="N2751" s="33" t="n">
        <x:v>262.85333314004816</x:v>
      </x:c>
      <x:c r="O2751" s="32" t="n">
        <x:v>110331635.60081388</x:v>
      </x:c>
      <x:c r="P2751" s="32" t="n">
        <x:v>37579438.76776774</x:v>
      </x:c>
      <x:c r="Q2751" s="33" t="n">
        <x:v>1.3406043838934127</x:v>
      </x:c>
      <x:c r="R2751" s="34" t="n">
        <x:v>0.3406043838934128</x:v>
      </x:c>
    </x:row>
    <x:row r="2752" ht="18" customHeight="1">
      <x:c r="A2752" s="25" t="str">
        <x:v>EEZ_152</x:v>
      </x:c>
      <x:c r="B2752" s="25" t="str">
        <x:v>Chile (mainland)</x:v>
      </x:c>
      <x:c r="C2752" s="25" t="str">
        <x:v>functional</x:v>
      </x:c>
      <x:c r="D2752" s="25" t="str">
        <x:v>Medium reef assoc. fish (30 - 89 cm)</x:v>
      </x:c>
      <x:c r="E2752" s="35" t="n">
        <x:v>2</x:v>
      </x:c>
      <x:c r="F2752" s="35" t="n">
        <x:v>2</x:v>
      </x:c>
      <x:c r="G2752" s="32" t="n">
        <x:v>0.41019925330000007</x:v>
      </x:c>
      <x:c r="H2752" s="32" t="n">
        <x:v>0.41019925330000007</x:v>
      </x:c>
      <x:c r="I2752" s="33" t="n">
        <x:v>0</x:v>
      </x:c>
      <x:c r="J2752" s="34" t="n">
        <x:v>1</x:v>
      </x:c>
      <x:c r="K2752" s="33" t="n">
        <x:v>783.9940689422087</x:v>
      </x:c>
      <x:c r="L2752" s="32" t="n">
        <x:v>321.5937816717228</x:v>
      </x:c>
      <x:c r="M2752" s="33" t="n">
        <x:v>3.784000000143345</x:v>
      </x:c>
      <x:c r="N2752" s="33" t="n">
        <x:v>608.1350014794416</x:v>
      </x:c>
      <x:c r="O2752" s="32" t="n">
        <x:v>249.4565235124614</x:v>
      </x:c>
      <x:c r="P2752" s="32" t="n">
        <x:v>72.13725815926142</x:v>
      </x:c>
      <x:c r="Q2752" s="33" t="n">
        <x:v>1.289177677711274</x:v>
      </x:c>
      <x:c r="R2752" s="34" t="n">
        <x:v>0.28917767771127406</x:v>
      </x:c>
    </x:row>
    <x:row r="2753" ht="18" customHeight="1">
      <x:c r="A2753" s="25" t="str">
        <x:v>EEZ_152</x:v>
      </x:c>
      <x:c r="B2753" s="25" t="str">
        <x:v>Chile (mainland)</x:v>
      </x:c>
      <x:c r="C2753" s="25" t="str">
        <x:v>functional</x:v>
      </x:c>
      <x:c r="D2753" s="25" t="str">
        <x:v>Other demersal invertebrates</x:v>
      </x:c>
      <x:c r="E2753" s="35" t="n">
        <x:v>30</x:v>
      </x:c>
      <x:c r="F2753" s="35" t="n">
        <x:v>30</x:v>
      </x:c>
      <x:c r="G2753" s="32" t="n">
        <x:v>81621.30358631909</x:v>
      </x:c>
      <x:c r="H2753" s="32" t="n">
        <x:v>81621.30358631909</x:v>
      </x:c>
      <x:c r="I2753" s="33" t="n">
        <x:v>0</x:v>
      </x:c>
      <x:c r="J2753" s="34" t="n">
        <x:v>1</x:v>
      </x:c>
      <x:c r="K2753" s="33" t="n">
        <x:v>18.50877723521594</x:v>
      </x:c>
      <x:c r="L2753" s="32" t="n">
        <x:v>1510710.525727112</x:v>
      </x:c>
      <x:c r="M2753" s="33" t="n">
        <x:v>2.0828949439874553</x:v>
      </x:c>
      <x:c r="N2753" s="33" t="n">
        <x:v>12.103053247842583</x:v>
      </x:c>
      <x:c r="O2753" s="32" t="n">
        <x:v>987866.9834635447</x:v>
      </x:c>
      <x:c r="P2753" s="32" t="n">
        <x:v>522843.54226356733</x:v>
      </x:c>
      <x:c r="Q2753" s="33" t="n">
        <x:v>1.529265124774627</x:v>
      </x:c>
      <x:c r="R2753" s="34" t="n">
        <x:v>0.529265124774627</x:v>
      </x:c>
    </x:row>
    <x:row r="2754" ht="18" customHeight="1">
      <x:c r="A2754" s="25" t="str">
        <x:v>EEZ_152</x:v>
      </x:c>
      <x:c r="B2754" s="25" t="str">
        <x:v>Chile (mainland)</x:v>
      </x:c>
      <x:c r="C2754" s="25" t="str">
        <x:v>functional</x:v>
      </x:c>
      <x:c r="D2754" s="25" t="str">
        <x:v>Shrimps</x:v>
      </x:c>
      <x:c r="E2754" s="35" t="n">
        <x:v>4</x:v>
      </x:c>
      <x:c r="F2754" s="35" t="n">
        <x:v>4</x:v>
      </x:c>
      <x:c r="G2754" s="32" t="n">
        <x:v>1242.0630620495</x:v>
      </x:c>
      <x:c r="H2754" s="32" t="n">
        <x:v>1242.0630620495</x:v>
      </x:c>
      <x:c r="I2754" s="33" t="n">
        <x:v>0</x:v>
      </x:c>
      <x:c r="J2754" s="34" t="n">
        <x:v>1</x:v>
      </x:c>
      <x:c r="K2754" s="33" t="n">
        <x:v>22.728412878823793</x:v>
      </x:c>
      <x:c r="L2754" s="32" t="n">
        <x:v>28230.122095797175</x:v>
      </x:c>
      <x:c r="M2754" s="33" t="n">
        <x:v>2.3256695259369766</x:v>
      </x:c>
      <x:c r="N2754" s="33" t="n">
        <x:v>21.167497928224066</x:v>
      </x:c>
      <x:c r="O2754" s="32" t="n">
        <x:v>26291.367292656432</x:v>
      </x:c>
      <x:c r="P2754" s="32" t="n">
        <x:v>1938.7548031407423</x:v>
      </x:c>
      <x:c r="Q2754" s="33" t="n">
        <x:v>1.0737411174382805</x:v>
      </x:c>
      <x:c r="R2754" s="34" t="n">
        <x:v>0.0737411174382804</x:v>
      </x:c>
    </x:row>
    <x:row r="2755" ht="18" customHeight="1">
      <x:c r="A2755" s="25" t="str">
        <x:v>EEZ_152</x:v>
      </x:c>
      <x:c r="B2755" s="25" t="str">
        <x:v>Chile (mainland)</x:v>
      </x:c>
      <x:c r="C2755" s="25" t="str">
        <x:v>functional</x:v>
      </x:c>
      <x:c r="D2755" s="25" t="str">
        <x:v>Small benthopelagics (&lt;30 cm)</x:v>
      </x:c>
      <x:c r="E2755" s="35" t="n">
        <x:v>1</x:v>
      </x:c>
      <x:c r="F2755" s="35" t="n">
        <x:v>1</x:v>
      </x:c>
      <x:c r="G2755" s="32" t="n">
        <x:v>3132</x:v>
      </x:c>
      <x:c r="H2755" s="32" t="n">
        <x:v>3132</x:v>
      </x:c>
      <x:c r="I2755" s="33" t="n">
        <x:v>0</x:v>
      </x:c>
      <x:c r="J2755" s="34" t="n">
        <x:v>1</x:v>
      </x:c>
      <x:c r="K2755" s="33" t="n">
        <x:v>389.04514499428046</x:v>
      </x:c>
      <x:c r="L2755" s="32" t="n">
        <x:v>1218489.3941220865</x:v>
      </x:c>
      <x:c r="M2755" s="33" t="n">
        <x:v>3.59</x:v>
      </x:c>
      <x:c r="N2755" s="33" t="n">
        <x:v>389.04514499428046</x:v>
      </x:c>
      <x:c r="O2755" s="32" t="n">
        <x:v>1218489.3941220865</x:v>
      </x:c>
      <x:c r="P2755" s="32" t="n">
        <x:v>0</x:v>
      </x:c>
      <x:c r="Q2755" s="33" t="n">
        <x:v>1</x:v>
      </x:c>
      <x:c r="R2755" s="34" t="n">
        <x:v>0</x:v>
      </x:c>
    </x:row>
    <x:row r="2756" ht="18" customHeight="1">
      <x:c r="A2756" s="25" t="str">
        <x:v>EEZ_152</x:v>
      </x:c>
      <x:c r="B2756" s="25" t="str">
        <x:v>Chile (mainland)</x:v>
      </x:c>
      <x:c r="C2756" s="25" t="str">
        <x:v>functional</x:v>
      </x:c>
      <x:c r="D2756" s="25" t="str">
        <x:v>Small demersals (&lt;30 cm)</x:v>
      </x:c>
      <x:c r="E2756" s="35" t="n">
        <x:v>1</x:v>
      </x:c>
      <x:c r="F2756" s="35" t="n">
        <x:v>1</x:v>
      </x:c>
      <x:c r="G2756" s="32" t="n">
        <x:v>11984.666206761001</x:v>
      </x:c>
      <x:c r="H2756" s="32" t="n">
        <x:v>11984.666206761001</x:v>
      </x:c>
      <x:c r="I2756" s="33" t="n">
        <x:v>0</x:v>
      </x:c>
      <x:c r="J2756" s="34" t="n">
        <x:v>1</x:v>
      </x:c>
      <x:c r="K2756" s="33" t="n">
        <x:v>56.23413251903491</x:v>
      </x:c>
      <x:c r="L2756" s="32" t="n">
        <x:v>673947.3076673975</x:v>
      </x:c>
      <x:c r="M2756" s="33" t="n">
        <x:v>2.75</x:v>
      </x:c>
      <x:c r="N2756" s="33" t="n">
        <x:v>56.23413251903491</x:v>
      </x:c>
      <x:c r="O2756" s="32" t="n">
        <x:v>673947.3076673975</x:v>
      </x:c>
      <x:c r="P2756" s="32" t="n">
        <x:v>0</x:v>
      </x:c>
      <x:c r="Q2756" s="33" t="n">
        <x:v>1</x:v>
      </x:c>
      <x:c r="R2756" s="34" t="n">
        <x:v>0</x:v>
      </x:c>
    </x:row>
    <x:row r="2757" ht="18" customHeight="1">
      <x:c r="A2757" s="25" t="str">
        <x:v>EEZ_152</x:v>
      </x:c>
      <x:c r="B2757" s="25" t="str">
        <x:v>Chile (mainland)</x:v>
      </x:c>
      <x:c r="C2757" s="25" t="str">
        <x:v>functional</x:v>
      </x:c>
      <x:c r="D2757" s="25" t="str">
        <x:v>Small pelagics (&lt;30 cm)</x:v>
      </x:c>
      <x:c r="E2757" s="35" t="n">
        <x:v>6</x:v>
      </x:c>
      <x:c r="F2757" s="35" t="n">
        <x:v>6</x:v>
      </x:c>
      <x:c r="G2757" s="32" t="n">
        <x:v>1021911.5204475449</x:v>
      </x:c>
      <x:c r="H2757" s="32" t="n">
        <x:v>1021911.5204475449</x:v>
      </x:c>
      <x:c r="I2757" s="33" t="n">
        <x:v>0</x:v>
      </x:c>
      <x:c r="J2757" s="34" t="n">
        <x:v>1</x:v>
      </x:c>
      <x:c r="K2757" s="33" t="n">
        <x:v>41.95458600370857</x:v>
      </x:c>
      <x:c r="L2757" s="32" t="n">
        <x:v>42873874.77279711</x:v>
      </x:c>
      <x:c r="M2757" s="33" t="n">
        <x:v>2.491699058680329</x:v>
      </x:c>
      <x:c r="N2757" s="33" t="n">
        <x:v>31.024090504904702</x:v>
      </x:c>
      <x:c r="O2757" s="32" t="n">
        <x:v>31703875.498369403</x:v>
      </x:c>
      <x:c r="P2757" s="32" t="n">
        <x:v>11169999.274427705</x:v>
      </x:c>
      <x:c r="Q2757" s="33" t="n">
        <x:v>1.3523228343172808</x:v>
      </x:c>
      <x:c r="R2757" s="34" t="n">
        <x:v>0.3523228343172809</x:v>
      </x:c>
    </x:row>
    <x:row r="2758" ht="18" customHeight="1">
      <x:c r="A2758" s="25" t="str">
        <x:v>EEZ_152</x:v>
      </x:c>
      <x:c r="B2758" s="25" t="str">
        <x:v>Chile (mainland)</x:v>
      </x:c>
      <x:c r="C2758" s="25" t="str">
        <x:v>functional</x:v>
      </x:c>
      <x:c r="D2758" s="25" t="str">
        <x:v>Small to medium flatfishes (&lt;90 cm)</x:v>
      </x:c>
      <x:c r="E2758" s="35" t="n">
        <x:v>4</x:v>
      </x:c>
      <x:c r="F2758" s="35" t="n">
        <x:v>4</x:v>
      </x:c>
      <x:c r="G2758" s="32" t="n">
        <x:v>462.6312098438</x:v>
      </x:c>
      <x:c r="H2758" s="32" t="n">
        <x:v>462.6312098438</x:v>
      </x:c>
      <x:c r="I2758" s="33" t="n">
        <x:v>0</x:v>
      </x:c>
      <x:c r="J2758" s="34" t="n">
        <x:v>1</x:v>
      </x:c>
      <x:c r="K2758" s="33" t="n">
        <x:v>805.6496637063337</x:v>
      </x:c>
      <x:c r="L2758" s="32" t="n">
        <x:v>372718.67863071174</x:v>
      </x:c>
      <x:c r="M2758" s="33" t="n">
        <x:v>3.8747905927350694</x:v>
      </x:c>
      <x:c r="N2758" s="33" t="n">
        <x:v>749.5327139670163</x:v>
      </x:c>
      <x:c r="O2758" s="32" t="n">
        <x:v>346757.22628006764</x:v>
      </x:c>
      <x:c r="P2758" s="32" t="n">
        <x:v>25961.452350644104</x:v>
      </x:c>
      <x:c r="Q2758" s="33" t="n">
        <x:v>1.07486924679019</x:v>
      </x:c>
      <x:c r="R2758" s="34" t="n">
        <x:v>0.07486924679018989</x:v>
      </x:c>
    </x:row>
    <x:row r="2759" ht="18" customHeight="1">
      <x:c r="A2759" s="25" t="str">
        <x:v>EEZ_152</x:v>
      </x:c>
      <x:c r="B2759" s="25" t="str">
        <x:v>Chile (mainland)</x:v>
      </x:c>
      <x:c r="C2759" s="25" t="str">
        <x:v>functional</x:v>
      </x:c>
      <x:c r="D2759" s="25" t="str">
        <x:v>Small to medium rays (&lt;90 cm)</x:v>
      </x:c>
      <x:c r="E2759" s="35" t="n">
        <x:v>2</x:v>
      </x:c>
      <x:c r="F2759" s="35" t="n">
        <x:v>2</x:v>
      </x:c>
      <x:c r="G2759" s="32" t="n">
        <x:v>1206.3347373916</x:v>
      </x:c>
      <x:c r="H2759" s="32" t="n">
        <x:v>1206.3347373916</x:v>
      </x:c>
      <x:c r="I2759" s="33" t="n">
        <x:v>0</x:v>
      </x:c>
      <x:c r="J2759" s="34" t="n">
        <x:v>1</x:v>
      </x:c>
      <x:c r="K2759" s="33" t="n">
        <x:v>1432.7927703741245</x:v>
      </x:c>
      <x:c r="L2759" s="32" t="n">
        <x:v>1728427.6903858525</x:v>
      </x:c>
      <x:c r="M2759" s="33" t="n">
        <x:v>3.854444182610634</x:v>
      </x:c>
      <x:c r="N2759" s="33" t="n">
        <x:v>715.2274640667782</x:v>
      </x:c>
      <x:c r="O2759" s="32" t="n">
        <x:v>862803.7350402569</x:v>
      </x:c>
      <x:c r="P2759" s="32" t="n">
        <x:v>865623.9553455956</x:v>
      </x:c>
      <x:c r="Q2759" s="33" t="n">
        <x:v>2.0032686695604154</x:v>
      </x:c>
      <x:c r="R2759" s="34" t="n">
        <x:v>1.0032686695604154</x:v>
      </x:c>
    </x:row>
    <x:row r="2760" ht="18" customHeight="1">
      <x:c r="A2760" s="25" t="str">
        <x:v>EEZ_153</x:v>
      </x:c>
      <x:c r="B2760" s="25" t="str">
        <x:v>Easter Isl. (Chile)</x:v>
      </x:c>
      <x:c r="C2760" s="25" t="str">
        <x:v>functional</x:v>
      </x:c>
      <x:c r="D2760" s="25" t="str">
        <x:v>Large benthopelagics (&gt;=90 cm)</x:v>
      </x:c>
      <x:c r="E2760" s="35" t="n">
        <x:v>3</x:v>
      </x:c>
      <x:c r="F2760" s="35" t="n">
        <x:v>3</x:v>
      </x:c>
      <x:c r="G2760" s="32" t="n">
        <x:v>11.3822110001</x:v>
      </x:c>
      <x:c r="H2760" s="32" t="n">
        <x:v>11.3822110001</x:v>
      </x:c>
      <x:c r="I2760" s="33" t="n">
        <x:v>0</x:v>
      </x:c>
      <x:c r="J2760" s="34" t="n">
        <x:v>1</x:v>
      </x:c>
      <x:c r="K2760" s="33" t="n">
        <x:v>1768.9567369410051</x:v>
      </x:c>
      <x:c r="L2760" s="32" t="n">
        <x:v>20134.63882991091</x:v>
      </x:c>
      <x:c r="M2760" s="33" t="n">
        <x:v>4.229215786771048</x:v>
      </x:c>
      <x:c r="N2760" s="33" t="n">
        <x:v>1695.179870850166</x:v>
      </x:c>
      <x:c r="O2760" s="32" t="n">
        <x:v>19294.894973138857</x:v>
      </x:c>
      <x:c r="P2760" s="32" t="n">
        <x:v>839.7438567720528</x:v>
      </x:c>
      <x:c r="Q2760" s="33" t="n">
        <x:v>1.0435215562427829</x:v>
      </x:c>
      <x:c r="R2760" s="34" t="n">
        <x:v>0.043521556242782956</x:v>
      </x:c>
    </x:row>
    <x:row r="2761" ht="18" customHeight="1">
      <x:c r="A2761" s="25" t="str">
        <x:v>EEZ_153</x:v>
      </x:c>
      <x:c r="B2761" s="25" t="str">
        <x:v>Easter Isl. (Chile)</x:v>
      </x:c>
      <x:c r="C2761" s="25" t="str">
        <x:v>functional</x:v>
      </x:c>
      <x:c r="D2761" s="25" t="str">
        <x:v>Large pelagics (&gt;=90 cm)</x:v>
      </x:c>
      <x:c r="E2761" s="35" t="n">
        <x:v>15</x:v>
      </x:c>
      <x:c r="F2761" s="35" t="n">
        <x:v>15</x:v>
      </x:c>
      <x:c r="G2761" s="32" t="n">
        <x:v>183.94812224999995</x:v>
      </x:c>
      <x:c r="H2761" s="32" t="n">
        <x:v>183.94812224999995</x:v>
      </x:c>
      <x:c r="I2761" s="33" t="n">
        <x:v>0</x:v>
      </x:c>
      <x:c r="J2761" s="34" t="n">
        <x:v>1</x:v>
      </x:c>
      <x:c r="K2761" s="33" t="n">
        <x:v>2226.2691103958105</x:v>
      </x:c>
      <x:c r="L2761" s="32" t="n">
        <x:v>409518.0224804872</x:v>
      </x:c>
      <x:c r="M2761" s="33" t="n">
        <x:v>4.340820694871737</x:v>
      </x:c>
      <x:c r="N2761" s="33" t="n">
        <x:v>2191.8997891137265</x:v>
      </x:c>
      <x:c r="O2761" s="32" t="n">
        <x:v>403195.8503676409</x:v>
      </x:c>
      <x:c r="P2761" s="32" t="n">
        <x:v>6322.172112846281</x:v>
      </x:c>
      <x:c r="Q2761" s="33" t="n">
        <x:v>1.015680151735395</x:v>
      </x:c>
      <x:c r="R2761" s="34" t="n">
        <x:v>0.015680151735395133</x:v>
      </x:c>
    </x:row>
    <x:row r="2762" ht="18" customHeight="1">
      <x:c r="A2762" s="25" t="str">
        <x:v>EEZ_153</x:v>
      </x:c>
      <x:c r="B2762" s="25" t="str">
        <x:v>Easter Isl. (Chile)</x:v>
      </x:c>
      <x:c r="C2762" s="25" t="str">
        <x:v>functional</x:v>
      </x:c>
      <x:c r="D2762" s="25" t="str">
        <x:v>Large sharks (&gt;=90 cm)</x:v>
      </x:c>
      <x:c r="E2762" s="35" t="n">
        <x:v>9</x:v>
      </x:c>
      <x:c r="F2762" s="35" t="n">
        <x:v>9</x:v>
      </x:c>
      <x:c r="G2762" s="32" t="n">
        <x:v>2593.7592628191996</x:v>
      </x:c>
      <x:c r="H2762" s="32" t="n">
        <x:v>2593.7592628191996</x:v>
      </x:c>
      <x:c r="I2762" s="33" t="n">
        <x:v>0</x:v>
      </x:c>
      <x:c r="J2762" s="34" t="n">
        <x:v>1</x:v>
      </x:c>
      <x:c r="K2762" s="33" t="n">
        <x:v>2384.29453391245</x:v>
      </x:c>
      <x:c r="L2762" s="32" t="n">
        <x:v>6184286.032624603</x:v>
      </x:c>
      <x:c r="M2762" s="33" t="n">
        <x:v>4.373117102216697</x:v>
      </x:c>
      <x:c r="N2762" s="33" t="n">
        <x:v>2361.114793198514</x:v>
      </x:c>
      <x:c r="O2762" s="32" t="n">
        <x:v>6124163.365438084</x:v>
      </x:c>
      <x:c r="P2762" s="32" t="n">
        <x:v>60122.66718651913</x:v>
      </x:c>
      <x:c r="Q2762" s="33" t="n">
        <x:v>1.009817286639645</x:v>
      </x:c>
      <x:c r="R2762" s="34" t="n">
        <x:v>0.009817286639645076</x:v>
      </x:c>
    </x:row>
    <x:row r="2763" ht="18" customHeight="1">
      <x:c r="A2763" s="25" t="str">
        <x:v>EEZ_153</x:v>
      </x:c>
      <x:c r="B2763" s="25" t="str">
        <x:v>Easter Isl. (Chile)</x:v>
      </x:c>
      <x:c r="C2763" s="25" t="str">
        <x:v>functional</x:v>
      </x:c>
      <x:c r="D2763" s="25" t="str">
        <x:v>Lobsters, crabs</x:v>
      </x:c>
      <x:c r="E2763" s="35" t="n">
        <x:v>1</x:v>
      </x:c>
      <x:c r="F2763" s="35" t="n">
        <x:v>1</x:v>
      </x:c>
      <x:c r="G2763" s="32" t="n">
        <x:v>0.9931841333</x:v>
      </x:c>
      <x:c r="H2763" s="32" t="n">
        <x:v>0.9931841333</x:v>
      </x:c>
      <x:c r="I2763" s="33" t="n">
        <x:v>0</x:v>
      </x:c>
      <x:c r="J2763" s="34" t="n">
        <x:v>1</x:v>
      </x:c>
      <x:c r="K2763" s="33" t="n">
        <x:v>39.810717055349734</x:v>
      </x:c>
      <x:c r="L2763" s="32" t="n">
        <x:v>39.539372514669054</x:v>
      </x:c>
      <x:c r="M2763" s="33" t="n">
        <x:v>2.6</x:v>
      </x:c>
      <x:c r="N2763" s="33" t="n">
        <x:v>39.810717055349734</x:v>
      </x:c>
      <x:c r="O2763" s="32" t="n">
        <x:v>39.539372514669054</x:v>
      </x:c>
      <x:c r="P2763" s="32" t="n">
        <x:v>0</x:v>
      </x:c>
      <x:c r="Q2763" s="33" t="n">
        <x:v>1</x:v>
      </x:c>
      <x:c r="R2763" s="34" t="n">
        <x:v>0</x:v>
      </x:c>
    </x:row>
    <x:row r="2764" ht="18" customHeight="1">
      <x:c r="A2764" s="25" t="str">
        <x:v>EEZ_153</x:v>
      </x:c>
      <x:c r="B2764" s="25" t="str">
        <x:v>Easter Isl. (Chile)</x:v>
      </x:c>
      <x:c r="C2764" s="25" t="str">
        <x:v>functional</x:v>
      </x:c>
      <x:c r="D2764" s="25" t="str">
        <x:v>Medium benthopelagics (30 - 89 cm)</x:v>
      </x:c>
      <x:c r="E2764" s="35" t="n">
        <x:v>1</x:v>
      </x:c>
      <x:c r="F2764" s="35" t="n">
        <x:v>1</x:v>
      </x:c>
      <x:c r="G2764" s="32" t="n">
        <x:v>14.3018515195</x:v>
      </x:c>
      <x:c r="H2764" s="32" t="n">
        <x:v>14.3018515195</x:v>
      </x:c>
      <x:c r="I2764" s="33" t="n">
        <x:v>0</x:v>
      </x:c>
      <x:c r="J2764" s="34" t="n">
        <x:v>1</x:v>
      </x:c>
      <x:c r="K2764" s="33" t="n">
        <x:v>446.683592150963</x:v>
      </x:c>
      <x:c r="L2764" s="32" t="n">
        <x:v>6388.4024111399685</x:v>
      </x:c>
      <x:c r="M2764" s="33" t="n">
        <x:v>3.65</x:v>
      </x:c>
      <x:c r="N2764" s="33" t="n">
        <x:v>446.683592150963</x:v>
      </x:c>
      <x:c r="O2764" s="32" t="n">
        <x:v>6388.4024111399685</x:v>
      </x:c>
      <x:c r="P2764" s="32" t="n">
        <x:v>0</x:v>
      </x:c>
      <x:c r="Q2764" s="33" t="n">
        <x:v>1</x:v>
      </x:c>
      <x:c r="R2764" s="34" t="n">
        <x:v>0</x:v>
      </x:c>
    </x:row>
    <x:row r="2765" ht="18" customHeight="1">
      <x:c r="A2765" s="25" t="str">
        <x:v>EEZ_153</x:v>
      </x:c>
      <x:c r="B2765" s="25" t="str">
        <x:v>Easter Isl. (Chile)</x:v>
      </x:c>
      <x:c r="C2765" s="25" t="str">
        <x:v>functional</x:v>
      </x:c>
      <x:c r="D2765" s="25" t="str">
        <x:v>Medium demersals (30 - 89 cm)</x:v>
      </x:c>
      <x:c r="E2765" s="35" t="n">
        <x:v>2</x:v>
      </x:c>
      <x:c r="F2765" s="35" t="n">
        <x:v>2</x:v>
      </x:c>
      <x:c r="G2765" s="32" t="n">
        <x:v>34.6005005141</x:v>
      </x:c>
      <x:c r="H2765" s="32" t="n">
        <x:v>34.6005005141</x:v>
      </x:c>
      <x:c r="I2765" s="33" t="n">
        <x:v>0</x:v>
      </x:c>
      <x:c r="J2765" s="34" t="n">
        <x:v>1</x:v>
      </x:c>
      <x:c r="K2765" s="33" t="n">
        <x:v>188.90441642143523</x:v>
      </x:c>
      <x:c r="L2765" s="32" t="n">
        <x:v>6536.18735750563</x:v>
      </x:c>
      <x:c r="M2765" s="33" t="n">
        <x:v>3.276038802665899</x:v>
      </x:c>
      <x:c r="N2765" s="33" t="n">
        <x:v>188.8160041938153</x:v>
      </x:c>
      <x:c r="O2765" s="32" t="n">
        <x:v>6533.1282501784135</x:v>
      </x:c>
      <x:c r="P2765" s="32" t="n">
        <x:v>3.059107327216225</x:v>
      </x:c>
      <x:c r="Q2765" s="33" t="n">
        <x:v>1.0004682454117035</x:v>
      </x:c>
      <x:c r="R2765" s="34" t="n">
        <x:v>0.00046824541170344906</x:v>
      </x:c>
    </x:row>
    <x:row r="2766" ht="18" customHeight="1">
      <x:c r="A2766" s="25" t="str">
        <x:v>EEZ_153</x:v>
      </x:c>
      <x:c r="B2766" s="25" t="str">
        <x:v>Easter Isl. (Chile)</x:v>
      </x:c>
      <x:c r="C2766" s="25" t="str">
        <x:v>functional</x:v>
      </x:c>
      <x:c r="D2766" s="25" t="str">
        <x:v>Medium pelagics (30 - 89 cm)</x:v>
      </x:c>
      <x:c r="E2766" s="35" t="n">
        <x:v>4</x:v>
      </x:c>
      <x:c r="F2766" s="35" t="n">
        <x:v>4</x:v>
      </x:c>
      <x:c r="G2766" s="32" t="n">
        <x:v>743.1009783547</x:v>
      </x:c>
      <x:c r="H2766" s="32" t="n">
        <x:v>743.1009783547</x:v>
      </x:c>
      <x:c r="I2766" s="33" t="n">
        <x:v>0</x:v>
      </x:c>
      <x:c r="J2766" s="34" t="n">
        <x:v>1</x:v>
      </x:c>
      <x:c r="K2766" s="33" t="n">
        <x:v>901.2577719928933</x:v>
      </x:c>
      <x:c r="L2766" s="32" t="n">
        <x:v>669725.5321176961</x:v>
      </x:c>
      <x:c r="M2766" s="33" t="n">
        <x:v>3.7282137212122786</x:v>
      </x:c>
      <x:c r="N2766" s="33" t="n">
        <x:v>534.827489286036</x:v>
      </x:c>
      <x:c r="O2766" s="32" t="n">
        <x:v>397430.8305394412</x:v>
      </x:c>
      <x:c r="P2766" s="32" t="n">
        <x:v>272294.7015782549</x:v>
      </x:c>
      <x:c r="Q2766" s="33" t="n">
        <x:v>1.685137338763235</x:v>
      </x:c>
      <x:c r="R2766" s="34" t="n">
        <x:v>0.6851373387632349</x:v>
      </x:c>
    </x:row>
    <x:row r="2767" ht="18" customHeight="1">
      <x:c r="A2767" s="25" t="str">
        <x:v>EEZ_153</x:v>
      </x:c>
      <x:c r="B2767" s="25" t="str">
        <x:v>Easter Isl. (Chile)</x:v>
      </x:c>
      <x:c r="C2767" s="25" t="str">
        <x:v>functional</x:v>
      </x:c>
      <x:c r="D2767" s="25" t="str">
        <x:v>Medium reef assoc. fish (30 - 89 cm)</x:v>
      </x:c>
      <x:c r="E2767" s="35" t="n">
        <x:v>1</x:v>
      </x:c>
      <x:c r="F2767" s="35" t="n">
        <x:v>1</x:v>
      </x:c>
      <x:c r="G2767" s="32" t="n">
        <x:v>0.3178189227</x:v>
      </x:c>
      <x:c r="H2767" s="32" t="n">
        <x:v>0.3178189227</x:v>
      </x:c>
      <x:c r="I2767" s="33" t="n">
        <x:v>0</x:v>
      </x:c>
      <x:c r="J2767" s="34" t="n">
        <x:v>1</x:v>
      </x:c>
      <x:c r="K2767" s="33" t="n">
        <x:v>2187.761623949552</x:v>
      </x:c>
      <x:c r="L2767" s="32" t="n">
        <x:v>695.3120424480492</x:v>
      </x:c>
      <x:c r="M2767" s="33" t="n">
        <x:v>4.34</x:v>
      </x:c>
      <x:c r="N2767" s="33" t="n">
        <x:v>2187.761623949552</x:v>
      </x:c>
      <x:c r="O2767" s="32" t="n">
        <x:v>695.3120424480492</x:v>
      </x:c>
      <x:c r="P2767" s="32" t="n">
        <x:v>0</x:v>
      </x:c>
      <x:c r="Q2767" s="33" t="n">
        <x:v>1</x:v>
      </x:c>
      <x:c r="R2767" s="34" t="n">
        <x:v>0</x:v>
      </x:c>
    </x:row>
    <x:row r="2768" ht="18" customHeight="1">
      <x:c r="A2768" s="25" t="str">
        <x:v>EEZ_154</x:v>
      </x:c>
      <x:c r="B2768" s="25" t="str">
        <x:v>Desventuradas Isl. (Chile)</x:v>
      </x:c>
      <x:c r="C2768" s="25" t="str">
        <x:v>functional</x:v>
      </x:c>
      <x:c r="D2768" s="25" t="str">
        <x:v>Large benthopelagics (&gt;=90 cm)</x:v>
      </x:c>
      <x:c r="E2768" s="35" t="n">
        <x:v>2</x:v>
      </x:c>
      <x:c r="F2768" s="35" t="n">
        <x:v>2</x:v>
      </x:c>
      <x:c r="G2768" s="32" t="n">
        <x:v>0.062</x:v>
      </x:c>
      <x:c r="H2768" s="32" t="n">
        <x:v>0.062</x:v>
      </x:c>
      <x:c r="I2768" s="33" t="n">
        <x:v>0</x:v>
      </x:c>
      <x:c r="J2768" s="34" t="n">
        <x:v>1</x:v>
      </x:c>
      <x:c r="K2768" s="33" t="n">
        <x:v>2829.986455764034</x:v>
      </x:c>
      <x:c r="L2768" s="32" t="n">
        <x:v>175.45916025737012</x:v>
      </x:c>
      <x:c r="M2768" s="33" t="n">
        <x:v>4.434193548387097</x:v>
      </x:c>
      <x:c r="N2768" s="33" t="n">
        <x:v>2717.650151395788</x:v>
      </x:c>
      <x:c r="O2768" s="32" t="n">
        <x:v>168.49430938653884</x:v>
      </x:c>
      <x:c r="P2768" s="32" t="n">
        <x:v>6.96485087083127</x:v>
      </x:c>
      <x:c r="Q2768" s="33" t="n">
        <x:v>1.0413358225342397</x:v>
      </x:c>
      <x:c r="R2768" s="34" t="n">
        <x:v>0.041335822534239834</x:v>
      </x:c>
    </x:row>
    <x:row r="2769" ht="18" customHeight="1">
      <x:c r="A2769" s="25" t="str">
        <x:v>EEZ_154</x:v>
      </x:c>
      <x:c r="B2769" s="25" t="str">
        <x:v>Desventuradas Isl. (Chile)</x:v>
      </x:c>
      <x:c r="C2769" s="25" t="str">
        <x:v>functional</x:v>
      </x:c>
      <x:c r="D2769" s="25" t="str">
        <x:v>Large pelagics (&gt;=90 cm)</x:v>
      </x:c>
      <x:c r="E2769" s="35" t="n">
        <x:v>4</x:v>
      </x:c>
      <x:c r="F2769" s="35" t="n">
        <x:v>4</x:v>
      </x:c>
      <x:c r="G2769" s="32" t="n">
        <x:v>0.1653242963</x:v>
      </x:c>
      <x:c r="H2769" s="32" t="n">
        <x:v>0.1653242963</x:v>
      </x:c>
      <x:c r="I2769" s="33" t="n">
        <x:v>0</x:v>
      </x:c>
      <x:c r="J2769" s="34" t="n">
        <x:v>1</x:v>
      </x:c>
      <x:c r="K2769" s="33" t="n">
        <x:v>3040.8143663550595</x:v>
      </x:c>
      <x:c r="L2769" s="32" t="n">
        <x:v>502.7204952965806</x:v>
      </x:c>
      <x:c r="M2769" s="33" t="n">
        <x:v>4.482392267233863</x:v>
      </x:c>
      <x:c r="N2769" s="33" t="n">
        <x:v>3036.6327196698585</x:v>
      </x:c>
      <x:c r="O2769" s="32" t="n">
        <x:v>502.02916750097455</x:v>
      </x:c>
      <x:c r="P2769" s="32" t="n">
        <x:v>0.691327795606071</x:v>
      </x:c>
      <x:c r="Q2769" s="33" t="n">
        <x:v>1.0013770669920383</x:v>
      </x:c>
      <x:c r="R2769" s="34" t="n">
        <x:v>0.0013770669920383242</x:v>
      </x:c>
    </x:row>
    <x:row r="2770" ht="18" customHeight="1">
      <x:c r="A2770" s="25" t="str">
        <x:v>EEZ_154</x:v>
      </x:c>
      <x:c r="B2770" s="25" t="str">
        <x:v>Desventuradas Isl. (Chile)</x:v>
      </x:c>
      <x:c r="C2770" s="25" t="str">
        <x:v>functional</x:v>
      </x:c>
      <x:c r="D2770" s="25" t="str">
        <x:v>Medium demersals (30 - 89 cm)</x:v>
      </x:c>
      <x:c r="E2770" s="35" t="n">
        <x:v>2</x:v>
      </x:c>
      <x:c r="F2770" s="35" t="n">
        <x:v>2</x:v>
      </x:c>
      <x:c r="G2770" s="32" t="n">
        <x:v>21.105</x:v>
      </x:c>
      <x:c r="H2770" s="32" t="n">
        <x:v>21.105</x:v>
      </x:c>
      <x:c r="I2770" s="33" t="n">
        <x:v>0</x:v>
      </x:c>
      <x:c r="J2770" s="34" t="n">
        <x:v>1</x:v>
      </x:c>
      <x:c r="K2770" s="33" t="n">
        <x:v>190.93253920399383</x:v>
      </x:c>
      <x:c r="L2770" s="32" t="n">
        <x:v>4029.63123990029</x:v>
      </x:c>
      <x:c r="M2770" s="33" t="n">
        <x:v>3.2806515043828472</x:v>
      </x:c>
      <x:c r="N2770" s="33" t="n">
        <x:v>190.8321329088237</x:v>
      </x:c>
      <x:c r="O2770" s="32" t="n">
        <x:v>4027.512165040724</x:v>
      </x:c>
      <x:c r="P2770" s="32" t="n">
        <x:v>2.119074859565899</x:v>
      </x:c>
      <x:c r="Q2770" s="33" t="n">
        <x:v>1.0005261498346198</x:v>
      </x:c>
      <x:c r="R2770" s="34" t="n">
        <x:v>0.0005261498346199214</x:v>
      </x:c>
    </x:row>
    <x:row r="2771" ht="18" customHeight="1">
      <x:c r="A2771" s="25" t="str">
        <x:v>EEZ_154</x:v>
      </x:c>
      <x:c r="B2771" s="25" t="str">
        <x:v>Desventuradas Isl. (Chile)</x:v>
      </x:c>
      <x:c r="C2771" s="25" t="str">
        <x:v>functional</x:v>
      </x:c>
      <x:c r="D2771" s="25" t="str">
        <x:v>Medium pelagics (30 - 89 cm)</x:v>
      </x:c>
      <x:c r="E2771" s="35" t="n">
        <x:v>3</x:v>
      </x:c>
      <x:c r="F2771" s="35" t="n">
        <x:v>3</x:v>
      </x:c>
      <x:c r="G2771" s="32" t="n">
        <x:v>0.10750913169999998</x:v>
      </x:c>
      <x:c r="H2771" s="32" t="n">
        <x:v>0.10750913169999998</x:v>
      </x:c>
      <x:c r="I2771" s="33" t="n">
        <x:v>0</x:v>
      </x:c>
      <x:c r="J2771" s="34" t="n">
        <x:v>1</x:v>
      </x:c>
      <x:c r="K2771" s="33" t="n">
        <x:v>215.93255773391598</x:v>
      </x:c>
      <x:c r="L2771" s="32" t="n">
        <x:v>23.214721787733424</x:v>
      </x:c>
      <x:c r="M2771" s="33" t="n">
        <x:v>3.334203445482762</x:v>
      </x:c>
      <x:c r="N2771" s="33" t="n">
        <x:v>215.87554424684095</x:v>
      </x:c>
      <x:c r="O2771" s="32" t="n">
        <x:v>23.208592317242797</x:v>
      </x:c>
      <x:c r="P2771" s="32" t="n">
        <x:v>0.006129470490627398</x:v>
      </x:c>
      <x:c r="Q2771" s="33" t="n">
        <x:v>1.000264103501274</x:v>
      </x:c>
      <x:c r="R2771" s="34" t="n">
        <x:v>0.0002641035012741171</x:v>
      </x:c>
    </x:row>
    <x:row r="2772" ht="18" customHeight="1">
      <x:c r="A2772" s="25" t="str">
        <x:v>EEZ_154</x:v>
      </x:c>
      <x:c r="B2772" s="25" t="str">
        <x:v>Desventuradas Isl. (Chile)</x:v>
      </x:c>
      <x:c r="C2772" s="25" t="str">
        <x:v>functional</x:v>
      </x:c>
      <x:c r="D2772" s="25" t="str">
        <x:v>Shrimps</x:v>
      </x:c>
      <x:c r="E2772" s="35" t="n">
        <x:v>1</x:v>
      </x:c>
      <x:c r="F2772" s="35" t="n">
        <x:v>1</x:v>
      </x:c>
      <x:c r="G2772" s="32" t="n">
        <x:v>0.096</x:v>
      </x:c>
      <x:c r="H2772" s="32" t="n">
        <x:v>0.096</x:v>
      </x:c>
      <x:c r="I2772" s="33" t="n">
        <x:v>0</x:v>
      </x:c>
      <x:c r="J2772" s="34" t="n">
        <x:v>1</x:v>
      </x:c>
      <x:c r="K2772" s="33" t="n">
        <x:v>100</x:v>
      </x:c>
      <x:c r="L2772" s="32" t="n">
        <x:v>9.6</x:v>
      </x:c>
      <x:c r="M2772" s="33" t="n">
        <x:v>3.0000000000000004</x:v>
      </x:c>
      <x:c r="N2772" s="33" t="n">
        <x:v>100.0000000000001</x:v>
      </x:c>
      <x:c r="O2772" s="32" t="n">
        <x:v>9.60000000000001</x:v>
      </x:c>
      <x:c r="P2772" s="32" t="n">
        <x:v>-1.0658141036401503e-14</x:v>
      </x:c>
      <x:c r="Q2772" s="33" t="n">
        <x:v>0.9999999999999989</x:v>
      </x:c>
      <x:c r="R2772" s="34" t="n">
        <x:v>-1.1102230246251554e-15</x:v>
      </x:c>
    </x:row>
    <x:row r="2773" ht="18" customHeight="1">
      <x:c r="A2773" s="25" t="str">
        <x:v>EEZ_155</x:v>
      </x:c>
      <x:c r="B2773" s="25" t="str">
        <x:v>Juan Fernandez Islands (Chile)</x:v>
      </x:c>
      <x:c r="C2773" s="25" t="str">
        <x:v>functional</x:v>
      </x:c>
      <x:c r="D2773" s="25" t="str">
        <x:v>Large benthopelagics (&gt;=90 cm)</x:v>
      </x:c>
      <x:c r="E2773" s="35" t="n">
        <x:v>2</x:v>
      </x:c>
      <x:c r="F2773" s="35" t="n">
        <x:v>2</x:v>
      </x:c>
      <x:c r="G2773" s="32" t="n">
        <x:v>20.196277517200002</x:v>
      </x:c>
      <x:c r="H2773" s="32" t="n">
        <x:v>20.196277517200002</x:v>
      </x:c>
      <x:c r="I2773" s="33" t="n">
        <x:v>0</x:v>
      </x:c>
      <x:c r="J2773" s="34" t="n">
        <x:v>1</x:v>
      </x:c>
      <x:c r="K2773" s="33" t="n">
        <x:v>1444.2063856161594</x:v>
      </x:c>
      <x:c r="L2773" s="32" t="n">
        <x:v>29167.592956016317</x:v>
      </x:c>
      <x:c r="M2773" s="33" t="n">
        <x:v>4.159358406496348</x:v>
      </x:c>
      <x:c r="N2773" s="33" t="n">
        <x:v>1443.3059649553015</x:v>
      </x:c>
      <x:c r="O2773" s="32" t="n">
        <x:v>29149.40781046741</x:v>
      </x:c>
      <x:c r="P2773" s="32" t="n">
        <x:v>18.185145548904984</x:v>
      </x:c>
      <x:c r="Q2773" s="33" t="n">
        <x:v>1.0006238598625106</x:v>
      </x:c>
      <x:c r="R2773" s="34" t="n">
        <x:v>0.0006238598625106472</x:v>
      </x:c>
    </x:row>
    <x:row r="2774" ht="18" customHeight="1">
      <x:c r="A2774" s="25" t="str">
        <x:v>EEZ_155</x:v>
      </x:c>
      <x:c r="B2774" s="25" t="str">
        <x:v>Juan Fernandez Islands (Chile)</x:v>
      </x:c>
      <x:c r="C2774" s="25" t="str">
        <x:v>functional</x:v>
      </x:c>
      <x:c r="D2774" s="25" t="str">
        <x:v>Large demersals (&gt;=90 cm)</x:v>
      </x:c>
      <x:c r="E2774" s="35" t="n">
        <x:v>2</x:v>
      </x:c>
      <x:c r="F2774" s="35" t="n">
        <x:v>2</x:v>
      </x:c>
      <x:c r="G2774" s="32" t="n">
        <x:v>25.791529806</x:v>
      </x:c>
      <x:c r="H2774" s="32" t="n">
        <x:v>25.791529806</x:v>
      </x:c>
      <x:c r="I2774" s="33" t="n">
        <x:v>0</x:v>
      </x:c>
      <x:c r="J2774" s="34" t="n">
        <x:v>1</x:v>
      </x:c>
      <x:c r="K2774" s="33" t="n">
        <x:v>2153.279587523187</x:v>
      </x:c>
      <x:c r="L2774" s="32" t="n">
        <x:v>55536.37466225566</x:v>
      </x:c>
      <x:c r="M2774" s="33" t="n">
        <x:v>4.300726186893173</x:v>
      </x:c>
      <x:c r="N2774" s="33" t="n">
        <x:v>1998.6013981563135</x:v>
      </x:c>
      <x:c r="O2774" s="32" t="n">
        <x:v>51546.987530861836</x:v>
      </x:c>
      <x:c r="P2774" s="32" t="n">
        <x:v>3989.3871313938216</x:v>
      </x:c>
      <x:c r="Q2774" s="33" t="n">
        <x:v>1.0773932158306114</x:v>
      </x:c>
      <x:c r="R2774" s="34" t="n">
        <x:v>0.07739321583061134</x:v>
      </x:c>
    </x:row>
    <x:row r="2775" ht="18" customHeight="1">
      <x:c r="A2775" s="25" t="str">
        <x:v>EEZ_155</x:v>
      </x:c>
      <x:c r="B2775" s="25" t="str">
        <x:v>Juan Fernandez Islands (Chile)</x:v>
      </x:c>
      <x:c r="C2775" s="25" t="str">
        <x:v>functional</x:v>
      </x:c>
      <x:c r="D2775" s="25" t="str">
        <x:v>Large pelagics (&gt;=90 cm)</x:v>
      </x:c>
      <x:c r="E2775" s="35" t="n">
        <x:v>4</x:v>
      </x:c>
      <x:c r="F2775" s="35" t="n">
        <x:v>4</x:v>
      </x:c>
      <x:c r="G2775" s="32" t="n">
        <x:v>195.45964446009998</x:v>
      </x:c>
      <x:c r="H2775" s="32" t="n">
        <x:v>195.45964446009998</x:v>
      </x:c>
      <x:c r="I2775" s="33" t="n">
        <x:v>0</x:v>
      </x:c>
      <x:c r="J2775" s="34" t="n">
        <x:v>1</x:v>
      </x:c>
      <x:c r="K2775" s="33" t="n">
        <x:v>3386.749835322646</x:v>
      </x:c>
      <x:c r="L2775" s="32" t="n">
        <x:v>661972.9186874665</x:v>
      </x:c>
      <x:c r="M2775" s="33" t="n">
        <x:v>4.529749825024244</x:v>
      </x:c>
      <x:c r="N2775" s="33" t="n">
        <x:v>3386.490214533447</x:v>
      </x:c>
      <x:c r="O2775" s="32" t="n">
        <x:v>661922.1733003153</x:v>
      </x:c>
      <x:c r="P2775" s="32" t="n">
        <x:v>50.74538715125527</x:v>
      </x:c>
      <x:c r="Q2775" s="33" t="n">
        <x:v>1.0000766636761815</x:v>
      </x:c>
      <x:c r="R2775" s="34" t="n">
        <x:v>0.00007666367618150782</x:v>
      </x:c>
    </x:row>
    <x:row r="2776" ht="18" customHeight="1">
      <x:c r="A2776" s="25" t="str">
        <x:v>EEZ_155</x:v>
      </x:c>
      <x:c r="B2776" s="25" t="str">
        <x:v>Juan Fernandez Islands (Chile)</x:v>
      </x:c>
      <x:c r="C2776" s="25" t="str">
        <x:v>functional</x:v>
      </x:c>
      <x:c r="D2776" s="25" t="str">
        <x:v>Large sharks (&gt;=90 cm)</x:v>
      </x:c>
      <x:c r="E2776" s="35" t="n">
        <x:v>1</x:v>
      </x:c>
      <x:c r="F2776" s="35" t="n">
        <x:v>1</x:v>
      </x:c>
      <x:c r="G2776" s="32" t="n">
        <x:v>1.9992893415</x:v>
      </x:c>
      <x:c r="H2776" s="32" t="n">
        <x:v>1.9992893415</x:v>
      </x:c>
      <x:c r="I2776" s="33" t="n">
        <x:v>0</x:v>
      </x:c>
      <x:c r="J2776" s="34" t="n">
        <x:v>1</x:v>
      </x:c>
      <x:c r="K2776" s="33" t="n">
        <x:v>3162.2776601683795</x:v>
      </x:c>
      <x:c r="L2776" s="32" t="n">
        <x:v>6322.3080208382</x:v>
      </x:c>
      <x:c r="M2776" s="33" t="n">
        <x:v>4.5</x:v>
      </x:c>
      <x:c r="N2776" s="33" t="n">
        <x:v>3162.2776601683795</x:v>
      </x:c>
      <x:c r="O2776" s="32" t="n">
        <x:v>6322.3080208382</x:v>
      </x:c>
      <x:c r="P2776" s="32" t="n">
        <x:v>0</x:v>
      </x:c>
      <x:c r="Q2776" s="33" t="n">
        <x:v>1</x:v>
      </x:c>
      <x:c r="R2776" s="34" t="n">
        <x:v>0</x:v>
      </x:c>
    </x:row>
    <x:row r="2777" ht="18" customHeight="1">
      <x:c r="A2777" s="25" t="str">
        <x:v>EEZ_155</x:v>
      </x:c>
      <x:c r="B2777" s="25" t="str">
        <x:v>Juan Fernandez Islands (Chile)</x:v>
      </x:c>
      <x:c r="C2777" s="25" t="str">
        <x:v>functional</x:v>
      </x:c>
      <x:c r="D2777" s="25" t="str">
        <x:v>Lobsters, crabs</x:v>
      </x:c>
      <x:c r="E2777" s="35" t="n">
        <x:v>2</x:v>
      </x:c>
      <x:c r="F2777" s="35" t="n">
        <x:v>2</x:v>
      </x:c>
      <x:c r="G2777" s="32" t="n">
        <x:v>103.0720413363</x:v>
      </x:c>
      <x:c r="H2777" s="32" t="n">
        <x:v>103.0720413363</x:v>
      </x:c>
      <x:c r="I2777" s="33" t="n">
        <x:v>0</x:v>
      </x:c>
      <x:c r="J2777" s="34" t="n">
        <x:v>1</x:v>
      </x:c>
      <x:c r="K2777" s="33" t="n">
        <x:v>218.82000538110654</x:v>
      </x:c>
      <x:c r="L2777" s="32" t="n">
        <x:v>22554.224639850803</x:v>
      </x:c>
      <x:c r="M2777" s="33" t="n">
        <x:v>3.3400199488024236</x:v>
      </x:c>
      <x:c r="N2777" s="33" t="n">
        <x:v>218.78621184954653</x:v>
      </x:c>
      <x:c r="O2777" s="32" t="n">
        <x:v>22550.74147156895</x:v>
      </x:c>
      <x:c r="P2777" s="32" t="n">
        <x:v>3.483168281854887</x:v>
      </x:c>
      <x:c r="Q2777" s="33" t="n">
        <x:v>1.0001544591465539</x:v>
      </x:c>
      <x:c r="R2777" s="34" t="n">
        <x:v>0.00015445914655384273</x:v>
      </x:c>
    </x:row>
    <x:row r="2778" ht="18" customHeight="1">
      <x:c r="A2778" s="25" t="str">
        <x:v>EEZ_155</x:v>
      </x:c>
      <x:c r="B2778" s="25" t="str">
        <x:v>Juan Fernandez Islands (Chile)</x:v>
      </x:c>
      <x:c r="C2778" s="25" t="str">
        <x:v>functional</x:v>
      </x:c>
      <x:c r="D2778" s="25" t="str">
        <x:v>Medium benthopelagics (30 - 89 cm)</x:v>
      </x:c>
      <x:c r="E2778" s="35" t="n">
        <x:v>2</x:v>
      </x:c>
      <x:c r="F2778" s="35" t="n">
        <x:v>2</x:v>
      </x:c>
      <x:c r="G2778" s="32" t="n">
        <x:v>0.0014976359</x:v>
      </x:c>
      <x:c r="H2778" s="32" t="n">
        <x:v>0.0014976359</x:v>
      </x:c>
      <x:c r="I2778" s="33" t="n">
        <x:v>0</x:v>
      </x:c>
      <x:c r="J2778" s="34" t="n">
        <x:v>1</x:v>
      </x:c>
      <x:c r="K2778" s="33" t="n">
        <x:v>595.092415651842</x:v>
      </x:c>
      <x:c r="L2778" s="32" t="n">
        <x:v>0.8912317654979205</x:v>
      </x:c>
      <x:c r="M2778" s="33" t="n">
        <x:v>3.6441176022823694</x:v>
      </x:c>
      <x:c r="N2778" s="33" t="n">
        <x:v>440.6741771867413</x:v>
      </x:c>
      <x:c r="O2778" s="32" t="n">
        <x:v>0.6599694679578249</x:v>
      </x:c>
      <x:c r="P2778" s="32" t="n">
        <x:v>0.23126229754009564</x:v>
      </x:c>
      <x:c r="Q2778" s="33" t="n">
        <x:v>1.350413630884625</x:v>
      </x:c>
      <x:c r="R2778" s="34" t="n">
        <x:v>0.35041363088462507</x:v>
      </x:c>
    </x:row>
    <x:row r="2779" ht="18" customHeight="1">
      <x:c r="A2779" s="25" t="str">
        <x:v>EEZ_155</x:v>
      </x:c>
      <x:c r="B2779" s="25" t="str">
        <x:v>Juan Fernandez Islands (Chile)</x:v>
      </x:c>
      <x:c r="C2779" s="25" t="str">
        <x:v>functional</x:v>
      </x:c>
      <x:c r="D2779" s="25" t="str">
        <x:v>Medium demersals (30 - 89 cm)</x:v>
      </x:c>
      <x:c r="E2779" s="35" t="n">
        <x:v>3</x:v>
      </x:c>
      <x:c r="F2779" s="35" t="n">
        <x:v>3</x:v>
      </x:c>
      <x:c r="G2779" s="32" t="n">
        <x:v>1130.4910963828997</x:v>
      </x:c>
      <x:c r="H2779" s="32" t="n">
        <x:v>1130.4910963828997</x:v>
      </x:c>
      <x:c r="I2779" s="33" t="n">
        <x:v>0</x:v>
      </x:c>
      <x:c r="J2779" s="34" t="n">
        <x:v>1</x:v>
      </x:c>
      <x:c r="K2779" s="33" t="n">
        <x:v>191.95716685767843</x:v>
      </x:c>
      <x:c r="L2779" s="32" t="n">
        <x:v>217005.8680194921</x:v>
      </x:c>
      <x:c r="M2779" s="33" t="n">
        <x:v>3.282378607442421</x:v>
      </x:c>
      <x:c r="N2779" s="33" t="n">
        <x:v>191.5925454735119</x:v>
      </x:c>
      <x:c r="O2779" s="32" t="n">
        <x:v>216593.66679114106</x:v>
      </x:c>
      <x:c r="P2779" s="32" t="n">
        <x:v>412.2012283510412</x:v>
      </x:c>
      <x:c r="Q2779" s="33" t="n">
        <x:v>1.0019031084078212</x:v>
      </x:c>
      <x:c r="R2779" s="34" t="n">
        <x:v>0.0019031084078211871</x:v>
      </x:c>
    </x:row>
    <x:row r="2780" ht="18" customHeight="1">
      <x:c r="A2780" s="25" t="str">
        <x:v>EEZ_155</x:v>
      </x:c>
      <x:c r="B2780" s="25" t="str">
        <x:v>Juan Fernandez Islands (Chile)</x:v>
      </x:c>
      <x:c r="C2780" s="25" t="str">
        <x:v>functional</x:v>
      </x:c>
      <x:c r="D2780" s="25" t="str">
        <x:v>Medium pelagics (30 - 89 cm)</x:v>
      </x:c>
      <x:c r="E2780" s="35" t="n">
        <x:v>2</x:v>
      </x:c>
      <x:c r="F2780" s="35" t="n">
        <x:v>2</x:v>
      </x:c>
      <x:c r="G2780" s="32" t="n">
        <x:v>40766.2251933511</x:v>
      </x:c>
      <x:c r="H2780" s="32" t="n">
        <x:v>40766.2251933511</x:v>
      </x:c>
      <x:c r="I2780" s="33" t="n">
        <x:v>0</x:v>
      </x:c>
      <x:c r="J2780" s="34" t="n">
        <x:v>1</x:v>
      </x:c>
      <x:c r="K2780" s="33" t="n">
        <x:v>221.5181054753643</x:v>
      </x:c>
      <x:c r="L2780" s="32" t="n">
        <x:v>9030456.972213203</x:v>
      </x:c>
      <x:c r="M2780" s="33" t="n">
        <x:v>3.3353615637114205</x:v>
      </x:c>
      <x:c r="N2780" s="33" t="n">
        <x:v>216.45198041080053</x:v>
      </x:c>
      <x:c r="O2780" s="32" t="n">
        <x:v>8823930.176973516</x:v>
      </x:c>
      <x:c r="P2780" s="32" t="n">
        <x:v>206526.79523968697</x:v>
      </x:c>
      <x:c r="Q2780" s="33" t="n">
        <x:v>1.023405307056784</x:v>
      </x:c>
      <x:c r="R2780" s="34" t="n">
        <x:v>0.023405307056783935</x:v>
      </x:c>
    </x:row>
    <x:row r="2781" ht="18" customHeight="1">
      <x:c r="A2781" s="25" t="str">
        <x:v>EEZ_155</x:v>
      </x:c>
      <x:c r="B2781" s="25" t="str">
        <x:v>Juan Fernandez Islands (Chile)</x:v>
      </x:c>
      <x:c r="C2781" s="25" t="str">
        <x:v>functional</x:v>
      </x:c>
      <x:c r="D2781" s="25" t="str">
        <x:v>Shrimps</x:v>
      </x:c>
      <x:c r="E2781" s="35" t="n">
        <x:v>2</x:v>
      </x:c>
      <x:c r="F2781" s="35" t="n">
        <x:v>2</x:v>
      </x:c>
      <x:c r="G2781" s="32" t="n">
        <x:v>1.1188484499</x:v>
      </x:c>
      <x:c r="H2781" s="32" t="n">
        <x:v>1.1188484499</x:v>
      </x:c>
      <x:c r="I2781" s="33" t="n">
        <x:v>0</x:v>
      </x:c>
      <x:c r="J2781" s="34" t="n">
        <x:v>1</x:v>
      </x:c>
      <x:c r="K2781" s="33" t="n">
        <x:v>93.36511670072268</x:v>
      </x:c>
      <x:c r="L2781" s="32" t="n">
        <x:v>104.46141609533618</x:v>
      </x:c>
      <x:c r="M2781" s="33" t="n">
        <x:v>2.955906546981936</x:v>
      </x:c>
      <x:c r="N2781" s="33" t="n">
        <x:v>90.34550441617856</x:v>
      </x:c>
      <x:c r="O2781" s="32" t="n">
        <x:v>101.08292757147498</x:v>
      </x:c>
      <x:c r="P2781" s="32" t="n">
        <x:v>3.3784885238611935</x:v>
      </x:c>
      <x:c r="Q2781" s="33" t="n">
        <x:v>1.0334229390168017</x:v>
      </x:c>
      <x:c r="R2781" s="34" t="n">
        <x:v>0.03342293901680172</x:v>
      </x:c>
    </x:row>
    <x:row r="2782" ht="18" customHeight="1">
      <x:c r="A2782" s="25" t="str">
        <x:v>EEZ_155</x:v>
      </x:c>
      <x:c r="B2782" s="25" t="str">
        <x:v>Juan Fernandez Islands (Chile)</x:v>
      </x:c>
      <x:c r="C2782" s="25" t="str">
        <x:v>functional</x:v>
      </x:c>
      <x:c r="D2782" s="25" t="str">
        <x:v>Small demersals (&lt;30 cm)</x:v>
      </x:c>
      <x:c r="E2782" s="35" t="n">
        <x:v>1</x:v>
      </x:c>
      <x:c r="F2782" s="35" t="n">
        <x:v>1</x:v>
      </x:c>
      <x:c r="G2782" s="32" t="n">
        <x:v>41.3347823309</x:v>
      </x:c>
      <x:c r="H2782" s="32" t="n">
        <x:v>41.3347823309</x:v>
      </x:c>
      <x:c r="I2782" s="33" t="n">
        <x:v>0</x:v>
      </x:c>
      <x:c r="J2782" s="34" t="n">
        <x:v>1</x:v>
      </x:c>
      <x:c r="K2782" s="33" t="n">
        <x:v>257.03957827688646</x:v>
      </x:c>
      <x:c r="L2782" s="32" t="n">
        <x:v>10624.675018501433</x:v>
      </x:c>
      <x:c r="M2782" s="33" t="n">
        <x:v>3.4099999999999997</x:v>
      </x:c>
      <x:c r="N2782" s="33" t="n">
        <x:v>257.0395782768862</x:v>
      </x:c>
      <x:c r="O2782" s="32" t="n">
        <x:v>10624.67501850142</x:v>
      </x:c>
      <x:c r="P2782" s="32" t="n">
        <x:v>1.2732925824820995e-11</x:v>
      </x:c>
      <x:c r="Q2782" s="33" t="n">
        <x:v>1.000000000000001</x:v>
      </x:c>
      <x:c r="R2782" s="34" t="n">
        <x:v>1.1984296745687133e-15</x:v>
      </x:c>
    </x:row>
    <x:row r="2783" ht="18" customHeight="1">
      <x:c r="A2783" s="25" t="str">
        <x:v>EEZ_155</x:v>
      </x:c>
      <x:c r="B2783" s="25" t="str">
        <x:v>Juan Fernandez Islands (Chile)</x:v>
      </x:c>
      <x:c r="C2783" s="25" t="str">
        <x:v>functional</x:v>
      </x:c>
      <x:c r="D2783" s="25" t="str">
        <x:v>Small to medium flatfishes (&lt;90 cm)</x:v>
      </x:c>
      <x:c r="E2783" s="35" t="n">
        <x:v>1</x:v>
      </x:c>
      <x:c r="F2783" s="35" t="n">
        <x:v>1</x:v>
      </x:c>
      <x:c r="G2783" s="32" t="n">
        <x:v>269.8377443331</x:v>
      </x:c>
      <x:c r="H2783" s="32" t="n">
        <x:v>269.8377443331</x:v>
      </x:c>
      <x:c r="I2783" s="33" t="n">
        <x:v>0</x:v>
      </x:c>
      <x:c r="J2783" s="34" t="n">
        <x:v>1</x:v>
      </x:c>
      <x:c r="K2783" s="33" t="n">
        <x:v>371.5352290971724</x:v>
      </x:c>
      <x:c r="L2783" s="32" t="n">
        <x:v>100254.22815986254</x:v>
      </x:c>
      <x:c r="M2783" s="33" t="n">
        <x:v>3.57</x:v>
      </x:c>
      <x:c r="N2783" s="33" t="n">
        <x:v>371.5352290971724</x:v>
      </x:c>
      <x:c r="O2783" s="32" t="n">
        <x:v>100254.22815986254</x:v>
      </x:c>
      <x:c r="P2783" s="32" t="n">
        <x:v>0</x:v>
      </x:c>
      <x:c r="Q2783" s="33" t="n">
        <x:v>1</x:v>
      </x:c>
      <x:c r="R2783" s="34" t="n">
        <x:v>0</x:v>
      </x:c>
    </x:row>
    <x:row r="2784" ht="18" customHeight="1">
      <x:c r="A2784" s="25" t="str">
        <x:v>EEZ_156</x:v>
      </x:c>
      <x:c r="B2784" s="25" t="str">
        <x:v>China</x:v>
      </x:c>
      <x:c r="C2784" s="25" t="str">
        <x:v>functional</x:v>
      </x:c>
      <x:c r="D2784" s="25" t="str">
        <x:v>Cephalopods</x:v>
      </x:c>
      <x:c r="E2784" s="35" t="n">
        <x:v>10</x:v>
      </x:c>
      <x:c r="F2784" s="35" t="n">
        <x:v>10</x:v>
      </x:c>
      <x:c r="G2784" s="32" t="n">
        <x:v>609989.8958345469</x:v>
      </x:c>
      <x:c r="H2784" s="32" t="n">
        <x:v>609989.8958345469</x:v>
      </x:c>
      <x:c r="I2784" s="33" t="n">
        <x:v>0</x:v>
      </x:c>
      <x:c r="J2784" s="34" t="n">
        <x:v>1</x:v>
      </x:c>
      <x:c r="K2784" s="33" t="n">
        <x:v>1200.2556406779372</x:v>
      </x:c>
      <x:c r="L2784" s="32" t="n">
        <x:v>732143813.2319622</x:v>
      </x:c>
      <x:c r="M2784" s="33" t="n">
        <x:v>4.012470831110888</x:v>
      </x:c>
      <x:c r="N2784" s="33" t="n">
        <x:v>1029.1314044466744</x:v>
      </x:c>
      <x:c r="O2784" s="32" t="n">
        <x:v>627759758.1984879</x:v>
      </x:c>
      <x:c r="P2784" s="32" t="n">
        <x:v>104384055.03347433</x:v>
      </x:c>
      <x:c r="Q2784" s="33" t="n">
        <x:v>1.1662802587617758</x:v>
      </x:c>
      <x:c r="R2784" s="34" t="n">
        <x:v>0.16628025876177574</x:v>
      </x:c>
    </x:row>
    <x:row r="2785" ht="18" customHeight="1">
      <x:c r="A2785" s="25" t="str">
        <x:v>EEZ_156</x:v>
      </x:c>
      <x:c r="B2785" s="25" t="str">
        <x:v>China</x:v>
      </x:c>
      <x:c r="C2785" s="25" t="str">
        <x:v>functional</x:v>
      </x:c>
      <x:c r="D2785" s="25" t="str">
        <x:v>Jellyfish</x:v>
      </x:c>
      <x:c r="E2785" s="35" t="n">
        <x:v>3</x:v>
      </x:c>
      <x:c r="F2785" s="35" t="n">
        <x:v>3</x:v>
      </x:c>
      <x:c r="G2785" s="32" t="n">
        <x:v>1437809.0859416688</x:v>
      </x:c>
      <x:c r="H2785" s="32" t="n">
        <x:v>1437809.0859416688</x:v>
      </x:c>
      <x:c r="I2785" s="33" t="n">
        <x:v>0</x:v>
      </x:c>
      <x:c r="J2785" s="34" t="n">
        <x:v>1</x:v>
      </x:c>
      <x:c r="K2785" s="33" t="n">
        <x:v>284.2062906869925</x:v>
      </x:c>
      <x:c r="L2785" s="32" t="n">
        <x:v>408634387.0315369</x:v>
      </x:c>
      <x:c r="M2785" s="33" t="n">
        <x:v>3.4337826182097415</x:v>
      </x:c>
      <x:c r="N2785" s="33" t="n">
        <x:v>271.5079922370089</x:v>
      </x:c>
      <x:c r="O2785" s="32" t="n">
        <x:v>390376658.1441515</x:v>
      </x:c>
      <x:c r="P2785" s="32" t="n">
        <x:v>18257728.88738537</x:v>
      </x:c>
      <x:c r="Q2785" s="33" t="n">
        <x:v>1.046769519914901</x:v>
      </x:c>
      <x:c r="R2785" s="34" t="n">
        <x:v>0.046769519914900935</x:v>
      </x:c>
    </x:row>
    <x:row r="2786" ht="18" customHeight="1">
      <x:c r="A2786" s="25" t="str">
        <x:v>EEZ_156</x:v>
      </x:c>
      <x:c r="B2786" s="25" t="str">
        <x:v>China</x:v>
      </x:c>
      <x:c r="C2786" s="25" t="str">
        <x:v>functional</x:v>
      </x:c>
      <x:c r="D2786" s="25" t="str">
        <x:v>Large benthopelagics (&gt;=90 cm)</x:v>
      </x:c>
      <x:c r="E2786" s="35" t="n">
        <x:v>6</x:v>
      </x:c>
      <x:c r="F2786" s="35" t="n">
        <x:v>6</x:v>
      </x:c>
      <x:c r="G2786" s="32" t="n">
        <x:v>771642.2209903115</x:v>
      </x:c>
      <x:c r="H2786" s="32" t="n">
        <x:v>771642.2209903115</x:v>
      </x:c>
      <x:c r="I2786" s="33" t="n">
        <x:v>0</x:v>
      </x:c>
      <x:c r="J2786" s="34" t="n">
        <x:v>1</x:v>
      </x:c>
      <x:c r="K2786" s="33" t="n">
        <x:v>2368.74510001742</x:v>
      </x:c>
      <x:c r="L2786" s="32" t="n">
        <x:v>1827823729.9373596</x:v>
      </x:c>
      <x:c r="M2786" s="33" t="n">
        <x:v>4.230914074893793</x:v>
      </x:c>
      <x:c r="N2786" s="33" t="n">
        <x:v>1701.8217698705496</x:v>
      </x:c>
      <x:c r="O2786" s="32" t="n">
        <x:v>1313197530.2325735</x:v>
      </x:c>
      <x:c r="P2786" s="32" t="n">
        <x:v>514626199.70478606</x:v>
      </x:c>
      <x:c r="Q2786" s="33" t="n">
        <x:v>1.3918878827114785</x:v>
      </x:c>
      <x:c r="R2786" s="34" t="n">
        <x:v>0.39188788271147856</x:v>
      </x:c>
    </x:row>
    <x:row r="2787" ht="18" customHeight="1">
      <x:c r="A2787" s="25" t="str">
        <x:v>EEZ_156</x:v>
      </x:c>
      <x:c r="B2787" s="25" t="str">
        <x:v>China</x:v>
      </x:c>
      <x:c r="C2787" s="25" t="str">
        <x:v>functional</x:v>
      </x:c>
      <x:c r="D2787" s="25" t="str">
        <x:v>Large demersals (&gt;=90 cm)</x:v>
      </x:c>
      <x:c r="E2787" s="35" t="n">
        <x:v>6</x:v>
      </x:c>
      <x:c r="F2787" s="35" t="n">
        <x:v>6</x:v>
      </x:c>
      <x:c r="G2787" s="32" t="n">
        <x:v>235483.68150219918</x:v>
      </x:c>
      <x:c r="H2787" s="32" t="n">
        <x:v>235483.68150219918</x:v>
      </x:c>
      <x:c r="I2787" s="33" t="n">
        <x:v>0</x:v>
      </x:c>
      <x:c r="J2787" s="34" t="n">
        <x:v>1</x:v>
      </x:c>
      <x:c r="K2787" s="33" t="n">
        <x:v>2270.015003002199</x:v>
      </x:c>
      <x:c r="L2787" s="32" t="n">
        <x:v>534551489.9721836</x:v>
      </x:c>
      <x:c r="M2787" s="33" t="n">
        <x:v>4.343599052220558</x:v>
      </x:c>
      <x:c r="N2787" s="33" t="n">
        <x:v>2205.9672075653884</x:v>
      </x:c>
      <x:c r="O2787" s="32" t="n">
        <x:v>519469279.31062365</x:v>
      </x:c>
      <x:c r="P2787" s="32" t="n">
        <x:v>15082210.66155994</x:v>
      </x:c>
      <x:c r="Q2787" s="33" t="n">
        <x:v>1.0290338837391408</x:v>
      </x:c>
      <x:c r="R2787" s="34" t="n">
        <x:v>0.029033883739140863</x:v>
      </x:c>
    </x:row>
    <x:row r="2788" ht="18" customHeight="1">
      <x:c r="A2788" s="25" t="str">
        <x:v>EEZ_156</x:v>
      </x:c>
      <x:c r="B2788" s="25" t="str">
        <x:v>China</x:v>
      </x:c>
      <x:c r="C2788" s="25" t="str">
        <x:v>functional</x:v>
      </x:c>
      <x:c r="D2788" s="25" t="str">
        <x:v>Large flatfishes (&gt;=90 cm)</x:v>
      </x:c>
      <x:c r="E2788" s="35" t="n">
        <x:v>1</x:v>
      </x:c>
      <x:c r="F2788" s="35" t="n">
        <x:v>1</x:v>
      </x:c>
      <x:c r="G2788" s="32" t="n">
        <x:v>5700.4175110233</x:v>
      </x:c>
      <x:c r="H2788" s="32" t="n">
        <x:v>5700.4175110233</x:v>
      </x:c>
      <x:c r="I2788" s="33" t="n">
        <x:v>0</x:v>
      </x:c>
      <x:c r="J2788" s="34" t="n">
        <x:v>1</x:v>
      </x:c>
      <x:c r="K2788" s="33" t="n">
        <x:v>1778.2794100389228</x:v>
      </x:c>
      <x:c r="L2788" s="32" t="n">
        <x:v>10136935.088478059</x:v>
      </x:c>
      <x:c r="M2788" s="33" t="n">
        <x:v>4.25</x:v>
      </x:c>
      <x:c r="N2788" s="33" t="n">
        <x:v>1778.2794100389228</x:v>
      </x:c>
      <x:c r="O2788" s="32" t="n">
        <x:v>10136935.088478059</x:v>
      </x:c>
      <x:c r="P2788" s="32" t="n">
        <x:v>0</x:v>
      </x:c>
      <x:c r="Q2788" s="33" t="n">
        <x:v>1</x:v>
      </x:c>
      <x:c r="R2788" s="34" t="n">
        <x:v>0</x:v>
      </x:c>
    </x:row>
    <x:row r="2789" ht="18" customHeight="1">
      <x:c r="A2789" s="25" t="str">
        <x:v>EEZ_156</x:v>
      </x:c>
      <x:c r="B2789" s="25" t="str">
        <x:v>China</x:v>
      </x:c>
      <x:c r="C2789" s="25" t="str">
        <x:v>functional</x:v>
      </x:c>
      <x:c r="D2789" s="25" t="str">
        <x:v>Large pelagics (&gt;=90 cm)</x:v>
      </x:c>
      <x:c r="E2789" s="35" t="n">
        <x:v>17</x:v>
      </x:c>
      <x:c r="F2789" s="35" t="n">
        <x:v>17</x:v>
      </x:c>
      <x:c r="G2789" s="32" t="n">
        <x:v>331565.76807735587</x:v>
      </x:c>
      <x:c r="H2789" s="32" t="n">
        <x:v>331565.76807735587</x:v>
      </x:c>
      <x:c r="I2789" s="33" t="n">
        <x:v>0</x:v>
      </x:c>
      <x:c r="J2789" s="34" t="n">
        <x:v>1</x:v>
      </x:c>
      <x:c r="K2789" s="33" t="n">
        <x:v>2442.487323833116</x:v>
      </x:c>
      <x:c r="L2789" s="32" t="n">
        <x:v>809845185.5459325</x:v>
      </x:c>
      <x:c r="M2789" s="33" t="n">
        <x:v>4.383007460754671</x:v>
      </x:c>
      <x:c r="N2789" s="33" t="n">
        <x:v>2415.50233005736</x:v>
      </x:c>
      <x:c r="O2789" s="32" t="n">
        <x:v>800897885.3581113</x:v>
      </x:c>
      <x:c r="P2789" s="32" t="n">
        <x:v>8947300.187821269</x:v>
      </x:c>
      <x:c r="Q2789" s="33" t="n">
        <x:v>1.0111715867295874</x:v>
      </x:c>
      <x:c r="R2789" s="34" t="n">
        <x:v>0.011171586729587377</x:v>
      </x:c>
    </x:row>
    <x:row r="2790" ht="18" customHeight="1">
      <x:c r="A2790" s="25" t="str">
        <x:v>EEZ_156</x:v>
      </x:c>
      <x:c r="B2790" s="25" t="str">
        <x:v>China</x:v>
      </x:c>
      <x:c r="C2790" s="25" t="str">
        <x:v>functional</x:v>
      </x:c>
      <x:c r="D2790" s="25" t="str">
        <x:v>Large rays (&gt;=90 cm)</x:v>
      </x:c>
      <x:c r="E2790" s="35" t="n">
        <x:v>1</x:v>
      </x:c>
      <x:c r="F2790" s="35" t="n">
        <x:v>1</x:v>
      </x:c>
      <x:c r="G2790" s="32" t="n">
        <x:v>0.1251043766</x:v>
      </x:c>
      <x:c r="H2790" s="32" t="n">
        <x:v>0.1251043766</x:v>
      </x:c>
      <x:c r="I2790" s="33" t="n">
        <x:v>0</x:v>
      </x:c>
      <x:c r="J2790" s="34" t="n">
        <x:v>1</x:v>
      </x:c>
      <x:c r="K2790" s="33" t="n">
        <x:v>691.8309709189363</x:v>
      </x:c>
      <x:c r="L2790" s="32" t="n">
        <x:v>86.55108232938626</x:v>
      </x:c>
      <x:c r="M2790" s="33" t="n">
        <x:v>3.84</x:v>
      </x:c>
      <x:c r="N2790" s="33" t="n">
        <x:v>691.8309709189363</x:v>
      </x:c>
      <x:c r="O2790" s="32" t="n">
        <x:v>86.55108232938626</x:v>
      </x:c>
      <x:c r="P2790" s="32" t="n">
        <x:v>0</x:v>
      </x:c>
      <x:c r="Q2790" s="33" t="n">
        <x:v>1</x:v>
      </x:c>
      <x:c r="R2790" s="34" t="n">
        <x:v>0</x:v>
      </x:c>
    </x:row>
    <x:row r="2791" ht="18" customHeight="1">
      <x:c r="A2791" s="25" t="str">
        <x:v>EEZ_156</x:v>
      </x:c>
      <x:c r="B2791" s="25" t="str">
        <x:v>China</x:v>
      </x:c>
      <x:c r="C2791" s="25" t="str">
        <x:v>functional</x:v>
      </x:c>
      <x:c r="D2791" s="25" t="str">
        <x:v>Large reef assoc. fish (&gt;=90 cm)</x:v>
      </x:c>
      <x:c r="E2791" s="35" t="n">
        <x:v>7</x:v>
      </x:c>
      <x:c r="F2791" s="35" t="n">
        <x:v>7</x:v>
      </x:c>
      <x:c r="G2791" s="32" t="n">
        <x:v>10356.063652305</x:v>
      </x:c>
      <x:c r="H2791" s="32" t="n">
        <x:v>10356.063652305</x:v>
      </x:c>
      <x:c r="I2791" s="33" t="n">
        <x:v>0</x:v>
      </x:c>
      <x:c r="J2791" s="34" t="n">
        <x:v>1</x:v>
      </x:c>
      <x:c r="K2791" s="33" t="n">
        <x:v>639.2669559740539</x:v>
      </x:c>
      <x:c r="L2791" s="32" t="n">
        <x:v>6620289.28688256</x:v>
      </x:c>
      <x:c r="M2791" s="33" t="n">
        <x:v>3.733378809091659</x:v>
      </x:c>
      <x:c r="N2791" s="33" t="n">
        <x:v>541.2261963503795</x:v>
      </x:c>
      <x:c r="O2791" s="32" t="n">
        <x:v>5604972.939699454</x:v>
      </x:c>
      <x:c r="P2791" s="32" t="n">
        <x:v>1015316.3471831055</x:v>
      </x:c>
      <x:c r="Q2791" s="33" t="n">
        <x:v>1.1811456287311797</x:v>
      </x:c>
      <x:c r="R2791" s="34" t="n">
        <x:v>0.1811456287311796</x:v>
      </x:c>
    </x:row>
    <x:row r="2792" ht="18" customHeight="1">
      <x:c r="A2792" s="25" t="str">
        <x:v>EEZ_156</x:v>
      </x:c>
      <x:c r="B2792" s="25" t="str">
        <x:v>China</x:v>
      </x:c>
      <x:c r="C2792" s="25" t="str">
        <x:v>functional</x:v>
      </x:c>
      <x:c r="D2792" s="25" t="str">
        <x:v>Large sharks (&gt;=90 cm)</x:v>
      </x:c>
      <x:c r="E2792" s="35" t="n">
        <x:v>8</x:v>
      </x:c>
      <x:c r="F2792" s="35" t="n">
        <x:v>8</x:v>
      </x:c>
      <x:c r="G2792" s="32" t="n">
        <x:v>29377.9547213562</x:v>
      </x:c>
      <x:c r="H2792" s="32" t="n">
        <x:v>29377.9547213562</x:v>
      </x:c>
      <x:c r="I2792" s="33" t="n">
        <x:v>0</x:v>
      </x:c>
      <x:c r="J2792" s="34" t="n">
        <x:v>1</x:v>
      </x:c>
      <x:c r="K2792" s="33" t="n">
        <x:v>1200.3613311997208</x:v>
      </x:c>
      <x:c r="L2792" s="32" t="n">
        <x:v>35264160.83725225</x:v>
      </x:c>
      <x:c r="M2792" s="33" t="n">
        <x:v>4.067294186939987</x:v>
      </x:c>
      <x:c r="N2792" s="33" t="n">
        <x:v>1167.6002705275162</x:v>
      </x:c>
      <x:c r="O2792" s="32" t="n">
        <x:v>34301707.88020062</x:v>
      </x:c>
      <x:c r="P2792" s="32" t="n">
        <x:v>962452.9570516348</x:v>
      </x:c>
      <x:c r="Q2792" s="33" t="n">
        <x:v>1.0280584558766876</x:v>
      </x:c>
      <x:c r="R2792" s="34" t="n">
        <x:v>0.028058455876687555</x:v>
      </x:c>
    </x:row>
    <x:row r="2793" ht="18" customHeight="1">
      <x:c r="A2793" s="25" t="str">
        <x:v>EEZ_156</x:v>
      </x:c>
      <x:c r="B2793" s="25" t="str">
        <x:v>China</x:v>
      </x:c>
      <x:c r="C2793" s="25" t="str">
        <x:v>functional</x:v>
      </x:c>
      <x:c r="D2793" s="25" t="str">
        <x:v>Lobsters, crabs</x:v>
      </x:c>
      <x:c r="E2793" s="35" t="n">
        <x:v>11</x:v>
      </x:c>
      <x:c r="F2793" s="35" t="n">
        <x:v>11</x:v>
      </x:c>
      <x:c r="G2793" s="32" t="n">
        <x:v>635863.1236255732</x:v>
      </x:c>
      <x:c r="H2793" s="32" t="n">
        <x:v>635863.1236255732</x:v>
      </x:c>
      <x:c r="I2793" s="33" t="n">
        <x:v>0</x:v>
      </x:c>
      <x:c r="J2793" s="34" t="n">
        <x:v>1</x:v>
      </x:c>
      <x:c r="K2793" s="33" t="n">
        <x:v>334.3305480884788</x:v>
      </x:c>
      <x:c r="L2793" s="32" t="n">
        <x:v>212588466.63099006</x:v>
      </x:c>
      <x:c r="M2793" s="33" t="n">
        <x:v>3.3141963504966556</x:v>
      </x:c>
      <x:c r="N2793" s="33" t="n">
        <x:v>206.1561762974383</x:v>
      </x:c>
      <x:c r="O2793" s="32" t="n">
        <x:v>131087110.21519348</x:v>
      </x:c>
      <x:c r="P2793" s="32" t="n">
        <x:v>81501356.41579658</x:v>
      </x:c>
      <x:c r="Q2793" s="33" t="n">
        <x:v>1.6217343282799004</x:v>
      </x:c>
      <x:c r="R2793" s="34" t="n">
        <x:v>0.6217343282799003</x:v>
      </x:c>
    </x:row>
    <x:row r="2794" ht="18" customHeight="1">
      <x:c r="A2794" s="25" t="str">
        <x:v>EEZ_156</x:v>
      </x:c>
      <x:c r="B2794" s="25" t="str">
        <x:v>China</x:v>
      </x:c>
      <x:c r="C2794" s="25" t="str">
        <x:v>functional</x:v>
      </x:c>
      <x:c r="D2794" s="25" t="str">
        <x:v>Medium benthopelagics (30 - 89 cm)</x:v>
      </x:c>
      <x:c r="E2794" s="35" t="n">
        <x:v>10</x:v>
      </x:c>
      <x:c r="F2794" s="35" t="n">
        <x:v>10</x:v>
      </x:c>
      <x:c r="G2794" s="32" t="n">
        <x:v>740196.5227352128</x:v>
      </x:c>
      <x:c r="H2794" s="32" t="n">
        <x:v>740196.5227352128</x:v>
      </x:c>
      <x:c r="I2794" s="33" t="n">
        <x:v>0</x:v>
      </x:c>
      <x:c r="J2794" s="34" t="n">
        <x:v>1</x:v>
      </x:c>
      <x:c r="K2794" s="33" t="n">
        <x:v>532.7423575621807</x:v>
      </x:c>
      <x:c r="L2794" s="32" t="n">
        <x:v>394334040.58128554</x:v>
      </x:c>
      <x:c r="M2794" s="33" t="n">
        <x:v>3.609808236727779</x:v>
      </x:c>
      <x:c r="N2794" s="33" t="n">
        <x:v>407.2004382395225</x:v>
      </x:c>
      <x:c r="O2794" s="32" t="n">
        <x:v>301408348.44114935</x:v>
      </x:c>
      <x:c r="P2794" s="32" t="n">
        <x:v>92925692.14013618</x:v>
      </x:c>
      <x:c r="Q2794" s="33" t="n">
        <x:v>1.3083049710492014</x:v>
      </x:c>
      <x:c r="R2794" s="34" t="n">
        <x:v>0.30830497104920146</x:v>
      </x:c>
    </x:row>
    <x:row r="2795" ht="18" customHeight="1">
      <x:c r="A2795" s="25" t="str">
        <x:v>EEZ_156</x:v>
      </x:c>
      <x:c r="B2795" s="25" t="str">
        <x:v>China</x:v>
      </x:c>
      <x:c r="C2795" s="25" t="str">
        <x:v>functional</x:v>
      </x:c>
      <x:c r="D2795" s="25" t="str">
        <x:v>Medium demersals (30 - 89 cm)</x:v>
      </x:c>
      <x:c r="E2795" s="35" t="n">
        <x:v>19</x:v>
      </x:c>
      <x:c r="F2795" s="35" t="n">
        <x:v>19</x:v>
      </x:c>
      <x:c r="G2795" s="32" t="n">
        <x:v>898577.2660387392</x:v>
      </x:c>
      <x:c r="H2795" s="32" t="n">
        <x:v>898577.2660387392</x:v>
      </x:c>
      <x:c r="I2795" s="33" t="n">
        <x:v>0</x:v>
      </x:c>
      <x:c r="J2795" s="34" t="n">
        <x:v>1</x:v>
      </x:c>
      <x:c r="K2795" s="33" t="n">
        <x:v>290.8670024553806</x:v>
      </x:c>
      <x:c r="L2795" s="32" t="n">
        <x:v>261366475.84723914</x:v>
      </x:c>
      <x:c r="M2795" s="33" t="n">
        <x:v>3.350145899201123</x:v>
      </x:c>
      <x:c r="N2795" s="33" t="n">
        <x:v>223.94733528144857</x:v>
      </x:c>
      <x:c r="O2795" s="32" t="n">
        <x:v>201233984.27386495</x:v>
      </x:c>
      <x:c r="P2795" s="32" t="n">
        <x:v>60132491.57337418</x:v>
      </x:c>
      <x:c r="Q2795" s="33" t="n">
        <x:v>1.298818769555038</x:v>
      </x:c>
      <x:c r="R2795" s="34" t="n">
        <x:v>0.29881876955503794</x:v>
      </x:c>
    </x:row>
    <x:row r="2796" ht="18" customHeight="1">
      <x:c r="A2796" s="25" t="str">
        <x:v>EEZ_156</x:v>
      </x:c>
      <x:c r="B2796" s="25" t="str">
        <x:v>China</x:v>
      </x:c>
      <x:c r="C2796" s="25" t="str">
        <x:v>functional</x:v>
      </x:c>
      <x:c r="D2796" s="25" t="str">
        <x:v>Medium pelagics (30 - 89 cm)</x:v>
      </x:c>
      <x:c r="E2796" s="35" t="n">
        <x:v>17</x:v>
      </x:c>
      <x:c r="F2796" s="35" t="n">
        <x:v>17</x:v>
      </x:c>
      <x:c r="G2796" s="32" t="n">
        <x:v>1058842.8346662621</x:v>
      </x:c>
      <x:c r="H2796" s="32" t="n">
        <x:v>1058842.8346662621</x:v>
      </x:c>
      <x:c r="I2796" s="33" t="n">
        <x:v>0</x:v>
      </x:c>
      <x:c r="J2796" s="34" t="n">
        <x:v>1</x:v>
      </x:c>
      <x:c r="K2796" s="33" t="n">
        <x:v>414.9864172943672</x:v>
      </x:c>
      <x:c r="L2796" s="32" t="n">
        <x:v>439405394.4359641</x:v>
      </x:c>
      <x:c r="M2796" s="33" t="n">
        <x:v>3.5281237428429466</x:v>
      </x:c>
      <x:c r="N2796" s="33" t="n">
        <x:v>337.38342509317937</x:v>
      </x:c>
      <x:c r="O2796" s="32" t="n">
        <x:v>357236022.19507456</x:v>
      </x:c>
      <x:c r="P2796" s="32" t="n">
        <x:v>82169372.24088955</x:v>
      </x:c>
      <x:c r="Q2796" s="33" t="n">
        <x:v>1.2300142402661163</x:v>
      </x:c>
      <x:c r="R2796" s="34" t="n">
        <x:v>0.23001424026611633</x:v>
      </x:c>
    </x:row>
    <x:row r="2797" ht="18" customHeight="1">
      <x:c r="A2797" s="25" t="str">
        <x:v>EEZ_156</x:v>
      </x:c>
      <x:c r="B2797" s="25" t="str">
        <x:v>China</x:v>
      </x:c>
      <x:c r="C2797" s="25" t="str">
        <x:v>functional</x:v>
      </x:c>
      <x:c r="D2797" s="25" t="str">
        <x:v>Medium reef assoc. fish (30 - 89 cm)</x:v>
      </x:c>
      <x:c r="E2797" s="35" t="n">
        <x:v>19</x:v>
      </x:c>
      <x:c r="F2797" s="35" t="n">
        <x:v>19</x:v>
      </x:c>
      <x:c r="G2797" s="32" t="n">
        <x:v>499720.28623948456</x:v>
      </x:c>
      <x:c r="H2797" s="32" t="n">
        <x:v>499720.28623948456</x:v>
      </x:c>
      <x:c r="I2797" s="33" t="n">
        <x:v>0</x:v>
      </x:c>
      <x:c r="J2797" s="34" t="n">
        <x:v>1</x:v>
      </x:c>
      <x:c r="K2797" s="33" t="n">
        <x:v>296.946688049113</x:v>
      </x:c>
      <x:c r="L2797" s="32" t="n">
        <x:v>148390283.94976968</x:v>
      </x:c>
      <x:c r="M2797" s="33" t="n">
        <x:v>3.3685539012677936</x:v>
      </x:c>
      <x:c r="N2797" s="33" t="n">
        <x:v>233.64360645749275</x:v>
      </x:c>
      <x:c r="O2797" s="32" t="n">
        <x:v>116756449.89696376</x:v>
      </x:c>
      <x:c r="P2797" s="32" t="n">
        <x:v>31633834.052805915</x:v>
      </x:c>
      <x:c r="Q2797" s="33" t="n">
        <x:v>1.2709386426250748</x:v>
      </x:c>
      <x:c r="R2797" s="34" t="n">
        <x:v>0.2709386426250748</x:v>
      </x:c>
    </x:row>
    <x:row r="2798" ht="18" customHeight="1">
      <x:c r="A2798" s="25" t="str">
        <x:v>EEZ_156</x:v>
      </x:c>
      <x:c r="B2798" s="25" t="str">
        <x:v>China</x:v>
      </x:c>
      <x:c r="C2798" s="25" t="str">
        <x:v>functional</x:v>
      </x:c>
      <x:c r="D2798" s="25" t="str">
        <x:v>Other demersal invertebrates</x:v>
      </x:c>
      <x:c r="E2798" s="35" t="n">
        <x:v>14</x:v>
      </x:c>
      <x:c r="F2798" s="35" t="n">
        <x:v>14</x:v>
      </x:c>
      <x:c r="G2798" s="32" t="n">
        <x:v>92667.89466727071</x:v>
      </x:c>
      <x:c r="H2798" s="32" t="n">
        <x:v>92667.89466727071</x:v>
      </x:c>
      <x:c r="I2798" s="33" t="n">
        <x:v>0</x:v>
      </x:c>
      <x:c r="J2798" s="34" t="n">
        <x:v>1</x:v>
      </x:c>
      <x:c r="K2798" s="33" t="n">
        <x:v>34.03213083106816</x:v>
      </x:c>
      <x:c r="L2798" s="32" t="n">
        <x:v>3153685.9151562</x:v>
      </x:c>
      <x:c r="M2798" s="33" t="n">
        <x:v>2.3711017879834824</x:v>
      </x:c>
      <x:c r="N2798" s="33" t="n">
        <x:v>23.50183581739938</x:v>
      </x:c>
      <x:c r="O2798" s="32" t="n">
        <x:v>2177865.646014256</x:v>
      </x:c>
      <x:c r="P2798" s="32" t="n">
        <x:v>975820.2691419441</x:v>
      </x:c>
      <x:c r="Q2798" s="33" t="n">
        <x:v>1.448062657550895</x:v>
      </x:c>
      <x:c r="R2798" s="34" t="n">
        <x:v>0.4480626575508949</x:v>
      </x:c>
    </x:row>
    <x:row r="2799" ht="18" customHeight="1">
      <x:c r="A2799" s="25" t="str">
        <x:v>EEZ_156</x:v>
      </x:c>
      <x:c r="B2799" s="25" t="str">
        <x:v>China</x:v>
      </x:c>
      <x:c r="C2799" s="25" t="str">
        <x:v>functional</x:v>
      </x:c>
      <x:c r="D2799" s="25" t="str">
        <x:v>Shrimps</x:v>
      </x:c>
      <x:c r="E2799" s="35" t="n">
        <x:v>12</x:v>
      </x:c>
      <x:c r="F2799" s="35" t="n">
        <x:v>12</x:v>
      </x:c>
      <x:c r="G2799" s="32" t="n">
        <x:v>1151880.132868309</x:v>
      </x:c>
      <x:c r="H2799" s="32" t="n">
        <x:v>1151880.132868309</x:v>
      </x:c>
      <x:c r="I2799" s="33" t="n">
        <x:v>0</x:v>
      </x:c>
      <x:c r="J2799" s="34" t="n">
        <x:v>1</x:v>
      </x:c>
      <x:c r="K2799" s="33" t="n">
        <x:v>76.10164482498654</x:v>
      </x:c>
      <x:c r="L2799" s="32" t="n">
        <x:v>87659972.75250235</x:v>
      </x:c>
      <x:c r="M2799" s="33" t="n">
        <x:v>2.6675608933536585</x:v>
      </x:c>
      <x:c r="N2799" s="33" t="n">
        <x:v>46.511558644118914</x:v>
      </x:c>
      <x:c r="O2799" s="32" t="n">
        <x:v>53575740.350899845</x:v>
      </x:c>
      <x:c r="P2799" s="32" t="n">
        <x:v>34084232.40160251</x:v>
      </x:c>
      <x:c r="Q2799" s="33" t="n">
        <x:v>1.6361878002686348</x:v>
      </x:c>
      <x:c r="R2799" s="34" t="n">
        <x:v>0.6361878002686348</x:v>
      </x:c>
    </x:row>
    <x:row r="2800" ht="18" customHeight="1">
      <x:c r="A2800" s="25" t="str">
        <x:v>EEZ_156</x:v>
      </x:c>
      <x:c r="B2800" s="25" t="str">
        <x:v>China</x:v>
      </x:c>
      <x:c r="C2800" s="25" t="str">
        <x:v>functional</x:v>
      </x:c>
      <x:c r="D2800" s="25" t="str">
        <x:v>Small bathydemersals (&lt;30 cm)</x:v>
      </x:c>
      <x:c r="E2800" s="35" t="n">
        <x:v>1</x:v>
      </x:c>
      <x:c r="F2800" s="35" t="n">
        <x:v>1</x:v>
      </x:c>
      <x:c r="G2800" s="32" t="n">
        <x:v>7383.935699065601</x:v>
      </x:c>
      <x:c r="H2800" s="32" t="n">
        <x:v>7383.935699065601</x:v>
      </x:c>
      <x:c r="I2800" s="33" t="n">
        <x:v>0</x:v>
      </x:c>
      <x:c r="J2800" s="34" t="n">
        <x:v>1</x:v>
      </x:c>
      <x:c r="K2800" s="33" t="n">
        <x:v>323.5936569296281</x:v>
      </x:c>
      <x:c r="L2800" s="32" t="n">
        <x:v>2389394.7553938674</x:v>
      </x:c>
      <x:c r="M2800" s="33" t="n">
        <x:v>3.51</x:v>
      </x:c>
      <x:c r="N2800" s="33" t="n">
        <x:v>323.5936569296281</x:v>
      </x:c>
      <x:c r="O2800" s="32" t="n">
        <x:v>2389394.7553938674</x:v>
      </x:c>
      <x:c r="P2800" s="32" t="n">
        <x:v>0</x:v>
      </x:c>
      <x:c r="Q2800" s="33" t="n">
        <x:v>1</x:v>
      </x:c>
      <x:c r="R2800" s="34" t="n">
        <x:v>0</x:v>
      </x:c>
    </x:row>
    <x:row r="2801" ht="18" customHeight="1">
      <x:c r="A2801" s="25" t="str">
        <x:v>EEZ_156</x:v>
      </x:c>
      <x:c r="B2801" s="25" t="str">
        <x:v>China</x:v>
      </x:c>
      <x:c r="C2801" s="25" t="str">
        <x:v>functional</x:v>
      </x:c>
      <x:c r="D2801" s="25" t="str">
        <x:v>Small benthopelagics (&lt;30 cm)</x:v>
      </x:c>
      <x:c r="E2801" s="35" t="n">
        <x:v>3</x:v>
      </x:c>
      <x:c r="F2801" s="35" t="n">
        <x:v>3</x:v>
      </x:c>
      <x:c r="G2801" s="32" t="n">
        <x:v>14584.0283912924</x:v>
      </x:c>
      <x:c r="H2801" s="32" t="n">
        <x:v>14584.0283912924</x:v>
      </x:c>
      <x:c r="I2801" s="33" t="n">
        <x:v>0</x:v>
      </x:c>
      <x:c r="J2801" s="34" t="n">
        <x:v>1</x:v>
      </x:c>
      <x:c r="K2801" s="33" t="n">
        <x:v>766.7927364090737</x:v>
      </x:c>
      <x:c r="L2801" s="32" t="n">
        <x:v>11182927.03802672</x:v>
      </x:c>
      <x:c r="M2801" s="33" t="n">
        <x:v>3.8480589764447686</x:v>
      </x:c>
      <x:c r="N2801" s="33" t="n">
        <x:v>704.7887715736236</x:v>
      </x:c>
      <x:c r="O2801" s="32" t="n">
        <x:v>10278659.454493823</x:v>
      </x:c>
      <x:c r="P2801" s="32" t="n">
        <x:v>904267.5835328978</x:v>
      </x:c>
      <x:c r="Q2801" s="33" t="n">
        <x:v>1.0879752449758955</x:v>
      </x:c>
      <x:c r="R2801" s="34" t="n">
        <x:v>0.08797524497589543</x:v>
      </x:c>
    </x:row>
    <x:row r="2802" ht="18" customHeight="1">
      <x:c r="A2802" s="25" t="str">
        <x:v>EEZ_156</x:v>
      </x:c>
      <x:c r="B2802" s="25" t="str">
        <x:v>China</x:v>
      </x:c>
      <x:c r="C2802" s="25" t="str">
        <x:v>functional</x:v>
      </x:c>
      <x:c r="D2802" s="25" t="str">
        <x:v>Small demersals (&lt;30 cm)</x:v>
      </x:c>
      <x:c r="E2802" s="35" t="n">
        <x:v>3</x:v>
      </x:c>
      <x:c r="F2802" s="35" t="n">
        <x:v>3</x:v>
      </x:c>
      <x:c r="G2802" s="32" t="n">
        <x:v>278864.2822514818</x:v>
      </x:c>
      <x:c r="H2802" s="32" t="n">
        <x:v>278864.2822514818</x:v>
      </x:c>
      <x:c r="I2802" s="33" t="n">
        <x:v>0</x:v>
      </x:c>
      <x:c r="J2802" s="34" t="n">
        <x:v>1</x:v>
      </x:c>
      <x:c r="K2802" s="33" t="n">
        <x:v>485.7433103670532</x:v>
      </x:c>
      <x:c r="L2802" s="32" t="n">
        <x:v>135456459.60396704</x:v>
      </x:c>
      <x:c r="M2802" s="33" t="n">
        <x:v>3.6770267243186177</x:v>
      </x:c>
      <x:c r="N2802" s="33" t="n">
        <x:v>475.3644766042934</x:v>
      </x:c>
      <x:c r="O2802" s="32" t="n">
        <x:v>132562173.57610758</x:v>
      </x:c>
      <x:c r="P2802" s="32" t="n">
        <x:v>2894286.0278594643</x:v>
      </x:c>
      <x:c r="Q2802" s="33" t="n">
        <x:v>1.0218334231385982</x:v>
      </x:c>
      <x:c r="R2802" s="34" t="n">
        <x:v>0.02183342313859825</x:v>
      </x:c>
    </x:row>
    <x:row r="2803" ht="18" customHeight="1">
      <x:c r="A2803" s="25" t="str">
        <x:v>EEZ_156</x:v>
      </x:c>
      <x:c r="B2803" s="25" t="str">
        <x:v>China</x:v>
      </x:c>
      <x:c r="C2803" s="25" t="str">
        <x:v>functional</x:v>
      </x:c>
      <x:c r="D2803" s="25" t="str">
        <x:v>Small pelagics (&lt;30 cm)</x:v>
      </x:c>
      <x:c r="E2803" s="35" t="n">
        <x:v>9</x:v>
      </x:c>
      <x:c r="F2803" s="35" t="n">
        <x:v>9</x:v>
      </x:c>
      <x:c r="G2803" s="32" t="n">
        <x:v>730806.6311900263</x:v>
      </x:c>
      <x:c r="H2803" s="32" t="n">
        <x:v>730806.6311900263</x:v>
      </x:c>
      <x:c r="I2803" s="33" t="n">
        <x:v>0</x:v>
      </x:c>
      <x:c r="J2803" s="34" t="n">
        <x:v>1</x:v>
      </x:c>
      <x:c r="K2803" s="33" t="n">
        <x:v>138.04559359506126</x:v>
      </x:c>
      <x:c r="L2803" s="32" t="n">
        <x:v>100884635.2058342</x:v>
      </x:c>
      <x:c r="M2803" s="33" t="n">
        <x:v>3.138649479625694</x:v>
      </x:c>
      <x:c r="N2803" s="33" t="n">
        <x:v>137.6098367462539</x:v>
      </x:c>
      <x:c r="O2803" s="32" t="n">
        <x:v>100566181.2111393</x:v>
      </x:c>
      <x:c r="P2803" s="32" t="n">
        <x:v>318453.9946948886</x:v>
      </x:c>
      <x:c r="Q2803" s="33" t="n">
        <x:v>1.003166611189365</x:v>
      </x:c>
      <x:c r="R2803" s="34" t="n">
        <x:v>0.0031666111893648673</x:v>
      </x:c>
    </x:row>
    <x:row r="2804" ht="18" customHeight="1">
      <x:c r="A2804" s="25" t="str">
        <x:v>EEZ_156</x:v>
      </x:c>
      <x:c r="B2804" s="25" t="str">
        <x:v>China</x:v>
      </x:c>
      <x:c r="C2804" s="25" t="str">
        <x:v>functional</x:v>
      </x:c>
      <x:c r="D2804" s="25" t="str">
        <x:v>Small reef assoc. fish (&lt;30 cm)</x:v>
      </x:c>
      <x:c r="E2804" s="35" t="n">
        <x:v>1</x:v>
      </x:c>
      <x:c r="F2804" s="35" t="n">
        <x:v>1</x:v>
      </x:c>
      <x:c r="G2804" s="32" t="n">
        <x:v>1624.7529706802</x:v>
      </x:c>
      <x:c r="H2804" s="32" t="n">
        <x:v>1624.7529706802</x:v>
      </x:c>
      <x:c r="I2804" s="33" t="n">
        <x:v>0</x:v>
      </x:c>
      <x:c r="J2804" s="34" t="n">
        <x:v>1</x:v>
      </x:c>
      <x:c r="K2804" s="33" t="n">
        <x:v>128.82495516931337</x:v>
      </x:c>
      <x:c r="L2804" s="32" t="n">
        <x:v>209308.7286090855</x:v>
      </x:c>
      <x:c r="M2804" s="33" t="n">
        <x:v>3.11</x:v>
      </x:c>
      <x:c r="N2804" s="33" t="n">
        <x:v>128.82495516931337</x:v>
      </x:c>
      <x:c r="O2804" s="32" t="n">
        <x:v>209308.7286090855</x:v>
      </x:c>
      <x:c r="P2804" s="32" t="n">
        <x:v>0</x:v>
      </x:c>
      <x:c r="Q2804" s="33" t="n">
        <x:v>1</x:v>
      </x:c>
      <x:c r="R2804" s="34" t="n">
        <x:v>0</x:v>
      </x:c>
    </x:row>
    <x:row r="2805" ht="18" customHeight="1">
      <x:c r="A2805" s="25" t="str">
        <x:v>EEZ_156</x:v>
      </x:c>
      <x:c r="B2805" s="25" t="str">
        <x:v>China</x:v>
      </x:c>
      <x:c r="C2805" s="25" t="str">
        <x:v>functional</x:v>
      </x:c>
      <x:c r="D2805" s="25" t="str">
        <x:v>Small to medium flatfishes (&lt;90 cm)</x:v>
      </x:c>
      <x:c r="E2805" s="35" t="n">
        <x:v>2</x:v>
      </x:c>
      <x:c r="F2805" s="35" t="n">
        <x:v>2</x:v>
      </x:c>
      <x:c r="G2805" s="32" t="n">
        <x:v>25203.6930517502</x:v>
      </x:c>
      <x:c r="H2805" s="32" t="n">
        <x:v>25203.6930517502</x:v>
      </x:c>
      <x:c r="I2805" s="33" t="n">
        <x:v>0</x:v>
      </x:c>
      <x:c r="J2805" s="34" t="n">
        <x:v>1</x:v>
      </x:c>
      <x:c r="K2805" s="33" t="n">
        <x:v>150.27496221292077</x:v>
      </x:c>
      <x:c r="L2805" s="32" t="n">
        <x:v>3787484.020977815</x:v>
      </x:c>
      <x:c r="M2805" s="33" t="n">
        <x:v>3.166453374120859</x:v>
      </x:c>
      <x:c r="N2805" s="33" t="n">
        <x:v>146.70785728173644</x:v>
      </x:c>
      <x:c r="O2805" s="32" t="n">
        <x:v>3697579.8032088606</x:v>
      </x:c>
      <x:c r="P2805" s="32" t="n">
        <x:v>89904.21776895458</x:v>
      </x:c>
      <x:c r="Q2805" s="33" t="n">
        <x:v>1.024314341421633</x:v>
      </x:c>
      <x:c r="R2805" s="34" t="n">
        <x:v>0.02431434142163294</x:v>
      </x:c>
    </x:row>
    <x:row r="2806" ht="18" customHeight="1">
      <x:c r="A2806" s="25" t="str">
        <x:v>EEZ_157</x:v>
      </x:c>
      <x:c r="B2806" s="25" t="str">
        <x:v>Taiwan</x:v>
      </x:c>
      <x:c r="C2806" s="25" t="str">
        <x:v>functional</x:v>
      </x:c>
      <x:c r="D2806" s="25" t="str">
        <x:v>Cephalopods</x:v>
      </x:c>
      <x:c r="E2806" s="35" t="n">
        <x:v>9</x:v>
      </x:c>
      <x:c r="F2806" s="35" t="n">
        <x:v>9</x:v>
      </x:c>
      <x:c r="G2806" s="32" t="n">
        <x:v>25260.042447150496</x:v>
      </x:c>
      <x:c r="H2806" s="32" t="n">
        <x:v>25260.042447150496</x:v>
      </x:c>
      <x:c r="I2806" s="33" t="n">
        <x:v>0</x:v>
      </x:c>
      <x:c r="J2806" s="34" t="n">
        <x:v>1</x:v>
      </x:c>
      <x:c r="K2806" s="33" t="n">
        <x:v>767.5190162615613</x:v>
      </x:c>
      <x:c r="L2806" s="32" t="n">
        <x:v>19387562.92976223</x:v>
      </x:c>
      <x:c r="M2806" s="33" t="n">
        <x:v>3.829053534647218</x:v>
      </x:c>
      <x:c r="N2806" s="33" t="n">
        <x:v>674.6111805981801</x:v>
      </x:c>
      <x:c r="O2806" s="32" t="n">
        <x:v>17040707.05723234</x:v>
      </x:c>
      <x:c r="P2806" s="32" t="n">
        <x:v>2346855.8725298904</x:v>
      </x:c>
      <x:c r="Q2806" s="33" t="n">
        <x:v>1.1377205690261454</x:v>
      </x:c>
      <x:c r="R2806" s="34" t="n">
        <x:v>0.13772056902614546</x:v>
      </x:c>
    </x:row>
    <x:row r="2807" ht="18" customHeight="1">
      <x:c r="A2807" s="25" t="str">
        <x:v>EEZ_157</x:v>
      </x:c>
      <x:c r="B2807" s="25" t="str">
        <x:v>Taiwan</x:v>
      </x:c>
      <x:c r="C2807" s="25" t="str">
        <x:v>functional</x:v>
      </x:c>
      <x:c r="D2807" s="25" t="str">
        <x:v>Large benthopelagics (&gt;=90 cm)</x:v>
      </x:c>
      <x:c r="E2807" s="35" t="n">
        <x:v>5</x:v>
      </x:c>
      <x:c r="F2807" s="35" t="n">
        <x:v>5</x:v>
      </x:c>
      <x:c r="G2807" s="32" t="n">
        <x:v>94611.6437785637</x:v>
      </x:c>
      <x:c r="H2807" s="32" t="n">
        <x:v>94611.6437785637</x:v>
      </x:c>
      <x:c r="I2807" s="33" t="n">
        <x:v>0</x:v>
      </x:c>
      <x:c r="J2807" s="34" t="n">
        <x:v>1</x:v>
      </x:c>
      <x:c r="K2807" s="33" t="n">
        <x:v>2271.9542916040186</x:v>
      </x:c>
      <x:c r="L2807" s="32" t="n">
        <x:v>214953330.11841846</x:v>
      </x:c>
      <x:c r="M2807" s="33" t="n">
        <x:v>4.249281985775047</x:v>
      </x:c>
      <x:c r="N2807" s="33" t="n">
        <x:v>1775.3418295201434</x:v>
      </x:c>
      <x:c r="O2807" s="32" t="n">
        <x:v>167968008.75974336</x:v>
      </x:c>
      <x:c r="P2807" s="32" t="n">
        <x:v>46985321.35867509</x:v>
      </x:c>
      <x:c r="Q2807" s="33" t="n">
        <x:v>1.2797277987969813</x:v>
      </x:c>
      <x:c r="R2807" s="34" t="n">
        <x:v>0.27972779879698134</x:v>
      </x:c>
    </x:row>
    <x:row r="2808" ht="18" customHeight="1">
      <x:c r="A2808" s="25" t="str">
        <x:v>EEZ_157</x:v>
      </x:c>
      <x:c r="B2808" s="25" t="str">
        <x:v>Taiwan</x:v>
      </x:c>
      <x:c r="C2808" s="25" t="str">
        <x:v>functional</x:v>
      </x:c>
      <x:c r="D2808" s="25" t="str">
        <x:v>Large demersals (&gt;=90 cm)</x:v>
      </x:c>
      <x:c r="E2808" s="35" t="n">
        <x:v>4</x:v>
      </x:c>
      <x:c r="F2808" s="35" t="n">
        <x:v>4</x:v>
      </x:c>
      <x:c r="G2808" s="32" t="n">
        <x:v>19527.3156940252</x:v>
      </x:c>
      <x:c r="H2808" s="32" t="n">
        <x:v>19527.3156940252</x:v>
      </x:c>
      <x:c r="I2808" s="33" t="n">
        <x:v>0</x:v>
      </x:c>
      <x:c r="J2808" s="34" t="n">
        <x:v>1</x:v>
      </x:c>
      <x:c r="K2808" s="33" t="n">
        <x:v>2373.8629828800463</x:v>
      </x:c>
      <x:c r="L2808" s="32" t="n">
        <x:v>46355171.881059006</x:v>
      </x:c>
      <x:c r="M2808" s="33" t="n">
        <x:v>4.3704539517755485</x:v>
      </x:c>
      <x:c r="N2808" s="33" t="n">
        <x:v>2346.6804310739653</x:v>
      </x:c>
      <x:c r="O2808" s="32" t="n">
        <x:v>45824369.610572465</x:v>
      </x:c>
      <x:c r="P2808" s="32" t="n">
        <x:v>530802.2704865411</x:v>
      </x:c>
      <x:c r="Q2808" s="33" t="n">
        <x:v>1.011583405838366</x:v>
      </x:c>
      <x:c r="R2808" s="34" t="n">
        <x:v>0.01158340583836588</x:v>
      </x:c>
    </x:row>
    <x:row r="2809" ht="18" customHeight="1">
      <x:c r="A2809" s="25" t="str">
        <x:v>EEZ_157</x:v>
      </x:c>
      <x:c r="B2809" s="25" t="str">
        <x:v>Taiwan</x:v>
      </x:c>
      <x:c r="C2809" s="25" t="str">
        <x:v>functional</x:v>
      </x:c>
      <x:c r="D2809" s="25" t="str">
        <x:v>Large pelagics (&gt;=90 cm)</x:v>
      </x:c>
      <x:c r="E2809" s="35" t="n">
        <x:v>21</x:v>
      </x:c>
      <x:c r="F2809" s="35" t="n">
        <x:v>21</x:v>
      </x:c>
      <x:c r="G2809" s="32" t="n">
        <x:v>50390.304235726915</x:v>
      </x:c>
      <x:c r="H2809" s="32" t="n">
        <x:v>50390.304235726915</x:v>
      </x:c>
      <x:c r="I2809" s="33" t="n">
        <x:v>0</x:v>
      </x:c>
      <x:c r="J2809" s="34" t="n">
        <x:v>1</x:v>
      </x:c>
      <x:c r="K2809" s="33" t="n">
        <x:v>2269.7282849693906</x:v>
      </x:c>
      <x:c r="L2809" s="32" t="n">
        <x:v>114372298.81204228</x:v>
      </x:c>
      <x:c r="M2809" s="33" t="n">
        <x:v>4.3526366633657885</x:v>
      </x:c>
      <x:c r="N2809" s="33" t="n">
        <x:v>2252.354073831527</x:v>
      </x:c>
      <x:c r="O2809" s="32" t="n">
        <x:v>113496807.02694955</x:v>
      </x:c>
      <x:c r="P2809" s="32" t="n">
        <x:v>875491.7850927263</x:v>
      </x:c>
      <x:c r="Q2809" s="33" t="n">
        <x:v>1.0077138010136695</x:v>
      </x:c>
      <x:c r="R2809" s="34" t="n">
        <x:v>0.0077138010136694225</x:v>
      </x:c>
    </x:row>
    <x:row r="2810" ht="18" customHeight="1">
      <x:c r="A2810" s="25" t="str">
        <x:v>EEZ_157</x:v>
      </x:c>
      <x:c r="B2810" s="25" t="str">
        <x:v>Taiwan</x:v>
      </x:c>
      <x:c r="C2810" s="25" t="str">
        <x:v>functional</x:v>
      </x:c>
      <x:c r="D2810" s="25" t="str">
        <x:v>Large rays (&gt;=90 cm)</x:v>
      </x:c>
      <x:c r="E2810" s="35" t="n">
        <x:v>1</x:v>
      </x:c>
      <x:c r="F2810" s="35" t="n">
        <x:v>1</x:v>
      </x:c>
      <x:c r="G2810" s="32" t="n">
        <x:v>16.5853120462</x:v>
      </x:c>
      <x:c r="H2810" s="32" t="n">
        <x:v>16.5853120462</x:v>
      </x:c>
      <x:c r="I2810" s="33" t="n">
        <x:v>0</x:v>
      </x:c>
      <x:c r="J2810" s="34" t="n">
        <x:v>1</x:v>
      </x:c>
      <x:c r="K2810" s="33" t="n">
        <x:v>691.8309709189363</x:v>
      </x:c>
      <x:c r="L2810" s="32" t="n">
        <x:v>11474.232535916075</x:v>
      </x:c>
      <x:c r="M2810" s="33" t="n">
        <x:v>3.84</x:v>
      </x:c>
      <x:c r="N2810" s="33" t="n">
        <x:v>691.8309709189363</x:v>
      </x:c>
      <x:c r="O2810" s="32" t="n">
        <x:v>11474.232535916075</x:v>
      </x:c>
      <x:c r="P2810" s="32" t="n">
        <x:v>0</x:v>
      </x:c>
      <x:c r="Q2810" s="33" t="n">
        <x:v>1</x:v>
      </x:c>
      <x:c r="R2810" s="34" t="n">
        <x:v>0</x:v>
      </x:c>
    </x:row>
    <x:row r="2811" ht="18" customHeight="1">
      <x:c r="A2811" s="25" t="str">
        <x:v>EEZ_157</x:v>
      </x:c>
      <x:c r="B2811" s="25" t="str">
        <x:v>Taiwan</x:v>
      </x:c>
      <x:c r="C2811" s="25" t="str">
        <x:v>functional</x:v>
      </x:c>
      <x:c r="D2811" s="25" t="str">
        <x:v>Large reef assoc. fish (&gt;=90 cm)</x:v>
      </x:c>
      <x:c r="E2811" s="35" t="n">
        <x:v>4</x:v>
      </x:c>
      <x:c r="F2811" s="35" t="n">
        <x:v>4</x:v>
      </x:c>
      <x:c r="G2811" s="32" t="n">
        <x:v>608.2014161528</x:v>
      </x:c>
      <x:c r="H2811" s="32" t="n">
        <x:v>608.2014161528</x:v>
      </x:c>
      <x:c r="I2811" s="33" t="n">
        <x:v>0</x:v>
      </x:c>
      <x:c r="J2811" s="34" t="n">
        <x:v>1</x:v>
      </x:c>
      <x:c r="K2811" s="33" t="n">
        <x:v>2654.148314496684</x:v>
      </x:c>
      <x:c r="L2811" s="32" t="n">
        <x:v>1614256.7635564506</x:v>
      </x:c>
      <x:c r="M2811" s="33" t="n">
        <x:v>4.359274336215644</x:v>
      </x:c>
      <x:c r="N2811" s="33" t="n">
        <x:v>2287.043032196224</x:v>
      </x:c>
      <x:c r="O2811" s="32" t="n">
        <x:v>1390982.8109841372</x:v>
      </x:c>
      <x:c r="P2811" s="32" t="n">
        <x:v>223273.95257231337</x:v>
      </x:c>
      <x:c r="Q2811" s="33" t="n">
        <x:v>1.160515249224643</x:v>
      </x:c>
      <x:c r="R2811" s="34" t="n">
        <x:v>0.16051524922464308</x:v>
      </x:c>
    </x:row>
    <x:row r="2812" ht="18" customHeight="1">
      <x:c r="A2812" s="25" t="str">
        <x:v>EEZ_157</x:v>
      </x:c>
      <x:c r="B2812" s="25" t="str">
        <x:v>Taiwan</x:v>
      </x:c>
      <x:c r="C2812" s="25" t="str">
        <x:v>functional</x:v>
      </x:c>
      <x:c r="D2812" s="25" t="str">
        <x:v>Large sharks (&gt;=90 cm)</x:v>
      </x:c>
      <x:c r="E2812" s="35" t="n">
        <x:v>8</x:v>
      </x:c>
      <x:c r="F2812" s="35" t="n">
        <x:v>8</x:v>
      </x:c>
      <x:c r="G2812" s="32" t="n">
        <x:v>20497.530624790397</x:v>
      </x:c>
      <x:c r="H2812" s="32" t="n">
        <x:v>20497.530624790397</x:v>
      </x:c>
      <x:c r="I2812" s="33" t="n">
        <x:v>0</x:v>
      </x:c>
      <x:c r="J2812" s="34" t="n">
        <x:v>1</x:v>
      </x:c>
      <x:c r="K2812" s="33" t="n">
        <x:v>1126.100649733719</x:v>
      </x:c>
      <x:c r="L2812" s="32" t="n">
        <x:v>23082282.55451327</x:v>
      </x:c>
      <x:c r="M2812" s="33" t="n">
        <x:v>4.050935154593251</x:v>
      </x:c>
      <x:c r="N2812" s="33" t="n">
        <x:v>1124.4370694091847</x:v>
      </x:c>
      <x:c r="O2812" s="32" t="n">
        <x:v>23048183.265864328</x:v>
      </x:c>
      <x:c r="P2812" s="32" t="n">
        <x:v>34099.28864894062</x:v>
      </x:c>
      <x:c r="Q2812" s="33" t="n">
        <x:v>1.0014794783717051</x:v>
      </x:c>
      <x:c r="R2812" s="34" t="n">
        <x:v>0.0014794783717050537</x:v>
      </x:c>
    </x:row>
    <x:row r="2813" ht="18" customHeight="1">
      <x:c r="A2813" s="25" t="str">
        <x:v>EEZ_157</x:v>
      </x:c>
      <x:c r="B2813" s="25" t="str">
        <x:v>Taiwan</x:v>
      </x:c>
      <x:c r="C2813" s="25" t="str">
        <x:v>functional</x:v>
      </x:c>
      <x:c r="D2813" s="25" t="str">
        <x:v>Lobsters, crabs</x:v>
      </x:c>
      <x:c r="E2813" s="35" t="n">
        <x:v>8</x:v>
      </x:c>
      <x:c r="F2813" s="35" t="n">
        <x:v>8</x:v>
      </x:c>
      <x:c r="G2813" s="32" t="n">
        <x:v>36062.33265316811</x:v>
      </x:c>
      <x:c r="H2813" s="32" t="n">
        <x:v>36062.33265316811</x:v>
      </x:c>
      <x:c r="I2813" s="33" t="n">
        <x:v>0</x:v>
      </x:c>
      <x:c r="J2813" s="34" t="n">
        <x:v>1</x:v>
      </x:c>
      <x:c r="K2813" s="33" t="n">
        <x:v>394.04486044696057</x:v>
      </x:c>
      <x:c r="L2813" s="32" t="n">
        <x:v>14210176.837709498</x:v>
      </x:c>
      <x:c r="M2813" s="33" t="n">
        <x:v>3.463399416972191</x:v>
      </x:c>
      <x:c r="N2813" s="33" t="n">
        <x:v>290.66946881424735</x:v>
      </x:c>
      <x:c r="O2813" s="32" t="n">
        <x:v>10482219.076499062</x:v>
      </x:c>
      <x:c r="P2813" s="32" t="n">
        <x:v>3727957.761210436</x:v>
      </x:c>
      <x:c r="Q2813" s="33" t="n">
        <x:v>1.3556458545660859</x:v>
      </x:c>
      <x:c r="R2813" s="34" t="n">
        <x:v>0.35564585456608583</x:v>
      </x:c>
    </x:row>
    <x:row r="2814" ht="18" customHeight="1">
      <x:c r="A2814" s="25" t="str">
        <x:v>EEZ_157</x:v>
      </x:c>
      <x:c r="B2814" s="25" t="str">
        <x:v>Taiwan</x:v>
      </x:c>
      <x:c r="C2814" s="25" t="str">
        <x:v>functional</x:v>
      </x:c>
      <x:c r="D2814" s="25" t="str">
        <x:v>Medium benthopelagics (30 - 89 cm)</x:v>
      </x:c>
      <x:c r="E2814" s="35" t="n">
        <x:v>8</x:v>
      </x:c>
      <x:c r="F2814" s="35" t="n">
        <x:v>8</x:v>
      </x:c>
      <x:c r="G2814" s="32" t="n">
        <x:v>65669.7765202146</x:v>
      </x:c>
      <x:c r="H2814" s="32" t="n">
        <x:v>65669.7765202146</x:v>
      </x:c>
      <x:c r="I2814" s="33" t="n">
        <x:v>0</x:v>
      </x:c>
      <x:c r="J2814" s="34" t="n">
        <x:v>1</x:v>
      </x:c>
      <x:c r="K2814" s="33" t="n">
        <x:v>297.6870571157146</x:v>
      </x:c>
      <x:c r="L2814" s="32" t="n">
        <x:v>19549042.513749335</x:v>
      </x:c>
      <x:c r="M2814" s="33" t="n">
        <x:v>3.452448485717718</x:v>
      </x:c>
      <x:c r="N2814" s="33" t="n">
        <x:v>283.43174181026126</x:v>
      </x:c>
      <x:c r="O2814" s="32" t="n">
        <x:v>18612899.14341502</x:v>
      </x:c>
      <x:c r="P2814" s="32" t="n">
        <x:v>936143.370334316</x:v>
      </x:c>
      <x:c r="Q2814" s="33" t="n">
        <x:v>1.0502954087442906</x:v>
      </x:c>
      <x:c r="R2814" s="34" t="n">
        <x:v>0.05029540874429067</x:v>
      </x:c>
    </x:row>
    <x:row r="2815" ht="18" customHeight="1">
      <x:c r="A2815" s="25" t="str">
        <x:v>EEZ_157</x:v>
      </x:c>
      <x:c r="B2815" s="25" t="str">
        <x:v>Taiwan</x:v>
      </x:c>
      <x:c r="C2815" s="25" t="str">
        <x:v>functional</x:v>
      </x:c>
      <x:c r="D2815" s="25" t="str">
        <x:v>Medium demersals (30 - 89 cm)</x:v>
      </x:c>
      <x:c r="E2815" s="35" t="n">
        <x:v>15</x:v>
      </x:c>
      <x:c r="F2815" s="35" t="n">
        <x:v>15</x:v>
      </x:c>
      <x:c r="G2815" s="32" t="n">
        <x:v>177002.419576615</x:v>
      </x:c>
      <x:c r="H2815" s="32" t="n">
        <x:v>177002.419576615</x:v>
      </x:c>
      <x:c r="I2815" s="33" t="n">
        <x:v>0</x:v>
      </x:c>
      <x:c r="J2815" s="34" t="n">
        <x:v>1</x:v>
      </x:c>
      <x:c r="K2815" s="33" t="n">
        <x:v>235.73788729054485</x:v>
      </x:c>
      <x:c r="L2815" s="32" t="n">
        <x:v>41726176.4363058</x:v>
      </x:c>
      <x:c r="M2815" s="33" t="n">
        <x:v>3.320140763025615</x:v>
      </x:c>
      <x:c r="N2815" s="33" t="n">
        <x:v>208.99734208569325</x:v>
      </x:c>
      <x:c r="O2815" s="32" t="n">
        <x:v>36993035.23424921</x:v>
      </x:c>
      <x:c r="P2815" s="32" t="n">
        <x:v>4733141.202056587</x:v>
      </x:c>
      <x:c r="Q2815" s="33" t="n">
        <x:v>1.1279468195049458</x:v>
      </x:c>
      <x:c r="R2815" s="34" t="n">
        <x:v>0.12794681950494588</x:v>
      </x:c>
    </x:row>
    <x:row r="2816" ht="18" customHeight="1">
      <x:c r="A2816" s="25" t="str">
        <x:v>EEZ_157</x:v>
      </x:c>
      <x:c r="B2816" s="25" t="str">
        <x:v>Taiwan</x:v>
      </x:c>
      <x:c r="C2816" s="25" t="str">
        <x:v>functional</x:v>
      </x:c>
      <x:c r="D2816" s="25" t="str">
        <x:v>Medium pelagics (30 - 89 cm)</x:v>
      </x:c>
      <x:c r="E2816" s="35" t="n">
        <x:v>16</x:v>
      </x:c>
      <x:c r="F2816" s="35" t="n">
        <x:v>16</x:v>
      </x:c>
      <x:c r="G2816" s="32" t="n">
        <x:v>216020.4285865126</x:v>
      </x:c>
      <x:c r="H2816" s="32" t="n">
        <x:v>216020.4285865126</x:v>
      </x:c>
      <x:c r="I2816" s="33" t="n">
        <x:v>0</x:v>
      </x:c>
      <x:c r="J2816" s="34" t="n">
        <x:v>1</x:v>
      </x:c>
      <x:c r="K2816" s="33" t="n">
        <x:v>469.11465653466973</x:v>
      </x:c>
      <x:c r="L2816" s="32" t="n">
        <x:v>101338349.16083401</x:v>
      </x:c>
      <x:c r="M2816" s="33" t="n">
        <x:v>3.5757559096498923</x:v>
      </x:c>
      <x:c r="N2816" s="33" t="n">
        <x:v>376.49213631909385</x:v>
      </x:c>
      <x:c r="O2816" s="32" t="n">
        <x:v>81329992.64710239</x:v>
      </x:c>
      <x:c r="P2816" s="32" t="n">
        <x:v>20008356.51373163</x:v>
      </x:c>
      <x:c r="Q2816" s="33" t="n">
        <x:v>1.246014488167355</x:v>
      </x:c>
      <x:c r="R2816" s="34" t="n">
        <x:v>0.24601448816735488</x:v>
      </x:c>
    </x:row>
    <x:row r="2817" ht="18" customHeight="1">
      <x:c r="A2817" s="25" t="str">
        <x:v>EEZ_157</x:v>
      </x:c>
      <x:c r="B2817" s="25" t="str">
        <x:v>Taiwan</x:v>
      </x:c>
      <x:c r="C2817" s="25" t="str">
        <x:v>functional</x:v>
      </x:c>
      <x:c r="D2817" s="25" t="str">
        <x:v>Medium reef assoc. fish (30 - 89 cm)</x:v>
      </x:c>
      <x:c r="E2817" s="35" t="n">
        <x:v>16</x:v>
      </x:c>
      <x:c r="F2817" s="35" t="n">
        <x:v>16</x:v>
      </x:c>
      <x:c r="G2817" s="32" t="n">
        <x:v>75211.602686996</x:v>
      </x:c>
      <x:c r="H2817" s="32" t="n">
        <x:v>75211.602686996</x:v>
      </x:c>
      <x:c r="I2817" s="33" t="n">
        <x:v>0</x:v>
      </x:c>
      <x:c r="J2817" s="34" t="n">
        <x:v>1</x:v>
      </x:c>
      <x:c r="K2817" s="33" t="n">
        <x:v>245.37815183585522</x:v>
      </x:c>
      <x:c r="L2817" s="32" t="n">
        <x:v>18455284.063947722</x:v>
      </x:c>
      <x:c r="M2817" s="33" t="n">
        <x:v>3.303469985885728</x:v>
      </x:c>
      <x:c r="N2817" s="33" t="n">
        <x:v>201.12681945479716</x:v>
      </x:c>
      <x:c r="O2817" s="32" t="n">
        <x:v>15127070.434533382</x:v>
      </x:c>
      <x:c r="P2817" s="32" t="n">
        <x:v>3328213.6294143405</x:v>
      </x:c>
      <x:c r="Q2817" s="33" t="n">
        <x:v>1.220017064362734</x:v>
      </x:c>
      <x:c r="R2817" s="34" t="n">
        <x:v>0.2200170643627339</x:v>
      </x:c>
    </x:row>
    <x:row r="2818" ht="18" customHeight="1">
      <x:c r="A2818" s="25" t="str">
        <x:v>EEZ_157</x:v>
      </x:c>
      <x:c r="B2818" s="25" t="str">
        <x:v>Taiwan</x:v>
      </x:c>
      <x:c r="C2818" s="25" t="str">
        <x:v>functional</x:v>
      </x:c>
      <x:c r="D2818" s="25" t="str">
        <x:v>Other demersal invertebrates</x:v>
      </x:c>
      <x:c r="E2818" s="35" t="n">
        <x:v>8</x:v>
      </x:c>
      <x:c r="F2818" s="35" t="n">
        <x:v>8</x:v>
      </x:c>
      <x:c r="G2818" s="32" t="n">
        <x:v>7344.518899896</x:v>
      </x:c>
      <x:c r="H2818" s="32" t="n">
        <x:v>7344.518899896</x:v>
      </x:c>
      <x:c r="I2818" s="33" t="n">
        <x:v>0</x:v>
      </x:c>
      <x:c r="J2818" s="34" t="n">
        <x:v>1</x:v>
      </x:c>
      <x:c r="K2818" s="33" t="n">
        <x:v>35.98566640231227</x:v>
      </x:c>
      <x:c r="L2818" s="32" t="n">
        <x:v>264297.40701713494</x:v>
      </x:c>
      <x:c r="M2818" s="33" t="n">
        <x:v>2.4033127397496536</x:v>
      </x:c>
      <x:c r="N2818" s="33" t="n">
        <x:v>25.311200248884706</x:v>
      </x:c>
      <x:c r="O2818" s="32" t="n">
        <x:v>185898.58860698607</x:v>
      </x:c>
      <x:c r="P2818" s="32" t="n">
        <x:v>78398.81841014887</x:v>
      </x:c>
      <x:c r="Q2818" s="33" t="n">
        <x:v>1.4217289598464582</x:v>
      </x:c>
      <x:c r="R2818" s="34" t="n">
        <x:v>0.42172895984645814</x:v>
      </x:c>
    </x:row>
    <x:row r="2819" ht="18" customHeight="1">
      <x:c r="A2819" s="25" t="str">
        <x:v>EEZ_157</x:v>
      </x:c>
      <x:c r="B2819" s="25" t="str">
        <x:v>Taiwan</x:v>
      </x:c>
      <x:c r="C2819" s="25" t="str">
        <x:v>functional</x:v>
      </x:c>
      <x:c r="D2819" s="25" t="str">
        <x:v>Shrimps</x:v>
      </x:c>
      <x:c r="E2819" s="35" t="n">
        <x:v>13</x:v>
      </x:c>
      <x:c r="F2819" s="35" t="n">
        <x:v>13</x:v>
      </x:c>
      <x:c r="G2819" s="32" t="n">
        <x:v>57445.371465267905</x:v>
      </x:c>
      <x:c r="H2819" s="32" t="n">
        <x:v>57445.371465267905</x:v>
      </x:c>
      <x:c r="I2819" s="33" t="n">
        <x:v>0</x:v>
      </x:c>
      <x:c r="J2819" s="34" t="n">
        <x:v>1</x:v>
      </x:c>
      <x:c r="K2819" s="33" t="n">
        <x:v>114.9426857736241</x:v>
      </x:c>
      <x:c r="L2819" s="32" t="n">
        <x:v>6602925.281481401</x:v>
      </x:c>
      <x:c r="M2819" s="33" t="n">
        <x:v>2.818514744866257</x:v>
      </x:c>
      <x:c r="N2819" s="33" t="n">
        <x:v>65.8437784388733</x:v>
      </x:c>
      <x:c r="O2819" s="32" t="n">
        <x:v>3782420.3110978743</x:v>
      </x:c>
      <x:c r="P2819" s="32" t="n">
        <x:v>2820504.9703835268</x:v>
      </x:c>
      <x:c r="Q2819" s="33" t="n">
        <x:v>1.745687876650825</x:v>
      </x:c>
      <x:c r="R2819" s="34" t="n">
        <x:v>0.745687876650825</x:v>
      </x:c>
    </x:row>
    <x:row r="2820" ht="18" customHeight="1">
      <x:c r="A2820" s="25" t="str">
        <x:v>EEZ_157</x:v>
      </x:c>
      <x:c r="B2820" s="25" t="str">
        <x:v>Taiwan</x:v>
      </x:c>
      <x:c r="C2820" s="25" t="str">
        <x:v>functional</x:v>
      </x:c>
      <x:c r="D2820" s="25" t="str">
        <x:v>Small benthopelagics (&lt;30 cm)</x:v>
      </x:c>
      <x:c r="E2820" s="35" t="n">
        <x:v>2</x:v>
      </x:c>
      <x:c r="F2820" s="35" t="n">
        <x:v>2</x:v>
      </x:c>
      <x:c r="G2820" s="32" t="n">
        <x:v>500.110666233</x:v>
      </x:c>
      <x:c r="H2820" s="32" t="n">
        <x:v>500.110666233</x:v>
      </x:c>
      <x:c r="I2820" s="33" t="n">
        <x:v>0</x:v>
      </x:c>
      <x:c r="J2820" s="34" t="n">
        <x:v>1</x:v>
      </x:c>
      <x:c r="K2820" s="33" t="n">
        <x:v>792.7194667947197</x:v>
      </x:c>
      <x:c r="L2820" s="32" t="n">
        <x:v>396447.46067457576</x:v>
      </x:c>
      <x:c r="M2820" s="33" t="n">
        <x:v>3.8649245977054623</x:v>
      </x:c>
      <x:c r="N2820" s="33" t="n">
        <x:v>732.6973110418323</x:v>
      </x:c>
      <x:c r="O2820" s="32" t="n">
        <x:v>366429.7403722584</x:v>
      </x:c>
      <x:c r="P2820" s="32" t="n">
        <x:v>30017.72030231735</x:v>
      </x:c>
      <x:c r="Q2820" s="33" t="n">
        <x:v>1.0819194431975476</x:v>
      </x:c>
      <x:c r="R2820" s="34" t="n">
        <x:v>0.08191944319754764</x:v>
      </x:c>
    </x:row>
    <x:row r="2821" ht="18" customHeight="1">
      <x:c r="A2821" s="25" t="str">
        <x:v>EEZ_157</x:v>
      </x:c>
      <x:c r="B2821" s="25" t="str">
        <x:v>Taiwan</x:v>
      </x:c>
      <x:c r="C2821" s="25" t="str">
        <x:v>functional</x:v>
      </x:c>
      <x:c r="D2821" s="25" t="str">
        <x:v>Small demersals (&lt;30 cm)</x:v>
      </x:c>
      <x:c r="E2821" s="35" t="n">
        <x:v>1</x:v>
      </x:c>
      <x:c r="F2821" s="35" t="n">
        <x:v>1</x:v>
      </x:c>
      <x:c r="G2821" s="32" t="n">
        <x:v>25621.845891836</x:v>
      </x:c>
      <x:c r="H2821" s="32" t="n">
        <x:v>25621.845891836</x:v>
      </x:c>
      <x:c r="I2821" s="33" t="n">
        <x:v>0</x:v>
      </x:c>
      <x:c r="J2821" s="34" t="n">
        <x:v>1</x:v>
      </x:c>
      <x:c r="K2821" s="33" t="n">
        <x:v>524.8074602497728</x:v>
      </x:c>
      <x:c r="L2821" s="32" t="n">
        <x:v>13446535.869405527</x:v>
      </x:c>
      <x:c r="M2821" s="33" t="n">
        <x:v>3.72</x:v>
      </x:c>
      <x:c r="N2821" s="33" t="n">
        <x:v>524.8074602497728</x:v>
      </x:c>
      <x:c r="O2821" s="32" t="n">
        <x:v>13446535.869405527</x:v>
      </x:c>
      <x:c r="P2821" s="32" t="n">
        <x:v>0</x:v>
      </x:c>
      <x:c r="Q2821" s="33" t="n">
        <x:v>1</x:v>
      </x:c>
      <x:c r="R2821" s="34" t="n">
        <x:v>0</x:v>
      </x:c>
    </x:row>
    <x:row r="2822" ht="18" customHeight="1">
      <x:c r="A2822" s="25" t="str">
        <x:v>EEZ_157</x:v>
      </x:c>
      <x:c r="B2822" s="25" t="str">
        <x:v>Taiwan</x:v>
      </x:c>
      <x:c r="C2822" s="25" t="str">
        <x:v>functional</x:v>
      </x:c>
      <x:c r="D2822" s="25" t="str">
        <x:v>Small pelagics (&lt;30 cm)</x:v>
      </x:c>
      <x:c r="E2822" s="35" t="n">
        <x:v>8</x:v>
      </x:c>
      <x:c r="F2822" s="35" t="n">
        <x:v>8</x:v>
      </x:c>
      <x:c r="G2822" s="32" t="n">
        <x:v>102613.9591948124</x:v>
      </x:c>
      <x:c r="H2822" s="32" t="n">
        <x:v>102613.9591948124</x:v>
      </x:c>
      <x:c r="I2822" s="33" t="n">
        <x:v>0</x:v>
      </x:c>
      <x:c r="J2822" s="34" t="n">
        <x:v>1</x:v>
      </x:c>
      <x:c r="K2822" s="33" t="n">
        <x:v>153.61688590940915</x:v>
      </x:c>
      <x:c r="L2822" s="32" t="n">
        <x:v>15763236.862342263</x:v>
      </x:c>
      <x:c r="M2822" s="33" t="n">
        <x:v>3.1759270866467624</x:v>
      </x:c>
      <x:c r="N2822" s="33" t="n">
        <x:v>149.94330757491844</x:v>
      </x:c>
      <x:c r="O2822" s="32" t="n">
        <x:v>15386276.445027886</x:v>
      </x:c>
      <x:c r="P2822" s="32" t="n">
        <x:v>376960.4173143767</x:v>
      </x:c>
      <x:c r="Q2822" s="33" t="n">
        <x:v>1.0244997819102746</x:v>
      </x:c>
      <x:c r="R2822" s="34" t="n">
        <x:v>0.02449978191027449</x:v>
      </x:c>
    </x:row>
    <x:row r="2823" ht="18" customHeight="1">
      <x:c r="A2823" s="25" t="str">
        <x:v>EEZ_157</x:v>
      </x:c>
      <x:c r="B2823" s="25" t="str">
        <x:v>Taiwan</x:v>
      </x:c>
      <x:c r="C2823" s="25" t="str">
        <x:v>functional</x:v>
      </x:c>
      <x:c r="D2823" s="25" t="str">
        <x:v>Small to medium flatfishes (&lt;90 cm)</x:v>
      </x:c>
      <x:c r="E2823" s="35" t="n">
        <x:v>2</x:v>
      </x:c>
      <x:c r="F2823" s="35" t="n">
        <x:v>2</x:v>
      </x:c>
      <x:c r="G2823" s="32" t="n">
        <x:v>438.59408739</x:v>
      </x:c>
      <x:c r="H2823" s="32" t="n">
        <x:v>438.59408739</x:v>
      </x:c>
      <x:c r="I2823" s="33" t="n">
        <x:v>0</x:v>
      </x:c>
      <x:c r="J2823" s="34" t="n">
        <x:v>1</x:v>
      </x:c>
      <x:c r="K2823" s="33" t="n">
        <x:v>550.3240317398725</x:v>
      </x:c>
      <x:c r="L2823" s="32" t="n">
        <x:v>241368.86646973476</x:v>
      </x:c>
      <x:c r="M2823" s="33" t="n">
        <x:v>3.6403766657148733</x:v>
      </x:c>
      <x:c r="N2823" s="33" t="n">
        <x:v>436.89458876792884</x:v>
      </x:c>
      <x:c r="O2823" s="32" t="n">
        <x:v>191619.3834462991</x:v>
      </x:c>
      <x:c r="P2823" s="32" t="n">
        <x:v>49749.48302343566</x:v>
      </x:c>
      <x:c r="Q2823" s="33" t="n">
        <x:v>1.2596265687149435</x:v>
      </x:c>
      <x:c r="R2823" s="34" t="n">
        <x:v>0.25962656871494344</x:v>
      </x:c>
    </x:row>
    <x:row r="2824" ht="18" customHeight="1">
      <x:c r="A2824" s="25" t="str">
        <x:v>EEZ_162</x:v>
      </x:c>
      <x:c r="B2824" s="25" t="str">
        <x:v>Christmas Isl. (Australia)</x:v>
      </x:c>
      <x:c r="C2824" s="25" t="str">
        <x:v>functional</x:v>
      </x:c>
      <x:c r="D2824" s="25" t="str">
        <x:v>Large bathydemersals (&gt;=90 cm)</x:v>
      </x:c>
      <x:c r="E2824" s="35" t="n">
        <x:v>1</x:v>
      </x:c>
      <x:c r="F2824" s="35" t="n">
        <x:v>1</x:v>
      </x:c>
      <x:c r="G2824" s="32" t="n">
        <x:v>0.42</x:v>
      </x:c>
      <x:c r="H2824" s="32" t="n">
        <x:v>0.42</x:v>
      </x:c>
      <x:c r="I2824" s="33" t="n">
        <x:v>0</x:v>
      </x:c>
      <x:c r="J2824" s="34" t="n">
        <x:v>1</x:v>
      </x:c>
      <x:c r="K2824" s="33" t="n">
        <x:v>2630.2679918953813</x:v>
      </x:c>
      <x:c r="L2824" s="32" t="n">
        <x:v>1104.71255659606</x:v>
      </x:c>
      <x:c r="M2824" s="33" t="n">
        <x:v>4.42</x:v>
      </x:c>
      <x:c r="N2824" s="33" t="n">
        <x:v>2630.2679918953813</x:v>
      </x:c>
      <x:c r="O2824" s="32" t="n">
        <x:v>1104.71255659606</x:v>
      </x:c>
      <x:c r="P2824" s="32" t="n">
        <x:v>0</x:v>
      </x:c>
      <x:c r="Q2824" s="33" t="n">
        <x:v>1</x:v>
      </x:c>
      <x:c r="R2824" s="34" t="n">
        <x:v>0</x:v>
      </x:c>
    </x:row>
    <x:row r="2825" ht="18" customHeight="1">
      <x:c r="A2825" s="25" t="str">
        <x:v>EEZ_162</x:v>
      </x:c>
      <x:c r="B2825" s="25" t="str">
        <x:v>Christmas Isl. (Australia)</x:v>
      </x:c>
      <x:c r="C2825" s="25" t="str">
        <x:v>functional</x:v>
      </x:c>
      <x:c r="D2825" s="25" t="str">
        <x:v>Large demersals (&gt;=90 cm)</x:v>
      </x:c>
      <x:c r="E2825" s="35" t="n">
        <x:v>1</x:v>
      </x:c>
      <x:c r="F2825" s="35" t="n">
        <x:v>1</x:v>
      </x:c>
      <x:c r="G2825" s="32" t="n">
        <x:v>1.653248909</x:v>
      </x:c>
      <x:c r="H2825" s="32" t="n">
        <x:v>1.653248909</x:v>
      </x:c>
      <x:c r="I2825" s="33" t="n">
        <x:v>0</x:v>
      </x:c>
      <x:c r="J2825" s="34" t="n">
        <x:v>1</x:v>
      </x:c>
      <x:c r="K2825" s="33" t="n">
        <x:v>2238.7211385683377</x:v>
      </x:c>
      <x:c r="L2825" s="32" t="n">
        <x:v>3701.163279893342</x:v>
      </x:c>
      <x:c r="M2825" s="33" t="n">
        <x:v>4.35</x:v>
      </x:c>
      <x:c r="N2825" s="33" t="n">
        <x:v>2238.7211385683377</x:v>
      </x:c>
      <x:c r="O2825" s="32" t="n">
        <x:v>3701.163279893342</x:v>
      </x:c>
      <x:c r="P2825" s="32" t="n">
        <x:v>0</x:v>
      </x:c>
      <x:c r="Q2825" s="33" t="n">
        <x:v>1</x:v>
      </x:c>
      <x:c r="R2825" s="34" t="n">
        <x:v>0</x:v>
      </x:c>
    </x:row>
    <x:row r="2826" ht="18" customHeight="1">
      <x:c r="A2826" s="25" t="str">
        <x:v>EEZ_162</x:v>
      </x:c>
      <x:c r="B2826" s="25" t="str">
        <x:v>Christmas Isl. (Australia)</x:v>
      </x:c>
      <x:c r="C2826" s="25" t="str">
        <x:v>functional</x:v>
      </x:c>
      <x:c r="D2826" s="25" t="str">
        <x:v>Large pelagics (&gt;=90 cm)</x:v>
      </x:c>
      <x:c r="E2826" s="35" t="n">
        <x:v>2</x:v>
      </x:c>
      <x:c r="F2826" s="35" t="n">
        <x:v>2</x:v>
      </x:c>
      <x:c r="G2826" s="32" t="n">
        <x:v>5.593</x:v>
      </x:c>
      <x:c r="H2826" s="32" t="n">
        <x:v>5.593</x:v>
      </x:c>
      <x:c r="I2826" s="33" t="n">
        <x:v>0</x:v>
      </x:c>
      <x:c r="J2826" s="34" t="n">
        <x:v>1</x:v>
      </x:c>
      <x:c r="K2826" s="33" t="n">
        <x:v>1850.5554442988025</x:v>
      </x:c>
      <x:c r="L2826" s="32" t="n">
        <x:v>10350.156599963202</x:v>
      </x:c>
      <x:c r="M2826" s="33" t="n">
        <x:v>4.266470588235294</x:v>
      </x:c>
      <x:c r="N2826" s="33" t="n">
        <x:v>1847.0157050612995</x:v>
      </x:c>
      <x:c r="O2826" s="32" t="n">
        <x:v>10330.358838407848</x:v>
      </x:c>
      <x:c r="P2826" s="32" t="n">
        <x:v>19.797761555353645</x:v>
      </x:c>
      <x:c r="Q2826" s="33" t="n">
        <x:v>1.0019164640710976</x:v>
      </x:c>
      <x:c r="R2826" s="34" t="n">
        <x:v>0.0019164640710975483</x:v>
      </x:c>
    </x:row>
    <x:row r="2827" ht="18" customHeight="1">
      <x:c r="A2827" s="25" t="str">
        <x:v>EEZ_162</x:v>
      </x:c>
      <x:c r="B2827" s="25" t="str">
        <x:v>Christmas Isl. (Australia)</x:v>
      </x:c>
      <x:c r="C2827" s="25" t="str">
        <x:v>functional</x:v>
      </x:c>
      <x:c r="D2827" s="25" t="str">
        <x:v>Medium pelagics (30 - 89 cm)</x:v>
      </x:c>
      <x:c r="E2827" s="35" t="n">
        <x:v>2</x:v>
      </x:c>
      <x:c r="F2827" s="35" t="n">
        <x:v>2</x:v>
      </x:c>
      <x:c r="G2827" s="32" t="n">
        <x:v>1.982248909</x:v>
      </x:c>
      <x:c r="H2827" s="32" t="n">
        <x:v>1.982248909</x:v>
      </x:c>
      <x:c r="I2827" s="33" t="n">
        <x:v>0</x:v>
      </x:c>
      <x:c r="J2827" s="34" t="n">
        <x:v>1</x:v>
      </x:c>
      <x:c r="K2827" s="33" t="n">
        <x:v>1237.8149670280739</x:v>
      </x:c>
      <x:c r="L2827" s="32" t="n">
        <x:v>2453.6573679352705</x:v>
      </x:c>
      <x:c r="M2827" s="33" t="n">
        <x:v>4.084854351381559</x:v>
      </x:c>
      <x:c r="N2827" s="33" t="n">
        <x:v>1215.7781987548178</x:v>
      </x:c>
      <x:c r="O2827" s="32" t="n">
        <x:v>2409.9750080677227</x:v>
      </x:c>
      <x:c r="P2827" s="32" t="n">
        <x:v>43.6823598675478</x:v>
      </x:c>
      <x:c r="Q2827" s="33" t="n">
        <x:v>1.0181256484906753</x:v>
      </x:c>
      <x:c r="R2827" s="34" t="n">
        <x:v>0.018125648490675255</x:v>
      </x:c>
    </x:row>
    <x:row r="2828" ht="18" customHeight="1">
      <x:c r="A2828" s="25" t="str">
        <x:v>EEZ_162</x:v>
      </x:c>
      <x:c r="B2828" s="25" t="str">
        <x:v>Christmas Isl. (Australia)</x:v>
      </x:c>
      <x:c r="C2828" s="25" t="str">
        <x:v>functional</x:v>
      </x:c>
      <x:c r="D2828" s="25" t="str">
        <x:v>Medium reef assoc. fish (30 - 89 cm)</x:v>
      </x:c>
      <x:c r="E2828" s="35" t="n">
        <x:v>4</x:v>
      </x:c>
      <x:c r="F2828" s="35" t="n">
        <x:v>4</x:v>
      </x:c>
      <x:c r="G2828" s="32" t="n">
        <x:v>6.612995633000001</x:v>
      </x:c>
      <x:c r="H2828" s="32" t="n">
        <x:v>6.612995633000001</x:v>
      </x:c>
      <x:c r="I2828" s="33" t="n">
        <x:v>0</x:v>
      </x:c>
      <x:c r="J2828" s="34" t="n">
        <x:v>1</x:v>
      </x:c>
      <x:c r="K2828" s="33" t="n">
        <x:v>669.8923573879308</x:v>
      </x:c>
      <x:c r="L2828" s="32" t="n">
        <x:v>4429.995233986462</x:v>
      </x:c>
      <x:c r="M2828" s="33" t="n">
        <x:v>3.762500000032889</x:v>
      </x:c>
      <x:c r="N2828" s="33" t="n">
        <x:v>578.7619883929501</x:v>
      </x:c>
      <x:c r="O2828" s="32" t="n">
        <x:v>3827.350501788976</x:v>
      </x:c>
      <x:c r="P2828" s="32" t="n">
        <x:v>602.6447321974861</x:v>
      </x:c>
      <x:c r="Q2828" s="33" t="n">
        <x:v>1.1574574191508717</x:v>
      </x:c>
      <x:c r="R2828" s="34" t="n">
        <x:v>0.15745741915087175</x:v>
      </x:c>
    </x:row>
    <x:row r="2829" ht="18" customHeight="1">
      <x:c r="A2829" s="25" t="str">
        <x:v>EEZ_162</x:v>
      </x:c>
      <x:c r="B2829" s="25" t="str">
        <x:v>Christmas Isl. (Australia)</x:v>
      </x:c>
      <x:c r="C2829" s="25" t="str">
        <x:v>functional</x:v>
      </x:c>
      <x:c r="D2829" s="25" t="str">
        <x:v>Other demersal invertebrates</x:v>
      </x:c>
      <x:c r="E2829" s="35" t="n">
        <x:v>1</x:v>
      </x:c>
      <x:c r="F2829" s="35" t="n">
        <x:v>1</x:v>
      </x:c>
      <x:c r="G2829" s="32" t="n">
        <x:v>2.8931855890000002</x:v>
      </x:c>
      <x:c r="H2829" s="32" t="n">
        <x:v>2.8931855890000002</x:v>
      </x:c>
      <x:c r="I2829" s="33" t="n">
        <x:v>0</x:v>
      </x:c>
      <x:c r="J2829" s="34" t="n">
        <x:v>1</x:v>
      </x:c>
      <x:c r="K2829" s="33" t="n">
        <x:v>26.915348039269166</x:v>
      </x:c>
      <x:c r="L2829" s="32" t="n">
        <x:v>77.87109707013296</x:v>
      </x:c>
      <x:c r="M2829" s="33" t="n">
        <x:v>2.43</x:v>
      </x:c>
      <x:c r="N2829" s="33" t="n">
        <x:v>26.915348039269166</x:v>
      </x:c>
      <x:c r="O2829" s="32" t="n">
        <x:v>77.87109707013296</x:v>
      </x:c>
      <x:c r="P2829" s="32" t="n">
        <x:v>0</x:v>
      </x:c>
      <x:c r="Q2829" s="33" t="n">
        <x:v>1</x:v>
      </x:c>
      <x:c r="R2829" s="34" t="n">
        <x:v>0</x:v>
      </x:c>
    </x:row>
    <x:row r="2830" ht="18" customHeight="1">
      <x:c r="A2830" s="25" t="str">
        <x:v>EEZ_162</x:v>
      </x:c>
      <x:c r="B2830" s="25" t="str">
        <x:v>Christmas Isl. (Australia)</x:v>
      </x:c>
      <x:c r="C2830" s="25" t="str">
        <x:v>functional</x:v>
      </x:c>
      <x:c r="D2830" s="25" t="str">
        <x:v>Shrimps</x:v>
      </x:c>
      <x:c r="E2830" s="35" t="n">
        <x:v>1</x:v>
      </x:c>
      <x:c r="F2830" s="35" t="n">
        <x:v>1</x:v>
      </x:c>
      <x:c r="G2830" s="32" t="n">
        <x:v>4.821975983</x:v>
      </x:c>
      <x:c r="H2830" s="32" t="n">
        <x:v>4.821975983</x:v>
      </x:c>
      <x:c r="I2830" s="33" t="n">
        <x:v>0</x:v>
      </x:c>
      <x:c r="J2830" s="34" t="n">
        <x:v>1</x:v>
      </x:c>
      <x:c r="K2830" s="33" t="n">
        <x:v>50.11872336272725</x:v>
      </x:c>
      <x:c r="L2830" s="32" t="n">
        <x:v>241.6712803536918</x:v>
      </x:c>
      <x:c r="M2830" s="33" t="n">
        <x:v>2.7</x:v>
      </x:c>
      <x:c r="N2830" s="33" t="n">
        <x:v>50.11872336272725</x:v>
      </x:c>
      <x:c r="O2830" s="32" t="n">
        <x:v>241.6712803536918</x:v>
      </x:c>
      <x:c r="P2830" s="32" t="n">
        <x:v>0</x:v>
      </x:c>
      <x:c r="Q2830" s="33" t="n">
        <x:v>1</x:v>
      </x:c>
      <x:c r="R2830" s="34" t="n">
        <x:v>0</x:v>
      </x:c>
    </x:row>
    <x:row r="2831" ht="18" customHeight="1">
      <x:c r="A2831" s="25" t="str">
        <x:v>EEZ_162</x:v>
      </x:c>
      <x:c r="B2831" s="25" t="str">
        <x:v>Christmas Isl. (Australia)</x:v>
      </x:c>
      <x:c r="C2831" s="25" t="str">
        <x:v>functional</x:v>
      </x:c>
      <x:c r="D2831" s="25" t="str">
        <x:v>Small benthopelagics (&lt;30 cm)</x:v>
      </x:c>
      <x:c r="E2831" s="35" t="n">
        <x:v>1</x:v>
      </x:c>
      <x:c r="F2831" s="35" t="n">
        <x:v>1</x:v>
      </x:c>
      <x:c r="G2831" s="32" t="n">
        <x:v>1.653248908</x:v>
      </x:c>
      <x:c r="H2831" s="32" t="n">
        <x:v>1.653248908</x:v>
      </x:c>
      <x:c r="I2831" s="33" t="n">
        <x:v>0</x:v>
      </x:c>
      <x:c r="J2831" s="34" t="n">
        <x:v>1</x:v>
      </x:c>
      <x:c r="K2831" s="33" t="n">
        <x:v>107.1519305237606</x:v>
      </x:c>
      <x:c r="L2831" s="32" t="n">
        <x:v>177.14881212849906</x:v>
      </x:c>
      <x:c r="M2831" s="33" t="n">
        <x:v>3.03</x:v>
      </x:c>
      <x:c r="N2831" s="33" t="n">
        <x:v>107.1519305237606</x:v>
      </x:c>
      <x:c r="O2831" s="32" t="n">
        <x:v>177.14881212849906</x:v>
      </x:c>
      <x:c r="P2831" s="32" t="n">
        <x:v>0</x:v>
      </x:c>
      <x:c r="Q2831" s="33" t="n">
        <x:v>1</x:v>
      </x:c>
      <x:c r="R2831" s="34" t="n">
        <x:v>0</x:v>
      </x:c>
    </x:row>
    <x:row r="2832" ht="18" customHeight="1">
      <x:c r="A2832" s="25" t="str">
        <x:v>EEZ_166</x:v>
      </x:c>
      <x:c r="B2832" s="25" t="str">
        <x:v>Cocos (Keeling) Isl. (Australia)</x:v>
      </x:c>
      <x:c r="C2832" s="25" t="str">
        <x:v>functional</x:v>
      </x:c>
      <x:c r="D2832" s="25" t="str">
        <x:v>Large demersals (&gt;=90 cm)</x:v>
      </x:c>
      <x:c r="E2832" s="35" t="n">
        <x:v>1</x:v>
      </x:c>
      <x:c r="F2832" s="35" t="n">
        <x:v>1</x:v>
      </x:c>
      <x:c r="G2832" s="32" t="n">
        <x:v>25.441481828999997</x:v>
      </x:c>
      <x:c r="H2832" s="32" t="n">
        <x:v>25.441481828999997</x:v>
      </x:c>
      <x:c r="I2832" s="33" t="n">
        <x:v>0</x:v>
      </x:c>
      <x:c r="J2832" s="34" t="n">
        <x:v>1</x:v>
      </x:c>
      <x:c r="K2832" s="33" t="n">
        <x:v>2238.7211385683377</x:v>
      </x:c>
      <x:c r="L2832" s="32" t="n">
        <x:v>56956.38316708455</x:v>
      </x:c>
      <x:c r="M2832" s="33" t="n">
        <x:v>4.35</x:v>
      </x:c>
      <x:c r="N2832" s="33" t="n">
        <x:v>2238.7211385683377</x:v>
      </x:c>
      <x:c r="O2832" s="32" t="n">
        <x:v>56956.38316708455</x:v>
      </x:c>
      <x:c r="P2832" s="32" t="n">
        <x:v>0</x:v>
      </x:c>
      <x:c r="Q2832" s="33" t="n">
        <x:v>1</x:v>
      </x:c>
      <x:c r="R2832" s="34" t="n">
        <x:v>0</x:v>
      </x:c>
    </x:row>
    <x:row r="2833" ht="18" customHeight="1">
      <x:c r="A2833" s="25" t="str">
        <x:v>EEZ_166</x:v>
      </x:c>
      <x:c r="B2833" s="25" t="str">
        <x:v>Cocos (Keeling) Isl. (Australia)</x:v>
      </x:c>
      <x:c r="C2833" s="25" t="str">
        <x:v>functional</x:v>
      </x:c>
      <x:c r="D2833" s="25" t="str">
        <x:v>Medium demersals (30 - 89 cm)</x:v>
      </x:c>
      <x:c r="E2833" s="35" t="n">
        <x:v>1</x:v>
      </x:c>
      <x:c r="F2833" s="35" t="n">
        <x:v>1</x:v>
      </x:c>
      <x:c r="G2833" s="32" t="n">
        <x:v>23.995106229</x:v>
      </x:c>
      <x:c r="H2833" s="32" t="n">
        <x:v>23.995106229</x:v>
      </x:c>
      <x:c r="I2833" s="33" t="n">
        <x:v>0</x:v>
      </x:c>
      <x:c r="J2833" s="34" t="n">
        <x:v>1</x:v>
      </x:c>
      <x:c r="K2833" s="33" t="n">
        <x:v>190.5460717963246</x:v>
      </x:c>
      <x:c r="L2833" s="32" t="n">
        <x:v>4572.17323427147</x:v>
      </x:c>
      <x:c r="M2833" s="33" t="n">
        <x:v>3.28</x:v>
      </x:c>
      <x:c r="N2833" s="33" t="n">
        <x:v>190.54607179632464</x:v>
      </x:c>
      <x:c r="O2833" s="32" t="n">
        <x:v>4572.17323427147</x:v>
      </x:c>
      <x:c r="P2833" s="32" t="n">
        <x:v>0</x:v>
      </x:c>
      <x:c r="Q2833" s="33" t="n">
        <x:v>1</x:v>
      </x:c>
      <x:c r="R2833" s="34" t="n">
        <x:v>0</x:v>
      </x:c>
    </x:row>
    <x:row r="2834" ht="18" customHeight="1">
      <x:c r="A2834" s="25" t="str">
        <x:v>EEZ_166</x:v>
      </x:c>
      <x:c r="B2834" s="25" t="str">
        <x:v>Cocos (Keeling) Isl. (Australia)</x:v>
      </x:c>
      <x:c r="C2834" s="25" t="str">
        <x:v>functional</x:v>
      </x:c>
      <x:c r="D2834" s="25" t="str">
        <x:v>Medium pelagics (30 - 89 cm)</x:v>
      </x:c>
      <x:c r="E2834" s="35" t="n">
        <x:v>1</x:v>
      </x:c>
      <x:c r="F2834" s="35" t="n">
        <x:v>1</x:v>
      </x:c>
      <x:c r="G2834" s="32" t="n">
        <x:v>38.234912689</x:v>
      </x:c>
      <x:c r="H2834" s="32" t="n">
        <x:v>38.234912689</x:v>
      </x:c>
      <x:c r="I2834" s="33" t="n">
        <x:v>0</x:v>
      </x:c>
      <x:c r="J2834" s="34" t="n">
        <x:v>1</x:v>
      </x:c>
      <x:c r="K2834" s="33" t="n">
        <x:v>1122.018454301963</x:v>
      </x:c>
      <x:c r="L2834" s="32" t="n">
        <x:v>42900.27763568229</x:v>
      </x:c>
      <x:c r="M2834" s="33" t="n">
        <x:v>4.05</x:v>
      </x:c>
      <x:c r="N2834" s="33" t="n">
        <x:v>1122.018454301963</x:v>
      </x:c>
      <x:c r="O2834" s="32" t="n">
        <x:v>42900.27763568229</x:v>
      </x:c>
      <x:c r="P2834" s="32" t="n">
        <x:v>0</x:v>
      </x:c>
      <x:c r="Q2834" s="33" t="n">
        <x:v>1</x:v>
      </x:c>
      <x:c r="R2834" s="34" t="n">
        <x:v>0</x:v>
      </x:c>
    </x:row>
    <x:row r="2835" ht="18" customHeight="1">
      <x:c r="A2835" s="25" t="str">
        <x:v>EEZ_166</x:v>
      </x:c>
      <x:c r="B2835" s="25" t="str">
        <x:v>Cocos (Keeling) Isl. (Australia)</x:v>
      </x:c>
      <x:c r="C2835" s="25" t="str">
        <x:v>functional</x:v>
      </x:c>
      <x:c r="D2835" s="25" t="str">
        <x:v>Medium reef assoc. fish (30 - 89 cm)</x:v>
      </x:c>
      <x:c r="E2835" s="35" t="n">
        <x:v>4</x:v>
      </x:c>
      <x:c r="F2835" s="35" t="n">
        <x:v>4</x:v>
      </x:c>
      <x:c r="G2835" s="32" t="n">
        <x:v>119.94487566200002</x:v>
      </x:c>
      <x:c r="H2835" s="32" t="n">
        <x:v>119.94487566200002</x:v>
      </x:c>
      <x:c r="I2835" s="33" t="n">
        <x:v>0</x:v>
      </x:c>
      <x:c r="J2835" s="34" t="n">
        <x:v>1</x:v>
      </x:c>
      <x:c r="K2835" s="33" t="n">
        <x:v>689.5692808040084</x:v>
      </x:c>
      <x:c r="L2835" s="32" t="n">
        <x:v>82710.30164637156</x:v>
      </x:c>
      <x:c r="M2835" s="33" t="n">
        <x:v>3.781671290444244</x:v>
      </x:c>
      <x:c r="N2835" s="33" t="n">
        <x:v>604.8828766566813</x:v>
      </x:c>
      <x:c r="O2835" s="32" t="n">
        <x:v>72552.60143065853</x:v>
      </x:c>
      <x:c r="P2835" s="32" t="n">
        <x:v>10157.700215713034</x:v>
      </x:c>
      <x:c r="Q2835" s="33" t="n">
        <x:v>1.140004631335255</x:v>
      </x:c>
      <x:c r="R2835" s="34" t="n">
        <x:v>0.1400046313352549</x:v>
      </x:c>
    </x:row>
    <x:row r="2836" ht="18" customHeight="1">
      <x:c r="A2836" s="25" t="str">
        <x:v>EEZ_166</x:v>
      </x:c>
      <x:c r="B2836" s="25" t="str">
        <x:v>Cocos (Keeling) Isl. (Australia)</x:v>
      </x:c>
      <x:c r="C2836" s="25" t="str">
        <x:v>functional</x:v>
      </x:c>
      <x:c r="D2836" s="25" t="str">
        <x:v>Other demersal invertebrates</x:v>
      </x:c>
      <x:c r="E2836" s="35" t="n">
        <x:v>2</x:v>
      </x:c>
      <x:c r="F2836" s="35" t="n">
        <x:v>2</x:v>
      </x:c>
      <x:c r="G2836" s="32" t="n">
        <x:v>11.985318688000001</x:v>
      </x:c>
      <x:c r="H2836" s="32" t="n">
        <x:v>11.985318688000001</x:v>
      </x:c>
      <x:c r="I2836" s="33" t="n">
        <x:v>0</x:v>
      </x:c>
      <x:c r="J2836" s="34" t="n">
        <x:v>1</x:v>
      </x:c>
      <x:c r="K2836" s="33" t="n">
        <x:v>10.212171159073009</x:v>
      </x:c>
      <x:c r="L2836" s="32" t="n">
        <x:v>122.39612583789237</x:v>
      </x:c>
      <x:c r="M2836" s="33" t="n">
        <x:v>2.008000000001335</x:v>
      </x:c>
      <x:c r="N2836" s="33" t="n">
        <x:v>10.185913880572478</x:v>
      </x:c>
      <x:c r="O2836" s="32" t="n">
        <x:v>122.08142398718394</x:v>
      </x:c>
      <x:c r="P2836" s="32" t="n">
        <x:v>0.31470185070843115</x:v>
      </x:c>
      <x:c r="Q2836" s="33" t="n">
        <x:v>1.002577802915712</x:v>
      </x:c>
      <x:c r="R2836" s="34" t="n">
        <x:v>0.002577802915711963</x:v>
      </x:c>
    </x:row>
    <x:row r="2837" ht="18" customHeight="1">
      <x:c r="A2837" s="25" t="str">
        <x:v>EEZ_166</x:v>
      </x:c>
      <x:c r="B2837" s="25" t="str">
        <x:v>Cocos (Keeling) Isl. (Australia)</x:v>
      </x:c>
      <x:c r="C2837" s="25" t="str">
        <x:v>functional</x:v>
      </x:c>
      <x:c r="D2837" s="25" t="str">
        <x:v>Small benthopelagics (&lt;30 cm)</x:v>
      </x:c>
      <x:c r="E2837" s="35" t="n">
        <x:v>1</x:v>
      </x:c>
      <x:c r="F2837" s="35" t="n">
        <x:v>1</x:v>
      </x:c>
      <x:c r="G2837" s="32" t="n">
        <x:v>48.993025010000004</x:v>
      </x:c>
      <x:c r="H2837" s="32" t="n">
        <x:v>48.993025010000004</x:v>
      </x:c>
      <x:c r="I2837" s="33" t="n">
        <x:v>0</x:v>
      </x:c>
      <x:c r="J2837" s="34" t="n">
        <x:v>1</x:v>
      </x:c>
      <x:c r="K2837" s="33" t="n">
        <x:v>107.1519305237606</x:v>
      </x:c>
      <x:c r="L2837" s="32" t="n">
        <x:v>5249.697212020385</x:v>
      </x:c>
      <x:c r="M2837" s="33" t="n">
        <x:v>3.03</x:v>
      </x:c>
      <x:c r="N2837" s="33" t="n">
        <x:v>107.1519305237606</x:v>
      </x:c>
      <x:c r="O2837" s="32" t="n">
        <x:v>5249.697212020385</x:v>
      </x:c>
      <x:c r="P2837" s="32" t="n">
        <x:v>0</x:v>
      </x:c>
      <x:c r="Q2837" s="33" t="n">
        <x:v>1</x:v>
      </x:c>
      <x:c r="R2837" s="34" t="n">
        <x:v>0</x:v>
      </x:c>
    </x:row>
    <x:row r="2838" ht="18" customHeight="1">
      <x:c r="A2838" s="25" t="str">
        <x:v>EEZ_174</x:v>
      </x:c>
      <x:c r="B2838" s="25" t="str">
        <x:v>Comoros Isl.</x:v>
      </x:c>
      <x:c r="C2838" s="25" t="str">
        <x:v>functional</x:v>
      </x:c>
      <x:c r="D2838" s="25" t="str">
        <x:v>Large benthopelagics (&gt;=90 cm)</x:v>
      </x:c>
      <x:c r="E2838" s="35" t="n">
        <x:v>1</x:v>
      </x:c>
      <x:c r="F2838" s="35" t="n">
        <x:v>1</x:v>
      </x:c>
      <x:c r="G2838" s="32" t="n">
        <x:v>0.0116196838</x:v>
      </x:c>
      <x:c r="H2838" s="32" t="n">
        <x:v>0.0116196838</x:v>
      </x:c>
      <x:c r="I2838" s="33" t="n">
        <x:v>0</x:v>
      </x:c>
      <x:c r="J2838" s="34" t="n">
        <x:v>1</x:v>
      </x:c>
      <x:c r="K2838" s="33" t="n">
        <x:v>1513.5612484362073</x:v>
      </x:c>
      <x:c r="L2838" s="32" t="n">
        <x:v>17.587103118761974</x:v>
      </x:c>
      <x:c r="M2838" s="33" t="n">
        <x:v>4.18</x:v>
      </x:c>
      <x:c r="N2838" s="33" t="n">
        <x:v>1513.5612484362073</x:v>
      </x:c>
      <x:c r="O2838" s="32" t="n">
        <x:v>17.587103118761974</x:v>
      </x:c>
      <x:c r="P2838" s="32" t="n">
        <x:v>0</x:v>
      </x:c>
      <x:c r="Q2838" s="33" t="n">
        <x:v>1</x:v>
      </x:c>
      <x:c r="R2838" s="34" t="n">
        <x:v>0</x:v>
      </x:c>
    </x:row>
    <x:row r="2839" ht="18" customHeight="1">
      <x:c r="A2839" s="25" t="str">
        <x:v>EEZ_174</x:v>
      </x:c>
      <x:c r="B2839" s="25" t="str">
        <x:v>Comoros Isl.</x:v>
      </x:c>
      <x:c r="C2839" s="25" t="str">
        <x:v>functional</x:v>
      </x:c>
      <x:c r="D2839" s="25" t="str">
        <x:v>Large pelagics (&gt;=90 cm)</x:v>
      </x:c>
      <x:c r="E2839" s="35" t="n">
        <x:v>13</x:v>
      </x:c>
      <x:c r="F2839" s="35" t="n">
        <x:v>13</x:v>
      </x:c>
      <x:c r="G2839" s="32" t="n">
        <x:v>14811.310747730597</x:v>
      </x:c>
      <x:c r="H2839" s="32" t="n">
        <x:v>14811.310747730597</x:v>
      </x:c>
      <x:c r="I2839" s="33" t="n">
        <x:v>0</x:v>
      </x:c>
      <x:c r="J2839" s="34" t="n">
        <x:v>1</x:v>
      </x:c>
      <x:c r="K2839" s="33" t="n">
        <x:v>2687.053080253072</x:v>
      </x:c>
      <x:c r="L2839" s="32" t="n">
        <x:v>39798778.16727493</x:v>
      </x:c>
      <x:c r="M2839" s="33" t="n">
        <x:v>4.427197709968676</x:v>
      </x:c>
      <x:c r="N2839" s="33" t="n">
        <x:v>2674.2235558924285</x:v>
      </x:c>
      <x:c r="O2839" s="32" t="n">
        <x:v>39608756.09522386</x:v>
      </x:c>
      <x:c r="P2839" s="32" t="n">
        <x:v>190022.07205107063</x:v>
      </x:c>
      <x:c r="Q2839" s="33" t="n">
        <x:v>1.0047974763861363</x:v>
      </x:c>
      <x:c r="R2839" s="34" t="n">
        <x:v>0.004797476386136349</x:v>
      </x:c>
    </x:row>
    <x:row r="2840" ht="18" customHeight="1">
      <x:c r="A2840" s="25" t="str">
        <x:v>EEZ_174</x:v>
      </x:c>
      <x:c r="B2840" s="25" t="str">
        <x:v>Comoros Isl.</x:v>
      </x:c>
      <x:c r="C2840" s="25" t="str">
        <x:v>functional</x:v>
      </x:c>
      <x:c r="D2840" s="25" t="str">
        <x:v>Large reef assoc. fish (&gt;=90 cm)</x:v>
      </x:c>
      <x:c r="E2840" s="35" t="n">
        <x:v>1</x:v>
      </x:c>
      <x:c r="F2840" s="35" t="n">
        <x:v>1</x:v>
      </x:c>
      <x:c r="G2840" s="32" t="n">
        <x:v>20</x:v>
      </x:c>
      <x:c r="H2840" s="32" t="n">
        <x:v>20</x:v>
      </x:c>
      <x:c r="I2840" s="33" t="n">
        <x:v>0</x:v>
      </x:c>
      <x:c r="J2840" s="34" t="n">
        <x:v>1</x:v>
      </x:c>
      <x:c r="K2840" s="33" t="n">
        <x:v>380.1893963205613</x:v>
      </x:c>
      <x:c r="L2840" s="32" t="n">
        <x:v>7603.787926411225</x:v>
      </x:c>
      <x:c r="M2840" s="33" t="n">
        <x:v>3.5799999999999996</x:v>
      </x:c>
      <x:c r="N2840" s="33" t="n">
        <x:v>380.1893963205609</x:v>
      </x:c>
      <x:c r="O2840" s="32" t="n">
        <x:v>7603.787926411218</x:v>
      </x:c>
      <x:c r="P2840" s="32" t="n">
        <x:v>7.275957614183426e-12</x:v>
      </x:c>
      <x:c r="Q2840" s="33" t="n">
        <x:v>1.0000000000000009</x:v>
      </x:c>
      <x:c r="R2840" s="34" t="n">
        <x:v>9.568859211487085e-16</x:v>
      </x:c>
    </x:row>
    <x:row r="2841" ht="18" customHeight="1">
      <x:c r="A2841" s="25" t="str">
        <x:v>EEZ_174</x:v>
      </x:c>
      <x:c r="B2841" s="25" t="str">
        <x:v>Comoros Isl.</x:v>
      </x:c>
      <x:c r="C2841" s="25" t="str">
        <x:v>functional</x:v>
      </x:c>
      <x:c r="D2841" s="25" t="str">
        <x:v>Large sharks (&gt;=90 cm)</x:v>
      </x:c>
      <x:c r="E2841" s="35" t="n">
        <x:v>3</x:v>
      </x:c>
      <x:c r="F2841" s="35" t="n">
        <x:v>3</x:v>
      </x:c>
      <x:c r="G2841" s="32" t="n">
        <x:v>149.46800412610003</x:v>
      </x:c>
      <x:c r="H2841" s="32" t="n">
        <x:v>149.46800412610003</x:v>
      </x:c>
      <x:c r="I2841" s="33" t="n">
        <x:v>0</x:v>
      </x:c>
      <x:c r="J2841" s="34" t="n">
        <x:v>1</x:v>
      </x:c>
      <x:c r="K2841" s="33" t="n">
        <x:v>1000.053408055981</x:v>
      </x:c>
      <x:c r="L2841" s="32" t="n">
        <x:v>149475.98692163176</x:v>
      </x:c>
      <x:c r="M2841" s="33" t="n">
        <x:v>4.000013175864617</x:v>
      </x:c>
      <x:c r="N2841" s="33" t="n">
        <x:v>1000.0303390096732</x:v>
      </x:c>
      <x:c r="O2841" s="32" t="n">
        <x:v>149472.53883732305</x:v>
      </x:c>
      <x:c r="P2841" s="32" t="n">
        <x:v>3.448084308707621</x:v>
      </x:c>
      <x:c r="Q2841" s="33" t="n">
        <x:v>1.0000230683464368</x:v>
      </x:c>
      <x:c r="R2841" s="34" t="n">
        <x:v>0.00002306834643693521</x:v>
      </x:c>
    </x:row>
    <x:row r="2842" ht="18" customHeight="1">
      <x:c r="A2842" s="25" t="str">
        <x:v>EEZ_174</x:v>
      </x:c>
      <x:c r="B2842" s="25" t="str">
        <x:v>Comoros Isl.</x:v>
      </x:c>
      <x:c r="C2842" s="25" t="str">
        <x:v>functional</x:v>
      </x:c>
      <x:c r="D2842" s="25" t="str">
        <x:v>Lobsters, crabs</x:v>
      </x:c>
      <x:c r="E2842" s="35" t="n">
        <x:v>1</x:v>
      </x:c>
      <x:c r="F2842" s="35" t="n">
        <x:v>1</x:v>
      </x:c>
      <x:c r="G2842" s="32" t="n">
        <x:v>1.3940792185</x:v>
      </x:c>
      <x:c r="H2842" s="32" t="n">
        <x:v>1.3940792185</x:v>
      </x:c>
      <x:c r="I2842" s="33" t="n">
        <x:v>0</x:v>
      </x:c>
      <x:c r="J2842" s="34" t="n">
        <x:v>1</x:v>
      </x:c>
      <x:c r="K2842" s="33" t="n">
        <x:v>39.810717055349734</x:v>
      </x:c>
      <x:c r="L2842" s="32" t="n">
        <x:v>55.499293320446576</x:v>
      </x:c>
      <x:c r="M2842" s="33" t="n">
        <x:v>2.6</x:v>
      </x:c>
      <x:c r="N2842" s="33" t="n">
        <x:v>39.810717055349734</x:v>
      </x:c>
      <x:c r="O2842" s="32" t="n">
        <x:v>55.499293320446576</x:v>
      </x:c>
      <x:c r="P2842" s="32" t="n">
        <x:v>0</x:v>
      </x:c>
      <x:c r="Q2842" s="33" t="n">
        <x:v>1</x:v>
      </x:c>
      <x:c r="R2842" s="34" t="n">
        <x:v>0</x:v>
      </x:c>
    </x:row>
    <x:row r="2843" ht="18" customHeight="1">
      <x:c r="A2843" s="25" t="str">
        <x:v>EEZ_174</x:v>
      </x:c>
      <x:c r="B2843" s="25" t="str">
        <x:v>Comoros Isl.</x:v>
      </x:c>
      <x:c r="C2843" s="25" t="str">
        <x:v>functional</x:v>
      </x:c>
      <x:c r="D2843" s="25" t="str">
        <x:v>Medium demersals (30 - 89 cm)</x:v>
      </x:c>
      <x:c r="E2843" s="35" t="n">
        <x:v>4</x:v>
      </x:c>
      <x:c r="F2843" s="35" t="n">
        <x:v>4</x:v>
      </x:c>
      <x:c r="G2843" s="32" t="n">
        <x:v>3366.504091327</x:v>
      </x:c>
      <x:c r="H2843" s="32" t="n">
        <x:v>3366.504091327</x:v>
      </x:c>
      <x:c r="I2843" s="33" t="n">
        <x:v>0</x:v>
      </x:c>
      <x:c r="J2843" s="34" t="n">
        <x:v>1</x:v>
      </x:c>
      <x:c r="K2843" s="33" t="n">
        <x:v>200.4258824446926</x:v>
      </x:c>
      <x:c r="L2843" s="32" t="n">
        <x:v>674734.553257882</x:v>
      </x:c>
      <x:c r="M2843" s="33" t="n">
        <x:v>3.2945195130241864</x:v>
      </x:c>
      <x:c r="N2843" s="33" t="n">
        <x:v>197.0241728974328</x:v>
      </x:c>
      <x:c r="O2843" s="32" t="n">
        <x:v>663282.6841495257</x:v>
      </x:c>
      <x:c r="P2843" s="32" t="n">
        <x:v>11451.869108356303</x:v>
      </x:c>
      <x:c r="Q2843" s="33" t="n">
        <x:v>1.0172654425963796</x:v>
      </x:c>
      <x:c r="R2843" s="34" t="n">
        <x:v>0.01726544259637973</x:v>
      </x:c>
    </x:row>
    <x:row r="2844" ht="18" customHeight="1">
      <x:c r="A2844" s="25" t="str">
        <x:v>EEZ_174</x:v>
      </x:c>
      <x:c r="B2844" s="25" t="str">
        <x:v>Comoros Isl.</x:v>
      </x:c>
      <x:c r="C2844" s="25" t="str">
        <x:v>functional</x:v>
      </x:c>
      <x:c r="D2844" s="25" t="str">
        <x:v>Medium pelagics (30 - 89 cm)</x:v>
      </x:c>
      <x:c r="E2844" s="35" t="n">
        <x:v>5</x:v>
      </x:c>
      <x:c r="F2844" s="35" t="n">
        <x:v>5</x:v>
      </x:c>
      <x:c r="G2844" s="32" t="n">
        <x:v>635.7517510216001</x:v>
      </x:c>
      <x:c r="H2844" s="32" t="n">
        <x:v>635.7517510216001</x:v>
      </x:c>
      <x:c r="I2844" s="33" t="n">
        <x:v>0</x:v>
      </x:c>
      <x:c r="J2844" s="34" t="n">
        <x:v>1</x:v>
      </x:c>
      <x:c r="K2844" s="33" t="n">
        <x:v>853.8758776630967</x:v>
      </x:c>
      <x:c r="L2844" s="32" t="n">
        <x:v>542853.0843794193</x:v>
      </x:c>
      <x:c r="M2844" s="33" t="n">
        <x:v>3.7353862435481506</x:v>
      </x:c>
      <x:c r="N2844" s="33" t="n">
        <x:v>543.7336907744007</x:v>
      </x:c>
      <x:c r="O2844" s="32" t="n">
        <x:v>345679.64599926246</x:v>
      </x:c>
      <x:c r="P2844" s="32" t="n">
        <x:v>197173.43838015688</x:v>
      </x:c>
      <x:c r="Q2844" s="33" t="n">
        <x:v>1.570393544028848</x:v>
      </x:c>
      <x:c r="R2844" s="34" t="n">
        <x:v>0.5703935440288479</x:v>
      </x:c>
    </x:row>
    <x:row r="2845" ht="18" customHeight="1">
      <x:c r="A2845" s="25" t="str">
        <x:v>EEZ_174</x:v>
      </x:c>
      <x:c r="B2845" s="25" t="str">
        <x:v>Comoros Isl.</x:v>
      </x:c>
      <x:c r="C2845" s="25" t="str">
        <x:v>functional</x:v>
      </x:c>
      <x:c r="D2845" s="25" t="str">
        <x:v>Medium reef assoc. fish (30 - 89 cm)</x:v>
      </x:c>
      <x:c r="E2845" s="35" t="n">
        <x:v>12</x:v>
      </x:c>
      <x:c r="F2845" s="35" t="n">
        <x:v>12</x:v>
      </x:c>
      <x:c r="G2845" s="32" t="n">
        <x:v>1126</x:v>
      </x:c>
      <x:c r="H2845" s="32" t="n">
        <x:v>1126</x:v>
      </x:c>
      <x:c r="I2845" s="33" t="n">
        <x:v>0</x:v>
      </x:c>
      <x:c r="J2845" s="34" t="n">
        <x:v>1</x:v>
      </x:c>
      <x:c r="K2845" s="33" t="n">
        <x:v>1278.1851263139758</x:v>
      </x:c>
      <x:c r="L2845" s="32" t="n">
        <x:v>1439236.4522295368</x:v>
      </x:c>
      <x:c r="M2845" s="33" t="n">
        <x:v>3.8683392539964467</x:v>
      </x:c>
      <x:c r="N2845" s="33" t="n">
        <x:v>738.480877477215</x:v>
      </x:c>
      <x:c r="O2845" s="32" t="n">
        <x:v>831529.4680393441</x:v>
      </x:c>
      <x:c r="P2845" s="32" t="n">
        <x:v>607706.9841901928</x:v>
      </x:c>
      <x:c r="Q2845" s="33" t="n">
        <x:v>1.7308303644645326</x:v>
      </x:c>
      <x:c r="R2845" s="34" t="n">
        <x:v>0.7308303644645326</x:v>
      </x:c>
    </x:row>
    <x:row r="2846" ht="18" customHeight="1">
      <x:c r="A2846" s="25" t="str">
        <x:v>EEZ_174</x:v>
      </x:c>
      <x:c r="B2846" s="25" t="str">
        <x:v>Comoros Isl.</x:v>
      </x:c>
      <x:c r="C2846" s="25" t="str">
        <x:v>functional</x:v>
      </x:c>
      <x:c r="D2846" s="25" t="str">
        <x:v>Small pelagics (&lt;30 cm)</x:v>
      </x:c>
      <x:c r="E2846" s="35" t="n">
        <x:v>1</x:v>
      </x:c>
      <x:c r="F2846" s="35" t="n">
        <x:v>1</x:v>
      </x:c>
      <x:c r="G2846" s="32" t="n">
        <x:v>59</x:v>
      </x:c>
      <x:c r="H2846" s="32" t="n">
        <x:v>59</x:v>
      </x:c>
      <x:c r="I2846" s="33" t="n">
        <x:v>0</x:v>
      </x:c>
      <x:c r="J2846" s="34" t="n">
        <x:v>1</x:v>
      </x:c>
      <x:c r="K2846" s="33" t="n">
        <x:v>58.8843655355589</x:v>
      </x:c>
      <x:c r="L2846" s="32" t="n">
        <x:v>3474.177566597975</x:v>
      </x:c>
      <x:c r="M2846" s="33" t="n">
        <x:v>2.77</x:v>
      </x:c>
      <x:c r="N2846" s="33" t="n">
        <x:v>58.8843655355589</x:v>
      </x:c>
      <x:c r="O2846" s="32" t="n">
        <x:v>3474.177566597975</x:v>
      </x:c>
      <x:c r="P2846" s="32" t="n">
        <x:v>0</x:v>
      </x:c>
      <x:c r="Q2846" s="33" t="n">
        <x:v>1</x:v>
      </x:c>
      <x:c r="R2846" s="34" t="n">
        <x:v>0</x:v>
      </x:c>
    </x:row>
    <x:row r="2847" ht="18" customHeight="1">
      <x:c r="A2847" s="25" t="str">
        <x:v>EEZ_174</x:v>
      </x:c>
      <x:c r="B2847" s="25" t="str">
        <x:v>Comoros Isl.</x:v>
      </x:c>
      <x:c r="C2847" s="25" t="str">
        <x:v>functional</x:v>
      </x:c>
      <x:c r="D2847" s="25" t="str">
        <x:v>Small reef assoc. fish (&lt;30 cm)</x:v>
      </x:c>
      <x:c r="E2847" s="35" t="n">
        <x:v>1</x:v>
      </x:c>
      <x:c r="F2847" s="35" t="n">
        <x:v>1</x:v>
      </x:c>
      <x:c r="G2847" s="32" t="n">
        <x:v>96</x:v>
      </x:c>
      <x:c r="H2847" s="32" t="n">
        <x:v>96</x:v>
      </x:c>
      <x:c r="I2847" s="33" t="n">
        <x:v>0</x:v>
      </x:c>
      <x:c r="J2847" s="34" t="n">
        <x:v>1</x:v>
      </x:c>
      <x:c r="K2847" s="33" t="n">
        <x:v>309.0295432513592</x:v>
      </x:c>
      <x:c r="L2847" s="32" t="n">
        <x:v>29666.836152130483</x:v>
      </x:c>
      <x:c r="M2847" s="33" t="n">
        <x:v>3.49</x:v>
      </x:c>
      <x:c r="N2847" s="33" t="n">
        <x:v>309.0295432513592</x:v>
      </x:c>
      <x:c r="O2847" s="32" t="n">
        <x:v>29666.836152130483</x:v>
      </x:c>
      <x:c r="P2847" s="32" t="n">
        <x:v>0</x:v>
      </x:c>
      <x:c r="Q2847" s="33" t="n">
        <x:v>1</x:v>
      </x:c>
      <x:c r="R2847" s="34" t="n">
        <x:v>0</x:v>
      </x:c>
    </x:row>
    <x:row r="2848" ht="18" customHeight="1">
      <x:c r="A2848" s="25" t="str">
        <x:v>EEZ_175</x:v>
      </x:c>
      <x:c r="B2848" s="25" t="str">
        <x:v>Mayotte (France)</x:v>
      </x:c>
      <x:c r="C2848" s="25" t="str">
        <x:v>functional</x:v>
      </x:c>
      <x:c r="D2848" s="25" t="str">
        <x:v>Cephalopods</x:v>
      </x:c>
      <x:c r="E2848" s="35" t="n">
        <x:v>2</x:v>
      </x:c>
      <x:c r="F2848" s="35" t="n">
        <x:v>2</x:v>
      </x:c>
      <x:c r="G2848" s="32" t="n">
        <x:v>14.217364470400002</x:v>
      </x:c>
      <x:c r="H2848" s="32" t="n">
        <x:v>14.217364470400002</x:v>
      </x:c>
      <x:c r="I2848" s="33" t="n">
        <x:v>0</x:v>
      </x:c>
      <x:c r="J2848" s="34" t="n">
        <x:v>1</x:v>
      </x:c>
      <x:c r="K2848" s="33" t="n">
        <x:v>420.3691171758658</x:v>
      </x:c>
      <x:c r="L2848" s="32" t="n">
        <x:v>5976.54095098957</x:v>
      </x:c>
      <x:c r="M2848" s="33" t="n">
        <x:v>3.616855143907783</x:v>
      </x:c>
      <x:c r="N2848" s="33" t="n">
        <x:v>413.86161095449603</x:v>
      </x:c>
      <x:c r="O2848" s="32" t="n">
        <x:v>5884.0213632469595</x:v>
      </x:c>
      <x:c r="P2848" s="32" t="n">
        <x:v>92.51958774261038</x:v>
      </x:c>
      <x:c r="Q2848" s="33" t="n">
        <x:v>1.0157238701274116</x:v>
      </x:c>
      <x:c r="R2848" s="34" t="n">
        <x:v>0.015723870127411572</x:v>
      </x:c>
    </x:row>
    <x:row r="2849" ht="18" customHeight="1">
      <x:c r="A2849" s="25" t="str">
        <x:v>EEZ_175</x:v>
      </x:c>
      <x:c r="B2849" s="25" t="str">
        <x:v>Mayotte (France)</x:v>
      </x:c>
      <x:c r="C2849" s="25" t="str">
        <x:v>functional</x:v>
      </x:c>
      <x:c r="D2849" s="25" t="str">
        <x:v>Large bathydemersals (&gt;=90 cm)</x:v>
      </x:c>
      <x:c r="E2849" s="35" t="n">
        <x:v>1</x:v>
      </x:c>
      <x:c r="F2849" s="35" t="n">
        <x:v>1</x:v>
      </x:c>
      <x:c r="G2849" s="32" t="n">
        <x:v>1.4194264925</x:v>
      </x:c>
      <x:c r="H2849" s="32" t="n">
        <x:v>1.4194264925</x:v>
      </x:c>
      <x:c r="I2849" s="33" t="n">
        <x:v>0</x:v>
      </x:c>
      <x:c r="J2849" s="34" t="n">
        <x:v>1</x:v>
      </x:c>
      <x:c r="K2849" s="33" t="n">
        <x:v>2630.2679918953813</x:v>
      </x:c>
      <x:c r="L2849" s="32" t="n">
        <x:v>3733.4720700710795</x:v>
      </x:c>
      <x:c r="M2849" s="33" t="n">
        <x:v>4.42</x:v>
      </x:c>
      <x:c r="N2849" s="33" t="n">
        <x:v>2630.2679918953813</x:v>
      </x:c>
      <x:c r="O2849" s="32" t="n">
        <x:v>3733.4720700710795</x:v>
      </x:c>
      <x:c r="P2849" s="32" t="n">
        <x:v>0</x:v>
      </x:c>
      <x:c r="Q2849" s="33" t="n">
        <x:v>1</x:v>
      </x:c>
      <x:c r="R2849" s="34" t="n">
        <x:v>0</x:v>
      </x:c>
    </x:row>
    <x:row r="2850" ht="18" customHeight="1">
      <x:c r="A2850" s="25" t="str">
        <x:v>EEZ_175</x:v>
      </x:c>
      <x:c r="B2850" s="25" t="str">
        <x:v>Mayotte (France)</x:v>
      </x:c>
      <x:c r="C2850" s="25" t="str">
        <x:v>functional</x:v>
      </x:c>
      <x:c r="D2850" s="25" t="str">
        <x:v>Large benthopelagics (&gt;=90 cm)</x:v>
      </x:c>
      <x:c r="E2850" s="35" t="n">
        <x:v>3</x:v>
      </x:c>
      <x:c r="F2850" s="35" t="n">
        <x:v>3</x:v>
      </x:c>
      <x:c r="G2850" s="32" t="n">
        <x:v>2.2603069087</x:v>
      </x:c>
      <x:c r="H2850" s="32" t="n">
        <x:v>2.2603069087</x:v>
      </x:c>
      <x:c r="I2850" s="33" t="n">
        <x:v>0</x:v>
      </x:c>
      <x:c r="J2850" s="34" t="n">
        <x:v>1</x:v>
      </x:c>
      <x:c r="K2850" s="33" t="n">
        <x:v>1517.3229312095461</x:v>
      </x:c>
      <x:c r="L2850" s="32" t="n">
        <x:v>3429.615504141872</x:v>
      </x:c>
      <x:c r="M2850" s="33" t="n">
        <x:v>4.112687118323013</x:v>
      </x:c>
      <x:c r="N2850" s="33" t="n">
        <x:v>1296.2450720057407</x:v>
      </x:c>
      <x:c r="O2850" s="32" t="n">
        <x:v>2929.9116916229045</x:v>
      </x:c>
      <x:c r="P2850" s="32" t="n">
        <x:v>499.7038125189674</x:v>
      </x:c>
      <x:c r="Q2850" s="33" t="n">
        <x:v>1.1705525166330788</x:v>
      </x:c>
      <x:c r="R2850" s="34" t="n">
        <x:v>0.1705525166330788</x:v>
      </x:c>
    </x:row>
    <x:row r="2851" ht="18" customHeight="1">
      <x:c r="A2851" s="25" t="str">
        <x:v>EEZ_175</x:v>
      </x:c>
      <x:c r="B2851" s="25" t="str">
        <x:v>Mayotte (France)</x:v>
      </x:c>
      <x:c r="C2851" s="25" t="str">
        <x:v>functional</x:v>
      </x:c>
      <x:c r="D2851" s="25" t="str">
        <x:v>Large pelagics (&gt;=90 cm)</x:v>
      </x:c>
      <x:c r="E2851" s="35" t="n">
        <x:v>16</x:v>
      </x:c>
      <x:c r="F2851" s="35" t="n">
        <x:v>16</x:v>
      </x:c>
      <x:c r="G2851" s="32" t="n">
        <x:v>1100.6507819115</x:v>
      </x:c>
      <x:c r="H2851" s="32" t="n">
        <x:v>1100.6507819115</x:v>
      </x:c>
      <x:c r="I2851" s="33" t="n">
        <x:v>0</x:v>
      </x:c>
      <x:c r="J2851" s="34" t="n">
        <x:v>1</x:v>
      </x:c>
      <x:c r="K2851" s="33" t="n">
        <x:v>2550.8864580609857</x:v>
      </x:c>
      <x:c r="L2851" s="32" t="n">
        <x:v>2807635.1746322806</x:v>
      </x:c>
      <x:c r="M2851" s="33" t="n">
        <x:v>4.401410163327282</x:v>
      </x:c>
      <x:c r="N2851" s="33" t="n">
        <x:v>2520.0558355791027</x:v>
      </x:c>
      <x:c r="O2851" s="32" t="n">
        <x:v>2773701.4258907777</x:v>
      </x:c>
      <x:c r="P2851" s="32" t="n">
        <x:v>33933.74874150287</x:v>
      </x:c>
      <x:c r="Q2851" s="33" t="n">
        <x:v>1.0122341029300244</x:v>
      </x:c>
      <x:c r="R2851" s="34" t="n">
        <x:v>0.012234102930024275</x:v>
      </x:c>
    </x:row>
    <x:row r="2852" ht="18" customHeight="1">
      <x:c r="A2852" s="25" t="str">
        <x:v>EEZ_175</x:v>
      </x:c>
      <x:c r="B2852" s="25" t="str">
        <x:v>Mayotte (France)</x:v>
      </x:c>
      <x:c r="C2852" s="25" t="str">
        <x:v>functional</x:v>
      </x:c>
      <x:c r="D2852" s="25" t="str">
        <x:v>Large reef assoc. fish (&gt;=90 cm)</x:v>
      </x:c>
      <x:c r="E2852" s="35" t="n">
        <x:v>6</x:v>
      </x:c>
      <x:c r="F2852" s="35" t="n">
        <x:v>6</x:v>
      </x:c>
      <x:c r="G2852" s="32" t="n">
        <x:v>105.91804543900001</x:v>
      </x:c>
      <x:c r="H2852" s="32" t="n">
        <x:v>105.91804543900001</x:v>
      </x:c>
      <x:c r="I2852" s="33" t="n">
        <x:v>0</x:v>
      </x:c>
      <x:c r="J2852" s="34" t="n">
        <x:v>1</x:v>
      </x:c>
      <x:c r="K2852" s="33" t="n">
        <x:v>2460.137947632487</x:v>
      </x:c>
      <x:c r="L2852" s="32" t="n">
        <x:v>260573.00292354595</x:v>
      </x:c>
      <x:c r="M2852" s="33" t="n">
        <x:v>4.376937521507977</x:v>
      </x:c>
      <x:c r="N2852" s="33" t="n">
        <x:v>2381.976768660901</x:v>
      </x:c>
      <x:c r="O2852" s="32" t="n">
        <x:v>252294.32361766775</x:v>
      </x:c>
      <x:c r="P2852" s="32" t="n">
        <x:v>8278.679305878206</x:v>
      </x:c>
      <x:c r="Q2852" s="33" t="n">
        <x:v>1.0328135773614309</x:v>
      </x:c>
      <x:c r="R2852" s="34" t="n">
        <x:v>0.03281357736143083</x:v>
      </x:c>
    </x:row>
    <x:row r="2853" ht="18" customHeight="1">
      <x:c r="A2853" s="25" t="str">
        <x:v>EEZ_175</x:v>
      </x:c>
      <x:c r="B2853" s="25" t="str">
        <x:v>Mayotte (France)</x:v>
      </x:c>
      <x:c r="C2853" s="25" t="str">
        <x:v>functional</x:v>
      </x:c>
      <x:c r="D2853" s="25" t="str">
        <x:v>Large sharks (&gt;=90 cm)</x:v>
      </x:c>
      <x:c r="E2853" s="35" t="n">
        <x:v>10</x:v>
      </x:c>
      <x:c r="F2853" s="35" t="n">
        <x:v>10</x:v>
      </x:c>
      <x:c r="G2853" s="32" t="n">
        <x:v>13.852317241000002</x:v>
      </x:c>
      <x:c r="H2853" s="32" t="n">
        <x:v>13.852317241000002</x:v>
      </x:c>
      <x:c r="I2853" s="33" t="n">
        <x:v>0</x:v>
      </x:c>
      <x:c r="J2853" s="34" t="n">
        <x:v>1</x:v>
      </x:c>
      <x:c r="K2853" s="33" t="n">
        <x:v>1551.8147003374802</x:v>
      </x:c>
      <x:c r="L2853" s="32" t="n">
        <x:v>21496.22952832213</x:v>
      </x:c>
      <x:c r="M2853" s="33" t="n">
        <x:v>4.174484760000379</x:v>
      </x:c>
      <x:c r="N2853" s="33" t="n">
        <x:v>1494.461598702618</x:v>
      </x:c>
      <x:c r="O2853" s="32" t="n">
        <x:v>20701.7561697207</x:v>
      </x:c>
      <x:c r="P2853" s="32" t="n">
        <x:v>794.4733586014299</x:v>
      </x:c>
      <x:c r="Q2853" s="33" t="n">
        <x:v>1.0383770996087502</x:v>
      </x:c>
      <x:c r="R2853" s="34" t="n">
        <x:v>0.03837709960875019</x:v>
      </x:c>
    </x:row>
    <x:row r="2854" ht="18" customHeight="1">
      <x:c r="A2854" s="25" t="str">
        <x:v>EEZ_175</x:v>
      </x:c>
      <x:c r="B2854" s="25" t="str">
        <x:v>Mayotte (France)</x:v>
      </x:c>
      <x:c r="C2854" s="25" t="str">
        <x:v>functional</x:v>
      </x:c>
      <x:c r="D2854" s="25" t="str">
        <x:v>Lobsters, crabs</x:v>
      </x:c>
      <x:c r="E2854" s="35" t="n">
        <x:v>1</x:v>
      </x:c>
      <x:c r="F2854" s="35" t="n">
        <x:v>1</x:v>
      </x:c>
      <x:c r="G2854" s="32" t="n">
        <x:v>0.12237250930000002</x:v>
      </x:c>
      <x:c r="H2854" s="32" t="n">
        <x:v>0.12237250930000002</x:v>
      </x:c>
      <x:c r="I2854" s="33" t="n">
        <x:v>0</x:v>
      </x:c>
      <x:c r="J2854" s="34" t="n">
        <x:v>1</x:v>
      </x:c>
      <x:c r="K2854" s="33" t="n">
        <x:v>147.91083881682073</x:v>
      </x:c>
      <x:c r="L2854" s="32" t="n">
        <x:v>18.100220498682198</x:v>
      </x:c>
      <x:c r="M2854" s="33" t="n">
        <x:v>3.17</x:v>
      </x:c>
      <x:c r="N2854" s="33" t="n">
        <x:v>147.91083881682073</x:v>
      </x:c>
      <x:c r="O2854" s="32" t="n">
        <x:v>18.100220498682198</x:v>
      </x:c>
      <x:c r="P2854" s="32" t="n">
        <x:v>0</x:v>
      </x:c>
      <x:c r="Q2854" s="33" t="n">
        <x:v>1</x:v>
      </x:c>
      <x:c r="R2854" s="34" t="n">
        <x:v>0</x:v>
      </x:c>
    </x:row>
    <x:row r="2855" ht="18" customHeight="1">
      <x:c r="A2855" s="25" t="str">
        <x:v>EEZ_175</x:v>
      </x:c>
      <x:c r="B2855" s="25" t="str">
        <x:v>Mayotte (France)</x:v>
      </x:c>
      <x:c r="C2855" s="25" t="str">
        <x:v>functional</x:v>
      </x:c>
      <x:c r="D2855" s="25" t="str">
        <x:v>Medium benthopelagics (30 - 89 cm)</x:v>
      </x:c>
      <x:c r="E2855" s="35" t="n">
        <x:v>1</x:v>
      </x:c>
      <x:c r="F2855" s="35" t="n">
        <x:v>1</x:v>
      </x:c>
      <x:c r="G2855" s="32" t="n">
        <x:v>14.9611677543</x:v>
      </x:c>
      <x:c r="H2855" s="32" t="n">
        <x:v>14.9611677543</x:v>
      </x:c>
      <x:c r="I2855" s="33" t="n">
        <x:v>0</x:v>
      </x:c>
      <x:c r="J2855" s="34" t="n">
        <x:v>1</x:v>
      </x:c>
      <x:c r="K2855" s="33" t="n">
        <x:v>204.17379446695296</x:v>
      </x:c>
      <x:c r="L2855" s="32" t="n">
        <x:v>3054.6783900520522</x:v>
      </x:c>
      <x:c r="M2855" s="33" t="n">
        <x:v>3.31</x:v>
      </x:c>
      <x:c r="N2855" s="33" t="n">
        <x:v>204.17379446695296</x:v>
      </x:c>
      <x:c r="O2855" s="32" t="n">
        <x:v>3054.6783900520522</x:v>
      </x:c>
      <x:c r="P2855" s="32" t="n">
        <x:v>0</x:v>
      </x:c>
      <x:c r="Q2855" s="33" t="n">
        <x:v>1</x:v>
      </x:c>
      <x:c r="R2855" s="34" t="n">
        <x:v>0</x:v>
      </x:c>
    </x:row>
    <x:row r="2856" ht="18" customHeight="1">
      <x:c r="A2856" s="25" t="str">
        <x:v>EEZ_175</x:v>
      </x:c>
      <x:c r="B2856" s="25" t="str">
        <x:v>Mayotte (France)</x:v>
      </x:c>
      <x:c r="C2856" s="25" t="str">
        <x:v>functional</x:v>
      </x:c>
      <x:c r="D2856" s="25" t="str">
        <x:v>Medium demersals (30 - 89 cm)</x:v>
      </x:c>
      <x:c r="E2856" s="35" t="n">
        <x:v>12</x:v>
      </x:c>
      <x:c r="F2856" s="35" t="n">
        <x:v>12</x:v>
      </x:c>
      <x:c r="G2856" s="32" t="n">
        <x:v>84.6922400265</x:v>
      </x:c>
      <x:c r="H2856" s="32" t="n">
        <x:v>84.6922400265</x:v>
      </x:c>
      <x:c r="I2856" s="33" t="n">
        <x:v>0</x:v>
      </x:c>
      <x:c r="J2856" s="34" t="n">
        <x:v>1</x:v>
      </x:c>
      <x:c r="K2856" s="33" t="n">
        <x:v>410.444966347534</x:v>
      </x:c>
      <x:c r="L2856" s="32" t="n">
        <x:v>34761.503607574065</x:v>
      </x:c>
      <x:c r="M2856" s="33" t="n">
        <x:v>3.5063063899464555</x:v>
      </x:c>
      <x:c r="N2856" s="33" t="n">
        <x:v>320.8532110090418</x:v>
      </x:c>
      <x:c r="O2856" s="32" t="n">
        <x:v>27173.77716005102</x:v>
      </x:c>
      <x:c r="P2856" s="32" t="n">
        <x:v>7587.726447523044</x:v>
      </x:c>
      <x:c r="Q2856" s="33" t="n">
        <x:v>1.279229729559937</x:v>
      </x:c>
      <x:c r="R2856" s="34" t="n">
        <x:v>0.2792297295599372</x:v>
      </x:c>
    </x:row>
    <x:row r="2857" ht="18" customHeight="1">
      <x:c r="A2857" s="25" t="str">
        <x:v>EEZ_175</x:v>
      </x:c>
      <x:c r="B2857" s="25" t="str">
        <x:v>Mayotte (France)</x:v>
      </x:c>
      <x:c r="C2857" s="25" t="str">
        <x:v>functional</x:v>
      </x:c>
      <x:c r="D2857" s="25" t="str">
        <x:v>Medium pelagics (30 - 89 cm)</x:v>
      </x:c>
      <x:c r="E2857" s="35" t="n">
        <x:v>4</x:v>
      </x:c>
      <x:c r="F2857" s="35" t="n">
        <x:v>4</x:v>
      </x:c>
      <x:c r="G2857" s="32" t="n">
        <x:v>461.7743436717</x:v>
      </x:c>
      <x:c r="H2857" s="32" t="n">
        <x:v>461.7743436717</x:v>
      </x:c>
      <x:c r="I2857" s="33" t="n">
        <x:v>0</x:v>
      </x:c>
      <x:c r="J2857" s="34" t="n">
        <x:v>1</x:v>
      </x:c>
      <x:c r="K2857" s="33" t="n">
        <x:v>1322.3634703020357</x:v>
      </x:c>
      <x:c r="L2857" s="32" t="n">
        <x:v>610633.5235941542</x:v>
      </x:c>
      <x:c r="M2857" s="33" t="n">
        <x:v>4.063430731438876</x:v>
      </x:c>
      <x:c r="N2857" s="33" t="n">
        <x:v>1157.2594382450202</x:v>
      </x:c>
      <x:c r="O2857" s="32" t="n">
        <x:v>534392.7175534745</x:v>
      </x:c>
      <x:c r="P2857" s="32" t="n">
        <x:v>76240.80604067969</x:v>
      </x:c>
      <x:c r="Q2857" s="33" t="n">
        <x:v>1.1426681231542992</x:v>
      </x:c>
      <x:c r="R2857" s="34" t="n">
        <x:v>0.14266812315429914</x:v>
      </x:c>
    </x:row>
    <x:row r="2858" ht="18" customHeight="1">
      <x:c r="A2858" s="25" t="str">
        <x:v>EEZ_175</x:v>
      </x:c>
      <x:c r="B2858" s="25" t="str">
        <x:v>Mayotte (France)</x:v>
      </x:c>
      <x:c r="C2858" s="25" t="str">
        <x:v>functional</x:v>
      </x:c>
      <x:c r="D2858" s="25" t="str">
        <x:v>Medium reef assoc. fish (30 - 89 cm)</x:v>
      </x:c>
      <x:c r="E2858" s="35" t="n">
        <x:v>34</x:v>
      </x:c>
      <x:c r="F2858" s="35" t="n">
        <x:v>34</x:v>
      </x:c>
      <x:c r="G2858" s="32" t="n">
        <x:v>717.4850210377999</x:v>
      </x:c>
      <x:c r="H2858" s="32" t="n">
        <x:v>717.4850210377999</x:v>
      </x:c>
      <x:c r="I2858" s="33" t="n">
        <x:v>0</x:v>
      </x:c>
      <x:c r="J2858" s="34" t="n">
        <x:v>1</x:v>
      </x:c>
      <x:c r="K2858" s="33" t="n">
        <x:v>858.1504647776229</x:v>
      </x:c>
      <x:c r="L2858" s="32" t="n">
        <x:v>615710.1042745706</x:v>
      </x:c>
      <x:c r="M2858" s="33" t="n">
        <x:v>3.6892720060674513</x:v>
      </x:c>
      <x:c r="N2858" s="33" t="n">
        <x:v>488.9585065419288</x:v>
      </x:c>
      <x:c r="O2858" s="32" t="n">
        <x:v>350820.404352847</x:v>
      </x:c>
      <x:c r="P2858" s="32" t="n">
        <x:v>264889.6999217236</x:v>
      </x:c>
      <x:c r="Q2858" s="33" t="n">
        <x:v>1.755057849073407</x:v>
      </x:c>
      <x:c r="R2858" s="34" t="n">
        <x:v>0.755057849073407</x:v>
      </x:c>
    </x:row>
    <x:row r="2859" ht="18" customHeight="1">
      <x:c r="A2859" s="25" t="str">
        <x:v>EEZ_175</x:v>
      </x:c>
      <x:c r="B2859" s="25" t="str">
        <x:v>Mayotte (France)</x:v>
      </x:c>
      <x:c r="C2859" s="25" t="str">
        <x:v>functional</x:v>
      </x:c>
      <x:c r="D2859" s="25" t="str">
        <x:v>Other demersal invertebrates</x:v>
      </x:c>
      <x:c r="E2859" s="35" t="n">
        <x:v>1</x:v>
      </x:c>
      <x:c r="F2859" s="35" t="n">
        <x:v>1</x:v>
      </x:c>
      <x:c r="G2859" s="32" t="n">
        <x:v>4.840103997</x:v>
      </x:c>
      <x:c r="H2859" s="32" t="n">
        <x:v>4.840103997</x:v>
      </x:c>
      <x:c r="I2859" s="33" t="n">
        <x:v>0</x:v>
      </x:c>
      <x:c r="J2859" s="34" t="n">
        <x:v>1</x:v>
      </x:c>
      <x:c r="K2859" s="33" t="n">
        <x:v>12.589254117941675</x:v>
      </x:c>
      <x:c r="L2859" s="32" t="n">
        <x:v>60.933299175498206</x:v>
      </x:c>
      <x:c r="M2859" s="33" t="n">
        <x:v>2.1</x:v>
      </x:c>
      <x:c r="N2859" s="33" t="n">
        <x:v>12.589254117941675</x:v>
      </x:c>
      <x:c r="O2859" s="32" t="n">
        <x:v>60.933299175498206</x:v>
      </x:c>
      <x:c r="P2859" s="32" t="n">
        <x:v>0</x:v>
      </x:c>
      <x:c r="Q2859" s="33" t="n">
        <x:v>1</x:v>
      </x:c>
      <x:c r="R2859" s="34" t="n">
        <x:v>0</x:v>
      </x:c>
    </x:row>
    <x:row r="2860" ht="18" customHeight="1">
      <x:c r="A2860" s="25" t="str">
        <x:v>EEZ_175</x:v>
      </x:c>
      <x:c r="B2860" s="25" t="str">
        <x:v>Mayotte (France)</x:v>
      </x:c>
      <x:c r="C2860" s="25" t="str">
        <x:v>functional</x:v>
      </x:c>
      <x:c r="D2860" s="25" t="str">
        <x:v>Small benthopelagics (&lt;30 cm)</x:v>
      </x:c>
      <x:c r="E2860" s="35" t="n">
        <x:v>3</x:v>
      </x:c>
      <x:c r="F2860" s="35" t="n">
        <x:v>3</x:v>
      </x:c>
      <x:c r="G2860" s="32" t="n">
        <x:v>1.2764816442</x:v>
      </x:c>
      <x:c r="H2860" s="32" t="n">
        <x:v>1.2764816442</x:v>
      </x:c>
      <x:c r="I2860" s="33" t="n">
        <x:v>0</x:v>
      </x:c>
      <x:c r="J2860" s="34" t="n">
        <x:v>1</x:v>
      </x:c>
      <x:c r="K2860" s="33" t="n">
        <x:v>183.9776971705242</x:v>
      </x:c>
      <x:c r="L2860" s="32" t="n">
        <x:v>234.8441533803604</x:v>
      </x:c>
      <x:c r="M2860" s="33" t="n">
        <x:v>3.263869989642582</x:v>
      </x:c>
      <x:c r="N2860" s="33" t="n">
        <x:v>183.59886396771958</x:v>
      </x:c>
      <x:c r="O2860" s="32" t="n">
        <x:v>234.36057975076682</x:v>
      </x:c>
      <x:c r="P2860" s="32" t="n">
        <x:v>0.48357362959359307</x:v>
      </x:c>
      <x:c r="Q2860" s="33" t="n">
        <x:v>1.0020633744382603</x:v>
      </x:c>
      <x:c r="R2860" s="34" t="n">
        <x:v>0.0020633744382602846</x:v>
      </x:c>
    </x:row>
    <x:row r="2861" ht="18" customHeight="1">
      <x:c r="A2861" s="25" t="str">
        <x:v>EEZ_175</x:v>
      </x:c>
      <x:c r="B2861" s="25" t="str">
        <x:v>Mayotte (France)</x:v>
      </x:c>
      <x:c r="C2861" s="25" t="str">
        <x:v>functional</x:v>
      </x:c>
      <x:c r="D2861" s="25" t="str">
        <x:v>Small demersals (&lt;30 cm)</x:v>
      </x:c>
      <x:c r="E2861" s="35" t="n">
        <x:v>2</x:v>
      </x:c>
      <x:c r="F2861" s="35" t="n">
        <x:v>2</x:v>
      </x:c>
      <x:c r="G2861" s="32" t="n">
        <x:v>91.3554607102</x:v>
      </x:c>
      <x:c r="H2861" s="32" t="n">
        <x:v>91.3554607102</x:v>
      </x:c>
      <x:c r="I2861" s="33" t="n">
        <x:v>0</x:v>
      </x:c>
      <x:c r="J2861" s="34" t="n">
        <x:v>1</x:v>
      </x:c>
      <x:c r="K2861" s="33" t="n">
        <x:v>418.47088403824563</x:v>
      </x:c>
      <x:c r="L2861" s="32" t="n">
        <x:v>38229.60040511861</x:v>
      </x:c>
      <x:c r="M2861" s="33" t="n">
        <x:v>3.621483721607513</x:v>
      </x:c>
      <x:c r="N2861" s="33" t="n">
        <x:v>418.29600962604593</x:v>
      </x:c>
      <x:c r="O2861" s="32" t="n">
        <x:v>38213.62467262568</x:v>
      </x:c>
      <x:c r="P2861" s="32" t="n">
        <x:v>15.975732492930547</x:v>
      </x:c>
      <x:c r="Q2861" s="33" t="n">
        <x:v>1.000418063783004</x:v>
      </x:c>
      <x:c r="R2861" s="34" t="n">
        <x:v>0.00041806378300393885</x:v>
      </x:c>
    </x:row>
    <x:row r="2862" ht="18" customHeight="1">
      <x:c r="A2862" s="25" t="str">
        <x:v>EEZ_175</x:v>
      </x:c>
      <x:c r="B2862" s="25" t="str">
        <x:v>Mayotte (France)</x:v>
      </x:c>
      <x:c r="C2862" s="25" t="str">
        <x:v>functional</x:v>
      </x:c>
      <x:c r="D2862" s="25" t="str">
        <x:v>Small pelagics (&lt;30 cm)</x:v>
      </x:c>
      <x:c r="E2862" s="35" t="n">
        <x:v>2</x:v>
      </x:c>
      <x:c r="F2862" s="35" t="n">
        <x:v>2</x:v>
      </x:c>
      <x:c r="G2862" s="32" t="n">
        <x:v>17.5711108851</x:v>
      </x:c>
      <x:c r="H2862" s="32" t="n">
        <x:v>17.5711108851</x:v>
      </x:c>
      <x:c r="I2862" s="33" t="n">
        <x:v>0</x:v>
      </x:c>
      <x:c r="J2862" s="34" t="n">
        <x:v>1</x:v>
      </x:c>
      <x:c r="K2862" s="33" t="n">
        <x:v>149.96906238320267</x:v>
      </x:c>
      <x:c r="L2862" s="32" t="n">
        <x:v>2635.1230244697335</x:v>
      </x:c>
      <x:c r="M2862" s="33" t="n">
        <x:v>3.175560995899233</x:v>
      </x:c>
      <x:c r="N2862" s="33" t="n">
        <x:v>149.81696535728497</x:v>
      </x:c>
      <x:c r="O2862" s="32" t="n">
        <x:v>2632.45051076204</x:v>
      </x:c>
      <x:c r="P2862" s="32" t="n">
        <x:v>2.6725137076937244</x:v>
      </x:c>
      <x:c r="Q2862" s="33" t="n">
        <x:v>1.0010152189743997</x:v>
      </x:c>
      <x:c r="R2862" s="34" t="n">
        <x:v>0.0010152189743996695</x:v>
      </x:c>
    </x:row>
    <x:row r="2863" ht="18" customHeight="1">
      <x:c r="A2863" s="25" t="str">
        <x:v>EEZ_175</x:v>
      </x:c>
      <x:c r="B2863" s="25" t="str">
        <x:v>Mayotte (France)</x:v>
      </x:c>
      <x:c r="C2863" s="25" t="str">
        <x:v>functional</x:v>
      </x:c>
      <x:c r="D2863" s="25" t="str">
        <x:v>Small reef assoc. fish (&lt;30 cm)</x:v>
      </x:c>
      <x:c r="E2863" s="35" t="n">
        <x:v>5</x:v>
      </x:c>
      <x:c r="F2863" s="35" t="n">
        <x:v>5</x:v>
      </x:c>
      <x:c r="G2863" s="32" t="n">
        <x:v>41.7356456496</x:v>
      </x:c>
      <x:c r="H2863" s="32" t="n">
        <x:v>41.7356456496</x:v>
      </x:c>
      <x:c r="I2863" s="33" t="n">
        <x:v>0</x:v>
      </x:c>
      <x:c r="J2863" s="34" t="n">
        <x:v>1</x:v>
      </x:c>
      <x:c r="K2863" s="33" t="n">
        <x:v>282.56702073746317</x:v>
      </x:c>
      <x:c r="L2863" s="32" t="n">
        <x:v>11793.117049761939</x:v>
      </x:c>
      <x:c r="M2863" s="33" t="n">
        <x:v>3.266116620149722</x:v>
      </x:c>
      <x:c r="N2863" s="33" t="n">
        <x:v>184.5510923670095</x:v>
      </x:c>
      <x:c r="O2863" s="32" t="n">
        <x:v>7702.358995276108</x:v>
      </x:c>
      <x:c r="P2863" s="32" t="n">
        <x:v>4090.758054485831</x:v>
      </x:c>
      <x:c r="Q2863" s="33" t="n">
        <x:v>1.5311045690021345</x:v>
      </x:c>
      <x:c r="R2863" s="34" t="n">
        <x:v>0.5311045690021345</x:v>
      </x:c>
    </x:row>
    <x:row r="2864" ht="18" customHeight="1">
      <x:c r="A2864" s="25" t="str">
        <x:v>EEZ_175</x:v>
      </x:c>
      <x:c r="B2864" s="25" t="str">
        <x:v>Mayotte (France)</x:v>
      </x:c>
      <x:c r="C2864" s="25" t="str">
        <x:v>functional</x:v>
      </x:c>
      <x:c r="D2864" s="25" t="str">
        <x:v>Small to medium flatfishes (&lt;90 cm)</x:v>
      </x:c>
      <x:c r="E2864" s="35" t="n">
        <x:v>1</x:v>
      </x:c>
      <x:c r="F2864" s="35" t="n">
        <x:v>1</x:v>
      </x:c>
      <x:c r="G2864" s="32" t="n">
        <x:v>0.10543927789999999</x:v>
      </x:c>
      <x:c r="H2864" s="32" t="n">
        <x:v>0.10543927789999999</x:v>
      </x:c>
      <x:c r="I2864" s="33" t="n">
        <x:v>0</x:v>
      </x:c>
      <x:c r="J2864" s="34" t="n">
        <x:v>1</x:v>
      </x:c>
      <x:c r="K2864" s="33" t="n">
        <x:v>316.2277660168379</x:v>
      </x:c>
      <x:c r="L2864" s="32" t="n">
        <x:v>33.34282730074555</x:v>
      </x:c>
      <x:c r="M2864" s="33" t="n">
        <x:v>3.5</x:v>
      </x:c>
      <x:c r="N2864" s="33" t="n">
        <x:v>316.22776601683796</x:v>
      </x:c>
      <x:c r="O2864" s="32" t="n">
        <x:v>33.34282730074555</x:v>
      </x:c>
      <x:c r="P2864" s="32" t="n">
        <x:v>0</x:v>
      </x:c>
      <x:c r="Q2864" s="33" t="n">
        <x:v>1</x:v>
      </x:c>
      <x:c r="R2864" s="34" t="n">
        <x:v>0</x:v>
      </x:c>
    </x:row>
    <x:row r="2865" ht="18" customHeight="1">
      <x:c r="A2865" s="25" t="str">
        <x:v>EEZ_178</x:v>
      </x:c>
      <x:c r="B2865" s="25" t="str">
        <x:v>Congo, R. of</x:v>
      </x:c>
      <x:c r="C2865" s="25" t="str">
        <x:v>functional</x:v>
      </x:c>
      <x:c r="D2865" s="25" t="str">
        <x:v>Cephalopods</x:v>
      </x:c>
      <x:c r="E2865" s="35" t="n">
        <x:v>2</x:v>
      </x:c>
      <x:c r="F2865" s="35" t="n">
        <x:v>2</x:v>
      </x:c>
      <x:c r="G2865" s="32" t="n">
        <x:v>75</x:v>
      </x:c>
      <x:c r="H2865" s="32" t="n">
        <x:v>75</x:v>
      </x:c>
      <x:c r="I2865" s="33" t="n">
        <x:v>0</x:v>
      </x:c>
      <x:c r="J2865" s="34" t="n">
        <x:v>1</x:v>
      </x:c>
      <x:c r="K2865" s="33" t="n">
        <x:v>592.8441898920086</x:v>
      </x:c>
      <x:c r="L2865" s="32" t="n">
        <x:v>44463.31424190064</x:v>
      </x:c>
      <x:c r="M2865" s="33" t="n">
        <x:v>3.7651999999999997</x:v>
      </x:c>
      <x:c r="N2865" s="33" t="n">
        <x:v>582.3713479437508</x:v>
      </x:c>
      <x:c r="O2865" s="32" t="n">
        <x:v>43677.85109578131</x:v>
      </x:c>
      <x:c r="P2865" s="32" t="n">
        <x:v>785.4631461193276</x:v>
      </x:c>
      <x:c r="Q2865" s="33" t="n">
        <x:v>1.0179830995896955</x:v>
      </x:c>
      <x:c r="R2865" s="34" t="n">
        <x:v>0.017983099589695534</x:v>
      </x:c>
    </x:row>
    <x:row r="2866" ht="18" customHeight="1">
      <x:c r="A2866" s="25" t="str">
        <x:v>EEZ_178</x:v>
      </x:c>
      <x:c r="B2866" s="25" t="str">
        <x:v>Congo, R. of</x:v>
      </x:c>
      <x:c r="C2866" s="25" t="str">
        <x:v>functional</x:v>
      </x:c>
      <x:c r="D2866" s="25" t="str">
        <x:v>Large benthopelagics (&gt;=90 cm)</x:v>
      </x:c>
      <x:c r="E2866" s="35" t="n">
        <x:v>2</x:v>
      </x:c>
      <x:c r="F2866" s="35" t="n">
        <x:v>2</x:v>
      </x:c>
      <x:c r="G2866" s="32" t="n">
        <x:v>3199.4262736542</x:v>
      </x:c>
      <x:c r="H2866" s="32" t="n">
        <x:v>3199.4262736542</x:v>
      </x:c>
      <x:c r="I2866" s="33" t="n">
        <x:v>0</x:v>
      </x:c>
      <x:c r="J2866" s="34" t="n">
        <x:v>1</x:v>
      </x:c>
      <x:c r="K2866" s="33" t="n">
        <x:v>2248.732390931498</x:v>
      </x:c>
      <x:c r="L2866" s="32" t="n">
        <x:v>7194653.493963462</x:v>
      </x:c>
      <x:c r="M2866" s="33" t="n">
        <x:v>4.317857910159722</x:v>
      </x:c>
      <x:c r="N2866" s="33" t="n">
        <x:v>2079.0163758238778</x:v>
      </x:c>
      <x:c r="O2866" s="32" t="n">
        <x:v>6651659.616168249</x:v>
      </x:c>
      <x:c r="P2866" s="32" t="n">
        <x:v>542993.8777952129</x:v>
      </x:c>
      <x:c r="Q2866" s="33" t="n">
        <x:v>1.081632841896382</x:v>
      </x:c>
      <x:c r="R2866" s="34" t="n">
        <x:v>0.08163284189638219</x:v>
      </x:c>
    </x:row>
    <x:row r="2867" ht="18" customHeight="1">
      <x:c r="A2867" s="25" t="str">
        <x:v>EEZ_178</x:v>
      </x:c>
      <x:c r="B2867" s="25" t="str">
        <x:v>Congo, R. of</x:v>
      </x:c>
      <x:c r="C2867" s="25" t="str">
        <x:v>functional</x:v>
      </x:c>
      <x:c r="D2867" s="25" t="str">
        <x:v>Large demersals (&gt;=90 cm)</x:v>
      </x:c>
      <x:c r="E2867" s="35" t="n">
        <x:v>2</x:v>
      </x:c>
      <x:c r="F2867" s="35" t="n">
        <x:v>2</x:v>
      </x:c>
      <x:c r="G2867" s="32" t="n">
        <x:v>1460.830504502</x:v>
      </x:c>
      <x:c r="H2867" s="32" t="n">
        <x:v>1460.830504502</x:v>
      </x:c>
      <x:c r="I2867" s="33" t="n">
        <x:v>0</x:v>
      </x:c>
      <x:c r="J2867" s="34" t="n">
        <x:v>1</x:v>
      </x:c>
      <x:c r="K2867" s="33" t="n">
        <x:v>632.4639102546575</x:v>
      </x:c>
      <x:c r="L2867" s="32" t="n">
        <x:v>923922.573096619</x:v>
      </x:c>
      <x:c r="M2867" s="33" t="n">
        <x:v>3.798584158094559</x:v>
      </x:c>
      <x:c r="N2867" s="33" t="n">
        <x:v>628.9037120104201</x:v>
      </x:c>
      <x:c r="O2867" s="32" t="n">
        <x:v>918721.7268993625</x:v>
      </x:c>
      <x:c r="P2867" s="32" t="n">
        <x:v>5200.846197256469</x:v>
      </x:c>
      <x:c r="Q2867" s="33" t="n">
        <x:v>1.0056609591838097</x:v>
      </x:c>
      <x:c r="R2867" s="34" t="n">
        <x:v>0.005660959183809718</x:v>
      </x:c>
    </x:row>
    <x:row r="2868" ht="18" customHeight="1">
      <x:c r="A2868" s="25" t="str">
        <x:v>EEZ_178</x:v>
      </x:c>
      <x:c r="B2868" s="25" t="str">
        <x:v>Congo, R. of</x:v>
      </x:c>
      <x:c r="C2868" s="25" t="str">
        <x:v>functional</x:v>
      </x:c>
      <x:c r="D2868" s="25" t="str">
        <x:v>Large pelagics (&gt;=90 cm)</x:v>
      </x:c>
      <x:c r="E2868" s="35" t="n">
        <x:v>5</x:v>
      </x:c>
      <x:c r="F2868" s="35" t="n">
        <x:v>5</x:v>
      </x:c>
      <x:c r="G2868" s="32" t="n">
        <x:v>175.63093158549998</x:v>
      </x:c>
      <x:c r="H2868" s="32" t="n">
        <x:v>175.63093158549998</x:v>
      </x:c>
      <x:c r="I2868" s="33" t="n">
        <x:v>0</x:v>
      </x:c>
      <x:c r="J2868" s="34" t="n">
        <x:v>1</x:v>
      </x:c>
      <x:c r="K2868" s="33" t="n">
        <x:v>2565.256130380844</x:v>
      </x:c>
      <x:c r="L2868" s="32" t="n">
        <x:v>450538.32393420243</x:v>
      </x:c>
      <x:c r="M2868" s="33" t="n">
        <x:v>4.408806719305319</x:v>
      </x:c>
      <x:c r="N2868" s="33" t="n">
        <x:v>2563.3429790179002</x:v>
      </x:c>
      <x:c r="O2868" s="32" t="n">
        <x:v>450202.3153780645</x:v>
      </x:c>
      <x:c r="P2868" s="32" t="n">
        <x:v>336.0085561379092</x:v>
      </x:c>
      <x:c r="Q2868" s="33" t="n">
        <x:v>1.0007463501289542</x:v>
      </x:c>
      <x:c r="R2868" s="34" t="n">
        <x:v>0.0007463501289542251</x:v>
      </x:c>
    </x:row>
    <x:row r="2869" ht="18" customHeight="1">
      <x:c r="A2869" s="25" t="str">
        <x:v>EEZ_178</x:v>
      </x:c>
      <x:c r="B2869" s="25" t="str">
        <x:v>Congo, R. of</x:v>
      </x:c>
      <x:c r="C2869" s="25" t="str">
        <x:v>functional</x:v>
      </x:c>
      <x:c r="D2869" s="25" t="str">
        <x:v>Large rays (&gt;=90 cm)</x:v>
      </x:c>
      <x:c r="E2869" s="35" t="n">
        <x:v>1</x:v>
      </x:c>
      <x:c r="F2869" s="35" t="n">
        <x:v>1</x:v>
      </x:c>
      <x:c r="G2869" s="32" t="n">
        <x:v>398</x:v>
      </x:c>
      <x:c r="H2869" s="32" t="n">
        <x:v>398</x:v>
      </x:c>
      <x:c r="I2869" s="33" t="n">
        <x:v>0</x:v>
      </x:c>
      <x:c r="J2869" s="34" t="n">
        <x:v>1</x:v>
      </x:c>
      <x:c r="K2869" s="33" t="n">
        <x:v>239.88329190194898</x:v>
      </x:c>
      <x:c r="L2869" s="32" t="n">
        <x:v>95473.5501769757</x:v>
      </x:c>
      <x:c r="M2869" s="33" t="n">
        <x:v>3.38</x:v>
      </x:c>
      <x:c r="N2869" s="33" t="n">
        <x:v>239.88329190194898</x:v>
      </x:c>
      <x:c r="O2869" s="32" t="n">
        <x:v>95473.5501769757</x:v>
      </x:c>
      <x:c r="P2869" s="32" t="n">
        <x:v>0</x:v>
      </x:c>
      <x:c r="Q2869" s="33" t="n">
        <x:v>1</x:v>
      </x:c>
      <x:c r="R2869" s="34" t="n">
        <x:v>0</x:v>
      </x:c>
    </x:row>
    <x:row r="2870" ht="18" customHeight="1">
      <x:c r="A2870" s="25" t="str">
        <x:v>EEZ_178</x:v>
      </x:c>
      <x:c r="B2870" s="25" t="str">
        <x:v>Congo, R. of</x:v>
      </x:c>
      <x:c r="C2870" s="25" t="str">
        <x:v>functional</x:v>
      </x:c>
      <x:c r="D2870" s="25" t="str">
        <x:v>Large sharks (&gt;=90 cm)</x:v>
      </x:c>
      <x:c r="E2870" s="35" t="n">
        <x:v>3</x:v>
      </x:c>
      <x:c r="F2870" s="35" t="n">
        <x:v>3</x:v>
      </x:c>
      <x:c r="G2870" s="32" t="n">
        <x:v>854.3857779786</x:v>
      </x:c>
      <x:c r="H2870" s="32" t="n">
        <x:v>854.3857779786</x:v>
      </x:c>
      <x:c r="I2870" s="33" t="n">
        <x:v>0</x:v>
      </x:c>
      <x:c r="J2870" s="34" t="n">
        <x:v>1</x:v>
      </x:c>
      <x:c r="K2870" s="33" t="n">
        <x:v>1673.1328232393873</x:v>
      </x:c>
      <x:c r="L2870" s="32" t="n">
        <x:v>1429500.8888449154</x:v>
      </x:c>
      <x:c r="M2870" s="33" t="n">
        <x:v>4.2225400131804065</x:v>
      </x:c>
      <x:c r="N2870" s="33" t="n">
        <x:v>1669.3216009897578</x:v>
      </x:c>
      <x:c r="O2870" s="32" t="n">
        <x:v>1426244.6347581164</x:v>
      </x:c>
      <x:c r="P2870" s="32" t="n">
        <x:v>3256.2540867989883</x:v>
      </x:c>
      <x:c r="Q2870" s="33" t="n">
        <x:v>1.0022830964670737</x:v>
      </x:c>
      <x:c r="R2870" s="34" t="n">
        <x:v>0.002283096467073639</x:v>
      </x:c>
    </x:row>
    <x:row r="2871" ht="18" customHeight="1">
      <x:c r="A2871" s="25" t="str">
        <x:v>EEZ_178</x:v>
      </x:c>
      <x:c r="B2871" s="25" t="str">
        <x:v>Congo, R. of</x:v>
      </x:c>
      <x:c r="C2871" s="25" t="str">
        <x:v>functional</x:v>
      </x:c>
      <x:c r="D2871" s="25" t="str">
        <x:v>Medium bathypelagics (30 - 89 cm)</x:v>
      </x:c>
      <x:c r="E2871" s="35" t="n">
        <x:v>1</x:v>
      </x:c>
      <x:c r="F2871" s="35" t="n">
        <x:v>1</x:v>
      </x:c>
      <x:c r="G2871" s="32" t="n">
        <x:v>6.899000000000001e-7</x:v>
      </x:c>
      <x:c r="H2871" s="32" t="n">
        <x:v>6.899000000000001e-7</x:v>
      </x:c>
      <x:c r="I2871" s="33" t="n">
        <x:v>0</x:v>
      </x:c>
      <x:c r="J2871" s="34" t="n">
        <x:v>1</x:v>
      </x:c>
      <x:c r="K2871" s="33" t="n">
        <x:v>1202.2644346174131</x:v>
      </x:c>
      <x:c r="L2871" s="32" t="n">
        <x:v>0.0008294422334425534</x:v>
      </x:c>
      <x:c r="M2871" s="33" t="n">
        <x:v>4.08</x:v>
      </x:c>
      <x:c r="N2871" s="33" t="n">
        <x:v>1202.2644346174131</x:v>
      </x:c>
      <x:c r="O2871" s="32" t="n">
        <x:v>0.0008294422334425534</x:v>
      </x:c>
      <x:c r="P2871" s="32" t="n">
        <x:v>0</x:v>
      </x:c>
      <x:c r="Q2871" s="33" t="n">
        <x:v>1</x:v>
      </x:c>
      <x:c r="R2871" s="34" t="n">
        <x:v>0</x:v>
      </x:c>
    </x:row>
    <x:row r="2872" ht="18" customHeight="1">
      <x:c r="A2872" s="25" t="str">
        <x:v>EEZ_178</x:v>
      </x:c>
      <x:c r="B2872" s="25" t="str">
        <x:v>Congo, R. of</x:v>
      </x:c>
      <x:c r="C2872" s="25" t="str">
        <x:v>functional</x:v>
      </x:c>
      <x:c r="D2872" s="25" t="str">
        <x:v>Medium benthopelagics (30 - 89 cm)</x:v>
      </x:c>
      <x:c r="E2872" s="35" t="n">
        <x:v>6</x:v>
      </x:c>
      <x:c r="F2872" s="35" t="n">
        <x:v>6</x:v>
      </x:c>
      <x:c r="G2872" s="32" t="n">
        <x:v>1930.6358087490999</x:v>
      </x:c>
      <x:c r="H2872" s="32" t="n">
        <x:v>1930.6358087490999</x:v>
      </x:c>
      <x:c r="I2872" s="33" t="n">
        <x:v>0</x:v>
      </x:c>
      <x:c r="J2872" s="34" t="n">
        <x:v>1</x:v>
      </x:c>
      <x:c r="K2872" s="33" t="n">
        <x:v>490.2684570535334</x:v>
      </x:c>
      <x:c r="L2872" s="32" t="n">
        <x:v>946529.8390877218</x:v>
      </x:c>
      <x:c r="M2872" s="33" t="n">
        <x:v>3.6586864748867867</x:v>
      </x:c>
      <x:c r="N2872" s="33" t="n">
        <x:v>455.7078133849692</x:v>
      </x:c>
      <x:c r="O2872" s="32" t="n">
        <x:v>879805.8228477739</x:v>
      </x:c>
      <x:c r="P2872" s="32" t="n">
        <x:v>66724.01623994787</x:v>
      </x:c>
      <x:c r="Q2872" s="33" t="n">
        <x:v>1.0758394801525344</x:v>
      </x:c>
      <x:c r="R2872" s="34" t="n">
        <x:v>0.07583948015253432</x:v>
      </x:c>
    </x:row>
    <x:row r="2873" ht="18" customHeight="1">
      <x:c r="A2873" s="25" t="str">
        <x:v>EEZ_178</x:v>
      </x:c>
      <x:c r="B2873" s="25" t="str">
        <x:v>Congo, R. of</x:v>
      </x:c>
      <x:c r="C2873" s="25" t="str">
        <x:v>functional</x:v>
      </x:c>
      <x:c r="D2873" s="25" t="str">
        <x:v>Medium demersals (30 - 89 cm)</x:v>
      </x:c>
      <x:c r="E2873" s="35" t="n">
        <x:v>6</x:v>
      </x:c>
      <x:c r="F2873" s="35" t="n">
        <x:v>6</x:v>
      </x:c>
      <x:c r="G2873" s="32" t="n">
        <x:v>4832.7242136493005</x:v>
      </x:c>
      <x:c r="H2873" s="32" t="n">
        <x:v>4832.7242136493005</x:v>
      </x:c>
      <x:c r="I2873" s="33" t="n">
        <x:v>0</x:v>
      </x:c>
      <x:c r="J2873" s="34" t="n">
        <x:v>1</x:v>
      </x:c>
      <x:c r="K2873" s="33" t="n">
        <x:v>225.3162122526044</x:v>
      </x:c>
      <x:c r="L2873" s="32" t="n">
        <x:v>1088891.1146809065</x:v>
      </x:c>
      <x:c r="M2873" s="33" t="n">
        <x:v>3.3361410917688548</x:v>
      </x:c>
      <x:c r="N2873" s="33" t="n">
        <x:v>216.84084538397337</x:v>
      </x:c>
      <x:c r="O2873" s="32" t="n">
        <x:v>1047932.0039953123</x:v>
      </x:c>
      <x:c r="P2873" s="32" t="n">
        <x:v>40959.11068559426</x:v>
      </x:c>
      <x:c r="Q2873" s="33" t="n">
        <x:v>1.0390856568264304</x:v>
      </x:c>
      <x:c r="R2873" s="34" t="n">
        <x:v>0.0390856568264304</x:v>
      </x:c>
    </x:row>
    <x:row r="2874" ht="18" customHeight="1">
      <x:c r="A2874" s="25" t="str">
        <x:v>EEZ_178</x:v>
      </x:c>
      <x:c r="B2874" s="25" t="str">
        <x:v>Congo, R. of</x:v>
      </x:c>
      <x:c r="C2874" s="25" t="str">
        <x:v>functional</x:v>
      </x:c>
      <x:c r="D2874" s="25" t="str">
        <x:v>Medium pelagics (30 - 89 cm)</x:v>
      </x:c>
      <x:c r="E2874" s="35" t="n">
        <x:v>12</x:v>
      </x:c>
      <x:c r="F2874" s="35" t="n">
        <x:v>12</x:v>
      </x:c>
      <x:c r="G2874" s="32" t="n">
        <x:v>10642.861659793802</x:v>
      </x:c>
      <x:c r="H2874" s="32" t="n">
        <x:v>10642.861659793802</x:v>
      </x:c>
      <x:c r="I2874" s="33" t="n">
        <x:v>0</x:v>
      </x:c>
      <x:c r="J2874" s="34" t="n">
        <x:v>1</x:v>
      </x:c>
      <x:c r="K2874" s="33" t="n">
        <x:v>216.06086204346363</x:v>
      </x:c>
      <x:c r="L2874" s="32" t="n">
        <x:v>2299505.864824377</x:v>
      </x:c>
      <x:c r="M2874" s="33" t="n">
        <x:v>3.169122458961955</x:v>
      </x:c>
      <x:c r="N2874" s="33" t="n">
        <x:v>147.61227001355476</x:v>
      </x:c>
      <x:c r="O2874" s="32" t="n">
        <x:v>1571016.9690423922</x:v>
      </x:c>
      <x:c r="P2874" s="32" t="n">
        <x:v>728488.8957819848</x:v>
      </x:c>
      <x:c r="Q2874" s="33" t="n">
        <x:v>1.4637053005391996</x:v>
      </x:c>
      <x:c r="R2874" s="34" t="n">
        <x:v>0.4637053005391995</x:v>
      </x:c>
    </x:row>
    <x:row r="2875" ht="18" customHeight="1">
      <x:c r="A2875" s="25" t="str">
        <x:v>EEZ_178</x:v>
      </x:c>
      <x:c r="B2875" s="25" t="str">
        <x:v>Congo, R. of</x:v>
      </x:c>
      <x:c r="C2875" s="25" t="str">
        <x:v>functional</x:v>
      </x:c>
      <x:c r="D2875" s="25" t="str">
        <x:v>Medium reef assoc. fish (30 - 89 cm)</x:v>
      </x:c>
      <x:c r="E2875" s="35" t="n">
        <x:v>5</x:v>
      </x:c>
      <x:c r="F2875" s="35" t="n">
        <x:v>5</x:v>
      </x:c>
      <x:c r="G2875" s="32" t="n">
        <x:v>764.6775680169001</x:v>
      </x:c>
      <x:c r="H2875" s="32" t="n">
        <x:v>764.6775680169001</x:v>
      </x:c>
      <x:c r="I2875" s="33" t="n">
        <x:v>0</x:v>
      </x:c>
      <x:c r="J2875" s="34" t="n">
        <x:v>1</x:v>
      </x:c>
      <x:c r="K2875" s="33" t="n">
        <x:v>894.9077234978013</x:v>
      </x:c>
      <x:c r="L2875" s="32" t="n">
        <x:v>684315.8616038391</x:v>
      </x:c>
      <x:c r="M2875" s="33" t="n">
        <x:v>3.7081157102711195</x:v>
      </x:c>
      <x:c r="N2875" s="33" t="n">
        <x:v>510.64103334515045</x:v>
      </x:c>
      <x:c r="O2875" s="32" t="n">
        <x:v>390475.7435080064</x:v>
      </x:c>
      <x:c r="P2875" s="32" t="n">
        <x:v>293840.1180958327</x:v>
      </x:c>
      <x:c r="Q2875" s="33" t="n">
        <x:v>1.7525182369998042</x:v>
      </x:c>
      <x:c r="R2875" s="34" t="n">
        <x:v>0.7525182369998041</x:v>
      </x:c>
    </x:row>
    <x:row r="2876" ht="18" customHeight="1">
      <x:c r="A2876" s="25" t="str">
        <x:v>EEZ_178</x:v>
      </x:c>
      <x:c r="B2876" s="25" t="str">
        <x:v>Congo, R. of</x:v>
      </x:c>
      <x:c r="C2876" s="25" t="str">
        <x:v>functional</x:v>
      </x:c>
      <x:c r="D2876" s="25" t="str">
        <x:v>Shrimps</x:v>
      </x:c>
      <x:c r="E2876" s="35" t="n">
        <x:v>4</x:v>
      </x:c>
      <x:c r="F2876" s="35" t="n">
        <x:v>4</x:v>
      </x:c>
      <x:c r="G2876" s="32" t="n">
        <x:v>2762.5795248788</x:v>
      </x:c>
      <x:c r="H2876" s="32" t="n">
        <x:v>2762.5795248788</x:v>
      </x:c>
      <x:c r="I2876" s="33" t="n">
        <x:v>0</x:v>
      </x:c>
      <x:c r="J2876" s="34" t="n">
        <x:v>1</x:v>
      </x:c>
      <x:c r="K2876" s="33" t="n">
        <x:v>192.2804244197121</x:v>
      </x:c>
      <x:c r="L2876" s="32" t="n">
        <x:v>531189.9635369022</x:v>
      </x:c>
      <x:c r="M2876" s="33" t="n">
        <x:v>3.2695690600213534</x:v>
      </x:c>
      <x:c r="N2876" s="33" t="n">
        <x:v>186.02403487547713</x:v>
      </x:c>
      <x:c r="O2876" s="32" t="n">
        <x:v>513906.1898823329</x:v>
      </x:c>
      <x:c r="P2876" s="32" t="n">
        <x:v>17283.77365456929</x:v>
      </x:c>
      <x:c r="Q2876" s="33" t="n">
        <x:v>1.033632156986719</x:v>
      </x:c>
      <x:c r="R2876" s="34" t="n">
        <x:v>0.033632156986719085</x:v>
      </x:c>
    </x:row>
    <x:row r="2877" ht="18" customHeight="1">
      <x:c r="A2877" s="25" t="str">
        <x:v>EEZ_178</x:v>
      </x:c>
      <x:c r="B2877" s="25" t="str">
        <x:v>Congo, R. of</x:v>
      </x:c>
      <x:c r="C2877" s="25" t="str">
        <x:v>functional</x:v>
      </x:c>
      <x:c r="D2877" s="25" t="str">
        <x:v>Small demersals (&lt;30 cm)</x:v>
      </x:c>
      <x:c r="E2877" s="35" t="n">
        <x:v>3</x:v>
      </x:c>
      <x:c r="F2877" s="35" t="n">
        <x:v>3</x:v>
      </x:c>
      <x:c r="G2877" s="32" t="n">
        <x:v>1576.4176111524998</x:v>
      </x:c>
      <x:c r="H2877" s="32" t="n">
        <x:v>1576.4176111524998</x:v>
      </x:c>
      <x:c r="I2877" s="33" t="n">
        <x:v>0</x:v>
      </x:c>
      <x:c r="J2877" s="34" t="n">
        <x:v>1</x:v>
      </x:c>
      <x:c r="K2877" s="33" t="n">
        <x:v>433.21667822056975</x:v>
      </x:c>
      <x:c r="L2877" s="32" t="n">
        <x:v>682930.4009918917</x:v>
      </x:c>
      <x:c r="M2877" s="33" t="n">
        <x:v>3.4201678634464283</x:v>
      </x:c>
      <x:c r="N2877" s="33" t="n">
        <x:v>263.12848392393</x:v>
      </x:c>
      <x:c r="O2877" s="32" t="n">
        <x:v>414800.3760535407</x:v>
      </x:c>
      <x:c r="P2877" s="32" t="n">
        <x:v>268130.02493835107</x:v>
      </x:c>
      <x:c r="Q2877" s="33" t="n">
        <x:v>1.64640738152017</x:v>
      </x:c>
      <x:c r="R2877" s="34" t="n">
        <x:v>0.6464073815201701</x:v>
      </x:c>
    </x:row>
    <x:row r="2878" ht="18" customHeight="1">
      <x:c r="A2878" s="25" t="str">
        <x:v>EEZ_178</x:v>
      </x:c>
      <x:c r="B2878" s="25" t="str">
        <x:v>Congo, R. of</x:v>
      </x:c>
      <x:c r="C2878" s="25" t="str">
        <x:v>functional</x:v>
      </x:c>
      <x:c r="D2878" s="25" t="str">
        <x:v>Small pelagics (&lt;30 cm)</x:v>
      </x:c>
      <x:c r="E2878" s="35" t="n">
        <x:v>2</x:v>
      </x:c>
      <x:c r="F2878" s="35" t="n">
        <x:v>2</x:v>
      </x:c>
      <x:c r="G2878" s="32" t="n">
        <x:v>14742.489033014099</x:v>
      </x:c>
      <x:c r="H2878" s="32" t="n">
        <x:v>14742.489033014099</x:v>
      </x:c>
      <x:c r="I2878" s="33" t="n">
        <x:v>0</x:v>
      </x:c>
      <x:c r="J2878" s="34" t="n">
        <x:v>1</x:v>
      </x:c>
      <x:c r="K2878" s="33" t="n">
        <x:v>244.9926384150738</x:v>
      </x:c>
      <x:c r="L2878" s="32" t="n">
        <x:v>3611801.285003414</x:v>
      </x:c>
      <x:c r="M2878" s="33" t="n">
        <x:v>3.3797015280574576</x:v>
      </x:c>
      <x:c r="N2878" s="33" t="n">
        <x:v>239.71848705760564</x:v>
      </x:c>
      <x:c r="O2878" s="32" t="n">
        <x:v>3534047.1664574835</x:v>
      </x:c>
      <x:c r="P2878" s="32" t="n">
        <x:v>77754.11854593037</x:v>
      </x:c>
      <x:c r="Q2878" s="33" t="n">
        <x:v>1.0220014376955446</x:v>
      </x:c>
      <x:c r="R2878" s="34" t="n">
        <x:v>0.02200143769554463</x:v>
      </x:c>
    </x:row>
    <x:row r="2879" ht="18" customHeight="1">
      <x:c r="A2879" s="25" t="str">
        <x:v>EEZ_178</x:v>
      </x:c>
      <x:c r="B2879" s="25" t="str">
        <x:v>Congo, R. of</x:v>
      </x:c>
      <x:c r="C2879" s="25" t="str">
        <x:v>functional</x:v>
      </x:c>
      <x:c r="D2879" s="25" t="str">
        <x:v>Small to medium flatfishes (&lt;90 cm)</x:v>
      </x:c>
      <x:c r="E2879" s="35" t="n">
        <x:v>1</x:v>
      </x:c>
      <x:c r="F2879" s="35" t="n">
        <x:v>1</x:v>
      </x:c>
      <x:c r="G2879" s="32" t="n">
        <x:v>25.3274183154</x:v>
      </x:c>
      <x:c r="H2879" s="32" t="n">
        <x:v>25.3274183154</x:v>
      </x:c>
      <x:c r="I2879" s="33" t="n">
        <x:v>0</x:v>
      </x:c>
      <x:c r="J2879" s="34" t="n">
        <x:v>1</x:v>
      </x:c>
      <x:c r="K2879" s="33" t="n">
        <x:v>229.08676527677724</x:v>
      </x:c>
      <x:c r="L2879" s="32" t="n">
        <x:v>5802.176334686788</x:v>
      </x:c>
      <x:c r="M2879" s="33" t="n">
        <x:v>3.36</x:v>
      </x:c>
      <x:c r="N2879" s="33" t="n">
        <x:v>229.08676527677724</x:v>
      </x:c>
      <x:c r="O2879" s="32" t="n">
        <x:v>5802.176334686788</x:v>
      </x:c>
      <x:c r="P2879" s="32" t="n">
        <x:v>0</x:v>
      </x:c>
      <x:c r="Q2879" s="33" t="n">
        <x:v>1</x:v>
      </x:c>
      <x:c r="R2879" s="34" t="n">
        <x:v>0</x:v>
      </x:c>
    </x:row>
    <x:row r="2880" ht="18" customHeight="1">
      <x:c r="A2880" s="25" t="str">
        <x:v>EEZ_178</x:v>
      </x:c>
      <x:c r="B2880" s="25" t="str">
        <x:v>Congo, R. of</x:v>
      </x:c>
      <x:c r="C2880" s="25" t="str">
        <x:v>functional</x:v>
      </x:c>
      <x:c r="D2880" s="25" t="str">
        <x:v>Small to medium rays (&lt;90 cm)</x:v>
      </x:c>
      <x:c r="E2880" s="35" t="n">
        <x:v>1</x:v>
      </x:c>
      <x:c r="F2880" s="35" t="n">
        <x:v>1</x:v>
      </x:c>
      <x:c r="G2880" s="32" t="n">
        <x:v>3.3946781693999997</x:v>
      </x:c>
      <x:c r="H2880" s="32" t="n">
        <x:v>3.3946781693999997</x:v>
      </x:c>
      <x:c r="I2880" s="33" t="n">
        <x:v>0</x:v>
      </x:c>
      <x:c r="J2880" s="34" t="n">
        <x:v>1</x:v>
      </x:c>
      <x:c r="K2880" s="33" t="n">
        <x:v>630.9573444801931</x:v>
      </x:c>
      <x:c r="L2880" s="32" t="n">
        <x:v>2141.897123129507</x:v>
      </x:c>
      <x:c r="M2880" s="33" t="n">
        <x:v>3.8</x:v>
      </x:c>
      <x:c r="N2880" s="33" t="n">
        <x:v>630.957344480193</x:v>
      </x:c>
      <x:c r="O2880" s="32" t="n">
        <x:v>2141.897123129507</x:v>
      </x:c>
      <x:c r="P2880" s="32" t="n">
        <x:v>0</x:v>
      </x:c>
      <x:c r="Q2880" s="33" t="n">
        <x:v>1</x:v>
      </x:c>
      <x:c r="R2880" s="34" t="n">
        <x:v>0</x:v>
      </x:c>
    </x:row>
    <x:row r="2881" ht="18" customHeight="1">
      <x:c r="A2881" s="25" t="str">
        <x:v>EEZ_180</x:v>
      </x:c>
      <x:c r="B2881" s="25" t="str">
        <x:v>Congo (ex-Zaire)</x:v>
      </x:c>
      <x:c r="C2881" s="25" t="str">
        <x:v>functional</x:v>
      </x:c>
      <x:c r="D2881" s="25" t="str">
        <x:v>Large benthopelagics (&gt;=90 cm)</x:v>
      </x:c>
      <x:c r="E2881" s="35" t="n">
        <x:v>3</x:v>
      </x:c>
      <x:c r="F2881" s="35" t="n">
        <x:v>3</x:v>
      </x:c>
      <x:c r="G2881" s="32" t="n">
        <x:v>2253.6902024099</x:v>
      </x:c>
      <x:c r="H2881" s="32" t="n">
        <x:v>2253.6902024099</x:v>
      </x:c>
      <x:c r="I2881" s="33" t="n">
        <x:v>0</x:v>
      </x:c>
      <x:c r="J2881" s="34" t="n">
        <x:v>1</x:v>
      </x:c>
      <x:c r="K2881" s="33" t="n">
        <x:v>2383.5660652048696</x:v>
      </x:c>
      <x:c r="L2881" s="32" t="n">
        <x:v>5371819.487948931</x:v>
      </x:c>
      <x:c r="M2881" s="33" t="n">
        <x:v>4.353964251213649</x:v>
      </x:c>
      <x:c r="N2881" s="33" t="n">
        <x:v>2259.2497932728065</x:v>
      </x:c>
      <x:c r="O2881" s="32" t="n">
        <x:v>5091649.123895516</x:v>
      </x:c>
      <x:c r="P2881" s="32" t="n">
        <x:v>280170.36405341513</x:v>
      </x:c>
      <x:c r="Q2881" s="33" t="n">
        <x:v>1.0550254656666251</x:v>
      </x:c>
      <x:c r="R2881" s="34" t="n">
        <x:v>0.05502546566662523</x:v>
      </x:c>
    </x:row>
    <x:row r="2882" ht="18" customHeight="1">
      <x:c r="A2882" s="25" t="str">
        <x:v>EEZ_180</x:v>
      </x:c>
      <x:c r="B2882" s="25" t="str">
        <x:v>Congo (ex-Zaire)</x:v>
      </x:c>
      <x:c r="C2882" s="25" t="str">
        <x:v>functional</x:v>
      </x:c>
      <x:c r="D2882" s="25" t="str">
        <x:v>Large demersals (&gt;=90 cm)</x:v>
      </x:c>
      <x:c r="E2882" s="35" t="n">
        <x:v>2</x:v>
      </x:c>
      <x:c r="F2882" s="35" t="n">
        <x:v>2</x:v>
      </x:c>
      <x:c r="G2882" s="32" t="n">
        <x:v>563.30408063</x:v>
      </x:c>
      <x:c r="H2882" s="32" t="n">
        <x:v>563.30408063</x:v>
      </x:c>
      <x:c r="I2882" s="33" t="n">
        <x:v>0</x:v>
      </x:c>
      <x:c r="J2882" s="34" t="n">
        <x:v>1</x:v>
      </x:c>
      <x:c r="K2882" s="33" t="n">
        <x:v>998.7543125790145</x:v>
      </x:c>
      <x:c r="L2882" s="32" t="n">
        <x:v>562602.3798225694</x:v>
      </x:c>
      <x:c r="M2882" s="33" t="n">
        <x:v>3.9561624746181803</x:v>
      </x:c>
      <x:c r="N2882" s="33" t="n">
        <x:v>903.9876027483664</x:v>
      </x:c>
      <x:c r="O2882" s="32" t="n">
        <x:v>509219.90546708624</x:v>
      </x:c>
      <x:c r="P2882" s="32" t="n">
        <x:v>53382.474355483195</x:v>
      </x:c>
      <x:c r="Q2882" s="33" t="n">
        <x:v>1.1048318688691434</x:v>
      </x:c>
      <x:c r="R2882" s="34" t="n">
        <x:v>0.10483186886914342</x:v>
      </x:c>
    </x:row>
    <x:row r="2883" ht="18" customHeight="1">
      <x:c r="A2883" s="25" t="str">
        <x:v>EEZ_180</x:v>
      </x:c>
      <x:c r="B2883" s="25" t="str">
        <x:v>Congo (ex-Zaire)</x:v>
      </x:c>
      <x:c r="C2883" s="25" t="str">
        <x:v>functional</x:v>
      </x:c>
      <x:c r="D2883" s="25" t="str">
        <x:v>Large pelagics (&gt;=90 cm)</x:v>
      </x:c>
      <x:c r="E2883" s="35" t="n">
        <x:v>4</x:v>
      </x:c>
      <x:c r="F2883" s="35" t="n">
        <x:v>4</x:v>
      </x:c>
      <x:c r="G2883" s="32" t="n">
        <x:v>228.52361378950002</x:v>
      </x:c>
      <x:c r="H2883" s="32" t="n">
        <x:v>228.52361378950002</x:v>
      </x:c>
      <x:c r="I2883" s="33" t="n">
        <x:v>0</x:v>
      </x:c>
      <x:c r="J2883" s="34" t="n">
        <x:v>1</x:v>
      </x:c>
      <x:c r="K2883" s="33" t="n">
        <x:v>2512.743775402991</x:v>
      </x:c>
      <x:c r="L2883" s="32" t="n">
        <x:v>574221.2880821633</x:v>
      </x:c>
      <x:c r="M2883" s="33" t="n">
        <x:v>4.4001393930875015</x:v>
      </x:c>
      <x:c r="N2883" s="33" t="n">
        <x:v>2512.692787143667</x:v>
      </x:c>
      <x:c r="O2883" s="32" t="n">
        <x:v>574209.6360608817</x:v>
      </x:c>
      <x:c r="P2883" s="32" t="n">
        <x:v>11.652021281654015</x:v>
      </x:c>
      <x:c r="Q2883" s="33" t="n">
        <x:v>1.000020292277506</x:v>
      </x:c>
      <x:c r="R2883" s="34" t="n">
        <x:v>0.000020292277506152106</x:v>
      </x:c>
    </x:row>
    <x:row r="2884" ht="18" customHeight="1">
      <x:c r="A2884" s="25" t="str">
        <x:v>EEZ_180</x:v>
      </x:c>
      <x:c r="B2884" s="25" t="str">
        <x:v>Congo (ex-Zaire)</x:v>
      </x:c>
      <x:c r="C2884" s="25" t="str">
        <x:v>functional</x:v>
      </x:c>
      <x:c r="D2884" s="25" t="str">
        <x:v>Large rays (&gt;=90 cm)</x:v>
      </x:c>
      <x:c r="E2884" s="35" t="n">
        <x:v>1</x:v>
      </x:c>
      <x:c r="F2884" s="35" t="n">
        <x:v>1</x:v>
      </x:c>
      <x:c r="G2884" s="32" t="n">
        <x:v>119.9999999999</x:v>
      </x:c>
      <x:c r="H2884" s="32" t="n">
        <x:v>119.9999999999</x:v>
      </x:c>
      <x:c r="I2884" s="33" t="n">
        <x:v>0</x:v>
      </x:c>
      <x:c r="J2884" s="34" t="n">
        <x:v>1</x:v>
      </x:c>
      <x:c r="K2884" s="33" t="n">
        <x:v>524.8074602497728</x:v>
      </x:c>
      <x:c r="L2884" s="32" t="n">
        <x:v>62976.89522992026</x:v>
      </x:c>
      <x:c r="M2884" s="33" t="n">
        <x:v>3.72</x:v>
      </x:c>
      <x:c r="N2884" s="33" t="n">
        <x:v>524.8074602497728</x:v>
      </x:c>
      <x:c r="O2884" s="32" t="n">
        <x:v>62976.89522992026</x:v>
      </x:c>
      <x:c r="P2884" s="32" t="n">
        <x:v>0</x:v>
      </x:c>
      <x:c r="Q2884" s="33" t="n">
        <x:v>1</x:v>
      </x:c>
      <x:c r="R2884" s="34" t="n">
        <x:v>0</x:v>
      </x:c>
    </x:row>
    <x:row r="2885" ht="18" customHeight="1">
      <x:c r="A2885" s="25" t="str">
        <x:v>EEZ_180</x:v>
      </x:c>
      <x:c r="B2885" s="25" t="str">
        <x:v>Congo (ex-Zaire)</x:v>
      </x:c>
      <x:c r="C2885" s="25" t="str">
        <x:v>functional</x:v>
      </x:c>
      <x:c r="D2885" s="25" t="str">
        <x:v>Large reef assoc. fish (&gt;=90 cm)</x:v>
      </x:c>
      <x:c r="E2885" s="35" t="n">
        <x:v>1</x:v>
      </x:c>
      <x:c r="F2885" s="35" t="n">
        <x:v>1</x:v>
      </x:c>
      <x:c r="G2885" s="32" t="n">
        <x:v>339.9999999999</x:v>
      </x:c>
      <x:c r="H2885" s="32" t="n">
        <x:v>339.9999999999</x:v>
      </x:c>
      <x:c r="I2885" s="33" t="n">
        <x:v>0</x:v>
      </x:c>
      <x:c r="J2885" s="34" t="n">
        <x:v>1</x:v>
      </x:c>
      <x:c r="K2885" s="33" t="n">
        <x:v>363.0780547701014</x:v>
      </x:c>
      <x:c r="L2885" s="32" t="n">
        <x:v>123446.53862179817</x:v>
      </x:c>
      <x:c r="M2885" s="33" t="n">
        <x:v>3.56</x:v>
      </x:c>
      <x:c r="N2885" s="33" t="n">
        <x:v>363.0780547701014</x:v>
      </x:c>
      <x:c r="O2885" s="32" t="n">
        <x:v>123446.53862179817</x:v>
      </x:c>
      <x:c r="P2885" s="32" t="n">
        <x:v>0</x:v>
      </x:c>
      <x:c r="Q2885" s="33" t="n">
        <x:v>1</x:v>
      </x:c>
      <x:c r="R2885" s="34" t="n">
        <x:v>0</x:v>
      </x:c>
    </x:row>
    <x:row r="2886" ht="18" customHeight="1">
      <x:c r="A2886" s="25" t="str">
        <x:v>EEZ_180</x:v>
      </x:c>
      <x:c r="B2886" s="25" t="str">
        <x:v>Congo (ex-Zaire)</x:v>
      </x:c>
      <x:c r="C2886" s="25" t="str">
        <x:v>functional</x:v>
      </x:c>
      <x:c r="D2886" s="25" t="str">
        <x:v>Large sharks (&gt;=90 cm)</x:v>
      </x:c>
      <x:c r="E2886" s="35" t="n">
        <x:v>4</x:v>
      </x:c>
      <x:c r="F2886" s="35" t="n">
        <x:v>4</x:v>
      </x:c>
      <x:c r="G2886" s="32" t="n">
        <x:v>867.9309215382</x:v>
      </x:c>
      <x:c r="H2886" s="32" t="n">
        <x:v>867.9309215382</x:v>
      </x:c>
      <x:c r="I2886" s="33" t="n">
        <x:v>0</x:v>
      </x:c>
      <x:c r="J2886" s="34" t="n">
        <x:v>1</x:v>
      </x:c>
      <x:c r="K2886" s="33" t="n">
        <x:v>1305.870113010804</x:v>
      </x:c>
      <x:c r="L2886" s="32" t="n">
        <x:v>1133405.0505946605</x:v>
      </x:c>
      <x:c r="M2886" s="33" t="n">
        <x:v>4.105280064813128</x:v>
      </x:c>
      <x:c r="N2886" s="33" t="n">
        <x:v>1274.3245937074837</x:v>
      </x:c>
      <x:c r="O2886" s="32" t="n">
        <x:v>1106025.7189553287</x:v>
      </x:c>
      <x:c r="P2886" s="32" t="n">
        <x:v>27379.331639331765</x:v>
      </x:c>
      <x:c r="Q2886" s="33" t="n">
        <x:v>1.0247546970835293</x:v>
      </x:c>
      <x:c r="R2886" s="34" t="n">
        <x:v>0.024754697083529204</x:v>
      </x:c>
    </x:row>
    <x:row r="2887" ht="18" customHeight="1">
      <x:c r="A2887" s="25" t="str">
        <x:v>EEZ_180</x:v>
      </x:c>
      <x:c r="B2887" s="25" t="str">
        <x:v>Congo (ex-Zaire)</x:v>
      </x:c>
      <x:c r="C2887" s="25" t="str">
        <x:v>functional</x:v>
      </x:c>
      <x:c r="D2887" s="25" t="str">
        <x:v>Medium benthopelagics (30 - 89 cm)</x:v>
      </x:c>
      <x:c r="E2887" s="35" t="n">
        <x:v>2</x:v>
      </x:c>
      <x:c r="F2887" s="35" t="n">
        <x:v>2</x:v>
      </x:c>
      <x:c r="G2887" s="32" t="n">
        <x:v>706.5231815476</x:v>
      </x:c>
      <x:c r="H2887" s="32" t="n">
        <x:v>706.5231815476</x:v>
      </x:c>
      <x:c r="I2887" s="33" t="n">
        <x:v>0</x:v>
      </x:c>
      <x:c r="J2887" s="34" t="n">
        <x:v>1</x:v>
      </x:c>
      <x:c r="K2887" s="33" t="n">
        <x:v>237.8327035786515</x:v>
      </x:c>
      <x:c r="L2887" s="32" t="n">
        <x:v>168034.3184084561</x:v>
      </x:c>
      <x:c r="M2887" s="33" t="n">
        <x:v>3.36778036693594</x:v>
      </x:c>
      <x:c r="N2887" s="33" t="n">
        <x:v>233.22782753060582</x:v>
      </x:c>
      <x:c r="O2887" s="32" t="n">
        <x:v>164780.86673235855</x:v>
      </x:c>
      <x:c r="P2887" s="32" t="n">
        <x:v>3253.451676097553</x:v>
      </x:c>
      <x:c r="Q2887" s="33" t="n">
        <x:v>1.0197441107126952</x:v>
      </x:c>
      <x:c r="R2887" s="34" t="n">
        <x:v>0.019744110712695155</x:v>
      </x:c>
    </x:row>
    <x:row r="2888" ht="18" customHeight="1">
      <x:c r="A2888" s="25" t="str">
        <x:v>EEZ_180</x:v>
      </x:c>
      <x:c r="B2888" s="25" t="str">
        <x:v>Congo (ex-Zaire)</x:v>
      </x:c>
      <x:c r="C2888" s="25" t="str">
        <x:v>functional</x:v>
      </x:c>
      <x:c r="D2888" s="25" t="str">
        <x:v>Medium demersals (30 - 89 cm)</x:v>
      </x:c>
      <x:c r="E2888" s="35" t="n">
        <x:v>4</x:v>
      </x:c>
      <x:c r="F2888" s="35" t="n">
        <x:v>4</x:v>
      </x:c>
      <x:c r="G2888" s="32" t="n">
        <x:v>13208.4526687659</x:v>
      </x:c>
      <x:c r="H2888" s="32" t="n">
        <x:v>13208.4526687659</x:v>
      </x:c>
      <x:c r="I2888" s="33" t="n">
        <x:v>0</x:v>
      </x:c>
      <x:c r="J2888" s="34" t="n">
        <x:v>1</x:v>
      </x:c>
      <x:c r="K2888" s="33" t="n">
        <x:v>275.8046685266438</x:v>
      </x:c>
      <x:c r="L2888" s="32" t="n">
        <x:v>3642952.910058843</x:v>
      </x:c>
      <x:c r="M2888" s="33" t="n">
        <x:v>3.39169625438745</x:v>
      </x:c>
      <x:c r="N2888" s="33" t="n">
        <x:v>246.43151920310981</x:v>
      </x:c>
      <x:c r="O2888" s="32" t="n">
        <x:v>3254979.057486351</x:v>
      </x:c>
      <x:c r="P2888" s="32" t="n">
        <x:v>387973.85257249186</x:v>
      </x:c>
      <x:c r="Q2888" s="33" t="n">
        <x:v>1.1191939627630365</x:v>
      </x:c>
      <x:c r="R2888" s="34" t="n">
        <x:v>0.11919396276303652</x:v>
      </x:c>
    </x:row>
    <x:row r="2889" ht="18" customHeight="1">
      <x:c r="A2889" s="25" t="str">
        <x:v>EEZ_180</x:v>
      </x:c>
      <x:c r="B2889" s="25" t="str">
        <x:v>Congo (ex-Zaire)</x:v>
      </x:c>
      <x:c r="C2889" s="25" t="str">
        <x:v>functional</x:v>
      </x:c>
      <x:c r="D2889" s="25" t="str">
        <x:v>Medium pelagics (30 - 89 cm)</x:v>
      </x:c>
      <x:c r="E2889" s="35" t="n">
        <x:v>2</x:v>
      </x:c>
      <x:c r="F2889" s="35" t="n">
        <x:v>2</x:v>
      </x:c>
      <x:c r="G2889" s="32" t="n">
        <x:v>694.5887497891</x:v>
      </x:c>
      <x:c r="H2889" s="32" t="n">
        <x:v>694.5887497891</x:v>
      </x:c>
      <x:c r="I2889" s="33" t="n">
        <x:v>0</x:v>
      </x:c>
      <x:c r="J2889" s="34" t="n">
        <x:v>1</x:v>
      </x:c>
      <x:c r="K2889" s="33" t="n">
        <x:v>77.54416601755763</x:v>
      </x:c>
      <x:c r="L2889" s="32" t="n">
        <x:v>53861.30532757377</x:v>
      </x:c>
      <x:c r="M2889" s="33" t="n">
        <x:v>2.619274762971334</x:v>
      </x:c>
      <x:c r="N2889" s="33" t="n">
        <x:v>41.61738258859293</x:v>
      </x:c>
      <x:c r="O2889" s="32" t="n">
        <x:v>28906.965741705422</x:v>
      </x:c>
      <x:c r="P2889" s="32" t="n">
        <x:v>24954.339585868347</x:v>
      </x:c>
      <x:c r="Q2889" s="33" t="n">
        <x:v>1.8632638862495887</x:v>
      </x:c>
      <x:c r="R2889" s="34" t="n">
        <x:v>0.8632638862495887</x:v>
      </x:c>
    </x:row>
    <x:row r="2890" ht="18" customHeight="1">
      <x:c r="A2890" s="25" t="str">
        <x:v>EEZ_180</x:v>
      </x:c>
      <x:c r="B2890" s="25" t="str">
        <x:v>Congo (ex-Zaire)</x:v>
      </x:c>
      <x:c r="C2890" s="25" t="str">
        <x:v>functional</x:v>
      </x:c>
      <x:c r="D2890" s="25" t="str">
        <x:v>Medium reef assoc. fish (30 - 89 cm)</x:v>
      </x:c>
      <x:c r="E2890" s="35" t="n">
        <x:v>3</x:v>
      </x:c>
      <x:c r="F2890" s="35" t="n">
        <x:v>3</x:v>
      </x:c>
      <x:c r="G2890" s="32" t="n">
        <x:v>1150.1763099607</x:v>
      </x:c>
      <x:c r="H2890" s="32" t="n">
        <x:v>1150.1763099607</x:v>
      </x:c>
      <x:c r="I2890" s="33" t="n">
        <x:v>0</x:v>
      </x:c>
      <x:c r="J2890" s="34" t="n">
        <x:v>1</x:v>
      </x:c>
      <x:c r="K2890" s="33" t="n">
        <x:v>1129.2103132161267</x:v>
      </x:c>
      <x:c r="L2890" s="32" t="n">
        <x:v>1298790.951224491</x:v>
      </x:c>
      <x:c r="M2890" s="33" t="n">
        <x:v>4.020660450138773</x:v>
      </x:c>
      <x:c r="N2890" s="33" t="n">
        <x:v>1048.7221725271083</x:v>
      </x:c>
      <x:c r="O2890" s="32" t="n">
        <x:v>1206215.398571198</x:v>
      </x:c>
      <x:c r="P2890" s="32" t="n">
        <x:v>92575.55265329289</x:v>
      </x:c>
      <x:c r="Q2890" s="33" t="n">
        <x:v>1.0767487736957693</x:v>
      </x:c>
      <x:c r="R2890" s="34" t="n">
        <x:v>0.07674877369576917</x:v>
      </x:c>
    </x:row>
    <x:row r="2891" ht="18" customHeight="1">
      <x:c r="A2891" s="25" t="str">
        <x:v>EEZ_180</x:v>
      </x:c>
      <x:c r="B2891" s="25" t="str">
        <x:v>Congo (ex-Zaire)</x:v>
      </x:c>
      <x:c r="C2891" s="25" t="str">
        <x:v>functional</x:v>
      </x:c>
      <x:c r="D2891" s="25" t="str">
        <x:v>Shrimps</x:v>
      </x:c>
      <x:c r="E2891" s="35" t="n">
        <x:v>2</x:v>
      </x:c>
      <x:c r="F2891" s="35" t="n">
        <x:v>2</x:v>
      </x:c>
      <x:c r="G2891" s="32" t="n">
        <x:v>453.59074320189995</x:v>
      </x:c>
      <x:c r="H2891" s="32" t="n">
        <x:v>453.59074320189995</x:v>
      </x:c>
      <x:c r="I2891" s="33" t="n">
        <x:v>0</x:v>
      </x:c>
      <x:c r="J2891" s="34" t="n">
        <x:v>1</x:v>
      </x:c>
      <x:c r="K2891" s="33" t="n">
        <x:v>50.11872336272725</x:v>
      </x:c>
      <x:c r="L2891" s="32" t="n">
        <x:v>22733.38897842988</x:v>
      </x:c>
      <x:c r="M2891" s="33" t="n">
        <x:v>2.7</x:v>
      </x:c>
      <x:c r="N2891" s="33" t="n">
        <x:v>50.11872336272725</x:v>
      </x:c>
      <x:c r="O2891" s="32" t="n">
        <x:v>22733.38897842988</x:v>
      </x:c>
      <x:c r="P2891" s="32" t="n">
        <x:v>0</x:v>
      </x:c>
      <x:c r="Q2891" s="33" t="n">
        <x:v>1</x:v>
      </x:c>
      <x:c r="R2891" s="34" t="n">
        <x:v>0</x:v>
      </x:c>
    </x:row>
    <x:row r="2892" ht="18" customHeight="1">
      <x:c r="A2892" s="25" t="str">
        <x:v>EEZ_180</x:v>
      </x:c>
      <x:c r="B2892" s="25" t="str">
        <x:v>Congo (ex-Zaire)</x:v>
      </x:c>
      <x:c r="C2892" s="25" t="str">
        <x:v>functional</x:v>
      </x:c>
      <x:c r="D2892" s="25" t="str">
        <x:v>Small demersals (&lt;30 cm)</x:v>
      </x:c>
      <x:c r="E2892" s="35" t="n">
        <x:v>3</x:v>
      </x:c>
      <x:c r="F2892" s="35" t="n">
        <x:v>3</x:v>
      </x:c>
      <x:c r="G2892" s="32" t="n">
        <x:v>960.4485572072999</x:v>
      </x:c>
      <x:c r="H2892" s="32" t="n">
        <x:v>960.4485572072999</x:v>
      </x:c>
      <x:c r="I2892" s="33" t="n">
        <x:v>0</x:v>
      </x:c>
      <x:c r="J2892" s="34" t="n">
        <x:v>1</x:v>
      </x:c>
      <x:c r="K2892" s="33" t="n">
        <x:v>314.5954019735904</x:v>
      </x:c>
      <x:c r="L2892" s="32" t="n">
        <x:v>302152.69992958545</x:v>
      </x:c>
      <x:c r="M2892" s="33" t="n">
        <x:v>3.437121095018225</x:v>
      </x:c>
      <x:c r="N2892" s="33" t="n">
        <x:v>273.60315119572135</x:v>
      </x:c>
      <x:c r="O2892" s="32" t="n">
        <x:v>262781.7518133013</x:v>
      </x:c>
      <x:c r="P2892" s="32" t="n">
        <x:v>39370.948116284155</x:v>
      </x:c>
      <x:c r="Q2892" s="33" t="n">
        <x:v>1.1498237523899912</x:v>
      </x:c>
      <x:c r="R2892" s="34" t="n">
        <x:v>0.14982375238999113</x:v>
      </x:c>
    </x:row>
    <x:row r="2893" ht="18" customHeight="1">
      <x:c r="A2893" s="25" t="str">
        <x:v>EEZ_180</x:v>
      </x:c>
      <x:c r="B2893" s="25" t="str">
        <x:v>Congo (ex-Zaire)</x:v>
      </x:c>
      <x:c r="C2893" s="25" t="str">
        <x:v>functional</x:v>
      </x:c>
      <x:c r="D2893" s="25" t="str">
        <x:v>Small pelagics (&lt;30 cm)</x:v>
      </x:c>
      <x:c r="E2893" s="35" t="n">
        <x:v>1</x:v>
      </x:c>
      <x:c r="F2893" s="35" t="n">
        <x:v>1</x:v>
      </x:c>
      <x:c r="G2893" s="32" t="n">
        <x:v>681.3677949274</x:v>
      </x:c>
      <x:c r="H2893" s="32" t="n">
        <x:v>681.3677949274</x:v>
      </x:c>
      <x:c r="I2893" s="33" t="n">
        <x:v>0</x:v>
      </x:c>
      <x:c r="J2893" s="34" t="n">
        <x:v>1</x:v>
      </x:c>
      <x:c r="K2893" s="33" t="n">
        <x:v>58.88436553555889</x:v>
      </x:c>
      <x:c r="L2893" s="32" t="n">
        <x:v>40121.910300662756</x:v>
      </x:c>
      <x:c r="M2893" s="33" t="n">
        <x:v>2.77</x:v>
      </x:c>
      <x:c r="N2893" s="33" t="n">
        <x:v>58.8843655355589</x:v>
      </x:c>
      <x:c r="O2893" s="32" t="n">
        <x:v>40121.910300662756</x:v>
      </x:c>
      <x:c r="P2893" s="32" t="n">
        <x:v>0</x:v>
      </x:c>
      <x:c r="Q2893" s="33" t="n">
        <x:v>1</x:v>
      </x:c>
      <x:c r="R2893" s="34" t="n">
        <x:v>0</x:v>
      </x:c>
    </x:row>
    <x:row r="2894" ht="18" customHeight="1">
      <x:c r="A2894" s="25" t="str">
        <x:v>EEZ_180</x:v>
      </x:c>
      <x:c r="B2894" s="25" t="str">
        <x:v>Congo (ex-Zaire)</x:v>
      </x:c>
      <x:c r="C2894" s="25" t="str">
        <x:v>functional</x:v>
      </x:c>
      <x:c r="D2894" s="25" t="str">
        <x:v>Small to medium flatfishes (&lt;90 cm)</x:v>
      </x:c>
      <x:c r="E2894" s="35" t="n">
        <x:v>1</x:v>
      </x:c>
      <x:c r="F2894" s="35" t="n">
        <x:v>1</x:v>
      </x:c>
      <x:c r="G2894" s="32" t="n">
        <x:v>922.96370603</x:v>
      </x:c>
      <x:c r="H2894" s="32" t="n">
        <x:v>922.96370603</x:v>
      </x:c>
      <x:c r="I2894" s="33" t="n">
        <x:v>0</x:v>
      </x:c>
      <x:c r="J2894" s="34" t="n">
        <x:v>1</x:v>
      </x:c>
      <x:c r="K2894" s="33" t="n">
        <x:v>229.08676527677724</x:v>
      </x:c>
      <x:c r="L2894" s="32" t="n">
        <x:v>211438.76988227904</x:v>
      </x:c>
      <x:c r="M2894" s="33" t="n">
        <x:v>3.36</x:v>
      </x:c>
      <x:c r="N2894" s="33" t="n">
        <x:v>229.08676527677724</x:v>
      </x:c>
      <x:c r="O2894" s="32" t="n">
        <x:v>211438.76988227904</x:v>
      </x:c>
      <x:c r="P2894" s="32" t="n">
        <x:v>0</x:v>
      </x:c>
      <x:c r="Q2894" s="33" t="n">
        <x:v>1</x:v>
      </x:c>
      <x:c r="R2894" s="34" t="n">
        <x:v>0</x:v>
      </x:c>
    </x:row>
    <x:row r="2895" ht="18" customHeight="1">
      <x:c r="A2895" s="25" t="str">
        <x:v>EEZ_180</x:v>
      </x:c>
      <x:c r="B2895" s="25" t="str">
        <x:v>Congo (ex-Zaire)</x:v>
      </x:c>
      <x:c r="C2895" s="25" t="str">
        <x:v>functional</x:v>
      </x:c>
      <x:c r="D2895" s="25" t="str">
        <x:v>Small to medium rays (&lt;90 cm)</x:v>
      </x:c>
      <x:c r="E2895" s="35" t="n">
        <x:v>1</x:v>
      </x:c>
      <x:c r="F2895" s="35" t="n">
        <x:v>1</x:v>
      </x:c>
      <x:c r="G2895" s="32" t="n">
        <x:v>226.7953541942</x:v>
      </x:c>
      <x:c r="H2895" s="32" t="n">
        <x:v>226.7953541942</x:v>
      </x:c>
      <x:c r="I2895" s="33" t="n">
        <x:v>0</x:v>
      </x:c>
      <x:c r="J2895" s="34" t="n">
        <x:v>1</x:v>
      </x:c>
      <x:c r="K2895" s="33" t="n">
        <x:v>630.957344480193</x:v>
      </x:c>
      <x:c r="L2895" s="32" t="n">
        <x:v>143098.19442281724</x:v>
      </x:c>
      <x:c r="M2895" s="33" t="n">
        <x:v>3.8</x:v>
      </x:c>
      <x:c r="N2895" s="33" t="n">
        <x:v>630.957344480193</x:v>
      </x:c>
      <x:c r="O2895" s="32" t="n">
        <x:v>143098.19442281724</x:v>
      </x:c>
      <x:c r="P2895" s="32" t="n">
        <x:v>0</x:v>
      </x:c>
      <x:c r="Q2895" s="33" t="n">
        <x:v>1</x:v>
      </x:c>
      <x:c r="R2895" s="34" t="n">
        <x:v>0</x:v>
      </x:c>
    </x:row>
    <x:row r="2896" ht="18" customHeight="1">
      <x:c r="A2896" s="25" t="str">
        <x:v>EEZ_184</x:v>
      </x:c>
      <x:c r="B2896" s="25" t="str">
        <x:v>Cook Islands</x:v>
      </x:c>
      <x:c r="C2896" s="25" t="str">
        <x:v>functional</x:v>
      </x:c>
      <x:c r="D2896" s="25" t="str">
        <x:v>Large pelagics (&gt;=90 cm)</x:v>
      </x:c>
      <x:c r="E2896" s="35" t="n">
        <x:v>12</x:v>
      </x:c>
      <x:c r="F2896" s="35" t="n">
        <x:v>12</x:v>
      </x:c>
      <x:c r="G2896" s="32" t="n">
        <x:v>44920.7685458986</x:v>
      </x:c>
      <x:c r="H2896" s="32" t="n">
        <x:v>44920.7685458986</x:v>
      </x:c>
      <x:c r="I2896" s="33" t="n">
        <x:v>0</x:v>
      </x:c>
      <x:c r="J2896" s="34" t="n">
        <x:v>1</x:v>
      </x:c>
      <x:c r="K2896" s="33" t="n">
        <x:v>2575.299816987943</x:v>
      </x:c>
      <x:c r="L2896" s="32" t="n">
        <x:v>115684447.0152104</x:v>
      </x:c>
      <x:c r="M2896" s="33" t="n">
        <x:v>4.407314655888713</x:v>
      </x:c>
      <x:c r="N2896" s="33" t="n">
        <x:v>2554.5514609684387</x:v>
      </x:c>
      <x:c r="O2896" s="32" t="n">
        <x:v>114752414.91675036</x:v>
      </x:c>
      <x:c r="P2896" s="32" t="n">
        <x:v>932032.0984600484</x:v>
      </x:c>
      <x:c r="Q2896" s="33" t="n">
        <x:v>1.0081221131523568</x:v>
      </x:c>
      <x:c r="R2896" s="34" t="n">
        <x:v>0.00812211315235685</x:v>
      </x:c>
    </x:row>
    <x:row r="2897" ht="18" customHeight="1">
      <x:c r="A2897" s="25" t="str">
        <x:v>EEZ_184</x:v>
      </x:c>
      <x:c r="B2897" s="25" t="str">
        <x:v>Cook Islands</x:v>
      </x:c>
      <x:c r="C2897" s="25" t="str">
        <x:v>functional</x:v>
      </x:c>
      <x:c r="D2897" s="25" t="str">
        <x:v>Large sharks (&gt;=90 cm)</x:v>
      </x:c>
      <x:c r="E2897" s="35" t="n">
        <x:v>8</x:v>
      </x:c>
      <x:c r="F2897" s="35" t="n">
        <x:v>8</x:v>
      </x:c>
      <x:c r="G2897" s="32" t="n">
        <x:v>8517.985396859202</x:v>
      </x:c>
      <x:c r="H2897" s="32" t="n">
        <x:v>8517.985396859202</x:v>
      </x:c>
      <x:c r="I2897" s="33" t="n">
        <x:v>0</x:v>
      </x:c>
      <x:c r="J2897" s="34" t="n">
        <x:v>1</x:v>
      </x:c>
      <x:c r="K2897" s="33" t="n">
        <x:v>2289.4530435557804</x:v>
      </x:c>
      <x:c r="L2897" s="32" t="n">
        <x:v>19501527.591802992</x:v>
      </x:c>
      <x:c r="M2897" s="33" t="n">
        <x:v>4.352384675828266</x:v>
      </x:c>
      <x:c r="N2897" s="33" t="n">
        <x:v>2251.047585826105</x:v>
      </x:c>
      <x:c r="O2897" s="32" t="n">
        <x:v>19174390.463701922</x:v>
      </x:c>
      <x:c r="P2897" s="32" t="n">
        <x:v>327137.1281010695</x:v>
      </x:c>
      <x:c r="Q2897" s="33" t="n">
        <x:v>1.017061148760914</x:v>
      </x:c>
      <x:c r="R2897" s="34" t="n">
        <x:v>0.01706114876091401</x:v>
      </x:c>
    </x:row>
    <x:row r="2898" ht="18" customHeight="1">
      <x:c r="A2898" s="25" t="str">
        <x:v>EEZ_184</x:v>
      </x:c>
      <x:c r="B2898" s="25" t="str">
        <x:v>Cook Islands</x:v>
      </x:c>
      <x:c r="C2898" s="25" t="str">
        <x:v>functional</x:v>
      </x:c>
      <x:c r="D2898" s="25" t="str">
        <x:v>Medium demersals (30 - 89 cm)</x:v>
      </x:c>
      <x:c r="E2898" s="35" t="n">
        <x:v>1</x:v>
      </x:c>
      <x:c r="F2898" s="35" t="n">
        <x:v>1</x:v>
      </x:c>
      <x:c r="G2898" s="32" t="n">
        <x:v>2531.8149334874997</x:v>
      </x:c>
      <x:c r="H2898" s="32" t="n">
        <x:v>2531.8149334874997</x:v>
      </x:c>
      <x:c r="I2898" s="33" t="n">
        <x:v>0</x:v>
      </x:c>
      <x:c r="J2898" s="34" t="n">
        <x:v>1</x:v>
      </x:c>
      <x:c r="K2898" s="33" t="n">
        <x:v>190.54607179632464</x:v>
      </x:c>
      <x:c r="L2898" s="32" t="n">
        <x:v>482427.390091316</x:v>
      </x:c>
      <x:c r="M2898" s="33" t="n">
        <x:v>3.2799999999999994</x:v>
      </x:c>
      <x:c r="N2898" s="33" t="n">
        <x:v>190.54607179632444</x:v>
      </x:c>
      <x:c r="O2898" s="32" t="n">
        <x:v>482427.3900913155</x:v>
      </x:c>
      <x:c r="P2898" s="32" t="n">
        <x:v>5.238689482212067e-10</x:v>
      </x:c>
      <x:c r="Q2898" s="33" t="n">
        <x:v>1.000000000000001</x:v>
      </x:c>
      <x:c r="R2898" s="34" t="n">
        <x:v>1.0859021667945656e-15</x:v>
      </x:c>
    </x:row>
    <x:row r="2899" ht="18" customHeight="1">
      <x:c r="A2899" s="25" t="str">
        <x:v>EEZ_184</x:v>
      </x:c>
      <x:c r="B2899" s="25" t="str">
        <x:v>Cook Islands</x:v>
      </x:c>
      <x:c r="C2899" s="25" t="str">
        <x:v>functional</x:v>
      </x:c>
      <x:c r="D2899" s="25" t="str">
        <x:v>Medium pelagics (30 - 89 cm)</x:v>
      </x:c>
      <x:c r="E2899" s="35" t="n">
        <x:v>3</x:v>
      </x:c>
      <x:c r="F2899" s="35" t="n">
        <x:v>3</x:v>
      </x:c>
      <x:c r="G2899" s="32" t="n">
        <x:v>1612.2675016572</x:v>
      </x:c>
      <x:c r="H2899" s="32" t="n">
        <x:v>1612.2675016572</x:v>
      </x:c>
      <x:c r="I2899" s="33" t="n">
        <x:v>0</x:v>
      </x:c>
      <x:c r="J2899" s="34" t="n">
        <x:v>1</x:v>
      </x:c>
      <x:c r="K2899" s="33" t="n">
        <x:v>1011.6654537790718</x:v>
      </x:c>
      <x:c r="L2899" s="32" t="n">
        <x:v>1631075.3336772816</x:v>
      </x:c>
      <x:c r="M2899" s="33" t="n">
        <x:v>3.815259514766284</x:v>
      </x:c>
      <x:c r="N2899" s="33" t="n">
        <x:v>653.5209505957754</x:v>
      </x:c>
      <x:c r="O2899" s="32" t="n">
        <x:v>1053650.5902976892</x:v>
      </x:c>
      <x:c r="P2899" s="32" t="n">
        <x:v>577424.7433795924</x:v>
      </x:c>
      <x:c r="Q2899" s="33" t="n">
        <x:v>1.5480229866491622</x:v>
      </x:c>
      <x:c r="R2899" s="34" t="n">
        <x:v>0.5480229866491623</x:v>
      </x:c>
    </x:row>
    <x:row r="2900" ht="18" customHeight="1">
      <x:c r="A2900" s="25" t="str">
        <x:v>EEZ_184</x:v>
      </x:c>
      <x:c r="B2900" s="25" t="str">
        <x:v>Cook Islands</x:v>
      </x:c>
      <x:c r="C2900" s="25" t="str">
        <x:v>functional</x:v>
      </x:c>
      <x:c r="D2900" s="25" t="str">
        <x:v>Medium reef assoc. fish (30 - 89 cm)</x:v>
      </x:c>
      <x:c r="E2900" s="35" t="n">
        <x:v>9</x:v>
      </x:c>
      <x:c r="F2900" s="35" t="n">
        <x:v>9</x:v>
      </x:c>
      <x:c r="G2900" s="32" t="n">
        <x:v>187.9170829162</x:v>
      </x:c>
      <x:c r="H2900" s="32" t="n">
        <x:v>187.9170829162</x:v>
      </x:c>
      <x:c r="I2900" s="33" t="n">
        <x:v>0</x:v>
      </x:c>
      <x:c r="J2900" s="34" t="n">
        <x:v>1</x:v>
      </x:c>
      <x:c r="K2900" s="33" t="n">
        <x:v>417.79461454840873</x:v>
      </x:c>
      <x:c r="L2900" s="32" t="n">
        <x:v>78510.74522403514</x:v>
      </x:c>
      <x:c r="M2900" s="33" t="n">
        <x:v>2.956170224061061</x:v>
      </x:c>
      <x:c r="N2900" s="33" t="n">
        <x:v>90.40037334225656</x:v>
      </x:c>
      <x:c r="O2900" s="32" t="n">
        <x:v>16987.77445301226</x:v>
      </x:c>
      <x:c r="P2900" s="32" t="n">
        <x:v>61522.97077102288</x:v>
      </x:c>
      <x:c r="Q2900" s="33" t="n">
        <x:v>4.6216027556283965</x:v>
      </x:c>
      <x:c r="R2900" s="34" t="n">
        <x:v>3.6216027556283965</x:v>
      </x:c>
    </x:row>
    <x:row r="2901" ht="18" customHeight="1">
      <x:c r="A2901" s="25" t="str">
        <x:v>EEZ_184</x:v>
      </x:c>
      <x:c r="B2901" s="25" t="str">
        <x:v>Cook Islands</x:v>
      </x:c>
      <x:c r="C2901" s="25" t="str">
        <x:v>functional</x:v>
      </x:c>
      <x:c r="D2901" s="25" t="str">
        <x:v>Other demersal invertebrates</x:v>
      </x:c>
      <x:c r="E2901" s="35" t="n">
        <x:v>2</x:v>
      </x:c>
      <x:c r="F2901" s="35" t="n">
        <x:v>2</x:v>
      </x:c>
      <x:c r="G2901" s="32" t="n">
        <x:v>45</x:v>
      </x:c>
      <x:c r="H2901" s="32" t="n">
        <x:v>45</x:v>
      </x:c>
      <x:c r="I2901" s="33" t="n">
        <x:v>0</x:v>
      </x:c>
      <x:c r="J2901" s="34" t="n">
        <x:v>1</x:v>
      </x:c>
      <x:c r="K2901" s="33" t="n">
        <x:v>14.785933181832913</x:v>
      </x:c>
      <x:c r="L2901" s="32" t="n">
        <x:v>665.3669931824811</x:v>
      </x:c>
      <x:c r="M2901" s="33" t="n">
        <x:v>2.1455555555555557</x:v>
      </x:c>
      <x:c r="N2901" s="33" t="n">
        <x:v>13.981557579172984</x:v>
      </x:c>
      <x:c r="O2901" s="32" t="n">
        <x:v>629.1700910627843</x:v>
      </x:c>
      <x:c r="P2901" s="32" t="n">
        <x:v>36.1969021196968</x:v>
      </x:c>
      <x:c r="Q2901" s="33" t="n">
        <x:v>1.057531186929998</x:v>
      </x:c>
      <x:c r="R2901" s="34" t="n">
        <x:v>0.057531186929997834</x:v>
      </x:c>
    </x:row>
    <x:row r="2902" ht="18" customHeight="1">
      <x:c r="A2902" s="25" t="str">
        <x:v>EEZ_184</x:v>
      </x:c>
      <x:c r="B2902" s="25" t="str">
        <x:v>Cook Islands</x:v>
      </x:c>
      <x:c r="C2902" s="25" t="str">
        <x:v>functional</x:v>
      </x:c>
      <x:c r="D2902" s="25" t="str">
        <x:v>Shrimps</x:v>
      </x:c>
      <x:c r="E2902" s="35" t="n">
        <x:v>1</x:v>
      </x:c>
      <x:c r="F2902" s="35" t="n">
        <x:v>1</x:v>
      </x:c>
      <x:c r="G2902" s="32" t="n">
        <x:v>10</x:v>
      </x:c>
      <x:c r="H2902" s="32" t="n">
        <x:v>10</x:v>
      </x:c>
      <x:c r="I2902" s="33" t="n">
        <x:v>0</x:v>
      </x:c>
      <x:c r="J2902" s="34" t="n">
        <x:v>1</x:v>
      </x:c>
      <x:c r="K2902" s="33" t="n">
        <x:v>100</x:v>
      </x:c>
      <x:c r="L2902" s="32" t="n">
        <x:v>1000</x:v>
      </x:c>
      <x:c r="M2902" s="33" t="n">
        <x:v>3</x:v>
      </x:c>
      <x:c r="N2902" s="33" t="n">
        <x:v>100</x:v>
      </x:c>
      <x:c r="O2902" s="32" t="n">
        <x:v>1000</x:v>
      </x:c>
      <x:c r="P2902" s="32" t="n">
        <x:v>0</x:v>
      </x:c>
      <x:c r="Q2902" s="33" t="n">
        <x:v>1</x:v>
      </x:c>
      <x:c r="R2902" s="34" t="n">
        <x:v>0</x:v>
      </x:c>
    </x:row>
    <x:row r="2903" ht="18" customHeight="1">
      <x:c r="A2903" s="25" t="str">
        <x:v>EEZ_184</x:v>
      </x:c>
      <x:c r="B2903" s="25" t="str">
        <x:v>Cook Islands</x:v>
      </x:c>
      <x:c r="C2903" s="25" t="str">
        <x:v>functional</x:v>
      </x:c>
      <x:c r="D2903" s="25" t="str">
        <x:v>Small reef assoc. fish (&lt;30 cm)</x:v>
      </x:c>
      <x:c r="E2903" s="35" t="n">
        <x:v>2</x:v>
      </x:c>
      <x:c r="F2903" s="35" t="n">
        <x:v>2</x:v>
      </x:c>
      <x:c r="G2903" s="32" t="n">
        <x:v>24.455544456800002</x:v>
      </x:c>
      <x:c r="H2903" s="32" t="n">
        <x:v>24.455544456800002</x:v>
      </x:c>
      <x:c r="I2903" s="33" t="n">
        <x:v>0</x:v>
      </x:c>
      <x:c r="J2903" s="34" t="n">
        <x:v>1</x:v>
      </x:c>
      <x:c r="K2903" s="33" t="n">
        <x:v>111.92239715188734</x:v>
      </x:c>
      <x:c r="L2903" s="32" t="n">
        <x:v>2737.123159259607</x:v>
      </x:c>
      <x:c r="M2903" s="33" t="n">
        <x:v>2.6675163398212907</x:v>
      </x:c>
      <x:c r="N2903" s="33" t="n">
        <x:v>46.506787347155694</x:v>
      </x:c>
      <x:c r="O2903" s="32" t="n">
        <x:v>1137.3488055113098</x:v>
      </x:c>
      <x:c r="P2903" s="32" t="n">
        <x:v>1599.774353748297</x:v>
      </x:c>
      <x:c r="Q2903" s="33" t="n">
        <x:v>2.406581996654138</x:v>
      </x:c>
      <x:c r="R2903" s="34" t="n">
        <x:v>1.406581996654138</x:v>
      </x:c>
    </x:row>
    <x:row r="2904" ht="18" customHeight="1">
      <x:c r="A2904" s="25" t="str">
        <x:v>EEZ_191</x:v>
      </x:c>
      <x:c r="B2904" s="25" t="str">
        <x:v>Croatia</x:v>
      </x:c>
      <x:c r="C2904" s="25" t="str">
        <x:v>functional</x:v>
      </x:c>
      <x:c r="D2904" s="25" t="str">
        <x:v>Cephalopods</x:v>
      </x:c>
      <x:c r="E2904" s="35" t="n">
        <x:v>1</x:v>
      </x:c>
      <x:c r="F2904" s="35" t="n">
        <x:v>1</x:v>
      </x:c>
      <x:c r="G2904" s="32" t="n">
        <x:v>1758.0752609207</x:v>
      </x:c>
      <x:c r="H2904" s="32" t="n">
        <x:v>1758.0752609207</x:v>
      </x:c>
      <x:c r="I2904" s="33" t="n">
        <x:v>0</x:v>
      </x:c>
      <x:c r="J2904" s="34" t="n">
        <x:v>1</x:v>
      </x:c>
      <x:c r="K2904" s="33" t="n">
        <x:v>645.6542290346556</x:v>
      </x:c>
      <x:c r="L2904" s="32" t="n">
        <x:v>1135108.7271746555</x:v>
      </x:c>
      <x:c r="M2904" s="33" t="n">
        <x:v>3.8100000000000005</x:v>
      </x:c>
      <x:c r="N2904" s="33" t="n">
        <x:v>645.6542290346563</x:v>
      </x:c>
      <x:c r="O2904" s="32" t="n">
        <x:v>1135108.7271746567</x:v>
      </x:c>
      <x:c r="P2904" s="32" t="n">
        <x:v>-1.1641532182693481e-9</x:v>
      </x:c>
      <x:c r="Q2904" s="33" t="n">
        <x:v>0.999999999999999</x:v>
      </x:c>
      <x:c r="R2904" s="34" t="n">
        <x:v>-1.0255874088528811e-15</x:v>
      </x:c>
    </x:row>
    <x:row r="2905" ht="18" customHeight="1">
      <x:c r="A2905" s="25" t="str">
        <x:v>EEZ_191</x:v>
      </x:c>
      <x:c r="B2905" s="25" t="str">
        <x:v>Croatia</x:v>
      </x:c>
      <x:c r="C2905" s="25" t="str">
        <x:v>functional</x:v>
      </x:c>
      <x:c r="D2905" s="25" t="str">
        <x:v>Large bathydemersals (&gt;=90 cm)</x:v>
      </x:c>
      <x:c r="E2905" s="35" t="n">
        <x:v>1</x:v>
      </x:c>
      <x:c r="F2905" s="35" t="n">
        <x:v>1</x:v>
      </x:c>
      <x:c r="G2905" s="32" t="n">
        <x:v>212.4615969882</x:v>
      </x:c>
      <x:c r="H2905" s="32" t="n">
        <x:v>212.4615969882</x:v>
      </x:c>
      <x:c r="I2905" s="33" t="n">
        <x:v>0</x:v>
      </x:c>
      <x:c r="J2905" s="34" t="n">
        <x:v>1</x:v>
      </x:c>
      <x:c r="K2905" s="33" t="n">
        <x:v>660.6934480075957</x:v>
      </x:c>
      <x:c r="L2905" s="32" t="n">
        <x:v>140371.9850833341</x:v>
      </x:c>
      <x:c r="M2905" s="33" t="n">
        <x:v>3.82</x:v>
      </x:c>
      <x:c r="N2905" s="33" t="n">
        <x:v>660.6934480075957</x:v>
      </x:c>
      <x:c r="O2905" s="32" t="n">
        <x:v>140371.9850833341</x:v>
      </x:c>
      <x:c r="P2905" s="32" t="n">
        <x:v>0</x:v>
      </x:c>
      <x:c r="Q2905" s="33" t="n">
        <x:v>1</x:v>
      </x:c>
      <x:c r="R2905" s="34" t="n">
        <x:v>0</x:v>
      </x:c>
    </x:row>
    <x:row r="2906" ht="18" customHeight="1">
      <x:c r="A2906" s="25" t="str">
        <x:v>EEZ_191</x:v>
      </x:c>
      <x:c r="B2906" s="25" t="str">
        <x:v>Croatia</x:v>
      </x:c>
      <x:c r="C2906" s="25" t="str">
        <x:v>functional</x:v>
      </x:c>
      <x:c r="D2906" s="25" t="str">
        <x:v>Large demersals (&gt;=90 cm)</x:v>
      </x:c>
      <x:c r="E2906" s="35" t="n">
        <x:v>1</x:v>
      </x:c>
      <x:c r="F2906" s="35" t="n">
        <x:v>1</x:v>
      </x:c>
      <x:c r="G2906" s="32" t="n">
        <x:v>1227.9086414615</x:v>
      </x:c>
      <x:c r="H2906" s="32" t="n">
        <x:v>1227.9086414615</x:v>
      </x:c>
      <x:c r="I2906" s="33" t="n">
        <x:v>0</x:v>
      </x:c>
      <x:c r="J2906" s="34" t="n">
        <x:v>1</x:v>
      </x:c>
      <x:c r="K2906" s="33" t="n">
        <x:v>2630.2679918953813</x:v>
      </x:c>
      <x:c r="L2906" s="32" t="n">
        <x:v>3229728.7966079256</x:v>
      </x:c>
      <x:c r="M2906" s="33" t="n">
        <x:v>4.42</x:v>
      </x:c>
      <x:c r="N2906" s="33" t="n">
        <x:v>2630.2679918953813</x:v>
      </x:c>
      <x:c r="O2906" s="32" t="n">
        <x:v>3229728.7966079256</x:v>
      </x:c>
      <x:c r="P2906" s="32" t="n">
        <x:v>0</x:v>
      </x:c>
      <x:c r="Q2906" s="33" t="n">
        <x:v>1</x:v>
      </x:c>
      <x:c r="R2906" s="34" t="n">
        <x:v>0</x:v>
      </x:c>
    </x:row>
    <x:row r="2907" ht="18" customHeight="1">
      <x:c r="A2907" s="25" t="str">
        <x:v>EEZ_191</x:v>
      </x:c>
      <x:c r="B2907" s="25" t="str">
        <x:v>Croatia</x:v>
      </x:c>
      <x:c r="C2907" s="25" t="str">
        <x:v>functional</x:v>
      </x:c>
      <x:c r="D2907" s="25" t="str">
        <x:v>Large pelagics (&gt;=90 cm)</x:v>
      </x:c>
      <x:c r="E2907" s="35" t="n">
        <x:v>5</x:v>
      </x:c>
      <x:c r="F2907" s="35" t="n">
        <x:v>5</x:v>
      </x:c>
      <x:c r="G2907" s="32" t="n">
        <x:v>2114.7388081951</x:v>
      </x:c>
      <x:c r="H2907" s="32" t="n">
        <x:v>2114.7388081951</x:v>
      </x:c>
      <x:c r="I2907" s="33" t="n">
        <x:v>0</x:v>
      </x:c>
      <x:c r="J2907" s="34" t="n">
        <x:v>1</x:v>
      </x:c>
      <x:c r="K2907" s="33" t="n">
        <x:v>2654.4017704628477</x:v>
      </x:c>
      <x:c r="L2907" s="32" t="n">
        <x:v>5613366.436539565</x:v>
      </x:c>
      <x:c r="M2907" s="33" t="n">
        <x:v>4.419999053986279</x:v>
      </x:c>
      <x:c r="N2907" s="33" t="n">
        <x:v>2630.2622624491114</x:v>
      </x:c>
      <x:c r="O2907" s="32" t="n">
        <x:v>5562317.682132181</x:v>
      </x:c>
      <x:c r="P2907" s="32" t="n">
        <x:v>51048.75440738443</x:v>
      </x:c>
      <x:c r="Q2907" s="33" t="n">
        <x:v>1.0091776049705625</x:v>
      </x:c>
      <x:c r="R2907" s="34" t="n">
        <x:v>0.00917760497056258</x:v>
      </x:c>
    </x:row>
    <x:row r="2908" ht="18" customHeight="1">
      <x:c r="A2908" s="25" t="str">
        <x:v>EEZ_191</x:v>
      </x:c>
      <x:c r="B2908" s="25" t="str">
        <x:v>Croatia</x:v>
      </x:c>
      <x:c r="C2908" s="25" t="str">
        <x:v>functional</x:v>
      </x:c>
      <x:c r="D2908" s="25" t="str">
        <x:v>Large rays (&gt;=90 cm)</x:v>
      </x:c>
      <x:c r="E2908" s="35" t="n">
        <x:v>1</x:v>
      </x:c>
      <x:c r="F2908" s="35" t="n">
        <x:v>1</x:v>
      </x:c>
      <x:c r="G2908" s="32" t="n">
        <x:v>0.0212331963</x:v>
      </x:c>
      <x:c r="H2908" s="32" t="n">
        <x:v>0.0212331963</x:v>
      </x:c>
      <x:c r="I2908" s="33" t="n">
        <x:v>0</x:v>
      </x:c>
      <x:c r="J2908" s="34" t="n">
        <x:v>1</x:v>
      </x:c>
      <x:c r="K2908" s="33" t="n">
        <x:v>239.88329190194898</x:v>
      </x:c>
      <x:c r="L2908" s="32" t="n">
        <x:v>5.093489026044283</x:v>
      </x:c>
      <x:c r="M2908" s="33" t="n">
        <x:v>3.38</x:v>
      </x:c>
      <x:c r="N2908" s="33" t="n">
        <x:v>239.88329190194898</x:v>
      </x:c>
      <x:c r="O2908" s="32" t="n">
        <x:v>5.093489026044283</x:v>
      </x:c>
      <x:c r="P2908" s="32" t="n">
        <x:v>0</x:v>
      </x:c>
      <x:c r="Q2908" s="33" t="n">
        <x:v>1</x:v>
      </x:c>
      <x:c r="R2908" s="34" t="n">
        <x:v>0</x:v>
      </x:c>
    </x:row>
    <x:row r="2909" ht="18" customHeight="1">
      <x:c r="A2909" s="25" t="str">
        <x:v>EEZ_191</x:v>
      </x:c>
      <x:c r="B2909" s="25" t="str">
        <x:v>Croatia</x:v>
      </x:c>
      <x:c r="C2909" s="25" t="str">
        <x:v>functional</x:v>
      </x:c>
      <x:c r="D2909" s="25" t="str">
        <x:v>Large reef assoc. fish (&gt;=90 cm)</x:v>
      </x:c>
      <x:c r="E2909" s="35" t="n">
        <x:v>2</x:v>
      </x:c>
      <x:c r="F2909" s="35" t="n">
        <x:v>2</x:v>
      </x:c>
      <x:c r="G2909" s="32" t="n">
        <x:v>69.4362968605</x:v>
      </x:c>
      <x:c r="H2909" s="32" t="n">
        <x:v>69.4362968605</x:v>
      </x:c>
      <x:c r="I2909" s="33" t="n">
        <x:v>0</x:v>
      </x:c>
      <x:c r="J2909" s="34" t="n">
        <x:v>1</x:v>
      </x:c>
      <x:c r="K2909" s="33" t="n">
        <x:v>2206.489054756804</x:v>
      </x:c>
      <x:c r="L2909" s="32" t="n">
        <x:v>153210.42902553745</x:v>
      </x:c>
      <x:c r="M2909" s="33" t="n">
        <x:v>4.262130835718404</x:v>
      </x:c>
      <x:c r="N2909" s="33" t="n">
        <x:v>1828.651033264601</x:v>
      </x:c>
      <x:c r="O2909" s="32" t="n">
        <x:v>126974.75600002088</x:v>
      </x:c>
      <x:c r="P2909" s="32" t="n">
        <x:v>26235.673025516575</x:v>
      </x:c>
      <x:c r="Q2909" s="33" t="n">
        <x:v>1.206621172995302</x:v>
      </x:c>
      <x:c r="R2909" s="34" t="n">
        <x:v>0.206621172995302</x:v>
      </x:c>
    </x:row>
    <x:row r="2910" ht="18" customHeight="1">
      <x:c r="A2910" s="25" t="str">
        <x:v>EEZ_191</x:v>
      </x:c>
      <x:c r="B2910" s="25" t="str">
        <x:v>Croatia</x:v>
      </x:c>
      <x:c r="C2910" s="25" t="str">
        <x:v>functional</x:v>
      </x:c>
      <x:c r="D2910" s="25" t="str">
        <x:v>Large sharks (&gt;=90 cm)</x:v>
      </x:c>
      <x:c r="E2910" s="35" t="n">
        <x:v>3</x:v>
      </x:c>
      <x:c r="F2910" s="35" t="n">
        <x:v>3</x:v>
      </x:c>
      <x:c r="G2910" s="32" t="n">
        <x:v>0.3455390752</x:v>
      </x:c>
      <x:c r="H2910" s="32" t="n">
        <x:v>0.3455390752</x:v>
      </x:c>
      <x:c r="I2910" s="33" t="n">
        <x:v>0</x:v>
      </x:c>
      <x:c r="J2910" s="34" t="n">
        <x:v>1</x:v>
      </x:c>
      <x:c r="K2910" s="33" t="n">
        <x:v>3206.2493641426936</x:v>
      </x:c>
      <x:c r="L2910" s="32" t="n">
        <x:v>1107.8844401464544</x:v>
      </x:c>
      <x:c r="M2910" s="33" t="n">
        <x:v>4.505565287407472</x:v>
      </x:c>
      <x:c r="N2910" s="33" t="n">
        <x:v>3203.0615740794733</x:v>
      </x:c>
      <x:c r="O2910" s="32" t="n">
        <x:v>1106.7829341160775</x:v>
      </x:c>
      <x:c r="P2910" s="32" t="n">
        <x:v>1.1015060303768678</x:v>
      </x:c>
      <x:c r="Q2910" s="33" t="n">
        <x:v>1.0009952322143967</x:v>
      </x:c>
      <x:c r="R2910" s="34" t="n">
        <x:v>0.0009952322143967425</x:v>
      </x:c>
    </x:row>
    <x:row r="2911" ht="18" customHeight="1">
      <x:c r="A2911" s="25" t="str">
        <x:v>EEZ_191</x:v>
      </x:c>
      <x:c r="B2911" s="25" t="str">
        <x:v>Croatia</x:v>
      </x:c>
      <x:c r="C2911" s="25" t="str">
        <x:v>functional</x:v>
      </x:c>
      <x:c r="D2911" s="25" t="str">
        <x:v>Lobsters, crabs</x:v>
      </x:c>
      <x:c r="E2911" s="35" t="n">
        <x:v>4</x:v>
      </x:c>
      <x:c r="F2911" s="35" t="n">
        <x:v>4</x:v>
      </x:c>
      <x:c r="G2911" s="32" t="n">
        <x:v>483.6534921858001</x:v>
      </x:c>
      <x:c r="H2911" s="32" t="n">
        <x:v>483.6534921858001</x:v>
      </x:c>
      <x:c r="I2911" s="33" t="n">
        <x:v>0</x:v>
      </x:c>
      <x:c r="J2911" s="34" t="n">
        <x:v>1</x:v>
      </x:c>
      <x:c r="K2911" s="33" t="n">
        <x:v>81.77335388387966</x:v>
      </x:c>
      <x:c r="L2911" s="32" t="n">
        <x:v>39549.96817368366</x:v>
      </x:c>
      <x:c r="M2911" s="33" t="n">
        <x:v>2.8975407676048075</x:v>
      </x:c>
      <x:c r="N2911" s="33" t="n">
        <x:v>78.98429891757985</x:v>
      </x:c>
      <x:c r="O2911" s="32" t="n">
        <x:v>38201.031999334606</x:v>
      </x:c>
      <x:c r="P2911" s="32" t="n">
        <x:v>1348.9361743490517</x:v>
      </x:c>
      <x:c r="Q2911" s="33" t="n">
        <x:v>1.0353115113322737</x:v>
      </x:c>
      <x:c r="R2911" s="34" t="n">
        <x:v>0.035311511332273636</x:v>
      </x:c>
    </x:row>
    <x:row r="2912" ht="18" customHeight="1">
      <x:c r="A2912" s="25" t="str">
        <x:v>EEZ_191</x:v>
      </x:c>
      <x:c r="B2912" s="25" t="str">
        <x:v>Croatia</x:v>
      </x:c>
      <x:c r="C2912" s="25" t="str">
        <x:v>functional</x:v>
      </x:c>
      <x:c r="D2912" s="25" t="str">
        <x:v>Medium benthopelagics (30 - 89 cm)</x:v>
      </x:c>
      <x:c r="E2912" s="35" t="n">
        <x:v>2</x:v>
      </x:c>
      <x:c r="F2912" s="35" t="n">
        <x:v>2</x:v>
      </x:c>
      <x:c r="G2912" s="32" t="n">
        <x:v>732.1437339249</x:v>
      </x:c>
      <x:c r="H2912" s="32" t="n">
        <x:v>732.1437339249</x:v>
      </x:c>
      <x:c r="I2912" s="33" t="n">
        <x:v>0</x:v>
      </x:c>
      <x:c r="J2912" s="34" t="n">
        <x:v>1</x:v>
      </x:c>
      <x:c r="K2912" s="33" t="n">
        <x:v>666.1861072753348</x:v>
      </x:c>
      <x:c r="L2912" s="32" t="n">
        <x:v>487743.9840694576</x:v>
      </x:c>
      <x:c r="M2912" s="33" t="n">
        <x:v>3.765441265664624</x:v>
      </x:c>
      <x:c r="N2912" s="33" t="n">
        <x:v>582.6949653311314</x:v>
      </x:c>
      <x:c r="O2912" s="32" t="n">
        <x:v>426616.4676567746</x:v>
      </x:c>
      <x:c r="P2912" s="32" t="n">
        <x:v>61127.516412683006</x:v>
      </x:c>
      <x:c r="Q2912" s="33" t="n">
        <x:v>1.1432844745736863</x:v>
      </x:c>
      <x:c r="R2912" s="34" t="n">
        <x:v>0.14328447457368634</x:v>
      </x:c>
    </x:row>
    <x:row r="2913" ht="18" customHeight="1">
      <x:c r="A2913" s="25" t="str">
        <x:v>EEZ_191</x:v>
      </x:c>
      <x:c r="B2913" s="25" t="str">
        <x:v>Croatia</x:v>
      </x:c>
      <x:c r="C2913" s="25" t="str">
        <x:v>functional</x:v>
      </x:c>
      <x:c r="D2913" s="25" t="str">
        <x:v>Medium demersals (30 - 89 cm)</x:v>
      </x:c>
      <x:c r="E2913" s="35" t="n">
        <x:v>5</x:v>
      </x:c>
      <x:c r="F2913" s="35" t="n">
        <x:v>5</x:v>
      </x:c>
      <x:c r="G2913" s="32" t="n">
        <x:v>8239.807327640701</x:v>
      </x:c>
      <x:c r="H2913" s="32" t="n">
        <x:v>8239.807327640701</x:v>
      </x:c>
      <x:c r="I2913" s="33" t="n">
        <x:v>0</x:v>
      </x:c>
      <x:c r="J2913" s="34" t="n">
        <x:v>1</x:v>
      </x:c>
      <x:c r="K2913" s="33" t="n">
        <x:v>195.2414132404119</x:v>
      </x:c>
      <x:c r="L2913" s="32" t="n">
        <x:v>1608751.6274772722</x:v>
      </x:c>
      <x:c r="M2913" s="33" t="n">
        <x:v>3.26838433011578</x:v>
      </x:c>
      <x:c r="N2913" s="33" t="n">
        <x:v>185.51726374091487</x:v>
      </x:c>
      <x:c r="O2913" s="32" t="n">
        <x:v>1528626.5091762429</x:v>
      </x:c>
      <x:c r="P2913" s="32" t="n">
        <x:v>80125.11830102932</x:v>
      </x:c>
      <x:c r="Q2913" s="33" t="n">
        <x:v>1.0524164129171145</x:v>
      </x:c>
      <x:c r="R2913" s="34" t="n">
        <x:v>0.05241641291711453</x:v>
      </x:c>
    </x:row>
    <x:row r="2914" ht="18" customHeight="1">
      <x:c r="A2914" s="25" t="str">
        <x:v>EEZ_191</x:v>
      </x:c>
      <x:c r="B2914" s="25" t="str">
        <x:v>Croatia</x:v>
      </x:c>
      <x:c r="C2914" s="25" t="str">
        <x:v>functional</x:v>
      </x:c>
      <x:c r="D2914" s="25" t="str">
        <x:v>Medium pelagics (30 - 89 cm)</x:v>
      </x:c>
      <x:c r="E2914" s="35" t="n">
        <x:v>10</x:v>
      </x:c>
      <x:c r="F2914" s="35" t="n">
        <x:v>10</x:v>
      </x:c>
      <x:c r="G2914" s="32" t="n">
        <x:v>1950.865817476</x:v>
      </x:c>
      <x:c r="H2914" s="32" t="n">
        <x:v>1950.865817476</x:v>
      </x:c>
      <x:c r="I2914" s="33" t="n">
        <x:v>0</x:v>
      </x:c>
      <x:c r="J2914" s="34" t="n">
        <x:v>1</x:v>
      </x:c>
      <x:c r="K2914" s="33" t="n">
        <x:v>739.8166724103278</x:v>
      </x:c>
      <x:c r="L2914" s="32" t="n">
        <x:v>1443283.0574041482</x:v>
      </x:c>
      <x:c r="M2914" s="33" t="n">
        <x:v>3.762064796079108</x:v>
      </x:c>
      <x:c r="N2914" s="33" t="n">
        <x:v>578.1823048952438</x:v>
      </x:c>
      <x:c r="O2914" s="32" t="n">
        <x:v>1127956.0948896175</x:v>
      </x:c>
      <x:c r="P2914" s="32" t="n">
        <x:v>315326.96251453063</x:v>
      </x:c>
      <x:c r="Q2914" s="33" t="n">
        <x:v>1.279556060686377</x:v>
      </x:c>
      <x:c r="R2914" s="34" t="n">
        <x:v>0.2795560606863769</x:v>
      </x:c>
    </x:row>
    <x:row r="2915" ht="18" customHeight="1">
      <x:c r="A2915" s="25" t="str">
        <x:v>EEZ_191</x:v>
      </x:c>
      <x:c r="B2915" s="25" t="str">
        <x:v>Croatia</x:v>
      </x:c>
      <x:c r="C2915" s="25" t="str">
        <x:v>functional</x:v>
      </x:c>
      <x:c r="D2915" s="25" t="str">
        <x:v>Medium reef assoc. fish (30 - 89 cm)</x:v>
      </x:c>
      <x:c r="E2915" s="35" t="n">
        <x:v>2</x:v>
      </x:c>
      <x:c r="F2915" s="35" t="n">
        <x:v>2</x:v>
      </x:c>
      <x:c r="G2915" s="32" t="n">
        <x:v>703.7624954607</x:v>
      </x:c>
      <x:c r="H2915" s="32" t="n">
        <x:v>703.7624954607</x:v>
      </x:c>
      <x:c r="I2915" s="33" t="n">
        <x:v>0</x:v>
      </x:c>
      <x:c r="J2915" s="34" t="n">
        <x:v>1</x:v>
      </x:c>
      <x:c r="K2915" s="33" t="n">
        <x:v>201.61229453299674</x:v>
      </x:c>
      <x:c r="L2915" s="32" t="n">
        <x:v>141887.17151609945</x:v>
      </x:c>
      <x:c r="M2915" s="33" t="n">
        <x:v>3.1428701196765507</x:v>
      </x:c>
      <x:c r="N2915" s="33" t="n">
        <x:v>138.95370134396725</x:v>
      </x:c>
      <x:c r="O2915" s="32" t="n">
        <x:v>97790.40361133122</x:v>
      </x:c>
      <x:c r="P2915" s="32" t="n">
        <x:v>44096.76790476823</x:v>
      </x:c>
      <x:c r="Q2915" s="33" t="n">
        <x:v>1.4509314439485412</x:v>
      </x:c>
      <x:c r="R2915" s="34" t="n">
        <x:v>0.4509314439485413</x:v>
      </x:c>
    </x:row>
    <x:row r="2916" ht="18" customHeight="1">
      <x:c r="A2916" s="25" t="str">
        <x:v>EEZ_191</x:v>
      </x:c>
      <x:c r="B2916" s="25" t="str">
        <x:v>Croatia</x:v>
      </x:c>
      <x:c r="C2916" s="25" t="str">
        <x:v>functional</x:v>
      </x:c>
      <x:c r="D2916" s="25" t="str">
        <x:v>Other demersal invertebrates</x:v>
      </x:c>
      <x:c r="E2916" s="35" t="n">
        <x:v>1</x:v>
      </x:c>
      <x:c r="F2916" s="35" t="n">
        <x:v>1</x:v>
      </x:c>
      <x:c r="G2916" s="32" t="n">
        <x:v>45</x:v>
      </x:c>
      <x:c r="H2916" s="32" t="n">
        <x:v>45</x:v>
      </x:c>
      <x:c r="I2916" s="33" t="n">
        <x:v>0</x:v>
      </x:c>
      <x:c r="J2916" s="34" t="n">
        <x:v>1</x:v>
      </x:c>
      <x:c r="K2916" s="33" t="n">
        <x:v>10</x:v>
      </x:c>
      <x:c r="L2916" s="32" t="n">
        <x:v>450</x:v>
      </x:c>
      <x:c r="M2916" s="33" t="n">
        <x:v>2</x:v>
      </x:c>
      <x:c r="N2916" s="33" t="n">
        <x:v>10</x:v>
      </x:c>
      <x:c r="O2916" s="32" t="n">
        <x:v>450</x:v>
      </x:c>
      <x:c r="P2916" s="32" t="n">
        <x:v>0</x:v>
      </x:c>
      <x:c r="Q2916" s="33" t="n">
        <x:v>1</x:v>
      </x:c>
      <x:c r="R2916" s="34" t="n">
        <x:v>0</x:v>
      </x:c>
    </x:row>
    <x:row r="2917" ht="18" customHeight="1">
      <x:c r="A2917" s="25" t="str">
        <x:v>EEZ_191</x:v>
      </x:c>
      <x:c r="B2917" s="25" t="str">
        <x:v>Croatia</x:v>
      </x:c>
      <x:c r="C2917" s="25" t="str">
        <x:v>functional</x:v>
      </x:c>
      <x:c r="D2917" s="25" t="str">
        <x:v>Small demersals (&lt;30 cm)</x:v>
      </x:c>
      <x:c r="E2917" s="35" t="n">
        <x:v>1</x:v>
      </x:c>
      <x:c r="F2917" s="35" t="n">
        <x:v>1</x:v>
      </x:c>
      <x:c r="G2917" s="32" t="n">
        <x:v>317.901477114</x:v>
      </x:c>
      <x:c r="H2917" s="32" t="n">
        <x:v>317.901477114</x:v>
      </x:c>
      <x:c r="I2917" s="33" t="n">
        <x:v>0</x:v>
      </x:c>
      <x:c r="J2917" s="34" t="n">
        <x:v>1</x:v>
      </x:c>
      <x:c r="K2917" s="33" t="n">
        <x:v>380.1893963205613</x:v>
      </x:c>
      <x:c r="L2917" s="32" t="n">
        <x:v>120862.77067338639</x:v>
      </x:c>
      <x:c r="M2917" s="33" t="n">
        <x:v>3.58</x:v>
      </x:c>
      <x:c r="N2917" s="33" t="n">
        <x:v>380.1893963205613</x:v>
      </x:c>
      <x:c r="O2917" s="32" t="n">
        <x:v>120862.77067338639</x:v>
      </x:c>
      <x:c r="P2917" s="32" t="n">
        <x:v>0</x:v>
      </x:c>
      <x:c r="Q2917" s="33" t="n">
        <x:v>1</x:v>
      </x:c>
      <x:c r="R2917" s="34" t="n">
        <x:v>0</x:v>
      </x:c>
    </x:row>
    <x:row r="2918" ht="18" customHeight="1">
      <x:c r="A2918" s="25" t="str">
        <x:v>EEZ_191</x:v>
      </x:c>
      <x:c r="B2918" s="25" t="str">
        <x:v>Croatia</x:v>
      </x:c>
      <x:c r="C2918" s="25" t="str">
        <x:v>functional</x:v>
      </x:c>
      <x:c r="D2918" s="25" t="str">
        <x:v>Small pelagics (&lt;30 cm)</x:v>
      </x:c>
      <x:c r="E2918" s="35" t="n">
        <x:v>5</x:v>
      </x:c>
      <x:c r="F2918" s="35" t="n">
        <x:v>5</x:v>
      </x:c>
      <x:c r="G2918" s="32" t="n">
        <x:v>58507.479836946506</x:v>
      </x:c>
      <x:c r="H2918" s="32" t="n">
        <x:v>58507.479836946506</x:v>
      </x:c>
      <x:c r="I2918" s="33" t="n">
        <x:v>0</x:v>
      </x:c>
      <x:c r="J2918" s="34" t="n">
        <x:v>1</x:v>
      </x:c>
      <x:c r="K2918" s="33" t="n">
        <x:v>117.85041624494357</x:v>
      </x:c>
      <x:c r="L2918" s="32" t="n">
        <x:v>6895130.852226789</x:v>
      </x:c>
      <x:c r="M2918" s="33" t="n">
        <x:v>3.070533194561115</x:v>
      </x:c>
      <x:c r="N2918" s="33" t="n">
        <x:v>117.63408928669291</x:v>
      </x:c>
      <x:c r="O2918" s="32" t="n">
        <x:v>6882474.107078751</x:v>
      </x:c>
      <x:c r="P2918" s="32" t="n">
        <x:v>12656.745148038492</x:v>
      </x:c>
      <x:c r="Q2918" s="33" t="n">
        <x:v>1.0018389818764477</x:v>
      </x:c>
      <x:c r="R2918" s="34" t="n">
        <x:v>0.001838981876447715</x:v>
      </x:c>
    </x:row>
    <x:row r="2919" ht="18" customHeight="1">
      <x:c r="A2919" s="25" t="str">
        <x:v>EEZ_191</x:v>
      </x:c>
      <x:c r="B2919" s="25" t="str">
        <x:v>Croatia</x:v>
      </x:c>
      <x:c r="C2919" s="25" t="str">
        <x:v>functional</x:v>
      </x:c>
      <x:c r="D2919" s="25" t="str">
        <x:v>Small to medium flatfishes (&lt;90 cm)</x:v>
      </x:c>
      <x:c r="E2919" s="35" t="n">
        <x:v>1</x:v>
      </x:c>
      <x:c r="F2919" s="35" t="n">
        <x:v>1</x:v>
      </x:c>
      <x:c r="G2919" s="32" t="n">
        <x:v>709.3718302606</x:v>
      </x:c>
      <x:c r="H2919" s="32" t="n">
        <x:v>709.3718302606</x:v>
      </x:c>
      <x:c r="I2919" s="33" t="n">
        <x:v>0</x:v>
      </x:c>
      <x:c r="J2919" s="34" t="n">
        <x:v>1</x:v>
      </x:c>
      <x:c r="K2919" s="33" t="n">
        <x:v>141.2537544622754</x:v>
      </x:c>
      <x:c r="L2919" s="32" t="n">
        <x:v>100201.43433408569</x:v>
      </x:c>
      <x:c r="M2919" s="33" t="n">
        <x:v>3.1499999999999995</x:v>
      </x:c>
      <x:c r="N2919" s="33" t="n">
        <x:v>141.25375446227525</x:v>
      </x:c>
      <x:c r="O2919" s="32" t="n">
        <x:v>100201.43433408558</x:v>
      </x:c>
      <x:c r="P2919" s="32" t="n">
        <x:v>1.0186340659856796e-10</x:v>
      </x:c>
      <x:c r="Q2919" s="33" t="n">
        <x:v>1.000000000000001</x:v>
      </x:c>
      <x:c r="R2919" s="34" t="n">
        <x:v>1.0165863121174605e-15</x:v>
      </x:c>
    </x:row>
    <x:row r="2920" ht="18" customHeight="1">
      <x:c r="A2920" s="25" t="str">
        <x:v>EEZ_192</x:v>
      </x:c>
      <x:c r="B2920" s="25" t="str">
        <x:v>Cuba</x:v>
      </x:c>
      <x:c r="C2920" s="25" t="str">
        <x:v>functional</x:v>
      </x:c>
      <x:c r="D2920" s="25" t="str">
        <x:v>Large pelagics (&gt;=90 cm)</x:v>
      </x:c>
      <x:c r="E2920" s="35" t="n">
        <x:v>1</x:v>
      </x:c>
      <x:c r="F2920" s="35" t="n">
        <x:v>1</x:v>
      </x:c>
      <x:c r="G2920" s="32" t="n">
        <x:v>200.9430222802</x:v>
      </x:c>
      <x:c r="H2920" s="32" t="n">
        <x:v>200.9430222802</x:v>
      </x:c>
      <x:c r="I2920" s="33" t="n">
        <x:v>0</x:v>
      </x:c>
      <x:c r="J2920" s="34" t="n">
        <x:v>1</x:v>
      </x:c>
      <x:c r="K2920" s="33" t="n">
        <x:v>2238.7211385683377</x:v>
      </x:c>
      <x:c r="L2920" s="32" t="n">
        <x:v>449855.3916264922</x:v>
      </x:c>
      <x:c r="M2920" s="33" t="n">
        <x:v>4.35</x:v>
      </x:c>
      <x:c r="N2920" s="33" t="n">
        <x:v>2238.7211385683377</x:v>
      </x:c>
      <x:c r="O2920" s="32" t="n">
        <x:v>449855.3916264922</x:v>
      </x:c>
      <x:c r="P2920" s="32" t="n">
        <x:v>0</x:v>
      </x:c>
      <x:c r="Q2920" s="33" t="n">
        <x:v>1</x:v>
      </x:c>
      <x:c r="R2920" s="34" t="n">
        <x:v>0</x:v>
      </x:c>
    </x:row>
    <x:row r="2921" ht="18" customHeight="1">
      <x:c r="A2921" s="25" t="str">
        <x:v>EEZ_192</x:v>
      </x:c>
      <x:c r="B2921" s="25" t="str">
        <x:v>Cuba</x:v>
      </x:c>
      <x:c r="C2921" s="25" t="str">
        <x:v>functional</x:v>
      </x:c>
      <x:c r="D2921" s="25" t="str">
        <x:v>Large rays (&gt;=90 cm)</x:v>
      </x:c>
      <x:c r="E2921" s="35" t="n">
        <x:v>1</x:v>
      </x:c>
      <x:c r="F2921" s="35" t="n">
        <x:v>1</x:v>
      </x:c>
      <x:c r="G2921" s="32" t="n">
        <x:v>830.1688469599001</x:v>
      </x:c>
      <x:c r="H2921" s="32" t="n">
        <x:v>830.1688469599001</x:v>
      </x:c>
      <x:c r="I2921" s="33" t="n">
        <x:v>0</x:v>
      </x:c>
      <x:c r="J2921" s="34" t="n">
        <x:v>1</x:v>
      </x:c>
      <x:c r="K2921" s="33" t="n">
        <x:v>407.3802778041126</x:v>
      </x:c>
      <x:c r="L2921" s="32" t="n">
        <x:v>338194.41549884394</x:v>
      </x:c>
      <x:c r="M2921" s="33" t="n">
        <x:v>3.61</x:v>
      </x:c>
      <x:c r="N2921" s="33" t="n">
        <x:v>407.3802778041126</x:v>
      </x:c>
      <x:c r="O2921" s="32" t="n">
        <x:v>338194.41549884394</x:v>
      </x:c>
      <x:c r="P2921" s="32" t="n">
        <x:v>0</x:v>
      </x:c>
      <x:c r="Q2921" s="33" t="n">
        <x:v>1</x:v>
      </x:c>
      <x:c r="R2921" s="34" t="n">
        <x:v>0</x:v>
      </x:c>
    </x:row>
    <x:row r="2922" ht="18" customHeight="1">
      <x:c r="A2922" s="25" t="str">
        <x:v>EEZ_192</x:v>
      </x:c>
      <x:c r="B2922" s="25" t="str">
        <x:v>Cuba</x:v>
      </x:c>
      <x:c r="C2922" s="25" t="str">
        <x:v>functional</x:v>
      </x:c>
      <x:c r="D2922" s="25" t="str">
        <x:v>Large reef assoc. fish (&gt;=90 cm)</x:v>
      </x:c>
      <x:c r="E2922" s="35" t="n">
        <x:v>1</x:v>
      </x:c>
      <x:c r="F2922" s="35" t="n">
        <x:v>1</x:v>
      </x:c>
      <x:c r="G2922" s="32" t="n">
        <x:v>15</x:v>
      </x:c>
      <x:c r="H2922" s="32" t="n">
        <x:v>15</x:v>
      </x:c>
      <x:c r="I2922" s="33" t="n">
        <x:v>0</x:v>
      </x:c>
      <x:c r="J2922" s="34" t="n">
        <x:v>1</x:v>
      </x:c>
      <x:c r="K2922" s="33" t="n">
        <x:v>1148.1536214968817</x:v>
      </x:c>
      <x:c r="L2922" s="32" t="n">
        <x:v>17222.304322453227</x:v>
      </x:c>
      <x:c r="M2922" s="33" t="n">
        <x:v>4.06</x:v>
      </x:c>
      <x:c r="N2922" s="33" t="n">
        <x:v>1148.1536214968817</x:v>
      </x:c>
      <x:c r="O2922" s="32" t="n">
        <x:v>17222.304322453227</x:v>
      </x:c>
      <x:c r="P2922" s="32" t="n">
        <x:v>0</x:v>
      </x:c>
      <x:c r="Q2922" s="33" t="n">
        <x:v>1</x:v>
      </x:c>
      <x:c r="R2922" s="34" t="n">
        <x:v>0</x:v>
      </x:c>
    </x:row>
    <x:row r="2923" ht="18" customHeight="1">
      <x:c r="A2923" s="25" t="str">
        <x:v>EEZ_192</x:v>
      </x:c>
      <x:c r="B2923" s="25" t="str">
        <x:v>Cuba</x:v>
      </x:c>
      <x:c r="C2923" s="25" t="str">
        <x:v>functional</x:v>
      </x:c>
      <x:c r="D2923" s="25" t="str">
        <x:v>Large sharks (&gt;=90 cm)</x:v>
      </x:c>
      <x:c r="E2923" s="35" t="n">
        <x:v>1</x:v>
      </x:c>
      <x:c r="F2923" s="35" t="n">
        <x:v>1</x:v>
      </x:c>
      <x:c r="G2923" s="32" t="n">
        <x:v>589.78210517</x:v>
      </x:c>
      <x:c r="H2923" s="32" t="n">
        <x:v>589.78210517</x:v>
      </x:c>
      <x:c r="I2923" s="33" t="n">
        <x:v>0</x:v>
      </x:c>
      <x:c r="J2923" s="34" t="n">
        <x:v>1</x:v>
      </x:c>
      <x:c r="K2923" s="33" t="n">
        <x:v>1122.018454301963</x:v>
      </x:c>
      <x:c r="L2923" s="32" t="n">
        <x:v>661746.4060178011</x:v>
      </x:c>
      <x:c r="M2923" s="33" t="n">
        <x:v>4.05</x:v>
      </x:c>
      <x:c r="N2923" s="33" t="n">
        <x:v>1122.018454301963</x:v>
      </x:c>
      <x:c r="O2923" s="32" t="n">
        <x:v>661746.4060178011</x:v>
      </x:c>
      <x:c r="P2923" s="32" t="n">
        <x:v>0</x:v>
      </x:c>
      <x:c r="Q2923" s="33" t="n">
        <x:v>1</x:v>
      </x:c>
      <x:c r="R2923" s="34" t="n">
        <x:v>0</x:v>
      </x:c>
    </x:row>
    <x:row r="2924" ht="18" customHeight="1">
      <x:c r="A2924" s="25" t="str">
        <x:v>EEZ_192</x:v>
      </x:c>
      <x:c r="B2924" s="25" t="str">
        <x:v>Cuba</x:v>
      </x:c>
      <x:c r="C2924" s="25" t="str">
        <x:v>functional</x:v>
      </x:c>
      <x:c r="D2924" s="25" t="str">
        <x:v>Lobsters, crabs</x:v>
      </x:c>
      <x:c r="E2924" s="35" t="n">
        <x:v>5</x:v>
      </x:c>
      <x:c r="F2924" s="35" t="n">
        <x:v>5</x:v>
      </x:c>
      <x:c r="G2924" s="32" t="n">
        <x:v>4451.0808172041</x:v>
      </x:c>
      <x:c r="H2924" s="32" t="n">
        <x:v>4451.0808172041</x:v>
      </x:c>
      <x:c r="I2924" s="33" t="n">
        <x:v>0</x:v>
      </x:c>
      <x:c r="J2924" s="34" t="n">
        <x:v>1</x:v>
      </x:c>
      <x:c r="K2924" s="33" t="n">
        <x:v>199.85550852454887</x:v>
      </x:c>
      <x:c r="L2924" s="32" t="n">
        <x:v>889573.02020619</x:v>
      </x:c>
      <x:c r="M2924" s="33" t="n">
        <x:v>3.1931170933815207</x:v>
      </x:c>
      <x:c r="N2924" s="33" t="n">
        <x:v>155.99730421243734</x:v>
      </x:c>
      <x:c r="O2924" s="32" t="n">
        <x:v>694356.6083155322</x:v>
      </x:c>
      <x:c r="P2924" s="32" t="n">
        <x:v>195216.41189065774</x:v>
      </x:c>
      <x:c r="Q2924" s="33" t="n">
        <x:v>1.2811471937514085</x:v>
      </x:c>
      <x:c r="R2924" s="34" t="n">
        <x:v>0.2811471937514084</x:v>
      </x:c>
    </x:row>
    <x:row r="2925" ht="18" customHeight="1">
      <x:c r="A2925" s="25" t="str">
        <x:v>EEZ_192</x:v>
      </x:c>
      <x:c r="B2925" s="25" t="str">
        <x:v>Cuba</x:v>
      </x:c>
      <x:c r="C2925" s="25" t="str">
        <x:v>functional</x:v>
      </x:c>
      <x:c r="D2925" s="25" t="str">
        <x:v>Medium benthopelagics (30 - 89 cm)</x:v>
      </x:c>
      <x:c r="E2925" s="35" t="n">
        <x:v>1</x:v>
      </x:c>
      <x:c r="F2925" s="35" t="n">
        <x:v>1</x:v>
      </x:c>
      <x:c r="G2925" s="32" t="n">
        <x:v>97.84096693709999</x:v>
      </x:c>
      <x:c r="H2925" s="32" t="n">
        <x:v>97.84096693709999</x:v>
      </x:c>
      <x:c r="I2925" s="33" t="n">
        <x:v>0</x:v>
      </x:c>
      <x:c r="J2925" s="34" t="n">
        <x:v>1</x:v>
      </x:c>
      <x:c r="K2925" s="33" t="n">
        <x:v>204.17379446695296</x:v>
      </x:c>
      <x:c r="L2925" s="32" t="n">
        <x:v>19976.561473863392</x:v>
      </x:c>
      <x:c r="M2925" s="33" t="n">
        <x:v>3.31</x:v>
      </x:c>
      <x:c r="N2925" s="33" t="n">
        <x:v>204.17379446695296</x:v>
      </x:c>
      <x:c r="O2925" s="32" t="n">
        <x:v>19976.561473863392</x:v>
      </x:c>
      <x:c r="P2925" s="32" t="n">
        <x:v>0</x:v>
      </x:c>
      <x:c r="Q2925" s="33" t="n">
        <x:v>1</x:v>
      </x:c>
      <x:c r="R2925" s="34" t="n">
        <x:v>0</x:v>
      </x:c>
    </x:row>
    <x:row r="2926" ht="18" customHeight="1">
      <x:c r="A2926" s="25" t="str">
        <x:v>EEZ_192</x:v>
      </x:c>
      <x:c r="B2926" s="25" t="str">
        <x:v>Cuba</x:v>
      </x:c>
      <x:c r="C2926" s="25" t="str">
        <x:v>functional</x:v>
      </x:c>
      <x:c r="D2926" s="25" t="str">
        <x:v>Medium demersals (30 - 89 cm)</x:v>
      </x:c>
      <x:c r="E2926" s="35" t="n">
        <x:v>3</x:v>
      </x:c>
      <x:c r="F2926" s="35" t="n">
        <x:v>3</x:v>
      </x:c>
      <x:c r="G2926" s="32" t="n">
        <x:v>2873.6383393538</x:v>
      </x:c>
      <x:c r="H2926" s="32" t="n">
        <x:v>2873.6383393538</x:v>
      </x:c>
      <x:c r="I2926" s="33" t="n">
        <x:v>0</x:v>
      </x:c>
      <x:c r="J2926" s="34" t="n">
        <x:v>1</x:v>
      </x:c>
      <x:c r="K2926" s="33" t="n">
        <x:v>218.66920980172102</x:v>
      </x:c>
      <x:c r="L2926" s="32" t="n">
        <x:v>628376.2249224252</x:v>
      </x:c>
      <x:c r="M2926" s="33" t="n">
        <x:v>3.3347580274244204</x:v>
      </x:c>
      <x:c r="N2926" s="33" t="n">
        <x:v>216.1513873809546</x:v>
      </x:c>
      <x:c r="O2926" s="32" t="n">
        <x:v>621140.9138824262</x:v>
      </x:c>
      <x:c r="P2926" s="32" t="n">
        <x:v>7235.311039999011</x:v>
      </x:c>
      <x:c r="Q2926" s="33" t="n">
        <x:v>1.0116484212813721</x:v>
      </x:c>
      <x:c r="R2926" s="34" t="n">
        <x:v>0.011648421281372168</x:v>
      </x:c>
    </x:row>
    <x:row r="2927" ht="18" customHeight="1">
      <x:c r="A2927" s="25" t="str">
        <x:v>EEZ_192</x:v>
      </x:c>
      <x:c r="B2927" s="25" t="str">
        <x:v>Cuba</x:v>
      </x:c>
      <x:c r="C2927" s="25" t="str">
        <x:v>functional</x:v>
      </x:c>
      <x:c r="D2927" s="25" t="str">
        <x:v>Medium pelagics (30 - 89 cm)</x:v>
      </x:c>
      <x:c r="E2927" s="35" t="n">
        <x:v>2</x:v>
      </x:c>
      <x:c r="F2927" s="35" t="n">
        <x:v>2</x:v>
      </x:c>
      <x:c r="G2927" s="32" t="n">
        <x:v>960.53543034</x:v>
      </x:c>
      <x:c r="H2927" s="32" t="n">
        <x:v>960.53543034</x:v>
      </x:c>
      <x:c r="I2927" s="33" t="n">
        <x:v>0</x:v>
      </x:c>
      <x:c r="J2927" s="34" t="n">
        <x:v>1</x:v>
      </x:c>
      <x:c r="K2927" s="33" t="n">
        <x:v>1811.233065949174</x:v>
      </x:c>
      <x:c r="L2927" s="32" t="n">
        <x:v>1739753.5324475274</x:v>
      </x:c>
      <x:c r="M2927" s="33" t="n">
        <x:v>4.257451223582836</x:v>
      </x:c>
      <x:c r="N2927" s="33" t="n">
        <x:v>1809.052720784022</x:v>
      </x:c>
      <x:c r="O2927" s="32" t="n">
        <x:v>1737659.2336660284</x:v>
      </x:c>
      <x:c r="P2927" s="32" t="n">
        <x:v>2094.298781499034</x:v>
      </x:c>
      <x:c r="Q2927" s="33" t="n">
        <x:v>1.0012052413620136</x:v>
      </x:c>
      <x:c r="R2927" s="34" t="n">
        <x:v>0.0012052413620135317</x:v>
      </x:c>
    </x:row>
    <x:row r="2928" ht="18" customHeight="1">
      <x:c r="A2928" s="25" t="str">
        <x:v>EEZ_192</x:v>
      </x:c>
      <x:c r="B2928" s="25" t="str">
        <x:v>Cuba</x:v>
      </x:c>
      <x:c r="C2928" s="25" t="str">
        <x:v>functional</x:v>
      </x:c>
      <x:c r="D2928" s="25" t="str">
        <x:v>Medium reef assoc. fish (30 - 89 cm)</x:v>
      </x:c>
      <x:c r="E2928" s="35" t="n">
        <x:v>8</x:v>
      </x:c>
      <x:c r="F2928" s="35" t="n">
        <x:v>8</x:v>
      </x:c>
      <x:c r="G2928" s="32" t="n">
        <x:v>3976.7663419003</x:v>
      </x:c>
      <x:c r="H2928" s="32" t="n">
        <x:v>3976.7663419003</x:v>
      </x:c>
      <x:c r="I2928" s="33" t="n">
        <x:v>0</x:v>
      </x:c>
      <x:c r="J2928" s="34" t="n">
        <x:v>1</x:v>
      </x:c>
      <x:c r="K2928" s="33" t="n">
        <x:v>843.8089575844089</x:v>
      </x:c>
      <x:c r="L2928" s="32" t="n">
        <x:v>3355631.0615156554</x:v>
      </x:c>
      <x:c r="M2928" s="33" t="n">
        <x:v>3.856253510736868</x:v>
      </x:c>
      <x:c r="N2928" s="33" t="n">
        <x:v>718.2134116790063</x:v>
      </x:c>
      <x:c r="O2928" s="32" t="n">
        <x:v>2856166.921866456</x:v>
      </x:c>
      <x:c r="P2928" s="32" t="n">
        <x:v>499464.1396491993</x:v>
      </x:c>
      <x:c r="Q2928" s="33" t="n">
        <x:v>1.1748721812529108</x:v>
      </x:c>
      <x:c r="R2928" s="34" t="n">
        <x:v>0.17487218125291085</x:v>
      </x:c>
    </x:row>
    <x:row r="2929" ht="18" customHeight="1">
      <x:c r="A2929" s="25" t="str">
        <x:v>EEZ_192</x:v>
      </x:c>
      <x:c r="B2929" s="25" t="str">
        <x:v>Cuba</x:v>
      </x:c>
      <x:c r="C2929" s="25" t="str">
        <x:v>functional</x:v>
      </x:c>
      <x:c r="D2929" s="25" t="str">
        <x:v>Other demersal invertebrates</x:v>
      </x:c>
      <x:c r="E2929" s="35" t="n">
        <x:v>5</x:v>
      </x:c>
      <x:c r="F2929" s="35" t="n">
        <x:v>5</x:v>
      </x:c>
      <x:c r="G2929" s="32" t="n">
        <x:v>5168.6280972431</x:v>
      </x:c>
      <x:c r="H2929" s="32" t="n">
        <x:v>5168.6280972431</x:v>
      </x:c>
      <x:c r="I2929" s="33" t="n">
        <x:v>0</x:v>
      </x:c>
      <x:c r="J2929" s="34" t="n">
        <x:v>1</x:v>
      </x:c>
      <x:c r="K2929" s="33" t="n">
        <x:v>10.618958973647208</x:v>
      </x:c>
      <x:c r="L2929" s="32" t="n">
        <x:v>54885.44971466471</x:v>
      </x:c>
      <x:c r="M2929" s="33" t="n">
        <x:v>2.021325626832349</x:v>
      </x:c>
      <x:c r="N2929" s="33" t="n">
        <x:v>10.503296533245798</x:v>
      </x:c>
      <x:c r="O2929" s="32" t="n">
        <x:v>54287.63357541028</x:v>
      </x:c>
      <x:c r="P2929" s="32" t="n">
        <x:v>597.8161392544353</x:v>
      </x:c>
      <x:c r="Q2929" s="33" t="n">
        <x:v>1.01101201323178</x:v>
      </x:c>
      <x:c r="R2929" s="34" t="n">
        <x:v>0.011012013231779872</x:v>
      </x:c>
    </x:row>
    <x:row r="2930" ht="18" customHeight="1">
      <x:c r="A2930" s="25" t="str">
        <x:v>EEZ_192</x:v>
      </x:c>
      <x:c r="B2930" s="25" t="str">
        <x:v>Cuba</x:v>
      </x:c>
      <x:c r="C2930" s="25" t="str">
        <x:v>functional</x:v>
      </x:c>
      <x:c r="D2930" s="25" t="str">
        <x:v>Shrimps</x:v>
      </x:c>
      <x:c r="E2930" s="35" t="n">
        <x:v>1</x:v>
      </x:c>
      <x:c r="F2930" s="35" t="n">
        <x:v>1</x:v>
      </x:c>
      <x:c r="G2930" s="32" t="n">
        <x:v>672.1</x:v>
      </x:c>
      <x:c r="H2930" s="32" t="n">
        <x:v>672.1</x:v>
      </x:c>
      <x:c r="I2930" s="33" t="n">
        <x:v>0</x:v>
      </x:c>
      <x:c r="J2930" s="34" t="n">
        <x:v>1</x:v>
      </x:c>
      <x:c r="K2930" s="33" t="n">
        <x:v>14.125375446227538</x:v>
      </x:c>
      <x:c r="L2930" s="32" t="n">
        <x:v>9493.66483740953</x:v>
      </x:c>
      <x:c r="M2930" s="33" t="n">
        <x:v>2.15</x:v>
      </x:c>
      <x:c r="N2930" s="33" t="n">
        <x:v>14.12537544622754</x:v>
      </x:c>
      <x:c r="O2930" s="32" t="n">
        <x:v>9493.66483740953</x:v>
      </x:c>
      <x:c r="P2930" s="32" t="n">
        <x:v>0</x:v>
      </x:c>
      <x:c r="Q2930" s="33" t="n">
        <x:v>1</x:v>
      </x:c>
      <x:c r="R2930" s="34" t="n">
        <x:v>0</x:v>
      </x:c>
    </x:row>
    <x:row r="2931" ht="18" customHeight="1">
      <x:c r="A2931" s="25" t="str">
        <x:v>EEZ_192</x:v>
      </x:c>
      <x:c r="B2931" s="25" t="str">
        <x:v>Cuba</x:v>
      </x:c>
      <x:c r="C2931" s="25" t="str">
        <x:v>functional</x:v>
      </x:c>
      <x:c r="D2931" s="25" t="str">
        <x:v>Small benthopelagics (&lt;30 cm)</x:v>
      </x:c>
      <x:c r="E2931" s="35" t="n">
        <x:v>1</x:v>
      </x:c>
      <x:c r="F2931" s="35" t="n">
        <x:v>1</x:v>
      </x:c>
      <x:c r="G2931" s="32" t="n">
        <x:v>1758.308519</x:v>
      </x:c>
      <x:c r="H2931" s="32" t="n">
        <x:v>1758.308519</x:v>
      </x:c>
      <x:c r="I2931" s="33" t="n">
        <x:v>0</x:v>
      </x:c>
      <x:c r="J2931" s="34" t="n">
        <x:v>1</x:v>
      </x:c>
      <x:c r="K2931" s="33" t="n">
        <x:v>107.1519305237606</x:v>
      </x:c>
      <x:c r="L2931" s="32" t="n">
        <x:v>188406.1522672244</x:v>
      </x:c>
      <x:c r="M2931" s="33" t="n">
        <x:v>3.03</x:v>
      </x:c>
      <x:c r="N2931" s="33" t="n">
        <x:v>107.1519305237606</x:v>
      </x:c>
      <x:c r="O2931" s="32" t="n">
        <x:v>188406.1522672244</x:v>
      </x:c>
      <x:c r="P2931" s="32" t="n">
        <x:v>0</x:v>
      </x:c>
      <x:c r="Q2931" s="33" t="n">
        <x:v>1</x:v>
      </x:c>
      <x:c r="R2931" s="34" t="n">
        <x:v>0</x:v>
      </x:c>
    </x:row>
    <x:row r="2932" ht="18" customHeight="1">
      <x:c r="A2932" s="25" t="str">
        <x:v>EEZ_192</x:v>
      </x:c>
      <x:c r="B2932" s="25" t="str">
        <x:v>Cuba</x:v>
      </x:c>
      <x:c r="C2932" s="25" t="str">
        <x:v>functional</x:v>
      </x:c>
      <x:c r="D2932" s="25" t="str">
        <x:v>Small pelagics (&lt;30 cm)</x:v>
      </x:c>
      <x:c r="E2932" s="35" t="n">
        <x:v>3</x:v>
      </x:c>
      <x:c r="F2932" s="35" t="n">
        <x:v>3</x:v>
      </x:c>
      <x:c r="G2932" s="32" t="n">
        <x:v>2712.0468893899997</x:v>
      </x:c>
      <x:c r="H2932" s="32" t="n">
        <x:v>2712.0468893899997</x:v>
      </x:c>
      <x:c r="I2932" s="33" t="n">
        <x:v>0</x:v>
      </x:c>
      <x:c r="J2932" s="34" t="n">
        <x:v>1</x:v>
      </x:c>
      <x:c r="K2932" s="33" t="n">
        <x:v>1616.7781008631214</x:v>
      </x:c>
      <x:c r="L2932" s="32" t="n">
        <x:v>4384778.0192797</x:v>
      </x:c>
      <x:c r="M2932" s="33" t="n">
        <x:v>3.855599692132984</x:v>
      </x:c>
      <x:c r="N2932" s="33" t="n">
        <x:v>717.1329742891456</x:v>
      </x:c>
      <x:c r="O2932" s="32" t="n">
        <x:v>1944898.2521998761</x:v>
      </x:c>
      <x:c r="P2932" s="32" t="n">
        <x:v>2439879.7670798237</x:v>
      </x:c>
      <x:c r="Q2932" s="33" t="n">
        <x:v>2.2545025243968797</x:v>
      </x:c>
      <x:c r="R2932" s="34" t="n">
        <x:v>1.2545025243968797</x:v>
      </x:c>
    </x:row>
    <x:row r="2933" ht="18" customHeight="1">
      <x:c r="A2933" s="25" t="str">
        <x:v>EEZ_197</x:v>
      </x:c>
      <x:c r="B2933" s="25" t="str">
        <x:v>Cyprus (North)</x:v>
      </x:c>
      <x:c r="C2933" s="25" t="str">
        <x:v>functional</x:v>
      </x:c>
      <x:c r="D2933" s="25" t="str">
        <x:v>Cephalopods</x:v>
      </x:c>
      <x:c r="E2933" s="35" t="n">
        <x:v>6</x:v>
      </x:c>
      <x:c r="F2933" s="35" t="n">
        <x:v>6</x:v>
      </x:c>
      <x:c r="G2933" s="32" t="n">
        <x:v>13.654244323900002</x:v>
      </x:c>
      <x:c r="H2933" s="32" t="n">
        <x:v>13.654244323900002</x:v>
      </x:c>
      <x:c r="I2933" s="33" t="n">
        <x:v>0</x:v>
      </x:c>
      <x:c r="J2933" s="34" t="n">
        <x:v>1</x:v>
      </x:c>
      <x:c r="K2933" s="33" t="n">
        <x:v>1100.1867269856327</x:v>
      </x:c>
      <x:c r="L2933" s="32" t="n">
        <x:v>15022.218372173698</x:v>
      </x:c>
      <x:c r="M2933" s="33" t="n">
        <x:v>3.9599705931460956</x:v>
      </x:c>
      <x:c r="N2933" s="33" t="n">
        <x:v>911.9490875661529</x:v>
      </x:c>
      <x:c r="O2933" s="32" t="n">
        <x:v>12451.97565258593</x:v>
      </x:c>
      <x:c r="P2933" s="32" t="n">
        <x:v>2570.242719587768</x:v>
      </x:c>
      <x:c r="Q2933" s="33" t="n">
        <x:v>1.2064124433984096</x:v>
      </x:c>
      <x:c r="R2933" s="34" t="n">
        <x:v>0.2064124433984096</x:v>
      </x:c>
    </x:row>
    <x:row r="2934" ht="18" customHeight="1">
      <x:c r="A2934" s="25" t="str">
        <x:v>EEZ_197</x:v>
      </x:c>
      <x:c r="B2934" s="25" t="str">
        <x:v>Cyprus (North)</x:v>
      </x:c>
      <x:c r="C2934" s="25" t="str">
        <x:v>functional</x:v>
      </x:c>
      <x:c r="D2934" s="25" t="str">
        <x:v>Large benthopelagics (&gt;=90 cm)</x:v>
      </x:c>
      <x:c r="E2934" s="35" t="n">
        <x:v>1</x:v>
      </x:c>
      <x:c r="F2934" s="35" t="n">
        <x:v>1</x:v>
      </x:c>
      <x:c r="G2934" s="32" t="n">
        <x:v>4.3457868589</x:v>
      </x:c>
      <x:c r="H2934" s="32" t="n">
        <x:v>4.3457868589</x:v>
      </x:c>
      <x:c r="I2934" s="33" t="n">
        <x:v>0</x:v>
      </x:c>
      <x:c r="J2934" s="34" t="n">
        <x:v>1</x:v>
      </x:c>
      <x:c r="K2934" s="33" t="n">
        <x:v>3388.4415613920273</x:v>
      </x:c>
      <x:c r="L2934" s="32" t="n">
        <x:v>14725.444809648072</x:v>
      </x:c>
      <x:c r="M2934" s="33" t="n">
        <x:v>4.53</x:v>
      </x:c>
      <x:c r="N2934" s="33" t="n">
        <x:v>3388.4415613920273</x:v>
      </x:c>
      <x:c r="O2934" s="32" t="n">
        <x:v>14725.444809648072</x:v>
      </x:c>
      <x:c r="P2934" s="32" t="n">
        <x:v>0</x:v>
      </x:c>
      <x:c r="Q2934" s="33" t="n">
        <x:v>1</x:v>
      </x:c>
      <x:c r="R2934" s="34" t="n">
        <x:v>0</x:v>
      </x:c>
    </x:row>
    <x:row r="2935" ht="18" customHeight="1">
      <x:c r="A2935" s="25" t="str">
        <x:v>EEZ_197</x:v>
      </x:c>
      <x:c r="B2935" s="25" t="str">
        <x:v>Cyprus (North)</x:v>
      </x:c>
      <x:c r="C2935" s="25" t="str">
        <x:v>functional</x:v>
      </x:c>
      <x:c r="D2935" s="25" t="str">
        <x:v>Large demersals (&gt;=90 cm)</x:v>
      </x:c>
      <x:c r="E2935" s="35" t="n">
        <x:v>2</x:v>
      </x:c>
      <x:c r="F2935" s="35" t="n">
        <x:v>2</x:v>
      </x:c>
      <x:c r="G2935" s="32" t="n">
        <x:v>79.1695398424</x:v>
      </x:c>
      <x:c r="H2935" s="32" t="n">
        <x:v>79.1695398424</x:v>
      </x:c>
      <x:c r="I2935" s="33" t="n">
        <x:v>0</x:v>
      </x:c>
      <x:c r="J2935" s="34" t="n">
        <x:v>1</x:v>
      </x:c>
      <x:c r="K2935" s="33" t="n">
        <x:v>1344.4122077625905</x:v>
      </x:c>
      <x:c r="L2935" s="32" t="n">
        <x:v>106436.49584706935</x:v>
      </x:c>
      <x:c r="M2935" s="33" t="n">
        <x:v>4.127345075948345</x:v>
      </x:c>
      <x:c r="N2935" s="33" t="n">
        <x:v>1340.7415729621841</x:v>
      </x:c>
      <x:c r="O2935" s="32" t="n">
        <x:v>106145.89337899168</x:v>
      </x:c>
      <x:c r="P2935" s="32" t="n">
        <x:v>290.60246807767544</x:v>
      </x:c>
      <x:c r="Q2935" s="33" t="n">
        <x:v>1.0027377645882172</x:v>
      </x:c>
      <x:c r="R2935" s="34" t="n">
        <x:v>0.0027377645882171384</x:v>
      </x:c>
    </x:row>
    <x:row r="2936" ht="18" customHeight="1">
      <x:c r="A2936" s="25" t="str">
        <x:v>EEZ_197</x:v>
      </x:c>
      <x:c r="B2936" s="25" t="str">
        <x:v>Cyprus (North)</x:v>
      </x:c>
      <x:c r="C2936" s="25" t="str">
        <x:v>functional</x:v>
      </x:c>
      <x:c r="D2936" s="25" t="str">
        <x:v>Large pelagics (&gt;=90 cm)</x:v>
      </x:c>
      <x:c r="E2936" s="35" t="n">
        <x:v>6</x:v>
      </x:c>
      <x:c r="F2936" s="35" t="n">
        <x:v>6</x:v>
      </x:c>
      <x:c r="G2936" s="32" t="n">
        <x:v>2357.2570453985004</x:v>
      </x:c>
      <x:c r="H2936" s="32" t="n">
        <x:v>2357.2570453985004</x:v>
      </x:c>
      <x:c r="I2936" s="33" t="n">
        <x:v>0</x:v>
      </x:c>
      <x:c r="J2936" s="34" t="n">
        <x:v>1</x:v>
      </x:c>
      <x:c r="K2936" s="33" t="n">
        <x:v>2847.931064199489</x:v>
      </x:c>
      <x:c r="L2936" s="32" t="n">
        <x:v>6713305.5658934945</x:v>
      </x:c>
      <x:c r="M2936" s="33" t="n">
        <x:v>4.453391308521979</x:v>
      </x:c>
      <x:c r="N2936" s="33" t="n">
        <x:v>2840.4772058763706</x:v>
      </x:c>
      <x:c r="O2936" s="32" t="n">
        <x:v>6695734.9058459215</x:v>
      </x:c>
      <x:c r="P2936" s="32" t="n">
        <x:v>17570.660047573037</x:v>
      </x:c>
      <x:c r="Q2936" s="33" t="n">
        <x:v>1.0026241570633616</x:v>
      </x:c>
      <x:c r="R2936" s="34" t="n">
        <x:v>0.0026241570633616963</x:v>
      </x:c>
    </x:row>
    <x:row r="2937" ht="18" customHeight="1">
      <x:c r="A2937" s="25" t="str">
        <x:v>EEZ_197</x:v>
      </x:c>
      <x:c r="B2937" s="25" t="str">
        <x:v>Cyprus (North)</x:v>
      </x:c>
      <x:c r="C2937" s="25" t="str">
        <x:v>functional</x:v>
      </x:c>
      <x:c r="D2937" s="25" t="str">
        <x:v>Large rays (&gt;=90 cm)</x:v>
      </x:c>
      <x:c r="E2937" s="35" t="n">
        <x:v>1</x:v>
      </x:c>
      <x:c r="F2937" s="35" t="n">
        <x:v>1</x:v>
      </x:c>
      <x:c r="G2937" s="32" t="n">
        <x:v>1.4093139926</x:v>
      </x:c>
      <x:c r="H2937" s="32" t="n">
        <x:v>1.4093139926</x:v>
      </x:c>
      <x:c r="I2937" s="33" t="n">
        <x:v>0</x:v>
      </x:c>
      <x:c r="J2937" s="34" t="n">
        <x:v>1</x:v>
      </x:c>
      <x:c r="K2937" s="33" t="n">
        <x:v>524.8074602497728</x:v>
      </x:c>
      <x:c r="L2937" s="32" t="n">
        <x:v>739.6184971508732</x:v>
      </x:c>
      <x:c r="M2937" s="33" t="n">
        <x:v>3.72</x:v>
      </x:c>
      <x:c r="N2937" s="33" t="n">
        <x:v>524.8074602497728</x:v>
      </x:c>
      <x:c r="O2937" s="32" t="n">
        <x:v>739.6184971508732</x:v>
      </x:c>
      <x:c r="P2937" s="32" t="n">
        <x:v>0</x:v>
      </x:c>
      <x:c r="Q2937" s="33" t="n">
        <x:v>1</x:v>
      </x:c>
      <x:c r="R2937" s="34" t="n">
        <x:v>0</x:v>
      </x:c>
    </x:row>
    <x:row r="2938" ht="18" customHeight="1">
      <x:c r="A2938" s="25" t="str">
        <x:v>EEZ_197</x:v>
      </x:c>
      <x:c r="B2938" s="25" t="str">
        <x:v>Cyprus (North)</x:v>
      </x:c>
      <x:c r="C2938" s="25" t="str">
        <x:v>functional</x:v>
      </x:c>
      <x:c r="D2938" s="25" t="str">
        <x:v>Large reef assoc. fish (&gt;=90 cm)</x:v>
      </x:c>
      <x:c r="E2938" s="35" t="n">
        <x:v>4</x:v>
      </x:c>
      <x:c r="F2938" s="35" t="n">
        <x:v>4</x:v>
      </x:c>
      <x:c r="G2938" s="32" t="n">
        <x:v>196.67079456349998</x:v>
      </x:c>
      <x:c r="H2938" s="32" t="n">
        <x:v>196.67079456349998</x:v>
      </x:c>
      <x:c r="I2938" s="33" t="n">
        <x:v>0</x:v>
      </x:c>
      <x:c r="J2938" s="34" t="n">
        <x:v>1</x:v>
      </x:c>
      <x:c r="K2938" s="33" t="n">
        <x:v>2148.8601758603018</x:v>
      </x:c>
      <x:c r="L2938" s="32" t="n">
        <x:v>422618.03819230787</x:v>
      </x:c>
      <x:c r="M2938" s="33" t="n">
        <x:v>4.191495248995488</x:v>
      </x:c>
      <x:c r="N2938" s="33" t="n">
        <x:v>1554.1582888207465</x:v>
      </x:c>
      <x:c r="O2938" s="32" t="n">
        <x:v>305657.5455398257</x:v>
      </x:c>
      <x:c r="P2938" s="32" t="n">
        <x:v>116960.49265248218</x:v>
      </x:c>
      <x:c r="Q2938" s="33" t="n">
        <x:v>1.3826520704598237</x:v>
      </x:c>
      <x:c r="R2938" s="34" t="n">
        <x:v>0.3826520704598238</x:v>
      </x:c>
    </x:row>
    <x:row r="2939" ht="18" customHeight="1">
      <x:c r="A2939" s="25" t="str">
        <x:v>EEZ_197</x:v>
      </x:c>
      <x:c r="B2939" s="25" t="str">
        <x:v>Cyprus (North)</x:v>
      </x:c>
      <x:c r="C2939" s="25" t="str">
        <x:v>functional</x:v>
      </x:c>
      <x:c r="D2939" s="25" t="str">
        <x:v>Large sharks (&gt;=90 cm)</x:v>
      </x:c>
      <x:c r="E2939" s="35" t="n">
        <x:v>2</x:v>
      </x:c>
      <x:c r="F2939" s="35" t="n">
        <x:v>2</x:v>
      </x:c>
      <x:c r="G2939" s="32" t="n">
        <x:v>1.6052500769</x:v>
      </x:c>
      <x:c r="H2939" s="32" t="n">
        <x:v>1.6052500769</x:v>
      </x:c>
      <x:c r="I2939" s="33" t="n">
        <x:v>0</x:v>
      </x:c>
      <x:c r="J2939" s="34" t="n">
        <x:v>1</x:v>
      </x:c>
      <x:c r="K2939" s="33" t="n">
        <x:v>1258.3226690280108</x:v>
      </x:c>
      <x:c r="L2939" s="32" t="n">
        <x:v>2019.9225612222276</x:v>
      </x:c>
      <x:c r="M2939" s="33" t="n">
        <x:v>4.086617861668953</x:v>
      </x:c>
      <x:c r="N2939" s="33" t="n">
        <x:v>1220.7250641242197</x:v>
      </x:c>
      <x:c r="O2939" s="32" t="n">
        <x:v>1959.569003059161</x:v>
      </x:c>
      <x:c r="P2939" s="32" t="n">
        <x:v>60.35355816306651</x:v>
      </x:c>
      <x:c r="Q2939" s="33" t="n">
        <x:v>1.030799404393949</x:v>
      </x:c>
      <x:c r="R2939" s="34" t="n">
        <x:v>0.03079940439394896</x:v>
      </x:c>
    </x:row>
    <x:row r="2940" ht="18" customHeight="1">
      <x:c r="A2940" s="25" t="str">
        <x:v>EEZ_197</x:v>
      </x:c>
      <x:c r="B2940" s="25" t="str">
        <x:v>Cyprus (North)</x:v>
      </x:c>
      <x:c r="C2940" s="25" t="str">
        <x:v>functional</x:v>
      </x:c>
      <x:c r="D2940" s="25" t="str">
        <x:v>Medium bathydemersals (30 - 89 cm)</x:v>
      </x:c>
      <x:c r="E2940" s="35" t="n">
        <x:v>1</x:v>
      </x:c>
      <x:c r="F2940" s="35" t="n">
        <x:v>1</x:v>
      </x:c>
      <x:c r="G2940" s="32" t="n">
        <x:v>1.1677173082</x:v>
      </x:c>
      <x:c r="H2940" s="32" t="n">
        <x:v>1.1677173082</x:v>
      </x:c>
      <x:c r="I2940" s="33" t="n">
        <x:v>0</x:v>
      </x:c>
      <x:c r="J2940" s="34" t="n">
        <x:v>1</x:v>
      </x:c>
      <x:c r="K2940" s="33" t="n">
        <x:v>223.87211385683398</x:v>
      </x:c>
      <x:c r="L2940" s="32" t="n">
        <x:v>261.4193421739461</x:v>
      </x:c>
      <x:c r="M2940" s="33" t="n">
        <x:v>3.35</x:v>
      </x:c>
      <x:c r="N2940" s="33" t="n">
        <x:v>223.872113856834</x:v>
      </x:c>
      <x:c r="O2940" s="32" t="n">
        <x:v>261.4193421739461</x:v>
      </x:c>
      <x:c r="P2940" s="32" t="n">
        <x:v>0</x:v>
      </x:c>
      <x:c r="Q2940" s="33" t="n">
        <x:v>1</x:v>
      </x:c>
      <x:c r="R2940" s="34" t="n">
        <x:v>0</x:v>
      </x:c>
    </x:row>
    <x:row r="2941" ht="18" customHeight="1">
      <x:c r="A2941" s="25" t="str">
        <x:v>EEZ_197</x:v>
      </x:c>
      <x:c r="B2941" s="25" t="str">
        <x:v>Cyprus (North)</x:v>
      </x:c>
      <x:c r="C2941" s="25" t="str">
        <x:v>functional</x:v>
      </x:c>
      <x:c r="D2941" s="25" t="str">
        <x:v>Medium benthopelagics (30 - 89 cm)</x:v>
      </x:c>
      <x:c r="E2941" s="35" t="n">
        <x:v>3</x:v>
      </x:c>
      <x:c r="F2941" s="35" t="n">
        <x:v>3</x:v>
      </x:c>
      <x:c r="G2941" s="32" t="n">
        <x:v>116.7400383587</x:v>
      </x:c>
      <x:c r="H2941" s="32" t="n">
        <x:v>116.7400383587</x:v>
      </x:c>
      <x:c r="I2941" s="33" t="n">
        <x:v>0</x:v>
      </x:c>
      <x:c r="J2941" s="34" t="n">
        <x:v>1</x:v>
      </x:c>
      <x:c r="K2941" s="33" t="n">
        <x:v>198.4095352531754</x:v>
      </x:c>
      <x:c r="L2941" s="32" t="n">
        <x:v>23162.336756187535</x:v>
      </x:c>
      <x:c r="M2941" s="33" t="n">
        <x:v>3.2862683038188707</x:v>
      </x:c>
      <x:c r="N2941" s="33" t="n">
        <x:v>193.31622410700695</x:v>
      </x:c>
      <x:c r="O2941" s="32" t="n">
        <x:v>22567.743417611036</x:v>
      </x:c>
      <x:c r="P2941" s="32" t="n">
        <x:v>594.5933385764984</x:v>
      </x:c>
      <x:c r="Q2941" s="33" t="n">
        <x:v>1.026347044433007</x:v>
      </x:c>
      <x:c r="R2941" s="34" t="n">
        <x:v>0.02634704443300696</x:v>
      </x:c>
    </x:row>
    <x:row r="2942" ht="18" customHeight="1">
      <x:c r="A2942" s="25" t="str">
        <x:v>EEZ_197</x:v>
      </x:c>
      <x:c r="B2942" s="25" t="str">
        <x:v>Cyprus (North)</x:v>
      </x:c>
      <x:c r="C2942" s="25" t="str">
        <x:v>functional</x:v>
      </x:c>
      <x:c r="D2942" s="25" t="str">
        <x:v>Medium demersals (30 - 89 cm)</x:v>
      </x:c>
      <x:c r="E2942" s="35" t="n">
        <x:v>6</x:v>
      </x:c>
      <x:c r="F2942" s="35" t="n">
        <x:v>6</x:v>
      </x:c>
      <x:c r="G2942" s="32" t="n">
        <x:v>203.07807661340004</x:v>
      </x:c>
      <x:c r="H2942" s="32" t="n">
        <x:v>203.07807661340004</x:v>
      </x:c>
      <x:c r="I2942" s="33" t="n">
        <x:v>0</x:v>
      </x:c>
      <x:c r="J2942" s="34" t="n">
        <x:v>1</x:v>
      </x:c>
      <x:c r="K2942" s="33" t="n">
        <x:v>192.205834828835</x:v>
      </x:c>
      <x:c r="L2942" s="32" t="n">
        <x:v>39032.79125091267</x:v>
      </x:c>
      <x:c r="M2942" s="33" t="n">
        <x:v>3.2668935337629867</x:v>
      </x:c>
      <x:c r="N2942" s="33" t="n">
        <x:v>184.88153308329026</x:v>
      </x:c>
      <x:c r="O2942" s="32" t="n">
        <x:v>37545.38613989128</x:v>
      </x:c>
      <x:c r="P2942" s="32" t="n">
        <x:v>1487.4051110213913</x:v>
      </x:c>
      <x:c r="Q2942" s="33" t="n">
        <x:v>1.039616188936756</x:v>
      </x:c>
      <x:c r="R2942" s="34" t="n">
        <x:v>0.03961618893675596</x:v>
      </x:c>
    </x:row>
    <x:row r="2943" ht="18" customHeight="1">
      <x:c r="A2943" s="25" t="str">
        <x:v>EEZ_197</x:v>
      </x:c>
      <x:c r="B2943" s="25" t="str">
        <x:v>Cyprus (North)</x:v>
      </x:c>
      <x:c r="C2943" s="25" t="str">
        <x:v>functional</x:v>
      </x:c>
      <x:c r="D2943" s="25" t="str">
        <x:v>Medium pelagics (30 - 89 cm)</x:v>
      </x:c>
      <x:c r="E2943" s="35" t="n">
        <x:v>6</x:v>
      </x:c>
      <x:c r="F2943" s="35" t="n">
        <x:v>6</x:v>
      </x:c>
      <x:c r="G2943" s="32" t="n">
        <x:v>1629.6685245676997</x:v>
      </x:c>
      <x:c r="H2943" s="32" t="n">
        <x:v>1629.6685245676997</x:v>
      </x:c>
      <x:c r="I2943" s="33" t="n">
        <x:v>0</x:v>
      </x:c>
      <x:c r="J2943" s="34" t="n">
        <x:v>1</x:v>
      </x:c>
      <x:c r="K2943" s="33" t="n">
        <x:v>2590.3280880006905</x:v>
      </x:c>
      <x:c r="L2943" s="32" t="n">
        <x:v>4221376.153318356</x:v>
      </x:c>
      <x:c r="M2943" s="33" t="n">
        <x:v>4.37000741105511</x:v>
      </x:c>
      <x:c r="N2943" s="33" t="n">
        <x:v>2344.268818953169</x:v>
      </x:c>
      <x:c r="O2943" s="32" t="n">
        <x:v>3820381.107373475</x:v>
      </x:c>
      <x:c r="P2943" s="32" t="n">
        <x:v>400995.0459448807</x:v>
      </x:c>
      <x:c r="Q2943" s="33" t="n">
        <x:v>1.104962053437796</x:v>
      </x:c>
      <x:c r="R2943" s="34" t="n">
        <x:v>0.10496205343779594</x:v>
      </x:c>
    </x:row>
    <x:row r="2944" ht="18" customHeight="1">
      <x:c r="A2944" s="25" t="str">
        <x:v>EEZ_197</x:v>
      </x:c>
      <x:c r="B2944" s="25" t="str">
        <x:v>Cyprus (North)</x:v>
      </x:c>
      <x:c r="C2944" s="25" t="str">
        <x:v>functional</x:v>
      </x:c>
      <x:c r="D2944" s="25" t="str">
        <x:v>Medium reef assoc. fish (30 - 89 cm)</x:v>
      </x:c>
      <x:c r="E2944" s="35" t="n">
        <x:v>2</x:v>
      </x:c>
      <x:c r="F2944" s="35" t="n">
        <x:v>2</x:v>
      </x:c>
      <x:c r="G2944" s="32" t="n">
        <x:v>107.8997245535</x:v>
      </x:c>
      <x:c r="H2944" s="32" t="n">
        <x:v>107.8997245535</x:v>
      </x:c>
      <x:c r="I2944" s="33" t="n">
        <x:v>0</x:v>
      </x:c>
      <x:c r="J2944" s="34" t="n">
        <x:v>1</x:v>
      </x:c>
      <x:c r="K2944" s="33" t="n">
        <x:v>72.97383189582831</x:v>
      </x:c>
      <x:c r="L2944" s="32" t="n">
        <x:v>7873.856361173287</x:v>
      </x:c>
      <x:c r="M2944" s="33" t="n">
        <x:v>2.861515114369443</x:v>
      </x:c>
      <x:c r="N2944" s="33" t="n">
        <x:v>72.69676987922534</x:v>
      </x:c>
      <x:c r="O2944" s="32" t="n">
        <x:v>7843.961445897589</x:v>
      </x:c>
      <x:c r="P2944" s="32" t="n">
        <x:v>29.894915275697713</x:v>
      </x:c>
      <x:c r="Q2944" s="33" t="n">
        <x:v>1.0038112012000433</x:v>
      </x:c>
      <x:c r="R2944" s="34" t="n">
        <x:v>0.0038112012000432287</x:v>
      </x:c>
    </x:row>
    <x:row r="2945" ht="18" customHeight="1">
      <x:c r="A2945" s="25" t="str">
        <x:v>EEZ_197</x:v>
      </x:c>
      <x:c r="B2945" s="25" t="str">
        <x:v>Cyprus (North)</x:v>
      </x:c>
      <x:c r="C2945" s="25" t="str">
        <x:v>functional</x:v>
      </x:c>
      <x:c r="D2945" s="25" t="str">
        <x:v>Other demersal invertebrates</x:v>
      </x:c>
      <x:c r="E2945" s="35" t="n">
        <x:v>1</x:v>
      </x:c>
      <x:c r="F2945" s="35" t="n">
        <x:v>1</x:v>
      </x:c>
      <x:c r="G2945" s="32" t="n">
        <x:v>0.0805322282</x:v>
      </x:c>
      <x:c r="H2945" s="32" t="n">
        <x:v>0.0805322282</x:v>
      </x:c>
      <x:c r="I2945" s="33" t="n">
        <x:v>0</x:v>
      </x:c>
      <x:c r="J2945" s="34" t="n">
        <x:v>1</x:v>
      </x:c>
      <x:c r="K2945" s="33" t="n">
        <x:v>32.35936569296281</x:v>
      </x:c>
      <x:c r="L2945" s="32" t="n">
        <x:v>2.6059718223929322</x:v>
      </x:c>
      <x:c r="M2945" s="33" t="n">
        <x:v>2.51</x:v>
      </x:c>
      <x:c r="N2945" s="33" t="n">
        <x:v>32.35936569296281</x:v>
      </x:c>
      <x:c r="O2945" s="32" t="n">
        <x:v>2.6059718223929322</x:v>
      </x:c>
      <x:c r="P2945" s="32" t="n">
        <x:v>0</x:v>
      </x:c>
      <x:c r="Q2945" s="33" t="n">
        <x:v>1</x:v>
      </x:c>
      <x:c r="R2945" s="34" t="n">
        <x:v>0</x:v>
      </x:c>
    </x:row>
    <x:row r="2946" ht="18" customHeight="1">
      <x:c r="A2946" s="25" t="str">
        <x:v>EEZ_197</x:v>
      </x:c>
      <x:c r="B2946" s="25" t="str">
        <x:v>Cyprus (North)</x:v>
      </x:c>
      <x:c r="C2946" s="25" t="str">
        <x:v>functional</x:v>
      </x:c>
      <x:c r="D2946" s="25" t="str">
        <x:v>Small benthopelagics (&lt;30 cm)</x:v>
      </x:c>
      <x:c r="E2946" s="35" t="n">
        <x:v>1</x:v>
      </x:c>
      <x:c r="F2946" s="35" t="n">
        <x:v>1</x:v>
      </x:c>
      <x:c r="G2946" s="32" t="n">
        <x:v>1.4093139927</x:v>
      </x:c>
      <x:c r="H2946" s="32" t="n">
        <x:v>1.4093139927</x:v>
      </x:c>
      <x:c r="I2946" s="33" t="n">
        <x:v>0</x:v>
      </x:c>
      <x:c r="J2946" s="34" t="n">
        <x:v>1</x:v>
      </x:c>
      <x:c r="K2946" s="33" t="n">
        <x:v>436.51583224016605</x:v>
      </x:c>
      <x:c r="L2946" s="32" t="n">
        <x:v>615.1878704111518</x:v>
      </x:c>
      <x:c r="M2946" s="33" t="n">
        <x:v>3.64</x:v>
      </x:c>
      <x:c r="N2946" s="33" t="n">
        <x:v>436.5158322401661</x:v>
      </x:c>
      <x:c r="O2946" s="32" t="n">
        <x:v>615.1878704111518</x:v>
      </x:c>
      <x:c r="P2946" s="32" t="n">
        <x:v>0</x:v>
      </x:c>
      <x:c r="Q2946" s="33" t="n">
        <x:v>1</x:v>
      </x:c>
      <x:c r="R2946" s="34" t="n">
        <x:v>0</x:v>
      </x:c>
    </x:row>
    <x:row r="2947" ht="18" customHeight="1">
      <x:c r="A2947" s="25" t="str">
        <x:v>EEZ_197</x:v>
      </x:c>
      <x:c r="B2947" s="25" t="str">
        <x:v>Cyprus (North)</x:v>
      </x:c>
      <x:c r="C2947" s="25" t="str">
        <x:v>functional</x:v>
      </x:c>
      <x:c r="D2947" s="25" t="str">
        <x:v>Small demersals (&lt;30 cm)</x:v>
      </x:c>
      <x:c r="E2947" s="35" t="n">
        <x:v>2</x:v>
      </x:c>
      <x:c r="F2947" s="35" t="n">
        <x:v>2</x:v>
      </x:c>
      <x:c r="G2947" s="32" t="n">
        <x:v>1.489846221</x:v>
      </x:c>
      <x:c r="H2947" s="32" t="n">
        <x:v>1.489846221</x:v>
      </x:c>
      <x:c r="I2947" s="33" t="n">
        <x:v>0</x:v>
      </x:c>
      <x:c r="J2947" s="34" t="n">
        <x:v>1</x:v>
      </x:c>
      <x:c r="K2947" s="33" t="n">
        <x:v>1352.1366461102616</x:v>
      </x:c>
      <x:c r="L2947" s="32" t="n">
        <x:v>2014.4756724829879</x:v>
      </x:c>
      <x:c r="M2947" s="33" t="n">
        <x:v>4.113243243225973</x:v>
      </x:c>
      <x:c r="N2947" s="33" t="n">
        <x:v>1297.9060093205674</x:v>
      </x:c>
      <x:c r="O2947" s="32" t="n">
        <x:v>1933.6803631994383</x:v>
      </x:c>
      <x:c r="P2947" s="32" t="n">
        <x:v>80.79530928354961</x:v>
      </x:c>
      <x:c r="Q2947" s="33" t="n">
        <x:v>1.0417831772102535</x:v>
      </x:c>
      <x:c r="R2947" s="34" t="n">
        <x:v>0.04178317721025357</x:v>
      </x:c>
    </x:row>
    <x:row r="2948" ht="18" customHeight="1">
      <x:c r="A2948" s="25" t="str">
        <x:v>EEZ_197</x:v>
      </x:c>
      <x:c r="B2948" s="25" t="str">
        <x:v>Cyprus (North)</x:v>
      </x:c>
      <x:c r="C2948" s="25" t="str">
        <x:v>functional</x:v>
      </x:c>
      <x:c r="D2948" s="25" t="str">
        <x:v>Small reef assoc. fish (&lt;30 cm)</x:v>
      </x:c>
      <x:c r="E2948" s="35" t="n">
        <x:v>1</x:v>
      </x:c>
      <x:c r="F2948" s="35" t="n">
        <x:v>1</x:v>
      </x:c>
      <x:c r="G2948" s="32" t="n">
        <x:v>0.28186279849999996</x:v>
      </x:c>
      <x:c r="H2948" s="32" t="n">
        <x:v>0.28186279849999996</x:v>
      </x:c>
      <x:c r="I2948" s="33" t="n">
        <x:v>0</x:v>
      </x:c>
      <x:c r="J2948" s="34" t="n">
        <x:v>1</x:v>
      </x:c>
      <x:c r="K2948" s="33" t="n">
        <x:v>316.22776601683796</x:v>
      </x:c>
      <x:c r="L2948" s="32" t="n">
        <x:v>89.13284309290913</x:v>
      </x:c>
      <x:c r="M2948" s="33" t="n">
        <x:v>3.5</x:v>
      </x:c>
      <x:c r="N2948" s="33" t="n">
        <x:v>316.22776601683796</x:v>
      </x:c>
      <x:c r="O2948" s="32" t="n">
        <x:v>89.13284309290913</x:v>
      </x:c>
      <x:c r="P2948" s="32" t="n">
        <x:v>0</x:v>
      </x:c>
      <x:c r="Q2948" s="33" t="n">
        <x:v>1</x:v>
      </x:c>
      <x:c r="R2948" s="34" t="n">
        <x:v>0</x:v>
      </x:c>
    </x:row>
    <x:row r="2949" ht="18" customHeight="1">
      <x:c r="A2949" s="25" t="str">
        <x:v>EEZ_198</x:v>
      </x:c>
      <x:c r="B2949" s="25" t="str">
        <x:v>Cyprus (South)</x:v>
      </x:c>
      <x:c r="C2949" s="25" t="str">
        <x:v>functional</x:v>
      </x:c>
      <x:c r="D2949" s="25" t="str">
        <x:v>Cephalopods</x:v>
      </x:c>
      <x:c r="E2949" s="35" t="n">
        <x:v>3</x:v>
      </x:c>
      <x:c r="F2949" s="35" t="n">
        <x:v>3</x:v>
      </x:c>
      <x:c r="G2949" s="32" t="n">
        <x:v>35.3062523158</x:v>
      </x:c>
      <x:c r="H2949" s="32" t="n">
        <x:v>35.3062523158</x:v>
      </x:c>
      <x:c r="I2949" s="33" t="n">
        <x:v>0</x:v>
      </x:c>
      <x:c r="J2949" s="34" t="n">
        <x:v>1</x:v>
      </x:c>
      <x:c r="K2949" s="33" t="n">
        <x:v>1427.5848082044342</x:v>
      </x:c>
      <x:c r="L2949" s="32" t="n">
        <x:v>50402.66944066871</x:v>
      </x:c>
      <x:c r="M2949" s="33" t="n">
        <x:v>4.076541890861427</x:v>
      </x:c>
      <x:c r="N2949" s="33" t="n">
        <x:v>1192.729307723935</x:v>
      </x:c>
      <x:c r="O2949" s="32" t="n">
        <x:v>42110.80188295072</x:v>
      </x:c>
      <x:c r="P2949" s="32" t="n">
        <x:v>8291.86755771799</x:v>
      </x:c>
      <x:c r="Q2949" s="33" t="n">
        <x:v>1.196905952557391</x:v>
      </x:c>
      <x:c r="R2949" s="34" t="n">
        <x:v>0.19690595255739107</x:v>
      </x:c>
    </x:row>
    <x:row r="2950" ht="18" customHeight="1">
      <x:c r="A2950" s="25" t="str">
        <x:v>EEZ_198</x:v>
      </x:c>
      <x:c r="B2950" s="25" t="str">
        <x:v>Cyprus (South)</x:v>
      </x:c>
      <x:c r="C2950" s="25" t="str">
        <x:v>functional</x:v>
      </x:c>
      <x:c r="D2950" s="25" t="str">
        <x:v>Large bathydemersals (&gt;=90 cm)</x:v>
      </x:c>
      <x:c r="E2950" s="35" t="n">
        <x:v>1</x:v>
      </x:c>
      <x:c r="F2950" s="35" t="n">
        <x:v>1</x:v>
      </x:c>
      <x:c r="G2950" s="32" t="n">
        <x:v>0.0208890195</x:v>
      </x:c>
      <x:c r="H2950" s="32" t="n">
        <x:v>0.0208890195</x:v>
      </x:c>
      <x:c r="I2950" s="33" t="n">
        <x:v>0</x:v>
      </x:c>
      <x:c r="J2950" s="34" t="n">
        <x:v>1</x:v>
      </x:c>
      <x:c r="K2950" s="33" t="n">
        <x:v>1380.3842646028838</x:v>
      </x:c>
      <x:c r="L2950" s="32" t="n">
        <x:v>28.834873820782803</x:v>
      </x:c>
      <x:c r="M2950" s="33" t="n">
        <x:v>4.14</x:v>
      </x:c>
      <x:c r="N2950" s="33" t="n">
        <x:v>1380.3842646028838</x:v>
      </x:c>
      <x:c r="O2950" s="32" t="n">
        <x:v>28.834873820782803</x:v>
      </x:c>
      <x:c r="P2950" s="32" t="n">
        <x:v>0</x:v>
      </x:c>
      <x:c r="Q2950" s="33" t="n">
        <x:v>1</x:v>
      </x:c>
      <x:c r="R2950" s="34" t="n">
        <x:v>0</x:v>
      </x:c>
    </x:row>
    <x:row r="2951" ht="18" customHeight="1">
      <x:c r="A2951" s="25" t="str">
        <x:v>EEZ_198</x:v>
      </x:c>
      <x:c r="B2951" s="25" t="str">
        <x:v>Cyprus (South)</x:v>
      </x:c>
      <x:c r="C2951" s="25" t="str">
        <x:v>functional</x:v>
      </x:c>
      <x:c r="D2951" s="25" t="str">
        <x:v>Large benthopelagics (&gt;=90 cm)</x:v>
      </x:c>
      <x:c r="E2951" s="35" t="n">
        <x:v>2</x:v>
      </x:c>
      <x:c r="F2951" s="35" t="n">
        <x:v>2</x:v>
      </x:c>
      <x:c r="G2951" s="32" t="n">
        <x:v>5.5405217336</x:v>
      </x:c>
      <x:c r="H2951" s="32" t="n">
        <x:v>5.5405217336</x:v>
      </x:c>
      <x:c r="I2951" s="33" t="n">
        <x:v>0</x:v>
      </x:c>
      <x:c r="J2951" s="34" t="n">
        <x:v>1</x:v>
      </x:c>
      <x:c r="K2951" s="33" t="n">
        <x:v>2574.688918859555</x:v>
      </x:c>
      <x:c r="L2951" s="32" t="n">
        <x:v>14265.119912200453</x:v>
      </x:c>
      <x:c r="M2951" s="33" t="n">
        <x:v>4.378089809830396</x:v>
      </x:c>
      <x:c r="N2951" s="33" t="n">
        <x:v>2388.3051208739616</x:v>
      </x:c>
      <x:c r="O2951" s="32" t="n">
        <x:v>13232.45642867036</x:v>
      </x:c>
      <x:c r="P2951" s="32" t="n">
        <x:v>1032.663483530092</x:v>
      </x:c>
      <x:c r="Q2951" s="33" t="n">
        <x:v>1.0780401952650795</x:v>
      </x:c>
      <x:c r="R2951" s="34" t="n">
        <x:v>0.07804019526507953</x:v>
      </x:c>
    </x:row>
    <x:row r="2952" ht="18" customHeight="1">
      <x:c r="A2952" s="25" t="str">
        <x:v>EEZ_198</x:v>
      </x:c>
      <x:c r="B2952" s="25" t="str">
        <x:v>Cyprus (South)</x:v>
      </x:c>
      <x:c r="C2952" s="25" t="str">
        <x:v>functional</x:v>
      </x:c>
      <x:c r="D2952" s="25" t="str">
        <x:v>Large demersals (&gt;=90 cm)</x:v>
      </x:c>
      <x:c r="E2952" s="35" t="n">
        <x:v>7</x:v>
      </x:c>
      <x:c r="F2952" s="35" t="n">
        <x:v>7</x:v>
      </x:c>
      <x:c r="G2952" s="32" t="n">
        <x:v>33.4456937067</x:v>
      </x:c>
      <x:c r="H2952" s="32" t="n">
        <x:v>33.4456937067</x:v>
      </x:c>
      <x:c r="I2952" s="33" t="n">
        <x:v>0</x:v>
      </x:c>
      <x:c r="J2952" s="34" t="n">
        <x:v>1</x:v>
      </x:c>
      <x:c r="K2952" s="33" t="n">
        <x:v>1247.2761615049073</x:v>
      </x:c>
      <x:c r="L2952" s="32" t="n">
        <x:v>41716.01646536161</x:v>
      </x:c>
      <x:c r="M2952" s="33" t="n">
        <x:v>4.078579243001814</x:v>
      </x:c>
      <x:c r="N2952" s="33" t="n">
        <x:v>1198.3377564495459</x:v>
      </x:c>
      <x:c r="O2952" s="32" t="n">
        <x:v>40079.23755938557</x:v>
      </x:c>
      <x:c r="P2952" s="32" t="n">
        <x:v>1636.7789059760398</x:v>
      </x:c>
      <x:c r="Q2952" s="33" t="n">
        <x:v>1.0408385739262334</x:v>
      </x:c>
      <x:c r="R2952" s="34" t="n">
        <x:v>0.04083857392623345</x:v>
      </x:c>
    </x:row>
    <x:row r="2953" ht="18" customHeight="1">
      <x:c r="A2953" s="25" t="str">
        <x:v>EEZ_198</x:v>
      </x:c>
      <x:c r="B2953" s="25" t="str">
        <x:v>Cyprus (South)</x:v>
      </x:c>
      <x:c r="C2953" s="25" t="str">
        <x:v>functional</x:v>
      </x:c>
      <x:c r="D2953" s="25" t="str">
        <x:v>Large pelagics (&gt;=90 cm)</x:v>
      </x:c>
      <x:c r="E2953" s="35" t="n">
        <x:v>8</x:v>
      </x:c>
      <x:c r="F2953" s="35" t="n">
        <x:v>8</x:v>
      </x:c>
      <x:c r="G2953" s="32" t="n">
        <x:v>675.1277131304</x:v>
      </x:c>
      <x:c r="H2953" s="32" t="n">
        <x:v>675.1277131304</x:v>
      </x:c>
      <x:c r="I2953" s="33" t="n">
        <x:v>0</x:v>
      </x:c>
      <x:c r="J2953" s="34" t="n">
        <x:v>1</x:v>
      </x:c>
      <x:c r="K2953" s="33" t="n">
        <x:v>2061.9421591617684</x:v>
      </x:c>
      <x:c r="L2953" s="32" t="n">
        <x:v>1392074.294522044</x:v>
      </x:c>
      <x:c r="M2953" s="33" t="n">
        <x:v>4.3075283782863085</x:v>
      </x:c>
      <x:c r="N2953" s="33" t="n">
        <x:v>2030.1511725443856</x:v>
      </x:c>
      <x:c r="O2953" s="32" t="n">
        <x:v>1370611.3184288912</x:v>
      </x:c>
      <x:c r="P2953" s="32" t="n">
        <x:v>21462.97609315277</x:v>
      </x:c>
      <x:c r="Q2953" s="33" t="n">
        <x:v>1.0156594183956946</x:v>
      </x:c>
      <x:c r="R2953" s="34" t="n">
        <x:v>0.015659418395694718</x:v>
      </x:c>
    </x:row>
    <x:row r="2954" ht="18" customHeight="1">
      <x:c r="A2954" s="25" t="str">
        <x:v>EEZ_198</x:v>
      </x:c>
      <x:c r="B2954" s="25" t="str">
        <x:v>Cyprus (South)</x:v>
      </x:c>
      <x:c r="C2954" s="25" t="str">
        <x:v>functional</x:v>
      </x:c>
      <x:c r="D2954" s="25" t="str">
        <x:v>Large rays (&gt;=90 cm)</x:v>
      </x:c>
      <x:c r="E2954" s="35" t="n">
        <x:v>2</x:v>
      </x:c>
      <x:c r="F2954" s="35" t="n">
        <x:v>2</x:v>
      </x:c>
      <x:c r="G2954" s="32" t="n">
        <x:v>25.1191184184</x:v>
      </x:c>
      <x:c r="H2954" s="32" t="n">
        <x:v>25.1191184184</x:v>
      </x:c>
      <x:c r="I2954" s="33" t="n">
        <x:v>0</x:v>
      </x:c>
      <x:c r="J2954" s="34" t="n">
        <x:v>1</x:v>
      </x:c>
      <x:c r="K2954" s="33" t="n">
        <x:v>456.6400634389172</x:v>
      </x:c>
      <x:c r="L2954" s="32" t="n">
        <x:v>11470.395828107849</x:v>
      </x:c>
      <x:c r="M2954" s="33" t="n">
        <x:v>3.6066413443033016</x:v>
      </x:c>
      <x:c r="N2954" s="33" t="n">
        <x:v>404.24191658362923</x:v>
      </x:c>
      <x:c r="O2954" s="32" t="n">
        <x:v>10154.200572345157</x:v>
      </x:c>
      <x:c r="P2954" s="32" t="n">
        <x:v>1316.1952557626919</x:v>
      </x:c>
      <x:c r="Q2954" s="33" t="n">
        <x:v>1.1296207659465909</x:v>
      </x:c>
      <x:c r="R2954" s="34" t="n">
        <x:v>0.129620765946591</x:v>
      </x:c>
    </x:row>
    <x:row r="2955" ht="18" customHeight="1">
      <x:c r="A2955" s="25" t="str">
        <x:v>EEZ_198</x:v>
      </x:c>
      <x:c r="B2955" s="25" t="str">
        <x:v>Cyprus (South)</x:v>
      </x:c>
      <x:c r="C2955" s="25" t="str">
        <x:v>functional</x:v>
      </x:c>
      <x:c r="D2955" s="25" t="str">
        <x:v>Large reef assoc. fish (&gt;=90 cm)</x:v>
      </x:c>
      <x:c r="E2955" s="35" t="n">
        <x:v>5</x:v>
      </x:c>
      <x:c r="F2955" s="35" t="n">
        <x:v>5</x:v>
      </x:c>
      <x:c r="G2955" s="32" t="n">
        <x:v>506.51184040629994</x:v>
      </x:c>
      <x:c r="H2955" s="32" t="n">
        <x:v>506.51184040629994</x:v>
      </x:c>
      <x:c r="I2955" s="33" t="n">
        <x:v>0</x:v>
      </x:c>
      <x:c r="J2955" s="34" t="n">
        <x:v>1</x:v>
      </x:c>
      <x:c r="K2955" s="33" t="n">
        <x:v>623.1180887068572</x:v>
      </x:c>
      <x:c r="L2955" s="32" t="n">
        <x:v>315616.6899013663</x:v>
      </x:c>
      <x:c r="M2955" s="33" t="n">
        <x:v>3.621164480669976</x:v>
      </x:c>
      <x:c r="N2955" s="33" t="n">
        <x:v>417.9886418200083</x:v>
      </x:c>
      <x:c r="O2955" s="32" t="n">
        <x:v>211716.1962371821</x:v>
      </x:c>
      <x:c r="P2955" s="32" t="n">
        <x:v>103900.4936641842</x:v>
      </x:c>
      <x:c r="Q2955" s="33" t="n">
        <x:v>1.4907536386483453</x:v>
      </x:c>
      <x:c r="R2955" s="34" t="n">
        <x:v>0.4907536386483452</x:v>
      </x:c>
    </x:row>
    <x:row r="2956" ht="18" customHeight="1">
      <x:c r="A2956" s="25" t="str">
        <x:v>EEZ_198</x:v>
      </x:c>
      <x:c r="B2956" s="25" t="str">
        <x:v>Cyprus (South)</x:v>
      </x:c>
      <x:c r="C2956" s="25" t="str">
        <x:v>functional</x:v>
      </x:c>
      <x:c r="D2956" s="25" t="str">
        <x:v>Large sharks (&gt;=90 cm)</x:v>
      </x:c>
      <x:c r="E2956" s="35" t="n">
        <x:v>5</x:v>
      </x:c>
      <x:c r="F2956" s="35" t="n">
        <x:v>5</x:v>
      </x:c>
      <x:c r="G2956" s="32" t="n">
        <x:v>7.2417469498</x:v>
      </x:c>
      <x:c r="H2956" s="32" t="n">
        <x:v>7.2417469498</x:v>
      </x:c>
      <x:c r="I2956" s="33" t="n">
        <x:v>0</x:v>
      </x:c>
      <x:c r="J2956" s="34" t="n">
        <x:v>1</x:v>
      </x:c>
      <x:c r="K2956" s="33" t="n">
        <x:v>1875.330463168645</x:v>
      </x:c>
      <x:c r="L2956" s="32" t="n">
        <x:v>13580.668661518557</x:v>
      </x:c>
      <x:c r="M2956" s="33" t="n">
        <x:v>4.1661055536178635</x:v>
      </x:c>
      <x:c r="N2956" s="33" t="n">
        <x:v>1465.9040800600524</x:v>
      </x:c>
      <x:c r="O2956" s="32" t="n">
        <x:v>10615.70640047426</x:v>
      </x:c>
      <x:c r="P2956" s="32" t="n">
        <x:v>2964.9622610442966</x:v>
      </x:c>
      <x:c r="Q2956" s="33" t="n">
        <x:v>1.2792995726513157</x:v>
      </x:c>
      <x:c r="R2956" s="34" t="n">
        <x:v>0.2792995726513156</x:v>
      </x:c>
    </x:row>
    <x:row r="2957" ht="18" customHeight="1">
      <x:c r="A2957" s="25" t="str">
        <x:v>EEZ_198</x:v>
      </x:c>
      <x:c r="B2957" s="25" t="str">
        <x:v>Cyprus (South)</x:v>
      </x:c>
      <x:c r="C2957" s="25" t="str">
        <x:v>functional</x:v>
      </x:c>
      <x:c r="D2957" s="25" t="str">
        <x:v>Lobsters, crabs</x:v>
      </x:c>
      <x:c r="E2957" s="35" t="n">
        <x:v>3</x:v>
      </x:c>
      <x:c r="F2957" s="35" t="n">
        <x:v>3</x:v>
      </x:c>
      <x:c r="G2957" s="32" t="n">
        <x:v>4.514581081799999</x:v>
      </x:c>
      <x:c r="H2957" s="32" t="n">
        <x:v>4.514581081799999</x:v>
      </x:c>
      <x:c r="I2957" s="33" t="n">
        <x:v>0</x:v>
      </x:c>
      <x:c r="J2957" s="34" t="n">
        <x:v>1</x:v>
      </x:c>
      <x:c r="K2957" s="33" t="n">
        <x:v>168.361563021726</x:v>
      </x:c>
      <x:c r="L2957" s="32" t="n">
        <x:v>760.0819273201625</x:v>
      </x:c>
      <x:c r="M2957" s="33" t="n">
        <x:v>3.1588614078795216</x:v>
      </x:c>
      <x:c r="N2957" s="33" t="n">
        <x:v>144.16552168797023</x:v>
      </x:c>
      <x:c r="O2957" s="32" t="n">
        <x:v>650.8469368603379</x:v>
      </x:c>
      <x:c r="P2957" s="32" t="n">
        <x:v>109.23499045982464</x:v>
      </x:c>
      <x:c r="Q2957" s="33" t="n">
        <x:v>1.1678351456746041</x:v>
      </x:c>
      <x:c r="R2957" s="34" t="n">
        <x:v>0.16783514567460406</x:v>
      </x:c>
    </x:row>
    <x:row r="2958" ht="18" customHeight="1">
      <x:c r="A2958" s="25" t="str">
        <x:v>EEZ_198</x:v>
      </x:c>
      <x:c r="B2958" s="25" t="str">
        <x:v>Cyprus (South)</x:v>
      </x:c>
      <x:c r="C2958" s="25" t="str">
        <x:v>functional</x:v>
      </x:c>
      <x:c r="D2958" s="25" t="str">
        <x:v>Medium bathydemersals (30 - 89 cm)</x:v>
      </x:c>
      <x:c r="E2958" s="35" t="n">
        <x:v>2</x:v>
      </x:c>
      <x:c r="F2958" s="35" t="n">
        <x:v>2</x:v>
      </x:c>
      <x:c r="G2958" s="32" t="n">
        <x:v>87.37171706250001</x:v>
      </x:c>
      <x:c r="H2958" s="32" t="n">
        <x:v>87.37171706250001</x:v>
      </x:c>
      <x:c r="I2958" s="33" t="n">
        <x:v>0</x:v>
      </x:c>
      <x:c r="J2958" s="34" t="n">
        <x:v>1</x:v>
      </x:c>
      <x:c r="K2958" s="33" t="n">
        <x:v>262.19699380611206</x:v>
      </x:c>
      <x:c r="L2958" s="32" t="n">
        <x:v>22908.60155746569</x:v>
      </x:c>
      <x:c r="M2958" s="33" t="n">
        <x:v>3.3659917548231477</x:v>
      </x:c>
      <x:c r="N2958" s="33" t="n">
        <x:v>232.26926991035845</x:v>
      </x:c>
      <x:c r="O2958" s="32" t="n">
        <x:v>20293.764932921284</x:v>
      </x:c>
      <x:c r="P2958" s="32" t="n">
        <x:v>2614.836624544405</x:v>
      </x:c>
      <x:c r="Q2958" s="33" t="n">
        <x:v>1.1288492614942298</x:v>
      </x:c>
      <x:c r="R2958" s="34" t="n">
        <x:v>0.1288492614942298</x:v>
      </x:c>
    </x:row>
    <x:row r="2959" ht="18" customHeight="1">
      <x:c r="A2959" s="25" t="str">
        <x:v>EEZ_198</x:v>
      </x:c>
      <x:c r="B2959" s="25" t="str">
        <x:v>Cyprus (South)</x:v>
      </x:c>
      <x:c r="C2959" s="25" t="str">
        <x:v>functional</x:v>
      </x:c>
      <x:c r="D2959" s="25" t="str">
        <x:v>Medium benthopelagics (30 - 89 cm)</x:v>
      </x:c>
      <x:c r="E2959" s="35" t="n">
        <x:v>10</x:v>
      </x:c>
      <x:c r="F2959" s="35" t="n">
        <x:v>10</x:v>
      </x:c>
      <x:c r="G2959" s="32" t="n">
        <x:v>107.45847268340002</x:v>
      </x:c>
      <x:c r="H2959" s="32" t="n">
        <x:v>107.45847268340002</x:v>
      </x:c>
      <x:c r="I2959" s="33" t="n">
        <x:v>0</x:v>
      </x:c>
      <x:c r="J2959" s="34" t="n">
        <x:v>1</x:v>
      </x:c>
      <x:c r="K2959" s="33" t="n">
        <x:v>425.1047224602648</x:v>
      </x:c>
      <x:c r="L2959" s="32" t="n">
        <x:v>45681.10420608071</x:v>
      </x:c>
      <x:c r="M2959" s="33" t="n">
        <x:v>3.5217499241257686</x:v>
      </x:c>
      <x:c r="N2959" s="33" t="n">
        <x:v>332.4680560833266</x:v>
      </x:c>
      <x:c r="O2959" s="32" t="n">
        <x:v>35726.50952273326</x:v>
      </x:c>
      <x:c r="P2959" s="32" t="n">
        <x:v>9954.594683347452</x:v>
      </x:c>
      <x:c r="Q2959" s="33" t="n">
        <x:v>1.2786332842567005</x:v>
      </x:c>
      <x:c r="R2959" s="34" t="n">
        <x:v>0.2786332842567005</x:v>
      </x:c>
    </x:row>
    <x:row r="2960" ht="18" customHeight="1">
      <x:c r="A2960" s="25" t="str">
        <x:v>EEZ_198</x:v>
      </x:c>
      <x:c r="B2960" s="25" t="str">
        <x:v>Cyprus (South)</x:v>
      </x:c>
      <x:c r="C2960" s="25" t="str">
        <x:v>functional</x:v>
      </x:c>
      <x:c r="D2960" s="25" t="str">
        <x:v>Medium demersals (30 - 89 cm)</x:v>
      </x:c>
      <x:c r="E2960" s="35" t="n">
        <x:v>12</x:v>
      </x:c>
      <x:c r="F2960" s="35" t="n">
        <x:v>12</x:v>
      </x:c>
      <x:c r="G2960" s="32" t="n">
        <x:v>454.69362017759994</x:v>
      </x:c>
      <x:c r="H2960" s="32" t="n">
        <x:v>454.69362017759994</x:v>
      </x:c>
      <x:c r="I2960" s="33" t="n">
        <x:v>0</x:v>
      </x:c>
      <x:c r="J2960" s="34" t="n">
        <x:v>1</x:v>
      </x:c>
      <x:c r="K2960" s="33" t="n">
        <x:v>185.9903865581374</x:v>
      </x:c>
      <x:c r="L2960" s="32" t="n">
        <x:v>84568.64218235071</x:v>
      </x:c>
      <x:c r="M2960" s="33" t="n">
        <x:v>3.1969944428825583</x:v>
      </x:c>
      <x:c r="N2960" s="33" t="n">
        <x:v>157.39627243262157</x:v>
      </x:c>
      <x:c r="O2960" s="32" t="n">
        <x:v>71567.08091484848</x:v>
      </x:c>
      <x:c r="P2960" s="32" t="n">
        <x:v>13001.561267502228</x:v>
      </x:c>
      <x:c r="Q2960" s="33" t="n">
        <x:v>1.1816695763094163</x:v>
      </x:c>
      <x:c r="R2960" s="34" t="n">
        <x:v>0.18166957630941616</x:v>
      </x:c>
    </x:row>
    <x:row r="2961" ht="18" customHeight="1">
      <x:c r="A2961" s="25" t="str">
        <x:v>EEZ_198</x:v>
      </x:c>
      <x:c r="B2961" s="25" t="str">
        <x:v>Cyprus (South)</x:v>
      </x:c>
      <x:c r="C2961" s="25" t="str">
        <x:v>functional</x:v>
      </x:c>
      <x:c r="D2961" s="25" t="str">
        <x:v>Medium pelagics (30 - 89 cm)</x:v>
      </x:c>
      <x:c r="E2961" s="35" t="n">
        <x:v>8</x:v>
      </x:c>
      <x:c r="F2961" s="35" t="n">
        <x:v>8</x:v>
      </x:c>
      <x:c r="G2961" s="32" t="n">
        <x:v>32.9574581615</x:v>
      </x:c>
      <x:c r="H2961" s="32" t="n">
        <x:v>32.9574581615</x:v>
      </x:c>
      <x:c r="I2961" s="33" t="n">
        <x:v>0</x:v>
      </x:c>
      <x:c r="J2961" s="34" t="n">
        <x:v>1</x:v>
      </x:c>
      <x:c r="K2961" s="33" t="n">
        <x:v>2360.245561342012</x:v>
      </x:c>
      <x:c r="L2961" s="32" t="n">
        <x:v>77787.69433879544</x:v>
      </x:c>
      <x:c r="M2961" s="33" t="n">
        <x:v>4.265911831174911</x:v>
      </x:c>
      <x:c r="N2961" s="33" t="n">
        <x:v>1844.6408891380797</x:v>
      </x:c>
      <x:c r="O2961" s="32" t="n">
        <x:v>60794.674926760425</x:v>
      </x:c>
      <x:c r="P2961" s="32" t="n">
        <x:v>16993.019412035013</x:v>
      </x:c>
      <x:c r="Q2961" s="33" t="n">
        <x:v>1.2795149317354944</x:v>
      </x:c>
      <x:c r="R2961" s="34" t="n">
        <x:v>0.2795149317354944</x:v>
      </x:c>
    </x:row>
    <x:row r="2962" ht="18" customHeight="1">
      <x:c r="A2962" s="25" t="str">
        <x:v>EEZ_198</x:v>
      </x:c>
      <x:c r="B2962" s="25" t="str">
        <x:v>Cyprus (South)</x:v>
      </x:c>
      <x:c r="C2962" s="25" t="str">
        <x:v>functional</x:v>
      </x:c>
      <x:c r="D2962" s="25" t="str">
        <x:v>Medium reef assoc. fish (30 - 89 cm)</x:v>
      </x:c>
      <x:c r="E2962" s="35" t="n">
        <x:v>5</x:v>
      </x:c>
      <x:c r="F2962" s="35" t="n">
        <x:v>5</x:v>
      </x:c>
      <x:c r="G2962" s="32" t="n">
        <x:v>76.88946265349999</x:v>
      </x:c>
      <x:c r="H2962" s="32" t="n">
        <x:v>76.88946265349999</x:v>
      </x:c>
      <x:c r="I2962" s="33" t="n">
        <x:v>0</x:v>
      </x:c>
      <x:c r="J2962" s="34" t="n">
        <x:v>1</x:v>
      </x:c>
      <x:c r="K2962" s="33" t="n">
        <x:v>226.1508099477163</x:v>
      </x:c>
      <x:c r="L2962" s="32" t="n">
        <x:v>17388.614255533706</x:v>
      </x:c>
      <x:c r="M2962" s="33" t="n">
        <x:v>2.9628527714743376</x:v>
      </x:c>
      <x:c r="N2962" s="33" t="n">
        <x:v>91.80213287957677</x:v>
      </x:c>
      <x:c r="O2962" s="32" t="n">
        <x:v>7058.616667555862</x:v>
      </x:c>
      <x:c r="P2962" s="32" t="n">
        <x:v>10329.997587977845</x:v>
      </x:c>
      <x:c r="Q2962" s="33" t="n">
        <x:v>2.4634592122644254</x:v>
      </x:c>
      <x:c r="R2962" s="34" t="n">
        <x:v>1.4634592122644254</x:v>
      </x:c>
    </x:row>
    <x:row r="2963" ht="18" customHeight="1">
      <x:c r="A2963" s="25" t="str">
        <x:v>EEZ_198</x:v>
      </x:c>
      <x:c r="B2963" s="25" t="str">
        <x:v>Cyprus (South)</x:v>
      </x:c>
      <x:c r="C2963" s="25" t="str">
        <x:v>functional</x:v>
      </x:c>
      <x:c r="D2963" s="25" t="str">
        <x:v>Other demersal invertebrates</x:v>
      </x:c>
      <x:c r="E2963" s="35" t="n">
        <x:v>3</x:v>
      </x:c>
      <x:c r="F2963" s="35" t="n">
        <x:v>3</x:v>
      </x:c>
      <x:c r="G2963" s="32" t="n">
        <x:v>13.727009665699999</x:v>
      </x:c>
      <x:c r="H2963" s="32" t="n">
        <x:v>13.727009665699999</x:v>
      </x:c>
      <x:c r="I2963" s="33" t="n">
        <x:v>0</x:v>
      </x:c>
      <x:c r="J2963" s="34" t="n">
        <x:v>1</x:v>
      </x:c>
      <x:c r="K2963" s="33" t="n">
        <x:v>88.7454428680835</x:v>
      </x:c>
      <x:c r="L2963" s="32" t="n">
        <x:v>1218.2095520370092</x:v>
      </x:c>
      <x:c r="M2963" s="33" t="n">
        <x:v>2.6981817873169884</x:v>
      </x:c>
      <x:c r="N2963" s="33" t="n">
        <x:v>49.90933546218537</x:v>
      </x:c>
      <x:c r="O2963" s="32" t="n">
        <x:v>685.1059302980823</x:v>
      </x:c>
      <x:c r="P2963" s="32" t="n">
        <x:v>533.1036217389269</x:v>
      </x:c>
      <x:c r="Q2963" s="33" t="n">
        <x:v>1.7781331297292657</x:v>
      </x:c>
      <x:c r="R2963" s="34" t="n">
        <x:v>0.7781331297292656</x:v>
      </x:c>
    </x:row>
    <x:row r="2964" ht="18" customHeight="1">
      <x:c r="A2964" s="25" t="str">
        <x:v>EEZ_198</x:v>
      </x:c>
      <x:c r="B2964" s="25" t="str">
        <x:v>Cyprus (South)</x:v>
      </x:c>
      <x:c r="C2964" s="25" t="str">
        <x:v>functional</x:v>
      </x:c>
      <x:c r="D2964" s="25" t="str">
        <x:v>Shrimps</x:v>
      </x:c>
      <x:c r="E2964" s="35" t="n">
        <x:v>4</x:v>
      </x:c>
      <x:c r="F2964" s="35" t="n">
        <x:v>4</x:v>
      </x:c>
      <x:c r="G2964" s="32" t="n">
        <x:v>9.1357546622</x:v>
      </x:c>
      <x:c r="H2964" s="32" t="n">
        <x:v>9.1357546622</x:v>
      </x:c>
      <x:c r="I2964" s="33" t="n">
        <x:v>0</x:v>
      </x:c>
      <x:c r="J2964" s="34" t="n">
        <x:v>1</x:v>
      </x:c>
      <x:c r="K2964" s="33" t="n">
        <x:v>133.64704425511664</x:v>
      </x:c>
      <x:c r="L2964" s="32" t="n">
        <x:v>1220.9666076429316</x:v>
      </x:c>
      <x:c r="M2964" s="33" t="n">
        <x:v>3.0357844941431775</x:v>
      </x:c>
      <x:c r="N2964" s="33" t="n">
        <x:v>108.58866506069954</x:v>
      </x:c>
      <x:c r="O2964" s="32" t="n">
        <x:v>992.0394030903601</x:v>
      </x:c>
      <x:c r="P2964" s="32" t="n">
        <x:v>228.92720455257154</x:v>
      </x:c>
      <x:c r="Q2964" s="33" t="n">
        <x:v>1.2307642255332065</x:v>
      </x:c>
      <x:c r="R2964" s="34" t="n">
        <x:v>0.23076422553320663</x:v>
      </x:c>
    </x:row>
    <x:row r="2965" ht="18" customHeight="1">
      <x:c r="A2965" s="25" t="str">
        <x:v>EEZ_198</x:v>
      </x:c>
      <x:c r="B2965" s="25" t="str">
        <x:v>Cyprus (South)</x:v>
      </x:c>
      <x:c r="C2965" s="25" t="str">
        <x:v>functional</x:v>
      </x:c>
      <x:c r="D2965" s="25" t="str">
        <x:v>Small benthopelagics (&lt;30 cm)</x:v>
      </x:c>
      <x:c r="E2965" s="35" t="n">
        <x:v>2</x:v>
      </x:c>
      <x:c r="F2965" s="35" t="n">
        <x:v>2</x:v>
      </x:c>
      <x:c r="G2965" s="32" t="n">
        <x:v>1.7089417035</x:v>
      </x:c>
      <x:c r="H2965" s="32" t="n">
        <x:v>1.7089417035</x:v>
      </x:c>
      <x:c r="I2965" s="33" t="n">
        <x:v>0</x:v>
      </x:c>
      <x:c r="J2965" s="34" t="n">
        <x:v>1</x:v>
      </x:c>
      <x:c r="K2965" s="33" t="n">
        <x:v>242.36313999556242</x:v>
      </x:c>
      <x:c r="L2965" s="32" t="n">
        <x:v>414.18447732962545</x:v>
      </x:c>
      <x:c r="M2965" s="33" t="n">
        <x:v>3.3832790122287513</x:v>
      </x:c>
      <x:c r="N2965" s="33" t="n">
        <x:v>241.70131443924828</x:v>
      </x:c>
      <x:c r="O2965" s="32" t="n">
        <x:v>413.0534560359981</x:v>
      </x:c>
      <x:c r="P2965" s="32" t="n">
        <x:v>1.1310212936273274</x:v>
      </x:c>
      <x:c r="Q2965" s="33" t="n">
        <x:v>1.0027381959334793</x:v>
      </x:c>
      <x:c r="R2965" s="34" t="n">
        <x:v>0.0027381959334792675</x:v>
      </x:c>
    </x:row>
    <x:row r="2966" ht="18" customHeight="1">
      <x:c r="A2966" s="25" t="str">
        <x:v>EEZ_198</x:v>
      </x:c>
      <x:c r="B2966" s="25" t="str">
        <x:v>Cyprus (South)</x:v>
      </x:c>
      <x:c r="C2966" s="25" t="str">
        <x:v>functional</x:v>
      </x:c>
      <x:c r="D2966" s="25" t="str">
        <x:v>Small demersals (&lt;30 cm)</x:v>
      </x:c>
      <x:c r="E2966" s="35" t="n">
        <x:v>3</x:v>
      </x:c>
      <x:c r="F2966" s="35" t="n">
        <x:v>3</x:v>
      </x:c>
      <x:c r="G2966" s="32" t="n">
        <x:v>157.5791183422</x:v>
      </x:c>
      <x:c r="H2966" s="32" t="n">
        <x:v>157.5791183422</x:v>
      </x:c>
      <x:c r="I2966" s="33" t="n">
        <x:v>0</x:v>
      </x:c>
      <x:c r="J2966" s="34" t="n">
        <x:v>1</x:v>
      </x:c>
      <x:c r="K2966" s="33" t="n">
        <x:v>406.6640817305163</x:v>
      </x:c>
      <x:c r="L2966" s="32" t="n">
        <x:v>64081.76746053511</x:v>
      </x:c>
      <x:c r="M2966" s="33" t="n">
        <x:v>3.2686998997052963</x:v>
      </x:c>
      <x:c r="N2966" s="33" t="n">
        <x:v>185.6521143641865</x:v>
      </x:c>
      <x:c r="O2966" s="32" t="n">
        <x:v>29254.89649987379</x:v>
      </x:c>
      <x:c r="P2966" s="32" t="n">
        <x:v>34826.87096066133</x:v>
      </x:c>
      <x:c r="Q2966" s="33" t="n">
        <x:v>2.190462969534402</x:v>
      </x:c>
      <x:c r="R2966" s="34" t="n">
        <x:v>1.1904629695344018</x:v>
      </x:c>
    </x:row>
    <x:row r="2967" ht="18" customHeight="1">
      <x:c r="A2967" s="25" t="str">
        <x:v>EEZ_198</x:v>
      </x:c>
      <x:c r="B2967" s="25" t="str">
        <x:v>Cyprus (South)</x:v>
      </x:c>
      <x:c r="C2967" s="25" t="str">
        <x:v>functional</x:v>
      </x:c>
      <x:c r="D2967" s="25" t="str">
        <x:v>Small pelagics (&lt;30 cm)</x:v>
      </x:c>
      <x:c r="E2967" s="35" t="n">
        <x:v>2</x:v>
      </x:c>
      <x:c r="F2967" s="35" t="n">
        <x:v>2</x:v>
      </x:c>
      <x:c r="G2967" s="32" t="n">
        <x:v>0.6520592903</x:v>
      </x:c>
      <x:c r="H2967" s="32" t="n">
        <x:v>0.6520592903</x:v>
      </x:c>
      <x:c r="I2967" s="33" t="n">
        <x:v>0</x:v>
      </x:c>
      <x:c r="J2967" s="34" t="n">
        <x:v>1</x:v>
      </x:c>
      <x:c r="K2967" s="33" t="n">
        <x:v>140.09038992601654</x:v>
      </x:c>
      <x:c r="L2967" s="32" t="n">
        <x:v>91.3472402330086</x:v>
      </x:c>
      <x:c r="M2967" s="33" t="n">
        <x:v>3.145833765054172</x:v>
      </x:c>
      <x:c r="N2967" s="33" t="n">
        <x:v>139.90517048974817</x:v>
      </x:c>
      <x:c r="O2967" s="32" t="n">
        <x:v>91.2264661788457</x:v>
      </x:c>
      <x:c r="P2967" s="32" t="n">
        <x:v>0.12077405416290787</x:v>
      </x:c>
      <x:c r="Q2967" s="33" t="n">
        <x:v>1.0013238927169024</x:v>
      </x:c>
      <x:c r="R2967" s="34" t="n">
        <x:v>0.0013238927169023007</x:v>
      </x:c>
    </x:row>
    <x:row r="2968" ht="18" customHeight="1">
      <x:c r="A2968" s="25" t="str">
        <x:v>EEZ_198</x:v>
      </x:c>
      <x:c r="B2968" s="25" t="str">
        <x:v>Cyprus (South)</x:v>
      </x:c>
      <x:c r="C2968" s="25" t="str">
        <x:v>functional</x:v>
      </x:c>
      <x:c r="D2968" s="25" t="str">
        <x:v>Small reef assoc. fish (&lt;30 cm)</x:v>
      </x:c>
      <x:c r="E2968" s="35" t="n">
        <x:v>1</x:v>
      </x:c>
      <x:c r="F2968" s="35" t="n">
        <x:v>1</x:v>
      </x:c>
      <x:c r="G2968" s="32" t="n">
        <x:v>0.1287932922</x:v>
      </x:c>
      <x:c r="H2968" s="32" t="n">
        <x:v>0.1287932922</x:v>
      </x:c>
      <x:c r="I2968" s="33" t="n">
        <x:v>0</x:v>
      </x:c>
      <x:c r="J2968" s="34" t="n">
        <x:v>1</x:v>
      </x:c>
      <x:c r="K2968" s="33" t="n">
        <x:v>537.0317963702527</x:v>
      </x:c>
      <x:c r="L2968" s="32" t="n">
        <x:v>69.16609307060484</x:v>
      </x:c>
      <x:c r="M2968" s="33" t="n">
        <x:v>3.73</x:v>
      </x:c>
      <x:c r="N2968" s="33" t="n">
        <x:v>537.0317963702527</x:v>
      </x:c>
      <x:c r="O2968" s="32" t="n">
        <x:v>69.16609307060484</x:v>
      </x:c>
      <x:c r="P2968" s="32" t="n">
        <x:v>0</x:v>
      </x:c>
      <x:c r="Q2968" s="33" t="n">
        <x:v>1</x:v>
      </x:c>
      <x:c r="R2968" s="34" t="n">
        <x:v>0</x:v>
      </x:c>
    </x:row>
    <x:row r="2969" ht="18" customHeight="1">
      <x:c r="A2969" s="25" t="str">
        <x:v>EEZ_198</x:v>
      </x:c>
      <x:c r="B2969" s="25" t="str">
        <x:v>Cyprus (South)</x:v>
      </x:c>
      <x:c r="C2969" s="25" t="str">
        <x:v>functional</x:v>
      </x:c>
      <x:c r="D2969" s="25" t="str">
        <x:v>Small to medium flatfishes (&lt;90 cm)</x:v>
      </x:c>
      <x:c r="E2969" s="35" t="n">
        <x:v>2</x:v>
      </x:c>
      <x:c r="F2969" s="35" t="n">
        <x:v>2</x:v>
      </x:c>
      <x:c r="G2969" s="32" t="n">
        <x:v>1.077885798</x:v>
      </x:c>
      <x:c r="H2969" s="32" t="n">
        <x:v>1.077885798</x:v>
      </x:c>
      <x:c r="I2969" s="33" t="n">
        <x:v>0</x:v>
      </x:c>
      <x:c r="J2969" s="34" t="n">
        <x:v>1</x:v>
      </x:c>
      <x:c r="K2969" s="33" t="n">
        <x:v>354.89556611076415</x:v>
      </x:c>
      <x:c r="L2969" s="32" t="n">
        <x:v>382.5368904839628</x:v>
      </x:c>
      <x:c r="M2969" s="33" t="n">
        <x:v>3.539651668831061</x:v>
      </x:c>
      <x:c r="N2969" s="33" t="n">
        <x:v>346.45885744507626</x:v>
      </x:c>
      <x:c r="O2969" s="32" t="n">
        <x:v>373.44308203135427</x:v>
      </x:c>
      <x:c r="P2969" s="32" t="n">
        <x:v>9.093808452608528</x:v>
      </x:c>
      <x:c r="Q2969" s="33" t="n">
        <x:v>1.0243512569657</x:v>
      </x:c>
      <x:c r="R2969" s="34" t="n">
        <x:v>0.024351256965700094</x:v>
      </x:c>
    </x:row>
    <x:row r="2970" ht="18" customHeight="1">
      <x:c r="A2970" s="25" t="str">
        <x:v>EEZ_204</x:v>
      </x:c>
      <x:c r="B2970" s="25" t="str">
        <x:v>Benin</x:v>
      </x:c>
      <x:c r="C2970" s="25" t="str">
        <x:v>functional</x:v>
      </x:c>
      <x:c r="D2970" s="25" t="str">
        <x:v>Cephalopods</x:v>
      </x:c>
      <x:c r="E2970" s="35" t="n">
        <x:v>2</x:v>
      </x:c>
      <x:c r="F2970" s="35" t="n">
        <x:v>2</x:v>
      </x:c>
      <x:c r="G2970" s="32" t="n">
        <x:v>4.564167924</x:v>
      </x:c>
      <x:c r="H2970" s="32" t="n">
        <x:v>4.564167924</x:v>
      </x:c>
      <x:c r="I2970" s="33" t="n">
        <x:v>0</x:v>
      </x:c>
      <x:c r="J2970" s="34" t="n">
        <x:v>1</x:v>
      </x:c>
      <x:c r="K2970" s="33" t="n">
        <x:v>1062.7667694730467</x:v>
      </x:c>
      <x:c r="L2970" s="32" t="n">
        <x:v>4850.645999921982</x:v>
      </x:c>
      <x:c r="M2970" s="33" t="n">
        <x:v>3.9834350261342393</x:v>
      </x:c>
      <x:c r="N2970" s="33" t="n">
        <x:v>962.5759932709766</x:v>
      </x:c>
      <x:c r="O2970" s="32" t="n">
        <x:v>4393.358472899831</x:v>
      </x:c>
      <x:c r="P2970" s="32" t="n">
        <x:v>457.28752702215115</x:v>
      </x:c>
      <x:c r="Q2970" s="33" t="n">
        <x:v>1.1040860949187055</x:v>
      </x:c>
      <x:c r="R2970" s="34" t="n">
        <x:v>0.10408609491870556</x:v>
      </x:c>
    </x:row>
    <x:row r="2971" ht="18" customHeight="1">
      <x:c r="A2971" s="25" t="str">
        <x:v>EEZ_204</x:v>
      </x:c>
      <x:c r="B2971" s="25" t="str">
        <x:v>Benin</x:v>
      </x:c>
      <x:c r="C2971" s="25" t="str">
        <x:v>functional</x:v>
      </x:c>
      <x:c r="D2971" s="25" t="str">
        <x:v>Large benthopelagics (&gt;=90 cm)</x:v>
      </x:c>
      <x:c r="E2971" s="35" t="n">
        <x:v>4</x:v>
      </x:c>
      <x:c r="F2971" s="35" t="n">
        <x:v>4</x:v>
      </x:c>
      <x:c r="G2971" s="32" t="n">
        <x:v>950.5952111048999</x:v>
      </x:c>
      <x:c r="H2971" s="32" t="n">
        <x:v>950.5952111048999</x:v>
      </x:c>
      <x:c r="I2971" s="33" t="n">
        <x:v>0</x:v>
      </x:c>
      <x:c r="J2971" s="34" t="n">
        <x:v>1</x:v>
      </x:c>
      <x:c r="K2971" s="33" t="n">
        <x:v>2403.032431990866</x:v>
      </x:c>
      <x:c r="L2971" s="32" t="n">
        <x:v>2284311.1219802783</x:v>
      </x:c>
      <x:c r="M2971" s="33" t="n">
        <x:v>4.32278027711236</x:v>
      </x:c>
      <x:c r="N2971" s="33" t="n">
        <x:v>2102.7143429843804</x:v>
      </x:c>
      <x:c r="O2971" s="32" t="n">
        <x:v>1998830.1847625382</x:v>
      </x:c>
      <x:c r="P2971" s="32" t="n">
        <x:v>285480.9372177401</x:v>
      </x:c>
      <x:c r="Q2971" s="33" t="n">
        <x:v>1.1428240074589704</x:v>
      </x:c>
      <x:c r="R2971" s="34" t="n">
        <x:v>0.14282400745897048</x:v>
      </x:c>
    </x:row>
    <x:row r="2972" ht="18" customHeight="1">
      <x:c r="A2972" s="25" t="str">
        <x:v>EEZ_204</x:v>
      </x:c>
      <x:c r="B2972" s="25" t="str">
        <x:v>Benin</x:v>
      </x:c>
      <x:c r="C2972" s="25" t="str">
        <x:v>functional</x:v>
      </x:c>
      <x:c r="D2972" s="25" t="str">
        <x:v>Large demersals (&gt;=90 cm)</x:v>
      </x:c>
      <x:c r="E2972" s="35" t="n">
        <x:v>2</x:v>
      </x:c>
      <x:c r="F2972" s="35" t="n">
        <x:v>2</x:v>
      </x:c>
      <x:c r="G2972" s="32" t="n">
        <x:v>4234.6532672812</x:v>
      </x:c>
      <x:c r="H2972" s="32" t="n">
        <x:v>4234.6532672812</x:v>
      </x:c>
      <x:c r="I2972" s="33" t="n">
        <x:v>0</x:v>
      </x:c>
      <x:c r="J2972" s="34" t="n">
        <x:v>1</x:v>
      </x:c>
      <x:c r="K2972" s="33" t="n">
        <x:v>623.5911904281274</x:v>
      </x:c>
      <x:c r="L2972" s="32" t="n">
        <x:v>2640692.471994243</x:v>
      </x:c>
      <x:c r="M2972" s="33" t="n">
        <x:v>3.7937845318170247</x:v>
      </x:c>
      <x:c r="N2972" s="33" t="n">
        <x:v>621.991617524236</x:v>
      </x:c>
      <x:c r="O2972" s="32" t="n">
        <x:v>2633918.8353705243</x:v>
      </x:c>
      <x:c r="P2972" s="32" t="n">
        <x:v>6773.636623718776</x:v>
      </x:c>
      <x:c r="Q2972" s="33" t="n">
        <x:v>1.0025716952750239</x:v>
      </x:c>
      <x:c r="R2972" s="34" t="n">
        <x:v>0.0025716952750238792</x:v>
      </x:c>
    </x:row>
    <x:row r="2973" ht="18" customHeight="1">
      <x:c r="A2973" s="25" t="str">
        <x:v>EEZ_204</x:v>
      </x:c>
      <x:c r="B2973" s="25" t="str">
        <x:v>Benin</x:v>
      </x:c>
      <x:c r="C2973" s="25" t="str">
        <x:v>functional</x:v>
      </x:c>
      <x:c r="D2973" s="25" t="str">
        <x:v>Large pelagics (&gt;=90 cm)</x:v>
      </x:c>
      <x:c r="E2973" s="35" t="n">
        <x:v>14</x:v>
      </x:c>
      <x:c r="F2973" s="35" t="n">
        <x:v>14</x:v>
      </x:c>
      <x:c r="G2973" s="32" t="n">
        <x:v>17366.718688795</x:v>
      </x:c>
      <x:c r="H2973" s="32" t="n">
        <x:v>17366.718688795</x:v>
      </x:c>
      <x:c r="I2973" s="33" t="n">
        <x:v>0</x:v>
      </x:c>
      <x:c r="J2973" s="34" t="n">
        <x:v>1</x:v>
      </x:c>
      <x:c r="K2973" s="33" t="n">
        <x:v>2494.0128014883276</x:v>
      </x:c>
      <x:c r="L2973" s="32" t="n">
        <x:v>43312818.72970132</x:v>
      </x:c>
      <x:c r="M2973" s="33" t="n">
        <x:v>4.393998568693968</x:v>
      </x:c>
      <x:c r="N2973" s="33" t="n">
        <x:v>2477.4138927971226</x:v>
      </x:c>
      <x:c r="O2973" s="32" t="n">
        <x:v>43024550.15192016</x:v>
      </x:c>
      <x:c r="P2973" s="32" t="n">
        <x:v>288268.5777811557</x:v>
      </x:c>
      <x:c r="Q2973" s="33" t="n">
        <x:v>1.0067000951029883</x:v>
      </x:c>
      <x:c r="R2973" s="34" t="n">
        <x:v>0.0067000951029883215</x:v>
      </x:c>
    </x:row>
    <x:row r="2974" ht="18" customHeight="1">
      <x:c r="A2974" s="25" t="str">
        <x:v>EEZ_204</x:v>
      </x:c>
      <x:c r="B2974" s="25" t="str">
        <x:v>Benin</x:v>
      </x:c>
      <x:c r="C2974" s="25" t="str">
        <x:v>functional</x:v>
      </x:c>
      <x:c r="D2974" s="25" t="str">
        <x:v>Large rays (&gt;=90 cm)</x:v>
      </x:c>
      <x:c r="E2974" s="35" t="n">
        <x:v>4</x:v>
      </x:c>
      <x:c r="F2974" s="35" t="n">
        <x:v>4</x:v>
      </x:c>
      <x:c r="G2974" s="32" t="n">
        <x:v>742.7031277058</x:v>
      </x:c>
      <x:c r="H2974" s="32" t="n">
        <x:v>742.7031277058</x:v>
      </x:c>
      <x:c r="I2974" s="33" t="n">
        <x:v>0</x:v>
      </x:c>
      <x:c r="J2974" s="34" t="n">
        <x:v>1</x:v>
      </x:c>
      <x:c r="K2974" s="33" t="n">
        <x:v>614.1331117530393</x:v>
      </x:c>
      <x:c r="L2974" s="32" t="n">
        <x:v>456118.5829266779</x:v>
      </x:c>
      <x:c r="M2974" s="33" t="n">
        <x:v>3.681428998054196</x:v>
      </x:c>
      <x:c r="N2974" s="33" t="n">
        <x:v>480.20756563672074</x:v>
      </x:c>
      <x:c r="O2974" s="32" t="n">
        <x:v>356651.6609463807</x:v>
      </x:c>
      <x:c r="P2974" s="32" t="n">
        <x:v>99466.9219802972</x:v>
      </x:c>
      <x:c r="Q2974" s="33" t="n">
        <x:v>1.2788909540372255</x:v>
      </x:c>
      <x:c r="R2974" s="34" t="n">
        <x:v>0.2788909540372255</x:v>
      </x:c>
    </x:row>
    <x:row r="2975" ht="18" customHeight="1">
      <x:c r="A2975" s="25" t="str">
        <x:v>EEZ_204</x:v>
      </x:c>
      <x:c r="B2975" s="25" t="str">
        <x:v>Benin</x:v>
      </x:c>
      <x:c r="C2975" s="25" t="str">
        <x:v>functional</x:v>
      </x:c>
      <x:c r="D2975" s="25" t="str">
        <x:v>Large reef assoc. fish (&gt;=90 cm)</x:v>
      </x:c>
      <x:c r="E2975" s="35" t="n">
        <x:v>5</x:v>
      </x:c>
      <x:c r="F2975" s="35" t="n">
        <x:v>5</x:v>
      </x:c>
      <x:c r="G2975" s="32" t="n">
        <x:v>5065.5413038569</x:v>
      </x:c>
      <x:c r="H2975" s="32" t="n">
        <x:v>5065.5413038569</x:v>
      </x:c>
      <x:c r="I2975" s="33" t="n">
        <x:v>0</x:v>
      </x:c>
      <x:c r="J2975" s="34" t="n">
        <x:v>1</x:v>
      </x:c>
      <x:c r="K2975" s="33" t="n">
        <x:v>69.33270383687851</x:v>
      </x:c>
      <x:c r="L2975" s="32" t="n">
        <x:v>351207.67499378585</x:v>
      </x:c>
      <x:c r="M2975" s="33" t="n">
        <x:v>2.467023355497854</x:v>
      </x:c>
      <x:c r="N2975" s="33" t="n">
        <x:v>29.310508671276516</x:v>
      </x:c>
      <x:c r="O2975" s="32" t="n">
        <x:v>148473.59231140703</x:v>
      </x:c>
      <x:c r="P2975" s="32" t="n">
        <x:v>202734.08268237882</x:v>
      </x:c>
      <x:c r="Q2975" s="33" t="n">
        <x:v>2.3654554963361187</x:v>
      </x:c>
      <x:c r="R2975" s="34" t="n">
        <x:v>1.3654554963361187</x:v>
      </x:c>
    </x:row>
    <x:row r="2976" ht="18" customHeight="1">
      <x:c r="A2976" s="25" t="str">
        <x:v>EEZ_204</x:v>
      </x:c>
      <x:c r="B2976" s="25" t="str">
        <x:v>Benin</x:v>
      </x:c>
      <x:c r="C2976" s="25" t="str">
        <x:v>functional</x:v>
      </x:c>
      <x:c r="D2976" s="25" t="str">
        <x:v>Large sharks (&gt;=90 cm)</x:v>
      </x:c>
      <x:c r="E2976" s="35" t="n">
        <x:v>9</x:v>
      </x:c>
      <x:c r="F2976" s="35" t="n">
        <x:v>9</x:v>
      </x:c>
      <x:c r="G2976" s="32" t="n">
        <x:v>2708.2929362861</x:v>
      </x:c>
      <x:c r="H2976" s="32" t="n">
        <x:v>2708.2929362861</x:v>
      </x:c>
      <x:c r="I2976" s="33" t="n">
        <x:v>0</x:v>
      </x:c>
      <x:c r="J2976" s="34" t="n">
        <x:v>1</x:v>
      </x:c>
      <x:c r="K2976" s="33" t="n">
        <x:v>1643.6869268746693</x:v>
      </x:c>
      <x:c r="L2976" s="32" t="n">
        <x:v>4451585.693520474</x:v>
      </x:c>
      <x:c r="M2976" s="33" t="n">
        <x:v>4.211005926738301</x:v>
      </x:c>
      <x:c r="N2976" s="33" t="n">
        <x:v>1625.5709394719247</x:v>
      </x:c>
      <x:c r="O2976" s="32" t="n">
        <x:v>4402522.292803773</x:v>
      </x:c>
      <x:c r="P2976" s="32" t="n">
        <x:v>49063.40071670152</x:v>
      </x:c>
      <x:c r="Q2976" s="33" t="n">
        <x:v>1.0111443843900345</x:v>
      </x:c>
      <x:c r="R2976" s="34" t="n">
        <x:v>0.011144384390034559</x:v>
      </x:c>
    </x:row>
    <x:row r="2977" ht="18" customHeight="1">
      <x:c r="A2977" s="25" t="str">
        <x:v>EEZ_204</x:v>
      </x:c>
      <x:c r="B2977" s="25" t="str">
        <x:v>Benin</x:v>
      </x:c>
      <x:c r="C2977" s="25" t="str">
        <x:v>functional</x:v>
      </x:c>
      <x:c r="D2977" s="25" t="str">
        <x:v>Medium bathydemersals (30 - 89 cm)</x:v>
      </x:c>
      <x:c r="E2977" s="35" t="n">
        <x:v>1</x:v>
      </x:c>
      <x:c r="F2977" s="35" t="n">
        <x:v>1</x:v>
      </x:c>
      <x:c r="G2977" s="32" t="n">
        <x:v>0.0000928254</x:v>
      </x:c>
      <x:c r="H2977" s="32" t="n">
        <x:v>0.0000928254</x:v>
      </x:c>
      <x:c r="I2977" s="33" t="n">
        <x:v>0</x:v>
      </x:c>
      <x:c r="J2977" s="34" t="n">
        <x:v>1</x:v>
      </x:c>
      <x:c r="K2977" s="33" t="n">
        <x:v>346.73685045253166</x:v>
      </x:c>
      <x:c r="L2977" s="32" t="n">
        <x:v>0.03218598683799643</x:v>
      </x:c>
      <x:c r="M2977" s="33" t="n">
        <x:v>3.5400000000000005</x:v>
      </x:c>
      <x:c r="N2977" s="33" t="n">
        <x:v>346.736850452532</x:v>
      </x:c>
      <x:c r="O2977" s="32" t="n">
        <x:v>0.032185986837996464</x:v>
      </x:c>
      <x:c r="P2977" s="32" t="n">
        <x:v>-3.469446951953614e-17</x:v>
      </x:c>
      <x:c r="Q2977" s="33" t="n">
        <x:v>0.9999999999999989</x:v>
      </x:c>
      <x:c r="R2977" s="34" t="n">
        <x:v>-1.0779371064235427e-15</x:v>
      </x:c>
    </x:row>
    <x:row r="2978" ht="18" customHeight="1">
      <x:c r="A2978" s="25" t="str">
        <x:v>EEZ_204</x:v>
      </x:c>
      <x:c r="B2978" s="25" t="str">
        <x:v>Benin</x:v>
      </x:c>
      <x:c r="C2978" s="25" t="str">
        <x:v>functional</x:v>
      </x:c>
      <x:c r="D2978" s="25" t="str">
        <x:v>Medium bathypelagics (30 - 89 cm)</x:v>
      </x:c>
      <x:c r="E2978" s="35" t="n">
        <x:v>1</x:v>
      </x:c>
      <x:c r="F2978" s="35" t="n">
        <x:v>1</x:v>
      </x:c>
      <x:c r="G2978" s="32" t="n">
        <x:v>0.0000116032</x:v>
      </x:c>
      <x:c r="H2978" s="32" t="n">
        <x:v>0.0000116032</x:v>
      </x:c>
      <x:c r="I2978" s="33" t="n">
        <x:v>0</x:v>
      </x:c>
      <x:c r="J2978" s="34" t="n">
        <x:v>1</x:v>
      </x:c>
      <x:c r="K2978" s="33" t="n">
        <x:v>1202.2644346174131</x:v>
      </x:c>
      <x:c r="L2978" s="32" t="n">
        <x:v>0.013950114687752768</x:v>
      </x:c>
      <x:c r="M2978" s="33" t="n">
        <x:v>4.08</x:v>
      </x:c>
      <x:c r="N2978" s="33" t="n">
        <x:v>1202.2644346174131</x:v>
      </x:c>
      <x:c r="O2978" s="32" t="n">
        <x:v>0.013950114687752768</x:v>
      </x:c>
      <x:c r="P2978" s="32" t="n">
        <x:v>0</x:v>
      </x:c>
      <x:c r="Q2978" s="33" t="n">
        <x:v>1</x:v>
      </x:c>
      <x:c r="R2978" s="34" t="n">
        <x:v>0</x:v>
      </x:c>
    </x:row>
    <x:row r="2979" ht="18" customHeight="1">
      <x:c r="A2979" s="25" t="str">
        <x:v>EEZ_204</x:v>
      </x:c>
      <x:c r="B2979" s="25" t="str">
        <x:v>Benin</x:v>
      </x:c>
      <x:c r="C2979" s="25" t="str">
        <x:v>functional</x:v>
      </x:c>
      <x:c r="D2979" s="25" t="str">
        <x:v>Medium benthopelagics (30 - 89 cm)</x:v>
      </x:c>
      <x:c r="E2979" s="35" t="n">
        <x:v>10</x:v>
      </x:c>
      <x:c r="F2979" s="35" t="n">
        <x:v>10</x:v>
      </x:c>
      <x:c r="G2979" s="32" t="n">
        <x:v>2041.0146538962</x:v>
      </x:c>
      <x:c r="H2979" s="32" t="n">
        <x:v>2041.0146538962</x:v>
      </x:c>
      <x:c r="I2979" s="33" t="n">
        <x:v>0</x:v>
      </x:c>
      <x:c r="J2979" s="34" t="n">
        <x:v>1</x:v>
      </x:c>
      <x:c r="K2979" s="33" t="n">
        <x:v>1034.201069687557</x:v>
      </x:c>
      <x:c r="L2979" s="32" t="n">
        <x:v>2110819.538307429</x:v>
      </x:c>
      <x:c r="M2979" s="33" t="n">
        <x:v>3.928295831824218</x:v>
      </x:c>
      <x:c r="N2979" s="33" t="n">
        <x:v>847.8047233752917</x:v>
      </x:c>
      <x:c r="O2979" s="32" t="n">
        <x:v>1730381.8640513844</x:v>
      </x:c>
      <x:c r="P2979" s="32" t="n">
        <x:v>380437.67425604444</x:v>
      </x:c>
      <x:c r="Q2979" s="33" t="n">
        <x:v>1.2198576407668285</x:v>
      </x:c>
      <x:c r="R2979" s="34" t="n">
        <x:v>0.21985764076682857</x:v>
      </x:c>
    </x:row>
    <x:row r="2980" ht="18" customHeight="1">
      <x:c r="A2980" s="25" t="str">
        <x:v>EEZ_204</x:v>
      </x:c>
      <x:c r="B2980" s="25" t="str">
        <x:v>Benin</x:v>
      </x:c>
      <x:c r="C2980" s="25" t="str">
        <x:v>functional</x:v>
      </x:c>
      <x:c r="D2980" s="25" t="str">
        <x:v>Medium demersals (30 - 89 cm)</x:v>
      </x:c>
      <x:c r="E2980" s="35" t="n">
        <x:v>9</x:v>
      </x:c>
      <x:c r="F2980" s="35" t="n">
        <x:v>9</x:v>
      </x:c>
      <x:c r="G2980" s="32" t="n">
        <x:v>29843.0545776992</x:v>
      </x:c>
      <x:c r="H2980" s="32" t="n">
        <x:v>29843.0545776992</x:v>
      </x:c>
      <x:c r="I2980" s="33" t="n">
        <x:v>0</x:v>
      </x:c>
      <x:c r="J2980" s="34" t="n">
        <x:v>1</x:v>
      </x:c>
      <x:c r="K2980" s="33" t="n">
        <x:v>230.95662456080234</x:v>
      </x:c>
      <x:c r="L2980" s="32" t="n">
        <x:v>6892451.1518492075</x:v>
      </x:c>
      <x:c r="M2980" s="33" t="n">
        <x:v>3.341261320298741</x:v>
      </x:c>
      <x:c r="N2980" s="33" t="n">
        <x:v>219.41247699262036</x:v>
      </x:c>
      <x:c r="O2980" s="32" t="n">
        <x:v>6547938.525918939</x:v>
      </x:c>
      <x:c r="P2980" s="32" t="n">
        <x:v>344512.6259302683</x:v>
      </x:c>
      <x:c r="Q2980" s="33" t="n">
        <x:v>1.0526139065854958</x:v>
      </x:c>
      <x:c r="R2980" s="34" t="n">
        <x:v>0.05261390658549583</x:v>
      </x:c>
    </x:row>
    <x:row r="2981" ht="18" customHeight="1">
      <x:c r="A2981" s="25" t="str">
        <x:v>EEZ_204</x:v>
      </x:c>
      <x:c r="B2981" s="25" t="str">
        <x:v>Benin</x:v>
      </x:c>
      <x:c r="C2981" s="25" t="str">
        <x:v>functional</x:v>
      </x:c>
      <x:c r="D2981" s="25" t="str">
        <x:v>Medium pelagics (30 - 89 cm)</x:v>
      </x:c>
      <x:c r="E2981" s="35" t="n">
        <x:v>13</x:v>
      </x:c>
      <x:c r="F2981" s="35" t="n">
        <x:v>13</x:v>
      </x:c>
      <x:c r="G2981" s="32" t="n">
        <x:v>14386.089252817103</x:v>
      </x:c>
      <x:c r="H2981" s="32" t="n">
        <x:v>14386.089252817103</x:v>
      </x:c>
      <x:c r="I2981" s="33" t="n">
        <x:v>0</x:v>
      </x:c>
      <x:c r="J2981" s="34" t="n">
        <x:v>1</x:v>
      </x:c>
      <x:c r="K2981" s="33" t="n">
        <x:v>955.0063395727129</x:v>
      </x:c>
      <x:c r="L2981" s="32" t="n">
        <x:v>13738806.438099205</x:v>
      </x:c>
      <x:c r="M2981" s="33" t="n">
        <x:v>3.61819660788827</x:v>
      </x:c>
      <x:c r="N2981" s="33" t="n">
        <x:v>415.1419375095351</x:v>
      </x:c>
      <x:c r="O2981" s="32" t="n">
        <x:v>5972268.965599593</x:v>
      </x:c>
      <x:c r="P2981" s="32" t="n">
        <x:v>7766537.472499613</x:v>
      </x:c>
      <x:c r="Q2981" s="33" t="n">
        <x:v>2.300433305538489</x:v>
      </x:c>
      <x:c r="R2981" s="34" t="n">
        <x:v>1.3004333055384893</x:v>
      </x:c>
    </x:row>
    <x:row r="2982" ht="18" customHeight="1">
      <x:c r="A2982" s="25" t="str">
        <x:v>EEZ_204</x:v>
      </x:c>
      <x:c r="B2982" s="25" t="str">
        <x:v>Benin</x:v>
      </x:c>
      <x:c r="C2982" s="25" t="str">
        <x:v>functional</x:v>
      </x:c>
      <x:c r="D2982" s="25" t="str">
        <x:v>Medium reef assoc. fish (30 - 89 cm)</x:v>
      </x:c>
      <x:c r="E2982" s="35" t="n">
        <x:v>8</x:v>
      </x:c>
      <x:c r="F2982" s="35" t="n">
        <x:v>8</x:v>
      </x:c>
      <x:c r="G2982" s="32" t="n">
        <x:v>1610.6055926607</x:v>
      </x:c>
      <x:c r="H2982" s="32" t="n">
        <x:v>1610.6055926607</x:v>
      </x:c>
      <x:c r="I2982" s="33" t="n">
        <x:v>0</x:v>
      </x:c>
      <x:c r="J2982" s="34" t="n">
        <x:v>1</x:v>
      </x:c>
      <x:c r="K2982" s="33" t="n">
        <x:v>1195.3430560835395</x:v>
      </x:c>
      <x:c r="L2982" s="32" t="n">
        <x:v>1925226.2112762816</x:v>
      </x:c>
      <x:c r="M2982" s="33" t="n">
        <x:v>4.065508117080563</x:v>
      </x:c>
      <x:c r="N2982" s="33" t="n">
        <x:v>1162.8082839995352</x:v>
      </x:c>
      <x:c r="O2982" s="32" t="n">
        <x:v>1872825.525401843</x:v>
      </x:c>
      <x:c r="P2982" s="32" t="n">
        <x:v>52400.68587443861</x:v>
      </x:c>
      <x:c r="Q2982" s="33" t="n">
        <x:v>1.0279794808238718</x:v>
      </x:c>
      <x:c r="R2982" s="34" t="n">
        <x:v>0.02797948082387186</x:v>
      </x:c>
    </x:row>
    <x:row r="2983" ht="18" customHeight="1">
      <x:c r="A2983" s="25" t="str">
        <x:v>EEZ_204</x:v>
      </x:c>
      <x:c r="B2983" s="25" t="str">
        <x:v>Benin</x:v>
      </x:c>
      <x:c r="C2983" s="25" t="str">
        <x:v>functional</x:v>
      </x:c>
      <x:c r="D2983" s="25" t="str">
        <x:v>Other demersal invertebrates</x:v>
      </x:c>
      <x:c r="E2983" s="35" t="n">
        <x:v>1</x:v>
      </x:c>
      <x:c r="F2983" s="35" t="n">
        <x:v>1</x:v>
      </x:c>
      <x:c r="G2983" s="32" t="n">
        <x:v>0.0008354291</x:v>
      </x:c>
      <x:c r="H2983" s="32" t="n">
        <x:v>0.0008354291</x:v>
      </x:c>
      <x:c r="I2983" s="33" t="n">
        <x:v>0</x:v>
      </x:c>
      <x:c r="J2983" s="34" t="n">
        <x:v>1</x:v>
      </x:c>
      <x:c r="K2983" s="33" t="n">
        <x:v>114.81536214968827</x:v>
      </x:c>
      <x:c r="L2983" s="32" t="n">
        <x:v>0.09592009466688814</x:v>
      </x:c>
      <x:c r="M2983" s="33" t="n">
        <x:v>3.06</x:v>
      </x:c>
      <x:c r="N2983" s="33" t="n">
        <x:v>114.81536214968828</x:v>
      </x:c>
      <x:c r="O2983" s="32" t="n">
        <x:v>0.09592009466688814</x:v>
      </x:c>
      <x:c r="P2983" s="32" t="n">
        <x:v>0</x:v>
      </x:c>
      <x:c r="Q2983" s="33" t="n">
        <x:v>1</x:v>
      </x:c>
      <x:c r="R2983" s="34" t="n">
        <x:v>0</x:v>
      </x:c>
    </x:row>
    <x:row r="2984" ht="18" customHeight="1">
      <x:c r="A2984" s="25" t="str">
        <x:v>EEZ_204</x:v>
      </x:c>
      <x:c r="B2984" s="25" t="str">
        <x:v>Benin</x:v>
      </x:c>
      <x:c r="C2984" s="25" t="str">
        <x:v>functional</x:v>
      </x:c>
      <x:c r="D2984" s="25" t="str">
        <x:v>Small demersals (&lt;30 cm)</x:v>
      </x:c>
      <x:c r="E2984" s="35" t="n">
        <x:v>3</x:v>
      </x:c>
      <x:c r="F2984" s="35" t="n">
        <x:v>3</x:v>
      </x:c>
      <x:c r="G2984" s="32" t="n">
        <x:v>3676.6539409941</x:v>
      </x:c>
      <x:c r="H2984" s="32" t="n">
        <x:v>3676.6539409941</x:v>
      </x:c>
      <x:c r="I2984" s="33" t="n">
        <x:v>0</x:v>
      </x:c>
      <x:c r="J2984" s="34" t="n">
        <x:v>1</x:v>
      </x:c>
      <x:c r="K2984" s="33" t="n">
        <x:v>52.80603125625324</x:v>
      </x:c>
      <x:c r="L2984" s="32" t="n">
        <x:v>194149.5029265611</x:v>
      </x:c>
      <x:c r="M2984" s="33" t="n">
        <x:v>2.462248023209906</x:v>
      </x:c>
      <x:c r="N2984" s="33" t="n">
        <x:v>28.989987173944883</x:v>
      </x:c>
      <x:c r="O2984" s="32" t="n">
        <x:v>106586.15059245288</x:v>
      </x:c>
      <x:c r="P2984" s="32" t="n">
        <x:v>87563.35233410823</x:v>
      </x:c>
      <x:c r="Q2984" s="33" t="n">
        <x:v>1.821526547749332</x:v>
      </x:c>
      <x:c r="R2984" s="34" t="n">
        <x:v>0.8215265477493321</x:v>
      </x:c>
    </x:row>
    <x:row r="2985" ht="18" customHeight="1">
      <x:c r="A2985" s="25" t="str">
        <x:v>EEZ_204</x:v>
      </x:c>
      <x:c r="B2985" s="25" t="str">
        <x:v>Benin</x:v>
      </x:c>
      <x:c r="C2985" s="25" t="str">
        <x:v>functional</x:v>
      </x:c>
      <x:c r="D2985" s="25" t="str">
        <x:v>Small pelagics (&lt;30 cm)</x:v>
      </x:c>
      <x:c r="E2985" s="35" t="n">
        <x:v>2</x:v>
      </x:c>
      <x:c r="F2985" s="35" t="n">
        <x:v>2</x:v>
      </x:c>
      <x:c r="G2985" s="32" t="n">
        <x:v>1103.9871354144</x:v>
      </x:c>
      <x:c r="H2985" s="32" t="n">
        <x:v>1103.9871354144</x:v>
      </x:c>
      <x:c r="I2985" s="33" t="n">
        <x:v>0</x:v>
      </x:c>
      <x:c r="J2985" s="34" t="n">
        <x:v>1</x:v>
      </x:c>
      <x:c r="K2985" s="33" t="n">
        <x:v>83.6542104900109</x:v>
      </x:c>
      <x:c r="L2985" s="32" t="n">
        <x:v>92353.17220422038</x:v>
      </x:c>
      <x:c r="M2985" s="33" t="n">
        <x:v>2.8633435981962108</x:v>
      </x:c>
      <x:c r="N2985" s="33" t="n">
        <x:v>73.00348591966635</x:v>
      </x:c>
      <x:c r="O2985" s="32" t="n">
        <x:v>80594.90929571794</x:v>
      </x:c>
      <x:c r="P2985" s="32" t="n">
        <x:v>11758.262908502438</x:v>
      </x:c>
      <x:c r="Q2985" s="33" t="n">
        <x:v>1.145893369832568</x:v>
      </x:c>
      <x:c r="R2985" s="34" t="n">
        <x:v>0.14589336983256787</x:v>
      </x:c>
    </x:row>
    <x:row r="2986" ht="18" customHeight="1">
      <x:c r="A2986" s="25" t="str">
        <x:v>EEZ_204</x:v>
      </x:c>
      <x:c r="B2986" s="25" t="str">
        <x:v>Benin</x:v>
      </x:c>
      <x:c r="C2986" s="25" t="str">
        <x:v>functional</x:v>
      </x:c>
      <x:c r="D2986" s="25" t="str">
        <x:v>Small reef assoc. fish (&lt;30 cm)</x:v>
      </x:c>
      <x:c r="E2986" s="35" t="n">
        <x:v>1</x:v>
      </x:c>
      <x:c r="F2986" s="35" t="n">
        <x:v>1</x:v>
      </x:c>
      <x:c r="G2986" s="32" t="n">
        <x:v>44.1895933028</x:v>
      </x:c>
      <x:c r="H2986" s="32" t="n">
        <x:v>44.1895933028</x:v>
      </x:c>
      <x:c r="I2986" s="33" t="n">
        <x:v>0</x:v>
      </x:c>
      <x:c r="J2986" s="34" t="n">
        <x:v>1</x:v>
      </x:c>
      <x:c r="K2986" s="33" t="n">
        <x:v>128.82495516931337</x:v>
      </x:c>
      <x:c r="L2986" s="32" t="n">
        <x:v>5692.7223761834</x:v>
      </x:c>
      <x:c r="M2986" s="33" t="n">
        <x:v>3.11</x:v>
      </x:c>
      <x:c r="N2986" s="33" t="n">
        <x:v>128.82495516931337</x:v>
      </x:c>
      <x:c r="O2986" s="32" t="n">
        <x:v>5692.7223761834</x:v>
      </x:c>
      <x:c r="P2986" s="32" t="n">
        <x:v>0</x:v>
      </x:c>
      <x:c r="Q2986" s="33" t="n">
        <x:v>1</x:v>
      </x:c>
      <x:c r="R2986" s="34" t="n">
        <x:v>0</x:v>
      </x:c>
    </x:row>
    <x:row r="2987" ht="18" customHeight="1">
      <x:c r="A2987" s="25" t="str">
        <x:v>EEZ_204</x:v>
      </x:c>
      <x:c r="B2987" s="25" t="str">
        <x:v>Benin</x:v>
      </x:c>
      <x:c r="C2987" s="25" t="str">
        <x:v>functional</x:v>
      </x:c>
      <x:c r="D2987" s="25" t="str">
        <x:v>Small to medium flatfishes (&lt;90 cm)</x:v>
      </x:c>
      <x:c r="E2987" s="35" t="n">
        <x:v>6</x:v>
      </x:c>
      <x:c r="F2987" s="35" t="n">
        <x:v>6</x:v>
      </x:c>
      <x:c r="G2987" s="32" t="n">
        <x:v>149.9124923242</x:v>
      </x:c>
      <x:c r="H2987" s="32" t="n">
        <x:v>149.9124923242</x:v>
      </x:c>
      <x:c r="I2987" s="33" t="n">
        <x:v>0</x:v>
      </x:c>
      <x:c r="J2987" s="34" t="n">
        <x:v>1</x:v>
      </x:c>
      <x:c r="K2987" s="33" t="n">
        <x:v>369.8035434709194</x:v>
      </x:c>
      <x:c r="L2987" s="32" t="n">
        <x:v>55438.17087204617</x:v>
      </x:c>
      <x:c r="M2987" s="33" t="n">
        <x:v>3.555588606036035</x:v>
      </x:c>
      <x:c r="N2987" s="33" t="n">
        <x:v>359.40871689790487</x:v>
      </x:c>
      <x:c r="O2987" s="32" t="n">
        <x:v>53879.856513207735</x:v>
      </x:c>
      <x:c r="P2987" s="32" t="n">
        <x:v>1558.3143588384337</x:v>
      </x:c>
      <x:c r="Q2987" s="33" t="n">
        <x:v>1.0289220213208332</x:v>
      </x:c>
      <x:c r="R2987" s="34" t="n">
        <x:v>0.02892202132083331</x:v>
      </x:c>
    </x:row>
    <x:row r="2988" ht="18" customHeight="1">
      <x:c r="A2988" s="25" t="str">
        <x:v>EEZ_204</x:v>
      </x:c>
      <x:c r="B2988" s="25" t="str">
        <x:v>Benin</x:v>
      </x:c>
      <x:c r="C2988" s="25" t="str">
        <x:v>functional</x:v>
      </x:c>
      <x:c r="D2988" s="25" t="str">
        <x:v>Small to medium rays (&lt;90 cm)</x:v>
      </x:c>
      <x:c r="E2988" s="35" t="n">
        <x:v>1</x:v>
      </x:c>
      <x:c r="F2988" s="35" t="n">
        <x:v>1</x:v>
      </x:c>
      <x:c r="G2988" s="32" t="n">
        <x:v>59.0666666666</x:v>
      </x:c>
      <x:c r="H2988" s="32" t="n">
        <x:v>59.0666666666</x:v>
      </x:c>
      <x:c r="I2988" s="33" t="n">
        <x:v>0</x:v>
      </x:c>
      <x:c r="J2988" s="34" t="n">
        <x:v>1</x:v>
      </x:c>
      <x:c r="K2988" s="33" t="n">
        <x:v>363.0780547701014</x:v>
      </x:c>
      <x:c r="L2988" s="32" t="n">
        <x:v>21445.81043506312</x:v>
      </x:c>
      <x:c r="M2988" s="33" t="n">
        <x:v>3.56</x:v>
      </x:c>
      <x:c r="N2988" s="33" t="n">
        <x:v>363.0780547701014</x:v>
      </x:c>
      <x:c r="O2988" s="32" t="n">
        <x:v>21445.81043506312</x:v>
      </x:c>
      <x:c r="P2988" s="32" t="n">
        <x:v>0</x:v>
      </x:c>
      <x:c r="Q2988" s="33" t="n">
        <x:v>1</x:v>
      </x:c>
      <x:c r="R2988" s="34" t="n">
        <x:v>0</x:v>
      </x:c>
    </x:row>
    <x:row r="2989" ht="18" customHeight="1">
      <x:c r="A2989" s="25" t="str">
        <x:v>EEZ_212</x:v>
      </x:c>
      <x:c r="B2989" s="25" t="str">
        <x:v>Dominica</x:v>
      </x:c>
      <x:c r="C2989" s="25" t="str">
        <x:v>functional</x:v>
      </x:c>
      <x:c r="D2989" s="25" t="str">
        <x:v>Large benthopelagics (&gt;=90 cm)</x:v>
      </x:c>
      <x:c r="E2989" s="35" t="n">
        <x:v>1</x:v>
      </x:c>
      <x:c r="F2989" s="35" t="n">
        <x:v>1</x:v>
      </x:c>
      <x:c r="G2989" s="32" t="n">
        <x:v>0.000088649</x:v>
      </x:c>
      <x:c r="H2989" s="32" t="n">
        <x:v>0.000088649</x:v>
      </x:c>
      <x:c r="I2989" s="33" t="n">
        <x:v>0</x:v>
      </x:c>
      <x:c r="J2989" s="34" t="n">
        <x:v>1</x:v>
      </x:c>
      <x:c r="K2989" s="33" t="n">
        <x:v>1513.5612484362073</x:v>
      </x:c>
      <x:c r="L2989" s="32" t="n">
        <x:v>0.13417569111262134</x:v>
      </x:c>
      <x:c r="M2989" s="33" t="n">
        <x:v>4.18</x:v>
      </x:c>
      <x:c r="N2989" s="33" t="n">
        <x:v>1513.5612484362073</x:v>
      </x:c>
      <x:c r="O2989" s="32" t="n">
        <x:v>0.13417569111262134</x:v>
      </x:c>
      <x:c r="P2989" s="32" t="n">
        <x:v>0</x:v>
      </x:c>
      <x:c r="Q2989" s="33" t="n">
        <x:v>1</x:v>
      </x:c>
      <x:c r="R2989" s="34" t="n">
        <x:v>0</x:v>
      </x:c>
    </x:row>
    <x:row r="2990" ht="18" customHeight="1">
      <x:c r="A2990" s="25" t="str">
        <x:v>EEZ_212</x:v>
      </x:c>
      <x:c r="B2990" s="25" t="str">
        <x:v>Dominica</x:v>
      </x:c>
      <x:c r="C2990" s="25" t="str">
        <x:v>functional</x:v>
      </x:c>
      <x:c r="D2990" s="25" t="str">
        <x:v>Large demersals (&gt;=90 cm)</x:v>
      </x:c>
      <x:c r="E2990" s="35" t="n">
        <x:v>1</x:v>
      </x:c>
      <x:c r="F2990" s="35" t="n">
        <x:v>1</x:v>
      </x:c>
      <x:c r="G2990" s="32" t="n">
        <x:v>5.011684894</x:v>
      </x:c>
      <x:c r="H2990" s="32" t="n">
        <x:v>5.011684894</x:v>
      </x:c>
      <x:c r="I2990" s="33" t="n">
        <x:v>0</x:v>
      </x:c>
      <x:c r="J2990" s="34" t="n">
        <x:v>1</x:v>
      </x:c>
      <x:c r="K2990" s="33" t="n">
        <x:v>776.247116628692</x:v>
      </x:c>
      <x:c r="L2990" s="32" t="n">
        <x:v>3890.3059484190717</x:v>
      </x:c>
      <x:c r="M2990" s="33" t="n">
        <x:v>3.8900000000000006</x:v>
      </x:c>
      <x:c r="N2990" s="33" t="n">
        <x:v>776.2471166286928</x:v>
      </x:c>
      <x:c r="O2990" s="32" t="n">
        <x:v>3890.305948419076</x:v>
      </x:c>
      <x:c r="P2990" s="32" t="n">
        <x:v>-4.092726157978177e-12</x:v>
      </x:c>
      <x:c r="Q2990" s="33" t="n">
        <x:v>0.999999999999999</x:v>
      </x:c>
      <x:c r="R2990" s="34" t="n">
        <x:v>-1.0520319512765725e-15</x:v>
      </x:c>
    </x:row>
    <x:row r="2991" ht="18" customHeight="1">
      <x:c r="A2991" s="25" t="str">
        <x:v>EEZ_212</x:v>
      </x:c>
      <x:c r="B2991" s="25" t="str">
        <x:v>Dominica</x:v>
      </x:c>
      <x:c r="C2991" s="25" t="str">
        <x:v>functional</x:v>
      </x:c>
      <x:c r="D2991" s="25" t="str">
        <x:v>Large pelagics (&gt;=90 cm)</x:v>
      </x:c>
      <x:c r="E2991" s="35" t="n">
        <x:v>17</x:v>
      </x:c>
      <x:c r="F2991" s="35" t="n">
        <x:v>17</x:v>
      </x:c>
      <x:c r="G2991" s="32" t="n">
        <x:v>1079.3392192617</x:v>
      </x:c>
      <x:c r="H2991" s="32" t="n">
        <x:v>1079.3392192617</x:v>
      </x:c>
      <x:c r="I2991" s="33" t="n">
        <x:v>0</x:v>
      </x:c>
      <x:c r="J2991" s="34" t="n">
        <x:v>1</x:v>
      </x:c>
      <x:c r="K2991" s="33" t="n">
        <x:v>2497.5535042077686</x:v>
      </x:c>
      <x:c r="L2991" s="32" t="n">
        <x:v>2695707.4492959357</x:v>
      </x:c>
      <x:c r="M2991" s="33" t="n">
        <x:v>4.393126288122886</x:v>
      </x:c>
      <x:c r="N2991" s="33" t="n">
        <x:v>2472.4430000898287</x:v>
      </x:c>
      <x:c r="O2991" s="32" t="n">
        <x:v>2668604.697386011</x:v>
      </x:c>
      <x:c r="P2991" s="32" t="n">
        <x:v>27102.75190992467</x:v>
      </x:c>
      <x:c r="Q2991" s="33" t="n">
        <x:v>1.010156150866583</x:v>
      </x:c>
      <x:c r="R2991" s="34" t="n">
        <x:v>0.010156150866583101</x:v>
      </x:c>
    </x:row>
    <x:row r="2992" ht="18" customHeight="1">
      <x:c r="A2992" s="25" t="str">
        <x:v>EEZ_212</x:v>
      </x:c>
      <x:c r="B2992" s="25" t="str">
        <x:v>Dominica</x:v>
      </x:c>
      <x:c r="C2992" s="25" t="str">
        <x:v>functional</x:v>
      </x:c>
      <x:c r="D2992" s="25" t="str">
        <x:v>Large rays (&gt;=90 cm)</x:v>
      </x:c>
      <x:c r="E2992" s="35" t="n">
        <x:v>1</x:v>
      </x:c>
      <x:c r="F2992" s="35" t="n">
        <x:v>1</x:v>
      </x:c>
      <x:c r="G2992" s="32" t="n">
        <x:v>0.1033037486</x:v>
      </x:c>
      <x:c r="H2992" s="32" t="n">
        <x:v>0.1033037486</x:v>
      </x:c>
      <x:c r="I2992" s="33" t="n">
        <x:v>0</x:v>
      </x:c>
      <x:c r="J2992" s="34" t="n">
        <x:v>1</x:v>
      </x:c>
      <x:c r="K2992" s="33" t="n">
        <x:v>239.88329190194898</x:v>
      </x:c>
      <x:c r="L2992" s="32" t="n">
        <x:v>24.78084327997935</x:v>
      </x:c>
      <x:c r="M2992" s="33" t="n">
        <x:v>3.38</x:v>
      </x:c>
      <x:c r="N2992" s="33" t="n">
        <x:v>239.88329190194898</x:v>
      </x:c>
      <x:c r="O2992" s="32" t="n">
        <x:v>24.78084327997935</x:v>
      </x:c>
      <x:c r="P2992" s="32" t="n">
        <x:v>0</x:v>
      </x:c>
      <x:c r="Q2992" s="33" t="n">
        <x:v>1</x:v>
      </x:c>
      <x:c r="R2992" s="34" t="n">
        <x:v>0</x:v>
      </x:c>
    </x:row>
    <x:row r="2993" ht="18" customHeight="1">
      <x:c r="A2993" s="25" t="str">
        <x:v>EEZ_212</x:v>
      </x:c>
      <x:c r="B2993" s="25" t="str">
        <x:v>Dominica</x:v>
      </x:c>
      <x:c r="C2993" s="25" t="str">
        <x:v>functional</x:v>
      </x:c>
      <x:c r="D2993" s="25" t="str">
        <x:v>Large reef assoc. fish (&gt;=90 cm)</x:v>
      </x:c>
      <x:c r="E2993" s="35" t="n">
        <x:v>3</x:v>
      </x:c>
      <x:c r="F2993" s="35" t="n">
        <x:v>3</x:v>
      </x:c>
      <x:c r="G2993" s="32" t="n">
        <x:v>7.0033372106</x:v>
      </x:c>
      <x:c r="H2993" s="32" t="n">
        <x:v>7.0033372106</x:v>
      </x:c>
      <x:c r="I2993" s="33" t="n">
        <x:v>0</x:v>
      </x:c>
      <x:c r="J2993" s="34" t="n">
        <x:v>1</x:v>
      </x:c>
      <x:c r="K2993" s="33" t="n">
        <x:v>427.95760940628776</x:v>
      </x:c>
      <x:c r="L2993" s="32" t="n">
        <x:v>2997.1314505144755</x:v>
      </x:c>
      <x:c r="M2993" s="33" t="n">
        <x:v>3.5815060780404857</x:v>
      </x:c>
      <x:c r="N2993" s="33" t="n">
        <x:v>381.5101335547639</x:v>
      </x:c>
      <x:c r="O2993" s="32" t="n">
        <x:v>2671.844114545054</x:v>
      </x:c>
      <x:c r="P2993" s="32" t="n">
        <x:v>325.28733596942175</x:v>
      </x:c>
      <x:c r="Q2993" s="33" t="n">
        <x:v>1.1217463751715957</x:v>
      </x:c>
      <x:c r="R2993" s="34" t="n">
        <x:v>0.12174637517159559</x:v>
      </x:c>
    </x:row>
    <x:row r="2994" ht="18" customHeight="1">
      <x:c r="A2994" s="25" t="str">
        <x:v>EEZ_212</x:v>
      </x:c>
      <x:c r="B2994" s="25" t="str">
        <x:v>Dominica</x:v>
      </x:c>
      <x:c r="C2994" s="25" t="str">
        <x:v>functional</x:v>
      </x:c>
      <x:c r="D2994" s="25" t="str">
        <x:v>Large sharks (&gt;=90 cm)</x:v>
      </x:c>
      <x:c r="E2994" s="35" t="n">
        <x:v>2</x:v>
      </x:c>
      <x:c r="F2994" s="35" t="n">
        <x:v>2</x:v>
      </x:c>
      <x:c r="G2994" s="32" t="n">
        <x:v>1.3860845816999998</x:v>
      </x:c>
      <x:c r="H2994" s="32" t="n">
        <x:v>1.3860845816999998</x:v>
      </x:c>
      <x:c r="I2994" s="33" t="n">
        <x:v>0</x:v>
      </x:c>
      <x:c r="J2994" s="34" t="n">
        <x:v>1</x:v>
      </x:c>
      <x:c r="K2994" s="33" t="n">
        <x:v>1727.3314661997201</x:v>
      </x:c>
      <x:c r="L2994" s="32" t="n">
        <x:v>2394.2275127846865</x:v>
      </x:c>
      <x:c r="M2994" s="33" t="n">
        <x:v>4.237135223789064</x:v>
      </x:c>
      <x:c r="N2994" s="33" t="n">
        <x:v>1726.3753399311263</x:v>
      </x:c>
      <x:c r="O2994" s="32" t="n">
        <x:v>2392.90224090563</x:v>
      </x:c>
      <x:c r="P2994" s="32" t="n">
        <x:v>1.325271879056345</x:v>
      </x:c>
      <x:c r="Q2994" s="33" t="n">
        <x:v>1.0005538345262925</x:v>
      </x:c>
      <x:c r="R2994" s="34" t="n">
        <x:v>0.0005538345262925474</x:v>
      </x:c>
    </x:row>
    <x:row r="2995" ht="18" customHeight="1">
      <x:c r="A2995" s="25" t="str">
        <x:v>EEZ_212</x:v>
      </x:c>
      <x:c r="B2995" s="25" t="str">
        <x:v>Dominica</x:v>
      </x:c>
      <x:c r="C2995" s="25" t="str">
        <x:v>functional</x:v>
      </x:c>
      <x:c r="D2995" s="25" t="str">
        <x:v>Medium demersals (30 - 89 cm)</x:v>
      </x:c>
      <x:c r="E2995" s="35" t="n">
        <x:v>2</x:v>
      </x:c>
      <x:c r="F2995" s="35" t="n">
        <x:v>2</x:v>
      </x:c>
      <x:c r="G2995" s="32" t="n">
        <x:v>280.7558586337</x:v>
      </x:c>
      <x:c r="H2995" s="32" t="n">
        <x:v>280.7558586337</x:v>
      </x:c>
      <x:c r="I2995" s="33" t="n">
        <x:v>0</x:v>
      </x:c>
      <x:c r="J2995" s="34" t="n">
        <x:v>1</x:v>
      </x:c>
      <x:c r="K2995" s="33" t="n">
        <x:v>192.78497969348143</x:v>
      </x:c>
      <x:c r="L2995" s="32" t="n">
        <x:v>54125.512505523795</x:v>
      </x:c>
      <x:c r="M2995" s="33" t="n">
        <x:v>3.2846473640092486</x:v>
      </x:c>
      <x:c r="N2995" s="33" t="n">
        <x:v>192.59604475921202</x:v>
      </x:c>
      <x:c r="O2995" s="32" t="n">
        <x:v>54072.46791582708</x:v>
      </x:c>
      <x:c r="P2995" s="32" t="n">
        <x:v>53.044589696713956</x:v>
      </x:c>
      <x:c r="Q2995" s="33" t="n">
        <x:v>1.0009809907285772</x:v>
      </x:c>
      <x:c r="R2995" s="34" t="n">
        <x:v>0.0009809907285771903</x:v>
      </x:c>
    </x:row>
    <x:row r="2996" ht="18" customHeight="1">
      <x:c r="A2996" s="25" t="str">
        <x:v>EEZ_212</x:v>
      </x:c>
      <x:c r="B2996" s="25" t="str">
        <x:v>Dominica</x:v>
      </x:c>
      <x:c r="C2996" s="25" t="str">
        <x:v>functional</x:v>
      </x:c>
      <x:c r="D2996" s="25" t="str">
        <x:v>Medium pelagics (30 - 89 cm)</x:v>
      </x:c>
      <x:c r="E2996" s="35" t="n">
        <x:v>4</x:v>
      </x:c>
      <x:c r="F2996" s="35" t="n">
        <x:v>4</x:v>
      </x:c>
      <x:c r="G2996" s="32" t="n">
        <x:v>217.3265272467</x:v>
      </x:c>
      <x:c r="H2996" s="32" t="n">
        <x:v>217.3265272467</x:v>
      </x:c>
      <x:c r="I2996" s="33" t="n">
        <x:v>0</x:v>
      </x:c>
      <x:c r="J2996" s="34" t="n">
        <x:v>1</x:v>
      </x:c>
      <x:c r="K2996" s="33" t="n">
        <x:v>496.29959604558326</x:v>
      </x:c>
      <x:c r="L2996" s="32" t="n">
        <x:v>107859.06768252666</x:v>
      </x:c>
      <x:c r="M2996" s="33" t="n">
        <x:v>2.718865942005735</x:v>
      </x:c>
      <x:c r="N2996" s="33" t="n">
        <x:v>52.343883657744776</x:v>
      </x:c>
      <x:c r="O2996" s="32" t="n">
        <x:v>11375.714457942966</x:v>
      </x:c>
      <x:c r="P2996" s="32" t="n">
        <x:v>96483.3532245837</x:v>
      </x:c>
      <x:c r="Q2996" s="33" t="n">
        <x:v>9.481520310771801</x:v>
      </x:c>
      <x:c r="R2996" s="34" t="n">
        <x:v>8.481520310771801</x:v>
      </x:c>
    </x:row>
    <x:row r="2997" ht="18" customHeight="1">
      <x:c r="A2997" s="25" t="str">
        <x:v>EEZ_212</x:v>
      </x:c>
      <x:c r="B2997" s="25" t="str">
        <x:v>Dominica</x:v>
      </x:c>
      <x:c r="C2997" s="25" t="str">
        <x:v>functional</x:v>
      </x:c>
      <x:c r="D2997" s="25" t="str">
        <x:v>Medium reef assoc. fish (30 - 89 cm)</x:v>
      </x:c>
      <x:c r="E2997" s="35" t="n">
        <x:v>6</x:v>
      </x:c>
      <x:c r="F2997" s="35" t="n">
        <x:v>6</x:v>
      </x:c>
      <x:c r="G2997" s="32" t="n">
        <x:v>241.71019665219998</x:v>
      </x:c>
      <x:c r="H2997" s="32" t="n">
        <x:v>241.71019665219998</x:v>
      </x:c>
      <x:c r="I2997" s="33" t="n">
        <x:v>0</x:v>
      </x:c>
      <x:c r="J2997" s="34" t="n">
        <x:v>1</x:v>
      </x:c>
      <x:c r="K2997" s="33" t="n">
        <x:v>724.709689078319</x:v>
      </x:c>
      <x:c r="L2997" s="32" t="n">
        <x:v>175169.7214628752</x:v>
      </x:c>
      <x:c r="M2997" s="33" t="n">
        <x:v>3.749056865946362</x:v>
      </x:c>
      <x:c r="N2997" s="33" t="n">
        <x:v>561.1214437238654</x:v>
      </x:c>
      <x:c r="O2997" s="32" t="n">
        <x:v>135628.77450826185</x:v>
      </x:c>
      <x:c r="P2997" s="32" t="n">
        <x:v>39540.94695461335</x:v>
      </x:c>
      <x:c r="Q2997" s="33" t="n">
        <x:v>1.2915380390184437</x:v>
      </x:c>
      <x:c r="R2997" s="34" t="n">
        <x:v>0.2915380390184437</x:v>
      </x:c>
    </x:row>
    <x:row r="2998" ht="18" customHeight="1">
      <x:c r="A2998" s="25" t="str">
        <x:v>EEZ_212</x:v>
      </x:c>
      <x:c r="B2998" s="25" t="str">
        <x:v>Dominica</x:v>
      </x:c>
      <x:c r="C2998" s="25" t="str">
        <x:v>functional</x:v>
      </x:c>
      <x:c r="D2998" s="25" t="str">
        <x:v>Small pelagics (&lt;30 cm)</x:v>
      </x:c>
      <x:c r="E2998" s="35" t="n">
        <x:v>1</x:v>
      </x:c>
      <x:c r="F2998" s="35" t="n">
        <x:v>1</x:v>
      </x:c>
      <x:c r="G2998" s="32" t="n">
        <x:v>10.01489999</x:v>
      </x:c>
      <x:c r="H2998" s="32" t="n">
        <x:v>10.01489999</x:v>
      </x:c>
      <x:c r="I2998" s="33" t="n">
        <x:v>0</x:v>
      </x:c>
      <x:c r="J2998" s="34" t="n">
        <x:v>1</x:v>
      </x:c>
      <x:c r="K2998" s="33" t="n">
        <x:v>144.5439770745928</x:v>
      </x:c>
      <x:c r="L2998" s="32" t="n">
        <x:v>1447.5934745588995</x:v>
      </x:c>
      <x:c r="M2998" s="33" t="n">
        <x:v>3.16</x:v>
      </x:c>
      <x:c r="N2998" s="33" t="n">
        <x:v>144.5439770745928</x:v>
      </x:c>
      <x:c r="O2998" s="32" t="n">
        <x:v>1447.5934745588995</x:v>
      </x:c>
      <x:c r="P2998" s="32" t="n">
        <x:v>0</x:v>
      </x:c>
      <x:c r="Q2998" s="33" t="n">
        <x:v>1</x:v>
      </x:c>
      <x:c r="R2998" s="34" t="n">
        <x:v>0</x:v>
      </x:c>
    </x:row>
    <x:row r="2999" ht="18" customHeight="1">
      <x:c r="A2999" s="25" t="str">
        <x:v>EEZ_212</x:v>
      </x:c>
      <x:c r="B2999" s="25" t="str">
        <x:v>Dominica</x:v>
      </x:c>
      <x:c r="C2999" s="25" t="str">
        <x:v>functional</x:v>
      </x:c>
      <x:c r="D2999" s="25" t="str">
        <x:v>Small reef assoc. fish (&lt;30 cm)</x:v>
      </x:c>
      <x:c r="E2999" s="35" t="n">
        <x:v>2</x:v>
      </x:c>
      <x:c r="F2999" s="35" t="n">
        <x:v>2</x:v>
      </x:c>
      <x:c r="G2999" s="32" t="n">
        <x:v>31.51900713</x:v>
      </x:c>
      <x:c r="H2999" s="32" t="n">
        <x:v>31.51900713</x:v>
      </x:c>
      <x:c r="I2999" s="33" t="n">
        <x:v>0</x:v>
      </x:c>
      <x:c r="J2999" s="34" t="n">
        <x:v>1</x:v>
      </x:c>
      <x:c r="K2999" s="33" t="n">
        <x:v>301.3015413731398</x:v>
      </x:c>
      <x:c r="L2999" s="32" t="n">
        <x:v>9496.725430819983</x:v>
      </x:c>
      <x:c r="M2999" s="33" t="n">
        <x:v>3.457752791329757</x:v>
      </x:c>
      <x:c r="N2999" s="33" t="n">
        <x:v>286.9146944168518</x:v>
      </x:c>
      <x:c r="O2999" s="32" t="n">
        <x:v>9043.266299026522</x:v>
      </x:c>
      <x:c r="P2999" s="32" t="n">
        <x:v>453.459131793461</x:v>
      </x:c>
      <x:c r="Q2999" s="33" t="n">
        <x:v>1.0501432907977368</x:v>
      </x:c>
      <x:c r="R2999" s="34" t="n">
        <x:v>0.05014329079773692</x:v>
      </x:c>
    </x:row>
    <x:row r="3000" ht="18" customHeight="1">
      <x:c r="A3000" s="25" t="str">
        <x:v>EEZ_214</x:v>
      </x:c>
      <x:c r="B3000" s="25" t="str">
        <x:v>Dominican Republic</x:v>
      </x:c>
      <x:c r="C3000" s="25" t="str">
        <x:v>functional</x:v>
      </x:c>
      <x:c r="D3000" s="25" t="str">
        <x:v>Cephalopods</x:v>
      </x:c>
      <x:c r="E3000" s="35" t="n">
        <x:v>3</x:v>
      </x:c>
      <x:c r="F3000" s="35" t="n">
        <x:v>3</x:v>
      </x:c>
      <x:c r="G3000" s="32" t="n">
        <x:v>145.49783470699998</x:v>
      </x:c>
      <x:c r="H3000" s="32" t="n">
        <x:v>145.49783470699998</x:v>
      </x:c>
      <x:c r="I3000" s="33" t="n">
        <x:v>0</x:v>
      </x:c>
      <x:c r="J3000" s="34" t="n">
        <x:v>1</x:v>
      </x:c>
      <x:c r="K3000" s="33" t="n">
        <x:v>449.5815663758412</x:v>
      </x:c>
      <x:c r="L3000" s="32" t="n">
        <x:v>65413.14443186628</x:v>
      </x:c>
      <x:c r="M3000" s="33" t="n">
        <x:v>3.636903825252334</x:v>
      </x:c>
      <x:c r="N3000" s="33" t="n">
        <x:v>433.4148877982608</x:v>
      </x:c>
      <x:c r="O3000" s="32" t="n">
        <x:v>63060.92770442429</x:v>
      </x:c>
      <x:c r="P3000" s="32" t="n">
        <x:v>2352.2167274419917</x:v>
      </x:c>
      <x:c r="Q3000" s="33" t="n">
        <x:v>1.0373006997053258</x:v>
      </x:c>
      <x:c r="R3000" s="34" t="n">
        <x:v>0.03730069970532581</x:v>
      </x:c>
    </x:row>
    <x:row r="3001" ht="18" customHeight="1">
      <x:c r="A3001" s="25" t="str">
        <x:v>EEZ_214</x:v>
      </x:c>
      <x:c r="B3001" s="25" t="str">
        <x:v>Dominican Republic</x:v>
      </x:c>
      <x:c r="C3001" s="25" t="str">
        <x:v>functional</x:v>
      </x:c>
      <x:c r="D3001" s="25" t="str">
        <x:v>Large benthopelagics (&gt;=90 cm)</x:v>
      </x:c>
      <x:c r="E3001" s="35" t="n">
        <x:v>2</x:v>
      </x:c>
      <x:c r="F3001" s="35" t="n">
        <x:v>2</x:v>
      </x:c>
      <x:c r="G3001" s="32" t="n">
        <x:v>399.417358928</x:v>
      </x:c>
      <x:c r="H3001" s="32" t="n">
        <x:v>399.417358928</x:v>
      </x:c>
      <x:c r="I3001" s="33" t="n">
        <x:v>0</x:v>
      </x:c>
      <x:c r="J3001" s="34" t="n">
        <x:v>1</x:v>
      </x:c>
      <x:c r="K3001" s="33" t="n">
        <x:v>143.09383647529035</x:v>
      </x:c>
      <x:c r="L3001" s="32" t="n">
        <x:v>57154.16224383558</x:v>
      </x:c>
      <x:c r="M3001" s="33" t="n">
        <x:v>3.081579534894611</x:v>
      </x:c>
      <x:c r="N3001" s="33" t="n">
        <x:v>120.66450479453896</x:v>
      </x:c>
      <x:c r="O3001" s="32" t="n">
        <x:v>48195.49782138974</x:v>
      </x:c>
      <x:c r="P3001" s="32" t="n">
        <x:v>8958.664422445836</x:v>
      </x:c>
      <x:c r="Q3001" s="33" t="n">
        <x:v>1.1858817696135482</x:v>
      </x:c>
      <x:c r="R3001" s="34" t="n">
        <x:v>0.18588176961354827</x:v>
      </x:c>
    </x:row>
    <x:row r="3002" ht="18" customHeight="1">
      <x:c r="A3002" s="25" t="str">
        <x:v>EEZ_214</x:v>
      </x:c>
      <x:c r="B3002" s="25" t="str">
        <x:v>Dominican Republic</x:v>
      </x:c>
      <x:c r="C3002" s="25" t="str">
        <x:v>functional</x:v>
      </x:c>
      <x:c r="D3002" s="25" t="str">
        <x:v>Large demersals (&gt;=90 cm)</x:v>
      </x:c>
      <x:c r="E3002" s="35" t="n">
        <x:v>2</x:v>
      </x:c>
      <x:c r="F3002" s="35" t="n">
        <x:v>2</x:v>
      </x:c>
      <x:c r="G3002" s="32" t="n">
        <x:v>6.220989758</x:v>
      </x:c>
      <x:c r="H3002" s="32" t="n">
        <x:v>6.220989758</x:v>
      </x:c>
      <x:c r="I3002" s="33" t="n">
        <x:v>0</x:v>
      </x:c>
      <x:c r="J3002" s="34" t="n">
        <x:v>1</x:v>
      </x:c>
      <x:c r="K3002" s="33" t="n">
        <x:v>555.2072593556012</x:v>
      </x:c>
      <x:c r="L3002" s="32" t="n">
        <x:v>3453.9386740184445</x:v>
      </x:c>
      <x:c r="M3002" s="33" t="n">
        <x:v>3.7331069808104322</x:v>
      </x:c>
      <x:c r="N3002" s="33" t="n">
        <x:v>540.8875446739611</x:v>
      </x:c>
      <x:c r="O3002" s="32" t="n">
        <x:v>3364.8558756464795</x:v>
      </x:c>
      <x:c r="P3002" s="32" t="n">
        <x:v>89.08279837196505</x:v>
      </x:c>
      <x:c r="Q3002" s="33" t="n">
        <x:v>1.0264744766682912</x:v>
      </x:c>
      <x:c r="R3002" s="34" t="n">
        <x:v>0.026474476668291134</x:v>
      </x:c>
    </x:row>
    <x:row r="3003" ht="18" customHeight="1">
      <x:c r="A3003" s="25" t="str">
        <x:v>EEZ_214</x:v>
      </x:c>
      <x:c r="B3003" s="25" t="str">
        <x:v>Dominican Republic</x:v>
      </x:c>
      <x:c r="C3003" s="25" t="str">
        <x:v>functional</x:v>
      </x:c>
      <x:c r="D3003" s="25" t="str">
        <x:v>Large pelagics (&gt;=90 cm)</x:v>
      </x:c>
      <x:c r="E3003" s="35" t="n">
        <x:v>13</x:v>
      </x:c>
      <x:c r="F3003" s="35" t="n">
        <x:v>13</x:v>
      </x:c>
      <x:c r="G3003" s="32" t="n">
        <x:v>1587.257526982</x:v>
      </x:c>
      <x:c r="H3003" s="32" t="n">
        <x:v>1587.257526982</x:v>
      </x:c>
      <x:c r="I3003" s="33" t="n">
        <x:v>0</x:v>
      </x:c>
      <x:c r="J3003" s="34" t="n">
        <x:v>1</x:v>
      </x:c>
      <x:c r="K3003" s="33" t="n">
        <x:v>2559.815555507749</x:v>
      </x:c>
      <x:c r="L3003" s="32" t="n">
        <x:v>4063086.5081652845</x:v>
      </x:c>
      <x:c r="M3003" s="33" t="n">
        <x:v>4.382872876508005</x:v>
      </x:c>
      <x:c r="N3003" s="33" t="n">
        <x:v>2414.753901953762</x:v>
      </x:c>
      <x:c r="O3003" s="32" t="n">
        <x:v>3832836.3066852633</x:v>
      </x:c>
      <x:c r="P3003" s="32" t="n">
        <x:v>230250.20148002123</x:v>
      </x:c>
      <x:c r="Q3003" s="33" t="n">
        <x:v>1.0600730589716072</x:v>
      </x:c>
      <x:c r="R3003" s="34" t="n">
        <x:v>0.06007305897160727</x:v>
      </x:c>
    </x:row>
    <x:row r="3004" ht="18" customHeight="1">
      <x:c r="A3004" s="25" t="str">
        <x:v>EEZ_214</x:v>
      </x:c>
      <x:c r="B3004" s="25" t="str">
        <x:v>Dominican Republic</x:v>
      </x:c>
      <x:c r="C3004" s="25" t="str">
        <x:v>functional</x:v>
      </x:c>
      <x:c r="D3004" s="25" t="str">
        <x:v>Large rays (&gt;=90 cm)</x:v>
      </x:c>
      <x:c r="E3004" s="35" t="n">
        <x:v>3</x:v>
      </x:c>
      <x:c r="F3004" s="35" t="n">
        <x:v>3</x:v>
      </x:c>
      <x:c r="G3004" s="32" t="n">
        <x:v>280.62231952300004</x:v>
      </x:c>
      <x:c r="H3004" s="32" t="n">
        <x:v>280.62231952300004</x:v>
      </x:c>
      <x:c r="I3004" s="33" t="n">
        <x:v>0</x:v>
      </x:c>
      <x:c r="J3004" s="34" t="n">
        <x:v>1</x:v>
      </x:c>
      <x:c r="K3004" s="33" t="n">
        <x:v>282.6346249563596</x:v>
      </x:c>
      <x:c r="L3004" s="32" t="n">
        <x:v>79313.58403276683</x:v>
      </x:c>
      <x:c r="M3004" s="33" t="n">
        <x:v>3.4378384748045305</x:v>
      </x:c>
      <x:c r="N3004" s="33" t="n">
        <x:v>274.05547001589065</x:v>
      </x:c>
      <x:c r="O3004" s="32" t="n">
        <x:v>76906.08167382522</x:v>
      </x:c>
      <x:c r="P3004" s="32" t="n">
        <x:v>2407.5023589416087</x:v>
      </x:c>
      <x:c r="Q3004" s="33" t="n">
        <x:v>1.0313044470156771</x:v>
      </x:c>
      <x:c r="R3004" s="34" t="n">
        <x:v>0.03130444701567725</x:v>
      </x:c>
    </x:row>
    <x:row r="3005" ht="18" customHeight="1">
      <x:c r="A3005" s="25" t="str">
        <x:v>EEZ_214</x:v>
      </x:c>
      <x:c r="B3005" s="25" t="str">
        <x:v>Dominican Republic</x:v>
      </x:c>
      <x:c r="C3005" s="25" t="str">
        <x:v>functional</x:v>
      </x:c>
      <x:c r="D3005" s="25" t="str">
        <x:v>Large reef assoc. fish (&gt;=90 cm)</x:v>
      </x:c>
      <x:c r="E3005" s="35" t="n">
        <x:v>5</x:v>
      </x:c>
      <x:c r="F3005" s="35" t="n">
        <x:v>5</x:v>
      </x:c>
      <x:c r="G3005" s="32" t="n">
        <x:v>471.59178964299997</x:v>
      </x:c>
      <x:c r="H3005" s="32" t="n">
        <x:v>471.59178964299997</x:v>
      </x:c>
      <x:c r="I3005" s="33" t="n">
        <x:v>0</x:v>
      </x:c>
      <x:c r="J3005" s="34" t="n">
        <x:v>1</x:v>
      </x:c>
      <x:c r="K3005" s="33" t="n">
        <x:v>1109.0108999304887</x:v>
      </x:c>
      <x:c r="L3005" s="32" t="n">
        <x:v>523000.4350318131</x:v>
      </x:c>
      <x:c r="M3005" s="33" t="n">
        <x:v>4.010802261568838</x:v>
      </x:c>
      <x:c r="N3005" s="33" t="n">
        <x:v>1025.185043416322</x:v>
      </x:c>
      <x:c r="O3005" s="32" t="n">
        <x:v>483468.84933993994</x:v>
      </x:c>
      <x:c r="P3005" s="32" t="n">
        <x:v>39531.58569187316</x:v>
      </x:c>
      <x:c r="Q3005" s="33" t="n">
        <x:v>1.081766562097732</x:v>
      </x:c>
      <x:c r="R3005" s="34" t="n">
        <x:v>0.08176656209773184</x:v>
      </x:c>
    </x:row>
    <x:row r="3006" ht="18" customHeight="1">
      <x:c r="A3006" s="25" t="str">
        <x:v>EEZ_214</x:v>
      </x:c>
      <x:c r="B3006" s="25" t="str">
        <x:v>Dominican Republic</x:v>
      </x:c>
      <x:c r="C3006" s="25" t="str">
        <x:v>functional</x:v>
      </x:c>
      <x:c r="D3006" s="25" t="str">
        <x:v>Large sharks (&gt;=90 cm)</x:v>
      </x:c>
      <x:c r="E3006" s="35" t="n">
        <x:v>4</x:v>
      </x:c>
      <x:c r="F3006" s="35" t="n">
        <x:v>4</x:v>
      </x:c>
      <x:c r="G3006" s="32" t="n">
        <x:v>3181.922621396</x:v>
      </x:c>
      <x:c r="H3006" s="32" t="n">
        <x:v>3181.922621396</x:v>
      </x:c>
      <x:c r="I3006" s="33" t="n">
        <x:v>0</x:v>
      </x:c>
      <x:c r="J3006" s="34" t="n">
        <x:v>1</x:v>
      </x:c>
      <x:c r="K3006" s="33" t="n">
        <x:v>1505.727958158842</x:v>
      </x:c>
      <x:c r="L3006" s="32" t="n">
        <x:v>4791109.851734029</x:v>
      </x:c>
      <x:c r="M3006" s="33" t="n">
        <x:v>4.172861471317013</x:v>
      </x:c>
      <x:c r="N3006" s="33" t="n">
        <x:v>1488.8860858898393</x:v>
      </x:c>
      <x:c r="O3006" s="32" t="n">
        <x:v>4737520.317374627</x:v>
      </x:c>
      <x:c r="P3006" s="32" t="n">
        <x:v>53589.53435940202</x:v>
      </x:c>
      <x:c r="Q3006" s="33" t="n">
        <x:v>1.0113117265508846</x:v>
      </x:c>
      <x:c r="R3006" s="34" t="n">
        <x:v>0.011311726550884646</x:v>
      </x:c>
    </x:row>
    <x:row r="3007" ht="18" customHeight="1">
      <x:c r="A3007" s="25" t="str">
        <x:v>EEZ_214</x:v>
      </x:c>
      <x:c r="B3007" s="25" t="str">
        <x:v>Dominican Republic</x:v>
      </x:c>
      <x:c r="C3007" s="25" t="str">
        <x:v>functional</x:v>
      </x:c>
      <x:c r="D3007" s="25" t="str">
        <x:v>Lobsters, crabs</x:v>
      </x:c>
      <x:c r="E3007" s="35" t="n">
        <x:v>4</x:v>
      </x:c>
      <x:c r="F3007" s="35" t="n">
        <x:v>4</x:v>
      </x:c>
      <x:c r="G3007" s="32" t="n">
        <x:v>4773.570529553</x:v>
      </x:c>
      <x:c r="H3007" s="32" t="n">
        <x:v>4773.570529553</x:v>
      </x:c>
      <x:c r="I3007" s="33" t="n">
        <x:v>0</x:v>
      </x:c>
      <x:c r="J3007" s="34" t="n">
        <x:v>1</x:v>
      </x:c>
      <x:c r="K3007" s="33" t="n">
        <x:v>143.50302194112643</x:v>
      </x:c>
      <x:c r="L3007" s="32" t="n">
        <x:v>685021.7964399586</x:v>
      </x:c>
      <x:c r="M3007" s="33" t="n">
        <x:v>3.1546070725070403</x:v>
      </x:c>
      <x:c r="N3007" s="33" t="n">
        <x:v>142.76017527973525</x:v>
      </x:c>
      <x:c r="O3007" s="32" t="n">
        <x:v>681475.7655091649</x:v>
      </x:c>
      <x:c r="P3007" s="32" t="n">
        <x:v>3546.0309307937277</x:v>
      </x:c>
      <x:c r="Q3007" s="33" t="n">
        <x:v>1.0052034585971583</x:v>
      </x:c>
      <x:c r="R3007" s="34" t="n">
        <x:v>0.005203458597158344</x:v>
      </x:c>
    </x:row>
    <x:row r="3008" ht="18" customHeight="1">
      <x:c r="A3008" s="25" t="str">
        <x:v>EEZ_214</x:v>
      </x:c>
      <x:c r="B3008" s="25" t="str">
        <x:v>Dominican Republic</x:v>
      </x:c>
      <x:c r="C3008" s="25" t="str">
        <x:v>functional</x:v>
      </x:c>
      <x:c r="D3008" s="25" t="str">
        <x:v>Medium benthopelagics (30 - 89 cm)</x:v>
      </x:c>
      <x:c r="E3008" s="35" t="n">
        <x:v>2</x:v>
      </x:c>
      <x:c r="F3008" s="35" t="n">
        <x:v>2</x:v>
      </x:c>
      <x:c r="G3008" s="32" t="n">
        <x:v>1801.8451496</x:v>
      </x:c>
      <x:c r="H3008" s="32" t="n">
        <x:v>1801.8451496</x:v>
      </x:c>
      <x:c r="I3008" s="33" t="n">
        <x:v>0</x:v>
      </x:c>
      <x:c r="J3008" s="34" t="n">
        <x:v>1</x:v>
      </x:c>
      <x:c r="K3008" s="33" t="n">
        <x:v>205.223729044713</x:v>
      </x:c>
      <x:c r="L3008" s="32" t="n">
        <x:v>369781.38076204073</x:v>
      </x:c>
      <x:c r="M3008" s="33" t="n">
        <x:v>3.311020507204189</x:v>
      </x:c>
      <x:c r="N3008" s="33" t="n">
        <x:v>204.65412712678696</x:v>
      </x:c>
      <x:c r="O3008" s="32" t="n">
        <x:v>368755.0463090229</x:v>
      </x:c>
      <x:c r="P3008" s="32" t="n">
        <x:v>1026.3344530178583</x:v>
      </x:c>
      <x:c r="Q3008" s="33" t="n">
        <x:v>1.002783241784189</x:v>
      </x:c>
      <x:c r="R3008" s="34" t="n">
        <x:v>0.0027832417841890983</x:v>
      </x:c>
    </x:row>
    <x:row r="3009" ht="18" customHeight="1">
      <x:c r="A3009" s="25" t="str">
        <x:v>EEZ_214</x:v>
      </x:c>
      <x:c r="B3009" s="25" t="str">
        <x:v>Dominican Republic</x:v>
      </x:c>
      <x:c r="C3009" s="25" t="str">
        <x:v>functional</x:v>
      </x:c>
      <x:c r="D3009" s="25" t="str">
        <x:v>Medium demersals (30 - 89 cm)</x:v>
      </x:c>
      <x:c r="E3009" s="35" t="n">
        <x:v>6</x:v>
      </x:c>
      <x:c r="F3009" s="35" t="n">
        <x:v>6</x:v>
      </x:c>
      <x:c r="G3009" s="32" t="n">
        <x:v>15721.16843664</x:v>
      </x:c>
      <x:c r="H3009" s="32" t="n">
        <x:v>15721.16843664</x:v>
      </x:c>
      <x:c r="I3009" s="33" t="n">
        <x:v>0</x:v>
      </x:c>
      <x:c r="J3009" s="34" t="n">
        <x:v>1</x:v>
      </x:c>
      <x:c r="K3009" s="33" t="n">
        <x:v>213.84465323773534</x:v>
      </x:c>
      <x:c r="L3009" s="32" t="n">
        <x:v>3361887.812825311</x:v>
      </x:c>
      <x:c r="M3009" s="33" t="n">
        <x:v>3.326047753203199</x:v>
      </x:c>
      <x:c r="N3009" s="33" t="n">
        <x:v>211.8594074177371</x:v>
      </x:c>
      <x:c r="O3009" s="32" t="n">
        <x:v>3330677.4289009827</x:v>
      </x:c>
      <x:c r="P3009" s="32" t="n">
        <x:v>31210.383924328256</x:v>
      </x:c>
      <x:c r="Q3009" s="33" t="n">
        <x:v>1.009370581387891</x:v>
      </x:c>
      <x:c r="R3009" s="34" t="n">
        <x:v>0.009370581387891017</x:v>
      </x:c>
    </x:row>
    <x:row r="3010" ht="18" customHeight="1">
      <x:c r="A3010" s="25" t="str">
        <x:v>EEZ_214</x:v>
      </x:c>
      <x:c r="B3010" s="25" t="str">
        <x:v>Dominican Republic</x:v>
      </x:c>
      <x:c r="C3010" s="25" t="str">
        <x:v>functional</x:v>
      </x:c>
      <x:c r="D3010" s="25" t="str">
        <x:v>Medium pelagics (30 - 89 cm)</x:v>
      </x:c>
      <x:c r="E3010" s="35" t="n">
        <x:v>4</x:v>
      </x:c>
      <x:c r="F3010" s="35" t="n">
        <x:v>4</x:v>
      </x:c>
      <x:c r="G3010" s="32" t="n">
        <x:v>6439.541017317</x:v>
      </x:c>
      <x:c r="H3010" s="32" t="n">
        <x:v>6439.541017317</x:v>
      </x:c>
      <x:c r="I3010" s="33" t="n">
        <x:v>0</x:v>
      </x:c>
      <x:c r="J3010" s="34" t="n">
        <x:v>1</x:v>
      </x:c>
      <x:c r="K3010" s="33" t="n">
        <x:v>1423.4089077886404</x:v>
      </x:c>
      <x:c r="L3010" s="32" t="n">
        <x:v>9166100.046119342</x:v>
      </x:c>
      <x:c r="M3010" s="33" t="n">
        <x:v>4.131529014986902</x:v>
      </x:c>
      <x:c r="N3010" s="33" t="n">
        <x:v>1353.7205290099707</x:v>
      </x:c>
      <x:c r="O3010" s="32" t="n">
        <x:v>8717338.872543775</x:v>
      </x:c>
      <x:c r="P3010" s="32" t="n">
        <x:v>448761.1735755671</x:v>
      </x:c>
      <x:c r="Q3010" s="33" t="n">
        <x:v>1.051479147494081</x:v>
      </x:c>
      <x:c r="R3010" s="34" t="n">
        <x:v>0.051479147494081036</x:v>
      </x:c>
    </x:row>
    <x:row r="3011" ht="18" customHeight="1">
      <x:c r="A3011" s="25" t="str">
        <x:v>EEZ_214</x:v>
      </x:c>
      <x:c r="B3011" s="25" t="str">
        <x:v>Dominican Republic</x:v>
      </x:c>
      <x:c r="C3011" s="25" t="str">
        <x:v>functional</x:v>
      </x:c>
      <x:c r="D3011" s="25" t="str">
        <x:v>Medium reef assoc. fish (30 - 89 cm)</x:v>
      </x:c>
      <x:c r="E3011" s="35" t="n">
        <x:v>18</x:v>
      </x:c>
      <x:c r="F3011" s="35" t="n">
        <x:v>18</x:v>
      </x:c>
      <x:c r="G3011" s="32" t="n">
        <x:v>15119.712350480997</x:v>
      </x:c>
      <x:c r="H3011" s="32" t="n">
        <x:v>15119.712350480997</x:v>
      </x:c>
      <x:c r="I3011" s="33" t="n">
        <x:v>0</x:v>
      </x:c>
      <x:c r="J3011" s="34" t="n">
        <x:v>1</x:v>
      </x:c>
      <x:c r="K3011" s="33" t="n">
        <x:v>872.4938685264746</x:v>
      </x:c>
      <x:c r="L3011" s="32" t="n">
        <x:v>13191856.319678681</x:v>
      </x:c>
      <x:c r="M3011" s="33" t="n">
        <x:v>3.8017449728894763</x:v>
      </x:c>
      <x:c r="N3011" s="33" t="n">
        <x:v>633.497598523326</x:v>
      </x:c>
      <x:c r="O3011" s="32" t="n">
        <x:v>9578301.464393185</x:v>
      </x:c>
      <x:c r="P3011" s="32" t="n">
        <x:v>3613554.8552854955</x:v>
      </x:c>
      <x:c r="Q3011" s="33" t="n">
        <x:v>1.3772646819186773</x:v>
      </x:c>
      <x:c r="R3011" s="34" t="n">
        <x:v>0.37726468191867724</x:v>
      </x:c>
    </x:row>
    <x:row r="3012" ht="18" customHeight="1">
      <x:c r="A3012" s="25" t="str">
        <x:v>EEZ_214</x:v>
      </x:c>
      <x:c r="B3012" s="25" t="str">
        <x:v>Dominican Republic</x:v>
      </x:c>
      <x:c r="C3012" s="25" t="str">
        <x:v>functional</x:v>
      </x:c>
      <x:c r="D3012" s="25" t="str">
        <x:v>Other demersal invertebrates</x:v>
      </x:c>
      <x:c r="E3012" s="35" t="n">
        <x:v>4</x:v>
      </x:c>
      <x:c r="F3012" s="35" t="n">
        <x:v>4</x:v>
      </x:c>
      <x:c r="G3012" s="32" t="n">
        <x:v>2342.368846</x:v>
      </x:c>
      <x:c r="H3012" s="32" t="n">
        <x:v>2342.368846</x:v>
      </x:c>
      <x:c r="I3012" s="33" t="n">
        <x:v>0</x:v>
      </x:c>
      <x:c r="J3012" s="34" t="n">
        <x:v>1</x:v>
      </x:c>
      <x:c r="K3012" s="33" t="n">
        <x:v>15.245828053246964</x:v>
      </x:c>
      <x:c r="L3012" s="32" t="n">
        <x:v>35711.35266339852</x:v>
      </x:c>
      <x:c r="M3012" s="33" t="n">
        <x:v>2.1821229954447574</x:v>
      </x:c>
      <x:c r="N3012" s="33" t="n">
        <x:v>15.20978221147605</x:v>
      </x:c>
      <x:c r="O3012" s="32" t="n">
        <x:v>35626.92000660648</x:v>
      </x:c>
      <x:c r="P3012" s="32" t="n">
        <x:v>84.43265679203614</x:v>
      </x:c>
      <x:c r="Q3012" s="33" t="n">
        <x:v>1.002369911762689</x:v>
      </x:c>
      <x:c r="R3012" s="34" t="n">
        <x:v>0.0023699117626889824</x:v>
      </x:c>
    </x:row>
    <x:row r="3013" ht="18" customHeight="1">
      <x:c r="A3013" s="25" t="str">
        <x:v>EEZ_214</x:v>
      </x:c>
      <x:c r="B3013" s="25" t="str">
        <x:v>Dominican Republic</x:v>
      </x:c>
      <x:c r="C3013" s="25" t="str">
        <x:v>functional</x:v>
      </x:c>
      <x:c r="D3013" s="25" t="str">
        <x:v>Shrimps</x:v>
      </x:c>
      <x:c r="E3013" s="35" t="n">
        <x:v>2</x:v>
      </x:c>
      <x:c r="F3013" s="35" t="n">
        <x:v>2</x:v>
      </x:c>
      <x:c r="G3013" s="32" t="n">
        <x:v>173.04428333299998</x:v>
      </x:c>
      <x:c r="H3013" s="32" t="n">
        <x:v>173.04428333299998</x:v>
      </x:c>
      <x:c r="I3013" s="33" t="n">
        <x:v>0</x:v>
      </x:c>
      <x:c r="J3013" s="34" t="n">
        <x:v>1</x:v>
      </x:c>
      <x:c r="K3013" s="33" t="n">
        <x:v>192.93856487820327</x:v>
      </x:c>
      <x:c r="L3013" s="32" t="n">
        <x:v>33386.91568664621</x:v>
      </x:c>
      <x:c r="M3013" s="33" t="n">
        <x:v>3.2765662445115478</x:v>
      </x:c>
      <x:c r="N3013" s="33" t="n">
        <x:v>189.0454567083485</x:v>
      </x:c>
      <x:c r="O3013" s="32" t="n">
        <x:v>32713.23557345584</x:v>
      </x:c>
      <x:c r="P3013" s="32" t="n">
        <x:v>673.6801131903667</x:v>
      </x:c>
      <x:c r="Q3013" s="33" t="n">
        <x:v>1.0205935029470763</x:v>
      </x:c>
      <x:c r="R3013" s="34" t="n">
        <x:v>0.02059350294707638</x:v>
      </x:c>
    </x:row>
    <x:row r="3014" ht="18" customHeight="1">
      <x:c r="A3014" s="25" t="str">
        <x:v>EEZ_214</x:v>
      </x:c>
      <x:c r="B3014" s="25" t="str">
        <x:v>Dominican Republic</x:v>
      </x:c>
      <x:c r="C3014" s="25" t="str">
        <x:v>functional</x:v>
      </x:c>
      <x:c r="D3014" s="25" t="str">
        <x:v>Small benthopelagics (&lt;30 cm)</x:v>
      </x:c>
      <x:c r="E3014" s="35" t="n">
        <x:v>1</x:v>
      </x:c>
      <x:c r="F3014" s="35" t="n">
        <x:v>1</x:v>
      </x:c>
      <x:c r="G3014" s="32" t="n">
        <x:v>108.49867</x:v>
      </x:c>
      <x:c r="H3014" s="32" t="n">
        <x:v>108.49867</x:v>
      </x:c>
      <x:c r="I3014" s="33" t="n">
        <x:v>0</x:v>
      </x:c>
      <x:c r="J3014" s="34" t="n">
        <x:v>1</x:v>
      </x:c>
      <x:c r="K3014" s="33" t="n">
        <x:v>107.1519305237606</x:v>
      </x:c>
      <x:c r="L3014" s="32" t="n">
        <x:v>11625.841949760428</x:v>
      </x:c>
      <x:c r="M3014" s="33" t="n">
        <x:v>3.0300000000000002</x:v>
      </x:c>
      <x:c r="N3014" s="33" t="n">
        <x:v>107.1519305237607</x:v>
      </x:c>
      <x:c r="O3014" s="32" t="n">
        <x:v>11625.84194976044</x:v>
      </x:c>
      <x:c r="P3014" s="32" t="n">
        <x:v>-1.0913936421275139e-11</x:v>
      </x:c>
      <x:c r="Q3014" s="33" t="n">
        <x:v>0.9999999999999991</x:v>
      </x:c>
      <x:c r="R3014" s="34" t="n">
        <x:v>-9.38765249728862e-16</x:v>
      </x:c>
    </x:row>
    <x:row r="3015" ht="18" customHeight="1">
      <x:c r="A3015" s="25" t="str">
        <x:v>EEZ_214</x:v>
      </x:c>
      <x:c r="B3015" s="25" t="str">
        <x:v>Dominican Republic</x:v>
      </x:c>
      <x:c r="C3015" s="25" t="str">
        <x:v>functional</x:v>
      </x:c>
      <x:c r="D3015" s="25" t="str">
        <x:v>Small pelagics (&lt;30 cm)</x:v>
      </x:c>
      <x:c r="E3015" s="35" t="n">
        <x:v>3</x:v>
      </x:c>
      <x:c r="F3015" s="35" t="n">
        <x:v>3</x:v>
      </x:c>
      <x:c r="G3015" s="32" t="n">
        <x:v>544.22639861</x:v>
      </x:c>
      <x:c r="H3015" s="32" t="n">
        <x:v>544.22639861</x:v>
      </x:c>
      <x:c r="I3015" s="33" t="n">
        <x:v>0</x:v>
      </x:c>
      <x:c r="J3015" s="34" t="n">
        <x:v>1</x:v>
      </x:c>
      <x:c r="K3015" s="33" t="n">
        <x:v>833.7528301518414</x:v>
      </x:c>
      <x:c r="L3015" s="32" t="n">
        <x:v>453750.3000844317</x:v>
      </x:c>
      <x:c r="M3015" s="33" t="n">
        <x:v>3.4882099883557873</x:v>
      </x:c>
      <x:c r="N3015" s="33" t="n">
        <x:v>307.7584516580673</x:v>
      </x:c>
      <x:c r="O3015" s="32" t="n">
        <x:v>167490.27378765977</x:v>
      </x:c>
      <x:c r="P3015" s="32" t="n">
        <x:v>286260.02629677195</x:v>
      </x:c>
      <x:c r="Q3015" s="33" t="n">
        <x:v>2.709114325406654</x:v>
      </x:c>
      <x:c r="R3015" s="34" t="n">
        <x:v>1.7091143254066543</x:v>
      </x:c>
    </x:row>
    <x:row r="3016" ht="18" customHeight="1">
      <x:c r="A3016" s="25" t="str">
        <x:v>EEZ_214</x:v>
      </x:c>
      <x:c r="B3016" s="25" t="str">
        <x:v>Dominican Republic</x:v>
      </x:c>
      <x:c r="C3016" s="25" t="str">
        <x:v>functional</x:v>
      </x:c>
      <x:c r="D3016" s="25" t="str">
        <x:v>Small reef assoc. fish (&lt;30 cm)</x:v>
      </x:c>
      <x:c r="E3016" s="35" t="n">
        <x:v>4</x:v>
      </x:c>
      <x:c r="F3016" s="35" t="n">
        <x:v>4</x:v>
      </x:c>
      <x:c r="G3016" s="32" t="n">
        <x:v>1313.5101495410001</x:v>
      </x:c>
      <x:c r="H3016" s="32" t="n">
        <x:v>1313.5101495410001</x:v>
      </x:c>
      <x:c r="I3016" s="33" t="n">
        <x:v>0</x:v>
      </x:c>
      <x:c r="J3016" s="34" t="n">
        <x:v>1</x:v>
      </x:c>
      <x:c r="K3016" s="33" t="n">
        <x:v>244.8178612534447</x:v>
      </x:c>
      <x:c r="L3016" s="32" t="n">
        <x:v>321570.74554532</x:v>
      </x:c>
      <x:c r="M3016" s="33" t="n">
        <x:v>3.2829658296182034</x:v>
      </x:c>
      <x:c r="N3016" s="33" t="n">
        <x:v>191.85177853461778</x:v>
      </x:c>
      <x:c r="O3016" s="32" t="n">
        <x:v>251999.25831271263</x:v>
      </x:c>
      <x:c r="P3016" s="32" t="n">
        <x:v>69571.48723260735</x:v>
      </x:c>
      <x:c r="Q3016" s="33" t="n">
        <x:v>1.2760781428422865</x:v>
      </x:c>
      <x:c r="R3016" s="34" t="n">
        <x:v>0.2760781428422866</x:v>
      </x:c>
    </x:row>
    <x:row r="3017" ht="18" customHeight="1">
      <x:c r="A3017" s="25" t="str">
        <x:v>EEZ_218</x:v>
      </x:c>
      <x:c r="B3017" s="25" t="str">
        <x:v>Ecuador (mainland)</x:v>
      </x:c>
      <x:c r="C3017" s="25" t="str">
        <x:v>functional</x:v>
      </x:c>
      <x:c r="D3017" s="25" t="str">
        <x:v>Cephalopods</x:v>
      </x:c>
      <x:c r="E3017" s="35" t="n">
        <x:v>2</x:v>
      </x:c>
      <x:c r="F3017" s="35" t="n">
        <x:v>2</x:v>
      </x:c>
      <x:c r="G3017" s="32" t="n">
        <x:v>8076.69059857</x:v>
      </x:c>
      <x:c r="H3017" s="32" t="n">
        <x:v>8076.69059857</x:v>
      </x:c>
      <x:c r="I3017" s="33" t="n">
        <x:v>0</x:v>
      </x:c>
      <x:c r="J3017" s="34" t="n">
        <x:v>1</x:v>
      </x:c>
      <x:c r="K3017" s="33" t="n">
        <x:v>1379.3334828832449</x:v>
      </x:c>
      <x:c r="L3017" s="32" t="n">
        <x:v>11140449.773495918</x:v>
      </x:c>
      <x:c r="M3017" s="33" t="n">
        <x:v>4.139665583862841</x:v>
      </x:c>
      <x:c r="N3017" s="33" t="n">
        <x:v>1379.3217480187566</x:v>
      </x:c>
      <x:c r="O3017" s="32" t="n">
        <x:v>11140354.99462623</x:v>
      </x:c>
      <x:c r="P3017" s="32" t="n">
        <x:v>94.7788696885109</x:v>
      </x:c>
      <x:c r="Q3017" s="33" t="n">
        <x:v>1.0000085077064182</x:v>
      </x:c>
      <x:c r="R3017" s="34" t="n">
        <x:v>0.00000850770641817333</x:v>
      </x:c>
    </x:row>
    <x:row r="3018" ht="18" customHeight="1">
      <x:c r="A3018" s="25" t="str">
        <x:v>EEZ_218</x:v>
      </x:c>
      <x:c r="B3018" s="25" t="str">
        <x:v>Ecuador (mainland)</x:v>
      </x:c>
      <x:c r="C3018" s="25" t="str">
        <x:v>functional</x:v>
      </x:c>
      <x:c r="D3018" s="25" t="str">
        <x:v>Jellyfish</x:v>
      </x:c>
      <x:c r="E3018" s="35" t="n">
        <x:v>1</x:v>
      </x:c>
      <x:c r="F3018" s="35" t="n">
        <x:v>1</x:v>
      </x:c>
      <x:c r="G3018" s="32" t="n">
        <x:v>3767</x:v>
      </x:c>
      <x:c r="H3018" s="32" t="n">
        <x:v>3767</x:v>
      </x:c>
      <x:c r="I3018" s="33" t="n">
        <x:v>0</x:v>
      </x:c>
      <x:c r="J3018" s="34" t="n">
        <x:v>1</x:v>
      </x:c>
      <x:c r="K3018" s="33" t="n">
        <x:v>288.40315031266056</x:v>
      </x:c>
      <x:c r="L3018" s="32" t="n">
        <x:v>1086414.6672277923</x:v>
      </x:c>
      <x:c r="M3018" s="33" t="n">
        <x:v>3.46</x:v>
      </x:c>
      <x:c r="N3018" s="33" t="n">
        <x:v>288.40315031266056</x:v>
      </x:c>
      <x:c r="O3018" s="32" t="n">
        <x:v>1086414.6672277923</x:v>
      </x:c>
      <x:c r="P3018" s="32" t="n">
        <x:v>0</x:v>
      </x:c>
      <x:c r="Q3018" s="33" t="n">
        <x:v>1</x:v>
      </x:c>
      <x:c r="R3018" s="34" t="n">
        <x:v>0</x:v>
      </x:c>
    </x:row>
    <x:row r="3019" ht="18" customHeight="1">
      <x:c r="A3019" s="25" t="str">
        <x:v>EEZ_218</x:v>
      </x:c>
      <x:c r="B3019" s="25" t="str">
        <x:v>Ecuador (mainland)</x:v>
      </x:c>
      <x:c r="C3019" s="25" t="str">
        <x:v>functional</x:v>
      </x:c>
      <x:c r="D3019" s="25" t="str">
        <x:v>Large bathypelagics (&gt;=90 cm)</x:v>
      </x:c>
      <x:c r="E3019" s="35" t="n">
        <x:v>1</x:v>
      </x:c>
      <x:c r="F3019" s="35" t="n">
        <x:v>1</x:v>
      </x:c>
      <x:c r="G3019" s="32" t="n">
        <x:v>47.84</x:v>
      </x:c>
      <x:c r="H3019" s="32" t="n">
        <x:v>47.84</x:v>
      </x:c>
      <x:c r="I3019" s="33" t="n">
        <x:v>0</x:v>
      </x:c>
      <x:c r="J3019" s="34" t="n">
        <x:v>1</x:v>
      </x:c>
      <x:c r="K3019" s="33" t="n">
        <x:v>1659.5869074375596</x:v>
      </x:c>
      <x:c r="L3019" s="32" t="n">
        <x:v>79394.63765181285</x:v>
      </x:c>
      <x:c r="M3019" s="33" t="n">
        <x:v>4.22</x:v>
      </x:c>
      <x:c r="N3019" s="33" t="n">
        <x:v>1659.5869074375596</x:v>
      </x:c>
      <x:c r="O3019" s="32" t="n">
        <x:v>79394.63765181285</x:v>
      </x:c>
      <x:c r="P3019" s="32" t="n">
        <x:v>0</x:v>
      </x:c>
      <x:c r="Q3019" s="33" t="n">
        <x:v>1</x:v>
      </x:c>
      <x:c r="R3019" s="34" t="n">
        <x:v>0</x:v>
      </x:c>
    </x:row>
    <x:row r="3020" ht="18" customHeight="1">
      <x:c r="A3020" s="25" t="str">
        <x:v>EEZ_218</x:v>
      </x:c>
      <x:c r="B3020" s="25" t="str">
        <x:v>Ecuador (mainland)</x:v>
      </x:c>
      <x:c r="C3020" s="25" t="str">
        <x:v>functional</x:v>
      </x:c>
      <x:c r="D3020" s="25" t="str">
        <x:v>Large benthopelagics (&gt;=90 cm)</x:v>
      </x:c>
      <x:c r="E3020" s="35" t="n">
        <x:v>3</x:v>
      </x:c>
      <x:c r="F3020" s="35" t="n">
        <x:v>3</x:v>
      </x:c>
      <x:c r="G3020" s="32" t="n">
        <x:v>3793.4078753232</x:v>
      </x:c>
      <x:c r="H3020" s="32" t="n">
        <x:v>3793.4078753232</x:v>
      </x:c>
      <x:c r="I3020" s="33" t="n">
        <x:v>0</x:v>
      </x:c>
      <x:c r="J3020" s="34" t="n">
        <x:v>1</x:v>
      </x:c>
      <x:c r="K3020" s="33" t="n">
        <x:v>2412.3486226047726</x:v>
      </x:c>
      <x:c r="L3020" s="32" t="n">
        <x:v>9151022.263014019</x:v>
      </x:c>
      <x:c r="M3020" s="33" t="n">
        <x:v>4.375286403738688</x:v>
      </x:c>
      <x:c r="N3020" s="33" t="n">
        <x:v>2372.938068826615</x:v>
      </x:c>
      <x:c r="O3020" s="32" t="n">
        <x:v>9001521.957941107</x:v>
      </x:c>
      <x:c r="P3020" s="32" t="n">
        <x:v>149500.30507291108</x:v>
      </x:c>
      <x:c r="Q3020" s="33" t="n">
        <x:v>1.0166083364314877</x:v>
      </x:c>
      <x:c r="R3020" s="34" t="n">
        <x:v>0.016608336431487843</x:v>
      </x:c>
    </x:row>
    <x:row r="3021" ht="18" customHeight="1">
      <x:c r="A3021" s="25" t="str">
        <x:v>EEZ_218</x:v>
      </x:c>
      <x:c r="B3021" s="25" t="str">
        <x:v>Ecuador (mainland)</x:v>
      </x:c>
      <x:c r="C3021" s="25" t="str">
        <x:v>functional</x:v>
      </x:c>
      <x:c r="D3021" s="25" t="str">
        <x:v>Large demersals (&gt;=90 cm)</x:v>
      </x:c>
      <x:c r="E3021" s="35" t="n">
        <x:v>1</x:v>
      </x:c>
      <x:c r="F3021" s="35" t="n">
        <x:v>1</x:v>
      </x:c>
      <x:c r="G3021" s="32" t="n">
        <x:v>33.4126766718</x:v>
      </x:c>
      <x:c r="H3021" s="32" t="n">
        <x:v>33.4126766718</x:v>
      </x:c>
      <x:c r="I3021" s="33" t="n">
        <x:v>0</x:v>
      </x:c>
      <x:c r="J3021" s="34" t="n">
        <x:v>1</x:v>
      </x:c>
      <x:c r="K3021" s="33" t="n">
        <x:v>2238.7211385683377</x:v>
      </x:c>
      <x:c r="L3021" s="32" t="n">
        <x:v>74801.66556130783</x:v>
      </x:c>
      <x:c r="M3021" s="33" t="n">
        <x:v>4.35</x:v>
      </x:c>
      <x:c r="N3021" s="33" t="n">
        <x:v>2238.7211385683377</x:v>
      </x:c>
      <x:c r="O3021" s="32" t="n">
        <x:v>74801.66556130783</x:v>
      </x:c>
      <x:c r="P3021" s="32" t="n">
        <x:v>0</x:v>
      </x:c>
      <x:c r="Q3021" s="33" t="n">
        <x:v>1</x:v>
      </x:c>
      <x:c r="R3021" s="34" t="n">
        <x:v>0</x:v>
      </x:c>
    </x:row>
    <x:row r="3022" ht="18" customHeight="1">
      <x:c r="A3022" s="25" t="str">
        <x:v>EEZ_218</x:v>
      </x:c>
      <x:c r="B3022" s="25" t="str">
        <x:v>Ecuador (mainland)</x:v>
      </x:c>
      <x:c r="C3022" s="25" t="str">
        <x:v>functional</x:v>
      </x:c>
      <x:c r="D3022" s="25" t="str">
        <x:v>Large pelagics (&gt;=90 cm)</x:v>
      </x:c>
      <x:c r="E3022" s="35" t="n">
        <x:v>15</x:v>
      </x:c>
      <x:c r="F3022" s="35" t="n">
        <x:v>15</x:v>
      </x:c>
      <x:c r="G3022" s="32" t="n">
        <x:v>8962.6151387176</x:v>
      </x:c>
      <x:c r="H3022" s="32" t="n">
        <x:v>8962.6151387176</x:v>
      </x:c>
      <x:c r="I3022" s="33" t="n">
        <x:v>0</x:v>
      </x:c>
      <x:c r="J3022" s="34" t="n">
        <x:v>1</x:v>
      </x:c>
      <x:c r="K3022" s="33" t="n">
        <x:v>2896.6603342515705</x:v>
      </x:c>
      <x:c r="L3022" s="32" t="n">
        <x:v>25961651.76348591</x:v>
      </x:c>
      <x:c r="M3022" s="33" t="n">
        <x:v>4.460121834583015</x:v>
      </x:c>
      <x:c r="N3022" s="33" t="n">
        <x:v>2884.840686943604</x:v>
      </x:c>
      <x:c r="O3022" s="32" t="n">
        <x:v>25855716.813589223</x:v>
      </x:c>
      <x:c r="P3022" s="32" t="n">
        <x:v>105934.94989668578</x:v>
      </x:c>
      <x:c r="Q3022" s="33" t="n">
        <x:v>1.0040971577257145</x:v>
      </x:c>
      <x:c r="R3022" s="34" t="n">
        <x:v>0.004097157725714593</x:v>
      </x:c>
    </x:row>
    <x:row r="3023" ht="18" customHeight="1">
      <x:c r="A3023" s="25" t="str">
        <x:v>EEZ_218</x:v>
      </x:c>
      <x:c r="B3023" s="25" t="str">
        <x:v>Ecuador (mainland)</x:v>
      </x:c>
      <x:c r="C3023" s="25" t="str">
        <x:v>functional</x:v>
      </x:c>
      <x:c r="D3023" s="25" t="str">
        <x:v>Large rays (&gt;=90 cm)</x:v>
      </x:c>
      <x:c r="E3023" s="35" t="n">
        <x:v>3</x:v>
      </x:c>
      <x:c r="F3023" s="35" t="n">
        <x:v>3</x:v>
      </x:c>
      <x:c r="G3023" s="32" t="n">
        <x:v>304.6453952081</x:v>
      </x:c>
      <x:c r="H3023" s="32" t="n">
        <x:v>304.6453952081</x:v>
      </x:c>
      <x:c r="I3023" s="33" t="n">
        <x:v>0</x:v>
      </x:c>
      <x:c r="J3023" s="34" t="n">
        <x:v>1</x:v>
      </x:c>
      <x:c r="K3023" s="33" t="n">
        <x:v>370.49174515566364</x:v>
      </x:c>
      <x:c r="L3023" s="32" t="n">
        <x:v>112868.60412428582</x:v>
      </x:c>
      <x:c r="M3023" s="33" t="n">
        <x:v>3.565363029936936</x:v>
      </x:c>
      <x:c r="N3023" s="33" t="n">
        <x:v>367.58944281535275</x:v>
      </x:c>
      <x:c r="O3023" s="32" t="n">
        <x:v>111984.43108080843</x:v>
      </x:c>
      <x:c r="P3023" s="32" t="n">
        <x:v>884.1730434773926</x:v>
      </x:c>
      <x:c r="Q3023" s="33" t="n">
        <x:v>1.0078954997131644</x:v>
      </x:c>
      <x:c r="R3023" s="34" t="n">
        <x:v>0.007895499713164321</x:v>
      </x:c>
    </x:row>
    <x:row r="3024" ht="18" customHeight="1">
      <x:c r="A3024" s="25" t="str">
        <x:v>EEZ_218</x:v>
      </x:c>
      <x:c r="B3024" s="25" t="str">
        <x:v>Ecuador (mainland)</x:v>
      </x:c>
      <x:c r="C3024" s="25" t="str">
        <x:v>functional</x:v>
      </x:c>
      <x:c r="D3024" s="25" t="str">
        <x:v>Large reef assoc. fish (&gt;=90 cm)</x:v>
      </x:c>
      <x:c r="E3024" s="35" t="n">
        <x:v>1</x:v>
      </x:c>
      <x:c r="F3024" s="35" t="n">
        <x:v>1</x:v>
      </x:c>
      <x:c r="G3024" s="32" t="n">
        <x:v>27.84</x:v>
      </x:c>
      <x:c r="H3024" s="32" t="n">
        <x:v>27.84</x:v>
      </x:c>
      <x:c r="I3024" s="33" t="n">
        <x:v>0</x:v>
      </x:c>
      <x:c r="J3024" s="34" t="n">
        <x:v>1</x:v>
      </x:c>
      <x:c r="K3024" s="33" t="n">
        <x:v>831.7637711026708</x:v>
      </x:c>
      <x:c r="L3024" s="32" t="n">
        <x:v>23156.303387498356</x:v>
      </x:c>
      <x:c r="M3024" s="33" t="n">
        <x:v>3.92</x:v>
      </x:c>
      <x:c r="N3024" s="33" t="n">
        <x:v>831.7637711026708</x:v>
      </x:c>
      <x:c r="O3024" s="32" t="n">
        <x:v>23156.303387498356</x:v>
      </x:c>
      <x:c r="P3024" s="32" t="n">
        <x:v>0</x:v>
      </x:c>
      <x:c r="Q3024" s="33" t="n">
        <x:v>1</x:v>
      </x:c>
      <x:c r="R3024" s="34" t="n">
        <x:v>0</x:v>
      </x:c>
    </x:row>
    <x:row r="3025" ht="18" customHeight="1">
      <x:c r="A3025" s="25" t="str">
        <x:v>EEZ_218</x:v>
      </x:c>
      <x:c r="B3025" s="25" t="str">
        <x:v>Ecuador (mainland)</x:v>
      </x:c>
      <x:c r="C3025" s="25" t="str">
        <x:v>functional</x:v>
      </x:c>
      <x:c r="D3025" s="25" t="str">
        <x:v>Large sharks (&gt;=90 cm)</x:v>
      </x:c>
      <x:c r="E3025" s="35" t="n">
        <x:v>14</x:v>
      </x:c>
      <x:c r="F3025" s="35" t="n">
        <x:v>14</x:v>
      </x:c>
      <x:c r="G3025" s="32" t="n">
        <x:v>13200.555843138298</x:v>
      </x:c>
      <x:c r="H3025" s="32" t="n">
        <x:v>13200.555843138298</x:v>
      </x:c>
      <x:c r="I3025" s="33" t="n">
        <x:v>0</x:v>
      </x:c>
      <x:c r="J3025" s="34" t="n">
        <x:v>1</x:v>
      </x:c>
      <x:c r="K3025" s="33" t="n">
        <x:v>2850.224942277821</x:v>
      </x:c>
      <x:c r="L3025" s="32" t="n">
        <x:v>37624553.516044006</x:v>
      </x:c>
      <x:c r="M3025" s="33" t="n">
        <x:v>4.446102352979674</x:v>
      </x:c>
      <x:c r="N3025" s="33" t="n">
        <x:v>2793.202055602727</x:v>
      </x:c>
      <x:c r="O3025" s="32" t="n">
        <x:v>36871819.71615248</x:v>
      </x:c>
      <x:c r="P3025" s="32" t="n">
        <x:v>752733.799891524</x:v>
      </x:c>
      <x:c r="Q3025" s="33" t="n">
        <x:v>1.0204148806781503</x:v>
      </x:c>
      <x:c r="R3025" s="34" t="n">
        <x:v>0.020414880678150338</x:v>
      </x:c>
    </x:row>
    <x:row r="3026" ht="18" customHeight="1">
      <x:c r="A3026" s="25" t="str">
        <x:v>EEZ_218</x:v>
      </x:c>
      <x:c r="B3026" s="25" t="str">
        <x:v>Ecuador (mainland)</x:v>
      </x:c>
      <x:c r="C3026" s="25" t="str">
        <x:v>functional</x:v>
      </x:c>
      <x:c r="D3026" s="25" t="str">
        <x:v>Lobsters, crabs</x:v>
      </x:c>
      <x:c r="E3026" s="35" t="n">
        <x:v>1</x:v>
      </x:c>
      <x:c r="F3026" s="35" t="n">
        <x:v>1</x:v>
      </x:c>
      <x:c r="G3026" s="32" t="n">
        <x:v>3.0429319229</x:v>
      </x:c>
      <x:c r="H3026" s="32" t="n">
        <x:v>3.0429319229</x:v>
      </x:c>
      <x:c r="I3026" s="33" t="n">
        <x:v>0</x:v>
      </x:c>
      <x:c r="J3026" s="34" t="n">
        <x:v>1</x:v>
      </x:c>
      <x:c r="K3026" s="33" t="n">
        <x:v>39.810717055349734</x:v>
      </x:c>
      <x:c r="L3026" s="32" t="n">
        <x:v>121.14130180126318</x:v>
      </x:c>
      <x:c r="M3026" s="33" t="n">
        <x:v>2.6</x:v>
      </x:c>
      <x:c r="N3026" s="33" t="n">
        <x:v>39.810717055349734</x:v>
      </x:c>
      <x:c r="O3026" s="32" t="n">
        <x:v>121.14130180126318</x:v>
      </x:c>
      <x:c r="P3026" s="32" t="n">
        <x:v>0</x:v>
      </x:c>
      <x:c r="Q3026" s="33" t="n">
        <x:v>1</x:v>
      </x:c>
      <x:c r="R3026" s="34" t="n">
        <x:v>0</x:v>
      </x:c>
    </x:row>
    <x:row r="3027" ht="18" customHeight="1">
      <x:c r="A3027" s="25" t="str">
        <x:v>EEZ_218</x:v>
      </x:c>
      <x:c r="B3027" s="25" t="str">
        <x:v>Ecuador (mainland)</x:v>
      </x:c>
      <x:c r="C3027" s="25" t="str">
        <x:v>functional</x:v>
      </x:c>
      <x:c r="D3027" s="25" t="str">
        <x:v>Medium bathydemersals (30 - 89 cm)</x:v>
      </x:c>
      <x:c r="E3027" s="35" t="n">
        <x:v>1</x:v>
      </x:c>
      <x:c r="F3027" s="35" t="n">
        <x:v>1</x:v>
      </x:c>
      <x:c r="G3027" s="32" t="n">
        <x:v>9784.405469395999</x:v>
      </x:c>
      <x:c r="H3027" s="32" t="n">
        <x:v>9784.405469395999</x:v>
      </x:c>
      <x:c r="I3027" s="33" t="n">
        <x:v>0</x:v>
      </x:c>
      <x:c r="J3027" s="34" t="n">
        <x:v>1</x:v>
      </x:c>
      <x:c r="K3027" s="33" t="n">
        <x:v>295.1209226666387</x:v>
      </x:c>
      <x:c r="L3027" s="32" t="n">
        <x:v>2887582.7698726533</x:v>
      </x:c>
      <x:c r="M3027" s="33" t="n">
        <x:v>3.47</x:v>
      </x:c>
      <x:c r="N3027" s="33" t="n">
        <x:v>295.1209226666387</x:v>
      </x:c>
      <x:c r="O3027" s="32" t="n">
        <x:v>2887582.7698726533</x:v>
      </x:c>
      <x:c r="P3027" s="32" t="n">
        <x:v>0</x:v>
      </x:c>
      <x:c r="Q3027" s="33" t="n">
        <x:v>1</x:v>
      </x:c>
      <x:c r="R3027" s="34" t="n">
        <x:v>0</x:v>
      </x:c>
    </x:row>
    <x:row r="3028" ht="18" customHeight="1">
      <x:c r="A3028" s="25" t="str">
        <x:v>EEZ_218</x:v>
      </x:c>
      <x:c r="B3028" s="25" t="str">
        <x:v>Ecuador (mainland)</x:v>
      </x:c>
      <x:c r="C3028" s="25" t="str">
        <x:v>functional</x:v>
      </x:c>
      <x:c r="D3028" s="25" t="str">
        <x:v>Medium benthopelagics (30 - 89 cm)</x:v>
      </x:c>
      <x:c r="E3028" s="35" t="n">
        <x:v>1</x:v>
      </x:c>
      <x:c r="F3028" s="35" t="n">
        <x:v>1</x:v>
      </x:c>
      <x:c r="G3028" s="32" t="n">
        <x:v>31.3228251101</x:v>
      </x:c>
      <x:c r="H3028" s="32" t="n">
        <x:v>31.3228251101</x:v>
      </x:c>
      <x:c r="I3028" s="33" t="n">
        <x:v>0</x:v>
      </x:c>
      <x:c r="J3028" s="34" t="n">
        <x:v>1</x:v>
      </x:c>
      <x:c r="K3028" s="33" t="n">
        <x:v>501.18723362727246</x:v>
      </x:c>
      <x:c r="L3028" s="32" t="n">
        <x:v>15698.600066321884</x:v>
      </x:c>
      <x:c r="M3028" s="33" t="n">
        <x:v>3.7</x:v>
      </x:c>
      <x:c r="N3028" s="33" t="n">
        <x:v>501.18723362727246</x:v>
      </x:c>
      <x:c r="O3028" s="32" t="n">
        <x:v>15698.600066321884</x:v>
      </x:c>
      <x:c r="P3028" s="32" t="n">
        <x:v>0</x:v>
      </x:c>
      <x:c r="Q3028" s="33" t="n">
        <x:v>1</x:v>
      </x:c>
      <x:c r="R3028" s="34" t="n">
        <x:v>0</x:v>
      </x:c>
    </x:row>
    <x:row r="3029" ht="18" customHeight="1">
      <x:c r="A3029" s="25" t="str">
        <x:v>EEZ_218</x:v>
      </x:c>
      <x:c r="B3029" s="25" t="str">
        <x:v>Ecuador (mainland)</x:v>
      </x:c>
      <x:c r="C3029" s="25" t="str">
        <x:v>functional</x:v>
      </x:c>
      <x:c r="D3029" s="25" t="str">
        <x:v>Medium demersals (30 - 89 cm)</x:v>
      </x:c>
      <x:c r="E3029" s="35" t="n">
        <x:v>4</x:v>
      </x:c>
      <x:c r="F3029" s="35" t="n">
        <x:v>4</x:v>
      </x:c>
      <x:c r="G3029" s="32" t="n">
        <x:v>44186.9237386056</x:v>
      </x:c>
      <x:c r="H3029" s="32" t="n">
        <x:v>44186.9237386056</x:v>
      </x:c>
      <x:c r="I3029" s="33" t="n">
        <x:v>0</x:v>
      </x:c>
      <x:c r="J3029" s="34" t="n">
        <x:v>1</x:v>
      </x:c>
      <x:c r="K3029" s="33" t="n">
        <x:v>358.50351264982777</x:v>
      </x:c>
      <x:c r="L3029" s="32" t="n">
        <x:v>15841167.373480167</x:v>
      </x:c>
      <x:c r="M3029" s="33" t="n">
        <x:v>3.492605699460117</x:v>
      </x:c>
      <x:c r="N3029" s="33" t="n">
        <x:v>310.8892459137866</x:v>
      </x:c>
      <x:c r="O3029" s="32" t="n">
        <x:v>13737239.40034509</x:v>
      </x:c>
      <x:c r="P3029" s="32" t="n">
        <x:v>2103927.9731350765</x:v>
      </x:c>
      <x:c r="Q3029" s="33" t="n">
        <x:v>1.1531550780924895</x:v>
      </x:c>
      <x:c r="R3029" s="34" t="n">
        <x:v>0.15315507809248954</x:v>
      </x:c>
    </x:row>
    <x:row r="3030" ht="18" customHeight="1">
      <x:c r="A3030" s="25" t="str">
        <x:v>EEZ_218</x:v>
      </x:c>
      <x:c r="B3030" s="25" t="str">
        <x:v>Ecuador (mainland)</x:v>
      </x:c>
      <x:c r="C3030" s="25" t="str">
        <x:v>functional</x:v>
      </x:c>
      <x:c r="D3030" s="25" t="str">
        <x:v>Medium pelagics (30 - 89 cm)</x:v>
      </x:c>
      <x:c r="E3030" s="35" t="n">
        <x:v>8</x:v>
      </x:c>
      <x:c r="F3030" s="35" t="n">
        <x:v>8</x:v>
      </x:c>
      <x:c r="G3030" s="32" t="n">
        <x:v>75677.1308165821</x:v>
      </x:c>
      <x:c r="H3030" s="32" t="n">
        <x:v>75677.1308165821</x:v>
      </x:c>
      <x:c r="I3030" s="33" t="n">
        <x:v>0</x:v>
      </x:c>
      <x:c r="J3030" s="34" t="n">
        <x:v>1</x:v>
      </x:c>
      <x:c r="K3030" s="33" t="n">
        <x:v>539.4560730364839</x:v>
      </x:c>
      <x:c r="L3030" s="32" t="n">
        <x:v>40824487.80898166</x:v>
      </x:c>
      <x:c r="M3030" s="33" t="n">
        <x:v>3.5725277926922767</x:v>
      </x:c>
      <x:c r="N3030" s="33" t="n">
        <x:v>373.70403982148173</x:v>
      </x:c>
      <x:c r="O3030" s="32" t="n">
        <x:v>28280849.508255478</x:v>
      </x:c>
      <x:c r="P3030" s="32" t="n">
        <x:v>12543638.300726179</x:v>
      </x:c>
      <x:c r="Q3030" s="33" t="n">
        <x:v>1.4435382429747932</x:v>
      </x:c>
      <x:c r="R3030" s="34" t="n">
        <x:v>0.4435382429747932</x:v>
      </x:c>
    </x:row>
    <x:row r="3031" ht="18" customHeight="1">
      <x:c r="A3031" s="25" t="str">
        <x:v>EEZ_218</x:v>
      </x:c>
      <x:c r="B3031" s="25" t="str">
        <x:v>Ecuador (mainland)</x:v>
      </x:c>
      <x:c r="C3031" s="25" t="str">
        <x:v>functional</x:v>
      </x:c>
      <x:c r="D3031" s="25" t="str">
        <x:v>Medium reef assoc. fish (30 - 89 cm)</x:v>
      </x:c>
      <x:c r="E3031" s="35" t="n">
        <x:v>6</x:v>
      </x:c>
      <x:c r="F3031" s="35" t="n">
        <x:v>6</x:v>
      </x:c>
      <x:c r="G3031" s="32" t="n">
        <x:v>4642.6256137061</x:v>
      </x:c>
      <x:c r="H3031" s="32" t="n">
        <x:v>4642.6256137061</x:v>
      </x:c>
      <x:c r="I3031" s="33" t="n">
        <x:v>0</x:v>
      </x:c>
      <x:c r="J3031" s="34" t="n">
        <x:v>1</x:v>
      </x:c>
      <x:c r="K3031" s="33" t="n">
        <x:v>636.4652925217601</x:v>
      </x:c>
      <x:c r="L3031" s="32" t="n">
        <x:v>2954870.069296469</x:v>
      </x:c>
      <x:c r="M3031" s="33" t="n">
        <x:v>3.5019458406597614</x:v>
      </x:c>
      <x:c r="N3031" s="33" t="n">
        <x:v>317.6477918538784</x:v>
      </x:c>
      <x:c r="O3031" s="32" t="n">
        <x:v>1474719.7745979996</x:v>
      </x:c>
      <x:c r="P3031" s="32" t="n">
        <x:v>1480150.2946984693</x:v>
      </x:c>
      <x:c r="Q3031" s="33" t="n">
        <x:v>2.0036824081388276</x:v>
      </x:c>
      <x:c r="R3031" s="34" t="n">
        <x:v>1.0036824081388276</x:v>
      </x:c>
    </x:row>
    <x:row r="3032" ht="18" customHeight="1">
      <x:c r="A3032" s="25" t="str">
        <x:v>EEZ_218</x:v>
      </x:c>
      <x:c r="B3032" s="25" t="str">
        <x:v>Ecuador (mainland)</x:v>
      </x:c>
      <x:c r="C3032" s="25" t="str">
        <x:v>functional</x:v>
      </x:c>
      <x:c r="D3032" s="25" t="str">
        <x:v>Other demersal invertebrates</x:v>
      </x:c>
      <x:c r="E3032" s="35" t="n">
        <x:v>3</x:v>
      </x:c>
      <x:c r="F3032" s="35" t="n">
        <x:v>3</x:v>
      </x:c>
      <x:c r="G3032" s="32" t="n">
        <x:v>11.2153495741</x:v>
      </x:c>
      <x:c r="H3032" s="32" t="n">
        <x:v>11.2153495741</x:v>
      </x:c>
      <x:c r="I3032" s="33" t="n">
        <x:v>0</x:v>
      </x:c>
      <x:c r="J3032" s="34" t="n">
        <x:v>1</x:v>
      </x:c>
      <x:c r="K3032" s="33" t="n">
        <x:v>10.015613641997552</x:v>
      </x:c>
      <x:c r="L3032" s="32" t="n">
        <x:v>112.3286081941274</x:v>
      </x:c>
      <x:c r="M3032" s="33" t="n">
        <x:v>2.0004706389992686</x:v>
      </x:c>
      <x:c r="N3032" s="33" t="n">
        <x:v>10.010842737441102</x:v>
      </x:c>
      <x:c r="O3032" s="32" t="n">
        <x:v>112.27510083174214</x:v>
      </x:c>
      <x:c r="P3032" s="32" t="n">
        <x:v>0.053507362385261104</x:v>
      </x:c>
      <x:c r="Q3032" s="33" t="n">
        <x:v>1.0004765737192742</x:v>
      </x:c>
      <x:c r="R3032" s="34" t="n">
        <x:v>0.0004765737192741281</x:v>
      </x:c>
    </x:row>
    <x:row r="3033" ht="18" customHeight="1">
      <x:c r="A3033" s="25" t="str">
        <x:v>EEZ_218</x:v>
      </x:c>
      <x:c r="B3033" s="25" t="str">
        <x:v>Ecuador (mainland)</x:v>
      </x:c>
      <x:c r="C3033" s="25" t="str">
        <x:v>functional</x:v>
      </x:c>
      <x:c r="D3033" s="25" t="str">
        <x:v>Shrimps</x:v>
      </x:c>
      <x:c r="E3033" s="35" t="n">
        <x:v>6</x:v>
      </x:c>
      <x:c r="F3033" s="35" t="n">
        <x:v>6</x:v>
      </x:c>
      <x:c r="G3033" s="32" t="n">
        <x:v>7638.0000002002</x:v>
      </x:c>
      <x:c r="H3033" s="32" t="n">
        <x:v>7638.0000002002</x:v>
      </x:c>
      <x:c r="I3033" s="33" t="n">
        <x:v>0</x:v>
      </x:c>
      <x:c r="J3033" s="34" t="n">
        <x:v>1</x:v>
      </x:c>
      <x:c r="K3033" s="33" t="n">
        <x:v>53.193730438946496</x:v>
      </x:c>
      <x:c r="L3033" s="32" t="n">
        <x:v>406293.7131033227</x:v>
      </x:c>
      <x:c r="M3033" s="33" t="n">
        <x:v>2.7251414663976132</x:v>
      </x:c>
      <x:c r="N3033" s="33" t="n">
        <x:v>53.10574018580969</x:v>
      </x:c>
      <x:c r="O3033" s="32" t="n">
        <x:v>405621.64354984614</x:v>
      </x:c>
      <x:c r="P3033" s="32" t="n">
        <x:v>672.0695534765837</x:v>
      </x:c>
      <x:c r="Q3033" s="33" t="n">
        <x:v>1.0016568878021272</x:v>
      </x:c>
      <x:c r="R3033" s="34" t="n">
        <x:v>0.0016568878021273395</x:v>
      </x:c>
    </x:row>
    <x:row r="3034" ht="18" customHeight="1">
      <x:c r="A3034" s="25" t="str">
        <x:v>EEZ_218</x:v>
      </x:c>
      <x:c r="B3034" s="25" t="str">
        <x:v>Ecuador (mainland)</x:v>
      </x:c>
      <x:c r="C3034" s="25" t="str">
        <x:v>functional</x:v>
      </x:c>
      <x:c r="D3034" s="25" t="str">
        <x:v>Small demersals (&lt;30 cm)</x:v>
      </x:c>
      <x:c r="E3034" s="35" t="n">
        <x:v>2</x:v>
      </x:c>
      <x:c r="F3034" s="35" t="n">
        <x:v>2</x:v>
      </x:c>
      <x:c r="G3034" s="32" t="n">
        <x:v>3918.4030777999997</x:v>
      </x:c>
      <x:c r="H3034" s="32" t="n">
        <x:v>3918.4030777999997</x:v>
      </x:c>
      <x:c r="I3034" s="33" t="n">
        <x:v>0</x:v>
      </x:c>
      <x:c r="J3034" s="34" t="n">
        <x:v>1</x:v>
      </x:c>
      <x:c r="K3034" s="33" t="n">
        <x:v>37.30430210579095</x:v>
      </x:c>
      <x:c r="L3034" s="32" t="n">
        <x:v>146173.2921865123</x:v>
      </x:c>
      <x:c r="M3034" s="33" t="n">
        <x:v>2.547433538464949</x:v>
      </x:c>
      <x:c r="N3034" s="33" t="n">
        <x:v>35.27228041396553</x:v>
      </x:c>
      <x:c r="O3034" s="32" t="n">
        <x:v>138211.0121351072</x:v>
      </x:c>
      <x:c r="P3034" s="32" t="n">
        <x:v>7962.280051405105</x:v>
      </x:c>
      <x:c r="Q3034" s="33" t="n">
        <x:v>1.0576095922343847</x:v>
      </x:c>
      <x:c r="R3034" s="34" t="n">
        <x:v>0.05760959223438459</x:v>
      </x:c>
    </x:row>
    <x:row r="3035" ht="18" customHeight="1">
      <x:c r="A3035" s="25" t="str">
        <x:v>EEZ_218</x:v>
      </x:c>
      <x:c r="B3035" s="25" t="str">
        <x:v>Ecuador (mainland)</x:v>
      </x:c>
      <x:c r="C3035" s="25" t="str">
        <x:v>functional</x:v>
      </x:c>
      <x:c r="D3035" s="25" t="str">
        <x:v>Small pelagics (&lt;30 cm)</x:v>
      </x:c>
      <x:c r="E3035" s="35" t="n">
        <x:v>6</x:v>
      </x:c>
      <x:c r="F3035" s="35" t="n">
        <x:v>6</x:v>
      </x:c>
      <x:c r="G3035" s="32" t="n">
        <x:v>42989.6140311221</x:v>
      </x:c>
      <x:c r="H3035" s="32" t="n">
        <x:v>42989.6140311221</x:v>
      </x:c>
      <x:c r="I3035" s="33" t="n">
        <x:v>0</x:v>
      </x:c>
      <x:c r="J3035" s="34" t="n">
        <x:v>1</x:v>
      </x:c>
      <x:c r="K3035" s="33" t="n">
        <x:v>186.50728290532177</x:v>
      </x:c>
      <x:c r="L3035" s="32" t="n">
        <x:v>8017876.10609308</x:v>
      </x:c>
      <x:c r="M3035" s="33" t="n">
        <x:v>2.8374203758497134</x:v>
      </x:c>
      <x:c r="N3035" s="33" t="n">
        <x:v>68.77338106823882</x:v>
      </x:c>
      <x:c r="O3035" s="32" t="n">
        <x:v>2956541.107738867</x:v>
      </x:c>
      <x:c r="P3035" s="32" t="n">
        <x:v>5061334.998354213</x:v>
      </x:c>
      <x:c r="Q3035" s="33" t="n">
        <x:v>2.711910916816263</x:v>
      </x:c>
      <x:c r="R3035" s="34" t="n">
        <x:v>1.711910916816263</x:v>
      </x:c>
    </x:row>
    <x:row r="3036" ht="18" customHeight="1">
      <x:c r="A3036" s="25" t="str">
        <x:v>EEZ_218</x:v>
      </x:c>
      <x:c r="B3036" s="25" t="str">
        <x:v>Ecuador (mainland)</x:v>
      </x:c>
      <x:c r="C3036" s="25" t="str">
        <x:v>functional</x:v>
      </x:c>
      <x:c r="D3036" s="25" t="str">
        <x:v>Small to medium flatfishes (&lt;90 cm)</x:v>
      </x:c>
      <x:c r="E3036" s="35" t="n">
        <x:v>2</x:v>
      </x:c>
      <x:c r="F3036" s="35" t="n">
        <x:v>2</x:v>
      </x:c>
      <x:c r="G3036" s="32" t="n">
        <x:v>488.59315746</x:v>
      </x:c>
      <x:c r="H3036" s="32" t="n">
        <x:v>488.59315746</x:v>
      </x:c>
      <x:c r="I3036" s="33" t="n">
        <x:v>0</x:v>
      </x:c>
      <x:c r="J3036" s="34" t="n">
        <x:v>1</x:v>
      </x:c>
      <x:c r="K3036" s="33" t="n">
        <x:v>579.9350414884118</x:v>
      </x:c>
      <x:c r="L3036" s="32" t="n">
        <x:v>283352.2930425192</x:v>
      </x:c>
      <x:c r="M3036" s="33" t="n">
        <x:v>3.7618009494426294</x:v>
      </x:c>
      <x:c r="N3036" s="33" t="n">
        <x:v>577.8311488653759</x:v>
      </x:c>
      <x:c r="O3036" s="32" t="n">
        <x:v>282324.3455028733</x:v>
      </x:c>
      <x:c r="P3036" s="32" t="n">
        <x:v>1027.9475396458874</x:v>
      </x:c>
      <x:c r="Q3036" s="33" t="n">
        <x:v>1.0036410162850635</x:v>
      </x:c>
      <x:c r="R3036" s="34" t="n">
        <x:v>0.003641016285063612</x:v>
      </x:c>
    </x:row>
    <x:row r="3037" ht="18" customHeight="1">
      <x:c r="A3037" s="25" t="str">
        <x:v>EEZ_218</x:v>
      </x:c>
      <x:c r="B3037" s="25" t="str">
        <x:v>Ecuador (mainland)</x:v>
      </x:c>
      <x:c r="C3037" s="25" t="str">
        <x:v>functional</x:v>
      </x:c>
      <x:c r="D3037" s="25" t="str">
        <x:v>Small to medium sharks (&lt;90 cm)</x:v>
      </x:c>
      <x:c r="E3037" s="35" t="n">
        <x:v>1</x:v>
      </x:c>
      <x:c r="F3037" s="35" t="n">
        <x:v>1</x:v>
      </x:c>
      <x:c r="G3037" s="32" t="n">
        <x:v>7.3120894871</x:v>
      </x:c>
      <x:c r="H3037" s="32" t="n">
        <x:v>7.3120894871</x:v>
      </x:c>
      <x:c r="I3037" s="33" t="n">
        <x:v>0</x:v>
      </x:c>
      <x:c r="J3037" s="34" t="n">
        <x:v>1</x:v>
      </x:c>
      <x:c r="K3037" s="33" t="n">
        <x:v>407.3802778041126</x:v>
      </x:c>
      <x:c r="L3037" s="32" t="n">
        <x:v>2978.801046583329</x:v>
      </x:c>
      <x:c r="M3037" s="33" t="n">
        <x:v>3.61</x:v>
      </x:c>
      <x:c r="N3037" s="33" t="n">
        <x:v>407.3802778041126</x:v>
      </x:c>
      <x:c r="O3037" s="32" t="n">
        <x:v>2978.801046583329</x:v>
      </x:c>
      <x:c r="P3037" s="32" t="n">
        <x:v>0</x:v>
      </x:c>
      <x:c r="Q3037" s="33" t="n">
        <x:v>1</x:v>
      </x:c>
      <x:c r="R3037" s="34" t="n">
        <x:v>0</x:v>
      </x:c>
    </x:row>
    <x:row r="3038" ht="18" customHeight="1">
      <x:c r="A3038" s="25" t="str">
        <x:v>EEZ_219</x:v>
      </x:c>
      <x:c r="B3038" s="25" t="str">
        <x:v>Galapagos Isl. (Ecuador)</x:v>
      </x:c>
      <x:c r="C3038" s="25" t="str">
        <x:v>functional</x:v>
      </x:c>
      <x:c r="D3038" s="25" t="str">
        <x:v>Large bathydemersals (&gt;=90 cm)</x:v>
      </x:c>
      <x:c r="E3038" s="35" t="n">
        <x:v>1</x:v>
      </x:c>
      <x:c r="F3038" s="35" t="n">
        <x:v>1</x:v>
      </x:c>
      <x:c r="G3038" s="32" t="n">
        <x:v>59.05037069709999</x:v>
      </x:c>
      <x:c r="H3038" s="32" t="n">
        <x:v>59.05037069709999</x:v>
      </x:c>
      <x:c r="I3038" s="33" t="n">
        <x:v>0</x:v>
      </x:c>
      <x:c r="J3038" s="34" t="n">
        <x:v>1</x:v>
      </x:c>
      <x:c r="K3038" s="33" t="n">
        <x:v>3801.8939632056126</x:v>
      </x:c>
      <x:c r="L3038" s="32" t="n">
        <x:v>224503.24787835806</x:v>
      </x:c>
      <x:c r="M3038" s="33" t="n">
        <x:v>4.58</x:v>
      </x:c>
      <x:c r="N3038" s="33" t="n">
        <x:v>3801.8939632056126</x:v>
      </x:c>
      <x:c r="O3038" s="32" t="n">
        <x:v>224503.24787835806</x:v>
      </x:c>
      <x:c r="P3038" s="32" t="n">
        <x:v>0</x:v>
      </x:c>
      <x:c r="Q3038" s="33" t="n">
        <x:v>1</x:v>
      </x:c>
      <x:c r="R3038" s="34" t="n">
        <x:v>0</x:v>
      </x:c>
    </x:row>
    <x:row r="3039" ht="18" customHeight="1">
      <x:c r="A3039" s="25" t="str">
        <x:v>EEZ_219</x:v>
      </x:c>
      <x:c r="B3039" s="25" t="str">
        <x:v>Galapagos Isl. (Ecuador)</x:v>
      </x:c>
      <x:c r="C3039" s="25" t="str">
        <x:v>functional</x:v>
      </x:c>
      <x:c r="D3039" s="25" t="str">
        <x:v>Large benthopelagics (&gt;=90 cm)</x:v>
      </x:c>
      <x:c r="E3039" s="35" t="n">
        <x:v>1</x:v>
      </x:c>
      <x:c r="F3039" s="35" t="n">
        <x:v>1</x:v>
      </x:c>
      <x:c r="G3039" s="32" t="n">
        <x:v>7.8515225071</x:v>
      </x:c>
      <x:c r="H3039" s="32" t="n">
        <x:v>7.8515225071</x:v>
      </x:c>
      <x:c r="I3039" s="33" t="n">
        <x:v>0</x:v>
      </x:c>
      <x:c r="J3039" s="34" t="n">
        <x:v>1</x:v>
      </x:c>
      <x:c r="K3039" s="33" t="n">
        <x:v>2454.7089156850284</x:v>
      </x:c>
      <x:c r="L3039" s="32" t="n">
        <x:v>19273.20229988004</x:v>
      </x:c>
      <x:c r="M3039" s="33" t="n">
        <x:v>4.39</x:v>
      </x:c>
      <x:c r="N3039" s="33" t="n">
        <x:v>2454.7089156850284</x:v>
      </x:c>
      <x:c r="O3039" s="32" t="n">
        <x:v>19273.20229988004</x:v>
      </x:c>
      <x:c r="P3039" s="32" t="n">
        <x:v>0</x:v>
      </x:c>
      <x:c r="Q3039" s="33" t="n">
        <x:v>1</x:v>
      </x:c>
      <x:c r="R3039" s="34" t="n">
        <x:v>0</x:v>
      </x:c>
    </x:row>
    <x:row r="3040" ht="18" customHeight="1">
      <x:c r="A3040" s="25" t="str">
        <x:v>EEZ_219</x:v>
      </x:c>
      <x:c r="B3040" s="25" t="str">
        <x:v>Galapagos Isl. (Ecuador)</x:v>
      </x:c>
      <x:c r="C3040" s="25" t="str">
        <x:v>functional</x:v>
      </x:c>
      <x:c r="D3040" s="25" t="str">
        <x:v>Large pelagics (&gt;=90 cm)</x:v>
      </x:c>
      <x:c r="E3040" s="35" t="n">
        <x:v>16</x:v>
      </x:c>
      <x:c r="F3040" s="35" t="n">
        <x:v>16</x:v>
      </x:c>
      <x:c r="G3040" s="32" t="n">
        <x:v>62147.1873478467</x:v>
      </x:c>
      <x:c r="H3040" s="32" t="n">
        <x:v>62147.1873478467</x:v>
      </x:c>
      <x:c r="I3040" s="33" t="n">
        <x:v>0</x:v>
      </x:c>
      <x:c r="J3040" s="34" t="n">
        <x:v>1</x:v>
      </x:c>
      <x:c r="K3040" s="33" t="n">
        <x:v>2671.8770709877244</x:v>
      </x:c>
      <x:c r="L3040" s="32" t="n">
        <x:v>166049644.90109003</x:v>
      </x:c>
      <x:c r="M3040" s="33" t="n">
        <x:v>4.426486696072705</x:v>
      </x:c>
      <x:c r="N3040" s="33" t="n">
        <x:v>2669.848979259293</x:v>
      </x:c>
      <x:c r="O3040" s="32" t="n">
        <x:v>165923604.70448458</x:v>
      </x:c>
      <x:c r="P3040" s="32" t="n">
        <x:v>126040.19660544395</x:v>
      </x:c>
      <x:c r="Q3040" s="33" t="n">
        <x:v>1.000759627883145</x:v>
      </x:c>
      <x:c r="R3040" s="34" t="n">
        <x:v>0.0007596278831449311</x:v>
      </x:c>
    </x:row>
    <x:row r="3041" ht="18" customHeight="1">
      <x:c r="A3041" s="25" t="str">
        <x:v>EEZ_219</x:v>
      </x:c>
      <x:c r="B3041" s="25" t="str">
        <x:v>Galapagos Isl. (Ecuador)</x:v>
      </x:c>
      <x:c r="C3041" s="25" t="str">
        <x:v>functional</x:v>
      </x:c>
      <x:c r="D3041" s="25" t="str">
        <x:v>Large reef assoc. fish (&gt;=90 cm)</x:v>
      </x:c>
      <x:c r="E3041" s="35" t="n">
        <x:v>1</x:v>
      </x:c>
      <x:c r="F3041" s="35" t="n">
        <x:v>1</x:v>
      </x:c>
      <x:c r="G3041" s="32" t="n">
        <x:v>70.638199811</x:v>
      </x:c>
      <x:c r="H3041" s="32" t="n">
        <x:v>70.638199811</x:v>
      </x:c>
      <x:c r="I3041" s="33" t="n">
        <x:v>0</x:v>
      </x:c>
      <x:c r="J3041" s="34" t="n">
        <x:v>1</x:v>
      </x:c>
      <x:c r="K3041" s="33" t="n">
        <x:v>831.7637711026708</x:v>
      </x:c>
      <x:c r="L3041" s="32" t="n">
        <x:v>58754.29545870134</x:v>
      </x:c>
      <x:c r="M3041" s="33" t="n">
        <x:v>3.9199999999999995</x:v>
      </x:c>
      <x:c r="N3041" s="33" t="n">
        <x:v>831.76377110267</x:v>
      </x:c>
      <x:c r="O3041" s="32" t="n">
        <x:v>58754.29545870128</x:v>
      </x:c>
      <x:c r="P3041" s="32" t="n">
        <x:v>5.820766091346741e-11</x:v>
      </x:c>
      <x:c r="Q3041" s="33" t="n">
        <x:v>1.0000000000000009</x:v>
      </x:c>
      <x:c r="R3041" s="34" t="n">
        <x:v>9.906962624440268e-16</x:v>
      </x:c>
    </x:row>
    <x:row r="3042" ht="18" customHeight="1">
      <x:c r="A3042" s="25" t="str">
        <x:v>EEZ_219</x:v>
      </x:c>
      <x:c r="B3042" s="25" t="str">
        <x:v>Galapagos Isl. (Ecuador)</x:v>
      </x:c>
      <x:c r="C3042" s="25" t="str">
        <x:v>functional</x:v>
      </x:c>
      <x:c r="D3042" s="25" t="str">
        <x:v>Large sharks (&gt;=90 cm)</x:v>
      </x:c>
      <x:c r="E3042" s="35" t="n">
        <x:v>8</x:v>
      </x:c>
      <x:c r="F3042" s="35" t="n">
        <x:v>8</x:v>
      </x:c>
      <x:c r="G3042" s="32" t="n">
        <x:v>4428.4410175559005</x:v>
      </x:c>
      <x:c r="H3042" s="32" t="n">
        <x:v>4428.4410175559005</x:v>
      </x:c>
      <x:c r="I3042" s="33" t="n">
        <x:v>0</x:v>
      </x:c>
      <x:c r="J3042" s="34" t="n">
        <x:v>1</x:v>
      </x:c>
      <x:c r="K3042" s="33" t="n">
        <x:v>2367.4043561147864</x:v>
      </x:c>
      <x:c r="L3042" s="32" t="n">
        <x:v>10483910.555759236</x:v>
      </x:c>
      <x:c r="M3042" s="33" t="n">
        <x:v>4.358010718930325</x:v>
      </x:c>
      <x:c r="N3042" s="33" t="n">
        <x:v>2280.398354385869</x:v>
      </x:c>
      <x:c r="O3042" s="32" t="n">
        <x:v>10098609.608929358</x:v>
      </x:c>
      <x:c r="P3042" s="32" t="n">
        <x:v>385300.9468298778</x:v>
      </x:c>
      <x:c r="Q3042" s="33" t="n">
        <x:v>1.0381538609522234</x:v>
      </x:c>
      <x:c r="R3042" s="34" t="n">
        <x:v>0.038153860952223395</x:v>
      </x:c>
    </x:row>
    <x:row r="3043" ht="18" customHeight="1">
      <x:c r="A3043" s="25" t="str">
        <x:v>EEZ_219</x:v>
      </x:c>
      <x:c r="B3043" s="25" t="str">
        <x:v>Galapagos Isl. (Ecuador)</x:v>
      </x:c>
      <x:c r="C3043" s="25" t="str">
        <x:v>functional</x:v>
      </x:c>
      <x:c r="D3043" s="25" t="str">
        <x:v>Lobsters, crabs</x:v>
      </x:c>
      <x:c r="E3043" s="35" t="n">
        <x:v>2</x:v>
      </x:c>
      <x:c r="F3043" s="35" t="n">
        <x:v>2</x:v>
      </x:c>
      <x:c r="G3043" s="32" t="n">
        <x:v>66.01253262990001</x:v>
      </x:c>
      <x:c r="H3043" s="32" t="n">
        <x:v>66.01253262990001</x:v>
      </x:c>
      <x:c r="I3043" s="33" t="n">
        <x:v>0</x:v>
      </x:c>
      <x:c r="J3043" s="34" t="n">
        <x:v>1</x:v>
      </x:c>
      <x:c r="K3043" s="33" t="n">
        <x:v>39.810717055349734</x:v>
      </x:c>
      <x:c r="L3043" s="32" t="n">
        <x:v>2628.006258635991</x:v>
      </x:c>
      <x:c r="M3043" s="33" t="n">
        <x:v>2.6</x:v>
      </x:c>
      <x:c r="N3043" s="33" t="n">
        <x:v>39.810717055349734</x:v>
      </x:c>
      <x:c r="O3043" s="32" t="n">
        <x:v>2628.006258635991</x:v>
      </x:c>
      <x:c r="P3043" s="32" t="n">
        <x:v>0</x:v>
      </x:c>
      <x:c r="Q3043" s="33" t="n">
        <x:v>1</x:v>
      </x:c>
      <x:c r="R3043" s="34" t="n">
        <x:v>0</x:v>
      </x:c>
    </x:row>
    <x:row r="3044" ht="18" customHeight="1">
      <x:c r="A3044" s="25" t="str">
        <x:v>EEZ_219</x:v>
      </x:c>
      <x:c r="B3044" s="25" t="str">
        <x:v>Galapagos Isl. (Ecuador)</x:v>
      </x:c>
      <x:c r="C3044" s="25" t="str">
        <x:v>functional</x:v>
      </x:c>
      <x:c r="D3044" s="25" t="str">
        <x:v>Medium demersals (30 - 89 cm)</x:v>
      </x:c>
      <x:c r="E3044" s="35" t="n">
        <x:v>2</x:v>
      </x:c>
      <x:c r="F3044" s="35" t="n">
        <x:v>2</x:v>
      </x:c>
      <x:c r="G3044" s="32" t="n">
        <x:v>670.0578683181</x:v>
      </x:c>
      <x:c r="H3044" s="32" t="n">
        <x:v>670.0578683181</x:v>
      </x:c>
      <x:c r="I3044" s="33" t="n">
        <x:v>0</x:v>
      </x:c>
      <x:c r="J3044" s="34" t="n">
        <x:v>1</x:v>
      </x:c>
      <x:c r="K3044" s="33" t="n">
        <x:v>159.0770112205705</x:v>
      </x:c>
      <x:c r="L3044" s="32" t="n">
        <x:v>106590.80303686995</x:v>
      </x:c>
      <x:c r="M3044" s="33" t="n">
        <x:v>3.0937591165893554</x:v>
      </x:c>
      <x:c r="N3044" s="33" t="n">
        <x:v>124.09638104465547</x:v>
      </x:c>
      <x:c r="O3044" s="32" t="n">
        <x:v>83151.75654877251</x:v>
      </x:c>
      <x:c r="P3044" s="32" t="n">
        <x:v>23439.046488097447</x:v>
      </x:c>
      <x:c r="Q3044" s="33" t="n">
        <x:v>1.2818827582355319</x:v>
      </x:c>
      <x:c r="R3044" s="34" t="n">
        <x:v>0.2818827582355319</x:v>
      </x:c>
    </x:row>
    <x:row r="3045" ht="18" customHeight="1">
      <x:c r="A3045" s="25" t="str">
        <x:v>EEZ_219</x:v>
      </x:c>
      <x:c r="B3045" s="25" t="str">
        <x:v>Galapagos Isl. (Ecuador)</x:v>
      </x:c>
      <x:c r="C3045" s="25" t="str">
        <x:v>functional</x:v>
      </x:c>
      <x:c r="D3045" s="25" t="str">
        <x:v>Medium pelagics (30 - 89 cm)</x:v>
      </x:c>
      <x:c r="E3045" s="35" t="n">
        <x:v>6</x:v>
      </x:c>
      <x:c r="F3045" s="35" t="n">
        <x:v>6</x:v>
      </x:c>
      <x:c r="G3045" s="32" t="n">
        <x:v>908.6085425104001</x:v>
      </x:c>
      <x:c r="H3045" s="32" t="n">
        <x:v>908.6085425104001</x:v>
      </x:c>
      <x:c r="I3045" s="33" t="n">
        <x:v>0</x:v>
      </x:c>
      <x:c r="J3045" s="34" t="n">
        <x:v>1</x:v>
      </x:c>
      <x:c r="K3045" s="33" t="n">
        <x:v>970.5658869415029</x:v>
      </x:c>
      <x:c r="L3045" s="32" t="n">
        <x:v>881864.4559442326</x:v>
      </x:c>
      <x:c r="M3045" s="33" t="n">
        <x:v>3.8091700483620397</x:v>
      </x:c>
      <x:c r="N3045" s="33" t="n">
        <x:v>644.4215399074764</x:v>
      </x:c>
      <x:c r="O3045" s="32" t="n">
        <x:v>585526.9161376397</x:v>
      </x:c>
      <x:c r="P3045" s="32" t="n">
        <x:v>296337.539806593</x:v>
      </x:c>
      <x:c r="Q3045" s="33" t="n">
        <x:v>1.5061040434508957</x:v>
      </x:c>
      <x:c r="R3045" s="34" t="n">
        <x:v>0.5061040434508958</x:v>
      </x:c>
    </x:row>
    <x:row r="3046" ht="18" customHeight="1">
      <x:c r="A3046" s="25" t="str">
        <x:v>EEZ_219</x:v>
      </x:c>
      <x:c r="B3046" s="25" t="str">
        <x:v>Galapagos Isl. (Ecuador)</x:v>
      </x:c>
      <x:c r="C3046" s="25" t="str">
        <x:v>functional</x:v>
      </x:c>
      <x:c r="D3046" s="25" t="str">
        <x:v>Medium reef assoc. fish (30 - 89 cm)</x:v>
      </x:c>
      <x:c r="E3046" s="35" t="n">
        <x:v>7</x:v>
      </x:c>
      <x:c r="F3046" s="35" t="n">
        <x:v>7</x:v>
      </x:c>
      <x:c r="G3046" s="32" t="n">
        <x:v>558.0325404468</x:v>
      </x:c>
      <x:c r="H3046" s="32" t="n">
        <x:v>558.0325404468</x:v>
      </x:c>
      <x:c r="I3046" s="33" t="n">
        <x:v>0</x:v>
      </x:c>
      <x:c r="J3046" s="34" t="n">
        <x:v>1</x:v>
      </x:c>
      <x:c r="K3046" s="33" t="n">
        <x:v>436.5877871259103</x:v>
      </x:c>
      <x:c r="L3046" s="32" t="n">
        <x:v>243630.19197791847</x:v>
      </x:c>
      <x:c r="M3046" s="33" t="n">
        <x:v>3.0964245174026432</x:v>
      </x:c>
      <x:c r="N3046" s="33" t="n">
        <x:v>124.86034120850529</x:v>
      </x:c>
      <x:c r="O3046" s="32" t="n">
        <x:v>69676.13340563647</x:v>
      </x:c>
      <x:c r="P3046" s="32" t="n">
        <x:v>173954.058572282</x:v>
      </x:c>
      <x:c r="Q3046" s="33" t="n">
        <x:v>3.4966089544545524</x:v>
      </x:c>
      <x:c r="R3046" s="34" t="n">
        <x:v>2.4966089544545524</x:v>
      </x:c>
    </x:row>
    <x:row r="3047" ht="18" customHeight="1">
      <x:c r="A3047" s="25" t="str">
        <x:v>EEZ_219</x:v>
      </x:c>
      <x:c r="B3047" s="25" t="str">
        <x:v>Galapagos Isl. (Ecuador)</x:v>
      </x:c>
      <x:c r="C3047" s="25" t="str">
        <x:v>functional</x:v>
      </x:c>
      <x:c r="D3047" s="25" t="str">
        <x:v>Small pelagics (&lt;30 cm)</x:v>
      </x:c>
      <x:c r="E3047" s="35" t="n">
        <x:v>3</x:v>
      </x:c>
      <x:c r="F3047" s="35" t="n">
        <x:v>3</x:v>
      </x:c>
      <x:c r="G3047" s="32" t="n">
        <x:v>31.953417164999998</x:v>
      </x:c>
      <x:c r="H3047" s="32" t="n">
        <x:v>31.953417164999998</x:v>
      </x:c>
      <x:c r="I3047" s="33" t="n">
        <x:v>0</x:v>
      </x:c>
      <x:c r="J3047" s="34" t="n">
        <x:v>1</x:v>
      </x:c>
      <x:c r="K3047" s="33" t="n">
        <x:v>3149.213585471263</x:v>
      </x:c>
      <x:c r="L3047" s="32" t="n">
        <x:v>100628.13543824863</x:v>
      </x:c>
      <x:c r="M3047" s="33" t="n">
        <x:v>4.496979094096523</x:v>
      </x:c>
      <x:c r="N3047" s="33" t="n">
        <x:v>3140.3575208953444</x:v>
      </x:c>
      <x:c r="O3047" s="32" t="n">
        <x:v>100345.15391241414</x:v>
      </x:c>
      <x:c r="P3047" s="32" t="n">
        <x:v>282.98152583448973</x:v>
      </x:c>
      <x:c r="Q3047" s="33" t="n">
        <x:v>1.002820081636244</x:v>
      </x:c>
      <x:c r="R3047" s="34" t="n">
        <x:v>0.002820081636244128</x:v>
      </x:c>
    </x:row>
    <x:row r="3048" ht="18" customHeight="1">
      <x:c r="A3048" s="25" t="str">
        <x:v>EEZ_222</x:v>
      </x:c>
      <x:c r="B3048" s="25" t="str">
        <x:v>El Salvador</x:v>
      </x:c>
      <x:c r="C3048" s="25" t="str">
        <x:v>functional</x:v>
      </x:c>
      <x:c r="D3048" s="25" t="str">
        <x:v>Cephalopods</x:v>
      </x:c>
      <x:c r="E3048" s="35" t="n">
        <x:v>1</x:v>
      </x:c>
      <x:c r="F3048" s="35" t="n">
        <x:v>1</x:v>
      </x:c>
      <x:c r="G3048" s="32" t="n">
        <x:v>12.5857998791</x:v>
      </x:c>
      <x:c r="H3048" s="32" t="n">
        <x:v>12.5857998791</x:v>
      </x:c>
      <x:c r="I3048" s="33" t="n">
        <x:v>0</x:v>
      </x:c>
      <x:c r="J3048" s="34" t="n">
        <x:v>1</x:v>
      </x:c>
      <x:c r="K3048" s="33" t="n">
        <x:v>1348.9628825916532</x:v>
      </x:c>
      <x:c r="L3048" s="32" t="n">
        <x:v>16977.776884632414</x:v>
      </x:c>
      <x:c r="M3048" s="33" t="n">
        <x:v>4.13</x:v>
      </x:c>
      <x:c r="N3048" s="33" t="n">
        <x:v>1348.9628825916532</x:v>
      </x:c>
      <x:c r="O3048" s="32" t="n">
        <x:v>16977.776884632414</x:v>
      </x:c>
      <x:c r="P3048" s="32" t="n">
        <x:v>0</x:v>
      </x:c>
      <x:c r="Q3048" s="33" t="n">
        <x:v>1</x:v>
      </x:c>
      <x:c r="R3048" s="34" t="n">
        <x:v>0</x:v>
      </x:c>
    </x:row>
    <x:row r="3049" ht="18" customHeight="1">
      <x:c r="A3049" s="25" t="str">
        <x:v>EEZ_222</x:v>
      </x:c>
      <x:c r="B3049" s="25" t="str">
        <x:v>El Salvador</x:v>
      </x:c>
      <x:c r="C3049" s="25" t="str">
        <x:v>functional</x:v>
      </x:c>
      <x:c r="D3049" s="25" t="str">
        <x:v>Large benthopelagics (&gt;=90 cm)</x:v>
      </x:c>
      <x:c r="E3049" s="35" t="n">
        <x:v>1</x:v>
      </x:c>
      <x:c r="F3049" s="35" t="n">
        <x:v>1</x:v>
      </x:c>
      <x:c r="G3049" s="32" t="n">
        <x:v>19.1262251189</x:v>
      </x:c>
      <x:c r="H3049" s="32" t="n">
        <x:v>19.1262251189</x:v>
      </x:c>
      <x:c r="I3049" s="33" t="n">
        <x:v>0</x:v>
      </x:c>
      <x:c r="J3049" s="34" t="n">
        <x:v>1</x:v>
      </x:c>
      <x:c r="K3049" s="33" t="n">
        <x:v>158.48931924611142</x:v>
      </x:c>
      <x:c r="L3049" s="32" t="n">
        <x:v>3031.3023988423374</x:v>
      </x:c>
      <x:c r="M3049" s="33" t="n">
        <x:v>3.2</x:v>
      </x:c>
      <x:c r="N3049" s="33" t="n">
        <x:v>158.48931924611142</x:v>
      </x:c>
      <x:c r="O3049" s="32" t="n">
        <x:v>3031.3023988423374</x:v>
      </x:c>
      <x:c r="P3049" s="32" t="n">
        <x:v>0</x:v>
      </x:c>
      <x:c r="Q3049" s="33" t="n">
        <x:v>1</x:v>
      </x:c>
      <x:c r="R3049" s="34" t="n">
        <x:v>0</x:v>
      </x:c>
    </x:row>
    <x:row r="3050" ht="18" customHeight="1">
      <x:c r="A3050" s="25" t="str">
        <x:v>EEZ_222</x:v>
      </x:c>
      <x:c r="B3050" s="25" t="str">
        <x:v>El Salvador</x:v>
      </x:c>
      <x:c r="C3050" s="25" t="str">
        <x:v>functional</x:v>
      </x:c>
      <x:c r="D3050" s="25" t="str">
        <x:v>Large pelagics (&gt;=90 cm)</x:v>
      </x:c>
      <x:c r="E3050" s="35" t="n">
        <x:v>11</x:v>
      </x:c>
      <x:c r="F3050" s="35" t="n">
        <x:v>11</x:v>
      </x:c>
      <x:c r="G3050" s="32" t="n">
        <x:v>1683.8903315459002</x:v>
      </x:c>
      <x:c r="H3050" s="32" t="n">
        <x:v>1683.8903315459002</x:v>
      </x:c>
      <x:c r="I3050" s="33" t="n">
        <x:v>0</x:v>
      </x:c>
      <x:c r="J3050" s="34" t="n">
        <x:v>1</x:v>
      </x:c>
      <x:c r="K3050" s="33" t="n">
        <x:v>2589.9026052198246</x:v>
      </x:c>
      <x:c r="L3050" s="32" t="n">
        <x:v>4361111.956575201</x:v>
      </x:c>
      <x:c r="M3050" s="33" t="n">
        <x:v>4.41286709149327</x:v>
      </x:c>
      <x:c r="N3050" s="33" t="n">
        <x:v>2587.4209574001425</x:v>
      </x:c>
      <x:c r="O3050" s="32" t="n">
        <x:v>4356933.133805336</x:v>
      </x:c>
      <x:c r="P3050" s="32" t="n">
        <x:v>4178.822769864462</x:v>
      </x:c>
      <x:c r="Q3050" s="33" t="n">
        <x:v>1.0009591202438801</x:v>
      </x:c>
      <x:c r="R3050" s="34" t="n">
        <x:v>0.000959120243880054</x:v>
      </x:c>
    </x:row>
    <x:row r="3051" ht="18" customHeight="1">
      <x:c r="A3051" s="25" t="str">
        <x:v>EEZ_222</x:v>
      </x:c>
      <x:c r="B3051" s="25" t="str">
        <x:v>El Salvador</x:v>
      </x:c>
      <x:c r="C3051" s="25" t="str">
        <x:v>functional</x:v>
      </x:c>
      <x:c r="D3051" s="25" t="str">
        <x:v>Large sharks (&gt;=90 cm)</x:v>
      </x:c>
      <x:c r="E3051" s="35" t="n">
        <x:v>14</x:v>
      </x:c>
      <x:c r="F3051" s="35" t="n">
        <x:v>14</x:v>
      </x:c>
      <x:c r="G3051" s="32" t="n">
        <x:v>1079.2405544183998</x:v>
      </x:c>
      <x:c r="H3051" s="32" t="n">
        <x:v>1079.2405544183998</x:v>
      </x:c>
      <x:c r="I3051" s="33" t="n">
        <x:v>0</x:v>
      </x:c>
      <x:c r="J3051" s="34" t="n">
        <x:v>1</x:v>
      </x:c>
      <x:c r="K3051" s="33" t="n">
        <x:v>2781.6368807983076</x:v>
      </x:c>
      <x:c r="L3051" s="32" t="n">
        <x:v>3002055.329423434</x:v>
      </x:c>
      <x:c r="M3051" s="33" t="n">
        <x:v>4.421357132216477</x:v>
      </x:c>
      <x:c r="N3051" s="33" t="n">
        <x:v>2638.500204760263</x:v>
      </x:c>
      <x:c r="O3051" s="32" t="n">
        <x:v>2847576.4238185277</x:v>
      </x:c>
      <x:c r="P3051" s="32" t="n">
        <x:v>154478.90560490638</x:v>
      </x:c>
      <x:c r="Q3051" s="33" t="n">
        <x:v>1.0542492571271376</x:v>
      </x:c>
      <x:c r="R3051" s="34" t="n">
        <x:v>0.05424925712713764</x:v>
      </x:c>
    </x:row>
    <x:row r="3052" ht="18" customHeight="1">
      <x:c r="A3052" s="25" t="str">
        <x:v>EEZ_222</x:v>
      </x:c>
      <x:c r="B3052" s="25" t="str">
        <x:v>El Salvador</x:v>
      </x:c>
      <x:c r="C3052" s="25" t="str">
        <x:v>functional</x:v>
      </x:c>
      <x:c r="D3052" s="25" t="str">
        <x:v>Lobsters, crabs</x:v>
      </x:c>
      <x:c r="E3052" s="35" t="n">
        <x:v>1</x:v>
      </x:c>
      <x:c r="F3052" s="35" t="n">
        <x:v>1</x:v>
      </x:c>
      <x:c r="G3052" s="32" t="n">
        <x:v>0.745139215</x:v>
      </x:c>
      <x:c r="H3052" s="32" t="n">
        <x:v>0.745139215</x:v>
      </x:c>
      <x:c r="I3052" s="33" t="n">
        <x:v>0</x:v>
      </x:c>
      <x:c r="J3052" s="34" t="n">
        <x:v>1</x:v>
      </x:c>
      <x:c r="K3052" s="33" t="n">
        <x:v>138.03842646028852</x:v>
      </x:c>
      <x:c r="L3052" s="32" t="n">
        <x:v>102.85784473245462</x:v>
      </x:c>
      <x:c r="M3052" s="33" t="n">
        <x:v>3.14</x:v>
      </x:c>
      <x:c r="N3052" s="33" t="n">
        <x:v>138.03842646028852</x:v>
      </x:c>
      <x:c r="O3052" s="32" t="n">
        <x:v>102.85784473245462</x:v>
      </x:c>
      <x:c r="P3052" s="32" t="n">
        <x:v>0</x:v>
      </x:c>
      <x:c r="Q3052" s="33" t="n">
        <x:v>1</x:v>
      </x:c>
      <x:c r="R3052" s="34" t="n">
        <x:v>0</x:v>
      </x:c>
    </x:row>
    <x:row r="3053" ht="18" customHeight="1">
      <x:c r="A3053" s="25" t="str">
        <x:v>EEZ_222</x:v>
      </x:c>
      <x:c r="B3053" s="25" t="str">
        <x:v>El Salvador</x:v>
      </x:c>
      <x:c r="C3053" s="25" t="str">
        <x:v>functional</x:v>
      </x:c>
      <x:c r="D3053" s="25" t="str">
        <x:v>Medium benthopelagics (30 - 89 cm)</x:v>
      </x:c>
      <x:c r="E3053" s="35" t="n">
        <x:v>2</x:v>
      </x:c>
      <x:c r="F3053" s="35" t="n">
        <x:v>2</x:v>
      </x:c>
      <x:c r="G3053" s="32" t="n">
        <x:v>19.1262251261</x:v>
      </x:c>
      <x:c r="H3053" s="32" t="n">
        <x:v>19.1262251261</x:v>
      </x:c>
      <x:c r="I3053" s="33" t="n">
        <x:v>0</x:v>
      </x:c>
      <x:c r="J3053" s="34" t="n">
        <x:v>1</x:v>
      </x:c>
      <x:c r="K3053" s="33" t="n">
        <x:v>1154.1812289311138</x:v>
      </x:c>
      <x:c r="L3053" s="32" t="n">
        <x:v>22075.130020855246</x:v>
      </x:c>
      <x:c r="M3053" s="33" t="n">
        <x:v>4.03333333333403</x:v>
      </x:c>
      <x:c r="N3053" s="33" t="n">
        <x:v>1079.7751623294428</x:v>
      </x:c>
      <x:c r="O3053" s="32" t="n">
        <x:v>20652.022840284095</x:v>
      </x:c>
      <x:c r="P3053" s="32" t="n">
        <x:v>1423.1071805711508</x:v>
      </x:c>
      <x:c r="Q3053" s="33" t="n">
        <x:v>1.0689088517660952</x:v>
      </x:c>
      <x:c r="R3053" s="34" t="n">
        <x:v>0.06890885176609529</x:v>
      </x:c>
    </x:row>
    <x:row r="3054" ht="18" customHeight="1">
      <x:c r="A3054" s="25" t="str">
        <x:v>EEZ_222</x:v>
      </x:c>
      <x:c r="B3054" s="25" t="str">
        <x:v>El Salvador</x:v>
      </x:c>
      <x:c r="C3054" s="25" t="str">
        <x:v>functional</x:v>
      </x:c>
      <x:c r="D3054" s="25" t="str">
        <x:v>Medium demersals (30 - 89 cm)</x:v>
      </x:c>
      <x:c r="E3054" s="35" t="n">
        <x:v>5</x:v>
      </x:c>
      <x:c r="F3054" s="35" t="n">
        <x:v>5</x:v>
      </x:c>
      <x:c r="G3054" s="32" t="n">
        <x:v>11184.609642777801</x:v>
      </x:c>
      <x:c r="H3054" s="32" t="n">
        <x:v>11184.609642777801</x:v>
      </x:c>
      <x:c r="I3054" s="33" t="n">
        <x:v>0</x:v>
      </x:c>
      <x:c r="J3054" s="34" t="n">
        <x:v>1</x:v>
      </x:c>
      <x:c r="K3054" s="33" t="n">
        <x:v>249.7122682253775</x:v>
      </x:c>
      <x:c r="L3054" s="32" t="n">
        <x:v>2792934.243113474</x:v>
      </x:c>
      <x:c r="M3054" s="33" t="n">
        <x:v>3.327584662432098</x:v>
      </x:c>
      <x:c r="N3054" s="33" t="n">
        <x:v>212.61047729030918</x:v>
      </x:c>
      <x:c r="O3054" s="32" t="n">
        <x:v>2377965.1944567827</x:v>
      </x:c>
      <x:c r="P3054" s="32" t="n">
        <x:v>414969.04865669133</x:v>
      </x:c>
      <x:c r="Q3054" s="33" t="n">
        <x:v>1.1745059387849812</x:v>
      </x:c>
      <x:c r="R3054" s="34" t="n">
        <x:v>0.17450593878498125</x:v>
      </x:c>
    </x:row>
    <x:row r="3055" ht="18" customHeight="1">
      <x:c r="A3055" s="25" t="str">
        <x:v>EEZ_222</x:v>
      </x:c>
      <x:c r="B3055" s="25" t="str">
        <x:v>El Salvador</x:v>
      </x:c>
      <x:c r="C3055" s="25" t="str">
        <x:v>functional</x:v>
      </x:c>
      <x:c r="D3055" s="25" t="str">
        <x:v>Medium pelagics (30 - 89 cm)</x:v>
      </x:c>
      <x:c r="E3055" s="35" t="n">
        <x:v>3</x:v>
      </x:c>
      <x:c r="F3055" s="35" t="n">
        <x:v>3</x:v>
      </x:c>
      <x:c r="G3055" s="32" t="n">
        <x:v>1077.0253760102999</x:v>
      </x:c>
      <x:c r="H3055" s="32" t="n">
        <x:v>1077.0253760102999</x:v>
      </x:c>
      <x:c r="I3055" s="33" t="n">
        <x:v>0</x:v>
      </x:c>
      <x:c r="J3055" s="34" t="n">
        <x:v>1</x:v>
      </x:c>
      <x:c r="K3055" s="33" t="n">
        <x:v>1121.6056503752466</x:v>
      </x:c>
      <x:c r="L3055" s="32" t="n">
        <x:v>1207997.7473306768</x:v>
      </x:c>
      <x:c r="M3055" s="33" t="n">
        <x:v>4.049372418714672</x:v>
      </x:c>
      <x:c r="N3055" s="33" t="n">
        <x:v>1120.3982420194375</x:v>
      </x:c>
      <x:c r="O3055" s="32" t="n">
        <x:v>1206697.3378922637</x:v>
      </x:c>
      <x:c r="P3055" s="32" t="n">
        <x:v>1300.4094384131022</x:v>
      </x:c>
      <x:c r="Q3055" s="33" t="n">
        <x:v>1.0010776599877849</x:v>
      </x:c>
      <x:c r="R3055" s="34" t="n">
        <x:v>0.0010776599877849447</x:v>
      </x:c>
    </x:row>
    <x:row r="3056" ht="18" customHeight="1">
      <x:c r="A3056" s="25" t="str">
        <x:v>EEZ_222</x:v>
      </x:c>
      <x:c r="B3056" s="25" t="str">
        <x:v>El Salvador</x:v>
      </x:c>
      <x:c r="C3056" s="25" t="str">
        <x:v>functional</x:v>
      </x:c>
      <x:c r="D3056" s="25" t="str">
        <x:v>Medium reef assoc. fish (30 - 89 cm)</x:v>
      </x:c>
      <x:c r="E3056" s="35" t="n">
        <x:v>2</x:v>
      </x:c>
      <x:c r="F3056" s="35" t="n">
        <x:v>2</x:v>
      </x:c>
      <x:c r="G3056" s="32" t="n">
        <x:v>579.5434919326</x:v>
      </x:c>
      <x:c r="H3056" s="32" t="n">
        <x:v>579.5434919326</x:v>
      </x:c>
      <x:c r="I3056" s="33" t="n">
        <x:v>0</x:v>
      </x:c>
      <x:c r="J3056" s="34" t="n">
        <x:v>1</x:v>
      </x:c>
      <x:c r="K3056" s="33" t="n">
        <x:v>1001.0605670361671</x:v>
      </x:c>
      <x:c r="L3056" s="32" t="n">
        <x:v>580158.1366561688</x:v>
      </x:c>
      <x:c r="M3056" s="33" t="n">
        <x:v>3.999999999999999</x:v>
      </x:c>
      <x:c r="N3056" s="33" t="n">
        <x:v>999.999999999998</x:v>
      </x:c>
      <x:c r="O3056" s="32" t="n">
        <x:v>579543.4919325988</x:v>
      </x:c>
      <x:c r="P3056" s="32" t="n">
        <x:v>614.6447235700907</x:v>
      </x:c>
      <x:c r="Q3056" s="33" t="n">
        <x:v>1.0010605670361692</x:v>
      </x:c>
      <x:c r="R3056" s="34" t="n">
        <x:v>0.0010605670361691754</x:v>
      </x:c>
    </x:row>
    <x:row r="3057" ht="18" customHeight="1">
      <x:c r="A3057" s="25" t="str">
        <x:v>EEZ_222</x:v>
      </x:c>
      <x:c r="B3057" s="25" t="str">
        <x:v>El Salvador</x:v>
      </x:c>
      <x:c r="C3057" s="25" t="str">
        <x:v>functional</x:v>
      </x:c>
      <x:c r="D3057" s="25" t="str">
        <x:v>Other demersal invertebrates</x:v>
      </x:c>
      <x:c r="E3057" s="35" t="n">
        <x:v>1</x:v>
      </x:c>
      <x:c r="F3057" s="35" t="n">
        <x:v>1</x:v>
      </x:c>
      <x:c r="G3057" s="32" t="n">
        <x:v>6.9576023071</x:v>
      </x:c>
      <x:c r="H3057" s="32" t="n">
        <x:v>6.9576023071</x:v>
      </x:c>
      <x:c r="I3057" s="33" t="n">
        <x:v>0</x:v>
      </x:c>
      <x:c r="J3057" s="34" t="n">
        <x:v>1</x:v>
      </x:c>
      <x:c r="K3057" s="33" t="n">
        <x:v>12.589254117941675</x:v>
      </x:c>
      <x:c r="L3057" s="32" t="n">
        <x:v>87.59102349565917</x:v>
      </x:c>
      <x:c r="M3057" s="33" t="n">
        <x:v>2.1</x:v>
      </x:c>
      <x:c r="N3057" s="33" t="n">
        <x:v>12.589254117941675</x:v>
      </x:c>
      <x:c r="O3057" s="32" t="n">
        <x:v>87.59102349565917</x:v>
      </x:c>
      <x:c r="P3057" s="32" t="n">
        <x:v>0</x:v>
      </x:c>
      <x:c r="Q3057" s="33" t="n">
        <x:v>1</x:v>
      </x:c>
      <x:c r="R3057" s="34" t="n">
        <x:v>0</x:v>
      </x:c>
    </x:row>
    <x:row r="3058" ht="18" customHeight="1">
      <x:c r="A3058" s="25" t="str">
        <x:v>EEZ_222</x:v>
      </x:c>
      <x:c r="B3058" s="25" t="str">
        <x:v>El Salvador</x:v>
      </x:c>
      <x:c r="C3058" s="25" t="str">
        <x:v>functional</x:v>
      </x:c>
      <x:c r="D3058" s="25" t="str">
        <x:v>Shrimps</x:v>
      </x:c>
      <x:c r="E3058" s="35" t="n">
        <x:v>5</x:v>
      </x:c>
      <x:c r="F3058" s="35" t="n">
        <x:v>5</x:v>
      </x:c>
      <x:c r="G3058" s="32" t="n">
        <x:v>2036.9280041580002</x:v>
      </x:c>
      <x:c r="H3058" s="32" t="n">
        <x:v>2036.9280041580002</x:v>
      </x:c>
      <x:c r="I3058" s="33" t="n">
        <x:v>0</x:v>
      </x:c>
      <x:c r="J3058" s="34" t="n">
        <x:v>1</x:v>
      </x:c>
      <x:c r="K3058" s="33" t="n">
        <x:v>44.43518816824352</x:v>
      </x:c>
      <x:c r="L3058" s="32" t="n">
        <x:v>90511.27914992547</x:v>
      </x:c>
      <x:c r="M3058" s="33" t="n">
        <x:v>2.645701252453336</x:v>
      </x:c>
      <x:c r="N3058" s="33" t="n">
        <x:v>44.22840242092676</x:v>
      </x:c>
      <x:c r="O3058" s="32" t="n">
        <x:v>90090.07147035522</x:v>
      </x:c>
      <x:c r="P3058" s="32" t="n">
        <x:v>421.2076795702451</x:v>
      </x:c>
      <x:c r="Q3058" s="33" t="n">
        <x:v>1.0046754062095382</x:v>
      </x:c>
      <x:c r="R3058" s="34" t="n">
        <x:v>0.004675406209538267</x:v>
      </x:c>
    </x:row>
    <x:row r="3059" ht="18" customHeight="1">
      <x:c r="A3059" s="25" t="str">
        <x:v>EEZ_222</x:v>
      </x:c>
      <x:c r="B3059" s="25" t="str">
        <x:v>El Salvador</x:v>
      </x:c>
      <x:c r="C3059" s="25" t="str">
        <x:v>functional</x:v>
      </x:c>
      <x:c r="D3059" s="25" t="str">
        <x:v>Small bathydemersals (&lt;30 cm)</x:v>
      </x:c>
      <x:c r="E3059" s="35" t="n">
        <x:v>1</x:v>
      </x:c>
      <x:c r="F3059" s="35" t="n">
        <x:v>1</x:v>
      </x:c>
      <x:c r="G3059" s="32" t="n">
        <x:v>3.1877041869</x:v>
      </x:c>
      <x:c r="H3059" s="32" t="n">
        <x:v>3.1877041869</x:v>
      </x:c>
      <x:c r="I3059" s="33" t="n">
        <x:v>0</x:v>
      </x:c>
      <x:c r="J3059" s="34" t="n">
        <x:v>1</x:v>
      </x:c>
      <x:c r="K3059" s="33" t="n">
        <x:v>316.22776601683796</x:v>
      </x:c>
      <x:c r="L3059" s="32" t="n">
        <x:v>1008.0405737459079</x:v>
      </x:c>
      <x:c r="M3059" s="33" t="n">
        <x:v>3.5</x:v>
      </x:c>
      <x:c r="N3059" s="33" t="n">
        <x:v>316.22776601683796</x:v>
      </x:c>
      <x:c r="O3059" s="32" t="n">
        <x:v>1008.0405737459079</x:v>
      </x:c>
      <x:c r="P3059" s="32" t="n">
        <x:v>0</x:v>
      </x:c>
      <x:c r="Q3059" s="33" t="n">
        <x:v>1</x:v>
      </x:c>
      <x:c r="R3059" s="34" t="n">
        <x:v>0</x:v>
      </x:c>
    </x:row>
    <x:row r="3060" ht="18" customHeight="1">
      <x:c r="A3060" s="25" t="str">
        <x:v>EEZ_222</x:v>
      </x:c>
      <x:c r="B3060" s="25" t="str">
        <x:v>El Salvador</x:v>
      </x:c>
      <x:c r="C3060" s="25" t="str">
        <x:v>functional</x:v>
      </x:c>
      <x:c r="D3060" s="25" t="str">
        <x:v>Small benthopelagics (&lt;30 cm)</x:v>
      </x:c>
      <x:c r="E3060" s="35" t="n">
        <x:v>1</x:v>
      </x:c>
      <x:c r="F3060" s="35" t="n">
        <x:v>1</x:v>
      </x:c>
      <x:c r="G3060" s="32" t="n">
        <x:v>289.7717459663</x:v>
      </x:c>
      <x:c r="H3060" s="32" t="n">
        <x:v>289.7717459663</x:v>
      </x:c>
      <x:c r="I3060" s="33" t="n">
        <x:v>0</x:v>
      </x:c>
      <x:c r="J3060" s="34" t="n">
        <x:v>1</x:v>
      </x:c>
      <x:c r="K3060" s="33" t="n">
        <x:v>107.1519305237606</x:v>
      </x:c>
      <x:c r="L3060" s="32" t="n">
        <x:v>31049.60199152978</x:v>
      </x:c>
      <x:c r="M3060" s="33" t="n">
        <x:v>3.03</x:v>
      </x:c>
      <x:c r="N3060" s="33" t="n">
        <x:v>107.1519305237606</x:v>
      </x:c>
      <x:c r="O3060" s="32" t="n">
        <x:v>31049.60199152978</x:v>
      </x:c>
      <x:c r="P3060" s="32" t="n">
        <x:v>0</x:v>
      </x:c>
      <x:c r="Q3060" s="33" t="n">
        <x:v>1</x:v>
      </x:c>
      <x:c r="R3060" s="34" t="n">
        <x:v>0</x:v>
      </x:c>
    </x:row>
    <x:row r="3061" ht="18" customHeight="1">
      <x:c r="A3061" s="25" t="str">
        <x:v>EEZ_222</x:v>
      </x:c>
      <x:c r="B3061" s="25" t="str">
        <x:v>El Salvador</x:v>
      </x:c>
      <x:c r="C3061" s="25" t="str">
        <x:v>functional</x:v>
      </x:c>
      <x:c r="D3061" s="25" t="str">
        <x:v>Small demersals (&lt;30 cm)</x:v>
      </x:c>
      <x:c r="E3061" s="35" t="n">
        <x:v>5</x:v>
      </x:c>
      <x:c r="F3061" s="35" t="n">
        <x:v>5</x:v>
      </x:c>
      <x:c r="G3061" s="32" t="n">
        <x:v>491.6596777942</x:v>
      </x:c>
      <x:c r="H3061" s="32" t="n">
        <x:v>491.6596777942</x:v>
      </x:c>
      <x:c r="I3061" s="33" t="n">
        <x:v>0</x:v>
      </x:c>
      <x:c r="J3061" s="34" t="n">
        <x:v>1</x:v>
      </x:c>
      <x:c r="K3061" s="33" t="n">
        <x:v>574.1489805022313</x:v>
      </x:c>
      <x:c r="L3061" s="32" t="n">
        <x:v>282285.9027595955</x:v>
      </x:c>
      <x:c r="M3061" s="33" t="n">
        <x:v>3.7154595900997163</x:v>
      </x:c>
      <x:c r="N3061" s="33" t="n">
        <x:v>519.349347238488</x:v>
      </x:c>
      <x:c r="O3061" s="32" t="n">
        <x:v>255343.1327259031</x:v>
      </x:c>
      <x:c r="P3061" s="32" t="n">
        <x:v>26942.770033692388</x:v>
      </x:c>
      <x:c r="Q3061" s="33" t="n">
        <x:v>1.105515937499733</x:v>
      </x:c>
      <x:c r="R3061" s="34" t="n">
        <x:v>0.10551593749973288</x:v>
      </x:c>
    </x:row>
    <x:row r="3062" ht="18" customHeight="1">
      <x:c r="A3062" s="25" t="str">
        <x:v>EEZ_222</x:v>
      </x:c>
      <x:c r="B3062" s="25" t="str">
        <x:v>El Salvador</x:v>
      </x:c>
      <x:c r="C3062" s="25" t="str">
        <x:v>functional</x:v>
      </x:c>
      <x:c r="D3062" s="25" t="str">
        <x:v>Small pelagics (&lt;30 cm)</x:v>
      </x:c>
      <x:c r="E3062" s="35" t="n">
        <x:v>1</x:v>
      </x:c>
      <x:c r="F3062" s="35" t="n">
        <x:v>1</x:v>
      </x:c>
      <x:c r="G3062" s="32" t="n">
        <x:v>1.062568062</x:v>
      </x:c>
      <x:c r="H3062" s="32" t="n">
        <x:v>1.062568062</x:v>
      </x:c>
      <x:c r="I3062" s="33" t="n">
        <x:v>0</x:v>
      </x:c>
      <x:c r="J3062" s="34" t="n">
        <x:v>1</x:v>
      </x:c>
      <x:c r="K3062" s="33" t="n">
        <x:v>2884.031503126606</x:v>
      </x:c>
      <x:c r="L3062" s="32" t="n">
        <x:v>3064.4797650241844</x:v>
      </x:c>
      <x:c r="M3062" s="33" t="n">
        <x:v>4.46</x:v>
      </x:c>
      <x:c r="N3062" s="33" t="n">
        <x:v>2884.031503126606</x:v>
      </x:c>
      <x:c r="O3062" s="32" t="n">
        <x:v>3064.4797650241844</x:v>
      </x:c>
      <x:c r="P3062" s="32" t="n">
        <x:v>0</x:v>
      </x:c>
      <x:c r="Q3062" s="33" t="n">
        <x:v>1</x:v>
      </x:c>
      <x:c r="R3062" s="34" t="n">
        <x:v>0</x:v>
      </x:c>
    </x:row>
    <x:row r="3063" ht="18" customHeight="1">
      <x:c r="A3063" s="25" t="str">
        <x:v>EEZ_222</x:v>
      </x:c>
      <x:c r="B3063" s="25" t="str">
        <x:v>El Salvador</x:v>
      </x:c>
      <x:c r="C3063" s="25" t="str">
        <x:v>functional</x:v>
      </x:c>
      <x:c r="D3063" s="25" t="str">
        <x:v>Small to medium flatfishes (&lt;90 cm)</x:v>
      </x:c>
      <x:c r="E3063" s="35" t="n">
        <x:v>5</x:v>
      </x:c>
      <x:c r="F3063" s="35" t="n">
        <x:v>5</x:v>
      </x:c>
      <x:c r="G3063" s="32" t="n">
        <x:v>659.0061551642999</x:v>
      </x:c>
      <x:c r="H3063" s="32" t="n">
        <x:v>659.0061551642999</x:v>
      </x:c>
      <x:c r="I3063" s="33" t="n">
        <x:v>0</x:v>
      </x:c>
      <x:c r="J3063" s="34" t="n">
        <x:v>1</x:v>
      </x:c>
      <x:c r="K3063" s="33" t="n">
        <x:v>559.5309108513958</x:v>
      </x:c>
      <x:c r="L3063" s="32" t="n">
        <x:v>368734.314255757</x:v>
      </x:c>
      <x:c r="M3063" s="33" t="n">
        <x:v>3.6235907246287273</x:v>
      </x:c>
      <x:c r="N3063" s="33" t="n">
        <x:v>420.3303260065209</x:v>
      </x:c>
      <x:c r="O3063" s="32" t="n">
        <x:v>277000.2720405141</x:v>
      </x:c>
      <x:c r="P3063" s="32" t="n">
        <x:v>91734.04221524292</x:v>
      </x:c>
      <x:c r="Q3063" s="33" t="n">
        <x:v>1.3311695022517014</x:v>
      </x:c>
      <x:c r="R3063" s="34" t="n">
        <x:v>0.3311695022517014</x:v>
      </x:c>
    </x:row>
    <x:row r="3064" ht="18" customHeight="1">
      <x:c r="A3064" s="25" t="str">
        <x:v>EEZ_226</x:v>
      </x:c>
      <x:c r="B3064" s="25" t="str">
        <x:v>Equatorial Guinea</x:v>
      </x:c>
      <x:c r="C3064" s="25" t="str">
        <x:v>functional</x:v>
      </x:c>
      <x:c r="D3064" s="25" t="str">
        <x:v>Cephalopods</x:v>
      </x:c>
      <x:c r="E3064" s="35" t="n">
        <x:v>3</x:v>
      </x:c>
      <x:c r="F3064" s="35" t="n">
        <x:v>3</x:v>
      </x:c>
      <x:c r="G3064" s="32" t="n">
        <x:v>33.8743706752</x:v>
      </x:c>
      <x:c r="H3064" s="32" t="n">
        <x:v>33.8743706752</x:v>
      </x:c>
      <x:c r="I3064" s="33" t="n">
        <x:v>0</x:v>
      </x:c>
      <x:c r="J3064" s="34" t="n">
        <x:v>1</x:v>
      </x:c>
      <x:c r="K3064" s="33" t="n">
        <x:v>1135.0310180382048</x:v>
      </x:c>
      <x:c r="L3064" s="32" t="n">
        <x:v>38448.46143287577</x:v>
      </x:c>
      <x:c r="M3064" s="33" t="n">
        <x:v>4.009278021534348</x:v>
      </x:c>
      <x:c r="N3064" s="33" t="n">
        <x:v>1021.5932659836401</x:v>
      </x:c>
      <x:c r="O3064" s="32" t="n">
        <x:v>34605.82897121801</x:v>
      </x:c>
      <x:c r="P3064" s="32" t="n">
        <x:v>3842.632461657755</x:v>
      </x:c>
      <x:c r="Q3064" s="33" t="n">
        <x:v>1.1110400350430474</x:v>
      </x:c>
      <x:c r="R3064" s="34" t="n">
        <x:v>0.11104003504304745</x:v>
      </x:c>
    </x:row>
    <x:row r="3065" ht="18" customHeight="1">
      <x:c r="A3065" s="25" t="str">
        <x:v>EEZ_226</x:v>
      </x:c>
      <x:c r="B3065" s="25" t="str">
        <x:v>Equatorial Guinea</x:v>
      </x:c>
      <x:c r="C3065" s="25" t="str">
        <x:v>functional</x:v>
      </x:c>
      <x:c r="D3065" s="25" t="str">
        <x:v>Large benthopelagics (&gt;=90 cm)</x:v>
      </x:c>
      <x:c r="E3065" s="35" t="n">
        <x:v>1</x:v>
      </x:c>
      <x:c r="F3065" s="35" t="n">
        <x:v>1</x:v>
      </x:c>
      <x:c r="G3065" s="32" t="n">
        <x:v>25</x:v>
      </x:c>
      <x:c r="H3065" s="32" t="n">
        <x:v>25</x:v>
      </x:c>
      <x:c r="I3065" s="33" t="n">
        <x:v>0</x:v>
      </x:c>
      <x:c r="J3065" s="34" t="n">
        <x:v>1</x:v>
      </x:c>
      <x:c r="K3065" s="33" t="n">
        <x:v>2630.2679918953813</x:v>
      </x:c>
      <x:c r="L3065" s="32" t="n">
        <x:v>65756.69979738453</x:v>
      </x:c>
      <x:c r="M3065" s="33" t="n">
        <x:v>4.42</x:v>
      </x:c>
      <x:c r="N3065" s="33" t="n">
        <x:v>2630.2679918953813</x:v>
      </x:c>
      <x:c r="O3065" s="32" t="n">
        <x:v>65756.69979738453</x:v>
      </x:c>
      <x:c r="P3065" s="32" t="n">
        <x:v>0</x:v>
      </x:c>
      <x:c r="Q3065" s="33" t="n">
        <x:v>1</x:v>
      </x:c>
      <x:c r="R3065" s="34" t="n">
        <x:v>0</x:v>
      </x:c>
    </x:row>
    <x:row r="3066" ht="18" customHeight="1">
      <x:c r="A3066" s="25" t="str">
        <x:v>EEZ_226</x:v>
      </x:c>
      <x:c r="B3066" s="25" t="str">
        <x:v>Equatorial Guinea</x:v>
      </x:c>
      <x:c r="C3066" s="25" t="str">
        <x:v>functional</x:v>
      </x:c>
      <x:c r="D3066" s="25" t="str">
        <x:v>Large demersals (&gt;=90 cm)</x:v>
      </x:c>
      <x:c r="E3066" s="35" t="n">
        <x:v>3</x:v>
      </x:c>
      <x:c r="F3066" s="35" t="n">
        <x:v>3</x:v>
      </x:c>
      <x:c r="G3066" s="32" t="n">
        <x:v>360.99073223930003</x:v>
      </x:c>
      <x:c r="H3066" s="32" t="n">
        <x:v>360.99073223930003</x:v>
      </x:c>
      <x:c r="I3066" s="33" t="n">
        <x:v>0</x:v>
      </x:c>
      <x:c r="J3066" s="34" t="n">
        <x:v>1</x:v>
      </x:c>
      <x:c r="K3066" s="33" t="n">
        <x:v>776.3869931380731</x:v>
      </x:c>
      <x:c r="L3066" s="32" t="n">
        <x:v>280268.5091539814</x:v>
      </x:c>
      <x:c r="M3066" s="33" t="n">
        <x:v>3.866320033784777</x:v>
      </x:c>
      <x:c r="N3066" s="33" t="n">
        <x:v>735.0553345955153</x:v>
      </x:c>
      <x:c r="O3066" s="32" t="n">
        <x:v>265348.16347203875</x:v>
      </x:c>
      <x:c r="P3066" s="32" t="n">
        <x:v>14920.34568194265</x:v>
      </x:c>
      <x:c r="Q3066" s="33" t="n">
        <x:v>1.0562293158042335</x:v>
      </x:c>
      <x:c r="R3066" s="34" t="n">
        <x:v>0.05622931580423353</x:v>
      </x:c>
    </x:row>
    <x:row r="3067" ht="18" customHeight="1">
      <x:c r="A3067" s="25" t="str">
        <x:v>EEZ_226</x:v>
      </x:c>
      <x:c r="B3067" s="25" t="str">
        <x:v>Equatorial Guinea</x:v>
      </x:c>
      <x:c r="C3067" s="25" t="str">
        <x:v>functional</x:v>
      </x:c>
      <x:c r="D3067" s="25" t="str">
        <x:v>Large pelagics (&gt;=90 cm)</x:v>
      </x:c>
      <x:c r="E3067" s="35" t="n">
        <x:v>15</x:v>
      </x:c>
      <x:c r="F3067" s="35" t="n">
        <x:v>15</x:v>
      </x:c>
      <x:c r="G3067" s="32" t="n">
        <x:v>2812.6988548316003</x:v>
      </x:c>
      <x:c r="H3067" s="32" t="n">
        <x:v>2812.6988548316003</x:v>
      </x:c>
      <x:c r="I3067" s="33" t="n">
        <x:v>0</x:v>
      </x:c>
      <x:c r="J3067" s="34" t="n">
        <x:v>1</x:v>
      </x:c>
      <x:c r="K3067" s="33" t="n">
        <x:v>2654.3313414983954</x:v>
      </x:c>
      <x:c r="L3067" s="32" t="n">
        <x:v>7465834.724576162</x:v>
      </x:c>
      <x:c r="M3067" s="33" t="n">
        <x:v>4.42281832417489</x:v>
      </x:c>
      <x:c r="N3067" s="33" t="n">
        <x:v>2647.3924390159914</x:v>
      </x:c>
      <x:c r="O3067" s="32" t="n">
        <x:v>7446317.681510116</x:v>
      </x:c>
      <x:c r="P3067" s="32" t="n">
        <x:v>19517.0430660462</x:v>
      </x:c>
      <x:c r="Q3067" s="33" t="n">
        <x:v>1.002621032824655</x:v>
      </x:c>
      <x:c r="R3067" s="34" t="n">
        <x:v>0.0026210328246549022</x:v>
      </x:c>
    </x:row>
    <x:row r="3068" ht="18" customHeight="1">
      <x:c r="A3068" s="25" t="str">
        <x:v>EEZ_226</x:v>
      </x:c>
      <x:c r="B3068" s="25" t="str">
        <x:v>Equatorial Guinea</x:v>
      </x:c>
      <x:c r="C3068" s="25" t="str">
        <x:v>functional</x:v>
      </x:c>
      <x:c r="D3068" s="25" t="str">
        <x:v>Large rays (&gt;=90 cm)</x:v>
      </x:c>
      <x:c r="E3068" s="35" t="n">
        <x:v>3</x:v>
      </x:c>
      <x:c r="F3068" s="35" t="n">
        <x:v>3</x:v>
      </x:c>
      <x:c r="G3068" s="32" t="n">
        <x:v>298.7976423784</x:v>
      </x:c>
      <x:c r="H3068" s="32" t="n">
        <x:v>298.7976423784</x:v>
      </x:c>
      <x:c r="I3068" s="33" t="n">
        <x:v>0</x:v>
      </x:c>
      <x:c r="J3068" s="34" t="n">
        <x:v>1</x:v>
      </x:c>
      <x:c r="K3068" s="33" t="n">
        <x:v>337.5688941828674</x:v>
      </x:c>
      <x:c r="L3068" s="32" t="n">
        <x:v>100864.78972212435</x:v>
      </x:c>
      <x:c r="M3068" s="33" t="n">
        <x:v>3.511674669461683</x:v>
      </x:c>
      <x:c r="N3068" s="33" t="n">
        <x:v>324.84386527434384</x:v>
      </x:c>
      <x:c r="O3068" s="32" t="n">
        <x:v>97062.58108506053</x:v>
      </x:c>
      <x:c r="P3068" s="32" t="n">
        <x:v>3802.2086370638135</x:v>
      </x:c>
      <x:c r="Q3068" s="33" t="n">
        <x:v>1.0391727542638884</x:v>
      </x:c>
      <x:c r="R3068" s="34" t="n">
        <x:v>0.039172754263888346</x:v>
      </x:c>
    </x:row>
    <x:row r="3069" ht="18" customHeight="1">
      <x:c r="A3069" s="25" t="str">
        <x:v>EEZ_226</x:v>
      </x:c>
      <x:c r="B3069" s="25" t="str">
        <x:v>Equatorial Guinea</x:v>
      </x:c>
      <x:c r="C3069" s="25" t="str">
        <x:v>functional</x:v>
      </x:c>
      <x:c r="D3069" s="25" t="str">
        <x:v>Large reef assoc. fish (&gt;=90 cm)</x:v>
      </x:c>
      <x:c r="E3069" s="35" t="n">
        <x:v>1</x:v>
      </x:c>
      <x:c r="F3069" s="35" t="n">
        <x:v>1</x:v>
      </x:c>
      <x:c r="G3069" s="32" t="n">
        <x:v>15.214031619</x:v>
      </x:c>
      <x:c r="H3069" s="32" t="n">
        <x:v>15.214031619</x:v>
      </x:c>
      <x:c r="I3069" s="33" t="n">
        <x:v>0</x:v>
      </x:c>
      <x:c r="J3069" s="34" t="n">
        <x:v>1</x:v>
      </x:c>
      <x:c r="K3069" s="33" t="n">
        <x:v>316.22776601683796</x:v>
      </x:c>
      <x:c r="L3069" s="32" t="n">
        <x:v>4811.099230985907</x:v>
      </x:c>
      <x:c r="M3069" s="33" t="n">
        <x:v>3.5</x:v>
      </x:c>
      <x:c r="N3069" s="33" t="n">
        <x:v>316.22776601683796</x:v>
      </x:c>
      <x:c r="O3069" s="32" t="n">
        <x:v>4811.099230985907</x:v>
      </x:c>
      <x:c r="P3069" s="32" t="n">
        <x:v>0</x:v>
      </x:c>
      <x:c r="Q3069" s="33" t="n">
        <x:v>1</x:v>
      </x:c>
      <x:c r="R3069" s="34" t="n">
        <x:v>0</x:v>
      </x:c>
    </x:row>
    <x:row r="3070" ht="18" customHeight="1">
      <x:c r="A3070" s="25" t="str">
        <x:v>EEZ_226</x:v>
      </x:c>
      <x:c r="B3070" s="25" t="str">
        <x:v>Equatorial Guinea</x:v>
      </x:c>
      <x:c r="C3070" s="25" t="str">
        <x:v>functional</x:v>
      </x:c>
      <x:c r="D3070" s="25" t="str">
        <x:v>Large sharks (&gt;=90 cm)</x:v>
      </x:c>
      <x:c r="E3070" s="35" t="n">
        <x:v>3</x:v>
      </x:c>
      <x:c r="F3070" s="35" t="n">
        <x:v>3</x:v>
      </x:c>
      <x:c r="G3070" s="32" t="n">
        <x:v>97.6449014694</x:v>
      </x:c>
      <x:c r="H3070" s="32" t="n">
        <x:v>97.6449014694</x:v>
      </x:c>
      <x:c r="I3070" s="33" t="n">
        <x:v>0</x:v>
      </x:c>
      <x:c r="J3070" s="34" t="n">
        <x:v>1</x:v>
      </x:c>
      <x:c r="K3070" s="33" t="n">
        <x:v>1726.2311964702988</x:v>
      </x:c>
      <x:c r="L3070" s="32" t="n">
        <x:v>168557.6750927468</x:v>
      </x:c>
      <x:c r="M3070" s="33" t="n">
        <x:v>4.204619204958401</x:v>
      </x:c>
      <x:c r="N3070" s="33" t="n">
        <x:v>1601.8402604195587</x:v>
      </x:c>
      <x:c r="O3070" s="32" t="n">
        <x:v>156411.53439838585</x:v>
      </x:c>
      <x:c r="P3070" s="32" t="n">
        <x:v>12146.140694360947</x:v>
      </x:c>
      <x:c r="Q3070" s="33" t="n">
        <x:v>1.0776550191204204</x:v>
      </x:c>
      <x:c r="R3070" s="34" t="n">
        <x:v>0.0776550191204204</x:v>
      </x:c>
    </x:row>
    <x:row r="3071" ht="18" customHeight="1">
      <x:c r="A3071" s="25" t="str">
        <x:v>EEZ_226</x:v>
      </x:c>
      <x:c r="B3071" s="25" t="str">
        <x:v>Equatorial Guinea</x:v>
      </x:c>
      <x:c r="C3071" s="25" t="str">
        <x:v>functional</x:v>
      </x:c>
      <x:c r="D3071" s="25" t="str">
        <x:v>Lobsters, crabs</x:v>
      </x:c>
      <x:c r="E3071" s="35" t="n">
        <x:v>3</x:v>
      </x:c>
      <x:c r="F3071" s="35" t="n">
        <x:v>3</x:v>
      </x:c>
      <x:c r="G3071" s="32" t="n">
        <x:v>22.071196829399998</x:v>
      </x:c>
      <x:c r="H3071" s="32" t="n">
        <x:v>22.071196829399998</x:v>
      </x:c>
      <x:c r="I3071" s="33" t="n">
        <x:v>0</x:v>
      </x:c>
      <x:c r="J3071" s="34" t="n">
        <x:v>1</x:v>
      </x:c>
      <x:c r="K3071" s="33" t="n">
        <x:v>42.060115591439015</x:v>
      </x:c>
      <x:c r="L3071" s="32" t="n">
        <x:v>928.3170898859662</x:v>
      </x:c>
      <x:c r="M3071" s="33" t="n">
        <x:v>2.612365911990076</x:v>
      </x:c>
      <x:c r="N3071" s="33" t="n">
        <x:v>40.960562493978195</x:v>
      </x:c>
      <x:c r="O3071" s="32" t="n">
        <x:v>904.048637047532</x:v>
      </x:c>
      <x:c r="P3071" s="32" t="n">
        <x:v>24.2684528384342</x:v>
      </x:c>
      <x:c r="Q3071" s="33" t="n">
        <x:v>1.0268441893985825</x:v>
      </x:c>
      <x:c r="R3071" s="34" t="n">
        <x:v>0.02684418939858237</x:v>
      </x:c>
    </x:row>
    <x:row r="3072" ht="18" customHeight="1">
      <x:c r="A3072" s="25" t="str">
        <x:v>EEZ_226</x:v>
      </x:c>
      <x:c r="B3072" s="25" t="str">
        <x:v>Equatorial Guinea</x:v>
      </x:c>
      <x:c r="C3072" s="25" t="str">
        <x:v>functional</x:v>
      </x:c>
      <x:c r="D3072" s="25" t="str">
        <x:v>Medium bathydemersals (30 - 89 cm)</x:v>
      </x:c>
      <x:c r="E3072" s="35" t="n">
        <x:v>1</x:v>
      </x:c>
      <x:c r="F3072" s="35" t="n">
        <x:v>1</x:v>
      </x:c>
      <x:c r="G3072" s="32" t="n">
        <x:v>70</x:v>
      </x:c>
      <x:c r="H3072" s="32" t="n">
        <x:v>70</x:v>
      </x:c>
      <x:c r="I3072" s="33" t="n">
        <x:v>0</x:v>
      </x:c>
      <x:c r="J3072" s="34" t="n">
        <x:v>1</x:v>
      </x:c>
      <x:c r="K3072" s="33" t="n">
        <x:v>3162.2776601683795</x:v>
      </x:c>
      <x:c r="L3072" s="32" t="n">
        <x:v>221359.43621178655</x:v>
      </x:c>
      <x:c r="M3072" s="33" t="n">
        <x:v>4.5</x:v>
      </x:c>
      <x:c r="N3072" s="33" t="n">
        <x:v>3162.2776601683795</x:v>
      </x:c>
      <x:c r="O3072" s="32" t="n">
        <x:v>221359.43621178655</x:v>
      </x:c>
      <x:c r="P3072" s="32" t="n">
        <x:v>0</x:v>
      </x:c>
      <x:c r="Q3072" s="33" t="n">
        <x:v>1</x:v>
      </x:c>
      <x:c r="R3072" s="34" t="n">
        <x:v>0</x:v>
      </x:c>
    </x:row>
    <x:row r="3073" ht="18" customHeight="1">
      <x:c r="A3073" s="25" t="str">
        <x:v>EEZ_226</x:v>
      </x:c>
      <x:c r="B3073" s="25" t="str">
        <x:v>Equatorial Guinea</x:v>
      </x:c>
      <x:c r="C3073" s="25" t="str">
        <x:v>functional</x:v>
      </x:c>
      <x:c r="D3073" s="25" t="str">
        <x:v>Medium benthopelagics (30 - 89 cm)</x:v>
      </x:c>
      <x:c r="E3073" s="35" t="n">
        <x:v>5</x:v>
      </x:c>
      <x:c r="F3073" s="35" t="n">
        <x:v>5</x:v>
      </x:c>
      <x:c r="G3073" s="32" t="n">
        <x:v>369.669809464</x:v>
      </x:c>
      <x:c r="H3073" s="32" t="n">
        <x:v>369.669809464</x:v>
      </x:c>
      <x:c r="I3073" s="33" t="n">
        <x:v>0</x:v>
      </x:c>
      <x:c r="J3073" s="34" t="n">
        <x:v>1</x:v>
      </x:c>
      <x:c r="K3073" s="33" t="n">
        <x:v>372.33204115014877</x:v>
      </x:c>
      <x:c r="L3073" s="32" t="n">
        <x:v>137639.9147093177</x:v>
      </x:c>
      <x:c r="M3073" s="33" t="n">
        <x:v>3.3451515838368846</x:v>
      </x:c>
      <x:c r="N3073" s="33" t="n">
        <x:v>221.38672912374335</x:v>
      </x:c>
      <x:c r="O3073" s="32" t="n">
        <x:v>81839.9899730324</x:v>
      </x:c>
      <x:c r="P3073" s="32" t="n">
        <x:v>55799.924736285306</x:v>
      </x:c>
      <x:c r="Q3073" s="33" t="n">
        <x:v>1.681817345709259</x:v>
      </x:c>
      <x:c r="R3073" s="34" t="n">
        <x:v>0.6818173457092588</x:v>
      </x:c>
    </x:row>
    <x:row r="3074" ht="18" customHeight="1">
      <x:c r="A3074" s="25" t="str">
        <x:v>EEZ_226</x:v>
      </x:c>
      <x:c r="B3074" s="25" t="str">
        <x:v>Equatorial Guinea</x:v>
      </x:c>
      <x:c r="C3074" s="25" t="str">
        <x:v>functional</x:v>
      </x:c>
      <x:c r="D3074" s="25" t="str">
        <x:v>Medium demersals (30 - 89 cm)</x:v>
      </x:c>
      <x:c r="E3074" s="35" t="n">
        <x:v>8</x:v>
      </x:c>
      <x:c r="F3074" s="35" t="n">
        <x:v>8</x:v>
      </x:c>
      <x:c r="G3074" s="32" t="n">
        <x:v>11098.9032137207</x:v>
      </x:c>
      <x:c r="H3074" s="32" t="n">
        <x:v>11098.9032137207</x:v>
      </x:c>
      <x:c r="I3074" s="33" t="n">
        <x:v>0</x:v>
      </x:c>
      <x:c r="J3074" s="34" t="n">
        <x:v>1</x:v>
      </x:c>
      <x:c r="K3074" s="33" t="n">
        <x:v>243.6259395319491</x:v>
      </x:c>
      <x:c r="L3074" s="32" t="n">
        <x:v>2703980.7232168745</x:v>
      </x:c>
      <x:c r="M3074" s="33" t="n">
        <x:v>3.337127414612677</x:v>
      </x:c>
      <x:c r="N3074" s="33" t="n">
        <x:v>217.33387059423777</x:v>
      </x:c>
      <x:c r="O3074" s="32" t="n">
        <x:v>2412167.594788744</x:v>
      </x:c>
      <x:c r="P3074" s="32" t="n">
        <x:v>291813.1284281304</x:v>
      </x:c>
      <x:c r="Q3074" s="33" t="n">
        <x:v>1.1209754782621923</x:v>
      </x:c>
      <x:c r="R3074" s="34" t="n">
        <x:v>0.1209754782621923</x:v>
      </x:c>
    </x:row>
    <x:row r="3075" ht="18" customHeight="1">
      <x:c r="A3075" s="25" t="str">
        <x:v>EEZ_226</x:v>
      </x:c>
      <x:c r="B3075" s="25" t="str">
        <x:v>Equatorial Guinea</x:v>
      </x:c>
      <x:c r="C3075" s="25" t="str">
        <x:v>functional</x:v>
      </x:c>
      <x:c r="D3075" s="25" t="str">
        <x:v>Medium pelagics (30 - 89 cm)</x:v>
      </x:c>
      <x:c r="E3075" s="35" t="n">
        <x:v>11</x:v>
      </x:c>
      <x:c r="F3075" s="35" t="n">
        <x:v>11</x:v>
      </x:c>
      <x:c r="G3075" s="32" t="n">
        <x:v>560.9943663649999</x:v>
      </x:c>
      <x:c r="H3075" s="32" t="n">
        <x:v>560.9943663649999</x:v>
      </x:c>
      <x:c r="I3075" s="33" t="n">
        <x:v>0</x:v>
      </x:c>
      <x:c r="J3075" s="34" t="n">
        <x:v>1</x:v>
      </x:c>
      <x:c r="K3075" s="33" t="n">
        <x:v>863.0254488083981</x:v>
      </x:c>
      <x:c r="L3075" s="32" t="n">
        <x:v>484152.41481113696</x:v>
      </x:c>
      <x:c r="M3075" s="33" t="n">
        <x:v>3.821112384708391</x:v>
      </x:c>
      <x:c r="N3075" s="33" t="n">
        <x:v>662.3878911865512</x:v>
      </x:c>
      <x:c r="O3075" s="32" t="n">
        <x:v>371595.8753040478</x:v>
      </x:c>
      <x:c r="P3075" s="32" t="n">
        <x:v>112556.53950708918</x:v>
      </x:c>
      <x:c r="Q3075" s="33" t="n">
        <x:v>1.3029004006435567</x:v>
      </x:c>
      <x:c r="R3075" s="34" t="n">
        <x:v>0.3029004006435566</x:v>
      </x:c>
    </x:row>
    <x:row r="3076" ht="18" customHeight="1">
      <x:c r="A3076" s="25" t="str">
        <x:v>EEZ_226</x:v>
      </x:c>
      <x:c r="B3076" s="25" t="str">
        <x:v>Equatorial Guinea</x:v>
      </x:c>
      <x:c r="C3076" s="25" t="str">
        <x:v>functional</x:v>
      </x:c>
      <x:c r="D3076" s="25" t="str">
        <x:v>Medium reef assoc. fish (30 - 89 cm)</x:v>
      </x:c>
      <x:c r="E3076" s="35" t="n">
        <x:v>3</x:v>
      </x:c>
      <x:c r="F3076" s="35" t="n">
        <x:v>3</x:v>
      </x:c>
      <x:c r="G3076" s="32" t="n">
        <x:v>1017.1895049463001</x:v>
      </x:c>
      <x:c r="H3076" s="32" t="n">
        <x:v>1017.1895049463001</x:v>
      </x:c>
      <x:c r="I3076" s="33" t="n">
        <x:v>0</x:v>
      </x:c>
      <x:c r="J3076" s="34" t="n">
        <x:v>1</x:v>
      </x:c>
      <x:c r="K3076" s="33" t="n">
        <x:v>1016.875267864747</x:v>
      </x:c>
      <x:c r="L3076" s="32" t="n">
        <x:v>1034354.8503114783</x:v>
      </x:c>
      <x:c r="M3076" s="33" t="n">
        <x:v>4.006834028126748</x:v>
      </x:c>
      <x:c r="N3076" s="33" t="n">
        <x:v>1015.8603930400612</x:v>
      </x:c>
      <x:c r="O3076" s="32" t="n">
        <x:v>1033322.5302909737</x:v>
      </x:c>
      <x:c r="P3076" s="32" t="n">
        <x:v>1032.3200205045287</x:v>
      </x:c>
      <x:c r="Q3076" s="33" t="n">
        <x:v>1.000999029819096</x:v>
      </x:c>
      <x:c r="R3076" s="34" t="n">
        <x:v>0.0009990298190961124</x:v>
      </x:c>
    </x:row>
    <x:row r="3077" ht="18" customHeight="1">
      <x:c r="A3077" s="25" t="str">
        <x:v>EEZ_226</x:v>
      </x:c>
      <x:c r="B3077" s="25" t="str">
        <x:v>Equatorial Guinea</x:v>
      </x:c>
      <x:c r="C3077" s="25" t="str">
        <x:v>functional</x:v>
      </x:c>
      <x:c r="D3077" s="25" t="str">
        <x:v>Shrimps</x:v>
      </x:c>
      <x:c r="E3077" s="35" t="n">
        <x:v>1</x:v>
      </x:c>
      <x:c r="F3077" s="35" t="n">
        <x:v>1</x:v>
      </x:c>
      <x:c r="G3077" s="32" t="n">
        <x:v>16.173657927900003</x:v>
      </x:c>
      <x:c r="H3077" s="32" t="n">
        <x:v>16.173657927900003</x:v>
      </x:c>
      <x:c r="I3077" s="33" t="n">
        <x:v>0</x:v>
      </x:c>
      <x:c r="J3077" s="34" t="n">
        <x:v>1</x:v>
      </x:c>
      <x:c r="K3077" s="33" t="n">
        <x:v>204.17379446695296</x:v>
      </x:c>
      <x:c r="L3077" s="32" t="n">
        <x:v>3302.2371095498593</x:v>
      </x:c>
      <x:c r="M3077" s="33" t="n">
        <x:v>3.31</x:v>
      </x:c>
      <x:c r="N3077" s="33" t="n">
        <x:v>204.17379446695296</x:v>
      </x:c>
      <x:c r="O3077" s="32" t="n">
        <x:v>3302.2371095498593</x:v>
      </x:c>
      <x:c r="P3077" s="32" t="n">
        <x:v>0</x:v>
      </x:c>
      <x:c r="Q3077" s="33" t="n">
        <x:v>1</x:v>
      </x:c>
      <x:c r="R3077" s="34" t="n">
        <x:v>0</x:v>
      </x:c>
    </x:row>
    <x:row r="3078" ht="18" customHeight="1">
      <x:c r="A3078" s="25" t="str">
        <x:v>EEZ_226</x:v>
      </x:c>
      <x:c r="B3078" s="25" t="str">
        <x:v>Equatorial Guinea</x:v>
      </x:c>
      <x:c r="C3078" s="25" t="str">
        <x:v>functional</x:v>
      </x:c>
      <x:c r="D3078" s="25" t="str">
        <x:v>Small demersals (&lt;30 cm)</x:v>
      </x:c>
      <x:c r="E3078" s="35" t="n">
        <x:v>2</x:v>
      </x:c>
      <x:c r="F3078" s="35" t="n">
        <x:v>2</x:v>
      </x:c>
      <x:c r="G3078" s="32" t="n">
        <x:v>2130.1824171325998</x:v>
      </x:c>
      <x:c r="H3078" s="32" t="n">
        <x:v>2130.1824171325998</x:v>
      </x:c>
      <x:c r="I3078" s="33" t="n">
        <x:v>0</x:v>
      </x:c>
      <x:c r="J3078" s="34" t="n">
        <x:v>1</x:v>
      </x:c>
      <x:c r="K3078" s="33" t="n">
        <x:v>126.31750782975155</x:v>
      </x:c>
      <x:c r="L3078" s="32" t="n">
        <x:v>269079.33415494626</x:v>
      </x:c>
      <x:c r="M3078" s="33" t="n">
        <x:v>3.0696901879481358</x:v>
      </x:c>
      <x:c r="N3078" s="33" t="n">
        <x:v>117.40597187797636</x:v>
      </x:c>
      <x:c r="O3078" s="32" t="n">
        <x:v>250096.1369608297</x:v>
      </x:c>
      <x:c r="P3078" s="32" t="n">
        <x:v>18983.19719411657</x:v>
      </x:c>
      <x:c r="Q3078" s="33" t="n">
        <x:v>1.0759036002107052</x:v>
      </x:c>
      <x:c r="R3078" s="34" t="n">
        <x:v>0.07590360021070512</x:v>
      </x:c>
    </x:row>
    <x:row r="3079" ht="18" customHeight="1">
      <x:c r="A3079" s="25" t="str">
        <x:v>EEZ_226</x:v>
      </x:c>
      <x:c r="B3079" s="25" t="str">
        <x:v>Equatorial Guinea</x:v>
      </x:c>
      <x:c r="C3079" s="25" t="str">
        <x:v>functional</x:v>
      </x:c>
      <x:c r="D3079" s="25" t="str">
        <x:v>Small pelagics (&lt;30 cm)</x:v>
      </x:c>
      <x:c r="E3079" s="35" t="n">
        <x:v>1</x:v>
      </x:c>
      <x:c r="F3079" s="35" t="n">
        <x:v>1</x:v>
      </x:c>
      <x:c r="G3079" s="32" t="n">
        <x:v>4000.0000000001</x:v>
      </x:c>
      <x:c r="H3079" s="32" t="n">
        <x:v>4000.0000000001</x:v>
      </x:c>
      <x:c r="I3079" s="33" t="n">
        <x:v>0</x:v>
      </x:c>
      <x:c r="J3079" s="34" t="n">
        <x:v>1</x:v>
      </x:c>
      <x:c r="K3079" s="33" t="n">
        <x:v>173.78008287493762</x:v>
      </x:c>
      <x:c r="L3079" s="32" t="n">
        <x:v>695120.3314997678</x:v>
      </x:c>
      <x:c r="M3079" s="33" t="n">
        <x:v>3.24</x:v>
      </x:c>
      <x:c r="N3079" s="33" t="n">
        <x:v>173.78008287493762</x:v>
      </x:c>
      <x:c r="O3079" s="32" t="n">
        <x:v>695120.3314997678</x:v>
      </x:c>
      <x:c r="P3079" s="32" t="n">
        <x:v>0</x:v>
      </x:c>
      <x:c r="Q3079" s="33" t="n">
        <x:v>1</x:v>
      </x:c>
      <x:c r="R3079" s="34" t="n">
        <x:v>0</x:v>
      </x:c>
    </x:row>
    <x:row r="3080" ht="18" customHeight="1">
      <x:c r="A3080" s="25" t="str">
        <x:v>EEZ_226</x:v>
      </x:c>
      <x:c r="B3080" s="25" t="str">
        <x:v>Equatorial Guinea</x:v>
      </x:c>
      <x:c r="C3080" s="25" t="str">
        <x:v>functional</x:v>
      </x:c>
      <x:c r="D3080" s="25" t="str">
        <x:v>Small to medium flatfishes (&lt;90 cm)</x:v>
      </x:c>
      <x:c r="E3080" s="35" t="n">
        <x:v>2</x:v>
      </x:c>
      <x:c r="F3080" s="35" t="n">
        <x:v>2</x:v>
      </x:c>
      <x:c r="G3080" s="32" t="n">
        <x:v>164.7878279586</x:v>
      </x:c>
      <x:c r="H3080" s="32" t="n">
        <x:v>164.7878279586</x:v>
      </x:c>
      <x:c r="I3080" s="33" t="n">
        <x:v>0</x:v>
      </x:c>
      <x:c r="J3080" s="34" t="n">
        <x:v>1</x:v>
      </x:c>
      <x:c r="K3080" s="33" t="n">
        <x:v>358.7521042630246</x:v>
      </x:c>
      <x:c r="L3080" s="32" t="n">
        <x:v>59117.980037081026</x:v>
      </x:c>
      <x:c r="M3080" s="33" t="n">
        <x:v>3.551154895299147</x:v>
      </x:c>
      <x:c r="N3080" s="33" t="n">
        <x:v>355.75818051715027</x:v>
      </x:c>
      <x:c r="O3080" s="32" t="n">
        <x:v>58624.61784592472</x:v>
      </x:c>
      <x:c r="P3080" s="32" t="n">
        <x:v>493.36219115630956</x:v>
      </x:c>
      <x:c r="Q3080" s="33" t="n">
        <x:v>1.0084156146220509</x:v>
      </x:c>
      <x:c r="R3080" s="34" t="n">
        <x:v>0.00841561462205089</x:v>
      </x:c>
    </x:row>
    <x:row r="3081" ht="18" customHeight="1">
      <x:c r="A3081" s="25" t="str">
        <x:v>EEZ_233</x:v>
      </x:c>
      <x:c r="B3081" s="25" t="str">
        <x:v>Estonia</x:v>
      </x:c>
      <x:c r="C3081" s="25" t="str">
        <x:v>functional</x:v>
      </x:c>
      <x:c r="D3081" s="25" t="str">
        <x:v>Large benthopelagics (&gt;=90 cm)</x:v>
      </x:c>
      <x:c r="E3081" s="35" t="n">
        <x:v>6</x:v>
      </x:c>
      <x:c r="F3081" s="35" t="n">
        <x:v>6</x:v>
      </x:c>
      <x:c r="G3081" s="32" t="n">
        <x:v>185.266479125</x:v>
      </x:c>
      <x:c r="H3081" s="32" t="n">
        <x:v>185.266479125</x:v>
      </x:c>
      <x:c r="I3081" s="33" t="n">
        <x:v>0</x:v>
      </x:c>
      <x:c r="J3081" s="34" t="n">
        <x:v>1</x:v>
      </x:c>
      <x:c r="K3081" s="33" t="n">
        <x:v>1603.3889250455195</x:v>
      </x:c>
      <x:c r="L3081" s="32" t="n">
        <x:v>297054.2208112019</x:v>
      </x:c>
      <x:c r="M3081" s="33" t="n">
        <x:v>4.168310630552163</x:v>
      </x:c>
      <x:c r="N3081" s="33" t="n">
        <x:v>1473.365955475521</x:v>
      </x:c>
      <x:c r="O3081" s="32" t="n">
        <x:v>272965.32303359127</x:v>
      </x:c>
      <x:c r="P3081" s="32" t="n">
        <x:v>24088.897777610633</x:v>
      </x:c>
      <x:c r="Q3081" s="33" t="n">
        <x:v>1.08824893033994</x:v>
      </x:c>
      <x:c r="R3081" s="34" t="n">
        <x:v>0.08824893033994007</x:v>
      </x:c>
    </x:row>
    <x:row r="3082" ht="18" customHeight="1">
      <x:c r="A3082" s="25" t="str">
        <x:v>EEZ_233</x:v>
      </x:c>
      <x:c r="B3082" s="25" t="str">
        <x:v>Estonia</x:v>
      </x:c>
      <x:c r="C3082" s="25" t="str">
        <x:v>functional</x:v>
      </x:c>
      <x:c r="D3082" s="25" t="str">
        <x:v>Large demersals (&gt;=90 cm)</x:v>
      </x:c>
      <x:c r="E3082" s="35" t="n">
        <x:v>5</x:v>
      </x:c>
      <x:c r="F3082" s="35" t="n">
        <x:v>5</x:v>
      </x:c>
      <x:c r="G3082" s="32" t="n">
        <x:v>66.201364602</x:v>
      </x:c>
      <x:c r="H3082" s="32" t="n">
        <x:v>66.201364602</x:v>
      </x:c>
      <x:c r="I3082" s="33" t="n">
        <x:v>0</x:v>
      </x:c>
      <x:c r="J3082" s="34" t="n">
        <x:v>1</x:v>
      </x:c>
      <x:c r="K3082" s="33" t="n">
        <x:v>1147.6503490899308</x:v>
      </x:c>
      <x:c r="L3082" s="32" t="n">
        <x:v>75976.01919571508</x:v>
      </x:c>
      <x:c r="M3082" s="33" t="n">
        <x:v>4.055213272806277</x:v>
      </x:c>
      <x:c r="N3082" s="33" t="n">
        <x:v>1135.5683322851276</x:v>
      </x:c>
      <x:c r="O3082" s="32" t="n">
        <x:v>75176.17319609282</x:v>
      </x:c>
      <x:c r="P3082" s="32" t="n">
        <x:v>799.8459996222664</x:v>
      </x:c>
      <x:c r="Q3082" s="33" t="n">
        <x:v>1.0106396211142048</x:v>
      </x:c>
      <x:c r="R3082" s="34" t="n">
        <x:v>0.010639621114204804</x:v>
      </x:c>
    </x:row>
    <x:row r="3083" ht="18" customHeight="1">
      <x:c r="A3083" s="25" t="str">
        <x:v>EEZ_233</x:v>
      </x:c>
      <x:c r="B3083" s="25" t="str">
        <x:v>Estonia</x:v>
      </x:c>
      <x:c r="C3083" s="25" t="str">
        <x:v>functional</x:v>
      </x:c>
      <x:c r="D3083" s="25" t="str">
        <x:v>Large flatfishes (&gt;=90 cm)</x:v>
      </x:c>
      <x:c r="E3083" s="35" t="n">
        <x:v>2</x:v>
      </x:c>
      <x:c r="F3083" s="35" t="n">
        <x:v>2</x:v>
      </x:c>
      <x:c r="G3083" s="32" t="n">
        <x:v>1.0534374236000001</x:v>
      </x:c>
      <x:c r="H3083" s="32" t="n">
        <x:v>1.0534374236000001</x:v>
      </x:c>
      <x:c r="I3083" s="33" t="n">
        <x:v>0</x:v>
      </x:c>
      <x:c r="J3083" s="34" t="n">
        <x:v>1</x:v>
      </x:c>
      <x:c r="K3083" s="33" t="n">
        <x:v>2281.100011070385</x:v>
      </x:c>
      <x:c r="L3083" s="32" t="n">
        <x:v>2402.9961186359183</x:v>
      </x:c>
      <x:c r="M3083" s="33" t="n">
        <x:v>4.3549052025874895</x:v>
      </x:c>
      <x:c r="N3083" s="33" t="n">
        <x:v>2264.1500369980554</x:v>
      </x:c>
      <x:c r="O3083" s="32" t="n">
        <x:v>2385.1403816190764</x:v>
      </x:c>
      <x:c r="P3083" s="32" t="n">
        <x:v>17.855737016841886</x:v>
      </x:c>
      <x:c r="Q3083" s="33" t="n">
        <x:v>1.0074862415455483</x:v>
      </x:c>
      <x:c r="R3083" s="34" t="n">
        <x:v>0.007486241545548396</x:v>
      </x:c>
    </x:row>
    <x:row r="3084" ht="18" customHeight="1">
      <x:c r="A3084" s="25" t="str">
        <x:v>EEZ_233</x:v>
      </x:c>
      <x:c r="B3084" s="25" t="str">
        <x:v>Estonia</x:v>
      </x:c>
      <x:c r="C3084" s="25" t="str">
        <x:v>functional</x:v>
      </x:c>
      <x:c r="D3084" s="25" t="str">
        <x:v>Large pelagics (&gt;=90 cm)</x:v>
      </x:c>
      <x:c r="E3084" s="35" t="n">
        <x:v>2</x:v>
      </x:c>
      <x:c r="F3084" s="35" t="n">
        <x:v>2</x:v>
      </x:c>
      <x:c r="G3084" s="32" t="n">
        <x:v>136.193580338</x:v>
      </x:c>
      <x:c r="H3084" s="32" t="n">
        <x:v>136.193580338</x:v>
      </x:c>
      <x:c r="I3084" s="33" t="n">
        <x:v>0</x:v>
      </x:c>
      <x:c r="J3084" s="34" t="n">
        <x:v>1</x:v>
      </x:c>
      <x:c r="K3084" s="33" t="n">
        <x:v>940.505026205097</x:v>
      </x:c>
      <x:c r="L3084" s="32" t="n">
        <x:v>128090.74684475668</x:v>
      </x:c>
      <x:c r="M3084" s="33" t="n">
        <x:v>3.9177233071671473</x:v>
      </x:c>
      <x:c r="N3084" s="33" t="n">
        <x:v>827.4148424786804</x:v>
      </x:c>
      <x:c r="O3084" s="32" t="n">
        <x:v>112688.58982197377</x:v>
      </x:c>
      <x:c r="P3084" s="32" t="n">
        <x:v>15402.157022782907</x:v>
      </x:c>
      <x:c r="Q3084" s="33" t="n">
        <x:v>1.1366789401403934</x:v>
      </x:c>
      <x:c r="R3084" s="34" t="n">
        <x:v>0.13667894014039347</x:v>
      </x:c>
    </x:row>
    <x:row r="3085" ht="18" customHeight="1">
      <x:c r="A3085" s="25" t="str">
        <x:v>EEZ_233</x:v>
      </x:c>
      <x:c r="B3085" s="25" t="str">
        <x:v>Estonia</x:v>
      </x:c>
      <x:c r="C3085" s="25" t="str">
        <x:v>functional</x:v>
      </x:c>
      <x:c r="D3085" s="25" t="str">
        <x:v>Medium benthopelagics (30 - 89 cm)</x:v>
      </x:c>
      <x:c r="E3085" s="35" t="n">
        <x:v>4</x:v>
      </x:c>
      <x:c r="F3085" s="35" t="n">
        <x:v>4</x:v>
      </x:c>
      <x:c r="G3085" s="32" t="n">
        <x:v>94.62178222389998</x:v>
      </x:c>
      <x:c r="H3085" s="32" t="n">
        <x:v>94.62178222389998</x:v>
      </x:c>
      <x:c r="I3085" s="33" t="n">
        <x:v>0</x:v>
      </x:c>
      <x:c r="J3085" s="34" t="n">
        <x:v>1</x:v>
      </x:c>
      <x:c r="K3085" s="33" t="n">
        <x:v>209.37183973043318</x:v>
      </x:c>
      <x:c r="L3085" s="32" t="n">
        <x:v>19811.136622790338</x:v>
      </x:c>
      <x:c r="M3085" s="33" t="n">
        <x:v>3.1461428860774534</x:v>
      </x:c>
      <x:c r="N3085" s="33" t="n">
        <x:v>140.00478728494866</x:v>
      </x:c>
      <x:c r="O3085" s="32" t="n">
        <x:v>13247.502492779853</x:v>
      </x:c>
      <x:c r="P3085" s="32" t="n">
        <x:v>6563.634130010485</x:v>
      </x:c>
      <x:c r="Q3085" s="33" t="n">
        <x:v>1.4954620037692232</x:v>
      </x:c>
      <x:c r="R3085" s="34" t="n">
        <x:v>0.49546200376922317</x:v>
      </x:c>
    </x:row>
    <x:row r="3086" ht="18" customHeight="1">
      <x:c r="A3086" s="25" t="str">
        <x:v>EEZ_233</x:v>
      </x:c>
      <x:c r="B3086" s="25" t="str">
        <x:v>Estonia</x:v>
      </x:c>
      <x:c r="C3086" s="25" t="str">
        <x:v>functional</x:v>
      </x:c>
      <x:c r="D3086" s="25" t="str">
        <x:v>Medium demersals (30 - 89 cm)</x:v>
      </x:c>
      <x:c r="E3086" s="35" t="n">
        <x:v>11</x:v>
      </x:c>
      <x:c r="F3086" s="35" t="n">
        <x:v>11</x:v>
      </x:c>
      <x:c r="G3086" s="32" t="n">
        <x:v>1007.5455582827</x:v>
      </x:c>
      <x:c r="H3086" s="32" t="n">
        <x:v>1007.5455582827</x:v>
      </x:c>
      <x:c r="I3086" s="33" t="n">
        <x:v>0</x:v>
      </x:c>
      <x:c r="J3086" s="34" t="n">
        <x:v>1</x:v>
      </x:c>
      <x:c r="K3086" s="33" t="n">
        <x:v>1406.7252120967303</x:v>
      </x:c>
      <x:c r="L3086" s="32" t="n">
        <x:v>1417339.7391723497</x:v>
      </x:c>
      <x:c r="M3086" s="33" t="n">
        <x:v>3.957503851332518</x:v>
      </x:c>
      <x:c r="N3086" s="33" t="n">
        <x:v>906.7840059277147</x:v>
      </x:c>
      <x:c r="O3086" s="32" t="n">
        <x:v>913626.1974942625</x:v>
      </x:c>
      <x:c r="P3086" s="32" t="n">
        <x:v>503713.5416780872</x:v>
      </x:c>
      <x:c r="Q3086" s="33" t="n">
        <x:v>1.5513343893373313</x:v>
      </x:c>
      <x:c r="R3086" s="34" t="n">
        <x:v>0.5513343893373313</x:v>
      </x:c>
    </x:row>
    <x:row r="3087" ht="18" customHeight="1">
      <x:c r="A3087" s="25" t="str">
        <x:v>EEZ_233</x:v>
      </x:c>
      <x:c r="B3087" s="25" t="str">
        <x:v>Estonia</x:v>
      </x:c>
      <x:c r="C3087" s="25" t="str">
        <x:v>functional</x:v>
      </x:c>
      <x:c r="D3087" s="25" t="str">
        <x:v>Medium pelagics (30 - 89 cm)</x:v>
      </x:c>
      <x:c r="E3087" s="35" t="n">
        <x:v>7</x:v>
      </x:c>
      <x:c r="F3087" s="35" t="n">
        <x:v>7</x:v>
      </x:c>
      <x:c r="G3087" s="32" t="n">
        <x:v>42904.744574448094</x:v>
      </x:c>
      <x:c r="H3087" s="32" t="n">
        <x:v>42904.744574448094</x:v>
      </x:c>
      <x:c r="I3087" s="33" t="n">
        <x:v>0</x:v>
      </x:c>
      <x:c r="J3087" s="34" t="n">
        <x:v>1</x:v>
      </x:c>
      <x:c r="K3087" s="33" t="n">
        <x:v>246.037092750079</x:v>
      </x:c>
      <x:c r="L3087" s="32" t="n">
        <x:v>10556158.620281935</x:v>
      </x:c>
      <x:c r="M3087" s="33" t="n">
        <x:v>3.386391988924522</x:v>
      </x:c>
      <x:c r="N3087" s="33" t="n">
        <x:v>243.44002778850728</x:v>
      </x:c>
      <x:c r="O3087" s="32" t="n">
        <x:v>10444732.211462451</x:v>
      </x:c>
      <x:c r="P3087" s="32" t="n">
        <x:v>111426.4088194836</x:v>
      </x:c>
      <x:c r="Q3087" s="33" t="n">
        <x:v>1.0106681920190543</x:v>
      </x:c>
      <x:c r="R3087" s="34" t="n">
        <x:v>0.010668192019054348</x:v>
      </x:c>
    </x:row>
    <x:row r="3088" ht="18" customHeight="1">
      <x:c r="A3088" s="25" t="str">
        <x:v>EEZ_233</x:v>
      </x:c>
      <x:c r="B3088" s="25" t="str">
        <x:v>Estonia</x:v>
      </x:c>
      <x:c r="C3088" s="25" t="str">
        <x:v>functional</x:v>
      </x:c>
      <x:c r="D3088" s="25" t="str">
        <x:v>Other demersal invertebrates</x:v>
      </x:c>
      <x:c r="E3088" s="35" t="n">
        <x:v>1</x:v>
      </x:c>
      <x:c r="F3088" s="35" t="n">
        <x:v>1</x:v>
      </x:c>
      <x:c r="G3088" s="32" t="n">
        <x:v>0.000034800000000000006</x:v>
      </x:c>
      <x:c r="H3088" s="32" t="n">
        <x:v>0.000034800000000000006</x:v>
      </x:c>
      <x:c r="I3088" s="33" t="n">
        <x:v>0</x:v>
      </x:c>
      <x:c r="J3088" s="34" t="n">
        <x:v>1</x:v>
      </x:c>
      <x:c r="K3088" s="33" t="n">
        <x:v>114.8153621496883</x:v>
      </x:c>
      <x:c r="L3088" s="32" t="n">
        <x:v>0.003995574602809153</x:v>
      </x:c>
      <x:c r="M3088" s="33" t="n">
        <x:v>3.06</x:v>
      </x:c>
      <x:c r="N3088" s="33" t="n">
        <x:v>114.81536214968828</x:v>
      </x:c>
      <x:c r="O3088" s="32" t="n">
        <x:v>0.003995574602809153</x:v>
      </x:c>
      <x:c r="P3088" s="32" t="n">
        <x:v>0</x:v>
      </x:c>
      <x:c r="Q3088" s="33" t="n">
        <x:v>1</x:v>
      </x:c>
      <x:c r="R3088" s="34" t="n">
        <x:v>0</x:v>
      </x:c>
    </x:row>
    <x:row r="3089" ht="18" customHeight="1">
      <x:c r="A3089" s="25" t="str">
        <x:v>EEZ_233</x:v>
      </x:c>
      <x:c r="B3089" s="25" t="str">
        <x:v>Estonia</x:v>
      </x:c>
      <x:c r="C3089" s="25" t="str">
        <x:v>functional</x:v>
      </x:c>
      <x:c r="D3089" s="25" t="str">
        <x:v>Small benthopelagics (&lt;30 cm)</x:v>
      </x:c>
      <x:c r="E3089" s="35" t="n">
        <x:v>1</x:v>
      </x:c>
      <x:c r="F3089" s="35" t="n">
        <x:v>1</x:v>
      </x:c>
      <x:c r="G3089" s="32" t="n">
        <x:v>9.3446182052</x:v>
      </x:c>
      <x:c r="H3089" s="32" t="n">
        <x:v>9.3446182052</x:v>
      </x:c>
      <x:c r="I3089" s="33" t="n">
        <x:v>0</x:v>
      </x:c>
      <x:c r="J3089" s="34" t="n">
        <x:v>1</x:v>
      </x:c>
      <x:c r="K3089" s="33" t="n">
        <x:v>204.17379446695296</x:v>
      </x:c>
      <x:c r="L3089" s="32" t="n">
        <x:v>1907.9261568006516</x:v>
      </x:c>
      <x:c r="M3089" s="33" t="n">
        <x:v>3.31</x:v>
      </x:c>
      <x:c r="N3089" s="33" t="n">
        <x:v>204.17379446695296</x:v>
      </x:c>
      <x:c r="O3089" s="32" t="n">
        <x:v>1907.9261568006516</x:v>
      </x:c>
      <x:c r="P3089" s="32" t="n">
        <x:v>0</x:v>
      </x:c>
      <x:c r="Q3089" s="33" t="n">
        <x:v>1</x:v>
      </x:c>
      <x:c r="R3089" s="34" t="n">
        <x:v>0</x:v>
      </x:c>
    </x:row>
    <x:row r="3090" ht="18" customHeight="1">
      <x:c r="A3090" s="25" t="str">
        <x:v>EEZ_233</x:v>
      </x:c>
      <x:c r="B3090" s="25" t="str">
        <x:v>Estonia</x:v>
      </x:c>
      <x:c r="C3090" s="25" t="str">
        <x:v>functional</x:v>
      </x:c>
      <x:c r="D3090" s="25" t="str">
        <x:v>Small demersals (&lt;30 cm)</x:v>
      </x:c>
      <x:c r="E3090" s="35" t="n">
        <x:v>2</x:v>
      </x:c>
      <x:c r="F3090" s="35" t="n">
        <x:v>2</x:v>
      </x:c>
      <x:c r="G3090" s="32" t="n">
        <x:v>38.375103333199995</x:v>
      </x:c>
      <x:c r="H3090" s="32" t="n">
        <x:v>38.375103333199995</x:v>
      </x:c>
      <x:c r="I3090" s="33" t="n">
        <x:v>0</x:v>
      </x:c>
      <x:c r="J3090" s="34" t="n">
        <x:v>1</x:v>
      </x:c>
      <x:c r="K3090" s="33" t="n">
        <x:v>208.90950410210456</x:v>
      </x:c>
      <x:c r="L3090" s="32" t="n">
        <x:v>8016.923807205831</x:v>
      </x:c>
      <x:c r="M3090" s="33" t="n">
        <x:v>3.319945592068329</x:v>
      </x:c>
      <x:c r="N3090" s="33" t="n">
        <x:v>208.9034402543717</x:v>
      </x:c>
      <x:c r="O3090" s="32" t="n">
        <x:v>8016.691106422485</x:v>
      </x:c>
      <x:c r="P3090" s="32" t="n">
        <x:v>0.23270078334553546</x:v>
      </x:c>
      <x:c r="Q3090" s="33" t="n">
        <x:v>1.0000290270362493</x:v>
      </x:c>
      <x:c r="R3090" s="34" t="n">
        <x:v>0.000029027036249296142</x:v>
      </x:c>
    </x:row>
    <x:row r="3091" ht="18" customHeight="1">
      <x:c r="A3091" s="25" t="str">
        <x:v>EEZ_233</x:v>
      </x:c>
      <x:c r="B3091" s="25" t="str">
        <x:v>Estonia</x:v>
      </x:c>
      <x:c r="C3091" s="25" t="str">
        <x:v>functional</x:v>
      </x:c>
      <x:c r="D3091" s="25" t="str">
        <x:v>Small pelagics (&lt;30 cm)</x:v>
      </x:c>
      <x:c r="E3091" s="35" t="n">
        <x:v>1</x:v>
      </x:c>
      <x:c r="F3091" s="35" t="n">
        <x:v>1</x:v>
      </x:c>
      <x:c r="G3091" s="32" t="n">
        <x:v>34648.3392050645</x:v>
      </x:c>
      <x:c r="H3091" s="32" t="n">
        <x:v>34648.3392050645</x:v>
      </x:c>
      <x:c r="I3091" s="33" t="n">
        <x:v>0</x:v>
      </x:c>
      <x:c r="J3091" s="34" t="n">
        <x:v>1</x:v>
      </x:c>
      <x:c r="K3091" s="33" t="n">
        <x:v>102.32929922807536</x:v>
      </x:c>
      <x:c r="L3091" s="32" t="n">
        <x:v>3545540.2702709</x:v>
      </x:c>
      <x:c r="M3091" s="33" t="n">
        <x:v>3.01</x:v>
      </x:c>
      <x:c r="N3091" s="33" t="n">
        <x:v>102.32929922807536</x:v>
      </x:c>
      <x:c r="O3091" s="32" t="n">
        <x:v>3545540.2702709</x:v>
      </x:c>
      <x:c r="P3091" s="32" t="n">
        <x:v>0</x:v>
      </x:c>
      <x:c r="Q3091" s="33" t="n">
        <x:v>1</x:v>
      </x:c>
      <x:c r="R3091" s="34" t="n">
        <x:v>0</x:v>
      </x:c>
    </x:row>
    <x:row r="3092" ht="18" customHeight="1">
      <x:c r="A3092" s="25" t="str">
        <x:v>EEZ_233</x:v>
      </x:c>
      <x:c r="B3092" s="25" t="str">
        <x:v>Estonia</x:v>
      </x:c>
      <x:c r="C3092" s="25" t="str">
        <x:v>functional</x:v>
      </x:c>
      <x:c r="D3092" s="25" t="str">
        <x:v>Small reef assoc. fish (&lt;30 cm)</x:v>
      </x:c>
      <x:c r="E3092" s="35" t="n">
        <x:v>1</x:v>
      </x:c>
      <x:c r="F3092" s="35" t="n">
        <x:v>1</x:v>
      </x:c>
      <x:c r="G3092" s="32" t="n">
        <x:v>229.3049697845</x:v>
      </x:c>
      <x:c r="H3092" s="32" t="n">
        <x:v>229.3049697845</x:v>
      </x:c>
      <x:c r="I3092" s="33" t="n">
        <x:v>0</x:v>
      </x:c>
      <x:c r="J3092" s="34" t="n">
        <x:v>1</x:v>
      </x:c>
      <x:c r="K3092" s="33" t="n">
        <x:v>128.82495516931337</x:v>
      </x:c>
      <x:c r="L3092" s="32" t="n">
        <x:v>29540.20245258897</x:v>
      </x:c>
      <x:c r="M3092" s="33" t="n">
        <x:v>3.11</x:v>
      </x:c>
      <x:c r="N3092" s="33" t="n">
        <x:v>128.82495516931337</x:v>
      </x:c>
      <x:c r="O3092" s="32" t="n">
        <x:v>29540.20245258897</x:v>
      </x:c>
      <x:c r="P3092" s="32" t="n">
        <x:v>0</x:v>
      </x:c>
      <x:c r="Q3092" s="33" t="n">
        <x:v>1</x:v>
      </x:c>
      <x:c r="R3092" s="34" t="n">
        <x:v>0</x:v>
      </x:c>
    </x:row>
    <x:row r="3093" ht="18" customHeight="1">
      <x:c r="A3093" s="25" t="str">
        <x:v>EEZ_233</x:v>
      </x:c>
      <x:c r="B3093" s="25" t="str">
        <x:v>Estonia</x:v>
      </x:c>
      <x:c r="C3093" s="25" t="str">
        <x:v>functional</x:v>
      </x:c>
      <x:c r="D3093" s="25" t="str">
        <x:v>Small to medium flatfishes (&lt;90 cm)</x:v>
      </x:c>
      <x:c r="E3093" s="35" t="n">
        <x:v>3</x:v>
      </x:c>
      <x:c r="F3093" s="35" t="n">
        <x:v>3</x:v>
      </x:c>
      <x:c r="G3093" s="32" t="n">
        <x:v>436.31567987660003</x:v>
      </x:c>
      <x:c r="H3093" s="32" t="n">
        <x:v>436.31567987660003</x:v>
      </x:c>
      <x:c r="I3093" s="33" t="n">
        <x:v>0</x:v>
      </x:c>
      <x:c r="J3093" s="34" t="n">
        <x:v>1</x:v>
      </x:c>
      <x:c r="K3093" s="33" t="n">
        <x:v>265.9525179012484</x:v>
      </x:c>
      <x:c r="L3093" s="32" t="n">
        <x:v>116039.25366297686</x:v>
      </x:c>
      <x:c r="M3093" s="33" t="n">
        <x:v>3.39316931159323</x:v>
      </x:c>
      <x:c r="N3093" s="33" t="n">
        <x:v>247.26879452863113</x:v>
      </x:c>
      <x:c r="O3093" s="32" t="n">
        <x:v>107887.25219702702</x:v>
      </x:c>
      <x:c r="P3093" s="32" t="n">
        <x:v>8152.001465949841</x:v>
      </x:c>
      <x:c r="Q3093" s="33" t="n">
        <x:v>1.0755603771524591</x:v>
      </x:c>
      <x:c r="R3093" s="34" t="n">
        <x:v>0.07556037715245917</x:v>
      </x:c>
    </x:row>
    <x:row r="3094" ht="18" customHeight="1">
      <x:c r="A3094" s="25" t="str">
        <x:v>EEZ_234</x:v>
      </x:c>
      <x:c r="B3094" s="25" t="str">
        <x:v>Faeroe Isl. (Denmark)</x:v>
      </x:c>
      <x:c r="C3094" s="25" t="str">
        <x:v>functional</x:v>
      </x:c>
      <x:c r="D3094" s="25" t="str">
        <x:v>Cephalopods</x:v>
      </x:c>
      <x:c r="E3094" s="35" t="n">
        <x:v>3</x:v>
      </x:c>
      <x:c r="F3094" s="35" t="n">
        <x:v>3</x:v>
      </x:c>
      <x:c r="G3094" s="32" t="n">
        <x:v>92.0823955691</x:v>
      </x:c>
      <x:c r="H3094" s="32" t="n">
        <x:v>92.0823955691</x:v>
      </x:c>
      <x:c r="I3094" s="33" t="n">
        <x:v>0</x:v>
      </x:c>
      <x:c r="J3094" s="34" t="n">
        <x:v>1</x:v>
      </x:c>
      <x:c r="K3094" s="33" t="n">
        <x:v>954.470124545787</x:v>
      </x:c>
      <x:c r="L3094" s="32" t="n">
        <x:v>87889.8955673133</x:v>
      </x:c>
      <x:c r="M3094" s="33" t="n">
        <x:v>3.9795094378812825</x:v>
      </x:c>
      <x:c r="N3094" s="33" t="n">
        <x:v>953.9144726322712</x:v>
      </x:c>
      <x:c r="O3094" s="32" t="n">
        <x:v>87838.72980801422</x:v>
      </x:c>
      <x:c r="P3094" s="32" t="n">
        <x:v>51.1657592990814</x:v>
      </x:c>
      <x:c r="Q3094" s="33" t="n">
        <x:v>1.000582496575382</x:v>
      </x:c>
      <x:c r="R3094" s="34" t="n">
        <x:v>0.0005824965753820947</x:v>
      </x:c>
    </x:row>
    <x:row r="3095" ht="18" customHeight="1">
      <x:c r="A3095" s="25" t="str">
        <x:v>EEZ_234</x:v>
      </x:c>
      <x:c r="B3095" s="25" t="str">
        <x:v>Faeroe Isl. (Denmark)</x:v>
      </x:c>
      <x:c r="C3095" s="25" t="str">
        <x:v>functional</x:v>
      </x:c>
      <x:c r="D3095" s="25" t="str">
        <x:v>Large bathydemersals (&gt;=90 cm)</x:v>
      </x:c>
      <x:c r="E3095" s="35" t="n">
        <x:v>2</x:v>
      </x:c>
      <x:c r="F3095" s="35" t="n">
        <x:v>2</x:v>
      </x:c>
      <x:c r="G3095" s="32" t="n">
        <x:v>2622.1929192933</x:v>
      </x:c>
      <x:c r="H3095" s="32" t="n">
        <x:v>2622.1929192933</x:v>
      </x:c>
      <x:c r="I3095" s="33" t="n">
        <x:v>0</x:v>
      </x:c>
      <x:c r="J3095" s="34" t="n">
        <x:v>1</x:v>
      </x:c>
      <x:c r="K3095" s="33" t="n">
        <x:v>2806.813211224822</x:v>
      </x:c>
      <x:c r="L3095" s="32" t="n">
        <x:v>7360005.728252618</x:v>
      </x:c>
      <x:c r="M3095" s="33" t="n">
        <x:v>4.448004056816334</x:v>
      </x:c>
      <x:c r="N3095" s="33" t="n">
        <x:v>2805.4598440921022</x:v>
      </x:c>
      <x:c r="O3095" s="32" t="n">
        <x:v>7356456.938539996</x:v>
      </x:c>
      <x:c r="P3095" s="32" t="n">
        <x:v>3548.7897126218304</x:v>
      </x:c>
      <x:c r="Q3095" s="33" t="n">
        <x:v>1.0004824047421566</x:v>
      </x:c>
      <x:c r="R3095" s="34" t="n">
        <x:v>0.0004824047421565066</x:v>
      </x:c>
    </x:row>
    <x:row r="3096" ht="18" customHeight="1">
      <x:c r="A3096" s="25" t="str">
        <x:v>EEZ_234</x:v>
      </x:c>
      <x:c r="B3096" s="25" t="str">
        <x:v>Faeroe Isl. (Denmark)</x:v>
      </x:c>
      <x:c r="C3096" s="25" t="str">
        <x:v>functional</x:v>
      </x:c>
      <x:c r="D3096" s="25" t="str">
        <x:v>Large bathypelagics (&gt;=90 cm)</x:v>
      </x:c>
      <x:c r="E3096" s="35" t="n">
        <x:v>2</x:v>
      </x:c>
      <x:c r="F3096" s="35" t="n">
        <x:v>2</x:v>
      </x:c>
      <x:c r="G3096" s="32" t="n">
        <x:v>47.3148323582</x:v>
      </x:c>
      <x:c r="H3096" s="32" t="n">
        <x:v>47.3148323582</x:v>
      </x:c>
      <x:c r="I3096" s="33" t="n">
        <x:v>0</x:v>
      </x:c>
      <x:c r="J3096" s="34" t="n">
        <x:v>1</x:v>
      </x:c>
      <x:c r="K3096" s="33" t="n">
        <x:v>355.06098471372496</x:v>
      </x:c>
      <x:c r="L3096" s="32" t="n">
        <x:v>16799.65096866731</x:v>
      </x:c>
      <x:c r="M3096" s="33" t="n">
        <x:v>3.544311544389624</x:v>
      </x:c>
      <x:c r="N3096" s="33" t="n">
        <x:v>350.1962928698193</x:v>
      </x:c>
      <x:c r="O3096" s="32" t="n">
        <x:v>16569.47888959861</x:v>
      </x:c>
      <x:c r="P3096" s="32" t="n">
        <x:v>230.17207906869953</x:v>
      </x:c>
      <x:c r="Q3096" s="33" t="n">
        <x:v>1.013891328786036</x:v>
      </x:c>
      <x:c r="R3096" s="34" t="n">
        <x:v>0.013891328786036154</x:v>
      </x:c>
    </x:row>
    <x:row r="3097" ht="18" customHeight="1">
      <x:c r="A3097" s="25" t="str">
        <x:v>EEZ_234</x:v>
      </x:c>
      <x:c r="B3097" s="25" t="str">
        <x:v>Faeroe Isl. (Denmark)</x:v>
      </x:c>
      <x:c r="C3097" s="25" t="str">
        <x:v>functional</x:v>
      </x:c>
      <x:c r="D3097" s="25" t="str">
        <x:v>Large benthopelagics (&gt;=90 cm)</x:v>
      </x:c>
      <x:c r="E3097" s="35" t="n">
        <x:v>5</x:v>
      </x:c>
      <x:c r="F3097" s="35" t="n">
        <x:v>5</x:v>
      </x:c>
      <x:c r="G3097" s="32" t="n">
        <x:v>39256.068657656506</x:v>
      </x:c>
      <x:c r="H3097" s="32" t="n">
        <x:v>39256.068657656506</x:v>
      </x:c>
      <x:c r="I3097" s="33" t="n">
        <x:v>0</x:v>
      </x:c>
      <x:c r="J3097" s="34" t="n">
        <x:v>1</x:v>
      </x:c>
      <x:c r="K3097" s="33" t="n">
        <x:v>1255.0656396522963</x:v>
      </x:c>
      <x:c r="L3097" s="32" t="n">
        <x:v>49268942.92005613</x:v>
      </x:c>
      <x:c r="M3097" s="33" t="n">
        <x:v>4.095428244584507</x:v>
      </x:c>
      <x:c r="N3097" s="33" t="n">
        <x:v>1245.7423950327689</x:v>
      </x:c>
      <x:c r="O3097" s="32" t="n">
        <x:v>48902948.98915983</x:v>
      </x:c>
      <x:c r="P3097" s="32" t="n">
        <x:v>365993.9308962971</x:v>
      </x:c>
      <x:c r="Q3097" s="33" t="n">
        <x:v>1.0074840871248363</x:v>
      </x:c>
      <x:c r="R3097" s="34" t="n">
        <x:v>0.007484087124836293</x:v>
      </x:c>
    </x:row>
    <x:row r="3098" ht="18" customHeight="1">
      <x:c r="A3098" s="25" t="str">
        <x:v>EEZ_234</x:v>
      </x:c>
      <x:c r="B3098" s="25" t="str">
        <x:v>Faeroe Isl. (Denmark)</x:v>
      </x:c>
      <x:c r="C3098" s="25" t="str">
        <x:v>functional</x:v>
      </x:c>
      <x:c r="D3098" s="25" t="str">
        <x:v>Large demersals (&gt;=90 cm)</x:v>
      </x:c>
      <x:c r="E3098" s="35" t="n">
        <x:v>10</x:v>
      </x:c>
      <x:c r="F3098" s="35" t="n">
        <x:v>10</x:v>
      </x:c>
      <x:c r="G3098" s="32" t="n">
        <x:v>9357.069111680601</x:v>
      </x:c>
      <x:c r="H3098" s="32" t="n">
        <x:v>9357.069111680601</x:v>
      </x:c>
      <x:c r="I3098" s="33" t="n">
        <x:v>0</x:v>
      </x:c>
      <x:c r="J3098" s="34" t="n">
        <x:v>1</x:v>
      </x:c>
      <x:c r="K3098" s="33" t="n">
        <x:v>2206.386166909964</x:v>
      </x:c>
      <x:c r="L3098" s="32" t="n">
        <x:v>20645307.85083258</x:v>
      </x:c>
      <x:c r="M3098" s="33" t="n">
        <x:v>4.2985790433190925</x:v>
      </x:c>
      <x:c r="N3098" s="33" t="n">
        <x:v>1988.7447368936591</x:v>
      </x:c>
      <x:c r="O3098" s="32" t="n">
        <x:v>18608821.948605023</x:v>
      </x:c>
      <x:c r="P3098" s="32" t="n">
        <x:v>2036485.9022275582</x:v>
      </x:c>
      <x:c r="Q3098" s="33" t="n">
        <x:v>1.1094365837801043</x:v>
      </x:c>
      <x:c r="R3098" s="34" t="n">
        <x:v>0.10943658378010435</x:v>
      </x:c>
    </x:row>
    <x:row r="3099" ht="18" customHeight="1">
      <x:c r="A3099" s="25" t="str">
        <x:v>EEZ_234</x:v>
      </x:c>
      <x:c r="B3099" s="25" t="str">
        <x:v>Faeroe Isl. (Denmark)</x:v>
      </x:c>
      <x:c r="C3099" s="25" t="str">
        <x:v>functional</x:v>
      </x:c>
      <x:c r="D3099" s="25" t="str">
        <x:v>Large flatfishes (&gt;=90 cm)</x:v>
      </x:c>
      <x:c r="E3099" s="35" t="n">
        <x:v>3</x:v>
      </x:c>
      <x:c r="F3099" s="35" t="n">
        <x:v>3</x:v>
      </x:c>
      <x:c r="G3099" s="32" t="n">
        <x:v>410.27239468339997</x:v>
      </x:c>
      <x:c r="H3099" s="32" t="n">
        <x:v>410.27239468339997</x:v>
      </x:c>
      <x:c r="I3099" s="33" t="n">
        <x:v>0</x:v>
      </x:c>
      <x:c r="J3099" s="34" t="n">
        <x:v>1</x:v>
      </x:c>
      <x:c r="K3099" s="33" t="n">
        <x:v>226.4274202440575</x:v>
      </x:c>
      <x:c r="L3099" s="32" t="n">
        <x:v>92896.91992551403</x:v>
      </x:c>
      <x:c r="M3099" s="33" t="n">
        <x:v>3.2996583499429732</x:v>
      </x:c>
      <x:c r="N3099" s="33" t="n">
        <x:v>199.36933025812974</x:v>
      </x:c>
      <x:c r="O3099" s="32" t="n">
        <x:v>81795.73255142852</x:v>
      </x:c>
      <x:c r="P3099" s="32" t="n">
        <x:v>11101.187374085508</x:v>
      </x:c>
      <x:c r="Q3099" s="33" t="n">
        <x:v>1.1357184174260646</x:v>
      </x:c>
      <x:c r="R3099" s="34" t="n">
        <x:v>0.1357184174260645</x:v>
      </x:c>
    </x:row>
    <x:row r="3100" ht="18" customHeight="1">
      <x:c r="A3100" s="25" t="str">
        <x:v>EEZ_234</x:v>
      </x:c>
      <x:c r="B3100" s="25" t="str">
        <x:v>Faeroe Isl. (Denmark)</x:v>
      </x:c>
      <x:c r="C3100" s="25" t="str">
        <x:v>functional</x:v>
      </x:c>
      <x:c r="D3100" s="25" t="str">
        <x:v>Large rays (&gt;=90 cm)</x:v>
      </x:c>
      <x:c r="E3100" s="35" t="n">
        <x:v>8</x:v>
      </x:c>
      <x:c r="F3100" s="35" t="n">
        <x:v>8</x:v>
      </x:c>
      <x:c r="G3100" s="32" t="n">
        <x:v>73.1691900002</x:v>
      </x:c>
      <x:c r="H3100" s="32" t="n">
        <x:v>73.1691900002</x:v>
      </x:c>
      <x:c r="I3100" s="33" t="n">
        <x:v>0</x:v>
      </x:c>
      <x:c r="J3100" s="34" t="n">
        <x:v>1</x:v>
      </x:c>
      <x:c r="K3100" s="33" t="n">
        <x:v>476.6723993762394</x:v>
      </x:c>
      <x:c r="L3100" s="32" t="n">
        <x:v>34877.73335781128</x:v>
      </x:c>
      <x:c r="M3100" s="33" t="n">
        <x:v>3.643681649338926</x:v>
      </x:c>
      <x:c r="N3100" s="33" t="n">
        <x:v>440.23204213441477</x:v>
      </x:c>
      <x:c r="O3100" s="32" t="n">
        <x:v>32211.421935109047</x:v>
      </x:c>
      <x:c r="P3100" s="32" t="n">
        <x:v>2666.3114227022343</x:v>
      </x:c>
      <x:c r="Q3100" s="33" t="n">
        <x:v>1.0827753406252478</x:v>
      </x:c>
      <x:c r="R3100" s="34" t="n">
        <x:v>0.08277534062524794</x:v>
      </x:c>
    </x:row>
    <x:row r="3101" ht="18" customHeight="1">
      <x:c r="A3101" s="25" t="str">
        <x:v>EEZ_234</x:v>
      </x:c>
      <x:c r="B3101" s="25" t="str">
        <x:v>Faeroe Isl. (Denmark)</x:v>
      </x:c>
      <x:c r="C3101" s="25" t="str">
        <x:v>functional</x:v>
      </x:c>
      <x:c r="D3101" s="25" t="str">
        <x:v>Large reef assoc. fish (&gt;=90 cm)</x:v>
      </x:c>
      <x:c r="E3101" s="35" t="n">
        <x:v>1</x:v>
      </x:c>
      <x:c r="F3101" s="35" t="n">
        <x:v>1</x:v>
      </x:c>
      <x:c r="G3101" s="32" t="n">
        <x:v>1573.8520598225</x:v>
      </x:c>
      <x:c r="H3101" s="32" t="n">
        <x:v>1573.8520598225</x:v>
      </x:c>
      <x:c r="I3101" s="33" t="n">
        <x:v>0</x:v>
      </x:c>
      <x:c r="J3101" s="34" t="n">
        <x:v>1</x:v>
      </x:c>
      <x:c r="K3101" s="33" t="n">
        <x:v>616.5950018614822</x:v>
      </x:c>
      <x:c r="L3101" s="32" t="n">
        <x:v>970429.3137559519</x:v>
      </x:c>
      <x:c r="M3101" s="33" t="n">
        <x:v>3.79</x:v>
      </x:c>
      <x:c r="N3101" s="33" t="n">
        <x:v>616.5950018614822</x:v>
      </x:c>
      <x:c r="O3101" s="32" t="n">
        <x:v>970429.3137559519</x:v>
      </x:c>
      <x:c r="P3101" s="32" t="n">
        <x:v>0</x:v>
      </x:c>
      <x:c r="Q3101" s="33" t="n">
        <x:v>1</x:v>
      </x:c>
      <x:c r="R3101" s="34" t="n">
        <x:v>0</x:v>
      </x:c>
    </x:row>
    <x:row r="3102" ht="18" customHeight="1">
      <x:c r="A3102" s="25" t="str">
        <x:v>EEZ_234</x:v>
      </x:c>
      <x:c r="B3102" s="25" t="str">
        <x:v>Faeroe Isl. (Denmark)</x:v>
      </x:c>
      <x:c r="C3102" s="25" t="str">
        <x:v>functional</x:v>
      </x:c>
      <x:c r="D3102" s="25" t="str">
        <x:v>Large sharks (&gt;=90 cm)</x:v>
      </x:c>
      <x:c r="E3102" s="35" t="n">
        <x:v>5</x:v>
      </x:c>
      <x:c r="F3102" s="35" t="n">
        <x:v>5</x:v>
      </x:c>
      <x:c r="G3102" s="32" t="n">
        <x:v>91.9043916188</x:v>
      </x:c>
      <x:c r="H3102" s="32" t="n">
        <x:v>91.9043916188</x:v>
      </x:c>
      <x:c r="I3102" s="33" t="n">
        <x:v>0</x:v>
      </x:c>
      <x:c r="J3102" s="34" t="n">
        <x:v>1</x:v>
      </x:c>
      <x:c r="K3102" s="33" t="n">
        <x:v>2073.2577953843806</x:v>
      </x:c>
      <x:c r="L3102" s="32" t="n">
        <x:v>190541.49635373603</x:v>
      </x:c>
      <x:c r="M3102" s="33" t="n">
        <x:v>4.300406844409167</x:v>
      </x:c>
      <x:c r="N3102" s="33" t="n">
        <x:v>1997.1323402553649</x:v>
      </x:c>
      <x:c r="O3102" s="32" t="n">
        <x:v>183545.2327133996</x:v>
      </x:c>
      <x:c r="P3102" s="32" t="n">
        <x:v>6996.26364033643</x:v>
      </x:c>
      <x:c r="Q3102" s="33" t="n">
        <x:v>1.0381173814046203</x:v>
      </x:c>
      <x:c r="R3102" s="34" t="n">
        <x:v>0.03811738140462023</x:v>
      </x:c>
    </x:row>
    <x:row r="3103" ht="18" customHeight="1">
      <x:c r="A3103" s="25" t="str">
        <x:v>EEZ_234</x:v>
      </x:c>
      <x:c r="B3103" s="25" t="str">
        <x:v>Faeroe Isl. (Denmark)</x:v>
      </x:c>
      <x:c r="C3103" s="25" t="str">
        <x:v>functional</x:v>
      </x:c>
      <x:c r="D3103" s="25" t="str">
        <x:v>Lobsters, crabs</x:v>
      </x:c>
      <x:c r="E3103" s="35" t="n">
        <x:v>4</x:v>
      </x:c>
      <x:c r="F3103" s="35" t="n">
        <x:v>4</x:v>
      </x:c>
      <x:c r="G3103" s="32" t="n">
        <x:v>55.5836742308</x:v>
      </x:c>
      <x:c r="H3103" s="32" t="n">
        <x:v>55.5836742308</x:v>
      </x:c>
      <x:c r="I3103" s="33" t="n">
        <x:v>0</x:v>
      </x:c>
      <x:c r="J3103" s="34" t="n">
        <x:v>1</x:v>
      </x:c>
      <x:c r="K3103" s="33" t="n">
        <x:v>57.85694809352014</x:v>
      </x:c>
      <x:c r="L3103" s="32" t="n">
        <x:v>3215.9017548185284</x:v>
      </x:c>
      <x:c r="M3103" s="33" t="n">
        <x:v>2.7312980469834796</x:v>
      </x:c>
      <x:c r="N3103" s="33" t="n">
        <x:v>53.86393123030686</x:v>
      </x:c>
      <x:c r="O3103" s="32" t="n">
        <x:v>2993.955206295591</x:v>
      </x:c>
      <x:c r="P3103" s="32" t="n">
        <x:v>221.94654852293752</x:v>
      </x:c>
      <x:c r="Q3103" s="33" t="n">
        <x:v>1.0741315528222453</x:v>
      </x:c>
      <x:c r="R3103" s="34" t="n">
        <x:v>0.07413155282224516</x:v>
      </x:c>
    </x:row>
    <x:row r="3104" ht="18" customHeight="1">
      <x:c r="A3104" s="25" t="str">
        <x:v>EEZ_234</x:v>
      </x:c>
      <x:c r="B3104" s="25" t="str">
        <x:v>Faeroe Isl. (Denmark)</x:v>
      </x:c>
      <x:c r="C3104" s="25" t="str">
        <x:v>functional</x:v>
      </x:c>
      <x:c r="D3104" s="25" t="str">
        <x:v>Medium bathydemersals (30 - 89 cm)</x:v>
      </x:c>
      <x:c r="E3104" s="35" t="n">
        <x:v>4</x:v>
      </x:c>
      <x:c r="F3104" s="35" t="n">
        <x:v>4</x:v>
      </x:c>
      <x:c r="G3104" s="32" t="n">
        <x:v>18861.090097317297</x:v>
      </x:c>
      <x:c r="H3104" s="32" t="n">
        <x:v>18861.090097317297</x:v>
      </x:c>
      <x:c r="I3104" s="33" t="n">
        <x:v>0</x:v>
      </x:c>
      <x:c r="J3104" s="34" t="n">
        <x:v>1</x:v>
      </x:c>
      <x:c r="K3104" s="33" t="n">
        <x:v>233.517702770094</x:v>
      </x:c>
      <x:c r="L3104" s="32" t="n">
        <x:v>4404398.431265304</x:v>
      </x:c>
      <x:c r="M3104" s="33" t="n">
        <x:v>3.3540805933109175</x:v>
      </x:c>
      <x:c r="N3104" s="33" t="n">
        <x:v>225.98550993033237</x:v>
      </x:c>
      <x:c r="O3104" s="32" t="n">
        <x:v>4262333.063484192</x:v>
      </x:c>
      <x:c r="P3104" s="32" t="n">
        <x:v>142065.36778111197</x:v>
      </x:c>
      <x:c r="Q3104" s="33" t="n">
        <x:v>1.0333304238934773</x:v>
      </x:c>
      <x:c r="R3104" s="34" t="n">
        <x:v>0.03333042389347734</x:v>
      </x:c>
    </x:row>
    <x:row r="3105" ht="18" customHeight="1">
      <x:c r="A3105" s="25" t="str">
        <x:v>EEZ_234</x:v>
      </x:c>
      <x:c r="B3105" s="25" t="str">
        <x:v>Faeroe Isl. (Denmark)</x:v>
      </x:c>
      <x:c r="C3105" s="25" t="str">
        <x:v>functional</x:v>
      </x:c>
      <x:c r="D3105" s="25" t="str">
        <x:v>Medium bathypelagics (30 - 89 cm)</x:v>
      </x:c>
      <x:c r="E3105" s="35" t="n">
        <x:v>2</x:v>
      </x:c>
      <x:c r="F3105" s="35" t="n">
        <x:v>2</x:v>
      </x:c>
      <x:c r="G3105" s="32" t="n">
        <x:v>362.4317074741</x:v>
      </x:c>
      <x:c r="H3105" s="32" t="n">
        <x:v>362.4317074741</x:v>
      </x:c>
      <x:c r="I3105" s="33" t="n">
        <x:v>0</x:v>
      </x:c>
      <x:c r="J3105" s="34" t="n">
        <x:v>1</x:v>
      </x:c>
      <x:c r="K3105" s="33" t="n">
        <x:v>448.0204536319997</x:v>
      </x:c>
      <x:c r="L3105" s="32" t="n">
        <x:v>162376.8179931665</x:v>
      </x:c>
      <x:c r="M3105" s="33" t="n">
        <x:v>3.651155877299256</x:v>
      </x:c>
      <x:c r="N3105" s="33" t="n">
        <x:v>447.8740266108966</x:v>
      </x:c>
      <x:c r="O3105" s="32" t="n">
        <x:v>162323.74819788773</x:v>
      </x:c>
      <x:c r="P3105" s="32" t="n">
        <x:v>53.06979527877411</x:v>
      </x:c>
      <x:c r="Q3105" s="33" t="n">
        <x:v>1.00032693796113</x:v>
      </x:c>
      <x:c r="R3105" s="34" t="n">
        <x:v>0.0003269379611298594</x:v>
      </x:c>
    </x:row>
    <x:row r="3106" ht="18" customHeight="1">
      <x:c r="A3106" s="25" t="str">
        <x:v>EEZ_234</x:v>
      </x:c>
      <x:c r="B3106" s="25" t="str">
        <x:v>Faeroe Isl. (Denmark)</x:v>
      </x:c>
      <x:c r="C3106" s="25" t="str">
        <x:v>functional</x:v>
      </x:c>
      <x:c r="D3106" s="25" t="str">
        <x:v>Medium benthopelagics (30 - 89 cm)</x:v>
      </x:c>
      <x:c r="E3106" s="35" t="n">
        <x:v>8</x:v>
      </x:c>
      <x:c r="F3106" s="35" t="n">
        <x:v>8</x:v>
      </x:c>
      <x:c r="G3106" s="32" t="n">
        <x:v>308780.00115113065</x:v>
      </x:c>
      <x:c r="H3106" s="32" t="n">
        <x:v>308780.00115113065</x:v>
      </x:c>
      <x:c r="I3106" s="33" t="n">
        <x:v>0</x:v>
      </x:c>
      <x:c r="J3106" s="34" t="n">
        <x:v>1</x:v>
      </x:c>
      <x:c r="K3106" s="33" t="n">
        <x:v>1349.6508762407957</x:v>
      </x:c>
      <x:c r="L3106" s="32" t="n">
        <x:v>416745199.1192574</x:v>
      </x:c>
      <x:c r="M3106" s="33" t="n">
        <x:v>4.130013204140717</x:v>
      </x:c>
      <x:c r="N3106" s="33" t="n">
        <x:v>1349.0038966207092</x:v>
      </x:c>
      <x:c r="O3106" s="32" t="n">
        <x:v>416545424.7514223</x:v>
      </x:c>
      <x:c r="P3106" s="32" t="n">
        <x:v>199774.36783510447</x:v>
      </x:c>
      <x:c r="Q3106" s="33" t="n">
        <x:v>1.000479598036527</x:v>
      </x:c>
      <x:c r="R3106" s="34" t="n">
        <x:v>0.0004795980365270411</x:v>
      </x:c>
    </x:row>
    <x:row r="3107" ht="18" customHeight="1">
      <x:c r="A3107" s="25" t="str">
        <x:v>EEZ_234</x:v>
      </x:c>
      <x:c r="B3107" s="25" t="str">
        <x:v>Faeroe Isl. (Denmark)</x:v>
      </x:c>
      <x:c r="C3107" s="25" t="str">
        <x:v>functional</x:v>
      </x:c>
      <x:c r="D3107" s="25" t="str">
        <x:v>Medium demersals (30 - 89 cm)</x:v>
      </x:c>
      <x:c r="E3107" s="35" t="n">
        <x:v>12</x:v>
      </x:c>
      <x:c r="F3107" s="35" t="n">
        <x:v>12</x:v>
      </x:c>
      <x:c r="G3107" s="32" t="n">
        <x:v>34154.708044732</x:v>
      </x:c>
      <x:c r="H3107" s="32" t="n">
        <x:v>34154.708044732</x:v>
      </x:c>
      <x:c r="I3107" s="33" t="n">
        <x:v>0</x:v>
      </x:c>
      <x:c r="J3107" s="34" t="n">
        <x:v>1</x:v>
      </x:c>
      <x:c r="K3107" s="33" t="n">
        <x:v>447.2489049668338</x:v>
      </x:c>
      <x:c r="L3107" s="32" t="n">
        <x:v>15275655.772468293</x:v>
      </x:c>
      <x:c r="M3107" s="33" t="n">
        <x:v>3.499072218696306</x:v>
      </x:c>
      <x:c r="N3107" s="33" t="n">
        <x:v>315.55293117505204</x:v>
      </x:c>
      <x:c r="O3107" s="32" t="n">
        <x:v>10777618.236943312</x:v>
      </x:c>
      <x:c r="P3107" s="32" t="n">
        <x:v>4498037.535524981</x:v>
      </x:c>
      <x:c r="Q3107" s="33" t="n">
        <x:v>1.417349866792154</x:v>
      </x:c>
      <x:c r="R3107" s="34" t="n">
        <x:v>0.417349866792154</x:v>
      </x:c>
    </x:row>
    <x:row r="3108" ht="18" customHeight="1">
      <x:c r="A3108" s="25" t="str">
        <x:v>EEZ_234</x:v>
      </x:c>
      <x:c r="B3108" s="25" t="str">
        <x:v>Faeroe Isl. (Denmark)</x:v>
      </x:c>
      <x:c r="C3108" s="25" t="str">
        <x:v>functional</x:v>
      </x:c>
      <x:c r="D3108" s="25" t="str">
        <x:v>Medium pelagics (30 - 89 cm)</x:v>
      </x:c>
      <x:c r="E3108" s="35" t="n">
        <x:v>6</x:v>
      </x:c>
      <x:c r="F3108" s="35" t="n">
        <x:v>6</x:v>
      </x:c>
      <x:c r="G3108" s="32" t="n">
        <x:v>149063.72355246454</x:v>
      </x:c>
      <x:c r="H3108" s="32" t="n">
        <x:v>149063.72355246454</x:v>
      </x:c>
      <x:c r="I3108" s="33" t="n">
        <x:v>0</x:v>
      </x:c>
      <x:c r="J3108" s="34" t="n">
        <x:v>1</x:v>
      </x:c>
      <x:c r="K3108" s="33" t="n">
        <x:v>304.7660907591484</x:v>
      </x:c>
      <x:c r="L3108" s="32" t="n">
        <x:v>45429568.30108702</x:v>
      </x:c>
      <x:c r="M3108" s="33" t="n">
        <x:v>3.4662780239248407</x:v>
      </x:c>
      <x:c r="N3108" s="33" t="n">
        <x:v>292.60249427410145</x:v>
      </x:c>
      <x:c r="O3108" s="32" t="n">
        <x:v>43616417.317236245</x:v>
      </x:c>
      <x:c r="P3108" s="32" t="n">
        <x:v>1813150.9838507771</x:v>
      </x:c>
      <x:c r="Q3108" s="33" t="n">
        <x:v>1.0415703786641426</x:v>
      </x:c>
      <x:c r="R3108" s="34" t="n">
        <x:v>0.04157037866414259</x:v>
      </x:c>
    </x:row>
    <x:row r="3109" ht="18" customHeight="1">
      <x:c r="A3109" s="25" t="str">
        <x:v>EEZ_234</x:v>
      </x:c>
      <x:c r="B3109" s="25" t="str">
        <x:v>Faeroe Isl. (Denmark)</x:v>
      </x:c>
      <x:c r="C3109" s="25" t="str">
        <x:v>functional</x:v>
      </x:c>
      <x:c r="D3109" s="25" t="str">
        <x:v>Medium reef assoc. fish (30 - 89 cm)</x:v>
      </x:c>
      <x:c r="E3109" s="35" t="n">
        <x:v>1</x:v>
      </x:c>
      <x:c r="F3109" s="35" t="n">
        <x:v>1</x:v>
      </x:c>
      <x:c r="G3109" s="32" t="n">
        <x:v>0.0019222656</x:v>
      </x:c>
      <x:c r="H3109" s="32" t="n">
        <x:v>0.0019222656</x:v>
      </x:c>
      <x:c r="I3109" s="33" t="n">
        <x:v>0</x:v>
      </x:c>
      <x:c r="J3109" s="34" t="n">
        <x:v>1</x:v>
      </x:c>
      <x:c r="K3109" s="33" t="n">
        <x:v>158.48931924611142</x:v>
      </x:c>
      <x:c r="L3109" s="32" t="n">
        <x:v>0.3046585663542179</x:v>
      </x:c>
      <x:c r="M3109" s="33" t="n">
        <x:v>3.2</x:v>
      </x:c>
      <x:c r="N3109" s="33" t="n">
        <x:v>158.48931924611142</x:v>
      </x:c>
      <x:c r="O3109" s="32" t="n">
        <x:v>0.3046585663542179</x:v>
      </x:c>
      <x:c r="P3109" s="32" t="n">
        <x:v>0</x:v>
      </x:c>
      <x:c r="Q3109" s="33" t="n">
        <x:v>1</x:v>
      </x:c>
      <x:c r="R3109" s="34" t="n">
        <x:v>0</x:v>
      </x:c>
    </x:row>
    <x:row r="3110" ht="18" customHeight="1">
      <x:c r="A3110" s="25" t="str">
        <x:v>EEZ_234</x:v>
      </x:c>
      <x:c r="B3110" s="25" t="str">
        <x:v>Faeroe Isl. (Denmark)</x:v>
      </x:c>
      <x:c r="C3110" s="25" t="str">
        <x:v>functional</x:v>
      </x:c>
      <x:c r="D3110" s="25" t="str">
        <x:v>Other demersal invertebrates</x:v>
      </x:c>
      <x:c r="E3110" s="35" t="n">
        <x:v>5</x:v>
      </x:c>
      <x:c r="F3110" s="35" t="n">
        <x:v>5</x:v>
      </x:c>
      <x:c r="G3110" s="32" t="n">
        <x:v>5554.1009274917</x:v>
      </x:c>
      <x:c r="H3110" s="32" t="n">
        <x:v>5554.1009274917</x:v>
      </x:c>
      <x:c r="I3110" s="33" t="n">
        <x:v>0</x:v>
      </x:c>
      <x:c r="J3110" s="34" t="n">
        <x:v>1</x:v>
      </x:c>
      <x:c r="K3110" s="33" t="n">
        <x:v>10.193386792313394</x:v>
      </x:c>
      <x:c r="L3110" s="32" t="n">
        <x:v>56615.09903746947</x:v>
      </x:c>
      <x:c r="M3110" s="33" t="n">
        <x:v>2.0023850219873687</x:v>
      </x:c>
      <x:c r="N3110" s="33" t="n">
        <x:v>10.05506823189301</x:v>
      </x:c>
      <x:c r="O3110" s="32" t="n">
        <x:v>55846.86379274929</x:v>
      </x:c>
      <x:c r="P3110" s="32" t="n">
        <x:v>768.2352447201774</x:v>
      </x:c>
      <x:c r="Q3110" s="33" t="n">
        <x:v>1.0137561036116753</x:v>
      </x:c>
      <x:c r="R3110" s="34" t="n">
        <x:v>0.013756103611675306</x:v>
      </x:c>
    </x:row>
    <x:row r="3111" ht="18" customHeight="1">
      <x:c r="A3111" s="25" t="str">
        <x:v>EEZ_234</x:v>
      </x:c>
      <x:c r="B3111" s="25" t="str">
        <x:v>Faeroe Isl. (Denmark)</x:v>
      </x:c>
      <x:c r="C3111" s="25" t="str">
        <x:v>functional</x:v>
      </x:c>
      <x:c r="D3111" s="25" t="str">
        <x:v>Shrimps</x:v>
      </x:c>
      <x:c r="E3111" s="35" t="n">
        <x:v>5</x:v>
      </x:c>
      <x:c r="F3111" s="35" t="n">
        <x:v>5</x:v>
      </x:c>
      <x:c r="G3111" s="32" t="n">
        <x:v>56.047126843300006</x:v>
      </x:c>
      <x:c r="H3111" s="32" t="n">
        <x:v>56.047126843300006</x:v>
      </x:c>
      <x:c r="I3111" s="33" t="n">
        <x:v>0</x:v>
      </x:c>
      <x:c r="J3111" s="34" t="n">
        <x:v>1</x:v>
      </x:c>
      <x:c r="K3111" s="33" t="n">
        <x:v>71.00792928427909</x:v>
      </x:c>
      <x:c r="L3111" s="32" t="n">
        <x:v>3979.7904194760667</x:v>
      </x:c>
      <x:c r="M3111" s="33" t="n">
        <x:v>2.7977231288885007</x:v>
      </x:c>
      <x:c r="N3111" s="33" t="n">
        <x:v>62.76580870958328</x:v>
      </x:c>
      <x:c r="O3111" s="32" t="n">
        <x:v>3517.8432421683187</x:v>
      </x:c>
      <x:c r="P3111" s="32" t="n">
        <x:v>461.947177307748</x:v>
      </x:c>
      <x:c r="Q3111" s="33" t="n">
        <x:v>1.1313154525393276</x:v>
      </x:c>
      <x:c r="R3111" s="34" t="n">
        <x:v>0.13131545253932755</x:v>
      </x:c>
    </x:row>
    <x:row r="3112" ht="18" customHeight="1">
      <x:c r="A3112" s="25" t="str">
        <x:v>EEZ_234</x:v>
      </x:c>
      <x:c r="B3112" s="25" t="str">
        <x:v>Faeroe Isl. (Denmark)</x:v>
      </x:c>
      <x:c r="C3112" s="25" t="str">
        <x:v>functional</x:v>
      </x:c>
      <x:c r="D3112" s="25" t="str">
        <x:v>Small pelagics (&lt;30 cm)</x:v>
      </x:c>
      <x:c r="E3112" s="35" t="n">
        <x:v>3</x:v>
      </x:c>
      <x:c r="F3112" s="35" t="n">
        <x:v>3</x:v>
      </x:c>
      <x:c r="G3112" s="32" t="n">
        <x:v>113.545735195</x:v>
      </x:c>
      <x:c r="H3112" s="32" t="n">
        <x:v>113.545735195</x:v>
      </x:c>
      <x:c r="I3112" s="33" t="n">
        <x:v>0</x:v>
      </x:c>
      <x:c r="J3112" s="34" t="n">
        <x:v>1</x:v>
      </x:c>
      <x:c r="K3112" s="33" t="n">
        <x:v>142.05966009360193</x:v>
      </x:c>
      <x:c r="L3112" s="32" t="n">
        <x:v>16130.268546879834</x:v>
      </x:c>
      <x:c r="M3112" s="33" t="n">
        <x:v>3.1524493954552173</x:v>
      </x:c>
      <x:c r="N3112" s="33" t="n">
        <x:v>142.05266816427562</x:v>
      </x:c>
      <x:c r="O3112" s="32" t="n">
        <x:v>16129.474643124047</x:v>
      </x:c>
      <x:c r="P3112" s="32" t="n">
        <x:v>0.7939037557862321</x:v>
      </x:c>
      <x:c r="Q3112" s="33" t="n">
        <x:v>1.00004922068284</x:v>
      </x:c>
      <x:c r="R3112" s="34" t="n">
        <x:v>0.00004922068284007447</x:v>
      </x:c>
    </x:row>
    <x:row r="3113" ht="18" customHeight="1">
      <x:c r="A3113" s="25" t="str">
        <x:v>EEZ_234</x:v>
      </x:c>
      <x:c r="B3113" s="25" t="str">
        <x:v>Faeroe Isl. (Denmark)</x:v>
      </x:c>
      <x:c r="C3113" s="25" t="str">
        <x:v>functional</x:v>
      </x:c>
      <x:c r="D3113" s="25" t="str">
        <x:v>Small reef assoc. fish (&lt;30 cm)</x:v>
      </x:c>
      <x:c r="E3113" s="35" t="n">
        <x:v>1</x:v>
      </x:c>
      <x:c r="F3113" s="35" t="n">
        <x:v>1</x:v>
      </x:c>
      <x:c r="G3113" s="32" t="n">
        <x:v>0.006970666699999999</x:v>
      </x:c>
      <x:c r="H3113" s="32" t="n">
        <x:v>0.006970666699999999</x:v>
      </x:c>
      <x:c r="I3113" s="33" t="n">
        <x:v>0</x:v>
      </x:c>
      <x:c r="J3113" s="34" t="n">
        <x:v>1</x:v>
      </x:c>
      <x:c r="K3113" s="33" t="n">
        <x:v>239.88329190194898</x:v>
      </x:c>
      <x:c r="L3113" s="32" t="n">
        <x:v>1.6721464747472952</x:v>
      </x:c>
      <x:c r="M3113" s="33" t="n">
        <x:v>3.38</x:v>
      </x:c>
      <x:c r="N3113" s="33" t="n">
        <x:v>239.88329190194898</x:v>
      </x:c>
      <x:c r="O3113" s="32" t="n">
        <x:v>1.6721464747472952</x:v>
      </x:c>
      <x:c r="P3113" s="32" t="n">
        <x:v>0</x:v>
      </x:c>
      <x:c r="Q3113" s="33" t="n">
        <x:v>1</x:v>
      </x:c>
      <x:c r="R3113" s="34" t="n">
        <x:v>0</x:v>
      </x:c>
    </x:row>
    <x:row r="3114" ht="18" customHeight="1">
      <x:c r="A3114" s="25" t="str">
        <x:v>EEZ_234</x:v>
      </x:c>
      <x:c r="B3114" s="25" t="str">
        <x:v>Faeroe Isl. (Denmark)</x:v>
      </x:c>
      <x:c r="C3114" s="25" t="str">
        <x:v>functional</x:v>
      </x:c>
      <x:c r="D3114" s="25" t="str">
        <x:v>Small to medium flatfishes (&lt;90 cm)</x:v>
      </x:c>
      <x:c r="E3114" s="35" t="n">
        <x:v>11</x:v>
      </x:c>
      <x:c r="F3114" s="35" t="n">
        <x:v>11</x:v>
      </x:c>
      <x:c r="G3114" s="32" t="n">
        <x:v>2678.6860445050993</x:v>
      </x:c>
      <x:c r="H3114" s="32" t="n">
        <x:v>2678.6860445050993</x:v>
      </x:c>
      <x:c r="I3114" s="33" t="n">
        <x:v>0</x:v>
      </x:c>
      <x:c r="J3114" s="34" t="n">
        <x:v>1</x:v>
      </x:c>
      <x:c r="K3114" s="33" t="n">
        <x:v>1996.950505862331</x:v>
      </x:c>
      <x:c r="L3114" s="32" t="n">
        <x:v>5349203.451620825</x:v>
      </x:c>
      <x:c r="M3114" s="33" t="n">
        <x:v>4.176086893837254</x:v>
      </x:c>
      <x:c r="N3114" s="33" t="n">
        <x:v>1499.9849231454527</x:v>
      </x:c>
      <x:c r="O3114" s="32" t="n">
        <x:v>4017988.680597778</x:v>
      </x:c>
      <x:c r="P3114" s="32" t="n">
        <x:v>1331214.7710230467</x:v>
      </x:c>
      <x:c r="Q3114" s="33" t="n">
        <x:v>1.3313137185904154</x:v>
      </x:c>
      <x:c r="R3114" s="34" t="n">
        <x:v>0.3313137185904154</x:v>
      </x:c>
    </x:row>
    <x:row r="3115" ht="18" customHeight="1">
      <x:c r="A3115" s="25" t="str">
        <x:v>EEZ_234</x:v>
      </x:c>
      <x:c r="B3115" s="25" t="str">
        <x:v>Faeroe Isl. (Denmark)</x:v>
      </x:c>
      <x:c r="C3115" s="25" t="str">
        <x:v>functional</x:v>
      </x:c>
      <x:c r="D3115" s="25" t="str">
        <x:v>Small to medium rays (&lt;90 cm)</x:v>
      </x:c>
      <x:c r="E3115" s="35" t="n">
        <x:v>3</x:v>
      </x:c>
      <x:c r="F3115" s="35" t="n">
        <x:v>3</x:v>
      </x:c>
      <x:c r="G3115" s="32" t="n">
        <x:v>122.1418</x:v>
      </x:c>
      <x:c r="H3115" s="32" t="n">
        <x:v>122.1418</x:v>
      </x:c>
      <x:c r="I3115" s="33" t="n">
        <x:v>0</x:v>
      </x:c>
      <x:c r="J3115" s="34" t="n">
        <x:v>1</x:v>
      </x:c>
      <x:c r="K3115" s="33" t="n">
        <x:v>617.7903248541618</x:v>
      </x:c>
      <x:c r="L3115" s="32" t="n">
        <x:v>75458.02230027206</x:v>
      </x:c>
      <x:c r="M3115" s="33" t="n">
        <x:v>3.7865214038109802</x:v>
      </x:c>
      <x:c r="N3115" s="33" t="n">
        <x:v>611.675948108024</x:v>
      </x:c>
      <x:c r="O3115" s="32" t="n">
        <x:v>74711.20131862066</x:v>
      </x:c>
      <x:c r="P3115" s="32" t="n">
        <x:v>746.820981651399</x:v>
      </x:c>
      <x:c r="Q3115" s="33" t="n">
        <x:v>1.009996104579639</x:v>
      </x:c>
      <x:c r="R3115" s="34" t="n">
        <x:v>0.00999610457963905</x:v>
      </x:c>
    </x:row>
    <x:row r="3116" ht="18" customHeight="1">
      <x:c r="A3116" s="25" t="str">
        <x:v>EEZ_238</x:v>
      </x:c>
      <x:c r="B3116" s="25" t="str">
        <x:v>Falkland Isl. (UK)</x:v>
      </x:c>
      <x:c r="C3116" s="25" t="str">
        <x:v>functional</x:v>
      </x:c>
      <x:c r="D3116" s="25" t="str">
        <x:v>Cephalopods</x:v>
      </x:c>
      <x:c r="E3116" s="35" t="n">
        <x:v>4</x:v>
      </x:c>
      <x:c r="F3116" s="35" t="n">
        <x:v>4</x:v>
      </x:c>
      <x:c r="G3116" s="32" t="n">
        <x:v>158033.79226590233</x:v>
      </x:c>
      <x:c r="H3116" s="32" t="n">
        <x:v>158033.79226590233</x:v>
      </x:c>
      <x:c r="I3116" s="33" t="n">
        <x:v>0</x:v>
      </x:c>
      <x:c r="J3116" s="34" t="n">
        <x:v>1</x:v>
      </x:c>
      <x:c r="K3116" s="33" t="n">
        <x:v>376.0167855871658</x:v>
      </x:c>
      <x:c r="L3116" s="32" t="n">
        <x:v>59423358.5819745</x:v>
      </x:c>
      <x:c r="M3116" s="33" t="n">
        <x:v>3.4684479314845</x:v>
      </x:c>
      <x:c r="N3116" s="33" t="n">
        <x:v>294.06811079205113</x:v>
      </x:c>
      <x:c r="O3116" s="32" t="n">
        <x:v>46472698.73293736</x:v>
      </x:c>
      <x:c r="P3116" s="32" t="n">
        <x:v>12950659.84903714</x:v>
      </x:c>
      <x:c r="Q3116" s="33" t="n">
        <x:v>1.2786724292354987</x:v>
      </x:c>
      <x:c r="R3116" s="34" t="n">
        <x:v>0.2786724292354988</x:v>
      </x:c>
    </x:row>
    <x:row r="3117" ht="18" customHeight="1">
      <x:c r="A3117" s="25" t="str">
        <x:v>EEZ_238</x:v>
      </x:c>
      <x:c r="B3117" s="25" t="str">
        <x:v>Falkland Isl. (UK)</x:v>
      </x:c>
      <x:c r="C3117" s="25" t="str">
        <x:v>functional</x:v>
      </x:c>
      <x:c r="D3117" s="25" t="str">
        <x:v>Large bathydemersals (&gt;=90 cm)</x:v>
      </x:c>
      <x:c r="E3117" s="35" t="n">
        <x:v>3</x:v>
      </x:c>
      <x:c r="F3117" s="35" t="n">
        <x:v>3</x:v>
      </x:c>
      <x:c r="G3117" s="32" t="n">
        <x:v>3908.3981762912</x:v>
      </x:c>
      <x:c r="H3117" s="32" t="n">
        <x:v>3908.3981762912</x:v>
      </x:c>
      <x:c r="I3117" s="33" t="n">
        <x:v>0</x:v>
      </x:c>
      <x:c r="J3117" s="34" t="n">
        <x:v>1</x:v>
      </x:c>
      <x:c r="K3117" s="33" t="n">
        <x:v>1320.897372959026</x:v>
      </x:c>
      <x:c r="L3117" s="32" t="n">
        <x:v>5162592.883540894</x:v>
      </x:c>
      <x:c r="M3117" s="33" t="n">
        <x:v>4.100667967494032</x:v>
      </x:c>
      <x:c r="N3117" s="33" t="n">
        <x:v>1260.8631943576972</x:v>
      </x:c>
      <x:c r="O3117" s="32" t="n">
        <x:v>4927955.40938032</x:v>
      </x:c>
      <x:c r="P3117" s="32" t="n">
        <x:v>234637.47416057345</x:v>
      </x:c>
      <x:c r="Q3117" s="33" t="n">
        <x:v>1.0476135546425487</x:v>
      </x:c>
      <x:c r="R3117" s="34" t="n">
        <x:v>0.047613554642548725</x:v>
      </x:c>
    </x:row>
    <x:row r="3118" ht="18" customHeight="1">
      <x:c r="A3118" s="25" t="str">
        <x:v>EEZ_238</x:v>
      </x:c>
      <x:c r="B3118" s="25" t="str">
        <x:v>Falkland Isl. (UK)</x:v>
      </x:c>
      <x:c r="C3118" s="25" t="str">
        <x:v>functional</x:v>
      </x:c>
      <x:c r="D3118" s="25" t="str">
        <x:v>Large bathypelagics (&gt;=90 cm)</x:v>
      </x:c>
      <x:c r="E3118" s="35" t="n">
        <x:v>1</x:v>
      </x:c>
      <x:c r="F3118" s="35" t="n">
        <x:v>1</x:v>
      </x:c>
      <x:c r="G3118" s="32" t="n">
        <x:v>0.0949136263</x:v>
      </x:c>
      <x:c r="H3118" s="32" t="n">
        <x:v>0.0949136263</x:v>
      </x:c>
      <x:c r="I3118" s="33" t="n">
        <x:v>0</x:v>
      </x:c>
      <x:c r="J3118" s="34" t="n">
        <x:v>1</x:v>
      </x:c>
      <x:c r="K3118" s="33" t="n">
        <x:v>2187.761623949552</x:v>
      </x:c>
      <x:c r="L3118" s="32" t="n">
        <x:v>207.6483892090289</x:v>
      </x:c>
      <x:c r="M3118" s="33" t="n">
        <x:v>4.34</x:v>
      </x:c>
      <x:c r="N3118" s="33" t="n">
        <x:v>2187.761623949552</x:v>
      </x:c>
      <x:c r="O3118" s="32" t="n">
        <x:v>207.6483892090289</x:v>
      </x:c>
      <x:c r="P3118" s="32" t="n">
        <x:v>0</x:v>
      </x:c>
      <x:c r="Q3118" s="33" t="n">
        <x:v>1</x:v>
      </x:c>
      <x:c r="R3118" s="34" t="n">
        <x:v>0</x:v>
      </x:c>
    </x:row>
    <x:row r="3119" ht="18" customHeight="1">
      <x:c r="A3119" s="25" t="str">
        <x:v>EEZ_238</x:v>
      </x:c>
      <x:c r="B3119" s="25" t="str">
        <x:v>Falkland Isl. (UK)</x:v>
      </x:c>
      <x:c r="C3119" s="25" t="str">
        <x:v>functional</x:v>
      </x:c>
      <x:c r="D3119" s="25" t="str">
        <x:v>Large benthopelagics (&gt;=90 cm)</x:v>
      </x:c>
      <x:c r="E3119" s="35" t="n">
        <x:v>3</x:v>
      </x:c>
      <x:c r="F3119" s="35" t="n">
        <x:v>3</x:v>
      </x:c>
      <x:c r="G3119" s="32" t="n">
        <x:v>13560.4236802359</x:v>
      </x:c>
      <x:c r="H3119" s="32" t="n">
        <x:v>13560.4236802359</x:v>
      </x:c>
      <x:c r="I3119" s="33" t="n">
        <x:v>0</x:v>
      </x:c>
      <x:c r="J3119" s="34" t="n">
        <x:v>1</x:v>
      </x:c>
      <x:c r="K3119" s="33" t="n">
        <x:v>1090.915954021871</x:v>
      </x:c>
      <x:c r="L3119" s="32" t="n">
        <x:v>14793282.536065316</x:v>
      </x:c>
      <x:c r="M3119" s="33" t="n">
        <x:v>3.993422604989522</x:v>
      </x:c>
      <x:c r="N3119" s="33" t="n">
        <x:v>984.969097201338</x:v>
      </x:c>
      <x:c r="O3119" s="32" t="n">
        <x:v>13356598.269989599</x:v>
      </x:c>
      <x:c r="P3119" s="32" t="n">
        <x:v>1436684.2660757173</x:v>
      </x:c>
      <x:c r="Q3119" s="33" t="n">
        <x:v>1.1075636353684264</x:v>
      </x:c>
      <x:c r="R3119" s="34" t="n">
        <x:v>0.10756363536842649</x:v>
      </x:c>
    </x:row>
    <x:row r="3120" ht="18" customHeight="1">
      <x:c r="A3120" s="25" t="str">
        <x:v>EEZ_238</x:v>
      </x:c>
      <x:c r="B3120" s="25" t="str">
        <x:v>Falkland Isl. (UK)</x:v>
      </x:c>
      <x:c r="C3120" s="25" t="str">
        <x:v>functional</x:v>
      </x:c>
      <x:c r="D3120" s="25" t="str">
        <x:v>Large rays (&gt;=90 cm)</x:v>
      </x:c>
      <x:c r="E3120" s="35" t="n">
        <x:v>1</x:v>
      </x:c>
      <x:c r="F3120" s="35" t="n">
        <x:v>1</x:v>
      </x:c>
      <x:c r="G3120" s="32" t="n">
        <x:v>603.3400283013</x:v>
      </x:c>
      <x:c r="H3120" s="32" t="n">
        <x:v>603.3400283013</x:v>
      </x:c>
      <x:c r="I3120" s="33" t="n">
        <x:v>0</x:v>
      </x:c>
      <x:c r="J3120" s="34" t="n">
        <x:v>1</x:v>
      </x:c>
      <x:c r="K3120" s="33" t="n">
        <x:v>407.3802778041126</x:v>
      </x:c>
      <x:c r="L3120" s="32" t="n">
        <x:v>245788.82833972474</x:v>
      </x:c>
      <x:c r="M3120" s="33" t="n">
        <x:v>3.61</x:v>
      </x:c>
      <x:c r="N3120" s="33" t="n">
        <x:v>407.3802778041126</x:v>
      </x:c>
      <x:c r="O3120" s="32" t="n">
        <x:v>245788.82833972474</x:v>
      </x:c>
      <x:c r="P3120" s="32" t="n">
        <x:v>0</x:v>
      </x:c>
      <x:c r="Q3120" s="33" t="n">
        <x:v>1</x:v>
      </x:c>
      <x:c r="R3120" s="34" t="n">
        <x:v>0</x:v>
      </x:c>
    </x:row>
    <x:row r="3121" ht="18" customHeight="1">
      <x:c r="A3121" s="25" t="str">
        <x:v>EEZ_238</x:v>
      </x:c>
      <x:c r="B3121" s="25" t="str">
        <x:v>Falkland Isl. (UK)</x:v>
      </x:c>
      <x:c r="C3121" s="25" t="str">
        <x:v>functional</x:v>
      </x:c>
      <x:c r="D3121" s="25" t="str">
        <x:v>Large sharks (&gt;=90 cm)</x:v>
      </x:c>
      <x:c r="E3121" s="35" t="n">
        <x:v>5</x:v>
      </x:c>
      <x:c r="F3121" s="35" t="n">
        <x:v>5</x:v>
      </x:c>
      <x:c r="G3121" s="32" t="n">
        <x:v>7552.685611298799</x:v>
      </x:c>
      <x:c r="H3121" s="32" t="n">
        <x:v>7552.685611298799</x:v>
      </x:c>
      <x:c r="I3121" s="33" t="n">
        <x:v>0</x:v>
      </x:c>
      <x:c r="J3121" s="34" t="n">
        <x:v>1</x:v>
      </x:c>
      <x:c r="K3121" s="33" t="n">
        <x:v>2265.1559887208846</x:v>
      </x:c>
      <x:c r="L3121" s="32" t="n">
        <x:v>17108011.04335953</x:v>
      </x:c>
      <x:c r="M3121" s="33" t="n">
        <x:v>4.351611591127442</x:v>
      </x:c>
      <x:c r="N3121" s="33" t="n">
        <x:v>2247.0440754513584</x:v>
      </x:c>
      <x:c r="O3121" s="32" t="n">
        <x:v>16971217.456615686</x:v>
      </x:c>
      <x:c r="P3121" s="32" t="n">
        <x:v>136793.5867438428</x:v>
      </x:c>
      <x:c r="Q3121" s="33" t="n">
        <x:v>1.0080603284409935</x:v>
      </x:c>
      <x:c r="R3121" s="34" t="n">
        <x:v>0.008060328440993383</x:v>
      </x:c>
    </x:row>
    <x:row r="3122" ht="18" customHeight="1">
      <x:c r="A3122" s="25" t="str">
        <x:v>EEZ_238</x:v>
      </x:c>
      <x:c r="B3122" s="25" t="str">
        <x:v>Falkland Isl. (UK)</x:v>
      </x:c>
      <x:c r="C3122" s="25" t="str">
        <x:v>functional</x:v>
      </x:c>
      <x:c r="D3122" s="25" t="str">
        <x:v>Medium bathydemersals (30 - 89 cm)</x:v>
      </x:c>
      <x:c r="E3122" s="35" t="n">
        <x:v>1</x:v>
      </x:c>
      <x:c r="F3122" s="35" t="n">
        <x:v>1</x:v>
      </x:c>
      <x:c r="G3122" s="32" t="n">
        <x:v>165.16273960659998</x:v>
      </x:c>
      <x:c r="H3122" s="32" t="n">
        <x:v>165.16273960659998</x:v>
      </x:c>
      <x:c r="I3122" s="33" t="n">
        <x:v>0</x:v>
      </x:c>
      <x:c r="J3122" s="34" t="n">
        <x:v>1</x:v>
      </x:c>
      <x:c r="K3122" s="33" t="n">
        <x:v>1862.0871366628653</x:v>
      </x:c>
      <x:c r="L3122" s="32" t="n">
        <x:v>307547.4128774482</x:v>
      </x:c>
      <x:c r="M3122" s="33" t="n">
        <x:v>4.27</x:v>
      </x:c>
      <x:c r="N3122" s="33" t="n">
        <x:v>1862.0871366628655</x:v>
      </x:c>
      <x:c r="O3122" s="32" t="n">
        <x:v>307547.4128774482</x:v>
      </x:c>
      <x:c r="P3122" s="32" t="n">
        <x:v>0</x:v>
      </x:c>
      <x:c r="Q3122" s="33" t="n">
        <x:v>1</x:v>
      </x:c>
      <x:c r="R3122" s="34" t="n">
        <x:v>0</x:v>
      </x:c>
    </x:row>
    <x:row r="3123" ht="18" customHeight="1">
      <x:c r="A3123" s="25" t="str">
        <x:v>EEZ_238</x:v>
      </x:c>
      <x:c r="B3123" s="25" t="str">
        <x:v>Falkland Isl. (UK)</x:v>
      </x:c>
      <x:c r="C3123" s="25" t="str">
        <x:v>functional</x:v>
      </x:c>
      <x:c r="D3123" s="25" t="str">
        <x:v>Medium benthopelagics (30 - 89 cm)</x:v>
      </x:c>
      <x:c r="E3123" s="35" t="n">
        <x:v>7</x:v>
      </x:c>
      <x:c r="F3123" s="35" t="n">
        <x:v>7</x:v>
      </x:c>
      <x:c r="G3123" s="32" t="n">
        <x:v>80171.76052287381</x:v>
      </x:c>
      <x:c r="H3123" s="32" t="n">
        <x:v>80171.76052287381</x:v>
      </x:c>
      <x:c r="I3123" s="33" t="n">
        <x:v>0</x:v>
      </x:c>
      <x:c r="J3123" s="34" t="n">
        <x:v>1</x:v>
      </x:c>
      <x:c r="K3123" s="33" t="n">
        <x:v>1663.9850045496285</x:v>
      </x:c>
      <x:c r="L3123" s="32" t="n">
        <x:v>133404607.2984059</x:v>
      </x:c>
      <x:c r="M3123" s="33" t="n">
        <x:v>4.213200296934656</x:v>
      </x:c>
      <x:c r="N3123" s="33" t="n">
        <x:v>1633.805286361259</x:v>
      </x:c>
      <x:c r="O3123" s="32" t="n">
        <x:v>130985046.15916012</x:v>
      </x:c>
      <x:c r="P3123" s="32" t="n">
        <x:v>2419561.1392457783</x:v>
      </x:c>
      <x:c r="Q3123" s="33" t="n">
        <x:v>1.0184720409710415</x:v>
      </x:c>
      <x:c r="R3123" s="34" t="n">
        <x:v>0.01847204097104158</x:v>
      </x:c>
    </x:row>
    <x:row r="3124" ht="18" customHeight="1">
      <x:c r="A3124" s="25" t="str">
        <x:v>EEZ_238</x:v>
      </x:c>
      <x:c r="B3124" s="25" t="str">
        <x:v>Falkland Isl. (UK)</x:v>
      </x:c>
      <x:c r="C3124" s="25" t="str">
        <x:v>functional</x:v>
      </x:c>
      <x:c r="D3124" s="25" t="str">
        <x:v>Medium demersals (30 - 89 cm)</x:v>
      </x:c>
      <x:c r="E3124" s="35" t="n">
        <x:v>4</x:v>
      </x:c>
      <x:c r="F3124" s="35" t="n">
        <x:v>4</x:v>
      </x:c>
      <x:c r="G3124" s="32" t="n">
        <x:v>14208.509477504</x:v>
      </x:c>
      <x:c r="H3124" s="32" t="n">
        <x:v>14208.509477504</x:v>
      </x:c>
      <x:c r="I3124" s="33" t="n">
        <x:v>0</x:v>
      </x:c>
      <x:c r="J3124" s="34" t="n">
        <x:v>1</x:v>
      </x:c>
      <x:c r="K3124" s="33" t="n">
        <x:v>705.4661846519834</x:v>
      </x:c>
      <x:c r="L3124" s="32" t="n">
        <x:v>10023622.970686294</x:v>
      </x:c>
      <x:c r="M3124" s="33" t="n">
        <x:v>3.524781550402324</x:v>
      </x:c>
      <x:c r="N3124" s="33" t="n">
        <x:v>334.79699431551154</x:v>
      </x:c>
      <x:c r="O3124" s="32" t="n">
        <x:v>4756966.266771798</x:v>
      </x:c>
      <x:c r="P3124" s="32" t="n">
        <x:v>5266656.703914496</x:v>
      </x:c>
      <x:c r="Q3124" s="33" t="n">
        <x:v>2.1071461113153083</x:v>
      </x:c>
      <x:c r="R3124" s="34" t="n">
        <x:v>1.1071461113153085</x:v>
      </x:c>
    </x:row>
    <x:row r="3125" ht="18" customHeight="1">
      <x:c r="A3125" s="25" t="str">
        <x:v>EEZ_238</x:v>
      </x:c>
      <x:c r="B3125" s="25" t="str">
        <x:v>Falkland Isl. (UK)</x:v>
      </x:c>
      <x:c r="C3125" s="25" t="str">
        <x:v>functional</x:v>
      </x:c>
      <x:c r="D3125" s="25" t="str">
        <x:v>Medium pelagics (30 - 89 cm)</x:v>
      </x:c>
      <x:c r="E3125" s="35" t="n">
        <x:v>3</x:v>
      </x:c>
      <x:c r="F3125" s="35" t="n">
        <x:v>3</x:v>
      </x:c>
      <x:c r="G3125" s="32" t="n">
        <x:v>10.786829362599999</x:v>
      </x:c>
      <x:c r="H3125" s="32" t="n">
        <x:v>10.786829362599999</x:v>
      </x:c>
      <x:c r="I3125" s="33" t="n">
        <x:v>0</x:v>
      </x:c>
      <x:c r="J3125" s="34" t="n">
        <x:v>1</x:v>
      </x:c>
      <x:c r="K3125" s="33" t="n">
        <x:v>640.6637542302777</x:v>
      </x:c>
      <x:c r="L3125" s="32" t="n">
        <x:v>6910.7305956847085</x:v>
      </x:c>
      <x:c r="M3125" s="33" t="n">
        <x:v>3.7491460330451742</x:v>
      </x:c>
      <x:c r="N3125" s="33" t="n">
        <x:v>561.2366621067182</x:v>
      </x:c>
      <x:c r="O3125" s="32" t="n">
        <x:v>6053.964106180362</x:v>
      </x:c>
      <x:c r="P3125" s="32" t="n">
        <x:v>856.7664895043463</x:v>
      </x:c>
      <x:c r="Q3125" s="33" t="n">
        <x:v>1.1415215674354084</x:v>
      </x:c>
      <x:c r="R3125" s="34" t="n">
        <x:v>0.14152156743540845</x:v>
      </x:c>
    </x:row>
    <x:row r="3126" ht="18" customHeight="1">
      <x:c r="A3126" s="25" t="str">
        <x:v>EEZ_238</x:v>
      </x:c>
      <x:c r="B3126" s="25" t="str">
        <x:v>Falkland Isl. (UK)</x:v>
      </x:c>
      <x:c r="C3126" s="25" t="str">
        <x:v>functional</x:v>
      </x:c>
      <x:c r="D3126" s="25" t="str">
        <x:v>Small benthopelagics (&lt;30 cm)</x:v>
      </x:c>
      <x:c r="E3126" s="35" t="n">
        <x:v>1</x:v>
      </x:c>
      <x:c r="F3126" s="35" t="n">
        <x:v>1</x:v>
      </x:c>
      <x:c r="G3126" s="32" t="n">
        <x:v>0.026613047400000003</x:v>
      </x:c>
      <x:c r="H3126" s="32" t="n">
        <x:v>0.026613047400000003</x:v>
      </x:c>
      <x:c r="I3126" s="33" t="n">
        <x:v>0</x:v>
      </x:c>
      <x:c r="J3126" s="34" t="n">
        <x:v>1</x:v>
      </x:c>
      <x:c r="K3126" s="33" t="n">
        <x:v>416.8693834703355</x:v>
      </x:c>
      <x:c r="L3126" s="32" t="n">
        <x:v>11.094164661904816</x:v>
      </x:c>
      <x:c r="M3126" s="33" t="n">
        <x:v>3.62</x:v>
      </x:c>
      <x:c r="N3126" s="33" t="n">
        <x:v>416.8693834703355</x:v>
      </x:c>
      <x:c r="O3126" s="32" t="n">
        <x:v>11.094164661904816</x:v>
      </x:c>
      <x:c r="P3126" s="32" t="n">
        <x:v>0</x:v>
      </x:c>
      <x:c r="Q3126" s="33" t="n">
        <x:v>1</x:v>
      </x:c>
      <x:c r="R3126" s="34" t="n">
        <x:v>0</x:v>
      </x:c>
    </x:row>
    <x:row r="3127" ht="18" customHeight="1">
      <x:c r="A3127" s="25" t="str">
        <x:v>EEZ_239</x:v>
      </x:c>
      <x:c r="B3127" s="25" t="str">
        <x:v>South Georgia &amp; Sandwich Isl. (UK)</x:v>
      </x:c>
      <x:c r="C3127" s="25" t="str">
        <x:v>functional</x:v>
      </x:c>
      <x:c r="D3127" s="25" t="str">
        <x:v>Cephalopods</x:v>
      </x:c>
      <x:c r="E3127" s="35" t="n">
        <x:v>1</x:v>
      </x:c>
      <x:c r="F3127" s="35" t="n">
        <x:v>1</x:v>
      </x:c>
      <x:c r="G3127" s="32" t="n">
        <x:v>0.00018800000000000002</x:v>
      </x:c>
      <x:c r="H3127" s="32" t="n">
        <x:v>0.00018800000000000002</x:v>
      </x:c>
      <x:c r="I3127" s="33" t="n">
        <x:v>0</x:v>
      </x:c>
      <x:c r="J3127" s="34" t="n">
        <x:v>1</x:v>
      </x:c>
      <x:c r="K3127" s="33" t="n">
        <x:v>645.6542290346556</x:v>
      </x:c>
      <x:c r="L3127" s="32" t="n">
        <x:v>0.12138299505851527</x:v>
      </x:c>
      <x:c r="M3127" s="33" t="n">
        <x:v>3.8099999999999996</x:v>
      </x:c>
      <x:c r="N3127" s="33" t="n">
        <x:v>645.6542290346549</x:v>
      </x:c>
      <x:c r="O3127" s="32" t="n">
        <x:v>0.12138299505851513</x:v>
      </x:c>
      <x:c r="P3127" s="32" t="n">
        <x:v>1.3877787807814457e-16</x:v>
      </x:c>
      <x:c r="Q3127" s="33" t="n">
        <x:v>1.000000000000001</x:v>
      </x:c>
      <x:c r="R3127" s="34" t="n">
        <x:v>1.14330576545128e-15</x:v>
      </x:c>
    </x:row>
    <x:row r="3128" ht="18" customHeight="1">
      <x:c r="A3128" s="25" t="str">
        <x:v>EEZ_239</x:v>
      </x:c>
      <x:c r="B3128" s="25" t="str">
        <x:v>South Georgia &amp; Sandwich Isl. (UK)</x:v>
      </x:c>
      <x:c r="C3128" s="25" t="str">
        <x:v>functional</x:v>
      </x:c>
      <x:c r="D3128" s="25" t="str">
        <x:v>Krill</x:v>
      </x:c>
      <x:c r="E3128" s="35" t="n">
        <x:v>1</x:v>
      </x:c>
      <x:c r="F3128" s="35" t="n">
        <x:v>1</x:v>
      </x:c>
      <x:c r="G3128" s="32" t="n">
        <x:v>140433.5275889943</x:v>
      </x:c>
      <x:c r="H3128" s="32" t="n">
        <x:v>140433.5275889943</x:v>
      </x:c>
      <x:c r="I3128" s="33" t="n">
        <x:v>0</x:v>
      </x:c>
      <x:c r="J3128" s="34" t="n">
        <x:v>1</x:v>
      </x:c>
      <x:c r="K3128" s="33" t="n">
        <x:v>17.78279410038923</x:v>
      </x:c>
      <x:c r="L3128" s="32" t="n">
        <x:v>2497300.5059064156</x:v>
      </x:c>
      <x:c r="M3128" s="33" t="n">
        <x:v>2.25</x:v>
      </x:c>
      <x:c r="N3128" s="33" t="n">
        <x:v>17.78279410038923</x:v>
      </x:c>
      <x:c r="O3128" s="32" t="n">
        <x:v>2497300.5059064156</x:v>
      </x:c>
      <x:c r="P3128" s="32" t="n">
        <x:v>0</x:v>
      </x:c>
      <x:c r="Q3128" s="33" t="n">
        <x:v>1</x:v>
      </x:c>
      <x:c r="R3128" s="34" t="n">
        <x:v>0</x:v>
      </x:c>
    </x:row>
    <x:row r="3129" ht="18" customHeight="1">
      <x:c r="A3129" s="25" t="str">
        <x:v>EEZ_239</x:v>
      </x:c>
      <x:c r="B3129" s="25" t="str">
        <x:v>South Georgia &amp; Sandwich Isl. (UK)</x:v>
      </x:c>
      <x:c r="C3129" s="25" t="str">
        <x:v>functional</x:v>
      </x:c>
      <x:c r="D3129" s="25" t="str">
        <x:v>Large bathydemersals (&gt;=90 cm)</x:v>
      </x:c>
      <x:c r="E3129" s="35" t="n">
        <x:v>2</x:v>
      </x:c>
      <x:c r="F3129" s="35" t="n">
        <x:v>2</x:v>
      </x:c>
      <x:c r="G3129" s="32" t="n">
        <x:v>2142.0203309999997</x:v>
      </x:c>
      <x:c r="H3129" s="32" t="n">
        <x:v>2142.0203309999997</x:v>
      </x:c>
      <x:c r="I3129" s="33" t="n">
        <x:v>0</x:v>
      </x:c>
      <x:c r="J3129" s="34" t="n">
        <x:v>1</x:v>
      </x:c>
      <x:c r="K3129" s="33" t="n">
        <x:v>912.0107793324495</x:v>
      </x:c>
      <x:c r="L3129" s="32" t="n">
        <x:v>1953545.6314212612</x:v>
      </x:c>
      <x:c r="M3129" s="33" t="n">
        <x:v>3.9599999505140087</x:v>
      </x:c>
      <x:c r="N3129" s="33" t="n">
        <x:v>912.0107354361967</x:v>
      </x:c>
      <x:c r="O3129" s="32" t="n">
        <x:v>1953545.537394595</x:v>
      </x:c>
      <x:c r="P3129" s="32" t="n">
        <x:v>0.09402666613459587</x:v>
      </x:c>
      <x:c r="Q3129" s="33" t="n">
        <x:v>1.0000000481312896</x:v>
      </x:c>
      <x:c r="R3129" s="34" t="n">
        <x:v>4.8131289665250074e-8</x:v>
      </x:c>
    </x:row>
    <x:row r="3130" ht="18" customHeight="1">
      <x:c r="A3130" s="25" t="str">
        <x:v>EEZ_239</x:v>
      </x:c>
      <x:c r="B3130" s="25" t="str">
        <x:v>South Georgia &amp; Sandwich Isl. (UK)</x:v>
      </x:c>
      <x:c r="C3130" s="25" t="str">
        <x:v>functional</x:v>
      </x:c>
      <x:c r="D3130" s="25" t="str">
        <x:v>Large benthopelagics (&gt;=90 cm)</x:v>
      </x:c>
      <x:c r="E3130" s="35" t="n">
        <x:v>1</x:v>
      </x:c>
      <x:c r="F3130" s="35" t="n">
        <x:v>1</x:v>
      </x:c>
      <x:c r="G3130" s="32" t="n">
        <x:v>65.30474</x:v>
      </x:c>
      <x:c r="H3130" s="32" t="n">
        <x:v>65.30474</x:v>
      </x:c>
      <x:c r="I3130" s="33" t="n">
        <x:v>0</x:v>
      </x:c>
      <x:c r="J3130" s="34" t="n">
        <x:v>1</x:v>
      </x:c>
      <x:c r="K3130" s="33" t="n">
        <x:v>1621.8100973589299</x:v>
      </x:c>
      <x:c r="L3130" s="32" t="n">
        <x:v>105911.88673739959</x:v>
      </x:c>
      <x:c r="M3130" s="33" t="n">
        <x:v>4.21</x:v>
      </x:c>
      <x:c r="N3130" s="33" t="n">
        <x:v>1621.8100973589299</x:v>
      </x:c>
      <x:c r="O3130" s="32" t="n">
        <x:v>105911.88673739959</x:v>
      </x:c>
      <x:c r="P3130" s="32" t="n">
        <x:v>0</x:v>
      </x:c>
      <x:c r="Q3130" s="33" t="n">
        <x:v>1</x:v>
      </x:c>
      <x:c r="R3130" s="34" t="n">
        <x:v>0</x:v>
      </x:c>
    </x:row>
    <x:row r="3131" ht="18" customHeight="1">
      <x:c r="A3131" s="25" t="str">
        <x:v>EEZ_239</x:v>
      </x:c>
      <x:c r="B3131" s="25" t="str">
        <x:v>South Georgia &amp; Sandwich Isl. (UK)</x:v>
      </x:c>
      <x:c r="C3131" s="25" t="str">
        <x:v>functional</x:v>
      </x:c>
      <x:c r="D3131" s="25" t="str">
        <x:v>Large rays (&gt;=90 cm)</x:v>
      </x:c>
      <x:c r="E3131" s="35" t="n">
        <x:v>1</x:v>
      </x:c>
      <x:c r="F3131" s="35" t="n">
        <x:v>1</x:v>
      </x:c>
      <x:c r="G3131" s="32" t="n">
        <x:v>4.0106201935</x:v>
      </x:c>
      <x:c r="H3131" s="32" t="n">
        <x:v>4.0106201935</x:v>
      </x:c>
      <x:c r="I3131" s="33" t="n">
        <x:v>0</x:v>
      </x:c>
      <x:c r="J3131" s="34" t="n">
        <x:v>1</x:v>
      </x:c>
      <x:c r="K3131" s="33" t="n">
        <x:v>407.3802778041126</x:v>
      </x:c>
      <x:c r="L3131" s="32" t="n">
        <x:v>1633.847568594814</x:v>
      </x:c>
      <x:c r="M3131" s="33" t="n">
        <x:v>3.61</x:v>
      </x:c>
      <x:c r="N3131" s="33" t="n">
        <x:v>407.3802778041126</x:v>
      </x:c>
      <x:c r="O3131" s="32" t="n">
        <x:v>1633.847568594814</x:v>
      </x:c>
      <x:c r="P3131" s="32" t="n">
        <x:v>0</x:v>
      </x:c>
      <x:c r="Q3131" s="33" t="n">
        <x:v>1</x:v>
      </x:c>
      <x:c r="R3131" s="34" t="n">
        <x:v>0</x:v>
      </x:c>
    </x:row>
    <x:row r="3132" ht="18" customHeight="1">
      <x:c r="A3132" s="25" t="str">
        <x:v>EEZ_239</x:v>
      </x:c>
      <x:c r="B3132" s="25" t="str">
        <x:v>South Georgia &amp; Sandwich Isl. (UK)</x:v>
      </x:c>
      <x:c r="C3132" s="25" t="str">
        <x:v>functional</x:v>
      </x:c>
      <x:c r="D3132" s="25" t="str">
        <x:v>Large reef assoc. fish (&gt;=90 cm)</x:v>
      </x:c>
      <x:c r="E3132" s="35" t="n">
        <x:v>2</x:v>
      </x:c>
      <x:c r="F3132" s="35" t="n">
        <x:v>2</x:v>
      </x:c>
      <x:c r="G3132" s="32" t="n">
        <x:v>0.010905</x:v>
      </x:c>
      <x:c r="H3132" s="32" t="n">
        <x:v>0.010905</x:v>
      </x:c>
      <x:c r="I3132" s="33" t="n">
        <x:v>0</x:v>
      </x:c>
      <x:c r="J3132" s="34" t="n">
        <x:v>1</x:v>
      </x:c>
      <x:c r="K3132" s="33" t="n">
        <x:v>1578.5697707367842</x:v>
      </x:c>
      <x:c r="L3132" s="32" t="n">
        <x:v>17.21430334988463</x:v>
      </x:c>
      <x:c r="M3132" s="33" t="n">
        <x:v>4.196570380559377</x:v>
      </x:c>
      <x:c r="N3132" s="33" t="n">
        <x:v>1572.4265949095022</x:v>
      </x:c>
      <x:c r="O3132" s="32" t="n">
        <x:v>17.147312017488122</x:v>
      </x:c>
      <x:c r="P3132" s="32" t="n">
        <x:v>0.06699133239650834</x:v>
      </x:c>
      <x:c r="Q3132" s="33" t="n">
        <x:v>1.0039068124688106</x:v>
      </x:c>
      <x:c r="R3132" s="34" t="n">
        <x:v>0.0039068124688105945</x:v>
      </x:c>
    </x:row>
    <x:row r="3133" ht="18" customHeight="1">
      <x:c r="A3133" s="25" t="str">
        <x:v>EEZ_239</x:v>
      </x:c>
      <x:c r="B3133" s="25" t="str">
        <x:v>South Georgia &amp; Sandwich Isl. (UK)</x:v>
      </x:c>
      <x:c r="C3133" s="25" t="str">
        <x:v>functional</x:v>
      </x:c>
      <x:c r="D3133" s="25" t="str">
        <x:v>Lobsters, crabs</x:v>
      </x:c>
      <x:c r="E3133" s="35" t="n">
        <x:v>1</x:v>
      </x:c>
      <x:c r="F3133" s="35" t="n">
        <x:v>1</x:v>
      </x:c>
      <x:c r="G3133" s="32" t="n">
        <x:v>0.018522999999999998</x:v>
      </x:c>
      <x:c r="H3133" s="32" t="n">
        <x:v>0.018522999999999998</x:v>
      </x:c>
      <x:c r="I3133" s="33" t="n">
        <x:v>0</x:v>
      </x:c>
      <x:c r="J3133" s="34" t="n">
        <x:v>1</x:v>
      </x:c>
      <x:c r="K3133" s="33" t="n">
        <x:v>19.952623149688787</x:v>
      </x:c>
      <x:c r="L3133" s="32" t="n">
        <x:v>0.3695824386016853</x:v>
      </x:c>
      <x:c r="M3133" s="33" t="n">
        <x:v>2.3</x:v>
      </x:c>
      <x:c r="N3133" s="33" t="n">
        <x:v>19.952623149688787</x:v>
      </x:c>
      <x:c r="O3133" s="32" t="n">
        <x:v>0.3695824386016853</x:v>
      </x:c>
      <x:c r="P3133" s="32" t="n">
        <x:v>0</x:v>
      </x:c>
      <x:c r="Q3133" s="33" t="n">
        <x:v>1</x:v>
      </x:c>
      <x:c r="R3133" s="34" t="n">
        <x:v>0</x:v>
      </x:c>
    </x:row>
    <x:row r="3134" ht="18" customHeight="1">
      <x:c r="A3134" s="25" t="str">
        <x:v>EEZ_239</x:v>
      </x:c>
      <x:c r="B3134" s="25" t="str">
        <x:v>South Georgia &amp; Sandwich Isl. (UK)</x:v>
      </x:c>
      <x:c r="C3134" s="25" t="str">
        <x:v>functional</x:v>
      </x:c>
      <x:c r="D3134" s="25" t="str">
        <x:v>Medium bathypelagics (30 - 89 cm)</x:v>
      </x:c>
      <x:c r="E3134" s="35" t="n">
        <x:v>1</x:v>
      </x:c>
      <x:c r="F3134" s="35" t="n">
        <x:v>1</x:v>
      </x:c>
      <x:c r="G3134" s="32" t="n">
        <x:v>41.40867</x:v>
      </x:c>
      <x:c r="H3134" s="32" t="n">
        <x:v>41.40867</x:v>
      </x:c>
      <x:c r="I3134" s="33" t="n">
        <x:v>0</x:v>
      </x:c>
      <x:c r="J3134" s="34" t="n">
        <x:v>1</x:v>
      </x:c>
      <x:c r="K3134" s="33" t="n">
        <x:v>380.1893963205613</x:v>
      </x:c>
      <x:c r="L3134" s="32" t="n">
        <x:v>15743.137249737338</x:v>
      </x:c>
      <x:c r="M3134" s="33" t="n">
        <x:v>3.58</x:v>
      </x:c>
      <x:c r="N3134" s="33" t="n">
        <x:v>380.1893963205613</x:v>
      </x:c>
      <x:c r="O3134" s="32" t="n">
        <x:v>15743.137249737338</x:v>
      </x:c>
      <x:c r="P3134" s="32" t="n">
        <x:v>0</x:v>
      </x:c>
      <x:c r="Q3134" s="33" t="n">
        <x:v>1</x:v>
      </x:c>
      <x:c r="R3134" s="34" t="n">
        <x:v>0</x:v>
      </x:c>
    </x:row>
    <x:row r="3135" ht="18" customHeight="1">
      <x:c r="A3135" s="25" t="str">
        <x:v>EEZ_239</x:v>
      </x:c>
      <x:c r="B3135" s="25" t="str">
        <x:v>South Georgia &amp; Sandwich Isl. (UK)</x:v>
      </x:c>
      <x:c r="C3135" s="25" t="str">
        <x:v>functional</x:v>
      </x:c>
      <x:c r="D3135" s="25" t="str">
        <x:v>Medium benthopelagics (30 - 89 cm)</x:v>
      </x:c>
      <x:c r="E3135" s="35" t="n">
        <x:v>4</x:v>
      </x:c>
      <x:c r="F3135" s="35" t="n">
        <x:v>4</x:v>
      </x:c>
      <x:c r="G3135" s="32" t="n">
        <x:v>113.34850700000001</x:v>
      </x:c>
      <x:c r="H3135" s="32" t="n">
        <x:v>113.34850700000001</x:v>
      </x:c>
      <x:c r="I3135" s="33" t="n">
        <x:v>0</x:v>
      </x:c>
      <x:c r="J3135" s="34" t="n">
        <x:v>1</x:v>
      </x:c>
      <x:c r="K3135" s="33" t="n">
        <x:v>378.037067545796</x:v>
      </x:c>
      <x:c r="L3135" s="32" t="n">
        <x:v>42849.93719697413</x:v>
      </x:c>
      <x:c r="M3135" s="33" t="n">
        <x:v>3.5760064322682252</x:v>
      </x:c>
      <x:c r="N3135" s="33" t="n">
        <x:v>376.70937832677726</x:v>
      </x:c>
      <x:c r="O3135" s="32" t="n">
        <x:v>42699.44560623836</x:v>
      </x:c>
      <x:c r="P3135" s="32" t="n">
        <x:v>150.49159073577175</x:v>
      </x:c>
      <x:c r="Q3135" s="33" t="n">
        <x:v>1.0035244389850764</x:v>
      </x:c>
      <x:c r="R3135" s="34" t="n">
        <x:v>0.0035244389850763082</x:v>
      </x:c>
    </x:row>
    <x:row r="3136" ht="18" customHeight="1">
      <x:c r="A3136" s="25" t="str">
        <x:v>EEZ_239</x:v>
      </x:c>
      <x:c r="B3136" s="25" t="str">
        <x:v>South Georgia &amp; Sandwich Isl. (UK)</x:v>
      </x:c>
      <x:c r="C3136" s="25" t="str">
        <x:v>functional</x:v>
      </x:c>
      <x:c r="D3136" s="25" t="str">
        <x:v>Medium demersals (30 - 89 cm)</x:v>
      </x:c>
      <x:c r="E3136" s="35" t="n">
        <x:v>9</x:v>
      </x:c>
      <x:c r="F3136" s="35" t="n">
        <x:v>9</x:v>
      </x:c>
      <x:c r="G3136" s="32" t="n">
        <x:v>9.954397</x:v>
      </x:c>
      <x:c r="H3136" s="32" t="n">
        <x:v>9.954397</x:v>
      </x:c>
      <x:c r="I3136" s="33" t="n">
        <x:v>0</x:v>
      </x:c>
      <x:c r="J3136" s="34" t="n">
        <x:v>1</x:v>
      </x:c>
      <x:c r="K3136" s="33" t="n">
        <x:v>312.50457216699374</x:v>
      </x:c>
      <x:c r="L3136" s="32" t="n">
        <x:v>3110.794575665406</x:v>
      </x:c>
      <x:c r="M3136" s="33" t="n">
        <x:v>3.4828689663472328</x:v>
      </x:c>
      <x:c r="N3136" s="33" t="n">
        <x:v>303.99676799936594</x:v>
      </x:c>
      <x:c r="O3136" s="32" t="n">
        <x:v>3026.1045153825844</x:v>
      </x:c>
      <x:c r="P3136" s="32" t="n">
        <x:v>84.69006028282138</x:v>
      </x:c>
      <x:c r="Q3136" s="33" t="n">
        <x:v>1.0279864954605225</x:v>
      </x:c>
      <x:c r="R3136" s="34" t="n">
        <x:v>0.027986495460522513</x:v>
      </x:c>
    </x:row>
    <x:row r="3137" ht="18" customHeight="1">
      <x:c r="A3137" s="25" t="str">
        <x:v>EEZ_239</x:v>
      </x:c>
      <x:c r="B3137" s="25" t="str">
        <x:v>South Georgia &amp; Sandwich Isl. (UK)</x:v>
      </x:c>
      <x:c r="C3137" s="25" t="str">
        <x:v>functional</x:v>
      </x:c>
      <x:c r="D3137" s="25" t="str">
        <x:v>Medium pelagics (30 - 89 cm)</x:v>
      </x:c>
      <x:c r="E3137" s="35" t="n">
        <x:v>2</x:v>
      </x:c>
      <x:c r="F3137" s="35" t="n">
        <x:v>2</x:v>
      </x:c>
      <x:c r="G3137" s="32" t="n">
        <x:v>6.3391519998999994</x:v>
      </x:c>
      <x:c r="H3137" s="32" t="n">
        <x:v>6.3391519998999994</x:v>
      </x:c>
      <x:c r="I3137" s="33" t="n">
        <x:v>0</x:v>
      </x:c>
      <x:c r="J3137" s="34" t="n">
        <x:v>1</x:v>
      </x:c>
      <x:c r="K3137" s="33" t="n">
        <x:v>170.05897984883876</x:v>
      </x:c>
      <x:c r="L3137" s="32" t="n">
        <x:v>1078.02972220972</x:v>
      </x:c>
      <x:c r="M3137" s="33" t="n">
        <x:v>3.2304901964778647</x:v>
      </x:c>
      <x:c r="N3137" s="33" t="n">
        <x:v>170.01615747072128</x:v>
      </x:c>
      <x:c r="O3137" s="32" t="n">
        <x:v>1077.758264645836</x:v>
      </x:c>
      <x:c r="P3137" s="32" t="n">
        <x:v>0.27145756388381415</x:v>
      </x:c>
      <x:c r="Q3137" s="33" t="n">
        <x:v>1.0002518724029206</x:v>
      </x:c>
      <x:c r="R3137" s="34" t="n">
        <x:v>0.0002518724029205364</x:v>
      </x:c>
    </x:row>
    <x:row r="3138" ht="18" customHeight="1">
      <x:c r="A3138" s="25" t="str">
        <x:v>EEZ_239</x:v>
      </x:c>
      <x:c r="B3138" s="25" t="str">
        <x:v>South Georgia &amp; Sandwich Isl. (UK)</x:v>
      </x:c>
      <x:c r="C3138" s="25" t="str">
        <x:v>functional</x:v>
      </x:c>
      <x:c r="D3138" s="25" t="str">
        <x:v>Other demersal invertebrates</x:v>
      </x:c>
      <x:c r="E3138" s="35" t="n">
        <x:v>1</x:v>
      </x:c>
      <x:c r="F3138" s="35" t="n">
        <x:v>1</x:v>
      </x:c>
      <x:c r="G3138" s="32" t="n">
        <x:v>0.00015000000000000001</x:v>
      </x:c>
      <x:c r="H3138" s="32" t="n">
        <x:v>0.00015000000000000001</x:v>
      </x:c>
      <x:c r="I3138" s="33" t="n">
        <x:v>0</x:v>
      </x:c>
      <x:c r="J3138" s="34" t="n">
        <x:v>1</x:v>
      </x:c>
      <x:c r="K3138" s="33" t="n">
        <x:v>26.91534803926917</x:v>
      </x:c>
      <x:c r="L3138" s="32" t="n">
        <x:v>0.0040373022058903755</x:v>
      </x:c>
      <x:c r="M3138" s="33" t="n">
        <x:v>2.43</x:v>
      </x:c>
      <x:c r="N3138" s="33" t="n">
        <x:v>26.915348039269166</x:v>
      </x:c>
      <x:c r="O3138" s="32" t="n">
        <x:v>0.0040373022058903755</x:v>
      </x:c>
      <x:c r="P3138" s="32" t="n">
        <x:v>0</x:v>
      </x:c>
      <x:c r="Q3138" s="33" t="n">
        <x:v>1</x:v>
      </x:c>
      <x:c r="R3138" s="34" t="n">
        <x:v>0</x:v>
      </x:c>
    </x:row>
    <x:row r="3139" ht="18" customHeight="1">
      <x:c r="A3139" s="25" t="str">
        <x:v>EEZ_239</x:v>
      </x:c>
      <x:c r="B3139" s="25" t="str">
        <x:v>South Georgia &amp; Sandwich Isl. (UK)</x:v>
      </x:c>
      <x:c r="C3139" s="25" t="str">
        <x:v>functional</x:v>
      </x:c>
      <x:c r="D3139" s="25" t="str">
        <x:v>Shrimps</x:v>
      </x:c>
      <x:c r="E3139" s="35" t="n">
        <x:v>1</x:v>
      </x:c>
      <x:c r="F3139" s="35" t="n">
        <x:v>1</x:v>
      </x:c>
      <x:c r="G3139" s="32" t="n">
        <x:v>0.01604</x:v>
      </x:c>
      <x:c r="H3139" s="32" t="n">
        <x:v>0.01604</x:v>
      </x:c>
      <x:c r="I3139" s="33" t="n">
        <x:v>0</x:v>
      </x:c>
      <x:c r="J3139" s="34" t="n">
        <x:v>1</x:v>
      </x:c>
      <x:c r="K3139" s="33" t="n">
        <x:v>100</x:v>
      </x:c>
      <x:c r="L3139" s="32" t="n">
        <x:v>1.6039999999999999</x:v>
      </x:c>
      <x:c r="M3139" s="33" t="n">
        <x:v>3</x:v>
      </x:c>
      <x:c r="N3139" s="33" t="n">
        <x:v>100</x:v>
      </x:c>
      <x:c r="O3139" s="32" t="n">
        <x:v>1.6039999999999999</x:v>
      </x:c>
      <x:c r="P3139" s="32" t="n">
        <x:v>0</x:v>
      </x:c>
      <x:c r="Q3139" s="33" t="n">
        <x:v>1</x:v>
      </x:c>
      <x:c r="R3139" s="34" t="n">
        <x:v>0</x:v>
      </x:c>
    </x:row>
    <x:row r="3140" ht="18" customHeight="1">
      <x:c r="A3140" s="25" t="str">
        <x:v>EEZ_239</x:v>
      </x:c>
      <x:c r="B3140" s="25" t="str">
        <x:v>South Georgia &amp; Sandwich Isl. (UK)</x:v>
      </x:c>
      <x:c r="C3140" s="25" t="str">
        <x:v>functional</x:v>
      </x:c>
      <x:c r="D3140" s="25" t="str">
        <x:v>Small bathypelagics (&lt;30 cm)</x:v>
      </x:c>
      <x:c r="E3140" s="35" t="n">
        <x:v>2</x:v>
      </x:c>
      <x:c r="F3140" s="35" t="n">
        <x:v>2</x:v>
      </x:c>
      <x:c r="G3140" s="32" t="n">
        <x:v>0.00101</x:v>
      </x:c>
      <x:c r="H3140" s="32" t="n">
        <x:v>0.00101</x:v>
      </x:c>
      <x:c r="I3140" s="33" t="n">
        <x:v>0</x:v>
      </x:c>
      <x:c r="J3140" s="34" t="n">
        <x:v>1</x:v>
      </x:c>
      <x:c r="K3140" s="33" t="n">
        <x:v>194.43860472370304</x:v>
      </x:c>
      <x:c r="L3140" s="32" t="n">
        <x:v>0.19638299077094007</x:v>
      </x:c>
      <x:c r="M3140" s="33" t="n">
        <x:v>3.288712871287129</x:v>
      </x:c>
      <x:c r="N3140" s="33" t="n">
        <x:v>194.4074354645533</x:v>
      </x:c>
      <x:c r="O3140" s="32" t="n">
        <x:v>0.19635150981919883</x:v>
      </x:c>
      <x:c r="P3140" s="32" t="n">
        <x:v>0.00003148095174124177</x:v>
      </x:c>
      <x:c r="Q3140" s="33" t="n">
        <x:v>1.0001603295628856</x:v>
      </x:c>
      <x:c r="R3140" s="34" t="n">
        <x:v>0.00016032956288561032</x:v>
      </x:c>
    </x:row>
    <x:row r="3141" ht="18" customHeight="1">
      <x:c r="A3141" s="25" t="str">
        <x:v>EEZ_239</x:v>
      </x:c>
      <x:c r="B3141" s="25" t="str">
        <x:v>South Georgia &amp; Sandwich Isl. (UK)</x:v>
      </x:c>
      <x:c r="C3141" s="25" t="str">
        <x:v>functional</x:v>
      </x:c>
      <x:c r="D3141" s="25" t="str">
        <x:v>Small benthopelagics (&lt;30 cm)</x:v>
      </x:c>
      <x:c r="E3141" s="35" t="n">
        <x:v>2</x:v>
      </x:c>
      <x:c r="F3141" s="35" t="n">
        <x:v>2</x:v>
      </x:c>
      <x:c r="G3141" s="32" t="n">
        <x:v>7.912444</x:v>
      </x:c>
      <x:c r="H3141" s="32" t="n">
        <x:v>7.912444</x:v>
      </x:c>
      <x:c r="I3141" s="33" t="n">
        <x:v>0</x:v>
      </x:c>
      <x:c r="J3141" s="34" t="n">
        <x:v>1</x:v>
      </x:c>
      <x:c r="K3141" s="33" t="n">
        <x:v>404.2750104455553</x:v>
      </x:c>
      <x:c r="L3141" s="32" t="n">
        <x:v>3198.8033807498714</x:v>
      </x:c>
      <x:c r="M3141" s="33" t="n">
        <x:v>3.602014521682555</x:v>
      </x:c>
      <x:c r="N3141" s="33" t="n">
        <x:v>399.9581231011668</x:v>
      </x:c>
      <x:c r="O3141" s="32" t="n">
        <x:v>3164.6462513830884</x:v>
      </x:c>
      <x:c r="P3141" s="32" t="n">
        <x:v>34.15712936678301</x:v>
      </x:c>
      <x:c r="Q3141" s="33" t="n">
        <x:v>1.0107933483408627</x:v>
      </x:c>
      <x:c r="R3141" s="34" t="n">
        <x:v>0.010793348340862697</x:v>
      </x:c>
    </x:row>
    <x:row r="3142" ht="18" customHeight="1">
      <x:c r="A3142" s="25" t="str">
        <x:v>EEZ_239</x:v>
      </x:c>
      <x:c r="B3142" s="25" t="str">
        <x:v>South Georgia &amp; Sandwich Isl. (UK)</x:v>
      </x:c>
      <x:c r="C3142" s="25" t="str">
        <x:v>functional</x:v>
      </x:c>
      <x:c r="D3142" s="25" t="str">
        <x:v>Small pelagics (&lt;30 cm)</x:v>
      </x:c>
      <x:c r="E3142" s="35" t="n">
        <x:v>1</x:v>
      </x:c>
      <x:c r="F3142" s="35" t="n">
        <x:v>1</x:v>
      </x:c>
      <x:c r="G3142" s="32" t="n">
        <x:v>0.07880000000000001</x:v>
      </x:c>
      <x:c r="H3142" s="32" t="n">
        <x:v>0.07880000000000001</x:v>
      </x:c>
      <x:c r="I3142" s="33" t="n">
        <x:v>0</x:v>
      </x:c>
      <x:c r="J3142" s="34" t="n">
        <x:v>1</x:v>
      </x:c>
      <x:c r="K3142" s="33" t="n">
        <x:v>199.52623149688787</x:v>
      </x:c>
      <x:c r="L3142" s="32" t="n">
        <x:v>15.722667041954766</x:v>
      </x:c>
      <x:c r="M3142" s="33" t="n">
        <x:v>3.2999999999999994</x:v>
      </x:c>
      <x:c r="N3142" s="33" t="n">
        <x:v>199.52623149688768</x:v>
      </x:c>
      <x:c r="O3142" s="32" t="n">
        <x:v>15.72266704195475</x:v>
      </x:c>
      <x:c r="P3142" s="32" t="n">
        <x:v>1.5987211554602254e-14</x:v>
      </x:c>
      <x:c r="Q3142" s="33" t="n">
        <x:v>1.000000000000001</x:v>
      </x:c>
      <x:c r="R3142" s="34" t="n">
        <x:v>1.0168256767087662e-15</x:v>
      </x:c>
    </x:row>
    <x:row r="3143" ht="18" customHeight="1">
      <x:c r="A3143" s="25" t="str">
        <x:v>EEZ_239</x:v>
      </x:c>
      <x:c r="B3143" s="25" t="str">
        <x:v>South Georgia &amp; Sandwich Isl. (UK)</x:v>
      </x:c>
      <x:c r="C3143" s="25" t="str">
        <x:v>functional</x:v>
      </x:c>
      <x:c r="D3143" s="25" t="str">
        <x:v>Small to medium flatfishes (&lt;90 cm)</x:v>
      </x:c>
      <x:c r="E3143" s="35" t="n">
        <x:v>1</x:v>
      </x:c>
      <x:c r="F3143" s="35" t="n">
        <x:v>1</x:v>
      </x:c>
      <x:c r="G3143" s="32" t="n">
        <x:v>0.006339999999999999</x:v>
      </x:c>
      <x:c r="H3143" s="32" t="n">
        <x:v>0.006339999999999999</x:v>
      </x:c>
      <x:c r="I3143" s="33" t="n">
        <x:v>0</x:v>
      </x:c>
      <x:c r="J3143" s="34" t="n">
        <x:v>1</x:v>
      </x:c>
      <x:c r="K3143" s="33" t="n">
        <x:v>457.0881896148752</x:v>
      </x:c>
      <x:c r="L3143" s="32" t="n">
        <x:v>2.8979391221583084</x:v>
      </x:c>
      <x:c r="M3143" s="33" t="n">
        <x:v>3.6599999999999997</x:v>
      </x:c>
      <x:c r="N3143" s="33" t="n">
        <x:v>457.0881896148747</x:v>
      </x:c>
      <x:c r="O3143" s="32" t="n">
        <x:v>2.8979391221583053</x:v>
      </x:c>
      <x:c r="P3143" s="32" t="n">
        <x:v>3.1086244689504383e-15</x:v>
      </x:c>
      <x:c r="Q3143" s="33" t="n">
        <x:v>1.000000000000001</x:v>
      </x:c>
      <x:c r="R3143" s="34" t="n">
        <x:v>1.0727017849274971e-15</x:v>
      </x:c>
    </x:row>
    <x:row r="3144" ht="18" customHeight="1">
      <x:c r="A3144" s="25" t="str">
        <x:v>EEZ_242</x:v>
      </x:c>
      <x:c r="B3144" s="25" t="str">
        <x:v>Fiji</x:v>
      </x:c>
      <x:c r="C3144" s="25" t="str">
        <x:v>functional</x:v>
      </x:c>
      <x:c r="D3144" s="25" t="str">
        <x:v>Cephalopods</x:v>
      </x:c>
      <x:c r="E3144" s="35" t="n">
        <x:v>1</x:v>
      </x:c>
      <x:c r="F3144" s="35" t="n">
        <x:v>1</x:v>
      </x:c>
      <x:c r="G3144" s="32" t="n">
        <x:v>92</x:v>
      </x:c>
      <x:c r="H3144" s="32" t="n">
        <x:v>92</x:v>
      </x:c>
      <x:c r="I3144" s="33" t="n">
        <x:v>0</x:v>
      </x:c>
      <x:c r="J3144" s="34" t="n">
        <x:v>1</x:v>
      </x:c>
      <x:c r="K3144" s="33" t="n">
        <x:v>380.1893963205613</x:v>
      </x:c>
      <x:c r="L3144" s="32" t="n">
        <x:v>34977.42446149164</x:v>
      </x:c>
      <x:c r="M3144" s="33" t="n">
        <x:v>3.58</x:v>
      </x:c>
      <x:c r="N3144" s="33" t="n">
        <x:v>380.1893963205613</x:v>
      </x:c>
      <x:c r="O3144" s="32" t="n">
        <x:v>34977.42446149164</x:v>
      </x:c>
      <x:c r="P3144" s="32" t="n">
        <x:v>0</x:v>
      </x:c>
      <x:c r="Q3144" s="33" t="n">
        <x:v>1</x:v>
      </x:c>
      <x:c r="R3144" s="34" t="n">
        <x:v>0</x:v>
      </x:c>
    </x:row>
    <x:row r="3145" ht="18" customHeight="1">
      <x:c r="A3145" s="25" t="str">
        <x:v>EEZ_242</x:v>
      </x:c>
      <x:c r="B3145" s="25" t="str">
        <x:v>Fiji</x:v>
      </x:c>
      <x:c r="C3145" s="25" t="str">
        <x:v>functional</x:v>
      </x:c>
      <x:c r="D3145" s="25" t="str">
        <x:v>Large benthopelagics (&gt;=90 cm)</x:v>
      </x:c>
      <x:c r="E3145" s="35" t="n">
        <x:v>1</x:v>
      </x:c>
      <x:c r="F3145" s="35" t="n">
        <x:v>1</x:v>
      </x:c>
      <x:c r="G3145" s="32" t="n">
        <x:v>32.999999996</x:v>
      </x:c>
      <x:c r="H3145" s="32" t="n">
        <x:v>32.999999996</x:v>
      </x:c>
      <x:c r="I3145" s="33" t="n">
        <x:v>0</x:v>
      </x:c>
      <x:c r="J3145" s="34" t="n">
        <x:v>1</x:v>
      </x:c>
      <x:c r="K3145" s="33" t="n">
        <x:v>10.71519305237606</x:v>
      </x:c>
      <x:c r="L3145" s="32" t="n">
        <x:v>353.6013706855492</x:v>
      </x:c>
      <x:c r="M3145" s="33" t="n">
        <x:v>2.03</x:v>
      </x:c>
      <x:c r="N3145" s="33" t="n">
        <x:v>10.71519305237606</x:v>
      </x:c>
      <x:c r="O3145" s="32" t="n">
        <x:v>353.6013706855492</x:v>
      </x:c>
      <x:c r="P3145" s="32" t="n">
        <x:v>0</x:v>
      </x:c>
      <x:c r="Q3145" s="33" t="n">
        <x:v>1</x:v>
      </x:c>
      <x:c r="R3145" s="34" t="n">
        <x:v>0</x:v>
      </x:c>
    </x:row>
    <x:row r="3146" ht="18" customHeight="1">
      <x:c r="A3146" s="25" t="str">
        <x:v>EEZ_242</x:v>
      </x:c>
      <x:c r="B3146" s="25" t="str">
        <x:v>Fiji</x:v>
      </x:c>
      <x:c r="C3146" s="25" t="str">
        <x:v>functional</x:v>
      </x:c>
      <x:c r="D3146" s="25" t="str">
        <x:v>Large pelagics (&gt;=90 cm)</x:v>
      </x:c>
      <x:c r="E3146" s="35" t="n">
        <x:v>14</x:v>
      </x:c>
      <x:c r="F3146" s="35" t="n">
        <x:v>14</x:v>
      </x:c>
      <x:c r="G3146" s="32" t="n">
        <x:v>17467.415801143703</x:v>
      </x:c>
      <x:c r="H3146" s="32" t="n">
        <x:v>17467.415801143703</x:v>
      </x:c>
      <x:c r="I3146" s="33" t="n">
        <x:v>0</x:v>
      </x:c>
      <x:c r="J3146" s="34" t="n">
        <x:v>1</x:v>
      </x:c>
      <x:c r="K3146" s="33" t="n">
        <x:v>2331.6367082340985</x:v>
      </x:c>
      <x:c r="L3146" s="32" t="n">
        <x:v>40727667.87993498</x:v>
      </x:c>
      <x:c r="M3146" s="33" t="n">
        <x:v>4.361105574504147</x:v>
      </x:c>
      <x:c r="N3146" s="33" t="n">
        <x:v>2296.7068965642347</x:v>
      </x:c>
      <x:c r="O3146" s="32" t="n">
        <x:v>40117534.33564183</x:v>
      </x:c>
      <x:c r="P3146" s="32" t="n">
        <x:v>610133.5442931503</x:v>
      </x:c>
      <x:c r="Q3146" s="33" t="n">
        <x:v>1.015208650142566</x:v>
      </x:c>
      <x:c r="R3146" s="34" t="n">
        <x:v>0.01520865014256587</x:v>
      </x:c>
    </x:row>
    <x:row r="3147" ht="18" customHeight="1">
      <x:c r="A3147" s="25" t="str">
        <x:v>EEZ_242</x:v>
      </x:c>
      <x:c r="B3147" s="25" t="str">
        <x:v>Fiji</x:v>
      </x:c>
      <x:c r="C3147" s="25" t="str">
        <x:v>functional</x:v>
      </x:c>
      <x:c r="D3147" s="25" t="str">
        <x:v>Large sharks (&gt;=90 cm)</x:v>
      </x:c>
      <x:c r="E3147" s="35" t="n">
        <x:v>9</x:v>
      </x:c>
      <x:c r="F3147" s="35" t="n">
        <x:v>9</x:v>
      </x:c>
      <x:c r="G3147" s="32" t="n">
        <x:v>11712.812678226099</x:v>
      </x:c>
      <x:c r="H3147" s="32" t="n">
        <x:v>11712.812678226099</x:v>
      </x:c>
      <x:c r="I3147" s="33" t="n">
        <x:v>0</x:v>
      </x:c>
      <x:c r="J3147" s="34" t="n">
        <x:v>1</x:v>
      </x:c>
      <x:c r="K3147" s="33" t="n">
        <x:v>2321.824855814035</x:v>
      </x:c>
      <x:c r="L3147" s="32" t="n">
        <x:v>27195099.607799113</x:v>
      </x:c>
      <x:c r="M3147" s="33" t="n">
        <x:v>4.359237761471045</x:v>
      </x:c>
      <x:c r="N3147" s="33" t="n">
        <x:v>2286.850433634409</x:v>
      </x:c>
      <x:c r="O3147" s="32" t="n">
        <x:v>26785450.752279956</x:v>
      </x:c>
      <x:c r="P3147" s="32" t="n">
        <x:v>409648.8555191569</x:v>
      </x:c>
      <x:c r="Q3147" s="33" t="n">
        <x:v>1.015293707741106</x:v>
      </x:c>
      <x:c r="R3147" s="34" t="n">
        <x:v>0.015293707741105979</x:v>
      </x:c>
    </x:row>
    <x:row r="3148" ht="18" customHeight="1">
      <x:c r="A3148" s="25" t="str">
        <x:v>EEZ_242</x:v>
      </x:c>
      <x:c r="B3148" s="25" t="str">
        <x:v>Fiji</x:v>
      </x:c>
      <x:c r="C3148" s="25" t="str">
        <x:v>functional</x:v>
      </x:c>
      <x:c r="D3148" s="25" t="str">
        <x:v>Lobsters, crabs</x:v>
      </x:c>
      <x:c r="E3148" s="35" t="n">
        <x:v>2</x:v>
      </x:c>
      <x:c r="F3148" s="35" t="n">
        <x:v>2</x:v>
      </x:c>
      <x:c r="G3148" s="32" t="n">
        <x:v>235</x:v>
      </x:c>
      <x:c r="H3148" s="32" t="n">
        <x:v>235</x:v>
      </x:c>
      <x:c r="I3148" s="33" t="n">
        <x:v>0</x:v>
      </x:c>
      <x:c r="J3148" s="34" t="n">
        <x:v>1</x:v>
      </x:c>
      <x:c r="K3148" s="33" t="n">
        <x:v>74.31075591539367</x:v>
      </x:c>
      <x:c r="L3148" s="32" t="n">
        <x:v>17463.027640117514</x:v>
      </x:c>
      <x:c r="M3148" s="33" t="n">
        <x:v>2.7819148936170213</x:v>
      </x:c>
      <x:c r="N3148" s="33" t="n">
        <x:v>60.52222609402345</x:v>
      </x:c>
      <x:c r="O3148" s="32" t="n">
        <x:v>14222.72313209551</x:v>
      </x:c>
      <x:c r="P3148" s="32" t="n">
        <x:v>3240.3045080220036</x:v>
      </x:c>
      <x:c r="Q3148" s="33" t="n">
        <x:v>1.2278258866412026</x:v>
      </x:c>
      <x:c r="R3148" s="34" t="n">
        <x:v>0.22782588664120274</x:v>
      </x:c>
    </x:row>
    <x:row r="3149" ht="18" customHeight="1">
      <x:c r="A3149" s="25" t="str">
        <x:v>EEZ_242</x:v>
      </x:c>
      <x:c r="B3149" s="25" t="str">
        <x:v>Fiji</x:v>
      </x:c>
      <x:c r="C3149" s="25" t="str">
        <x:v>functional</x:v>
      </x:c>
      <x:c r="D3149" s="25" t="str">
        <x:v>Medium demersals (30 - 89 cm)</x:v>
      </x:c>
      <x:c r="E3149" s="35" t="n">
        <x:v>1</x:v>
      </x:c>
      <x:c r="F3149" s="35" t="n">
        <x:v>1</x:v>
      </x:c>
      <x:c r="G3149" s="32" t="n">
        <x:v>2452.3761837306</x:v>
      </x:c>
      <x:c r="H3149" s="32" t="n">
        <x:v>2452.3761837306</x:v>
      </x:c>
      <x:c r="I3149" s="33" t="n">
        <x:v>0</x:v>
      </x:c>
      <x:c r="J3149" s="34" t="n">
        <x:v>1</x:v>
      </x:c>
      <x:c r="K3149" s="33" t="n">
        <x:v>190.54607179632464</x:v>
      </x:c>
      <x:c r="L3149" s="32" t="n">
        <x:v>467290.64837672753</x:v>
      </x:c>
      <x:c r="M3149" s="33" t="n">
        <x:v>3.28</x:v>
      </x:c>
      <x:c r="N3149" s="33" t="n">
        <x:v>190.54607179632464</x:v>
      </x:c>
      <x:c r="O3149" s="32" t="n">
        <x:v>467290.64837672753</x:v>
      </x:c>
      <x:c r="P3149" s="32" t="n">
        <x:v>0</x:v>
      </x:c>
      <x:c r="Q3149" s="33" t="n">
        <x:v>1</x:v>
      </x:c>
      <x:c r="R3149" s="34" t="n">
        <x:v>0</x:v>
      </x:c>
    </x:row>
    <x:row r="3150" ht="18" customHeight="1">
      <x:c r="A3150" s="25" t="str">
        <x:v>EEZ_242</x:v>
      </x:c>
      <x:c r="B3150" s="25" t="str">
        <x:v>Fiji</x:v>
      </x:c>
      <x:c r="C3150" s="25" t="str">
        <x:v>functional</x:v>
      </x:c>
      <x:c r="D3150" s="25" t="str">
        <x:v>Medium pelagics (30 - 89 cm)</x:v>
      </x:c>
      <x:c r="E3150" s="35" t="n">
        <x:v>5</x:v>
      </x:c>
      <x:c r="F3150" s="35" t="n">
        <x:v>5</x:v>
      </x:c>
      <x:c r="G3150" s="32" t="n">
        <x:v>4254.0836353643</x:v>
      </x:c>
      <x:c r="H3150" s="32" t="n">
        <x:v>4254.0836353643</x:v>
      </x:c>
      <x:c r="I3150" s="33" t="n">
        <x:v>0</x:v>
      </x:c>
      <x:c r="J3150" s="34" t="n">
        <x:v>1</x:v>
      </x:c>
      <x:c r="K3150" s="33" t="n">
        <x:v>1355.1531436487242</x:v>
      </x:c>
      <x:c r="L3150" s="32" t="n">
        <x:v>5764934.811808524</x:v>
      </x:c>
      <x:c r="M3150" s="33" t="n">
        <x:v>4.039288397142614</x:v>
      </x:c>
      <x:c r="N3150" s="33" t="n">
        <x:v>1094.6830590572702</x:v>
      </x:c>
      <x:c r="O3150" s="32" t="n">
        <x:v>4656873.287446064</x:v>
      </x:c>
      <x:c r="P3150" s="32" t="n">
        <x:v>1108061.5243624598</x:v>
      </x:c>
      <x:c r="Q3150" s="33" t="n">
        <x:v>1.2379410939416275</x:v>
      </x:c>
      <x:c r="R3150" s="34" t="n">
        <x:v>0.23794109394162755</x:v>
      </x:c>
    </x:row>
    <x:row r="3151" ht="18" customHeight="1">
      <x:c r="A3151" s="25" t="str">
        <x:v>EEZ_242</x:v>
      </x:c>
      <x:c r="B3151" s="25" t="str">
        <x:v>Fiji</x:v>
      </x:c>
      <x:c r="C3151" s="25" t="str">
        <x:v>functional</x:v>
      </x:c>
      <x:c r="D3151" s="25" t="str">
        <x:v>Medium reef assoc. fish (30 - 89 cm)</x:v>
      </x:c>
      <x:c r="E3151" s="35" t="n">
        <x:v>13</x:v>
      </x:c>
      <x:c r="F3151" s="35" t="n">
        <x:v>13</x:v>
      </x:c>
      <x:c r="G3151" s="32" t="n">
        <x:v>13681.602010213997</x:v>
      </x:c>
      <x:c r="H3151" s="32" t="n">
        <x:v>13681.602010213997</x:v>
      </x:c>
      <x:c r="I3151" s="33" t="n">
        <x:v>0</x:v>
      </x:c>
      <x:c r="J3151" s="34" t="n">
        <x:v>1</x:v>
      </x:c>
      <x:c r="K3151" s="33" t="n">
        <x:v>354.1539971471843</x:v>
      </x:c>
      <x:c r="L3151" s="32" t="n">
        <x:v>4845394.039294239</x:v>
      </x:c>
      <x:c r="M3151" s="33" t="n">
        <x:v>3.2738816930296273</x:v>
      </x:c>
      <x:c r="N3151" s="33" t="n">
        <x:v>187.88049383257396</x:v>
      </x:c>
      <x:c r="O3151" s="32" t="n">
        <x:v>2570506.1420997423</x:v>
      </x:c>
      <x:c r="P3151" s="32" t="n">
        <x:v>2274887.897194497</x:v>
      </x:c>
      <x:c r="Q3151" s="33" t="n">
        <x:v>1.8849960947131732</x:v>
      </x:c>
      <x:c r="R3151" s="34" t="n">
        <x:v>0.8849960947131731</x:v>
      </x:c>
    </x:row>
    <x:row r="3152" ht="18" customHeight="1">
      <x:c r="A3152" s="25" t="str">
        <x:v>EEZ_242</x:v>
      </x:c>
      <x:c r="B3152" s="25" t="str">
        <x:v>Fiji</x:v>
      </x:c>
      <x:c r="C3152" s="25" t="str">
        <x:v>functional</x:v>
      </x:c>
      <x:c r="D3152" s="25" t="str">
        <x:v>Other demersal invertebrates</x:v>
      </x:c>
      <x:c r="E3152" s="35" t="n">
        <x:v>5</x:v>
      </x:c>
      <x:c r="F3152" s="35" t="n">
        <x:v>5</x:v>
      </x:c>
      <x:c r="G3152" s="32" t="n">
        <x:v>5726.239593134</x:v>
      </x:c>
      <x:c r="H3152" s="32" t="n">
        <x:v>5726.239593134</x:v>
      </x:c>
      <x:c r="I3152" s="33" t="n">
        <x:v>0</x:v>
      </x:c>
      <x:c r="J3152" s="34" t="n">
        <x:v>1</x:v>
      </x:c>
      <x:c r="K3152" s="33" t="n">
        <x:v>31.25043128893368</x:v>
      </x:c>
      <x:c r="L3152" s="32" t="n">
        <x:v>178947.4569492056</x:v>
      </x:c>
      <x:c r="M3152" s="33" t="n">
        <x:v>2.4065918439740765</x:v>
      </x:c>
      <x:c r="N3152" s="33" t="n">
        <x:v>25.503033652719665</x:v>
      </x:c>
      <x:c r="O3152" s="32" t="n">
        <x:v>146036.48104723217</x:v>
      </x:c>
      <x:c r="P3152" s="32" t="n">
        <x:v>32910.975901973434</x:v>
      </x:c>
      <x:c r="Q3152" s="33" t="n">
        <x:v>1.2253613320861185</x:v>
      </x:c>
      <x:c r="R3152" s="34" t="n">
        <x:v>0.22536133208611847</x:v>
      </x:c>
    </x:row>
    <x:row r="3153" ht="18" customHeight="1">
      <x:c r="A3153" s="25" t="str">
        <x:v>EEZ_242</x:v>
      </x:c>
      <x:c r="B3153" s="25" t="str">
        <x:v>Fiji</x:v>
      </x:c>
      <x:c r="C3153" s="25" t="str">
        <x:v>functional</x:v>
      </x:c>
      <x:c r="D3153" s="25" t="str">
        <x:v>Shrimps</x:v>
      </x:c>
      <x:c r="E3153" s="35" t="n">
        <x:v>1</x:v>
      </x:c>
      <x:c r="F3153" s="35" t="n">
        <x:v>1</x:v>
      </x:c>
      <x:c r="G3153" s="32" t="n">
        <x:v>285.677135663</x:v>
      </x:c>
      <x:c r="H3153" s="32" t="n">
        <x:v>285.677135663</x:v>
      </x:c>
      <x:c r="I3153" s="33" t="n">
        <x:v>0</x:v>
      </x:c>
      <x:c r="J3153" s="34" t="n">
        <x:v>1</x:v>
      </x:c>
      <x:c r="K3153" s="33" t="n">
        <x:v>50.11872336272725</x:v>
      </x:c>
      <x:c r="L3153" s="32" t="n">
        <x:v>14317.7733333502</x:v>
      </x:c>
      <x:c r="M3153" s="33" t="n">
        <x:v>2.7</x:v>
      </x:c>
      <x:c r="N3153" s="33" t="n">
        <x:v>50.11872336272725</x:v>
      </x:c>
      <x:c r="O3153" s="32" t="n">
        <x:v>14317.7733333502</x:v>
      </x:c>
      <x:c r="P3153" s="32" t="n">
        <x:v>0</x:v>
      </x:c>
      <x:c r="Q3153" s="33" t="n">
        <x:v>1</x:v>
      </x:c>
      <x:c r="R3153" s="34" t="n">
        <x:v>0</x:v>
      </x:c>
    </x:row>
    <x:row r="3154" ht="18" customHeight="1">
      <x:c r="A3154" s="25" t="str">
        <x:v>EEZ_242</x:v>
      </x:c>
      <x:c r="B3154" s="25" t="str">
        <x:v>Fiji</x:v>
      </x:c>
      <x:c r="C3154" s="25" t="str">
        <x:v>functional</x:v>
      </x:c>
      <x:c r="D3154" s="25" t="str">
        <x:v>Small benthopelagics (&lt;30 cm)</x:v>
      </x:c>
      <x:c r="E3154" s="35" t="n">
        <x:v>2</x:v>
      </x:c>
      <x:c r="F3154" s="35" t="n">
        <x:v>2</x:v>
      </x:c>
      <x:c r="G3154" s="32" t="n">
        <x:v>114.999999994</x:v>
      </x:c>
      <x:c r="H3154" s="32" t="n">
        <x:v>114.999999994</x:v>
      </x:c>
      <x:c r="I3154" s="33" t="n">
        <x:v>0</x:v>
      </x:c>
      <x:c r="J3154" s="34" t="n">
        <x:v>1</x:v>
      </x:c>
      <x:c r="K3154" s="33" t="n">
        <x:v>170.88320668618422</x:v>
      </x:c>
      <x:c r="L3154" s="32" t="n">
        <x:v>19651.56876788589</x:v>
      </x:c>
      <x:c r="M3154" s="33" t="n">
        <x:v>3.2308695652187414</x:v>
      </x:c>
      <x:c r="N3154" s="33" t="n">
        <x:v>170.16473636653583</x:v>
      </x:c>
      <x:c r="O3154" s="32" t="n">
        <x:v>19568.944681130633</x:v>
      </x:c>
      <x:c r="P3154" s="32" t="n">
        <x:v>82.62408675525512</x:v>
      </x:c>
      <x:c r="Q3154" s="33" t="n">
        <x:v>1.004222204523626</x:v>
      </x:c>
      <x:c r="R3154" s="34" t="n">
        <x:v>0.004222204523625919</x:v>
      </x:c>
    </x:row>
    <x:row r="3155" ht="18" customHeight="1">
      <x:c r="A3155" s="25" t="str">
        <x:v>EEZ_242</x:v>
      </x:c>
      <x:c r="B3155" s="25" t="str">
        <x:v>Fiji</x:v>
      </x:c>
      <x:c r="C3155" s="25" t="str">
        <x:v>functional</x:v>
      </x:c>
      <x:c r="D3155" s="25" t="str">
        <x:v>Small pelagics (&lt;30 cm)</x:v>
      </x:c>
      <x:c r="E3155" s="35" t="n">
        <x:v>1</x:v>
      </x:c>
      <x:c r="F3155" s="35" t="n">
        <x:v>1</x:v>
      </x:c>
      <x:c r="G3155" s="32" t="n">
        <x:v>16</x:v>
      </x:c>
      <x:c r="H3155" s="32" t="n">
        <x:v>16</x:v>
      </x:c>
      <x:c r="I3155" s="33" t="n">
        <x:v>0</x:v>
      </x:c>
      <x:c r="J3155" s="34" t="n">
        <x:v>1</x:v>
      </x:c>
      <x:c r="K3155" s="33" t="n">
        <x:v>371.5352290971724</x:v>
      </x:c>
      <x:c r="L3155" s="32" t="n">
        <x:v>5944.563665554759</x:v>
      </x:c>
      <x:c r="M3155" s="33" t="n">
        <x:v>3.57</x:v>
      </x:c>
      <x:c r="N3155" s="33" t="n">
        <x:v>371.5352290971724</x:v>
      </x:c>
      <x:c r="O3155" s="32" t="n">
        <x:v>5944.563665554759</x:v>
      </x:c>
      <x:c r="P3155" s="32" t="n">
        <x:v>0</x:v>
      </x:c>
      <x:c r="Q3155" s="33" t="n">
        <x:v>1</x:v>
      </x:c>
      <x:c r="R3155" s="34" t="n">
        <x:v>0</x:v>
      </x:c>
    </x:row>
    <x:row r="3156" ht="18" customHeight="1">
      <x:c r="A3156" s="25" t="str">
        <x:v>EEZ_242</x:v>
      </x:c>
      <x:c r="B3156" s="25" t="str">
        <x:v>Fiji</x:v>
      </x:c>
      <x:c r="C3156" s="25" t="str">
        <x:v>functional</x:v>
      </x:c>
      <x:c r="D3156" s="25" t="str">
        <x:v>Small reef assoc. fish (&lt;30 cm)</x:v>
      </x:c>
      <x:c r="E3156" s="35" t="n">
        <x:v>2</x:v>
      </x:c>
      <x:c r="F3156" s="35" t="n">
        <x:v>2</x:v>
      </x:c>
      <x:c r="G3156" s="32" t="n">
        <x:v>1490.6207112979998</x:v>
      </x:c>
      <x:c r="H3156" s="32" t="n">
        <x:v>1490.6207112979998</x:v>
      </x:c>
      <x:c r="I3156" s="33" t="n">
        <x:v>0</x:v>
      </x:c>
      <x:c r="J3156" s="34" t="n">
        <x:v>1</x:v>
      </x:c>
      <x:c r="K3156" s="33" t="n">
        <x:v>94.58747797861534</x:v>
      </x:c>
      <x:c r="L3156" s="32" t="n">
        <x:v>140994.05370436748</x:v>
      </x:c>
      <x:c r="M3156" s="33" t="n">
        <x:v>2.595181632264115</x:v>
      </x:c>
      <x:c r="N3156" s="33" t="n">
        <x:v>39.37147018646277</x:v>
      </x:c>
      <x:c r="O3156" s="32" t="n">
        <x:v>58687.92889419313</x:v>
      </x:c>
      <x:c r="P3156" s="32" t="n">
        <x:v>82306.12481017435</x:v>
      </x:c>
      <x:c r="Q3156" s="33" t="n">
        <x:v>2.4024370319586814</x:v>
      </x:c>
      <x:c r="R3156" s="34" t="n">
        <x:v>1.4024370319586814</x:v>
      </x:c>
    </x:row>
    <x:row r="3157" ht="18" customHeight="1">
      <x:c r="A3157" s="25" t="str">
        <x:v>EEZ_246</x:v>
      </x:c>
      <x:c r="B3157" s="25" t="str">
        <x:v>Finland</x:v>
      </x:c>
      <x:c r="C3157" s="25" t="str">
        <x:v>functional</x:v>
      </x:c>
      <x:c r="D3157" s="25" t="str">
        <x:v>Large benthopelagics (&gt;=90 cm)</x:v>
      </x:c>
      <x:c r="E3157" s="35" t="n">
        <x:v>6</x:v>
      </x:c>
      <x:c r="F3157" s="35" t="n">
        <x:v>6</x:v>
      </x:c>
      <x:c r="G3157" s="32" t="n">
        <x:v>361.8854781161</x:v>
      </x:c>
      <x:c r="H3157" s="32" t="n">
        <x:v>361.8854781161</x:v>
      </x:c>
      <x:c r="I3157" s="33" t="n">
        <x:v>0</x:v>
      </x:c>
      <x:c r="J3157" s="34" t="n">
        <x:v>1</x:v>
      </x:c>
      <x:c r="K3157" s="33" t="n">
        <x:v>2937.0457203759784</x:v>
      </x:c>
      <x:c r="L3157" s="32" t="n">
        <x:v>1062874.1947671063</x:v>
      </x:c>
      <x:c r="M3157" s="33" t="n">
        <x:v>4.452098966997039</x:v>
      </x:c>
      <x:c r="N3157" s="33" t="n">
        <x:v>2832.0372867367114</x:v>
      </x:c>
      <x:c r="O3157" s="32" t="n">
        <x:v>1024873.1675533374</x:v>
      </x:c>
      <x:c r="P3157" s="32" t="n">
        <x:v>38001.02721376892</x:v>
      </x:c>
      <x:c r="Q3157" s="33" t="n">
        <x:v>1.0370787609792615</x:v>
      </x:c>
      <x:c r="R3157" s="34" t="n">
        <x:v>0.0370787609792616</x:v>
      </x:c>
    </x:row>
    <x:row r="3158" ht="18" customHeight="1">
      <x:c r="A3158" s="25" t="str">
        <x:v>EEZ_246</x:v>
      </x:c>
      <x:c r="B3158" s="25" t="str">
        <x:v>Finland</x:v>
      </x:c>
      <x:c r="C3158" s="25" t="str">
        <x:v>functional</x:v>
      </x:c>
      <x:c r="D3158" s="25" t="str">
        <x:v>Large demersals (&gt;=90 cm)</x:v>
      </x:c>
      <x:c r="E3158" s="35" t="n">
        <x:v>4</x:v>
      </x:c>
      <x:c r="F3158" s="35" t="n">
        <x:v>4</x:v>
      </x:c>
      <x:c r="G3158" s="32" t="n">
        <x:v>1235.0801501787</x:v>
      </x:c>
      <x:c r="H3158" s="32" t="n">
        <x:v>1235.0801501787</x:v>
      </x:c>
      <x:c r="I3158" s="33" t="n">
        <x:v>0</x:v>
      </x:c>
      <x:c r="J3158" s="34" t="n">
        <x:v>1</x:v>
      </x:c>
      <x:c r="K3158" s="33" t="n">
        <x:v>1141.3305753713262</x:v>
      </x:c>
      <x:c r="L3158" s="32" t="n">
        <x:v>1409634.7384331597</x:v>
      </x:c>
      <x:c r="M3158" s="33" t="n">
        <x:v>4.053566633490382</x:v>
      </x:c>
      <x:c r="N3158" s="33" t="n">
        <x:v>1131.2709461076297</x:v>
      </x:c>
      <x:c r="O3158" s="32" t="n">
        <x:v>1397210.2900114113</x:v>
      </x:c>
      <x:c r="P3158" s="32" t="n">
        <x:v>12424.448421748355</x:v>
      </x:c>
      <x:c r="Q3158" s="33" t="n">
        <x:v>1.008892325307486</x:v>
      </x:c>
      <x:c r="R3158" s="34" t="n">
        <x:v>0.00889232530748602</x:v>
      </x:c>
    </x:row>
    <x:row r="3159" ht="18" customHeight="1">
      <x:c r="A3159" s="25" t="str">
        <x:v>EEZ_246</x:v>
      </x:c>
      <x:c r="B3159" s="25" t="str">
        <x:v>Finland</x:v>
      </x:c>
      <x:c r="C3159" s="25" t="str">
        <x:v>functional</x:v>
      </x:c>
      <x:c r="D3159" s="25" t="str">
        <x:v>Large flatfishes (&gt;=90 cm)</x:v>
      </x:c>
      <x:c r="E3159" s="35" t="n">
        <x:v>2</x:v>
      </x:c>
      <x:c r="F3159" s="35" t="n">
        <x:v>2</x:v>
      </x:c>
      <x:c r="G3159" s="32" t="n">
        <x:v>1.0159142483999999</x:v>
      </x:c>
      <x:c r="H3159" s="32" t="n">
        <x:v>1.0159142483999999</x:v>
      </x:c>
      <x:c r="I3159" s="33" t="n">
        <x:v>0</x:v>
      </x:c>
      <x:c r="J3159" s="34" t="n">
        <x:v>1</x:v>
      </x:c>
      <x:c r="K3159" s="33" t="n">
        <x:v>2276.846150707551</x:v>
      </x:c>
      <x:c r="L3159" s="32" t="n">
        <x:v>2313.080445918494</x:v>
      </x:c>
      <x:c r="M3159" s="33" t="n">
        <x:v>4.352686390980635</x:v>
      </x:c>
      <x:c r="N3159" s="33" t="n">
        <x:v>2252.6119877888736</x:v>
      </x:c>
      <x:c r="O3159" s="32" t="n">
        <x:v>2288.4606145113635</x:v>
      </x:c>
      <x:c r="P3159" s="32" t="n">
        <x:v>24.619831407130732</x:v>
      </x:c>
      <x:c r="Q3159" s="33" t="n">
        <x:v>1.0107582500004648</x:v>
      </x:c>
      <x:c r="R3159" s="34" t="n">
        <x:v>0.010758250000464879</x:v>
      </x:c>
    </x:row>
    <x:row r="3160" ht="18" customHeight="1">
      <x:c r="A3160" s="25" t="str">
        <x:v>EEZ_246</x:v>
      </x:c>
      <x:c r="B3160" s="25" t="str">
        <x:v>Finland</x:v>
      </x:c>
      <x:c r="C3160" s="25" t="str">
        <x:v>functional</x:v>
      </x:c>
      <x:c r="D3160" s="25" t="str">
        <x:v>Large pelagics (&gt;=90 cm)</x:v>
      </x:c>
      <x:c r="E3160" s="35" t="n">
        <x:v>2</x:v>
      </x:c>
      <x:c r="F3160" s="35" t="n">
        <x:v>2</x:v>
      </x:c>
      <x:c r="G3160" s="32" t="n">
        <x:v>834.2978251002</x:v>
      </x:c>
      <x:c r="H3160" s="32" t="n">
        <x:v>834.2978251002</x:v>
      </x:c>
      <x:c r="I3160" s="33" t="n">
        <x:v>0</x:v>
      </x:c>
      <x:c r="J3160" s="34" t="n">
        <x:v>1</x:v>
      </x:c>
      <x:c r="K3160" s="33" t="n">
        <x:v>916.8006946776545</x:v>
      </x:c>
      <x:c r="L3160" s="32" t="n">
        <x:v>764884.8256199197</x:v>
      </x:c>
      <x:c r="M3160" s="33" t="n">
        <x:v>3.899140064509839</x:v>
      </x:c>
      <x:c r="N3160" s="33" t="n">
        <x:v>792.7569616627509</x:v>
      </x:c>
      <x:c r="O3160" s="32" t="n">
        <x:v>661395.4089482757</x:v>
      </x:c>
      <x:c r="P3160" s="32" t="n">
        <x:v>103489.41667164396</x:v>
      </x:c>
      <x:c r="Q3160" s="33" t="n">
        <x:v>1.1564713260350699</x:v>
      </x:c>
      <x:c r="R3160" s="34" t="n">
        <x:v>0.15647132603506977</x:v>
      </x:c>
    </x:row>
    <x:row r="3161" ht="18" customHeight="1">
      <x:c r="A3161" s="25" t="str">
        <x:v>EEZ_246</x:v>
      </x:c>
      <x:c r="B3161" s="25" t="str">
        <x:v>Finland</x:v>
      </x:c>
      <x:c r="C3161" s="25" t="str">
        <x:v>functional</x:v>
      </x:c>
      <x:c r="D3161" s="25" t="str">
        <x:v>Medium benthopelagics (30 - 89 cm)</x:v>
      </x:c>
      <x:c r="E3161" s="35" t="n">
        <x:v>4</x:v>
      </x:c>
      <x:c r="F3161" s="35" t="n">
        <x:v>4</x:v>
      </x:c>
      <x:c r="G3161" s="32" t="n">
        <x:v>852.0061573766</x:v>
      </x:c>
      <x:c r="H3161" s="32" t="n">
        <x:v>852.0061573766</x:v>
      </x:c>
      <x:c r="I3161" s="33" t="n">
        <x:v>0</x:v>
      </x:c>
      <x:c r="J3161" s="34" t="n">
        <x:v>1</x:v>
      </x:c>
      <x:c r="K3161" s="33" t="n">
        <x:v>175.2221524304896</x:v>
      </x:c>
      <x:c r="L3161" s="32" t="n">
        <x:v>149290.3527795583</x:v>
      </x:c>
      <x:c r="M3161" s="33" t="n">
        <x:v>3.0926711685838044</x:v>
      </x:c>
      <x:c r="N3161" s="33" t="n">
        <x:v>123.78589714447699</x:v>
      </x:c>
      <x:c r="O3161" s="32" t="n">
        <x:v>105466.34656348088</x:v>
      </x:c>
      <x:c r="P3161" s="32" t="n">
        <x:v>43824.006216077425</x:v>
      </x:c>
      <x:c r="Q3161" s="33" t="n">
        <x:v>1.4155259724456224</x:v>
      </x:c>
      <x:c r="R3161" s="34" t="n">
        <x:v>0.41552597244562245</x:v>
      </x:c>
    </x:row>
    <x:row r="3162" ht="18" customHeight="1">
      <x:c r="A3162" s="25" t="str">
        <x:v>EEZ_246</x:v>
      </x:c>
      <x:c r="B3162" s="25" t="str">
        <x:v>Finland</x:v>
      </x:c>
      <x:c r="C3162" s="25" t="str">
        <x:v>functional</x:v>
      </x:c>
      <x:c r="D3162" s="25" t="str">
        <x:v>Medium demersals (30 - 89 cm)</x:v>
      </x:c>
      <x:c r="E3162" s="35" t="n">
        <x:v>11</x:v>
      </x:c>
      <x:c r="F3162" s="35" t="n">
        <x:v>11</x:v>
      </x:c>
      <x:c r="G3162" s="32" t="n">
        <x:v>3844.6012270268</x:v>
      </x:c>
      <x:c r="H3162" s="32" t="n">
        <x:v>3844.6012270268</x:v>
      </x:c>
      <x:c r="I3162" s="33" t="n">
        <x:v>0</x:v>
      </x:c>
      <x:c r="J3162" s="34" t="n">
        <x:v>1</x:v>
      </x:c>
      <x:c r="K3162" s="33" t="n">
        <x:v>1683.121274769292</x:v>
      </x:c>
      <x:c r="L3162" s="32" t="n">
        <x:v>6470930.118212933</x:v>
      </x:c>
      <x:c r="M3162" s="33" t="n">
        <x:v>4.006738210414208</x:v>
      </x:c>
      <x:c r="N3162" s="33" t="n">
        <x:v>1015.6362900724566</x:v>
      </x:c>
      <x:c r="O3162" s="32" t="n">
        <x:v>3904716.527025514</x:v>
      </x:c>
      <x:c r="P3162" s="32" t="n">
        <x:v>2566213.591187419</x:v>
      </x:c>
      <x:c r="Q3162" s="33" t="n">
        <x:v>1.6572086791514868</x:v>
      </x:c>
      <x:c r="R3162" s="34" t="n">
        <x:v>0.6572086791514868</x:v>
      </x:c>
    </x:row>
    <x:row r="3163" ht="18" customHeight="1">
      <x:c r="A3163" s="25" t="str">
        <x:v>EEZ_246</x:v>
      </x:c>
      <x:c r="B3163" s="25" t="str">
        <x:v>Finland</x:v>
      </x:c>
      <x:c r="C3163" s="25" t="str">
        <x:v>functional</x:v>
      </x:c>
      <x:c r="D3163" s="25" t="str">
        <x:v>Medium pelagics (30 - 89 cm)</x:v>
      </x:c>
      <x:c r="E3163" s="35" t="n">
        <x:v>7</x:v>
      </x:c>
      <x:c r="F3163" s="35" t="n">
        <x:v>7</x:v>
      </x:c>
      <x:c r="G3163" s="32" t="n">
        <x:v>86084.73502767882</x:v>
      </x:c>
      <x:c r="H3163" s="32" t="n">
        <x:v>86084.73502767882</x:v>
      </x:c>
      <x:c r="I3163" s="33" t="n">
        <x:v>0</x:v>
      </x:c>
      <x:c r="J3163" s="34" t="n">
        <x:v>1</x:v>
      </x:c>
      <x:c r="K3163" s="33" t="n">
        <x:v>239.23161011216877</x:v>
      </x:c>
      <x:c r="L3163" s="32" t="n">
        <x:v>20594189.766751017</x:v>
      </x:c>
      <x:c r="M3163" s="33" t="n">
        <x:v>3.3774000385105634</x:v>
      </x:c>
      <x:c r="N3163" s="33" t="n">
        <x:v>238.45148888970553</x:v>
      </x:c>
      <x:c r="O3163" s="32" t="n">
        <x:v>20527033.2380258</x:v>
      </x:c>
      <x:c r="P3163" s="32" t="n">
        <x:v>67156.52872521803</x:v>
      </x:c>
      <x:c r="Q3163" s="33" t="n">
        <x:v>1.003271613971025</x:v>
      </x:c>
      <x:c r="R3163" s="34" t="n">
        <x:v>0.0032716139710249163</x:v>
      </x:c>
    </x:row>
    <x:row r="3164" ht="18" customHeight="1">
      <x:c r="A3164" s="25" t="str">
        <x:v>EEZ_246</x:v>
      </x:c>
      <x:c r="B3164" s="25" t="str">
        <x:v>Finland</x:v>
      </x:c>
      <x:c r="C3164" s="25" t="str">
        <x:v>functional</x:v>
      </x:c>
      <x:c r="D3164" s="25" t="str">
        <x:v>Other demersal invertebrates</x:v>
      </x:c>
      <x:c r="E3164" s="35" t="n">
        <x:v>1</x:v>
      </x:c>
      <x:c r="F3164" s="35" t="n">
        <x:v>1</x:v>
      </x:c>
      <x:c r="G3164" s="32" t="n">
        <x:v>0.0000314661</x:v>
      </x:c>
      <x:c r="H3164" s="32" t="n">
        <x:v>0.0000314661</x:v>
      </x:c>
      <x:c r="I3164" s="33" t="n">
        <x:v>0</x:v>
      </x:c>
      <x:c r="J3164" s="34" t="n">
        <x:v>1</x:v>
      </x:c>
      <x:c r="K3164" s="33" t="n">
        <x:v>114.81536214968828</x:v>
      </x:c>
      <x:c r="L3164" s="32" t="n">
        <x:v>0.0036127916669383064</x:v>
      </x:c>
      <x:c r="M3164" s="33" t="n">
        <x:v>3.06</x:v>
      </x:c>
      <x:c r="N3164" s="33" t="n">
        <x:v>114.81536214968828</x:v>
      </x:c>
      <x:c r="O3164" s="32" t="n">
        <x:v>0.0036127916669383064</x:v>
      </x:c>
      <x:c r="P3164" s="32" t="n">
        <x:v>0</x:v>
      </x:c>
      <x:c r="Q3164" s="33" t="n">
        <x:v>1</x:v>
      </x:c>
      <x:c r="R3164" s="34" t="n">
        <x:v>0</x:v>
      </x:c>
    </x:row>
    <x:row r="3165" ht="18" customHeight="1">
      <x:c r="A3165" s="25" t="str">
        <x:v>EEZ_246</x:v>
      </x:c>
      <x:c r="B3165" s="25" t="str">
        <x:v>Finland</x:v>
      </x:c>
      <x:c r="C3165" s="25" t="str">
        <x:v>functional</x:v>
      </x:c>
      <x:c r="D3165" s="25" t="str">
        <x:v>Small benthopelagics (&lt;30 cm)</x:v>
      </x:c>
      <x:c r="E3165" s="35" t="n">
        <x:v>1</x:v>
      </x:c>
      <x:c r="F3165" s="35" t="n">
        <x:v>1</x:v>
      </x:c>
      <x:c r="G3165" s="32" t="n">
        <x:v>89.1279376456</x:v>
      </x:c>
      <x:c r="H3165" s="32" t="n">
        <x:v>89.1279376456</x:v>
      </x:c>
      <x:c r="I3165" s="33" t="n">
        <x:v>0</x:v>
      </x:c>
      <x:c r="J3165" s="34" t="n">
        <x:v>1</x:v>
      </x:c>
      <x:c r="K3165" s="33" t="n">
        <x:v>204.17379446695296</x:v>
      </x:c>
      <x:c r="L3165" s="32" t="n">
        <x:v>18197.589222116134</x:v>
      </x:c>
      <x:c r="M3165" s="33" t="n">
        <x:v>3.3099999999999996</x:v>
      </x:c>
      <x:c r="N3165" s="33" t="n">
        <x:v>204.17379446695276</x:v>
      </x:c>
      <x:c r="O3165" s="32" t="n">
        <x:v>18197.589222116116</x:v>
      </x:c>
      <x:c r="P3165" s="32" t="n">
        <x:v>1.8189894035458565e-11</x:v>
      </x:c>
      <x:c r="Q3165" s="33" t="n">
        <x:v>1.000000000000001</x:v>
      </x:c>
      <x:c r="R3165" s="34" t="n">
        <x:v>9.995771315329945e-16</x:v>
      </x:c>
    </x:row>
    <x:row r="3166" ht="18" customHeight="1">
      <x:c r="A3166" s="25" t="str">
        <x:v>EEZ_246</x:v>
      </x:c>
      <x:c r="B3166" s="25" t="str">
        <x:v>Finland</x:v>
      </x:c>
      <x:c r="C3166" s="25" t="str">
        <x:v>functional</x:v>
      </x:c>
      <x:c r="D3166" s="25" t="str">
        <x:v>Small demersals (&lt;30 cm)</x:v>
      </x:c>
      <x:c r="E3166" s="35" t="n">
        <x:v>1</x:v>
      </x:c>
      <x:c r="F3166" s="35" t="n">
        <x:v>1</x:v>
      </x:c>
      <x:c r="G3166" s="32" t="n">
        <x:v>30.2181974739</x:v>
      </x:c>
      <x:c r="H3166" s="32" t="n">
        <x:v>30.2181974739</x:v>
      </x:c>
      <x:c r="I3166" s="33" t="n">
        <x:v>0</x:v>
      </x:c>
      <x:c r="J3166" s="34" t="n">
        <x:v>1</x:v>
      </x:c>
      <x:c r="K3166" s="33" t="n">
        <x:v>208.92961308540387</x:v>
      </x:c>
      <x:c r="L3166" s="32" t="n">
        <x:v>6313.476306360255</x:v>
      </x:c>
      <x:c r="M3166" s="33" t="n">
        <x:v>3.32</x:v>
      </x:c>
      <x:c r="N3166" s="33" t="n">
        <x:v>208.92961308540387</x:v>
      </x:c>
      <x:c r="O3166" s="32" t="n">
        <x:v>6313.476306360255</x:v>
      </x:c>
      <x:c r="P3166" s="32" t="n">
        <x:v>0</x:v>
      </x:c>
      <x:c r="Q3166" s="33" t="n">
        <x:v>1</x:v>
      </x:c>
      <x:c r="R3166" s="34" t="n">
        <x:v>0</x:v>
      </x:c>
    </x:row>
    <x:row r="3167" ht="18" customHeight="1">
      <x:c r="A3167" s="25" t="str">
        <x:v>EEZ_246</x:v>
      </x:c>
      <x:c r="B3167" s="25" t="str">
        <x:v>Finland</x:v>
      </x:c>
      <x:c r="C3167" s="25" t="str">
        <x:v>functional</x:v>
      </x:c>
      <x:c r="D3167" s="25" t="str">
        <x:v>Small pelagics (&lt;30 cm)</x:v>
      </x:c>
      <x:c r="E3167" s="35" t="n">
        <x:v>1</x:v>
      </x:c>
      <x:c r="F3167" s="35" t="n">
        <x:v>1</x:v>
      </x:c>
      <x:c r="G3167" s="32" t="n">
        <x:v>29302.6118866397</x:v>
      </x:c>
      <x:c r="H3167" s="32" t="n">
        <x:v>29302.6118866397</x:v>
      </x:c>
      <x:c r="I3167" s="33" t="n">
        <x:v>0</x:v>
      </x:c>
      <x:c r="J3167" s="34" t="n">
        <x:v>1</x:v>
      </x:c>
      <x:c r="K3167" s="33" t="n">
        <x:v>102.32929922807536</x:v>
      </x:c>
      <x:c r="L3167" s="32" t="n">
        <x:v>2998515.739912112</x:v>
      </x:c>
      <x:c r="M3167" s="33" t="n">
        <x:v>3.01</x:v>
      </x:c>
      <x:c r="N3167" s="33" t="n">
        <x:v>102.32929922807536</x:v>
      </x:c>
      <x:c r="O3167" s="32" t="n">
        <x:v>2998515.739912112</x:v>
      </x:c>
      <x:c r="P3167" s="32" t="n">
        <x:v>0</x:v>
      </x:c>
      <x:c r="Q3167" s="33" t="n">
        <x:v>1</x:v>
      </x:c>
      <x:c r="R3167" s="34" t="n">
        <x:v>0</x:v>
      </x:c>
    </x:row>
    <x:row r="3168" ht="18" customHeight="1">
      <x:c r="A3168" s="25" t="str">
        <x:v>EEZ_246</x:v>
      </x:c>
      <x:c r="B3168" s="25" t="str">
        <x:v>Finland</x:v>
      </x:c>
      <x:c r="C3168" s="25" t="str">
        <x:v>functional</x:v>
      </x:c>
      <x:c r="D3168" s="25" t="str">
        <x:v>Small reef assoc. fish (&lt;30 cm)</x:v>
      </x:c>
      <x:c r="E3168" s="35" t="n">
        <x:v>1</x:v>
      </x:c>
      <x:c r="F3168" s="35" t="n">
        <x:v>1</x:v>
      </x:c>
      <x:c r="G3168" s="32" t="n">
        <x:v>4.6791289108</x:v>
      </x:c>
      <x:c r="H3168" s="32" t="n">
        <x:v>4.6791289108</x:v>
      </x:c>
      <x:c r="I3168" s="33" t="n">
        <x:v>0</x:v>
      </x:c>
      <x:c r="J3168" s="34" t="n">
        <x:v>1</x:v>
      </x:c>
      <x:c r="K3168" s="33" t="n">
        <x:v>128.82495516931337</x:v>
      </x:c>
      <x:c r="L3168" s="32" t="n">
        <x:v>602.7885721652482</x:v>
      </x:c>
      <x:c r="M3168" s="33" t="n">
        <x:v>3.11</x:v>
      </x:c>
      <x:c r="N3168" s="33" t="n">
        <x:v>128.82495516931337</x:v>
      </x:c>
      <x:c r="O3168" s="32" t="n">
        <x:v>602.7885721652482</x:v>
      </x:c>
      <x:c r="P3168" s="32" t="n">
        <x:v>0</x:v>
      </x:c>
      <x:c r="Q3168" s="33" t="n">
        <x:v>1</x:v>
      </x:c>
      <x:c r="R3168" s="34" t="n">
        <x:v>0</x:v>
      </x:c>
    </x:row>
    <x:row r="3169" ht="18" customHeight="1">
      <x:c r="A3169" s="25" t="str">
        <x:v>EEZ_246</x:v>
      </x:c>
      <x:c r="B3169" s="25" t="str">
        <x:v>Finland</x:v>
      </x:c>
      <x:c r="C3169" s="25" t="str">
        <x:v>functional</x:v>
      </x:c>
      <x:c r="D3169" s="25" t="str">
        <x:v>Small to medium flatfishes (&lt;90 cm)</x:v>
      </x:c>
      <x:c r="E3169" s="35" t="n">
        <x:v>2</x:v>
      </x:c>
      <x:c r="F3169" s="35" t="n">
        <x:v>2</x:v>
      </x:c>
      <x:c r="G3169" s="32" t="n">
        <x:v>111.3304987698</x:v>
      </x:c>
      <x:c r="H3169" s="32" t="n">
        <x:v>111.3304987698</x:v>
      </x:c>
      <x:c r="I3169" s="33" t="n">
        <x:v>0</x:v>
      </x:c>
      <x:c r="J3169" s="34" t="n">
        <x:v>1</x:v>
      </x:c>
      <x:c r="K3169" s="33" t="n">
        <x:v>280.8512888257596</x:v>
      </x:c>
      <x:c r="L3169" s="32" t="n">
        <x:v>31267.314065112972</x:v>
      </x:c>
      <x:c r="M3169" s="33" t="n">
        <x:v>3.4122886523351235</x:v>
      </x:c>
      <x:c r="N3169" s="33" t="n">
        <x:v>258.39770514870617</x:v>
      </x:c>
      <x:c r="O3169" s="32" t="n">
        <x:v>28767.545395177174</x:v>
      </x:c>
      <x:c r="P3169" s="32" t="n">
        <x:v>2499.7686699357982</x:v>
      </x:c>
      <x:c r="Q3169" s="33" t="n">
        <x:v>1.0868954453915585</x:v>
      </x:c>
      <x:c r="R3169" s="34" t="n">
        <x:v>0.0868954453915585</x:v>
      </x:c>
    </x:row>
    <x:row r="3170" ht="18" customHeight="1">
      <x:c r="A3170" s="25" t="str">
        <x:v>EEZ_251</x:v>
      </x:c>
      <x:c r="B3170" s="25" t="str">
        <x:v>Mozambique Channel Isl. (France)</x:v>
      </x:c>
      <x:c r="C3170" s="25" t="str">
        <x:v>functional</x:v>
      </x:c>
      <x:c r="D3170" s="25" t="str">
        <x:v>Large pelagics (&gt;=90 cm)</x:v>
      </x:c>
      <x:c r="E3170" s="35" t="n">
        <x:v>13</x:v>
      </x:c>
      <x:c r="F3170" s="35" t="n">
        <x:v>13</x:v>
      </x:c>
      <x:c r="G3170" s="32" t="n">
        <x:v>632.3603443494999</x:v>
      </x:c>
      <x:c r="H3170" s="32" t="n">
        <x:v>632.3603443494999</x:v>
      </x:c>
      <x:c r="I3170" s="33" t="n">
        <x:v>0</x:v>
      </x:c>
      <x:c r="J3170" s="34" t="n">
        <x:v>1</x:v>
      </x:c>
      <x:c r="K3170" s="33" t="n">
        <x:v>3060.150841156954</x:v>
      </x:c>
      <x:c r="L3170" s="32" t="n">
        <x:v>1935118.039675423</x:v>
      </x:c>
      <x:c r="M3170" s="33" t="n">
        <x:v>4.482234669344468</x:v>
      </x:c>
      <x:c r="N3170" s="33" t="n">
        <x:v>3035.530978556076</x:v>
      </x:c>
      <x:c r="O3170" s="32" t="n">
        <x:v>1919549.4148832946</x:v>
      </x:c>
      <x:c r="P3170" s="32" t="n">
        <x:v>15568.624792128336</x:v>
      </x:c>
      <x:c r="Q3170" s="33" t="n">
        <x:v>1.0081105621305795</x:v>
      </x:c>
      <x:c r="R3170" s="34" t="n">
        <x:v>0.008110562130579422</x:v>
      </x:c>
    </x:row>
    <x:row r="3171" ht="18" customHeight="1">
      <x:c r="A3171" s="25" t="str">
        <x:v>EEZ_251</x:v>
      </x:c>
      <x:c r="B3171" s="25" t="str">
        <x:v>Mozambique Channel Isl. (France)</x:v>
      </x:c>
      <x:c r="C3171" s="25" t="str">
        <x:v>functional</x:v>
      </x:c>
      <x:c r="D3171" s="25" t="str">
        <x:v>Large sharks (&gt;=90 cm)</x:v>
      </x:c>
      <x:c r="E3171" s="35" t="n">
        <x:v>5</x:v>
      </x:c>
      <x:c r="F3171" s="35" t="n">
        <x:v>5</x:v>
      </x:c>
      <x:c r="G3171" s="32" t="n">
        <x:v>32.072627907800005</x:v>
      </x:c>
      <x:c r="H3171" s="32" t="n">
        <x:v>32.072627907800005</x:v>
      </x:c>
      <x:c r="I3171" s="33" t="n">
        <x:v>0</x:v>
      </x:c>
      <x:c r="J3171" s="34" t="n">
        <x:v>1</x:v>
      </x:c>
      <x:c r="K3171" s="33" t="n">
        <x:v>1873.7634047338736</x:v>
      </x:c>
      <x:c r="L3171" s="32" t="n">
        <x:v>60096.51646728199</x:v>
      </x:c>
      <x:c r="M3171" s="33" t="n">
        <x:v>4.249355890436094</x:v>
      </x:c>
      <x:c r="N3171" s="33" t="n">
        <x:v>1775.6439682901162</x:v>
      </x:c>
      <x:c r="O3171" s="32" t="n">
        <x:v>56949.56829169833</x:v>
      </x:c>
      <x:c r="P3171" s="32" t="n">
        <x:v>3146.9481755836605</x:v>
      </x:c>
      <x:c r="Q3171" s="33" t="n">
        <x:v>1.0552585080094874</x:v>
      </x:c>
      <x:c r="R3171" s="34" t="n">
        <x:v>0.05525850800948738</x:v>
      </x:c>
    </x:row>
    <x:row r="3172" ht="18" customHeight="1">
      <x:c r="A3172" s="25" t="str">
        <x:v>EEZ_251</x:v>
      </x:c>
      <x:c r="B3172" s="25" t="str">
        <x:v>Mozambique Channel Isl. (France)</x:v>
      </x:c>
      <x:c r="C3172" s="25" t="str">
        <x:v>functional</x:v>
      </x:c>
      <x:c r="D3172" s="25" t="str">
        <x:v>Medium demersals (30 - 89 cm)</x:v>
      </x:c>
      <x:c r="E3172" s="35" t="n">
        <x:v>1</x:v>
      </x:c>
      <x:c r="F3172" s="35" t="n">
        <x:v>1</x:v>
      </x:c>
      <x:c r="G3172" s="32" t="n">
        <x:v>24.0475153561</x:v>
      </x:c>
      <x:c r="H3172" s="32" t="n">
        <x:v>24.0475153561</x:v>
      </x:c>
      <x:c r="I3172" s="33" t="n">
        <x:v>0</x:v>
      </x:c>
      <x:c r="J3172" s="34" t="n">
        <x:v>1</x:v>
      </x:c>
      <x:c r="K3172" s="33" t="n">
        <x:v>190.54607179632464</x:v>
      </x:c>
      <x:c r="L3172" s="32" t="n">
        <x:v>4582.15958756665</x:v>
      </x:c>
      <x:c r="M3172" s="33" t="n">
        <x:v>3.2799999999999994</x:v>
      </x:c>
      <x:c r="N3172" s="33" t="n">
        <x:v>190.54607179632444</x:v>
      </x:c>
      <x:c r="O3172" s="32" t="n">
        <x:v>4582.159587566645</x:v>
      </x:c>
      <x:c r="P3172" s="32" t="n">
        <x:v>4.547473508864641e-12</x:v>
      </x:c>
      <x:c r="Q3172" s="33" t="n">
        <x:v>1.0000000000000009</x:v>
      </x:c>
      <x:c r="R3172" s="34" t="n">
        <x:v>9.924301897305973e-16</x:v>
      </x:c>
    </x:row>
    <x:row r="3173" ht="18" customHeight="1">
      <x:c r="A3173" s="25" t="str">
        <x:v>EEZ_251</x:v>
      </x:c>
      <x:c r="B3173" s="25" t="str">
        <x:v>Mozambique Channel Isl. (France)</x:v>
      </x:c>
      <x:c r="C3173" s="25" t="str">
        <x:v>functional</x:v>
      </x:c>
      <x:c r="D3173" s="25" t="str">
        <x:v>Medium pelagics (30 - 89 cm)</x:v>
      </x:c>
      <x:c r="E3173" s="35" t="n">
        <x:v>5</x:v>
      </x:c>
      <x:c r="F3173" s="35" t="n">
        <x:v>5</x:v>
      </x:c>
      <x:c r="G3173" s="32" t="n">
        <x:v>3090.0470649288</x:v>
      </x:c>
      <x:c r="H3173" s="32" t="n">
        <x:v>3090.0470649288</x:v>
      </x:c>
      <x:c r="I3173" s="33" t="n">
        <x:v>0</x:v>
      </x:c>
      <x:c r="J3173" s="34" t="n">
        <x:v>1</x:v>
      </x:c>
      <x:c r="K3173" s="33" t="n">
        <x:v>2324.119909696265</x:v>
      </x:c>
      <x:c r="L3173" s="32" t="n">
        <x:v>7181639.905499532</x:v>
      </x:c>
      <x:c r="M3173" s="33" t="n">
        <x:v>4.362284662710634</x:v>
      </x:c>
      <x:c r="N3173" s="33" t="n">
        <x:v>2302.9508152145067</x:v>
      </x:c>
      <x:c r="O3173" s="32" t="n">
        <x:v>7116226.407228974</x:v>
      </x:c>
      <x:c r="P3173" s="32" t="n">
        <x:v>65413.49827055819</x:v>
      </x:c>
      <x:c r="Q3173" s="33" t="n">
        <x:v>1.0091921609188976</x:v>
      </x:c>
      <x:c r="R3173" s="34" t="n">
        <x:v>0.009192160918897732</x:v>
      </x:c>
    </x:row>
    <x:row r="3174" ht="18" customHeight="1">
      <x:c r="A3174" s="25" t="str">
        <x:v>EEZ_251</x:v>
      </x:c>
      <x:c r="B3174" s="25" t="str">
        <x:v>Mozambique Channel Isl. (France)</x:v>
      </x:c>
      <x:c r="C3174" s="25" t="str">
        <x:v>functional</x:v>
      </x:c>
      <x:c r="D3174" s="25" t="str">
        <x:v>Medium reef assoc. fish (30 - 89 cm)</x:v>
      </x:c>
      <x:c r="E3174" s="35" t="n">
        <x:v>3</x:v>
      </x:c>
      <x:c r="F3174" s="35" t="n">
        <x:v>3</x:v>
      </x:c>
      <x:c r="G3174" s="32" t="n">
        <x:v>23.314635418199998</x:v>
      </x:c>
      <x:c r="H3174" s="32" t="n">
        <x:v>23.314635418199998</x:v>
      </x:c>
      <x:c r="I3174" s="33" t="n">
        <x:v>0</x:v>
      </x:c>
      <x:c r="J3174" s="34" t="n">
        <x:v>1</x:v>
      </x:c>
      <x:c r="K3174" s="33" t="n">
        <x:v>1537.3896492514634</x:v>
      </x:c>
      <x:c r="L3174" s="32" t="n">
        <x:v>35843.67916801224</x:v>
      </x:c>
      <x:c r="M3174" s="33" t="n">
        <x:v>4.141438228404971</x:v>
      </x:c>
      <x:c r="N3174" s="33" t="n">
        <x:v>1384.9631825710462</x:v>
      </x:c>
      <x:c r="O3174" s="32" t="n">
        <x:v>32289.911669273904</x:v>
      </x:c>
      <x:c r="P3174" s="32" t="n">
        <x:v>3553.767498738336</x:v>
      </x:c>
      <x:c r="Q3174" s="33" t="n">
        <x:v>1.110058136272946</x:v>
      </x:c>
      <x:c r="R3174" s="34" t="n">
        <x:v>0.11005813627294599</x:v>
      </x:c>
    </x:row>
    <x:row r="3175" ht="18" customHeight="1">
      <x:c r="A3175" s="25" t="str">
        <x:v>EEZ_252</x:v>
      </x:c>
      <x:c r="B3175" s="25" t="str">
        <x:v>Tromelin Isl. (France)</x:v>
      </x:c>
      <x:c r="C3175" s="25" t="str">
        <x:v>functional</x:v>
      </x:c>
      <x:c r="D3175" s="25" t="str">
        <x:v>Large pelagics (&gt;=90 cm)</x:v>
      </x:c>
      <x:c r="E3175" s="35" t="n">
        <x:v>10</x:v>
      </x:c>
      <x:c r="F3175" s="35" t="n">
        <x:v>10</x:v>
      </x:c>
      <x:c r="G3175" s="32" t="n">
        <x:v>9.7552499356</x:v>
      </x:c>
      <x:c r="H3175" s="32" t="n">
        <x:v>9.7552499356</x:v>
      </x:c>
      <x:c r="I3175" s="33" t="n">
        <x:v>0</x:v>
      </x:c>
      <x:c r="J3175" s="34" t="n">
        <x:v>1</x:v>
      </x:c>
      <x:c r="K3175" s="33" t="n">
        <x:v>2435.091740255407</x:v>
      </x:c>
      <x:c r="L3175" s="32" t="n">
        <x:v>23754.92854230665</x:v>
      </x:c>
      <x:c r="M3175" s="33" t="n">
        <x:v>4.377969298877037</x:v>
      </x:c>
      <x:c r="N3175" s="33" t="n">
        <x:v>2387.6424898481846</x:v>
      </x:c>
      <x:c r="O3175" s="32" t="n">
        <x:v>23292.049245327325</x:v>
      </x:c>
      <x:c r="P3175" s="32" t="n">
        <x:v>462.87929697932486</x:v>
      </x:c>
      <x:c r="Q3175" s="33" t="n">
        <x:v>1.019872845540724</x:v>
      </x:c>
      <x:c r="R3175" s="34" t="n">
        <x:v>0.01987284554072391</x:v>
      </x:c>
    </x:row>
    <x:row r="3176" ht="18" customHeight="1">
      <x:c r="A3176" s="25" t="str">
        <x:v>EEZ_252</x:v>
      </x:c>
      <x:c r="B3176" s="25" t="str">
        <x:v>Tromelin Isl. (France)</x:v>
      </x:c>
      <x:c r="C3176" s="25" t="str">
        <x:v>functional</x:v>
      </x:c>
      <x:c r="D3176" s="25" t="str">
        <x:v>Large sharks (&gt;=90 cm)</x:v>
      </x:c>
      <x:c r="E3176" s="35" t="n">
        <x:v>3</x:v>
      </x:c>
      <x:c r="F3176" s="35" t="n">
        <x:v>3</x:v>
      </x:c>
      <x:c r="G3176" s="32" t="n">
        <x:v>0.1265830245</x:v>
      </x:c>
      <x:c r="H3176" s="32" t="n">
        <x:v>0.1265830245</x:v>
      </x:c>
      <x:c r="I3176" s="33" t="n">
        <x:v>0</x:v>
      </x:c>
      <x:c r="J3176" s="34" t="n">
        <x:v>1</x:v>
      </x:c>
      <x:c r="K3176" s="33" t="n">
        <x:v>1971.2378478256778</x:v>
      </x:c>
      <x:c r="L3176" s="32" t="n">
        <x:v>249.52524878664505</x:v>
      </x:c>
      <x:c r="M3176" s="33" t="n">
        <x:v>4.271030916195244</x:v>
      </x:c>
      <x:c r="N3176" s="33" t="n">
        <x:v>1866.512557852724</x:v>
      </x:c>
      <x:c r="O3176" s="32" t="n">
        <x:v>236.26880484022905</x:v>
      </x:c>
      <x:c r="P3176" s="32" t="n">
        <x:v>13.256443946415999</x:v>
      </x:c>
      <x:c r="Q3176" s="33" t="n">
        <x:v>1.0561074660507144</x:v>
      </x:c>
      <x:c r="R3176" s="34" t="n">
        <x:v>0.05610746605071432</x:v>
      </x:c>
    </x:row>
    <x:row r="3177" ht="18" customHeight="1">
      <x:c r="A3177" s="25" t="str">
        <x:v>EEZ_252</x:v>
      </x:c>
      <x:c r="B3177" s="25" t="str">
        <x:v>Tromelin Isl. (France)</x:v>
      </x:c>
      <x:c r="C3177" s="25" t="str">
        <x:v>functional</x:v>
      </x:c>
      <x:c r="D3177" s="25" t="str">
        <x:v>Medium demersals (30 - 89 cm)</x:v>
      </x:c>
      <x:c r="E3177" s="35" t="n">
        <x:v>1</x:v>
      </x:c>
      <x:c r="F3177" s="35" t="n">
        <x:v>1</x:v>
      </x:c>
      <x:c r="G3177" s="32" t="n">
        <x:v>0.6788689951</x:v>
      </x:c>
      <x:c r="H3177" s="32" t="n">
        <x:v>0.6788689951</x:v>
      </x:c>
      <x:c r="I3177" s="33" t="n">
        <x:v>0</x:v>
      </x:c>
      <x:c r="J3177" s="34" t="n">
        <x:v>1</x:v>
      </x:c>
      <x:c r="K3177" s="33" t="n">
        <x:v>190.54607179632464</x:v>
      </x:c>
      <x:c r="L3177" s="32" t="n">
        <x:v>129.35582028062336</x:v>
      </x:c>
      <x:c r="M3177" s="33" t="n">
        <x:v>3.28</x:v>
      </x:c>
      <x:c r="N3177" s="33" t="n">
        <x:v>190.54607179632464</x:v>
      </x:c>
      <x:c r="O3177" s="32" t="n">
        <x:v>129.35582028062336</x:v>
      </x:c>
      <x:c r="P3177" s="32" t="n">
        <x:v>0</x:v>
      </x:c>
      <x:c r="Q3177" s="33" t="n">
        <x:v>1</x:v>
      </x:c>
      <x:c r="R3177" s="34" t="n">
        <x:v>0</x:v>
      </x:c>
    </x:row>
    <x:row r="3178" ht="18" customHeight="1">
      <x:c r="A3178" s="25" t="str">
        <x:v>EEZ_252</x:v>
      </x:c>
      <x:c r="B3178" s="25" t="str">
        <x:v>Tromelin Isl. (France)</x:v>
      </x:c>
      <x:c r="C3178" s="25" t="str">
        <x:v>functional</x:v>
      </x:c>
      <x:c r="D3178" s="25" t="str">
        <x:v>Medium pelagics (30 - 89 cm)</x:v>
      </x:c>
      <x:c r="E3178" s="35" t="n">
        <x:v>2</x:v>
      </x:c>
      <x:c r="F3178" s="35" t="n">
        <x:v>2</x:v>
      </x:c>
      <x:c r="G3178" s="32" t="n">
        <x:v>9.4972693058</x:v>
      </x:c>
      <x:c r="H3178" s="32" t="n">
        <x:v>9.4972693058</x:v>
      </x:c>
      <x:c r="I3178" s="33" t="n">
        <x:v>0</x:v>
      </x:c>
      <x:c r="J3178" s="34" t="n">
        <x:v>1</x:v>
      </x:c>
      <x:c r="K3178" s="33" t="n">
        <x:v>1736.947742695593</x:v>
      </x:c>
      <x:c r="L3178" s="32" t="n">
        <x:v>16496.26048248145</x:v>
      </x:c>
      <x:c r="M3178" s="33" t="n">
        <x:v>4.239498492511307</x:v>
      </x:c>
      <x:c r="N3178" s="33" t="n">
        <x:v>1735.7952377057036</x:v>
      </x:c>
      <x:c r="O3178" s="32" t="n">
        <x:v>16485.314832216194</x:v>
      </x:c>
      <x:c r="P3178" s="32" t="n">
        <x:v>10.945650265257427</x:v>
      </x:c>
      <x:c r="Q3178" s="33" t="n">
        <x:v>1.0006639636777739</x:v>
      </x:c>
      <x:c r="R3178" s="34" t="n">
        <x:v>0.0006639636777738114</x:v>
      </x:c>
    </x:row>
    <x:row r="3179" ht="18" customHeight="1">
      <x:c r="A3179" s="25" t="str">
        <x:v>EEZ_254</x:v>
      </x:c>
      <x:c r="B3179" s="25" t="str">
        <x:v>French Guiana</x:v>
      </x:c>
      <x:c r="C3179" s="25" t="str">
        <x:v>functional</x:v>
      </x:c>
      <x:c r="D3179" s="25" t="str">
        <x:v>Jellyfish</x:v>
      </x:c>
      <x:c r="E3179" s="35" t="n">
        <x:v>2</x:v>
      </x:c>
      <x:c r="F3179" s="35" t="n">
        <x:v>2</x:v>
      </x:c>
      <x:c r="G3179" s="32" t="n">
        <x:v>158.8847222984</x:v>
      </x:c>
      <x:c r="H3179" s="32" t="n">
        <x:v>158.8847222984</x:v>
      </x:c>
      <x:c r="I3179" s="33" t="n">
        <x:v>0</x:v>
      </x:c>
      <x:c r="J3179" s="34" t="n">
        <x:v>1</x:v>
      </x:c>
      <x:c r="K3179" s="33" t="n">
        <x:v>288.40315031266056</x:v>
      </x:c>
      <x:c r="L3179" s="32" t="n">
        <x:v>45822.854447410784</x:v>
      </x:c>
      <x:c r="M3179" s="33" t="n">
        <x:v>3.4600000000000004</x:v>
      </x:c>
      <x:c r="N3179" s="33" t="n">
        <x:v>288.40315031266084</x:v>
      </x:c>
      <x:c r="O3179" s="32" t="n">
        <x:v>45822.85444741083</x:v>
      </x:c>
      <x:c r="P3179" s="32" t="n">
        <x:v>-4.3655745685100555e-11</x:v>
      </x:c>
      <x:c r="Q3179" s="33" t="n">
        <x:v>0.999999999999999</x:v>
      </x:c>
      <x:c r="R3179" s="34" t="n">
        <x:v>-9.527068143518344e-16</x:v>
      </x:c>
    </x:row>
    <x:row r="3180" ht="18" customHeight="1">
      <x:c r="A3180" s="25" t="str">
        <x:v>EEZ_254</x:v>
      </x:c>
      <x:c r="B3180" s="25" t="str">
        <x:v>French Guiana</x:v>
      </x:c>
      <x:c r="C3180" s="25" t="str">
        <x:v>functional</x:v>
      </x:c>
      <x:c r="D3180" s="25" t="str">
        <x:v>Large bathypelagics (&gt;=90 cm)</x:v>
      </x:c>
      <x:c r="E3180" s="35" t="n">
        <x:v>1</x:v>
      </x:c>
      <x:c r="F3180" s="35" t="n">
        <x:v>1</x:v>
      </x:c>
      <x:c r="G3180" s="32" t="n">
        <x:v>2.0432985008</x:v>
      </x:c>
      <x:c r="H3180" s="32" t="n">
        <x:v>2.0432985008</x:v>
      </x:c>
      <x:c r="I3180" s="33" t="n">
        <x:v>0</x:v>
      </x:c>
      <x:c r="J3180" s="34" t="n">
        <x:v>1</x:v>
      </x:c>
      <x:c r="K3180" s="33" t="n">
        <x:v>2187.761623949552</x:v>
      </x:c>
      <x:c r="L3180" s="32" t="n">
        <x:v>4470.250046323893</x:v>
      </x:c>
      <x:c r="M3180" s="33" t="n">
        <x:v>4.34</x:v>
      </x:c>
      <x:c r="N3180" s="33" t="n">
        <x:v>2187.761623949552</x:v>
      </x:c>
      <x:c r="O3180" s="32" t="n">
        <x:v>4470.250046323893</x:v>
      </x:c>
      <x:c r="P3180" s="32" t="n">
        <x:v>0</x:v>
      </x:c>
      <x:c r="Q3180" s="33" t="n">
        <x:v>1</x:v>
      </x:c>
      <x:c r="R3180" s="34" t="n">
        <x:v>0</x:v>
      </x:c>
    </x:row>
    <x:row r="3181" ht="18" customHeight="1">
      <x:c r="A3181" s="25" t="str">
        <x:v>EEZ_254</x:v>
      </x:c>
      <x:c r="B3181" s="25" t="str">
        <x:v>French Guiana</x:v>
      </x:c>
      <x:c r="C3181" s="25" t="str">
        <x:v>functional</x:v>
      </x:c>
      <x:c r="D3181" s="25" t="str">
        <x:v>Large benthopelagics (&gt;=90 cm)</x:v>
      </x:c>
      <x:c r="E3181" s="35" t="n">
        <x:v>4</x:v>
      </x:c>
      <x:c r="F3181" s="35" t="n">
        <x:v>4</x:v>
      </x:c>
      <x:c r="G3181" s="32" t="n">
        <x:v>141.2348479243</x:v>
      </x:c>
      <x:c r="H3181" s="32" t="n">
        <x:v>141.2348479243</x:v>
      </x:c>
      <x:c r="I3181" s="33" t="n">
        <x:v>0</x:v>
      </x:c>
      <x:c r="J3181" s="34" t="n">
        <x:v>1</x:v>
      </x:c>
      <x:c r="K3181" s="33" t="n">
        <x:v>1782.8268568274607</x:v>
      </x:c>
      <x:c r="L3181" s="32" t="n">
        <x:v>251797.2799993842</x:v>
      </x:c>
      <x:c r="M3181" s="33" t="n">
        <x:v>4.212320468703742</x:v>
      </x:c>
      <x:c r="N3181" s="33" t="n">
        <x:v>1630.4987443972846</x:v>
      </x:c>
      <x:c r="O3181" s="32" t="n">
        <x:v>230283.24220571257</x:v>
      </x:c>
      <x:c r="P3181" s="32" t="n">
        <x:v>21514.037793671625</x:v>
      </x:c>
      <x:c r="Q3181" s="33" t="n">
        <x:v>1.0934242439337079</x:v>
      </x:c>
      <x:c r="R3181" s="34" t="n">
        <x:v>0.09342424393370788</x:v>
      </x:c>
    </x:row>
    <x:row r="3182" ht="18" customHeight="1">
      <x:c r="A3182" s="25" t="str">
        <x:v>EEZ_254</x:v>
      </x:c>
      <x:c r="B3182" s="25" t="str">
        <x:v>French Guiana</x:v>
      </x:c>
      <x:c r="C3182" s="25" t="str">
        <x:v>functional</x:v>
      </x:c>
      <x:c r="D3182" s="25" t="str">
        <x:v>Large pelagics (&gt;=90 cm)</x:v>
      </x:c>
      <x:c r="E3182" s="35" t="n">
        <x:v>16</x:v>
      </x:c>
      <x:c r="F3182" s="35" t="n">
        <x:v>16</x:v>
      </x:c>
      <x:c r="G3182" s="32" t="n">
        <x:v>209.22831691930003</x:v>
      </x:c>
      <x:c r="H3182" s="32" t="n">
        <x:v>209.22831691930003</x:v>
      </x:c>
      <x:c r="I3182" s="33" t="n">
        <x:v>0</x:v>
      </x:c>
      <x:c r="J3182" s="34" t="n">
        <x:v>1</x:v>
      </x:c>
      <x:c r="K3182" s="33" t="n">
        <x:v>2759.390928256896</x:v>
      </x:c>
      <x:c r="L3182" s="32" t="n">
        <x:v>577342.7196415754</x:v>
      </x:c>
      <x:c r="M3182" s="33" t="n">
        <x:v>4.435710626186908</x:v>
      </x:c>
      <x:c r="N3182" s="33" t="n">
        <x:v>2727.160049200338</x:v>
      </x:c>
      <x:c r="O3182" s="32" t="n">
        <x:v>570599.1070637422</x:v>
      </x:c>
      <x:c r="P3182" s="32" t="n">
        <x:v>6743.612577833119</x:v>
      </x:c>
      <x:c r="Q3182" s="33" t="n">
        <x:v>1.0118184772712584</x:v>
      </x:c>
      <x:c r="R3182" s="34" t="n">
        <x:v>0.0118184772712583</x:v>
      </x:c>
    </x:row>
    <x:row r="3183" ht="18" customHeight="1">
      <x:c r="A3183" s="25" t="str">
        <x:v>EEZ_254</x:v>
      </x:c>
      <x:c r="B3183" s="25" t="str">
        <x:v>French Guiana</x:v>
      </x:c>
      <x:c r="C3183" s="25" t="str">
        <x:v>functional</x:v>
      </x:c>
      <x:c r="D3183" s="25" t="str">
        <x:v>Large rays (&gt;=90 cm)</x:v>
      </x:c>
      <x:c r="E3183" s="35" t="n">
        <x:v>2</x:v>
      </x:c>
      <x:c r="F3183" s="35" t="n">
        <x:v>2</x:v>
      </x:c>
      <x:c r="G3183" s="32" t="n">
        <x:v>18.027859656</x:v>
      </x:c>
      <x:c r="H3183" s="32" t="n">
        <x:v>18.027859656</x:v>
      </x:c>
      <x:c r="I3183" s="33" t="n">
        <x:v>0</x:v>
      </x:c>
      <x:c r="J3183" s="34" t="n">
        <x:v>1</x:v>
      </x:c>
      <x:c r="K3183" s="33" t="n">
        <x:v>449.15279492343046</x:v>
      </x:c>
      <x:c r="L3183" s="32" t="n">
        <x:v>8097.263550979754</x:v>
      </x:c>
      <x:c r="M3183" s="33" t="n">
        <x:v>3.65007726834059</x:v>
      </x:c>
      <x:c r="N3183" s="33" t="n">
        <x:v>446.76307179418154</x:v>
      </x:c>
      <x:c r="O3183" s="32" t="n">
        <x:v>8054.181957788957</x:v>
      </x:c>
      <x:c r="P3183" s="32" t="n">
        <x:v>43.08159319079641</x:v>
      </x:c>
      <x:c r="Q3183" s="33" t="n">
        <x:v>1.005348971927451</x:v>
      </x:c>
      <x:c r="R3183" s="34" t="n">
        <x:v>0.005348971927451117</x:v>
      </x:c>
    </x:row>
    <x:row r="3184" ht="18" customHeight="1">
      <x:c r="A3184" s="25" t="str">
        <x:v>EEZ_254</x:v>
      </x:c>
      <x:c r="B3184" s="25" t="str">
        <x:v>French Guiana</x:v>
      </x:c>
      <x:c r="C3184" s="25" t="str">
        <x:v>functional</x:v>
      </x:c>
      <x:c r="D3184" s="25" t="str">
        <x:v>Large reef assoc. fish (&gt;=90 cm)</x:v>
      </x:c>
      <x:c r="E3184" s="35" t="n">
        <x:v>4</x:v>
      </x:c>
      <x:c r="F3184" s="35" t="n">
        <x:v>4</x:v>
      </x:c>
      <x:c r="G3184" s="32" t="n">
        <x:v>202.469546591</x:v>
      </x:c>
      <x:c r="H3184" s="32" t="n">
        <x:v>202.469546591</x:v>
      </x:c>
      <x:c r="I3184" s="33" t="n">
        <x:v>0</x:v>
      </x:c>
      <x:c r="J3184" s="34" t="n">
        <x:v>1</x:v>
      </x:c>
      <x:c r="K3184" s="33" t="n">
        <x:v>655.9476528948506</x:v>
      </x:c>
      <x:c r="L3184" s="32" t="n">
        <x:v>132809.42386905107</x:v>
      </x:c>
      <x:c r="M3184" s="33" t="n">
        <x:v>3.8049975821057376</x:v>
      </x:c>
      <x:c r="N3184" s="33" t="n">
        <x:v>638.2599327276577</x:v>
      </x:c>
      <x:c r="O3184" s="32" t="n">
        <x:v>129228.19918657102</x:v>
      </x:c>
      <x:c r="P3184" s="32" t="n">
        <x:v>3581.224682480053</x:v>
      </x:c>
      <x:c r="Q3184" s="33" t="n">
        <x:v>1.0277124087855602</x:v>
      </x:c>
      <x:c r="R3184" s="34" t="n">
        <x:v>0.027712408785560194</x:v>
      </x:c>
    </x:row>
    <x:row r="3185" ht="18" customHeight="1">
      <x:c r="A3185" s="25" t="str">
        <x:v>EEZ_254</x:v>
      </x:c>
      <x:c r="B3185" s="25" t="str">
        <x:v>French Guiana</x:v>
      </x:c>
      <x:c r="C3185" s="25" t="str">
        <x:v>functional</x:v>
      </x:c>
      <x:c r="D3185" s="25" t="str">
        <x:v>Large sharks (&gt;=90 cm)</x:v>
      </x:c>
      <x:c r="E3185" s="35" t="n">
        <x:v>5</x:v>
      </x:c>
      <x:c r="F3185" s="35" t="n">
        <x:v>5</x:v>
      </x:c>
      <x:c r="G3185" s="32" t="n">
        <x:v>435.2754961814</x:v>
      </x:c>
      <x:c r="H3185" s="32" t="n">
        <x:v>435.2754961814</x:v>
      </x:c>
      <x:c r="I3185" s="33" t="n">
        <x:v>0</x:v>
      </x:c>
      <x:c r="J3185" s="34" t="n">
        <x:v>1</x:v>
      </x:c>
      <x:c r="K3185" s="33" t="n">
        <x:v>1014.05441225475</x:v>
      </x:c>
      <x:c r="L3185" s="32" t="n">
        <x:v>441393.03744912427</x:v>
      </x:c>
      <x:c r="M3185" s="33" t="n">
        <x:v>4.003825066561358</x:v>
      </x:c>
      <x:c r="N3185" s="33" t="n">
        <x:v>1008.8464417573617</x:v>
      </x:c>
      <x:c r="O3185" s="32" t="n">
        <x:v>439126.13550677546</x:v>
      </x:c>
      <x:c r="P3185" s="32" t="n">
        <x:v>2266.901942348806</x:v>
      </x:c>
      <x:c r="Q3185" s="33" t="n">
        <x:v>1.0051623024890848</x:v>
      </x:c>
      <x:c r="R3185" s="34" t="n">
        <x:v>0.005162302489084778</x:v>
      </x:c>
    </x:row>
    <x:row r="3186" ht="18" customHeight="1">
      <x:c r="A3186" s="25" t="str">
        <x:v>EEZ_254</x:v>
      </x:c>
      <x:c r="B3186" s="25" t="str">
        <x:v>French Guiana</x:v>
      </x:c>
      <x:c r="C3186" s="25" t="str">
        <x:v>functional</x:v>
      </x:c>
      <x:c r="D3186" s="25" t="str">
        <x:v>Medium demersals (30 - 89 cm)</x:v>
      </x:c>
      <x:c r="E3186" s="35" t="n">
        <x:v>12</x:v>
      </x:c>
      <x:c r="F3186" s="35" t="n">
        <x:v>12</x:v>
      </x:c>
      <x:c r="G3186" s="32" t="n">
        <x:v>4283.154792375801</x:v>
      </x:c>
      <x:c r="H3186" s="32" t="n">
        <x:v>4283.154792375801</x:v>
      </x:c>
      <x:c r="I3186" s="33" t="n">
        <x:v>0</x:v>
      </x:c>
      <x:c r="J3186" s="34" t="n">
        <x:v>1</x:v>
      </x:c>
      <x:c r="K3186" s="33" t="n">
        <x:v>656.2854574958902</x:v>
      </x:c>
      <x:c r="L3186" s="32" t="n">
        <x:v>2810972.202440067</x:v>
      </x:c>
      <x:c r="M3186" s="33" t="n">
        <x:v>3.6703049195976014</x:v>
      </x:c>
      <x:c r="N3186" s="33" t="n">
        <x:v>468.0636549945633</x:v>
      </x:c>
      <x:c r="O3186" s="32" t="n">
        <x:v>2004789.0870268974</x:v>
      </x:c>
      <x:c r="P3186" s="32" t="n">
        <x:v>806183.1154131698</x:v>
      </x:c>
      <x:c r="Q3186" s="33" t="n">
        <x:v>1.4021286431725042</x:v>
      </x:c>
      <x:c r="R3186" s="34" t="n">
        <x:v>0.4021286431725043</x:v>
      </x:c>
    </x:row>
    <x:row r="3187" ht="18" customHeight="1">
      <x:c r="A3187" s="25" t="str">
        <x:v>EEZ_254</x:v>
      </x:c>
      <x:c r="B3187" s="25" t="str">
        <x:v>French Guiana</x:v>
      </x:c>
      <x:c r="C3187" s="25" t="str">
        <x:v>functional</x:v>
      </x:c>
      <x:c r="D3187" s="25" t="str">
        <x:v>Medium pelagics (30 - 89 cm)</x:v>
      </x:c>
      <x:c r="E3187" s="35" t="n">
        <x:v>3</x:v>
      </x:c>
      <x:c r="F3187" s="35" t="n">
        <x:v>3</x:v>
      </x:c>
      <x:c r="G3187" s="32" t="n">
        <x:v>82.5187615972</x:v>
      </x:c>
      <x:c r="H3187" s="32" t="n">
        <x:v>82.5187615972</x:v>
      </x:c>
      <x:c r="I3187" s="33" t="n">
        <x:v>0</x:v>
      </x:c>
      <x:c r="J3187" s="34" t="n">
        <x:v>1</x:v>
      </x:c>
      <x:c r="K3187" s="33" t="n">
        <x:v>1053.4043819477595</x:v>
      </x:c>
      <x:c r="L3187" s="32" t="n">
        <x:v>86925.62505939297</x:v>
      </x:c>
      <x:c r="M3187" s="33" t="n">
        <x:v>4.021732100780665</x:v>
      </x:c>
      <x:c r="N3187" s="33" t="n">
        <x:v>1051.313159937595</x:v>
      </x:c>
      <x:c r="O3187" s="32" t="n">
        <x:v>86753.06000888938</x:v>
      </x:c>
      <x:c r="P3187" s="32" t="n">
        <x:v>172.56505050358828</x:v>
      </x:c>
      <x:c r="Q3187" s="33" t="n">
        <x:v>1.0019891523190756</x:v>
      </x:c>
      <x:c r="R3187" s="34" t="n">
        <x:v>0.0019891523190756146</x:v>
      </x:c>
    </x:row>
    <x:row r="3188" ht="18" customHeight="1">
      <x:c r="A3188" s="25" t="str">
        <x:v>EEZ_254</x:v>
      </x:c>
      <x:c r="B3188" s="25" t="str">
        <x:v>French Guiana</x:v>
      </x:c>
      <x:c r="C3188" s="25" t="str">
        <x:v>functional</x:v>
      </x:c>
      <x:c r="D3188" s="25" t="str">
        <x:v>Medium reef assoc. fish (30 - 89 cm)</x:v>
      </x:c>
      <x:c r="E3188" s="35" t="n">
        <x:v>2</x:v>
      </x:c>
      <x:c r="F3188" s="35" t="n">
        <x:v>2</x:v>
      </x:c>
      <x:c r="G3188" s="32" t="n">
        <x:v>142.41729532920002</x:v>
      </x:c>
      <x:c r="H3188" s="32" t="n">
        <x:v>142.41729532920002</x:v>
      </x:c>
      <x:c r="I3188" s="33" t="n">
        <x:v>0</x:v>
      </x:c>
      <x:c r="J3188" s="34" t="n">
        <x:v>1</x:v>
      </x:c>
      <x:c r="K3188" s="33" t="n">
        <x:v>1029.8504334604418</x:v>
      </x:c>
      <x:c r="L3188" s="32" t="n">
        <x:v>146668.5133270404</x:v>
      </x:c>
      <x:c r="M3188" s="33" t="n">
        <x:v>4.012498861808191</x:v>
      </x:c>
      <x:c r="N3188" s="33" t="n">
        <x:v>1029.1978298862105</x:v>
      </x:c>
      <x:c r="O3188" s="32" t="n">
        <x:v>146575.5712910762</x:v>
      </x:c>
      <x:c r="P3188" s="32" t="n">
        <x:v>92.94203596419538</x:v>
      </x:c>
      <x:c r="Q3188" s="33" t="n">
        <x:v>1.0006340895358314</x:v>
      </x:c>
      <x:c r="R3188" s="34" t="n">
        <x:v>0.0006340895358314996</x:v>
      </x:c>
    </x:row>
    <x:row r="3189" ht="18" customHeight="1">
      <x:c r="A3189" s="25" t="str">
        <x:v>EEZ_254</x:v>
      </x:c>
      <x:c r="B3189" s="25" t="str">
        <x:v>French Guiana</x:v>
      </x:c>
      <x:c r="C3189" s="25" t="str">
        <x:v>functional</x:v>
      </x:c>
      <x:c r="D3189" s="25" t="str">
        <x:v>Shrimps</x:v>
      </x:c>
      <x:c r="E3189" s="35" t="n">
        <x:v>2</x:v>
      </x:c>
      <x:c r="F3189" s="35" t="n">
        <x:v>2</x:v>
      </x:c>
      <x:c r="G3189" s="32" t="n">
        <x:v>280.7880275901</x:v>
      </x:c>
      <x:c r="H3189" s="32" t="n">
        <x:v>280.7880275901</x:v>
      </x:c>
      <x:c r="I3189" s="33" t="n">
        <x:v>0</x:v>
      </x:c>
      <x:c r="J3189" s="34" t="n">
        <x:v>1</x:v>
      </x:c>
      <x:c r="K3189" s="33" t="n">
        <x:v>56.86204486704058</x:v>
      </x:c>
      <x:c r="L3189" s="32" t="n">
        <x:v>15966.181422956095</x:v>
      </x:c>
      <x:c r="M3189" s="33" t="n">
        <x:v>2.754489502744523</x:v>
      </x:c>
      <x:c r="N3189" s="33" t="n">
        <x:v>56.81846579025754</x:v>
      </x:c>
      <x:c r="O3189" s="32" t="n">
        <x:v>15953.944939941988</x:v>
      </x:c>
      <x:c r="P3189" s="32" t="n">
        <x:v>12.236483014106852</x:v>
      </x:c>
      <x:c r="Q3189" s="33" t="n">
        <x:v>1.000766987918046</x:v>
      </x:c>
      <x:c r="R3189" s="34" t="n">
        <x:v>0.0007669879180460144</x:v>
      </x:c>
    </x:row>
    <x:row r="3190" ht="18" customHeight="1">
      <x:c r="A3190" s="25" t="str">
        <x:v>EEZ_254</x:v>
      </x:c>
      <x:c r="B3190" s="25" t="str">
        <x:v>French Guiana</x:v>
      </x:c>
      <x:c r="C3190" s="25" t="str">
        <x:v>functional</x:v>
      </x:c>
      <x:c r="D3190" s="25" t="str">
        <x:v>Small benthopelagics (&lt;30 cm)</x:v>
      </x:c>
      <x:c r="E3190" s="35" t="n">
        <x:v>1</x:v>
      </x:c>
      <x:c r="F3190" s="35" t="n">
        <x:v>1</x:v>
      </x:c>
      <x:c r="G3190" s="32" t="n">
        <x:v>12.3762836339</x:v>
      </x:c>
      <x:c r="H3190" s="32" t="n">
        <x:v>12.3762836339</x:v>
      </x:c>
      <x:c r="I3190" s="33" t="n">
        <x:v>0</x:v>
      </x:c>
      <x:c r="J3190" s="34" t="n">
        <x:v>1</x:v>
      </x:c>
      <x:c r="K3190" s="33" t="n">
        <x:v>107.1519305237606</x:v>
      </x:c>
      <x:c r="L3190" s="32" t="n">
        <x:v>1326.1426840820081</x:v>
      </x:c>
      <x:c r="M3190" s="33" t="n">
        <x:v>3.03</x:v>
      </x:c>
      <x:c r="N3190" s="33" t="n">
        <x:v>107.1519305237606</x:v>
      </x:c>
      <x:c r="O3190" s="32" t="n">
        <x:v>1326.1426840820081</x:v>
      </x:c>
      <x:c r="P3190" s="32" t="n">
        <x:v>0</x:v>
      </x:c>
      <x:c r="Q3190" s="33" t="n">
        <x:v>1</x:v>
      </x:c>
      <x:c r="R3190" s="34" t="n">
        <x:v>0</x:v>
      </x:c>
    </x:row>
    <x:row r="3191" ht="18" customHeight="1">
      <x:c r="A3191" s="25" t="str">
        <x:v>EEZ_254</x:v>
      </x:c>
      <x:c r="B3191" s="25" t="str">
        <x:v>French Guiana</x:v>
      </x:c>
      <x:c r="C3191" s="25" t="str">
        <x:v>functional</x:v>
      </x:c>
      <x:c r="D3191" s="25" t="str">
        <x:v>Small demersals (&lt;30 cm)</x:v>
      </x:c>
      <x:c r="E3191" s="35" t="n">
        <x:v>2</x:v>
      </x:c>
      <x:c r="F3191" s="35" t="n">
        <x:v>2</x:v>
      </x:c>
      <x:c r="G3191" s="32" t="n">
        <x:v>122.2151768197</x:v>
      </x:c>
      <x:c r="H3191" s="32" t="n">
        <x:v>122.2151768197</x:v>
      </x:c>
      <x:c r="I3191" s="33" t="n">
        <x:v>0</x:v>
      </x:c>
      <x:c r="J3191" s="34" t="n">
        <x:v>1</x:v>
      </x:c>
      <x:c r="K3191" s="33" t="n">
        <x:v>1940.643636554138</x:v>
      </x:c>
      <x:c r="L3191" s="32" t="n">
        <x:v>237176.1051854896</x:v>
      </x:c>
      <x:c r="M3191" s="33" t="n">
        <x:v>4.085833333440018</x:v>
      </x:c>
      <x:c r="N3191" s="33" t="n">
        <x:v>1218.5218844295298</x:v>
      </x:c>
      <x:c r="O3191" s="32" t="n">
        <x:v>148921.86756422903</x:v>
      </x:c>
      <x:c r="P3191" s="32" t="n">
        <x:v>88254.23762126057</x:v>
      </x:c>
      <x:c r="Q3191" s="33" t="n">
        <x:v>1.592621077513664</x:v>
      </x:c>
      <x:c r="R3191" s="34" t="n">
        <x:v>0.592621077513664</x:v>
      </x:c>
    </x:row>
    <x:row r="3192" ht="18" customHeight="1">
      <x:c r="A3192" s="25" t="str">
        <x:v>EEZ_254</x:v>
      </x:c>
      <x:c r="B3192" s="25" t="str">
        <x:v>French Guiana</x:v>
      </x:c>
      <x:c r="C3192" s="25" t="str">
        <x:v>functional</x:v>
      </x:c>
      <x:c r="D3192" s="25" t="str">
        <x:v>Small pelagics (&lt;30 cm)</x:v>
      </x:c>
      <x:c r="E3192" s="35" t="n">
        <x:v>3</x:v>
      </x:c>
      <x:c r="F3192" s="35" t="n">
        <x:v>3</x:v>
      </x:c>
      <x:c r="G3192" s="32" t="n">
        <x:v>74.542516631</x:v>
      </x:c>
      <x:c r="H3192" s="32" t="n">
        <x:v>74.542516631</x:v>
      </x:c>
      <x:c r="I3192" s="33" t="n">
        <x:v>0</x:v>
      </x:c>
      <x:c r="J3192" s="34" t="n">
        <x:v>1</x:v>
      </x:c>
      <x:c r="K3192" s="33" t="n">
        <x:v>189.8648033013503</x:v>
      </x:c>
      <x:c r="L3192" s="32" t="n">
        <x:v>14153.000257732449</x:v>
      </x:c>
      <x:c r="M3192" s="33" t="n">
        <x:v>3.275737609341286</x:v>
      </x:c>
      <x:c r="N3192" s="33" t="n">
        <x:v>188.6851013005144</x:v>
      </x:c>
      <x:c r="O3192" s="32" t="n">
        <x:v>14065.062301715514</x:v>
      </x:c>
      <x:c r="P3192" s="32" t="n">
        <x:v>87.93795601693455</x:v>
      </x:c>
      <x:c r="Q3192" s="33" t="n">
        <x:v>1.0062522265547453</x:v>
      </x:c>
      <x:c r="R3192" s="34" t="n">
        <x:v>0.006252226554745425</x:v>
      </x:c>
    </x:row>
    <x:row r="3193" ht="18" customHeight="1">
      <x:c r="A3193" s="25" t="str">
        <x:v>EEZ_254</x:v>
      </x:c>
      <x:c r="B3193" s="25" t="str">
        <x:v>French Guiana</x:v>
      </x:c>
      <x:c r="C3193" s="25" t="str">
        <x:v>functional</x:v>
      </x:c>
      <x:c r="D3193" s="25" t="str">
        <x:v>Small reef assoc. fish (&lt;30 cm)</x:v>
      </x:c>
      <x:c r="E3193" s="35" t="n">
        <x:v>2</x:v>
      </x:c>
      <x:c r="F3193" s="35" t="n">
        <x:v>2</x:v>
      </x:c>
      <x:c r="G3193" s="32" t="n">
        <x:v>144.62129254680002</x:v>
      </x:c>
      <x:c r="H3193" s="32" t="n">
        <x:v>144.62129254680002</x:v>
      </x:c>
      <x:c r="I3193" s="33" t="n">
        <x:v>0</x:v>
      </x:c>
      <x:c r="J3193" s="34" t="n">
        <x:v>1</x:v>
      </x:c>
      <x:c r="K3193" s="33" t="n">
        <x:v>421.7827446208379</x:v>
      </x:c>
      <x:c r="L3193" s="32" t="n">
        <x:v>60998.76570100244</x:v>
      </x:c>
      <x:c r="M3193" s="33" t="n">
        <x:v>3.6149295774683545</x:v>
      </x:c>
      <x:c r="N3193" s="33" t="n">
        <x:v>412.03070130666913</x:v>
      </x:c>
      <x:c r="O3193" s="32" t="n">
        <x:v>59588.412591934975</x:v>
      </x:c>
      <x:c r="P3193" s="32" t="n">
        <x:v>1410.353109067466</x:v>
      </x:c>
      <x:c r="Q3193" s="33" t="n">
        <x:v>1.023668244340148</x:v>
      </x:c>
      <x:c r="R3193" s="34" t="n">
        <x:v>0.023668244340147953</x:v>
      </x:c>
    </x:row>
    <x:row r="3194" ht="18" customHeight="1">
      <x:c r="A3194" s="25" t="str">
        <x:v>EEZ_254</x:v>
      </x:c>
      <x:c r="B3194" s="25" t="str">
        <x:v>French Guiana</x:v>
      </x:c>
      <x:c r="C3194" s="25" t="str">
        <x:v>functional</x:v>
      </x:c>
      <x:c r="D3194" s="25" t="str">
        <x:v>Small to medium flatfishes (&lt;90 cm)</x:v>
      </x:c>
      <x:c r="E3194" s="35" t="n">
        <x:v>3</x:v>
      </x:c>
      <x:c r="F3194" s="35" t="n">
        <x:v>3</x:v>
      </x:c>
      <x:c r="G3194" s="32" t="n">
        <x:v>104.9707919169</x:v>
      </x:c>
      <x:c r="H3194" s="32" t="n">
        <x:v>104.9707919169</x:v>
      </x:c>
      <x:c r="I3194" s="33" t="n">
        <x:v>0</x:v>
      </x:c>
      <x:c r="J3194" s="34" t="n">
        <x:v>1</x:v>
      </x:c>
      <x:c r="K3194" s="33" t="n">
        <x:v>423.4827478424323</x:v>
      </x:c>
      <x:c r="L3194" s="32" t="n">
        <x:v>44453.31940416499</x:v>
      </x:c>
      <x:c r="M3194" s="33" t="n">
        <x:v>3.6224362626007283</x:v>
      </x:c>
      <x:c r="N3194" s="33" t="n">
        <x:v>419.2144679251353</x:v>
      </x:c>
      <x:c r="O3194" s="32" t="n">
        <x:v>44005.27468112332</x:v>
      </x:c>
      <x:c r="P3194" s="32" t="n">
        <x:v>448.0447230416685</x:v>
      </x:c>
      <x:c r="Q3194" s="33" t="n">
        <x:v>1.0101816140516868</x:v>
      </x:c>
      <x:c r="R3194" s="34" t="n">
        <x:v>0.010181614051686935</x:v>
      </x:c>
    </x:row>
    <x:row r="3195" ht="18" customHeight="1">
      <x:c r="A3195" s="25" t="str">
        <x:v>EEZ_254</x:v>
      </x:c>
      <x:c r="B3195" s="25" t="str">
        <x:v>French Guiana</x:v>
      </x:c>
      <x:c r="C3195" s="25" t="str">
        <x:v>functional</x:v>
      </x:c>
      <x:c r="D3195" s="25" t="str">
        <x:v>Small to medium rays (&lt;90 cm)</x:v>
      </x:c>
      <x:c r="E3195" s="35" t="n">
        <x:v>1</x:v>
      </x:c>
      <x:c r="F3195" s="35" t="n">
        <x:v>1</x:v>
      </x:c>
      <x:c r="G3195" s="32" t="n">
        <x:v>48.8860707279</x:v>
      </x:c>
      <x:c r="H3195" s="32" t="n">
        <x:v>48.8860707279</x:v>
      </x:c>
      <x:c r="I3195" s="33" t="n">
        <x:v>0</x:v>
      </x:c>
      <x:c r="J3195" s="34" t="n">
        <x:v>1</x:v>
      </x:c>
      <x:c r="K3195" s="33" t="n">
        <x:v>380.1893963205613</x:v>
      </x:c>
      <x:c r="L3195" s="32" t="n">
        <x:v>18585.965718524563</x:v>
      </x:c>
      <x:c r="M3195" s="33" t="n">
        <x:v>3.5800000000000005</x:v>
      </x:c>
      <x:c r="N3195" s="33" t="n">
        <x:v>380.1893963205616</x:v>
      </x:c>
      <x:c r="O3195" s="32" t="n">
        <x:v>18585.965718524578</x:v>
      </x:c>
      <x:c r="P3195" s="32" t="n">
        <x:v>-1.4551915228366852e-11</x:v>
      </x:c>
      <x:c r="Q3195" s="33" t="n">
        <x:v>0.9999999999999992</x:v>
      </x:c>
      <x:c r="R3195" s="34" t="n">
        <x:v>-7.82951795389518e-16</x:v>
      </x:c>
    </x:row>
    <x:row r="3196" ht="18" customHeight="1">
      <x:c r="A3196" s="25" t="str">
        <x:v>EEZ_258</x:v>
      </x:c>
      <x:c r="B3196" s="25" t="str">
        <x:v>French Polynesia</x:v>
      </x:c>
      <x:c r="C3196" s="25" t="str">
        <x:v>functional</x:v>
      </x:c>
      <x:c r="D3196" s="25" t="str">
        <x:v>Large bathypelagics (&gt;=90 cm)</x:v>
      </x:c>
      <x:c r="E3196" s="35" t="n">
        <x:v>2</x:v>
      </x:c>
      <x:c r="F3196" s="35" t="n">
        <x:v>2</x:v>
      </x:c>
      <x:c r="G3196" s="32" t="n">
        <x:v>143</x:v>
      </x:c>
      <x:c r="H3196" s="32" t="n">
        <x:v>143</x:v>
      </x:c>
      <x:c r="I3196" s="33" t="n">
        <x:v>0</x:v>
      </x:c>
      <x:c r="J3196" s="34" t="n">
        <x:v>1</x:v>
      </x:c>
      <x:c r="K3196" s="33" t="n">
        <x:v>1678.0545548680489</x:v>
      </x:c>
      <x:c r="L3196" s="32" t="n">
        <x:v>239961.801346131</x:v>
      </x:c>
      <x:c r="M3196" s="33" t="n">
        <x:v>4.224195804195805</x:v>
      </x:c>
      <x:c r="N3196" s="33" t="n">
        <x:v>1675.698204033512</x:v>
      </x:c>
      <x:c r="O3196" s="32" t="n">
        <x:v>239624.8431767922</x:v>
      </x:c>
      <x:c r="P3196" s="32" t="n">
        <x:v>336.95816933878814</x:v>
      </x:c>
      <x:c r="Q3196" s="33" t="n">
        <x:v>1.0014061904636915</x:v>
      </x:c>
      <x:c r="R3196" s="34" t="n">
        <x:v>0.001406190463691549</x:v>
      </x:c>
    </x:row>
    <x:row r="3197" ht="18" customHeight="1">
      <x:c r="A3197" s="25" t="str">
        <x:v>EEZ_258</x:v>
      </x:c>
      <x:c r="B3197" s="25" t="str">
        <x:v>French Polynesia</x:v>
      </x:c>
      <x:c r="C3197" s="25" t="str">
        <x:v>functional</x:v>
      </x:c>
      <x:c r="D3197" s="25" t="str">
        <x:v>Large benthopelagics (&gt;=90 cm)</x:v>
      </x:c>
      <x:c r="E3197" s="35" t="n">
        <x:v>2</x:v>
      </x:c>
      <x:c r="F3197" s="35" t="n">
        <x:v>2</x:v>
      </x:c>
      <x:c r="G3197" s="32" t="n">
        <x:v>8</x:v>
      </x:c>
      <x:c r="H3197" s="32" t="n">
        <x:v>8</x:v>
      </x:c>
      <x:c r="I3197" s="33" t="n">
        <x:v>0</x:v>
      </x:c>
      <x:c r="J3197" s="34" t="n">
        <x:v>1</x:v>
      </x:c>
      <x:c r="K3197" s="33" t="n">
        <x:v>1513.5612484362073</x:v>
      </x:c>
      <x:c r="L3197" s="32" t="n">
        <x:v>12108.489987489658</x:v>
      </x:c>
      <x:c r="M3197" s="33" t="n">
        <x:v>4.18</x:v>
      </x:c>
      <x:c r="N3197" s="33" t="n">
        <x:v>1513.5612484362073</x:v>
      </x:c>
      <x:c r="O3197" s="32" t="n">
        <x:v>12108.489987489658</x:v>
      </x:c>
      <x:c r="P3197" s="32" t="n">
        <x:v>0</x:v>
      </x:c>
      <x:c r="Q3197" s="33" t="n">
        <x:v>1</x:v>
      </x:c>
      <x:c r="R3197" s="34" t="n">
        <x:v>0</x:v>
      </x:c>
    </x:row>
    <x:row r="3198" ht="18" customHeight="1">
      <x:c r="A3198" s="25" t="str">
        <x:v>EEZ_258</x:v>
      </x:c>
      <x:c r="B3198" s="25" t="str">
        <x:v>French Polynesia</x:v>
      </x:c>
      <x:c r="C3198" s="25" t="str">
        <x:v>functional</x:v>
      </x:c>
      <x:c r="D3198" s="25" t="str">
        <x:v>Large pelagics (&gt;=90 cm)</x:v>
      </x:c>
      <x:c r="E3198" s="35" t="n">
        <x:v>15</x:v>
      </x:c>
      <x:c r="F3198" s="35" t="n">
        <x:v>15</x:v>
      </x:c>
      <x:c r="G3198" s="32" t="n">
        <x:v>12043.9378416622</x:v>
      </x:c>
      <x:c r="H3198" s="32" t="n">
        <x:v>12043.9378416622</x:v>
      </x:c>
      <x:c r="I3198" s="33" t="n">
        <x:v>0</x:v>
      </x:c>
      <x:c r="J3198" s="34" t="n">
        <x:v>1</x:v>
      </x:c>
      <x:c r="K3198" s="33" t="n">
        <x:v>2382.1771926879755</x:v>
      </x:c>
      <x:c r="L3198" s="32" t="n">
        <x:v>28690794.036559336</x:v>
      </x:c>
      <x:c r="M3198" s="33" t="n">
        <x:v>4.368780727357415</x:v>
      </x:c>
      <x:c r="N3198" s="33" t="n">
        <x:v>2337.656672017628</x:v>
      </x:c>
      <x:c r="O3198" s="32" t="n">
        <x:v>28154591.65292723</x:v>
      </x:c>
      <x:c r="P3198" s="32" t="n">
        <x:v>536202.3836321048</x:v>
      </x:c>
      <x:c r="Q3198" s="33" t="n">
        <x:v>1.0190449355558795</x:v>
      </x:c>
      <x:c r="R3198" s="34" t="n">
        <x:v>0.0190449355558796</x:v>
      </x:c>
    </x:row>
    <x:row r="3199" ht="18" customHeight="1">
      <x:c r="A3199" s="25" t="str">
        <x:v>EEZ_258</x:v>
      </x:c>
      <x:c r="B3199" s="25" t="str">
        <x:v>French Polynesia</x:v>
      </x:c>
      <x:c r="C3199" s="25" t="str">
        <x:v>functional</x:v>
      </x:c>
      <x:c r="D3199" s="25" t="str">
        <x:v>Large reef assoc. fish (&gt;=90 cm)</x:v>
      </x:c>
      <x:c r="E3199" s="35" t="n">
        <x:v>2</x:v>
      </x:c>
      <x:c r="F3199" s="35" t="n">
        <x:v>2</x:v>
      </x:c>
      <x:c r="G3199" s="32" t="n">
        <x:v>700.3053472403</x:v>
      </x:c>
      <x:c r="H3199" s="32" t="n">
        <x:v>700.3053472403</x:v>
      </x:c>
      <x:c r="I3199" s="33" t="n">
        <x:v>0</x:v>
      </x:c>
      <x:c r="J3199" s="34" t="n">
        <x:v>1</x:v>
      </x:c>
      <x:c r="K3199" s="33" t="n">
        <x:v>2144.820478477471</x:v>
      </x:c>
      <x:c r="L3199" s="32" t="n">
        <x:v>1502029.2499482718</x:v>
      </x:c>
      <x:c r="M3199" s="33" t="n">
        <x:v>4.266278062557705</x:v>
      </x:c>
      <x:c r="N3199" s="33" t="n">
        <x:v>1846.1970919839778</x:v>
      </x:c>
      <x:c r="O3199" s="32" t="n">
        <x:v>1292901.6955758715</x:v>
      </x:c>
      <x:c r="P3199" s="32" t="n">
        <x:v>209127.55437240028</x:v>
      </x:c>
      <x:c r="Q3199" s="33" t="n">
        <x:v>1.1617505453724792</x:v>
      </x:c>
      <x:c r="R3199" s="34" t="n">
        <x:v>0.16175054537247918</x:v>
      </x:c>
    </x:row>
    <x:row r="3200" ht="18" customHeight="1">
      <x:c r="A3200" s="25" t="str">
        <x:v>EEZ_258</x:v>
      </x:c>
      <x:c r="B3200" s="25" t="str">
        <x:v>French Polynesia</x:v>
      </x:c>
      <x:c r="C3200" s="25" t="str">
        <x:v>functional</x:v>
      </x:c>
      <x:c r="D3200" s="25" t="str">
        <x:v>Large sharks (&gt;=90 cm)</x:v>
      </x:c>
      <x:c r="E3200" s="35" t="n">
        <x:v>8</x:v>
      </x:c>
      <x:c r="F3200" s="35" t="n">
        <x:v>8</x:v>
      </x:c>
      <x:c r="G3200" s="32" t="n">
        <x:v>5426.5788511263</x:v>
      </x:c>
      <x:c r="H3200" s="32" t="n">
        <x:v>5426.5788511263</x:v>
      </x:c>
      <x:c r="I3200" s="33" t="n">
        <x:v>0</x:v>
      </x:c>
      <x:c r="J3200" s="34" t="n">
        <x:v>1</x:v>
      </x:c>
      <x:c r="K3200" s="33" t="n">
        <x:v>2291.1009652463495</x:v>
      </x:c>
      <x:c r="L3200" s="32" t="n">
        <x:v>12432840.043800892</x:v>
      </x:c>
      <x:c r="M3200" s="33" t="n">
        <x:v>4.349840885396803</x:v>
      </x:c>
      <x:c r="N3200" s="33" t="n">
        <x:v>2237.901077539141</x:v>
      </x:c>
      <x:c r="O3200" s="32" t="n">
        <x:v>12144146.65828666</x:v>
      </x:c>
      <x:c r="P3200" s="32" t="n">
        <x:v>288693.3855142314</x:v>
      </x:c>
      <x:c r="Q3200" s="33" t="n">
        <x:v>1.023772224894636</x:v>
      </x:c>
      <x:c r="R3200" s="34" t="n">
        <x:v>0.023772224894635888</x:v>
      </x:c>
    </x:row>
    <x:row r="3201" ht="18" customHeight="1">
      <x:c r="A3201" s="25" t="str">
        <x:v>EEZ_258</x:v>
      </x:c>
      <x:c r="B3201" s="25" t="str">
        <x:v>French Polynesia</x:v>
      </x:c>
      <x:c r="C3201" s="25" t="str">
        <x:v>functional</x:v>
      </x:c>
      <x:c r="D3201" s="25" t="str">
        <x:v>Lobsters, crabs</x:v>
      </x:c>
      <x:c r="E3201" s="35" t="n">
        <x:v>2</x:v>
      </x:c>
      <x:c r="F3201" s="35" t="n">
        <x:v>2</x:v>
      </x:c>
      <x:c r="G3201" s="32" t="n">
        <x:v>66</x:v>
      </x:c>
      <x:c r="H3201" s="32" t="n">
        <x:v>66</x:v>
      </x:c>
      <x:c r="I3201" s="33" t="n">
        <x:v>0</x:v>
      </x:c>
      <x:c r="J3201" s="34" t="n">
        <x:v>1</x:v>
      </x:c>
      <x:c r="K3201" s="33" t="n">
        <x:v>138.93591849270052</x:v>
      </x:c>
      <x:c r="L3201" s="32" t="n">
        <x:v>9169.770620518235</x:v>
      </x:c>
      <x:c r="M3201" s="33" t="n">
        <x:v>3.142727272727273</x:v>
      </x:c>
      <x:c r="N3201" s="33" t="n">
        <x:v>138.90800458944958</x:v>
      </x:c>
      <x:c r="O3201" s="32" t="n">
        <x:v>9167.928302903672</x:v>
      </x:c>
      <x:c r="P3201" s="32" t="n">
        <x:v>1.8423176145624893</x:v>
      </x:c>
      <x:c r="Q3201" s="33" t="n">
        <x:v>1.00020095244571</x:v>
      </x:c>
      <x:c r="R3201" s="34" t="n">
        <x:v>0.00020095244571000727</x:v>
      </x:c>
    </x:row>
    <x:row r="3202" ht="18" customHeight="1">
      <x:c r="A3202" s="25" t="str">
        <x:v>EEZ_258</x:v>
      </x:c>
      <x:c r="B3202" s="25" t="str">
        <x:v>French Polynesia</x:v>
      </x:c>
      <x:c r="C3202" s="25" t="str">
        <x:v>functional</x:v>
      </x:c>
      <x:c r="D3202" s="25" t="str">
        <x:v>Medium benthopelagics (30 - 89 cm)</x:v>
      </x:c>
      <x:c r="E3202" s="35" t="n">
        <x:v>1</x:v>
      </x:c>
      <x:c r="F3202" s="35" t="n">
        <x:v>1</x:v>
      </x:c>
      <x:c r="G3202" s="32" t="n">
        <x:v>27</x:v>
      </x:c>
      <x:c r="H3202" s="32" t="n">
        <x:v>27</x:v>
      </x:c>
      <x:c r="I3202" s="33" t="n">
        <x:v>0</x:v>
      </x:c>
      <x:c r="J3202" s="34" t="n">
        <x:v>1</x:v>
      </x:c>
      <x:c r="K3202" s="33" t="n">
        <x:v>1230.268770812381</x:v>
      </x:c>
      <x:c r="L3202" s="32" t="n">
        <x:v>33217.25681193429</x:v>
      </x:c>
      <x:c r="M3202" s="33" t="n">
        <x:v>4.09</x:v>
      </x:c>
      <x:c r="N3202" s="33" t="n">
        <x:v>1230.268770812381</x:v>
      </x:c>
      <x:c r="O3202" s="32" t="n">
        <x:v>33217.25681193429</x:v>
      </x:c>
      <x:c r="P3202" s="32" t="n">
        <x:v>0</x:v>
      </x:c>
      <x:c r="Q3202" s="33" t="n">
        <x:v>1</x:v>
      </x:c>
      <x:c r="R3202" s="34" t="n">
        <x:v>0</x:v>
      </x:c>
    </x:row>
    <x:row r="3203" ht="18" customHeight="1">
      <x:c r="A3203" s="25" t="str">
        <x:v>EEZ_258</x:v>
      </x:c>
      <x:c r="B3203" s="25" t="str">
        <x:v>French Polynesia</x:v>
      </x:c>
      <x:c r="C3203" s="25" t="str">
        <x:v>functional</x:v>
      </x:c>
      <x:c r="D3203" s="25" t="str">
        <x:v>Medium demersals (30 - 89 cm)</x:v>
      </x:c>
      <x:c r="E3203" s="35" t="n">
        <x:v>1</x:v>
      </x:c>
      <x:c r="F3203" s="35" t="n">
        <x:v>1</x:v>
      </x:c>
      <x:c r="G3203" s="32" t="n">
        <x:v>5561.9703879256995</x:v>
      </x:c>
      <x:c r="H3203" s="32" t="n">
        <x:v>5561.9703879256995</x:v>
      </x:c>
      <x:c r="I3203" s="33" t="n">
        <x:v>0</x:v>
      </x:c>
      <x:c r="J3203" s="34" t="n">
        <x:v>1</x:v>
      </x:c>
      <x:c r="K3203" s="33" t="n">
        <x:v>190.5460717963246</x:v>
      </x:c>
      <x:c r="L3203" s="32" t="n">
        <x:v>1059811.6088667219</x:v>
      </x:c>
      <x:c r="M3203" s="33" t="n">
        <x:v>3.2799999999999994</x:v>
      </x:c>
      <x:c r="N3203" s="33" t="n">
        <x:v>190.54607179632444</x:v>
      </x:c>
      <x:c r="O3203" s="32" t="n">
        <x:v>1059811.608866721</x:v>
      </x:c>
      <x:c r="P3203" s="32" t="n">
        <x:v>9.313225746154785e-10</x:v>
      </x:c>
      <x:c r="Q3203" s="33" t="n">
        <x:v>1.0000000000000009</x:v>
      </x:c>
      <x:c r="R3203" s="34" t="n">
        <x:v>8.78762382694941e-16</x:v>
      </x:c>
    </x:row>
    <x:row r="3204" ht="18" customHeight="1">
      <x:c r="A3204" s="25" t="str">
        <x:v>EEZ_258</x:v>
      </x:c>
      <x:c r="B3204" s="25" t="str">
        <x:v>French Polynesia</x:v>
      </x:c>
      <x:c r="C3204" s="25" t="str">
        <x:v>functional</x:v>
      </x:c>
      <x:c r="D3204" s="25" t="str">
        <x:v>Medium pelagics (30 - 89 cm)</x:v>
      </x:c>
      <x:c r="E3204" s="35" t="n">
        <x:v>6</x:v>
      </x:c>
      <x:c r="F3204" s="35" t="n">
        <x:v>6</x:v>
      </x:c>
      <x:c r="G3204" s="32" t="n">
        <x:v>2105.1542678775</x:v>
      </x:c>
      <x:c r="H3204" s="32" t="n">
        <x:v>2105.1542678775</x:v>
      </x:c>
      <x:c r="I3204" s="33" t="n">
        <x:v>0</x:v>
      </x:c>
      <x:c r="J3204" s="34" t="n">
        <x:v>1</x:v>
      </x:c>
      <x:c r="K3204" s="33" t="n">
        <x:v>663.237435231756</x:v>
      </x:c>
      <x:c r="L3204" s="32" t="n">
        <x:v>1396217.117394258</x:v>
      </x:c>
      <x:c r="M3204" s="33" t="n">
        <x:v>3.726524358582209</x:v>
      </x:c>
      <x:c r="N3204" s="33" t="n">
        <x:v>532.7511042735283</x:v>
      </x:c>
      <x:c r="O3204" s="32" t="n">
        <x:v>1121523.260877869</x:v>
      </x:c>
      <x:c r="P3204" s="32" t="n">
        <x:v>274693.85651638894</x:v>
      </x:c>
      <x:c r="Q3204" s="33" t="n">
        <x:v>1.2449292547899302</x:v>
      </x:c>
      <x:c r="R3204" s="34" t="n">
        <x:v>0.2449292547899302</x:v>
      </x:c>
    </x:row>
    <x:row r="3205" ht="18" customHeight="1">
      <x:c r="A3205" s="25" t="str">
        <x:v>EEZ_258</x:v>
      </x:c>
      <x:c r="B3205" s="25" t="str">
        <x:v>French Polynesia</x:v>
      </x:c>
      <x:c r="C3205" s="25" t="str">
        <x:v>functional</x:v>
      </x:c>
      <x:c r="D3205" s="25" t="str">
        <x:v>Medium reef assoc. fish (30 - 89 cm)</x:v>
      </x:c>
      <x:c r="E3205" s="35" t="n">
        <x:v>16</x:v>
      </x:c>
      <x:c r="F3205" s="35" t="n">
        <x:v>16</x:v>
      </x:c>
      <x:c r="G3205" s="32" t="n">
        <x:v>3521.5280039954996</x:v>
      </x:c>
      <x:c r="H3205" s="32" t="n">
        <x:v>3521.5280039954996</x:v>
      </x:c>
      <x:c r="I3205" s="33" t="n">
        <x:v>0</x:v>
      </x:c>
      <x:c r="J3205" s="34" t="n">
        <x:v>1</x:v>
      </x:c>
      <x:c r="K3205" s="33" t="n">
        <x:v>593.4122282076066</x:v>
      </x:c>
      <x:c r="L3205" s="32" t="n">
        <x:v>2089717.779546455</x:v>
      </x:c>
      <x:c r="M3205" s="33" t="n">
        <x:v>3.5286105880255674</x:v>
      </x:c>
      <x:c r="N3205" s="33" t="n">
        <x:v>337.7618448077925</x:v>
      </x:c>
      <x:c r="O3205" s="32" t="n">
        <x:v>1189437.7951718231</x:v>
      </x:c>
      <x:c r="P3205" s="32" t="n">
        <x:v>900279.9843746319</x:v>
      </x:c>
      <x:c r="Q3205" s="33" t="n">
        <x:v>1.7568953904349238</x:v>
      </x:c>
      <x:c r="R3205" s="34" t="n">
        <x:v>0.7568953904349237</x:v>
      </x:c>
    </x:row>
    <x:row r="3206" ht="18" customHeight="1">
      <x:c r="A3206" s="25" t="str">
        <x:v>EEZ_258</x:v>
      </x:c>
      <x:c r="B3206" s="25" t="str">
        <x:v>French Polynesia</x:v>
      </x:c>
      <x:c r="C3206" s="25" t="str">
        <x:v>functional</x:v>
      </x:c>
      <x:c r="D3206" s="25" t="str">
        <x:v>Other demersal invertebrates</x:v>
      </x:c>
      <x:c r="E3206" s="35" t="n">
        <x:v>1</x:v>
      </x:c>
      <x:c r="F3206" s="35" t="n">
        <x:v>1</x:v>
      </x:c>
      <x:c r="G3206" s="32" t="n">
        <x:v>150</x:v>
      </x:c>
      <x:c r="H3206" s="32" t="n">
        <x:v>150</x:v>
      </x:c>
      <x:c r="I3206" s="33" t="n">
        <x:v>0</x:v>
      </x:c>
      <x:c r="J3206" s="34" t="n">
        <x:v>1</x:v>
      </x:c>
      <x:c r="K3206" s="33" t="n">
        <x:v>12.589254117941675</x:v>
      </x:c>
      <x:c r="L3206" s="32" t="n">
        <x:v>1888.3881176912512</x:v>
      </x:c>
      <x:c r="M3206" s="33" t="n">
        <x:v>2.1</x:v>
      </x:c>
      <x:c r="N3206" s="33" t="n">
        <x:v>12.589254117941675</x:v>
      </x:c>
      <x:c r="O3206" s="32" t="n">
        <x:v>1888.3881176912512</x:v>
      </x:c>
      <x:c r="P3206" s="32" t="n">
        <x:v>0</x:v>
      </x:c>
      <x:c r="Q3206" s="33" t="n">
        <x:v>1</x:v>
      </x:c>
      <x:c r="R3206" s="34" t="n">
        <x:v>0</x:v>
      </x:c>
    </x:row>
    <x:row r="3207" ht="18" customHeight="1">
      <x:c r="A3207" s="25" t="str">
        <x:v>EEZ_258</x:v>
      </x:c>
      <x:c r="B3207" s="25" t="str">
        <x:v>French Polynesia</x:v>
      </x:c>
      <x:c r="C3207" s="25" t="str">
        <x:v>functional</x:v>
      </x:c>
      <x:c r="D3207" s="25" t="str">
        <x:v>Small pelagics (&lt;30 cm)</x:v>
      </x:c>
      <x:c r="E3207" s="35" t="n">
        <x:v>1</x:v>
      </x:c>
      <x:c r="F3207" s="35" t="n">
        <x:v>1</x:v>
      </x:c>
      <x:c r="G3207" s="32" t="n">
        <x:v>27</x:v>
      </x:c>
      <x:c r="H3207" s="32" t="n">
        <x:v>27</x:v>
      </x:c>
      <x:c r="I3207" s="33" t="n">
        <x:v>0</x:v>
      </x:c>
      <x:c r="J3207" s="34" t="n">
        <x:v>1</x:v>
      </x:c>
      <x:c r="K3207" s="33" t="n">
        <x:v>371.5352290971724</x:v>
      </x:c>
      <x:c r="L3207" s="32" t="n">
        <x:v>10031.451185623655</x:v>
      </x:c>
      <x:c r="M3207" s="33" t="n">
        <x:v>3.57</x:v>
      </x:c>
      <x:c r="N3207" s="33" t="n">
        <x:v>371.5352290971724</x:v>
      </x:c>
      <x:c r="O3207" s="32" t="n">
        <x:v>10031.451185623655</x:v>
      </x:c>
      <x:c r="P3207" s="32" t="n">
        <x:v>0</x:v>
      </x:c>
      <x:c r="Q3207" s="33" t="n">
        <x:v>1</x:v>
      </x:c>
      <x:c r="R3207" s="34" t="n">
        <x:v>0</x:v>
      </x:c>
    </x:row>
    <x:row r="3208" ht="18" customHeight="1">
      <x:c r="A3208" s="25" t="str">
        <x:v>EEZ_258</x:v>
      </x:c>
      <x:c r="B3208" s="25" t="str">
        <x:v>French Polynesia</x:v>
      </x:c>
      <x:c r="C3208" s="25" t="str">
        <x:v>functional</x:v>
      </x:c>
      <x:c r="D3208" s="25" t="str">
        <x:v>Small reef assoc. fish (&lt;30 cm)</x:v>
      </x:c>
      <x:c r="E3208" s="35" t="n">
        <x:v>6</x:v>
      </x:c>
      <x:c r="F3208" s="35" t="n">
        <x:v>6</x:v>
      </x:c>
      <x:c r="G3208" s="32" t="n">
        <x:v>723.3029852841998</x:v>
      </x:c>
      <x:c r="H3208" s="32" t="n">
        <x:v>723.3029852841998</x:v>
      </x:c>
      <x:c r="I3208" s="33" t="n">
        <x:v>0</x:v>
      </x:c>
      <x:c r="J3208" s="34" t="n">
        <x:v>1</x:v>
      </x:c>
      <x:c r="K3208" s="33" t="n">
        <x:v>337.4766347889786</x:v>
      </x:c>
      <x:c r="L3208" s="32" t="n">
        <x:v>244097.85740653385</x:v>
      </x:c>
      <x:c r="M3208" s="33" t="n">
        <x:v>3.371978068386089</x:v>
      </x:c>
      <x:c r="N3208" s="33" t="n">
        <x:v>235.49303583059745</x:v>
      </x:c>
      <x:c r="O3208" s="32" t="n">
        <x:v>170332.81582991016</x:v>
      </x:c>
      <x:c r="P3208" s="32" t="n">
        <x:v>73765.04157662368</x:v>
      </x:c>
      <x:c r="Q3208" s="33" t="n">
        <x:v>1.4330641821261472</x:v>
      </x:c>
      <x:c r="R3208" s="34" t="n">
        <x:v>0.43306418212614706</x:v>
      </x:c>
    </x:row>
    <x:row r="3209" ht="18" customHeight="1">
      <x:c r="A3209" s="25" t="str">
        <x:v>EEZ_262</x:v>
      </x:c>
      <x:c r="B3209" s="25" t="str">
        <x:v>Djibouti</x:v>
      </x:c>
      <x:c r="C3209" s="25" t="str">
        <x:v>functional</x:v>
      </x:c>
      <x:c r="D3209" s="25" t="str">
        <x:v>Large benthopelagics (&gt;=90 cm)</x:v>
      </x:c>
      <x:c r="E3209" s="35" t="n">
        <x:v>1</x:v>
      </x:c>
      <x:c r="F3209" s="35" t="n">
        <x:v>1</x:v>
      </x:c>
      <x:c r="G3209" s="32" t="n">
        <x:v>10.3</x:v>
      </x:c>
      <x:c r="H3209" s="32" t="n">
        <x:v>10.3</x:v>
      </x:c>
      <x:c r="I3209" s="33" t="n">
        <x:v>0</x:v>
      </x:c>
      <x:c r="J3209" s="34" t="n">
        <x:v>1</x:v>
      </x:c>
      <x:c r="K3209" s="33" t="n">
        <x:v>2630.2679918953813</x:v>
      </x:c>
      <x:c r="L3209" s="32" t="n">
        <x:v>27091.76031652243</x:v>
      </x:c>
      <x:c r="M3209" s="33" t="n">
        <x:v>4.42</x:v>
      </x:c>
      <x:c r="N3209" s="33" t="n">
        <x:v>2630.2679918953813</x:v>
      </x:c>
      <x:c r="O3209" s="32" t="n">
        <x:v>27091.76031652243</x:v>
      </x:c>
      <x:c r="P3209" s="32" t="n">
        <x:v>0</x:v>
      </x:c>
      <x:c r="Q3209" s="33" t="n">
        <x:v>1</x:v>
      </x:c>
      <x:c r="R3209" s="34" t="n">
        <x:v>0</x:v>
      </x:c>
    </x:row>
    <x:row r="3210" ht="18" customHeight="1">
      <x:c r="A3210" s="25" t="str">
        <x:v>EEZ_262</x:v>
      </x:c>
      <x:c r="B3210" s="25" t="str">
        <x:v>Djibouti</x:v>
      </x:c>
      <x:c r="C3210" s="25" t="str">
        <x:v>functional</x:v>
      </x:c>
      <x:c r="D3210" s="25" t="str">
        <x:v>Large pelagics (&gt;=90 cm)</x:v>
      </x:c>
      <x:c r="E3210" s="35" t="n">
        <x:v>9</x:v>
      </x:c>
      <x:c r="F3210" s="35" t="n">
        <x:v>9</x:v>
      </x:c>
      <x:c r="G3210" s="32" t="n">
        <x:v>1023.3938836707001</x:v>
      </x:c>
      <x:c r="H3210" s="32" t="n">
        <x:v>1023.3938836707001</x:v>
      </x:c>
      <x:c r="I3210" s="33" t="n">
        <x:v>0</x:v>
      </x:c>
      <x:c r="J3210" s="34" t="n">
        <x:v>1</x:v>
      </x:c>
      <x:c r="K3210" s="33" t="n">
        <x:v>2750.672455291387</x:v>
      </x:c>
      <x:c r="L3210" s="32" t="n">
        <x:v>2815021.3667266727</x:v>
      </x:c>
      <x:c r="M3210" s="33" t="n">
        <x:v>4.415841691308671</x:v>
      </x:c>
      <x:c r="N3210" s="33" t="n">
        <x:v>2605.203730030774</x:v>
      </x:c>
      <x:c r="O3210" s="32" t="n">
        <x:v>2666149.5630295877</x:v>
      </x:c>
      <x:c r="P3210" s="32" t="n">
        <x:v>148871.803697085</x:v>
      </x:c>
      <x:c r="Q3210" s="33" t="n">
        <x:v>1.0558377541010564</x:v>
      </x:c>
      <x:c r="R3210" s="34" t="n">
        <x:v>0.05583775410105637</x:v>
      </x:c>
    </x:row>
    <x:row r="3211" ht="18" customHeight="1">
      <x:c r="A3211" s="25" t="str">
        <x:v>EEZ_262</x:v>
      </x:c>
      <x:c r="B3211" s="25" t="str">
        <x:v>Djibouti</x:v>
      </x:c>
      <x:c r="C3211" s="25" t="str">
        <x:v>functional</x:v>
      </x:c>
      <x:c r="D3211" s="25" t="str">
        <x:v>Large rays (&gt;=90 cm)</x:v>
      </x:c>
      <x:c r="E3211" s="35" t="n">
        <x:v>1</x:v>
      </x:c>
      <x:c r="F3211" s="35" t="n">
        <x:v>1</x:v>
      </x:c>
      <x:c r="G3211" s="32" t="n">
        <x:v>0.1</x:v>
      </x:c>
      <x:c r="H3211" s="32" t="n">
        <x:v>0.1</x:v>
      </x:c>
      <x:c r="I3211" s="33" t="n">
        <x:v>0</x:v>
      </x:c>
      <x:c r="J3211" s="34" t="n">
        <x:v>1</x:v>
      </x:c>
      <x:c r="K3211" s="33" t="n">
        <x:v>407.3802778041126</x:v>
      </x:c>
      <x:c r="L3211" s="32" t="n">
        <x:v>40.738027780411265</x:v>
      </x:c>
      <x:c r="M3211" s="33" t="n">
        <x:v>3.61</x:v>
      </x:c>
      <x:c r="N3211" s="33" t="n">
        <x:v>407.3802778041126</x:v>
      </x:c>
      <x:c r="O3211" s="32" t="n">
        <x:v>40.738027780411265</x:v>
      </x:c>
      <x:c r="P3211" s="32" t="n">
        <x:v>0</x:v>
      </x:c>
      <x:c r="Q3211" s="33" t="n">
        <x:v>1</x:v>
      </x:c>
      <x:c r="R3211" s="34" t="n">
        <x:v>0</x:v>
      </x:c>
    </x:row>
    <x:row r="3212" ht="18" customHeight="1">
      <x:c r="A3212" s="25" t="str">
        <x:v>EEZ_262</x:v>
      </x:c>
      <x:c r="B3212" s="25" t="str">
        <x:v>Djibouti</x:v>
      </x:c>
      <x:c r="C3212" s="25" t="str">
        <x:v>functional</x:v>
      </x:c>
      <x:c r="D3212" s="25" t="str">
        <x:v>Large reef assoc. fish (&gt;=90 cm)</x:v>
      </x:c>
      <x:c r="E3212" s="35" t="n">
        <x:v>7</x:v>
      </x:c>
      <x:c r="F3212" s="35" t="n">
        <x:v>7</x:v>
      </x:c>
      <x:c r="G3212" s="32" t="n">
        <x:v>550.4800000001</x:v>
      </x:c>
      <x:c r="H3212" s="32" t="n">
        <x:v>550.4800000001</x:v>
      </x:c>
      <x:c r="I3212" s="33" t="n">
        <x:v>0</x:v>
      </x:c>
      <x:c r="J3212" s="34" t="n">
        <x:v>1</x:v>
      </x:c>
      <x:c r="K3212" s="33" t="n">
        <x:v>2849.5051450328215</x:v>
      </x:c>
      <x:c r="L3212" s="32" t="n">
        <x:v>1568595.5922379524</x:v>
      </x:c>
      <x:c r="M3212" s="33" t="n">
        <x:v>4.431525577677508</x:v>
      </x:c>
      <x:c r="N3212" s="33" t="n">
        <x:v>2701.0061788022317</x:v>
      </x:c>
      <x:c r="O3212" s="32" t="n">
        <x:v>1486849.8813073225</x:v>
      </x:c>
      <x:c r="P3212" s="32" t="n">
        <x:v>81745.71093062987</x:v>
      </x:c>
      <x:c r="Q3212" s="33" t="n">
        <x:v>1.054979128665467</x:v>
      </x:c>
      <x:c r="R3212" s="34" t="n">
        <x:v>0.05497912866546716</x:v>
      </x:c>
    </x:row>
    <x:row r="3213" ht="18" customHeight="1">
      <x:c r="A3213" s="25" t="str">
        <x:v>EEZ_262</x:v>
      </x:c>
      <x:c r="B3213" s="25" t="str">
        <x:v>Djibouti</x:v>
      </x:c>
      <x:c r="C3213" s="25" t="str">
        <x:v>functional</x:v>
      </x:c>
      <x:c r="D3213" s="25" t="str">
        <x:v>Large sharks (&gt;=90 cm)</x:v>
      </x:c>
      <x:c r="E3213" s="35" t="n">
        <x:v>2</x:v>
      </x:c>
      <x:c r="F3213" s="35" t="n">
        <x:v>2</x:v>
      </x:c>
      <x:c r="G3213" s="32" t="n">
        <x:v>177.1118276799</x:v>
      </x:c>
      <x:c r="H3213" s="32" t="n">
        <x:v>177.1118276799</x:v>
      </x:c>
      <x:c r="I3213" s="33" t="n">
        <x:v>0</x:v>
      </x:c>
      <x:c r="J3213" s="34" t="n">
        <x:v>1</x:v>
      </x:c>
      <x:c r="K3213" s="33" t="n">
        <x:v>1615.5849598347493</x:v>
      </x:c>
      <x:c r="L3213" s="32" t="n">
        <x:v>286139.20500849024</x:v>
      </x:c>
      <x:c r="M3213" s="33" t="n">
        <x:v>4.202290224505667</x:v>
      </x:c>
      <x:c r="N3213" s="33" t="n">
        <x:v>1593.2731025998355</x:v>
      </x:c>
      <x:c r="O3213" s="32" t="n">
        <x:v>282187.5111946817</x:v>
      </x:c>
      <x:c r="P3213" s="32" t="n">
        <x:v>3951.6938138085534</x:v>
      </x:c>
      <x:c r="Q3213" s="33" t="n">
        <x:v>1.014003787045991</x:v>
      </x:c>
      <x:c r="R3213" s="34" t="n">
        <x:v>0.014003787045991105</x:v>
      </x:c>
    </x:row>
    <x:row r="3214" ht="18" customHeight="1">
      <x:c r="A3214" s="25" t="str">
        <x:v>EEZ_262</x:v>
      </x:c>
      <x:c r="B3214" s="25" t="str">
        <x:v>Djibouti</x:v>
      </x:c>
      <x:c r="C3214" s="25" t="str">
        <x:v>functional</x:v>
      </x:c>
      <x:c r="D3214" s="25" t="str">
        <x:v>Lobsters, crabs</x:v>
      </x:c>
      <x:c r="E3214" s="35" t="n">
        <x:v>1</x:v>
      </x:c>
      <x:c r="F3214" s="35" t="n">
        <x:v>1</x:v>
      </x:c>
      <x:c r="G3214" s="32" t="n">
        <x:v>0.09999999999999999</x:v>
      </x:c>
      <x:c r="H3214" s="32" t="n">
        <x:v>0.09999999999999999</x:v>
      </x:c>
      <x:c r="I3214" s="33" t="n">
        <x:v>0</x:v>
      </x:c>
      <x:c r="J3214" s="34" t="n">
        <x:v>1</x:v>
      </x:c>
      <x:c r="K3214" s="33" t="n">
        <x:v>371.5352290971724</x:v>
      </x:c>
      <x:c r="L3214" s="32" t="n">
        <x:v>37.15352290971724</x:v>
      </x:c>
      <x:c r="M3214" s="33" t="n">
        <x:v>3.5699999999999994</x:v>
      </x:c>
      <x:c r="N3214" s="33" t="n">
        <x:v>371.535229097172</x:v>
      </x:c>
      <x:c r="O3214" s="32" t="n">
        <x:v>37.153522909717196</x:v>
      </x:c>
      <x:c r="P3214" s="32" t="n">
        <x:v>4.263256414560601e-14</x:v>
      </x:c>
      <x:c r="Q3214" s="33" t="n">
        <x:v>1.000000000000001</x:v>
      </x:c>
      <x:c r="R3214" s="34" t="n">
        <x:v>1.1474703017854551e-15</x:v>
      </x:c>
    </x:row>
    <x:row r="3215" ht="18" customHeight="1">
      <x:c r="A3215" s="25" t="str">
        <x:v>EEZ_262</x:v>
      </x:c>
      <x:c r="B3215" s="25" t="str">
        <x:v>Djibouti</x:v>
      </x:c>
      <x:c r="C3215" s="25" t="str">
        <x:v>functional</x:v>
      </x:c>
      <x:c r="D3215" s="25" t="str">
        <x:v>Medium demersals (30 - 89 cm)</x:v>
      </x:c>
      <x:c r="E3215" s="35" t="n">
        <x:v>4</x:v>
      </x:c>
      <x:c r="F3215" s="35" t="n">
        <x:v>4</x:v>
      </x:c>
      <x:c r="G3215" s="32" t="n">
        <x:v>448.5941000285</x:v>
      </x:c>
      <x:c r="H3215" s="32" t="n">
        <x:v>448.5941000285</x:v>
      </x:c>
      <x:c r="I3215" s="33" t="n">
        <x:v>0</x:v>
      </x:c>
      <x:c r="J3215" s="34" t="n">
        <x:v>1</x:v>
      </x:c>
      <x:c r="K3215" s="33" t="n">
        <x:v>269.90071036236725</x:v>
      </x:c>
      <x:c r="L3215" s="32" t="n">
        <x:v>121075.86626205897</x:v>
      </x:c>
      <x:c r="M3215" s="33" t="n">
        <x:v>3.355941106503605</x:v>
      </x:c>
      <x:c r="N3215" s="33" t="n">
        <x:v>226.95570625393998</x:v>
      </x:c>
      <x:c r="O3215" s="32" t="n">
        <x:v>101810.99079331882</x:v>
      </x:c>
      <x:c r="P3215" s="32" t="n">
        <x:v>19264.875468740152</x:v>
      </x:c>
      <x:c r="Q3215" s="33" t="n">
        <x:v>1.1892219623699447</x:v>
      </x:c>
      <x:c r="R3215" s="34" t="n">
        <x:v>0.18922196236994462</x:v>
      </x:c>
    </x:row>
    <x:row r="3216" ht="18" customHeight="1">
      <x:c r="A3216" s="25" t="str">
        <x:v>EEZ_262</x:v>
      </x:c>
      <x:c r="B3216" s="25" t="str">
        <x:v>Djibouti</x:v>
      </x:c>
      <x:c r="C3216" s="25" t="str">
        <x:v>functional</x:v>
      </x:c>
      <x:c r="D3216" s="25" t="str">
        <x:v>Medium pelagics (30 - 89 cm)</x:v>
      </x:c>
      <x:c r="E3216" s="35" t="n">
        <x:v>3</x:v>
      </x:c>
      <x:c r="F3216" s="35" t="n">
        <x:v>3</x:v>
      </x:c>
      <x:c r="G3216" s="32" t="n">
        <x:v>373.22763974929995</x:v>
      </x:c>
      <x:c r="H3216" s="32" t="n">
        <x:v>373.22763974929995</x:v>
      </x:c>
      <x:c r="I3216" s="33" t="n">
        <x:v>0</x:v>
      </x:c>
      <x:c r="J3216" s="34" t="n">
        <x:v>1</x:v>
      </x:c>
      <x:c r="K3216" s="33" t="n">
        <x:v>1372.8356045135358</x:v>
      </x:c>
      <x:c r="L3216" s="32" t="n">
        <x:v>512380.1924363904</x:v>
      </x:c>
      <x:c r="M3216" s="33" t="n">
        <x:v>4.114322221202411</x:v>
      </x:c>
      <x:c r="N3216" s="33" t="n">
        <x:v>1301.1345860544195</x:v>
      </x:c>
      <x:c r="O3216" s="32" t="n">
        <x:v>485619.3905492734</x:v>
      </x:c>
      <x:c r="P3216" s="32" t="n">
        <x:v>26760.801887116977</x:v>
      </x:c>
      <x:c r="Q3216" s="33" t="n">
        <x:v>1.05510653488702</x:v>
      </x:c>
      <x:c r="R3216" s="34" t="n">
        <x:v>0.05510653488702011</x:v>
      </x:c>
    </x:row>
    <x:row r="3217" ht="18" customHeight="1">
      <x:c r="A3217" s="25" t="str">
        <x:v>EEZ_262</x:v>
      </x:c>
      <x:c r="B3217" s="25" t="str">
        <x:v>Djibouti</x:v>
      </x:c>
      <x:c r="C3217" s="25" t="str">
        <x:v>functional</x:v>
      </x:c>
      <x:c r="D3217" s="25" t="str">
        <x:v>Medium reef assoc. fish (30 - 89 cm)</x:v>
      </x:c>
      <x:c r="E3217" s="35" t="n">
        <x:v>12</x:v>
      </x:c>
      <x:c r="F3217" s="35" t="n">
        <x:v>12</x:v>
      </x:c>
      <x:c r="G3217" s="32" t="n">
        <x:v>1014.6409795575</x:v>
      </x:c>
      <x:c r="H3217" s="32" t="n">
        <x:v>1014.6409795575</x:v>
      </x:c>
      <x:c r="I3217" s="33" t="n">
        <x:v>0</x:v>
      </x:c>
      <x:c r="J3217" s="34" t="n">
        <x:v>1</x:v>
      </x:c>
      <x:c r="K3217" s="33" t="n">
        <x:v>1195.5408427053267</x:v>
      </x:c>
      <x:c r="L3217" s="32" t="n">
        <x:v>1213044.7317435318</x:v>
      </x:c>
      <x:c r="M3217" s="33" t="n">
        <x:v>3.941745488871557</x:v>
      </x:c>
      <x:c r="N3217" s="33" t="n">
        <x:v>874.4711556174481</x:v>
      </x:c>
      <x:c r="O3217" s="32" t="n">
        <x:v>887274.2699304665</x:v>
      </x:c>
      <x:c r="P3217" s="32" t="n">
        <x:v>325770.4618130652</x:v>
      </x:c>
      <x:c r="Q3217" s="33" t="n">
        <x:v>1.367158693600565</x:v>
      </x:c>
      <x:c r="R3217" s="34" t="n">
        <x:v>0.3671586936005651</x:v>
      </x:c>
    </x:row>
    <x:row r="3218" ht="18" customHeight="1">
      <x:c r="A3218" s="25" t="str">
        <x:v>EEZ_262</x:v>
      </x:c>
      <x:c r="B3218" s="25" t="str">
        <x:v>Djibouti</x:v>
      </x:c>
      <x:c r="C3218" s="25" t="str">
        <x:v>functional</x:v>
      </x:c>
      <x:c r="D3218" s="25" t="str">
        <x:v>Shrimps</x:v>
      </x:c>
      <x:c r="E3218" s="35" t="n">
        <x:v>1</x:v>
      </x:c>
      <x:c r="F3218" s="35" t="n">
        <x:v>1</x:v>
      </x:c>
      <x:c r="G3218" s="32" t="n">
        <x:v>7.105156658</x:v>
      </x:c>
      <x:c r="H3218" s="32" t="n">
        <x:v>7.105156658</x:v>
      </x:c>
      <x:c r="I3218" s="33" t="n">
        <x:v>0</x:v>
      </x:c>
      <x:c r="J3218" s="34" t="n">
        <x:v>1</x:v>
      </x:c>
      <x:c r="K3218" s="33" t="n">
        <x:v>50.11872336272725</x:v>
      </x:c>
      <x:c r="L3218" s="32" t="n">
        <x:v>356.1013809911417</x:v>
      </x:c>
      <x:c r="M3218" s="33" t="n">
        <x:v>2.7</x:v>
      </x:c>
      <x:c r="N3218" s="33" t="n">
        <x:v>50.11872336272725</x:v>
      </x:c>
      <x:c r="O3218" s="32" t="n">
        <x:v>356.1013809911417</x:v>
      </x:c>
      <x:c r="P3218" s="32" t="n">
        <x:v>0</x:v>
      </x:c>
      <x:c r="Q3218" s="33" t="n">
        <x:v>1</x:v>
      </x:c>
      <x:c r="R3218" s="34" t="n">
        <x:v>0</x:v>
      </x:c>
    </x:row>
    <x:row r="3219" ht="18" customHeight="1">
      <x:c r="A3219" s="25" t="str">
        <x:v>EEZ_266</x:v>
      </x:c>
      <x:c r="B3219" s="25" t="str">
        <x:v>Gabon</x:v>
      </x:c>
      <x:c r="C3219" s="25" t="str">
        <x:v>functional</x:v>
      </x:c>
      <x:c r="D3219" s="25" t="str">
        <x:v>Cephalopods</x:v>
      </x:c>
      <x:c r="E3219" s="35" t="n">
        <x:v>8</x:v>
      </x:c>
      <x:c r="F3219" s="35" t="n">
        <x:v>8</x:v>
      </x:c>
      <x:c r="G3219" s="32" t="n">
        <x:v>1170.841336781</x:v>
      </x:c>
      <x:c r="H3219" s="32" t="n">
        <x:v>1170.841336781</x:v>
      </x:c>
      <x:c r="I3219" s="33" t="n">
        <x:v>0</x:v>
      </x:c>
      <x:c r="J3219" s="34" t="n">
        <x:v>1</x:v>
      </x:c>
      <x:c r="K3219" s="33" t="n">
        <x:v>725.0925793573994</x:v>
      </x:c>
      <x:c r="L3219" s="32" t="n">
        <x:v>848968.3649048009</x:v>
      </x:c>
      <x:c r="M3219" s="33" t="n">
        <x:v>3.8381442200575284</x:v>
      </x:c>
      <x:c r="N3219" s="33" t="n">
        <x:v>688.8810212541748</x:v>
      </x:c>
      <x:c r="O3219" s="32" t="n">
        <x:v>806570.3758082986</x:v>
      </x:c>
      <x:c r="P3219" s="32" t="n">
        <x:v>42397.98909650231</x:v>
      </x:c>
      <x:c r="Q3219" s="33" t="n">
        <x:v>1.0525657653295455</x:v>
      </x:c>
      <x:c r="R3219" s="34" t="n">
        <x:v>0.052565765329545454</x:v>
      </x:c>
    </x:row>
    <x:row r="3220" ht="18" customHeight="1">
      <x:c r="A3220" s="25" t="str">
        <x:v>EEZ_266</x:v>
      </x:c>
      <x:c r="B3220" s="25" t="str">
        <x:v>Gabon</x:v>
      </x:c>
      <x:c r="C3220" s="25" t="str">
        <x:v>functional</x:v>
      </x:c>
      <x:c r="D3220" s="25" t="str">
        <x:v>Large bathypelagics (&gt;=90 cm)</x:v>
      </x:c>
      <x:c r="E3220" s="35" t="n">
        <x:v>1</x:v>
      </x:c>
      <x:c r="F3220" s="35" t="n">
        <x:v>1</x:v>
      </x:c>
      <x:c r="G3220" s="32" t="n">
        <x:v>9.8167683724</x:v>
      </x:c>
      <x:c r="H3220" s="32" t="n">
        <x:v>9.8167683724</x:v>
      </x:c>
      <x:c r="I3220" s="33" t="n">
        <x:v>0</x:v>
      </x:c>
      <x:c r="J3220" s="34" t="n">
        <x:v>1</x:v>
      </x:c>
      <x:c r="K3220" s="33" t="n">
        <x:v>2187.761623949552</x:v>
      </x:c>
      <x:c r="L3220" s="32" t="n">
        <x:v>21476.749116338426</x:v>
      </x:c>
      <x:c r="M3220" s="33" t="n">
        <x:v>4.34</x:v>
      </x:c>
      <x:c r="N3220" s="33" t="n">
        <x:v>2187.761623949552</x:v>
      </x:c>
      <x:c r="O3220" s="32" t="n">
        <x:v>21476.749116338426</x:v>
      </x:c>
      <x:c r="P3220" s="32" t="n">
        <x:v>0</x:v>
      </x:c>
      <x:c r="Q3220" s="33" t="n">
        <x:v>1</x:v>
      </x:c>
      <x:c r="R3220" s="34" t="n">
        <x:v>0</x:v>
      </x:c>
    </x:row>
    <x:row r="3221" ht="18" customHeight="1">
      <x:c r="A3221" s="25" t="str">
        <x:v>EEZ_266</x:v>
      </x:c>
      <x:c r="B3221" s="25" t="str">
        <x:v>Gabon</x:v>
      </x:c>
      <x:c r="C3221" s="25" t="str">
        <x:v>functional</x:v>
      </x:c>
      <x:c r="D3221" s="25" t="str">
        <x:v>Large benthopelagics (&gt;=90 cm)</x:v>
      </x:c>
      <x:c r="E3221" s="35" t="n">
        <x:v>10</x:v>
      </x:c>
      <x:c r="F3221" s="35" t="n">
        <x:v>10</x:v>
      </x:c>
      <x:c r="G3221" s="32" t="n">
        <x:v>3370.9331029818</x:v>
      </x:c>
      <x:c r="H3221" s="32" t="n">
        <x:v>3370.9331029818</x:v>
      </x:c>
      <x:c r="I3221" s="33" t="n">
        <x:v>0</x:v>
      </x:c>
      <x:c r="J3221" s="34" t="n">
        <x:v>1</x:v>
      </x:c>
      <x:c r="K3221" s="33" t="n">
        <x:v>1253.8782549075108</x:v>
      </x:c>
      <x:c r="L3221" s="32" t="n">
        <x:v>4226739.71657678</x:v>
      </x:c>
      <x:c r="M3221" s="33" t="n">
        <x:v>4.072594687523433</x:v>
      </x:c>
      <x:c r="N3221" s="33" t="n">
        <x:v>1181.9379777589297</x:v>
      </x:c>
      <x:c r="O3221" s="32" t="n">
        <x:v>3984233.8548989426</x:v>
      </x:c>
      <x:c r="P3221" s="32" t="n">
        <x:v>242505.86167783756</x:v>
      </x:c>
      <x:c r="Q3221" s="33" t="n">
        <x:v>1.0608663724343532</x:v>
      </x:c>
      <x:c r="R3221" s="34" t="n">
        <x:v>0.06086637243435314</x:v>
      </x:c>
    </x:row>
    <x:row r="3222" ht="18" customHeight="1">
      <x:c r="A3222" s="25" t="str">
        <x:v>EEZ_266</x:v>
      </x:c>
      <x:c r="B3222" s="25" t="str">
        <x:v>Gabon</x:v>
      </x:c>
      <x:c r="C3222" s="25" t="str">
        <x:v>functional</x:v>
      </x:c>
      <x:c r="D3222" s="25" t="str">
        <x:v>Large demersals (&gt;=90 cm)</x:v>
      </x:c>
      <x:c r="E3222" s="35" t="n">
        <x:v>5</x:v>
      </x:c>
      <x:c r="F3222" s="35" t="n">
        <x:v>5</x:v>
      </x:c>
      <x:c r="G3222" s="32" t="n">
        <x:v>6451.583207325601</x:v>
      </x:c>
      <x:c r="H3222" s="32" t="n">
        <x:v>6451.583207325601</x:v>
      </x:c>
      <x:c r="I3222" s="33" t="n">
        <x:v>0</x:v>
      </x:c>
      <x:c r="J3222" s="34" t="n">
        <x:v>1</x:v>
      </x:c>
      <x:c r="K3222" s="33" t="n">
        <x:v>714.0999594101455</x:v>
      </x:c>
      <x:c r="L3222" s="32" t="n">
        <x:v>4607075.306482388</x:v>
      </x:c>
      <x:c r="M3222" s="33" t="n">
        <x:v>3.8330175357322855</x:v>
      </x:c>
      <x:c r="N3222" s="33" t="n">
        <x:v>680.7968470241995</x:v>
      </x:c>
      <x:c r="O3222" s="32" t="n">
        <x:v>4392217.505861541</x:v>
      </x:c>
      <x:c r="P3222" s="32" t="n">
        <x:v>214857.80062084645</x:v>
      </x:c>
      <x:c r="Q3222" s="33" t="n">
        <x:v>1.0489178416902425</x:v>
      </x:c>
      <x:c r="R3222" s="34" t="n">
        <x:v>0.04891784169024246</x:v>
      </x:c>
    </x:row>
    <x:row r="3223" ht="18" customHeight="1">
      <x:c r="A3223" s="25" t="str">
        <x:v>EEZ_266</x:v>
      </x:c>
      <x:c r="B3223" s="25" t="str">
        <x:v>Gabon</x:v>
      </x:c>
      <x:c r="C3223" s="25" t="str">
        <x:v>functional</x:v>
      </x:c>
      <x:c r="D3223" s="25" t="str">
        <x:v>Large pelagics (&gt;=90 cm)</x:v>
      </x:c>
      <x:c r="E3223" s="35" t="n">
        <x:v>21</x:v>
      </x:c>
      <x:c r="F3223" s="35" t="n">
        <x:v>21</x:v>
      </x:c>
      <x:c r="G3223" s="32" t="n">
        <x:v>23104.827459686607</x:v>
      </x:c>
      <x:c r="H3223" s="32" t="n">
        <x:v>23104.827459686607</x:v>
      </x:c>
      <x:c r="I3223" s="33" t="n">
        <x:v>0</x:v>
      </x:c>
      <x:c r="J3223" s="34" t="n">
        <x:v>1</x:v>
      </x:c>
      <x:c r="K3223" s="33" t="n">
        <x:v>2680.2150409490246</x:v>
      </x:c>
      <x:c r="L3223" s="32" t="n">
        <x:v>61925906.07598408</x:v>
      </x:c>
      <x:c r="M3223" s="33" t="n">
        <x:v>4.42773595841434</x:v>
      </x:c>
      <x:c r="N3223" s="33" t="n">
        <x:v>2677.5399438925438</x:v>
      </x:c>
      <x:c r="O3223" s="32" t="n">
        <x:v>61864098.42005618</x:v>
      </x:c>
      <x:c r="P3223" s="32" t="n">
        <x:v>61807.65592790395</x:v>
      </x:c>
      <x:c r="Q3223" s="33" t="n">
        <x:v>1.00099908763736</x:v>
      </x:c>
      <x:c r="R3223" s="34" t="n">
        <x:v>0.0009990876373600567</x:v>
      </x:c>
    </x:row>
    <x:row r="3224" ht="18" customHeight="1">
      <x:c r="A3224" s="25" t="str">
        <x:v>EEZ_266</x:v>
      </x:c>
      <x:c r="B3224" s="25" t="str">
        <x:v>Gabon</x:v>
      </x:c>
      <x:c r="C3224" s="25" t="str">
        <x:v>functional</x:v>
      </x:c>
      <x:c r="D3224" s="25" t="str">
        <x:v>Large rays (&gt;=90 cm)</x:v>
      </x:c>
      <x:c r="E3224" s="35" t="n">
        <x:v>3</x:v>
      </x:c>
      <x:c r="F3224" s="35" t="n">
        <x:v>3</x:v>
      </x:c>
      <x:c r="G3224" s="32" t="n">
        <x:v>278.9479823801</x:v>
      </x:c>
      <x:c r="H3224" s="32" t="n">
        <x:v>278.9479823801</x:v>
      </x:c>
      <x:c r="I3224" s="33" t="n">
        <x:v>0</x:v>
      </x:c>
      <x:c r="J3224" s="34" t="n">
        <x:v>1</x:v>
      </x:c>
      <x:c r="K3224" s="33" t="n">
        <x:v>334.23460232258554</x:v>
      </x:c>
      <x:c r="L3224" s="32" t="n">
        <x:v>93234.06795950032</x:v>
      </x:c>
      <x:c r="M3224" s="33" t="n">
        <x:v>3.5057171528017252</x:v>
      </x:c>
      <x:c r="N3224" s="33" t="n">
        <x:v>320.4181826092422</x:v>
      </x:c>
      <x:c r="O3224" s="32" t="n">
        <x:v>89380.00555674655</x:v>
      </x:c>
      <x:c r="P3224" s="32" t="n">
        <x:v>3854.0624027537706</x:v>
      </x:c>
      <x:c r="Q3224" s="33" t="n">
        <x:v>1.0431199615478526</x:v>
      </x:c>
      <x:c r="R3224" s="34" t="n">
        <x:v>0.043119961547852685</x:v>
      </x:c>
    </x:row>
    <x:row r="3225" ht="18" customHeight="1">
      <x:c r="A3225" s="25" t="str">
        <x:v>EEZ_266</x:v>
      </x:c>
      <x:c r="B3225" s="25" t="str">
        <x:v>Gabon</x:v>
      </x:c>
      <x:c r="C3225" s="25" t="str">
        <x:v>functional</x:v>
      </x:c>
      <x:c r="D3225" s="25" t="str">
        <x:v>Large reef assoc. fish (&gt;=90 cm)</x:v>
      </x:c>
      <x:c r="E3225" s="35" t="n">
        <x:v>8</x:v>
      </x:c>
      <x:c r="F3225" s="35" t="n">
        <x:v>8</x:v>
      </x:c>
      <x:c r="G3225" s="32" t="n">
        <x:v>260.7865939385</x:v>
      </x:c>
      <x:c r="H3225" s="32" t="n">
        <x:v>260.7865939385</x:v>
      </x:c>
      <x:c r="I3225" s="33" t="n">
        <x:v>0</x:v>
      </x:c>
      <x:c r="J3225" s="34" t="n">
        <x:v>1</x:v>
      </x:c>
      <x:c r="K3225" s="33" t="n">
        <x:v>423.525684475496</x:v>
      </x:c>
      <x:c r="L3225" s="32" t="n">
        <x:v>110449.82069983645</x:v>
      </x:c>
      <x:c r="M3225" s="33" t="n">
        <x:v>3.5874611992379823</x:v>
      </x:c>
      <x:c r="N3225" s="33" t="n">
        <x:v>386.7774975924426</x:v>
      </x:c>
      <x:c r="O3225" s="32" t="n">
        <x:v>100866.3862091895</x:v>
      </x:c>
      <x:c r="P3225" s="32" t="n">
        <x:v>9583.434490646949</x:v>
      </x:c>
      <x:c r="Q3225" s="33" t="n">
        <x:v>1.0950111811359198</x:v>
      </x:c>
      <x:c r="R3225" s="34" t="n">
        <x:v>0.09501118113591982</x:v>
      </x:c>
    </x:row>
    <x:row r="3226" ht="18" customHeight="1">
      <x:c r="A3226" s="25" t="str">
        <x:v>EEZ_266</x:v>
      </x:c>
      <x:c r="B3226" s="25" t="str">
        <x:v>Gabon</x:v>
      </x:c>
      <x:c r="C3226" s="25" t="str">
        <x:v>functional</x:v>
      </x:c>
      <x:c r="D3226" s="25" t="str">
        <x:v>Large sharks (&gt;=90 cm)</x:v>
      </x:c>
      <x:c r="E3226" s="35" t="n">
        <x:v>15</x:v>
      </x:c>
      <x:c r="F3226" s="35" t="n">
        <x:v>15</x:v>
      </x:c>
      <x:c r="G3226" s="32" t="n">
        <x:v>2172.7447692130004</x:v>
      </x:c>
      <x:c r="H3226" s="32" t="n">
        <x:v>2172.7447692130004</x:v>
      </x:c>
      <x:c r="I3226" s="33" t="n">
        <x:v>0</x:v>
      </x:c>
      <x:c r="J3226" s="34" t="n">
        <x:v>1</x:v>
      </x:c>
      <x:c r="K3226" s="33" t="n">
        <x:v>2162.3377163487053</x:v>
      </x:c>
      <x:c r="L3226" s="32" t="n">
        <x:v>4698207.962468634</x:v>
      </x:c>
      <x:c r="M3226" s="33" t="n">
        <x:v>4.325587250528008</x:v>
      </x:c>
      <x:c r="N3226" s="33" t="n">
        <x:v>2116.348820748033</x:v>
      </x:c>
      <x:c r="O3226" s="32" t="n">
        <x:v>4598285.830110391</x:v>
      </x:c>
      <x:c r="P3226" s="32" t="n">
        <x:v>99922.13235824369</x:v>
      </x:c>
      <x:c r="Q3226" s="33" t="n">
        <x:v>1.0217303003880132</x:v>
      </x:c>
      <x:c r="R3226" s="34" t="n">
        <x:v>0.021730300388013258</x:v>
      </x:c>
    </x:row>
    <x:row r="3227" ht="18" customHeight="1">
      <x:c r="A3227" s="25" t="str">
        <x:v>EEZ_266</x:v>
      </x:c>
      <x:c r="B3227" s="25" t="str">
        <x:v>Gabon</x:v>
      </x:c>
      <x:c r="C3227" s="25" t="str">
        <x:v>functional</x:v>
      </x:c>
      <x:c r="D3227" s="25" t="str">
        <x:v>Lobsters, crabs</x:v>
      </x:c>
      <x:c r="E3227" s="35" t="n">
        <x:v>2</x:v>
      </x:c>
      <x:c r="F3227" s="35" t="n">
        <x:v>2</x:v>
      </x:c>
      <x:c r="G3227" s="32" t="n">
        <x:v>34.0753139212</x:v>
      </x:c>
      <x:c r="H3227" s="32" t="n">
        <x:v>34.0753139212</x:v>
      </x:c>
      <x:c r="I3227" s="33" t="n">
        <x:v>0</x:v>
      </x:c>
      <x:c r="J3227" s="34" t="n">
        <x:v>1</x:v>
      </x:c>
      <x:c r="K3227" s="33" t="n">
        <x:v>133.6249263536721</x:v>
      </x:c>
      <x:c r="L3227" s="32" t="n">
        <x:v>4553.311313198607</x:v>
      </x:c>
      <x:c r="M3227" s="33" t="n">
        <x:v>3.1209660650220017</x:v>
      </x:c>
      <x:c r="N3227" s="33" t="n">
        <x:v>132.1192394591314</x:v>
      </x:c>
      <x:c r="O3227" s="32" t="n">
        <x:v>4502.004559600096</x:v>
      </x:c>
      <x:c r="P3227" s="32" t="n">
        <x:v>51.30675359851102</x:v>
      </x:c>
      <x:c r="Q3227" s="33" t="n">
        <x:v>1.0113964241748943</x:v>
      </x:c>
      <x:c r="R3227" s="34" t="n">
        <x:v>0.011396424174894327</x:v>
      </x:c>
    </x:row>
    <x:row r="3228" ht="18" customHeight="1">
      <x:c r="A3228" s="25" t="str">
        <x:v>EEZ_266</x:v>
      </x:c>
      <x:c r="B3228" s="25" t="str">
        <x:v>Gabon</x:v>
      </x:c>
      <x:c r="C3228" s="25" t="str">
        <x:v>functional</x:v>
      </x:c>
      <x:c r="D3228" s="25" t="str">
        <x:v>Medium bathydemersals (30 - 89 cm)</x:v>
      </x:c>
      <x:c r="E3228" s="35" t="n">
        <x:v>8</x:v>
      </x:c>
      <x:c r="F3228" s="35" t="n">
        <x:v>8</x:v>
      </x:c>
      <x:c r="G3228" s="32" t="n">
        <x:v>515.3262124185</x:v>
      </x:c>
      <x:c r="H3228" s="32" t="n">
        <x:v>515.3262124185</x:v>
      </x:c>
      <x:c r="I3228" s="33" t="n">
        <x:v>0</x:v>
      </x:c>
      <x:c r="J3228" s="34" t="n">
        <x:v>1</x:v>
      </x:c>
      <x:c r="K3228" s="33" t="n">
        <x:v>3003.154540479302</x:v>
      </x:c>
      <x:c r="L3228" s="32" t="n">
        <x:v>1547604.2546526194</x:v>
      </x:c>
      <x:c r="M3228" s="33" t="n">
        <x:v>4.4652438616844305</x:v>
      </x:c>
      <x:c r="N3228" s="33" t="n">
        <x:v>2919.0656451062437</x:v>
      </x:c>
      <x:c r="O3228" s="32" t="n">
        <x:v>1504271.0426935656</x:v>
      </x:c>
      <x:c r="P3228" s="32" t="n">
        <x:v>43333.21195905376</x:v>
      </x:c>
      <x:c r="Q3228" s="33" t="n">
        <x:v>1.0288067846346765</x:v>
      </x:c>
      <x:c r="R3228" s="34" t="n">
        <x:v>0.028806784634676473</x:v>
      </x:c>
    </x:row>
    <x:row r="3229" ht="18" customHeight="1">
      <x:c r="A3229" s="25" t="str">
        <x:v>EEZ_266</x:v>
      </x:c>
      <x:c r="B3229" s="25" t="str">
        <x:v>Gabon</x:v>
      </x:c>
      <x:c r="C3229" s="25" t="str">
        <x:v>functional</x:v>
      </x:c>
      <x:c r="D3229" s="25" t="str">
        <x:v>Medium bathypelagics (30 - 89 cm)</x:v>
      </x:c>
      <x:c r="E3229" s="35" t="n">
        <x:v>2</x:v>
      </x:c>
      <x:c r="F3229" s="35" t="n">
        <x:v>2</x:v>
      </x:c>
      <x:c r="G3229" s="32" t="n">
        <x:v>229.34865818120002</x:v>
      </x:c>
      <x:c r="H3229" s="32" t="n">
        <x:v>229.34865818120002</x:v>
      </x:c>
      <x:c r="I3229" s="33" t="n">
        <x:v>0</x:v>
      </x:c>
      <x:c r="J3229" s="34" t="n">
        <x:v>1</x:v>
      </x:c>
      <x:c r="K3229" s="33" t="n">
        <x:v>1207.4625301439341</x:v>
      </x:c>
      <x:c r="L3229" s="32" t="n">
        <x:v>276929.9110925881</x:v>
      </x:c>
      <x:c r="M3229" s="33" t="n">
        <x:v>4.081534120252449</x:v>
      </x:c>
      <x:c r="N3229" s="33" t="n">
        <x:v>1206.518874369077</x:v>
      </x:c>
      <x:c r="O3229" s="32" t="n">
        <x:v>276713.4849068396</x:v>
      </x:c>
      <x:c r="P3229" s="32" t="n">
        <x:v>216.42618574848166</x:v>
      </x:c>
      <x:c r="Q3229" s="33" t="n">
        <x:v>1.0007821309677818</x:v>
      </x:c>
      <x:c r="R3229" s="34" t="n">
        <x:v>0.0007821309677818747</x:v>
      </x:c>
    </x:row>
    <x:row r="3230" ht="18" customHeight="1">
      <x:c r="A3230" s="25" t="str">
        <x:v>EEZ_266</x:v>
      </x:c>
      <x:c r="B3230" s="25" t="str">
        <x:v>Gabon</x:v>
      </x:c>
      <x:c r="C3230" s="25" t="str">
        <x:v>functional</x:v>
      </x:c>
      <x:c r="D3230" s="25" t="str">
        <x:v>Medium benthopelagics (30 - 89 cm)</x:v>
      </x:c>
      <x:c r="E3230" s="35" t="n">
        <x:v>20</x:v>
      </x:c>
      <x:c r="F3230" s="35" t="n">
        <x:v>20</x:v>
      </x:c>
      <x:c r="G3230" s="32" t="n">
        <x:v>1998.1852355234</x:v>
      </x:c>
      <x:c r="H3230" s="32" t="n">
        <x:v>1998.1852355234</x:v>
      </x:c>
      <x:c r="I3230" s="33" t="n">
        <x:v>0</x:v>
      </x:c>
      <x:c r="J3230" s="34" t="n">
        <x:v>1</x:v>
      </x:c>
      <x:c r="K3230" s="33" t="n">
        <x:v>650.2931883711279</x:v>
      </x:c>
      <x:c r="L3230" s="32" t="n">
        <x:v>1299406.2477646251</x:v>
      </x:c>
      <x:c r="M3230" s="33" t="n">
        <x:v>3.691991514092145</x:v>
      </x:c>
      <x:c r="N3230" s="33" t="n">
        <x:v>492.0299215566063</x:v>
      </x:c>
      <x:c r="O3230" s="32" t="n">
        <x:v>983166.9246901474</x:v>
      </x:c>
      <x:c r="P3230" s="32" t="n">
        <x:v>316239.3230744777</x:v>
      </x:c>
      <x:c r="Q3230" s="33" t="n">
        <x:v>1.321653744784125</x:v>
      </x:c>
      <x:c r="R3230" s="34" t="n">
        <x:v>0.321653744784125</x:v>
      </x:c>
    </x:row>
    <x:row r="3231" ht="18" customHeight="1">
      <x:c r="A3231" s="25" t="str">
        <x:v>EEZ_266</x:v>
      </x:c>
      <x:c r="B3231" s="25" t="str">
        <x:v>Gabon</x:v>
      </x:c>
      <x:c r="C3231" s="25" t="str">
        <x:v>functional</x:v>
      </x:c>
      <x:c r="D3231" s="25" t="str">
        <x:v>Medium demersals (30 - 89 cm)</x:v>
      </x:c>
      <x:c r="E3231" s="35" t="n">
        <x:v>19</x:v>
      </x:c>
      <x:c r="F3231" s="35" t="n">
        <x:v>19</x:v>
      </x:c>
      <x:c r="G3231" s="32" t="n">
        <x:v>62057.0863845269</x:v>
      </x:c>
      <x:c r="H3231" s="32" t="n">
        <x:v>62057.0863845269</x:v>
      </x:c>
      <x:c r="I3231" s="33" t="n">
        <x:v>0</x:v>
      </x:c>
      <x:c r="J3231" s="34" t="n">
        <x:v>1</x:v>
      </x:c>
      <x:c r="K3231" s="33" t="n">
        <x:v>232.96631805062572</x:v>
      </x:c>
      <x:c r="L3231" s="32" t="n">
        <x:v>14457210.923952848</x:v>
      </x:c>
      <x:c r="M3231" s="33" t="n">
        <x:v>3.315916704809625</x:v>
      </x:c>
      <x:c r="N3231" s="33" t="n">
        <x:v>206.9744345628028</x:v>
      </x:c>
      <x:c r="O3231" s="32" t="n">
        <x:v>12844230.365052463</x:v>
      </x:c>
      <x:c r="P3231" s="32" t="n">
        <x:v>1612980.5589003842</x:v>
      </x:c>
      <x:c r="Q3231" s="33" t="n">
        <x:v>1.1255801642493972</x:v>
      </x:c>
      <x:c r="R3231" s="34" t="n">
        <x:v>0.12558016424939727</x:v>
      </x:c>
    </x:row>
    <x:row r="3232" ht="18" customHeight="1">
      <x:c r="A3232" s="25" t="str">
        <x:v>EEZ_266</x:v>
      </x:c>
      <x:c r="B3232" s="25" t="str">
        <x:v>Gabon</x:v>
      </x:c>
      <x:c r="C3232" s="25" t="str">
        <x:v>functional</x:v>
      </x:c>
      <x:c r="D3232" s="25" t="str">
        <x:v>Medium pelagics (30 - 89 cm)</x:v>
      </x:c>
      <x:c r="E3232" s="35" t="n">
        <x:v>20</x:v>
      </x:c>
      <x:c r="F3232" s="35" t="n">
        <x:v>20</x:v>
      </x:c>
      <x:c r="G3232" s="32" t="n">
        <x:v>43319.56737562871</x:v>
      </x:c>
      <x:c r="H3232" s="32" t="n">
        <x:v>43319.56737562871</x:v>
      </x:c>
      <x:c r="I3232" s="33" t="n">
        <x:v>0</x:v>
      </x:c>
      <x:c r="J3232" s="34" t="n">
        <x:v>1</x:v>
      </x:c>
      <x:c r="K3232" s="33" t="n">
        <x:v>391.30678336573555</x:v>
      </x:c>
      <x:c r="L3232" s="32" t="n">
        <x:v>16951240.566552527</x:v>
      </x:c>
      <x:c r="M3232" s="33" t="n">
        <x:v>3.2801970756887684</x:v>
      </x:c>
      <x:c r="N3232" s="33" t="n">
        <x:v>190.63255808946187</x:v>
      </x:c>
      <x:c r="O3232" s="32" t="n">
        <x:v>8258119.944144896</x:v>
      </x:c>
      <x:c r="P3232" s="32" t="n">
        <x:v>8693120.62240763</x:v>
      </x:c>
      <x:c r="Q3232" s="33" t="n">
        <x:v>2.052675509826078</x:v>
      </x:c>
      <x:c r="R3232" s="34" t="n">
        <x:v>1.0526755098260778</x:v>
      </x:c>
    </x:row>
    <x:row r="3233" ht="18" customHeight="1">
      <x:c r="A3233" s="25" t="str">
        <x:v>EEZ_266</x:v>
      </x:c>
      <x:c r="B3233" s="25" t="str">
        <x:v>Gabon</x:v>
      </x:c>
      <x:c r="C3233" s="25" t="str">
        <x:v>functional</x:v>
      </x:c>
      <x:c r="D3233" s="25" t="str">
        <x:v>Medium reef assoc. fish (30 - 89 cm)</x:v>
      </x:c>
      <x:c r="E3233" s="35" t="n">
        <x:v>12</x:v>
      </x:c>
      <x:c r="F3233" s="35" t="n">
        <x:v>12</x:v>
      </x:c>
      <x:c r="G3233" s="32" t="n">
        <x:v>3134.3103796638</x:v>
      </x:c>
      <x:c r="H3233" s="32" t="n">
        <x:v>3134.3103796638</x:v>
      </x:c>
      <x:c r="I3233" s="33" t="n">
        <x:v>0</x:v>
      </x:c>
      <x:c r="J3233" s="34" t="n">
        <x:v>1</x:v>
      </x:c>
      <x:c r="K3233" s="33" t="n">
        <x:v>342.06836096977383</x:v>
      </x:c>
      <x:c r="L3233" s="32" t="n">
        <x:v>1072148.4143421457</x:v>
      </x:c>
      <x:c r="M3233" s="33" t="n">
        <x:v>2.9526523270481277</x:v>
      </x:c>
      <x:c r="N3233" s="33" t="n">
        <x:v>89.6710648462882</x:v>
      </x:c>
      <x:c r="O3233" s="32" t="n">
        <x:v>281056.94930322684</x:v>
      </x:c>
      <x:c r="P3233" s="32" t="n">
        <x:v>791091.4650389189</x:v>
      </x:c>
      <x:c r="Q3233" s="33" t="n">
        <x:v>3.814701671672333</x:v>
      </x:c>
      <x:c r="R3233" s="34" t="n">
        <x:v>2.8147016716723336</x:v>
      </x:c>
    </x:row>
    <x:row r="3234" ht="18" customHeight="1">
      <x:c r="A3234" s="25" t="str">
        <x:v>EEZ_266</x:v>
      </x:c>
      <x:c r="B3234" s="25" t="str">
        <x:v>Gabon</x:v>
      </x:c>
      <x:c r="C3234" s="25" t="str">
        <x:v>functional</x:v>
      </x:c>
      <x:c r="D3234" s="25" t="str">
        <x:v>Other demersal invertebrates</x:v>
      </x:c>
      <x:c r="E3234" s="35" t="n">
        <x:v>3</x:v>
      </x:c>
      <x:c r="F3234" s="35" t="n">
        <x:v>3</x:v>
      </x:c>
      <x:c r="G3234" s="32" t="n">
        <x:v>21.0031168871</x:v>
      </x:c>
      <x:c r="H3234" s="32" t="n">
        <x:v>21.0031168871</x:v>
      </x:c>
      <x:c r="I3234" s="33" t="n">
        <x:v>0</x:v>
      </x:c>
      <x:c r="J3234" s="34" t="n">
        <x:v>1</x:v>
      </x:c>
      <x:c r="K3234" s="33" t="n">
        <x:v>114.25112083935717</x:v>
      </x:c>
      <x:c r="L3234" s="32" t="n">
        <x:v>2399.629645471205</x:v>
      </x:c>
      <x:c r="M3234" s="33" t="n">
        <x:v>3.0553449768221284</x:v>
      </x:c>
      <x:c r="N3234" s="33" t="n">
        <x:v>113.591275662335</x:v>
      </x:c>
      <x:c r="O3234" s="32" t="n">
        <x:v>2385.770840090819</x:v>
      </x:c>
      <x:c r="P3234" s="32" t="n">
        <x:v>13.858805380386002</x:v>
      </x:c>
      <x:c r="Q3234" s="33" t="n">
        <x:v>1.0058089423961014</x:v>
      </x:c>
      <x:c r="R3234" s="34" t="n">
        <x:v>0.005808942396101396</x:v>
      </x:c>
    </x:row>
    <x:row r="3235" ht="18" customHeight="1">
      <x:c r="A3235" s="25" t="str">
        <x:v>EEZ_266</x:v>
      </x:c>
      <x:c r="B3235" s="25" t="str">
        <x:v>Gabon</x:v>
      </x:c>
      <x:c r="C3235" s="25" t="str">
        <x:v>functional</x:v>
      </x:c>
      <x:c r="D3235" s="25" t="str">
        <x:v>Shrimps</x:v>
      </x:c>
      <x:c r="E3235" s="35" t="n">
        <x:v>8</x:v>
      </x:c>
      <x:c r="F3235" s="35" t="n">
        <x:v>8</x:v>
      </x:c>
      <x:c r="G3235" s="32" t="n">
        <x:v>240.6270830304</x:v>
      </x:c>
      <x:c r="H3235" s="32" t="n">
        <x:v>240.6270830304</x:v>
      </x:c>
      <x:c r="I3235" s="33" t="n">
        <x:v>0</x:v>
      </x:c>
      <x:c r="J3235" s="34" t="n">
        <x:v>1</x:v>
      </x:c>
      <x:c r="K3235" s="33" t="n">
        <x:v>236.67693315837946</x:v>
      </x:c>
      <x:c r="L3235" s="32" t="n">
        <x:v>56950.880046481805</x:v>
      </x:c>
      <x:c r="M3235" s="33" t="n">
        <x:v>3.277018651628423</x:v>
      </x:c>
      <x:c r="N3235" s="33" t="n">
        <x:v>189.24248907988212</x:v>
      </x:c>
      <x:c r="O3235" s="32" t="n">
        <x:v>45536.86813270436</x:v>
      </x:c>
      <x:c r="P3235" s="32" t="n">
        <x:v>11414.011913777445</x:v>
      </x:c>
      <x:c r="Q3235" s="33" t="n">
        <x:v>1.25065430236692</x:v>
      </x:c>
      <x:c r="R3235" s="34" t="n">
        <x:v>0.25065430236692005</x:v>
      </x:c>
    </x:row>
    <x:row r="3236" ht="18" customHeight="1">
      <x:c r="A3236" s="25" t="str">
        <x:v>EEZ_266</x:v>
      </x:c>
      <x:c r="B3236" s="25" t="str">
        <x:v>Gabon</x:v>
      </x:c>
      <x:c r="C3236" s="25" t="str">
        <x:v>functional</x:v>
      </x:c>
      <x:c r="D3236" s="25" t="str">
        <x:v>Small demersals (&lt;30 cm)</x:v>
      </x:c>
      <x:c r="E3236" s="35" t="n">
        <x:v>3</x:v>
      </x:c>
      <x:c r="F3236" s="35" t="n">
        <x:v>3</x:v>
      </x:c>
      <x:c r="G3236" s="32" t="n">
        <x:v>448.0662263741</x:v>
      </x:c>
      <x:c r="H3236" s="32" t="n">
        <x:v>448.0662263741</x:v>
      </x:c>
      <x:c r="I3236" s="33" t="n">
        <x:v>0</x:v>
      </x:c>
      <x:c r="J3236" s="34" t="n">
        <x:v>1</x:v>
      </x:c>
      <x:c r="K3236" s="33" t="n">
        <x:v>346.18115278163594</x:v>
      </x:c>
      <x:c r="L3236" s="32" t="n">
        <x:v>155112.08276870337</x:v>
      </x:c>
      <x:c r="M3236" s="33" t="n">
        <x:v>3.525307144119911</x:v>
      </x:c>
      <x:c r="N3236" s="33" t="n">
        <x:v>335.202419037835</x:v>
      </x:c>
      <x:c r="O3236" s="32" t="n">
        <x:v>150192.8829697525</x:v>
      </x:c>
      <x:c r="P3236" s="32" t="n">
        <x:v>4919.199798950867</x:v>
      </x:c>
      <x:c r="Q3236" s="33" t="n">
        <x:v>1.0327525492665426</x:v>
      </x:c>
      <x:c r="R3236" s="34" t="n">
        <x:v>0.032752549266542474</x:v>
      </x:c>
    </x:row>
    <x:row r="3237" ht="18" customHeight="1">
      <x:c r="A3237" s="25" t="str">
        <x:v>EEZ_266</x:v>
      </x:c>
      <x:c r="B3237" s="25" t="str">
        <x:v>Gabon</x:v>
      </x:c>
      <x:c r="C3237" s="25" t="str">
        <x:v>functional</x:v>
      </x:c>
      <x:c r="D3237" s="25" t="str">
        <x:v>Small pelagics (&lt;30 cm)</x:v>
      </x:c>
      <x:c r="E3237" s="35" t="n">
        <x:v>4</x:v>
      </x:c>
      <x:c r="F3237" s="35" t="n">
        <x:v>4</x:v>
      </x:c>
      <x:c r="G3237" s="32" t="n">
        <x:v>9526.503898120498</x:v>
      </x:c>
      <x:c r="H3237" s="32" t="n">
        <x:v>9526.503898120498</x:v>
      </x:c>
      <x:c r="I3237" s="33" t="n">
        <x:v>0</x:v>
      </x:c>
      <x:c r="J3237" s="34" t="n">
        <x:v>1</x:v>
      </x:c>
      <x:c r="K3237" s="33" t="n">
        <x:v>59.552737067745184</x:v>
      </x:c>
      <x:c r="L3237" s="32" t="n">
        <x:v>567329.3818196196</x:v>
      </x:c>
      <x:c r="M3237" s="33" t="n">
        <x:v>2.773024488163186</x:v>
      </x:c>
      <x:c r="N3237" s="33" t="n">
        <x:v>59.29587582570811</x:v>
      </x:c>
      <x:c r="O3237" s="32" t="n">
        <x:v>564882.3921960773</x:v>
      </x:c>
      <x:c r="P3237" s="32" t="n">
        <x:v>2446.989623542293</x:v>
      </x:c>
      <x:c r="Q3237" s="33" t="n">
        <x:v>1.0043318567853199</x:v>
      </x:c>
      <x:c r="R3237" s="34" t="n">
        <x:v>0.004331856785319862</x:v>
      </x:c>
    </x:row>
    <x:row r="3238" ht="18" customHeight="1">
      <x:c r="A3238" s="25" t="str">
        <x:v>EEZ_266</x:v>
      </x:c>
      <x:c r="B3238" s="25" t="str">
        <x:v>Gabon</x:v>
      </x:c>
      <x:c r="C3238" s="25" t="str">
        <x:v>functional</x:v>
      </x:c>
      <x:c r="D3238" s="25" t="str">
        <x:v>Small reef assoc. fish (&lt;30 cm)</x:v>
      </x:c>
      <x:c r="E3238" s="35" t="n">
        <x:v>1</x:v>
      </x:c>
      <x:c r="F3238" s="35" t="n">
        <x:v>1</x:v>
      </x:c>
      <x:c r="G3238" s="32" t="n">
        <x:v>1.0070464036</x:v>
      </x:c>
      <x:c r="H3238" s="32" t="n">
        <x:v>1.0070464036</x:v>
      </x:c>
      <x:c r="I3238" s="33" t="n">
        <x:v>0</x:v>
      </x:c>
      <x:c r="J3238" s="34" t="n">
        <x:v>1</x:v>
      </x:c>
      <x:c r="K3238" s="33" t="n">
        <x:v>537.0317963702527</x:v>
      </x:c>
      <x:c r="L3238" s="32" t="n">
        <x:v>540.8159391535105</x:v>
      </x:c>
      <x:c r="M3238" s="33" t="n">
        <x:v>3.73</x:v>
      </x:c>
      <x:c r="N3238" s="33" t="n">
        <x:v>537.0317963702527</x:v>
      </x:c>
      <x:c r="O3238" s="32" t="n">
        <x:v>540.8159391535105</x:v>
      </x:c>
      <x:c r="P3238" s="32" t="n">
        <x:v>0</x:v>
      </x:c>
      <x:c r="Q3238" s="33" t="n">
        <x:v>1</x:v>
      </x:c>
      <x:c r="R3238" s="34" t="n">
        <x:v>0</x:v>
      </x:c>
    </x:row>
    <x:row r="3239" ht="18" customHeight="1">
      <x:c r="A3239" s="25" t="str">
        <x:v>EEZ_266</x:v>
      </x:c>
      <x:c r="B3239" s="25" t="str">
        <x:v>Gabon</x:v>
      </x:c>
      <x:c r="C3239" s="25" t="str">
        <x:v>functional</x:v>
      </x:c>
      <x:c r="D3239" s="25" t="str">
        <x:v>Small to medium flatfishes (&lt;90 cm)</x:v>
      </x:c>
      <x:c r="E3239" s="35" t="n">
        <x:v>9</x:v>
      </x:c>
      <x:c r="F3239" s="35" t="n">
        <x:v>9</x:v>
      </x:c>
      <x:c r="G3239" s="32" t="n">
        <x:v>553.746176726</x:v>
      </x:c>
      <x:c r="H3239" s="32" t="n">
        <x:v>553.746176726</x:v>
      </x:c>
      <x:c r="I3239" s="33" t="n">
        <x:v>0</x:v>
      </x:c>
      <x:c r="J3239" s="34" t="n">
        <x:v>1</x:v>
      </x:c>
      <x:c r="K3239" s="33" t="n">
        <x:v>359.4180849560196</x:v>
      </x:c>
      <x:c r="L3239" s="32" t="n">
        <x:v>199026.3903905765</x:v>
      </x:c>
      <x:c r="M3239" s="33" t="n">
        <x:v>3.5395215281439745</x:v>
      </x:c>
      <x:c r="N3239" s="33" t="n">
        <x:v>346.35505313552557</x:v>
      </x:c>
      <x:c r="O3239" s="32" t="n">
        <x:v>191792.78646352788</x:v>
      </x:c>
      <x:c r="P3239" s="32" t="n">
        <x:v>7233.603927048622</x:v>
      </x:c>
      <x:c r="Q3239" s="33" t="n">
        <x:v>1.0377157246652975</x:v>
      </x:c>
      <x:c r="R3239" s="34" t="n">
        <x:v>0.03771572466529753</x:v>
      </x:c>
    </x:row>
    <x:row r="3240" ht="18" customHeight="1">
      <x:c r="A3240" s="25" t="str">
        <x:v>EEZ_266</x:v>
      </x:c>
      <x:c r="B3240" s="25" t="str">
        <x:v>Gabon</x:v>
      </x:c>
      <x:c r="C3240" s="25" t="str">
        <x:v>functional</x:v>
      </x:c>
      <x:c r="D3240" s="25" t="str">
        <x:v>Small to medium rays (&lt;90 cm)</x:v>
      </x:c>
      <x:c r="E3240" s="35" t="n">
        <x:v>2</x:v>
      </x:c>
      <x:c r="F3240" s="35" t="n">
        <x:v>2</x:v>
      </x:c>
      <x:c r="G3240" s="32" t="n">
        <x:v>8.1984698021</x:v>
      </x:c>
      <x:c r="H3240" s="32" t="n">
        <x:v>8.1984698021</x:v>
      </x:c>
      <x:c r="I3240" s="33" t="n">
        <x:v>0</x:v>
      </x:c>
      <x:c r="J3240" s="34" t="n">
        <x:v>1</x:v>
      </x:c>
      <x:c r="K3240" s="33" t="n">
        <x:v>630.9573444801931</x:v>
      </x:c>
      <x:c r="L3240" s="32" t="n">
        <x:v>5172.88473513407</x:v>
      </x:c>
      <x:c r="M3240" s="33" t="n">
        <x:v>3.8000000000000003</x:v>
      </x:c>
      <x:c r="N3240" s="33" t="n">
        <x:v>630.9573444801937</x:v>
      </x:c>
      <x:c r="O3240" s="32" t="n">
        <x:v>5172.884735134075</x:v>
      </x:c>
      <x:c r="P3240" s="32" t="n">
        <x:v>-4.547473508864641e-12</x:v>
      </x:c>
      <x:c r="Q3240" s="33" t="n">
        <x:v>0.9999999999999991</x:v>
      </x:c>
      <x:c r="R3240" s="34" t="n">
        <x:v>-8.790981708868052e-16</x:v>
      </x:c>
    </x:row>
    <x:row r="3241" ht="18" customHeight="1">
      <x:c r="A3241" s="25" t="str">
        <x:v>EEZ_268</x:v>
      </x:c>
      <x:c r="B3241" s="25" t="str">
        <x:v>Georgia</x:v>
      </x:c>
      <x:c r="C3241" s="25" t="str">
        <x:v>functional</x:v>
      </x:c>
      <x:c r="D3241" s="25" t="str">
        <x:v>Large demersals (&gt;=90 cm)</x:v>
      </x:c>
      <x:c r="E3241" s="35" t="n">
        <x:v>3</x:v>
      </x:c>
      <x:c r="F3241" s="35" t="n">
        <x:v>3</x:v>
      </x:c>
      <x:c r="G3241" s="32" t="n">
        <x:v>68.820644963</x:v>
      </x:c>
      <x:c r="H3241" s="32" t="n">
        <x:v>68.820644963</x:v>
      </x:c>
      <x:c r="I3241" s="33" t="n">
        <x:v>0</x:v>
      </x:c>
      <x:c r="J3241" s="34" t="n">
        <x:v>1</x:v>
      </x:c>
      <x:c r="K3241" s="33" t="n">
        <x:v>1450.8800306125056</x:v>
      </x:c>
      <x:c r="L3241" s="32" t="n">
        <x:v>99850.49947068983</x:v>
      </x:c>
      <x:c r="M3241" s="33" t="n">
        <x:v>3.923124999977051</x:v>
      </x:c>
      <x:c r="N3241" s="33" t="n">
        <x:v>837.7703770823047</x:v>
      </x:c>
      <x:c r="O3241" s="32" t="n">
        <x:v>57655.89768169993</x:v>
      </x:c>
      <x:c r="P3241" s="32" t="n">
        <x:v>42194.6017889899</x:v>
      </x:c>
      <x:c r="Q3241" s="33" t="n">
        <x:v>1.7318349637348989</x:v>
      </x:c>
      <x:c r="R3241" s="34" t="n">
        <x:v>0.7318349637348988</x:v>
      </x:c>
    </x:row>
    <x:row r="3242" ht="18" customHeight="1">
      <x:c r="A3242" s="25" t="str">
        <x:v>EEZ_268</x:v>
      </x:c>
      <x:c r="B3242" s="25" t="str">
        <x:v>Georgia</x:v>
      </x:c>
      <x:c r="C3242" s="25" t="str">
        <x:v>functional</x:v>
      </x:c>
      <x:c r="D3242" s="25" t="str">
        <x:v>Large flatfishes (&gt;=90 cm)</x:v>
      </x:c>
      <x:c r="E3242" s="35" t="n">
        <x:v>1</x:v>
      </x:c>
      <x:c r="F3242" s="35" t="n">
        <x:v>1</x:v>
      </x:c>
      <x:c r="G3242" s="32" t="n">
        <x:v>212.2170145408</x:v>
      </x:c>
      <x:c r="H3242" s="32" t="n">
        <x:v>212.2170145408</x:v>
      </x:c>
      <x:c r="I3242" s="33" t="n">
        <x:v>0</x:v>
      </x:c>
      <x:c r="J3242" s="34" t="n">
        <x:v>1</x:v>
      </x:c>
      <x:c r="K3242" s="33" t="n">
        <x:v>2290.867652767775</x:v>
      </x:c>
      <x:c r="L3242" s="32" t="n">
        <x:v>486161.0939784672</x:v>
      </x:c>
      <x:c r="M3242" s="33" t="n">
        <x:v>4.36</x:v>
      </x:c>
      <x:c r="N3242" s="33" t="n">
        <x:v>2290.867652767775</x:v>
      </x:c>
      <x:c r="O3242" s="32" t="n">
        <x:v>486161.0939784672</x:v>
      </x:c>
      <x:c r="P3242" s="32" t="n">
        <x:v>0</x:v>
      </x:c>
      <x:c r="Q3242" s="33" t="n">
        <x:v>1</x:v>
      </x:c>
      <x:c r="R3242" s="34" t="n">
        <x:v>0</x:v>
      </x:c>
    </x:row>
    <x:row r="3243" ht="18" customHeight="1">
      <x:c r="A3243" s="25" t="str">
        <x:v>EEZ_268</x:v>
      </x:c>
      <x:c r="B3243" s="25" t="str">
        <x:v>Georgia</x:v>
      </x:c>
      <x:c r="C3243" s="25" t="str">
        <x:v>functional</x:v>
      </x:c>
      <x:c r="D3243" s="25" t="str">
        <x:v>Large pelagics (&gt;=90 cm)</x:v>
      </x:c>
      <x:c r="E3243" s="35" t="n">
        <x:v>1</x:v>
      </x:c>
      <x:c r="F3243" s="35" t="n">
        <x:v>1</x:v>
      </x:c>
      <x:c r="G3243" s="32" t="n">
        <x:v>385.0388071004</x:v>
      </x:c>
      <x:c r="H3243" s="32" t="n">
        <x:v>385.0388071004</x:v>
      </x:c>
      <x:c r="I3243" s="33" t="n">
        <x:v>0</x:v>
      </x:c>
      <x:c r="J3243" s="34" t="n">
        <x:v>1</x:v>
      </x:c>
      <x:c r="K3243" s="33" t="n">
        <x:v>3388.4415613920273</x:v>
      </x:c>
      <x:c r="L3243" s="32" t="n">
        <x:v>1304681.496727803</x:v>
      </x:c>
      <x:c r="M3243" s="33" t="n">
        <x:v>4.53</x:v>
      </x:c>
      <x:c r="N3243" s="33" t="n">
        <x:v>3388.4415613920273</x:v>
      </x:c>
      <x:c r="O3243" s="32" t="n">
        <x:v>1304681.496727803</x:v>
      </x:c>
      <x:c r="P3243" s="32" t="n">
        <x:v>0</x:v>
      </x:c>
      <x:c r="Q3243" s="33" t="n">
        <x:v>1</x:v>
      </x:c>
      <x:c r="R3243" s="34" t="n">
        <x:v>0</x:v>
      </x:c>
    </x:row>
    <x:row r="3244" ht="18" customHeight="1">
      <x:c r="A3244" s="25" t="str">
        <x:v>EEZ_268</x:v>
      </x:c>
      <x:c r="B3244" s="25" t="str">
        <x:v>Georgia</x:v>
      </x:c>
      <x:c r="C3244" s="25" t="str">
        <x:v>functional</x:v>
      </x:c>
      <x:c r="D3244" s="25" t="str">
        <x:v>Large rays (&gt;=90 cm)</x:v>
      </x:c>
      <x:c r="E3244" s="35" t="n">
        <x:v>3</x:v>
      </x:c>
      <x:c r="F3244" s="35" t="n">
        <x:v>3</x:v>
      </x:c>
      <x:c r="G3244" s="32" t="n">
        <x:v>7541.90610494</x:v>
      </x:c>
      <x:c r="H3244" s="32" t="n">
        <x:v>7541.90610494</x:v>
      </x:c>
      <x:c r="I3244" s="33" t="n">
        <x:v>0</x:v>
      </x:c>
      <x:c r="J3244" s="34" t="n">
        <x:v>1</x:v>
      </x:c>
      <x:c r="K3244" s="33" t="n">
        <x:v>449.02276431857103</x:v>
      </x:c>
      <x:c r="L3244" s="32" t="n">
        <x:v>3386487.5274712658</x:v>
      </x:c>
      <x:c r="M3244" s="33" t="n">
        <x:v>3.600294957331535</x:v>
      </x:c>
      <x:c r="N3244" s="33" t="n">
        <x:v>398.3776425901588</x:v>
      </x:c>
      <x:c r="O3244" s="32" t="n">
        <x:v>3004526.774722324</x:v>
      </x:c>
      <x:c r="P3244" s="32" t="n">
        <x:v>381960.75274894154</x:v>
      </x:c>
      <x:c r="Q3244" s="33" t="n">
        <x:v>1.1271284236713923</x:v>
      </x:c>
      <x:c r="R3244" s="34" t="n">
        <x:v>0.12712842367139232</x:v>
      </x:c>
    </x:row>
    <x:row r="3245" ht="18" customHeight="1">
      <x:c r="A3245" s="25" t="str">
        <x:v>EEZ_268</x:v>
      </x:c>
      <x:c r="B3245" s="25" t="str">
        <x:v>Georgia</x:v>
      </x:c>
      <x:c r="C3245" s="25" t="str">
        <x:v>functional</x:v>
      </x:c>
      <x:c r="D3245" s="25" t="str">
        <x:v>Large reef assoc. fish (&gt;=90 cm)</x:v>
      </x:c>
      <x:c r="E3245" s="35" t="n">
        <x:v>1</x:v>
      </x:c>
      <x:c r="F3245" s="35" t="n">
        <x:v>1</x:v>
      </x:c>
      <x:c r="G3245" s="32" t="n">
        <x:v>914.9315067800001</x:v>
      </x:c>
      <x:c r="H3245" s="32" t="n">
        <x:v>914.9315067800001</x:v>
      </x:c>
      <x:c r="I3245" s="33" t="n">
        <x:v>0</x:v>
      </x:c>
      <x:c r="J3245" s="34" t="n">
        <x:v>1</x:v>
      </x:c>
      <x:c r="K3245" s="33" t="n">
        <x:v>831.7637711026708</x:v>
      </x:c>
      <x:c r="L3245" s="32" t="n">
        <x:v>761006.8803799817</x:v>
      </x:c>
      <x:c r="M3245" s="33" t="n">
        <x:v>3.92</x:v>
      </x:c>
      <x:c r="N3245" s="33" t="n">
        <x:v>831.7637711026708</x:v>
      </x:c>
      <x:c r="O3245" s="32" t="n">
        <x:v>761006.8803799817</x:v>
      </x:c>
      <x:c r="P3245" s="32" t="n">
        <x:v>0</x:v>
      </x:c>
      <x:c r="Q3245" s="33" t="n">
        <x:v>1</x:v>
      </x:c>
      <x:c r="R3245" s="34" t="n">
        <x:v>0</x:v>
      </x:c>
    </x:row>
    <x:row r="3246" ht="18" customHeight="1">
      <x:c r="A3246" s="25" t="str">
        <x:v>EEZ_268</x:v>
      </x:c>
      <x:c r="B3246" s="25" t="str">
        <x:v>Georgia</x:v>
      </x:c>
      <x:c r="C3246" s="25" t="str">
        <x:v>functional</x:v>
      </x:c>
      <x:c r="D3246" s="25" t="str">
        <x:v>Large sharks (&gt;=90 cm)</x:v>
      </x:c>
      <x:c r="E3246" s="35" t="n">
        <x:v>1</x:v>
      </x:c>
      <x:c r="F3246" s="35" t="n">
        <x:v>1</x:v>
      </x:c>
      <x:c r="G3246" s="32" t="n">
        <x:v>5096.4580481801995</x:v>
      </x:c>
      <x:c r="H3246" s="32" t="n">
        <x:v>5096.4580481801995</x:v>
      </x:c>
      <x:c r="I3246" s="33" t="n">
        <x:v>0</x:v>
      </x:c>
      <x:c r="J3246" s="34" t="n">
        <x:v>1</x:v>
      </x:c>
      <x:c r="K3246" s="33" t="n">
        <x:v>2344.228815319923</x:v>
      </x:c>
      <x:c r="L3246" s="32" t="n">
        <x:v>11947263.812613156</x:v>
      </x:c>
      <x:c r="M3246" s="33" t="n">
        <x:v>4.37</x:v>
      </x:c>
      <x:c r="N3246" s="33" t="n">
        <x:v>2344.228815319923</x:v>
      </x:c>
      <x:c r="O3246" s="32" t="n">
        <x:v>11947263.812613156</x:v>
      </x:c>
      <x:c r="P3246" s="32" t="n">
        <x:v>0</x:v>
      </x:c>
      <x:c r="Q3246" s="33" t="n">
        <x:v>1</x:v>
      </x:c>
      <x:c r="R3246" s="34" t="n">
        <x:v>0</x:v>
      </x:c>
    </x:row>
    <x:row r="3247" ht="18" customHeight="1">
      <x:c r="A3247" s="25" t="str">
        <x:v>EEZ_268</x:v>
      </x:c>
      <x:c r="B3247" s="25" t="str">
        <x:v>Georgia</x:v>
      </x:c>
      <x:c r="C3247" s="25" t="str">
        <x:v>functional</x:v>
      </x:c>
      <x:c r="D3247" s="25" t="str">
        <x:v>Lobsters, crabs</x:v>
      </x:c>
      <x:c r="E3247" s="35" t="n">
        <x:v>1</x:v>
      </x:c>
      <x:c r="F3247" s="35" t="n">
        <x:v>1</x:v>
      </x:c>
      <x:c r="G3247" s="32" t="n">
        <x:v>23.9081990029</x:v>
      </x:c>
      <x:c r="H3247" s="32" t="n">
        <x:v>23.9081990029</x:v>
      </x:c>
      <x:c r="I3247" s="33" t="n">
        <x:v>0</x:v>
      </x:c>
      <x:c r="J3247" s="34" t="n">
        <x:v>1</x:v>
      </x:c>
      <x:c r="K3247" s="33" t="n">
        <x:v>269.1534803926917</x:v>
      </x:c>
      <x:c r="L3247" s="32" t="n">
        <x:v>6434.974971551616</x:v>
      </x:c>
      <x:c r="M3247" s="33" t="n">
        <x:v>3.43</x:v>
      </x:c>
      <x:c r="N3247" s="33" t="n">
        <x:v>269.1534803926917</x:v>
      </x:c>
      <x:c r="O3247" s="32" t="n">
        <x:v>6434.974971551616</x:v>
      </x:c>
      <x:c r="P3247" s="32" t="n">
        <x:v>0</x:v>
      </x:c>
      <x:c r="Q3247" s="33" t="n">
        <x:v>1</x:v>
      </x:c>
      <x:c r="R3247" s="34" t="n">
        <x:v>0</x:v>
      </x:c>
    </x:row>
    <x:row r="3248" ht="18" customHeight="1">
      <x:c r="A3248" s="25" t="str">
        <x:v>EEZ_268</x:v>
      </x:c>
      <x:c r="B3248" s="25" t="str">
        <x:v>Georgia</x:v>
      </x:c>
      <x:c r="C3248" s="25" t="str">
        <x:v>functional</x:v>
      </x:c>
      <x:c r="D3248" s="25" t="str">
        <x:v>Medium benthopelagics (30 - 89 cm)</x:v>
      </x:c>
      <x:c r="E3248" s="35" t="n">
        <x:v>1</x:v>
      </x:c>
      <x:c r="F3248" s="35" t="n">
        <x:v>1</x:v>
      </x:c>
      <x:c r="G3248" s="32" t="n">
        <x:v>644.4329878801</x:v>
      </x:c>
      <x:c r="H3248" s="32" t="n">
        <x:v>644.4329878801</x:v>
      </x:c>
      <x:c r="I3248" s="33" t="n">
        <x:v>0</x:v>
      </x:c>
      <x:c r="J3248" s="34" t="n">
        <x:v>1</x:v>
      </x:c>
      <x:c r="K3248" s="33" t="n">
        <x:v>2290.867652767775</x:v>
      </x:c>
      <x:c r="L3248" s="32" t="n">
        <x:v>1476310.6863110086</x:v>
      </x:c>
      <x:c r="M3248" s="33" t="n">
        <x:v>4.36</x:v>
      </x:c>
      <x:c r="N3248" s="33" t="n">
        <x:v>2290.867652767775</x:v>
      </x:c>
      <x:c r="O3248" s="32" t="n">
        <x:v>1476310.6863110086</x:v>
      </x:c>
      <x:c r="P3248" s="32" t="n">
        <x:v>0</x:v>
      </x:c>
      <x:c r="Q3248" s="33" t="n">
        <x:v>1</x:v>
      </x:c>
      <x:c r="R3248" s="34" t="n">
        <x:v>0</x:v>
      </x:c>
    </x:row>
    <x:row r="3249" ht="18" customHeight="1">
      <x:c r="A3249" s="25" t="str">
        <x:v>EEZ_268</x:v>
      </x:c>
      <x:c r="B3249" s="25" t="str">
        <x:v>Georgia</x:v>
      </x:c>
      <x:c r="C3249" s="25" t="str">
        <x:v>functional</x:v>
      </x:c>
      <x:c r="D3249" s="25" t="str">
        <x:v>Medium demersals (30 - 89 cm)</x:v>
      </x:c>
      <x:c r="E3249" s="35" t="n">
        <x:v>5</x:v>
      </x:c>
      <x:c r="F3249" s="35" t="n">
        <x:v>5</x:v>
      </x:c>
      <x:c r="G3249" s="32" t="n">
        <x:v>8496.4357538599</x:v>
      </x:c>
      <x:c r="H3249" s="32" t="n">
        <x:v>8496.4357538599</x:v>
      </x:c>
      <x:c r="I3249" s="33" t="n">
        <x:v>0</x:v>
      </x:c>
      <x:c r="J3249" s="34" t="n">
        <x:v>1</x:v>
      </x:c>
      <x:c r="K3249" s="33" t="n">
        <x:v>176.1554996968114</x:v>
      </x:c>
      <x:c r="L3249" s="32" t="n">
        <x:v>1496693.8858630452</x:v>
      </x:c>
      <x:c r="M3249" s="33" t="n">
        <x:v>3.2308809597866146</x:v>
      </x:c>
      <x:c r="N3249" s="33" t="n">
        <x:v>170.16920103084843</x:v>
      </x:c>
      <x:c r="O3249" s="32" t="n">
        <x:v>1445831.6838442734</x:v>
      </x:c>
      <x:c r="P3249" s="32" t="n">
        <x:v>50862.202018771786</x:v>
      </x:c>
      <x:c r="Q3249" s="33" t="n">
        <x:v>1.0351785083887053</x:v>
      </x:c>
      <x:c r="R3249" s="34" t="n">
        <x:v>0.03517850838870537</x:v>
      </x:c>
    </x:row>
    <x:row r="3250" ht="18" customHeight="1">
      <x:c r="A3250" s="25" t="str">
        <x:v>EEZ_268</x:v>
      </x:c>
      <x:c r="B3250" s="25" t="str">
        <x:v>Georgia</x:v>
      </x:c>
      <x:c r="C3250" s="25" t="str">
        <x:v>functional</x:v>
      </x:c>
      <x:c r="D3250" s="25" t="str">
        <x:v>Medium pelagics (30 - 89 cm)</x:v>
      </x:c>
      <x:c r="E3250" s="35" t="n">
        <x:v>2</x:v>
      </x:c>
      <x:c r="F3250" s="35" t="n">
        <x:v>2</x:v>
      </x:c>
      <x:c r="G3250" s="32" t="n">
        <x:v>703.5448488835</x:v>
      </x:c>
      <x:c r="H3250" s="32" t="n">
        <x:v>703.5448488835</x:v>
      </x:c>
      <x:c r="I3250" s="33" t="n">
        <x:v>0</x:v>
      </x:c>
      <x:c r="J3250" s="34" t="n">
        <x:v>1</x:v>
      </x:c>
      <x:c r="K3250" s="33" t="n">
        <x:v>918.8721506479905</x:v>
      </x:c>
      <x:c r="L3250" s="32" t="n">
        <x:v>646467.768370897</x:v>
      </x:c>
      <x:c r="M3250" s="33" t="n">
        <x:v>3.8636184106967146</x:v>
      </x:c>
      <x:c r="N3250" s="33" t="n">
        <x:v>730.496956234038</x:v>
      </x:c>
      <x:c r="O3250" s="32" t="n">
        <x:v>513937.3706835329</x:v>
      </x:c>
      <x:c r="P3250" s="32" t="n">
        <x:v>132530.39768736414</x:v>
      </x:c>
      <x:c r="Q3250" s="33" t="n">
        <x:v>1.2578726616262594</x:v>
      </x:c>
      <x:c r="R3250" s="34" t="n">
        <x:v>0.25787266162625944</x:v>
      </x:c>
    </x:row>
    <x:row r="3251" ht="18" customHeight="1">
      <x:c r="A3251" s="25" t="str">
        <x:v>EEZ_268</x:v>
      </x:c>
      <x:c r="B3251" s="25" t="str">
        <x:v>Georgia</x:v>
      </x:c>
      <x:c r="C3251" s="25" t="str">
        <x:v>functional</x:v>
      </x:c>
      <x:c r="D3251" s="25" t="str">
        <x:v>Medium reef assoc. fish (30 - 89 cm)</x:v>
      </x:c>
      <x:c r="E3251" s="35" t="n">
        <x:v>2</x:v>
      </x:c>
      <x:c r="F3251" s="35" t="n">
        <x:v>2</x:v>
      </x:c>
      <x:c r="G3251" s="32" t="n">
        <x:v>132.4708962092</x:v>
      </x:c>
      <x:c r="H3251" s="32" t="n">
        <x:v>132.4708962092</x:v>
      </x:c>
      <x:c r="I3251" s="33" t="n">
        <x:v>0</x:v>
      </x:c>
      <x:c r="J3251" s="34" t="n">
        <x:v>1</x:v>
      </x:c>
      <x:c r="K3251" s="33" t="n">
        <x:v>173.71952081654376</x:v>
      </x:c>
      <x:c r="L3251" s="32" t="n">
        <x:v>23012.780611600327</x:v>
      </x:c>
      <x:c r="M3251" s="33" t="n">
        <x:v>3.040951180047193</x:v>
      </x:c>
      <x:c r="N3251" s="33" t="n">
        <x:v>109.8882304826584</x:v>
      </x:c>
      <x:c r="O3251" s="32" t="n">
        <x:v>14556.992374880887</x:v>
      </x:c>
      <x:c r="P3251" s="32" t="n">
        <x:v>8455.78823671944</x:v>
      </x:c>
      <x:c r="Q3251" s="33" t="n">
        <x:v>1.5808746765101351</x:v>
      </x:c>
      <x:c r="R3251" s="34" t="n">
        <x:v>0.5808746765101351</x:v>
      </x:c>
    </x:row>
    <x:row r="3252" ht="18" customHeight="1">
      <x:c r="A3252" s="25" t="str">
        <x:v>EEZ_268</x:v>
      </x:c>
      <x:c r="B3252" s="25" t="str">
        <x:v>Georgia</x:v>
      </x:c>
      <x:c r="C3252" s="25" t="str">
        <x:v>functional</x:v>
      </x:c>
      <x:c r="D3252" s="25" t="str">
        <x:v>Other demersal invertebrates</x:v>
      </x:c>
      <x:c r="E3252" s="35" t="n">
        <x:v>2</x:v>
      </x:c>
      <x:c r="F3252" s="35" t="n">
        <x:v>2</x:v>
      </x:c>
      <x:c r="G3252" s="32" t="n">
        <x:v>1458.4434751301</x:v>
      </x:c>
      <x:c r="H3252" s="32" t="n">
        <x:v>1458.4434751301</x:v>
      </x:c>
      <x:c r="I3252" s="33" t="n">
        <x:v>0</x:v>
      </x:c>
      <x:c r="J3252" s="34" t="n">
        <x:v>1</x:v>
      </x:c>
      <x:c r="K3252" s="33" t="n">
        <x:v>26.150050315166173</x:v>
      </x:c>
      <x:c r="L3252" s="32" t="n">
        <x:v>38138.37025647792</x:v>
      </x:c>
      <x:c r="M3252" s="33" t="n">
        <x:v>2.319872807410622</x:v>
      </x:c>
      <x:c r="N3252" s="33" t="n">
        <x:v>20.8868432461329</x:v>
      </x:c>
      <x:c r="O3252" s="32" t="n">
        <x:v>30462.280248387728</x:v>
      </x:c>
      <x:c r="P3252" s="32" t="n">
        <x:v>7676.090008090196</x:v>
      </x:c>
      <x:c r="Q3252" s="33" t="n">
        <x:v>1.2519867175240917</x:v>
      </x:c>
      <x:c r="R3252" s="34" t="n">
        <x:v>0.2519867175240917</x:v>
      </x:c>
    </x:row>
    <x:row r="3253" ht="18" customHeight="1">
      <x:c r="A3253" s="25" t="str">
        <x:v>EEZ_268</x:v>
      </x:c>
      <x:c r="B3253" s="25" t="str">
        <x:v>Georgia</x:v>
      </x:c>
      <x:c r="C3253" s="25" t="str">
        <x:v>functional</x:v>
      </x:c>
      <x:c r="D3253" s="25" t="str">
        <x:v>Shrimps</x:v>
      </x:c>
      <x:c r="E3253" s="35" t="n">
        <x:v>2</x:v>
      </x:c>
      <x:c r="F3253" s="35" t="n">
        <x:v>2</x:v>
      </x:c>
      <x:c r="G3253" s="32" t="n">
        <x:v>2011.81505875</x:v>
      </x:c>
      <x:c r="H3253" s="32" t="n">
        <x:v>2011.81505875</x:v>
      </x:c>
      <x:c r="I3253" s="33" t="n">
        <x:v>0</x:v>
      </x:c>
      <x:c r="J3253" s="34" t="n">
        <x:v>1</x:v>
      </x:c>
      <x:c r="K3253" s="33" t="n">
        <x:v>61.30287130558392</x:v>
      </x:c>
      <x:c r="L3253" s="32" t="n">
        <x:v>123330.039637187</x:v>
      </x:c>
      <x:c r="M3253" s="33" t="n">
        <x:v>2.7488385370576998</x:v>
      </x:c>
      <x:c r="N3253" s="33" t="n">
        <x:v>56.08394271716024</x:v>
      </x:c>
      <x:c r="O3253" s="32" t="n">
        <x:v>112830.52051245536</x:v>
      </x:c>
      <x:c r="P3253" s="32" t="n">
        <x:v>10499.51912473164</x:v>
      </x:c>
      <x:c r="Q3253" s="33" t="n">
        <x:v>1.0930556650544974</x:v>
      </x:c>
      <x:c r="R3253" s="34" t="n">
        <x:v>0.09305566505449736</x:v>
      </x:c>
    </x:row>
    <x:row r="3254" ht="18" customHeight="1">
      <x:c r="A3254" s="25" t="str">
        <x:v>EEZ_268</x:v>
      </x:c>
      <x:c r="B3254" s="25" t="str">
        <x:v>Georgia</x:v>
      </x:c>
      <x:c r="C3254" s="25" t="str">
        <x:v>functional</x:v>
      </x:c>
      <x:c r="D3254" s="25" t="str">
        <x:v>Small pelagics (&lt;30 cm)</x:v>
      </x:c>
      <x:c r="E3254" s="35" t="n">
        <x:v>3</x:v>
      </x:c>
      <x:c r="F3254" s="35" t="n">
        <x:v>3</x:v>
      </x:c>
      <x:c r="G3254" s="32" t="n">
        <x:v>320491.42264230753</x:v>
      </x:c>
      <x:c r="H3254" s="32" t="n">
        <x:v>320491.42264230753</x:v>
      </x:c>
      <x:c r="I3254" s="33" t="n">
        <x:v>0</x:v>
      </x:c>
      <x:c r="J3254" s="34" t="n">
        <x:v>1</x:v>
      </x:c>
      <x:c r="K3254" s="33" t="n">
        <x:v>126.4961410821325</x:v>
      </x:c>
      <x:c r="L3254" s="32" t="n">
        <x:v>40540928.21417469</x:v>
      </x:c>
      <x:c r="M3254" s="33" t="n">
        <x:v>3.1012024696648206</x:v>
      </x:c>
      <x:c r="N3254" s="33" t="n">
        <x:v>126.241594031804</x:v>
      </x:c>
      <x:c r="O3254" s="32" t="n">
        <x:v>40459348.0678855</x:v>
      </x:c>
      <x:c r="P3254" s="32" t="n">
        <x:v>81580.14628918469</x:v>
      </x:c>
      <x:c r="Q3254" s="33" t="n">
        <x:v>1.0020163485123958</x:v>
      </x:c>
      <x:c r="R3254" s="34" t="n">
        <x:v>0.0020163485123957966</x:v>
      </x:c>
    </x:row>
    <x:row r="3255" ht="18" customHeight="1">
      <x:c r="A3255" s="25" t="str">
        <x:v>EEZ_268</x:v>
      </x:c>
      <x:c r="B3255" s="25" t="str">
        <x:v>Georgia</x:v>
      </x:c>
      <x:c r="C3255" s="25" t="str">
        <x:v>functional</x:v>
      </x:c>
      <x:c r="D3255" s="25" t="str">
        <x:v>Small reef assoc. fish (&lt;30 cm)</x:v>
      </x:c>
      <x:c r="E3255" s="35" t="n">
        <x:v>1</x:v>
      </x:c>
      <x:c r="F3255" s="35" t="n">
        <x:v>1</x:v>
      </x:c>
      <x:c r="G3255" s="32" t="n">
        <x:v>1910.439454326</x:v>
      </x:c>
      <x:c r="H3255" s="32" t="n">
        <x:v>1910.439454326</x:v>
      </x:c>
      <x:c r="I3255" s="33" t="n">
        <x:v>0</x:v>
      </x:c>
      <x:c r="J3255" s="34" t="n">
        <x:v>1</x:v>
      </x:c>
      <x:c r="K3255" s="33" t="n">
        <x:v>128.82495516931337</x:v>
      </x:c>
      <x:c r="L3255" s="32" t="n">
        <x:v>246112.27705723446</x:v>
      </x:c>
      <x:c r="M3255" s="33" t="n">
        <x:v>3.11</x:v>
      </x:c>
      <x:c r="N3255" s="33" t="n">
        <x:v>128.82495516931337</x:v>
      </x:c>
      <x:c r="O3255" s="32" t="n">
        <x:v>246112.27705723446</x:v>
      </x:c>
      <x:c r="P3255" s="32" t="n">
        <x:v>0</x:v>
      </x:c>
      <x:c r="Q3255" s="33" t="n">
        <x:v>1</x:v>
      </x:c>
      <x:c r="R3255" s="34" t="n">
        <x:v>0</x:v>
      </x:c>
    </x:row>
    <x:row r="3256" ht="18" customHeight="1">
      <x:c r="A3256" s="25" t="str">
        <x:v>EEZ_270</x:v>
      </x:c>
      <x:c r="B3256" s="25" t="str">
        <x:v>Gambia</x:v>
      </x:c>
      <x:c r="C3256" s="25" t="str">
        <x:v>functional</x:v>
      </x:c>
      <x:c r="D3256" s="25" t="str">
        <x:v>Cephalopods</x:v>
      </x:c>
      <x:c r="E3256" s="35" t="n">
        <x:v>10</x:v>
      </x:c>
      <x:c r="F3256" s="35" t="n">
        <x:v>10</x:v>
      </x:c>
      <x:c r="G3256" s="32" t="n">
        <x:v>3803.3967462379</x:v>
      </x:c>
      <x:c r="H3256" s="32" t="n">
        <x:v>3803.3967462379</x:v>
      </x:c>
      <x:c r="I3256" s="33" t="n">
        <x:v>0</x:v>
      </x:c>
      <x:c r="J3256" s="34" t="n">
        <x:v>1</x:v>
      </x:c>
      <x:c r="K3256" s="33" t="n">
        <x:v>548.8465335472431</x:v>
      </x:c>
      <x:c r="L3256" s="32" t="n">
        <x:v>2087481.119877535</x:v>
      </x:c>
      <x:c r="M3256" s="33" t="n">
        <x:v>3.7069790726964795</x:v>
      </x:c>
      <x:c r="N3256" s="33" t="n">
        <x:v>509.30632857422813</x:v>
      </x:c>
      <x:c r="O3256" s="32" t="n">
        <x:v>1937094.03293759</x:v>
      </x:c>
      <x:c r="P3256" s="32" t="n">
        <x:v>150387.0869399449</x:v>
      </x:c>
      <x:c r="Q3256" s="33" t="n">
        <x:v>1.0776354087012925</x:v>
      </x:c>
      <x:c r="R3256" s="34" t="n">
        <x:v>0.07763540870129257</x:v>
      </x:c>
    </x:row>
    <x:row r="3257" ht="18" customHeight="1">
      <x:c r="A3257" s="25" t="str">
        <x:v>EEZ_270</x:v>
      </x:c>
      <x:c r="B3257" s="25" t="str">
        <x:v>Gambia</x:v>
      </x:c>
      <x:c r="C3257" s="25" t="str">
        <x:v>functional</x:v>
      </x:c>
      <x:c r="D3257" s="25" t="str">
        <x:v>Large bathydemersals (&gt;=90 cm)</x:v>
      </x:c>
      <x:c r="E3257" s="35" t="n">
        <x:v>3</x:v>
      </x:c>
      <x:c r="F3257" s="35" t="n">
        <x:v>3</x:v>
      </x:c>
      <x:c r="G3257" s="32" t="n">
        <x:v>0.1831566107</x:v>
      </x:c>
      <x:c r="H3257" s="32" t="n">
        <x:v>0.1831566107</x:v>
      </x:c>
      <x:c r="I3257" s="33" t="n">
        <x:v>0</x:v>
      </x:c>
      <x:c r="J3257" s="34" t="n">
        <x:v>1</x:v>
      </x:c>
      <x:c r="K3257" s="33" t="n">
        <x:v>2439.0213837486326</x:v>
      </x:c>
      <x:c r="L3257" s="32" t="n">
        <x:v>446.7228900722236</x:v>
      </x:c>
      <x:c r="M3257" s="33" t="n">
        <x:v>4.374408073521967</x:v>
      </x:c>
      <x:c r="N3257" s="33" t="n">
        <x:v>2368.14381719026</x:v>
      </x:c>
      <x:c r="O3257" s="32" t="n">
        <x:v>433.74119520672843</x:v>
      </x:c>
      <x:c r="P3257" s="32" t="n">
        <x:v>12.981694865495172</x:v>
      </x:c>
      <x:c r="Q3257" s="33" t="n">
        <x:v>1.0299295870647192</x:v>
      </x:c>
      <x:c r="R3257" s="34" t="n">
        <x:v>0.029929587064719262</x:v>
      </x:c>
    </x:row>
    <x:row r="3258" ht="18" customHeight="1">
      <x:c r="A3258" s="25" t="str">
        <x:v>EEZ_270</x:v>
      </x:c>
      <x:c r="B3258" s="25" t="str">
        <x:v>Gambia</x:v>
      </x:c>
      <x:c r="C3258" s="25" t="str">
        <x:v>functional</x:v>
      </x:c>
      <x:c r="D3258" s="25" t="str">
        <x:v>Large bathypelagics (&gt;=90 cm)</x:v>
      </x:c>
      <x:c r="E3258" s="35" t="n">
        <x:v>1</x:v>
      </x:c>
      <x:c r="F3258" s="35" t="n">
        <x:v>1</x:v>
      </x:c>
      <x:c r="G3258" s="32" t="n">
        <x:v>0.050977395</x:v>
      </x:c>
      <x:c r="H3258" s="32" t="n">
        <x:v>0.050977395</x:v>
      </x:c>
      <x:c r="I3258" s="33" t="n">
        <x:v>0</x:v>
      </x:c>
      <x:c r="J3258" s="34" t="n">
        <x:v>1</x:v>
      </x:c>
      <x:c r="K3258" s="33" t="n">
        <x:v>2187.761623949552</x:v>
      </x:c>
      <x:c r="L3258" s="32" t="n">
        <x:v>111.52638846991778</x:v>
      </x:c>
      <x:c r="M3258" s="33" t="n">
        <x:v>4.34</x:v>
      </x:c>
      <x:c r="N3258" s="33" t="n">
        <x:v>2187.761623949552</x:v>
      </x:c>
      <x:c r="O3258" s="32" t="n">
        <x:v>111.52638846991778</x:v>
      </x:c>
      <x:c r="P3258" s="32" t="n">
        <x:v>0</x:v>
      </x:c>
      <x:c r="Q3258" s="33" t="n">
        <x:v>1</x:v>
      </x:c>
      <x:c r="R3258" s="34" t="n">
        <x:v>0</x:v>
      </x:c>
    </x:row>
    <x:row r="3259" ht="18" customHeight="1">
      <x:c r="A3259" s="25" t="str">
        <x:v>EEZ_270</x:v>
      </x:c>
      <x:c r="B3259" s="25" t="str">
        <x:v>Gambia</x:v>
      </x:c>
      <x:c r="C3259" s="25" t="str">
        <x:v>functional</x:v>
      </x:c>
      <x:c r="D3259" s="25" t="str">
        <x:v>Large benthopelagics (&gt;=90 cm)</x:v>
      </x:c>
      <x:c r="E3259" s="35" t="n">
        <x:v>7</x:v>
      </x:c>
      <x:c r="F3259" s="35" t="n">
        <x:v>7</x:v>
      </x:c>
      <x:c r="G3259" s="32" t="n">
        <x:v>1477.4424045121</x:v>
      </x:c>
      <x:c r="H3259" s="32" t="n">
        <x:v>1477.4424045121</x:v>
      </x:c>
      <x:c r="I3259" s="33" t="n">
        <x:v>0</x:v>
      </x:c>
      <x:c r="J3259" s="34" t="n">
        <x:v>1</x:v>
      </x:c>
      <x:c r="K3259" s="33" t="n">
        <x:v>2304.823848662606</x:v>
      </x:c>
      <x:c r="L3259" s="32" t="n">
        <x:v>3405244.488944913</x:v>
      </x:c>
      <x:c r="M3259" s="33" t="n">
        <x:v>4.33925253534485</x:v>
      </x:c>
      <x:c r="N3259" s="33" t="n">
        <x:v>2183.9995037140757</x:v>
      </x:c>
      <x:c r="O3259" s="32" t="n">
        <x:v>3226733.478220557</x:v>
      </x:c>
      <x:c r="P3259" s="32" t="n">
        <x:v>178511.01072435593</x:v>
      </x:c>
      <x:c r="Q3259" s="33" t="n">
        <x:v>1.0553225148371408</x:v>
      </x:c>
      <x:c r="R3259" s="34" t="n">
        <x:v>0.055322514837140874</x:v>
      </x:c>
    </x:row>
    <x:row r="3260" ht="18" customHeight="1">
      <x:c r="A3260" s="25" t="str">
        <x:v>EEZ_270</x:v>
      </x:c>
      <x:c r="B3260" s="25" t="str">
        <x:v>Gambia</x:v>
      </x:c>
      <x:c r="C3260" s="25" t="str">
        <x:v>functional</x:v>
      </x:c>
      <x:c r="D3260" s="25" t="str">
        <x:v>Large demersals (&gt;=90 cm)</x:v>
      </x:c>
      <x:c r="E3260" s="35" t="n">
        <x:v>7</x:v>
      </x:c>
      <x:c r="F3260" s="35" t="n">
        <x:v>7</x:v>
      </x:c>
      <x:c r="G3260" s="32" t="n">
        <x:v>4798.743878293999</x:v>
      </x:c>
      <x:c r="H3260" s="32" t="n">
        <x:v>4798.743878293999</x:v>
      </x:c>
      <x:c r="I3260" s="33" t="n">
        <x:v>0</x:v>
      </x:c>
      <x:c r="J3260" s="34" t="n">
        <x:v>1</x:v>
      </x:c>
      <x:c r="K3260" s="33" t="n">
        <x:v>839.3925334251019</x:v>
      </x:c>
      <x:c r="L3260" s="32" t="n">
        <x:v>4028029.7812593984</x:v>
      </x:c>
      <x:c r="M3260" s="33" t="n">
        <x:v>3.910730549013898</x:v>
      </x:c>
      <x:c r="N3260" s="33" t="n">
        <x:v>814.1989706995116</x:v>
      </x:c>
      <x:c r="O3260" s="32" t="n">
        <x:v>3907132.3263575565</x:v>
      </x:c>
      <x:c r="P3260" s="32" t="n">
        <x:v>120897.45490184193</x:v>
      </x:c>
      <x:c r="Q3260" s="33" t="n">
        <x:v>1.0309427592421854</x:v>
      </x:c>
      <x:c r="R3260" s="34" t="n">
        <x:v>0.03094275924218548</x:v>
      </x:c>
    </x:row>
    <x:row r="3261" ht="18" customHeight="1">
      <x:c r="A3261" s="25" t="str">
        <x:v>EEZ_270</x:v>
      </x:c>
      <x:c r="B3261" s="25" t="str">
        <x:v>Gambia</x:v>
      </x:c>
      <x:c r="C3261" s="25" t="str">
        <x:v>functional</x:v>
      </x:c>
      <x:c r="D3261" s="25" t="str">
        <x:v>Large pelagics (&gt;=90 cm)</x:v>
      </x:c>
      <x:c r="E3261" s="35" t="n">
        <x:v>22</x:v>
      </x:c>
      <x:c r="F3261" s="35" t="n">
        <x:v>22</x:v>
      </x:c>
      <x:c r="G3261" s="32" t="n">
        <x:v>1573.8375100573</x:v>
      </x:c>
      <x:c r="H3261" s="32" t="n">
        <x:v>1573.8375100573</x:v>
      </x:c>
      <x:c r="I3261" s="33" t="n">
        <x:v>0</x:v>
      </x:c>
      <x:c r="J3261" s="34" t="n">
        <x:v>1</x:v>
      </x:c>
      <x:c r="K3261" s="33" t="n">
        <x:v>2628.926059206196</x:v>
      </x:c>
      <x:c r="L3261" s="32" t="n">
        <x:v>4137502.4431458297</x:v>
      </x:c>
      <x:c r="M3261" s="33" t="n">
        <x:v>4.409856258746092</x:v>
      </x:c>
      <x:c r="N3261" s="33" t="n">
        <x:v>2569.545183022057</x:v>
      </x:c>
      <x:c r="O3261" s="32" t="n">
        <x:v>4044046.592827163</x:v>
      </x:c>
      <x:c r="P3261" s="32" t="n">
        <x:v>93455.85031866655</x:v>
      </x:c>
      <x:c r="Q3261" s="33" t="n">
        <x:v>1.0231094890163797</x:v>
      </x:c>
      <x:c r="R3261" s="34" t="n">
        <x:v>0.023109489016379568</x:v>
      </x:c>
    </x:row>
    <x:row r="3262" ht="18" customHeight="1">
      <x:c r="A3262" s="25" t="str">
        <x:v>EEZ_270</x:v>
      </x:c>
      <x:c r="B3262" s="25" t="str">
        <x:v>Gambia</x:v>
      </x:c>
      <x:c r="C3262" s="25" t="str">
        <x:v>functional</x:v>
      </x:c>
      <x:c r="D3262" s="25" t="str">
        <x:v>Large rays (&gt;=90 cm)</x:v>
      </x:c>
      <x:c r="E3262" s="35" t="n">
        <x:v>8</x:v>
      </x:c>
      <x:c r="F3262" s="35" t="n">
        <x:v>8</x:v>
      </x:c>
      <x:c r="G3262" s="32" t="n">
        <x:v>272.6918458576</x:v>
      </x:c>
      <x:c r="H3262" s="32" t="n">
        <x:v>272.6918458576</x:v>
      </x:c>
      <x:c r="I3262" s="33" t="n">
        <x:v>0</x:v>
      </x:c>
      <x:c r="J3262" s="34" t="n">
        <x:v>1</x:v>
      </x:c>
      <x:c r="K3262" s="33" t="n">
        <x:v>539.8665087324964</x:v>
      </x:c>
      <x:c r="L3262" s="32" t="n">
        <x:v>147217.1947829626</x:v>
      </x:c>
      <x:c r="M3262" s="33" t="n">
        <x:v>3.4901277449071406</x:v>
      </x:c>
      <x:c r="N3262" s="33" t="n">
        <x:v>309.12045565864355</x:v>
      </x:c>
      <x:c r="O3262" s="32" t="n">
        <x:v>84294.62764589791</x:v>
      </x:c>
      <x:c r="P3262" s="32" t="n">
        <x:v>62922.567137064674</x:v>
      </x:c>
      <x:c r="Q3262" s="33" t="n">
        <x:v>1.7464599926983213</x:v>
      </x:c>
      <x:c r="R3262" s="34" t="n">
        <x:v>0.7464599926983214</x:v>
      </x:c>
    </x:row>
    <x:row r="3263" ht="18" customHeight="1">
      <x:c r="A3263" s="25" t="str">
        <x:v>EEZ_270</x:v>
      </x:c>
      <x:c r="B3263" s="25" t="str">
        <x:v>Gambia</x:v>
      </x:c>
      <x:c r="C3263" s="25" t="str">
        <x:v>functional</x:v>
      </x:c>
      <x:c r="D3263" s="25" t="str">
        <x:v>Large reef assoc. fish (&gt;=90 cm)</x:v>
      </x:c>
      <x:c r="E3263" s="35" t="n">
        <x:v>10</x:v>
      </x:c>
      <x:c r="F3263" s="35" t="n">
        <x:v>10</x:v>
      </x:c>
      <x:c r="G3263" s="32" t="n">
        <x:v>408.2125357692</x:v>
      </x:c>
      <x:c r="H3263" s="32" t="n">
        <x:v>408.2125357692</x:v>
      </x:c>
      <x:c r="I3263" s="33" t="n">
        <x:v>0</x:v>
      </x:c>
      <x:c r="J3263" s="34" t="n">
        <x:v>1</x:v>
      </x:c>
      <x:c r="K3263" s="33" t="n">
        <x:v>408.87545498423697</x:v>
      </x:c>
      <x:c r="L3263" s="32" t="n">
        <x:v>166908.08629290076</x:v>
      </x:c>
      <x:c r="M3263" s="33" t="n">
        <x:v>3.5870812401218224</x:v>
      </x:c>
      <x:c r="N3263" s="33" t="n">
        <x:v>386.439258507271</x:v>
      </x:c>
      <x:c r="O3263" s="32" t="n">
        <x:v>157749.34963602247</x:v>
      </x:c>
      <x:c r="P3263" s="32" t="n">
        <x:v>9158.736656878289</x:v>
      </x:c>
      <x:c r="Q3263" s="33" t="n">
        <x:v>1.0580587918619657</x:v>
      </x:c>
      <x:c r="R3263" s="34" t="n">
        <x:v>0.05805879186196574</x:v>
      </x:c>
    </x:row>
    <x:row r="3264" ht="18" customHeight="1">
      <x:c r="A3264" s="25" t="str">
        <x:v>EEZ_270</x:v>
      </x:c>
      <x:c r="B3264" s="25" t="str">
        <x:v>Gambia</x:v>
      </x:c>
      <x:c r="C3264" s="25" t="str">
        <x:v>functional</x:v>
      </x:c>
      <x:c r="D3264" s="25" t="str">
        <x:v>Large sharks (&gt;=90 cm)</x:v>
      </x:c>
      <x:c r="E3264" s="35" t="n">
        <x:v>25</x:v>
      </x:c>
      <x:c r="F3264" s="35" t="n">
        <x:v>25</x:v>
      </x:c>
      <x:c r="G3264" s="32" t="n">
        <x:v>1401.1457646064002</x:v>
      </x:c>
      <x:c r="H3264" s="32" t="n">
        <x:v>1401.1457646064002</x:v>
      </x:c>
      <x:c r="I3264" s="33" t="n">
        <x:v>0</x:v>
      </x:c>
      <x:c r="J3264" s="34" t="n">
        <x:v>1</x:v>
      </x:c>
      <x:c r="K3264" s="33" t="n">
        <x:v>1874.7735752898373</x:v>
      </x:c>
      <x:c r="L3264" s="32" t="n">
        <x:v>2626831.0546133537</x:v>
      </x:c>
      <x:c r="M3264" s="33" t="n">
        <x:v>4.146958978475501</x:v>
      </x:c>
      <x:c r="N3264" s="33" t="n">
        <x:v>1402.6812072784705</x:v>
      </x:c>
      <x:c r="O3264" s="32" t="n">
        <x:v>1965360.832671221</x:v>
      </x:c>
      <x:c r="P3264" s="32" t="n">
        <x:v>661470.2219421326</x:v>
      </x:c>
      <x:c r="Q3264" s="33" t="n">
        <x:v>1.336564263898093</x:v>
      </x:c>
      <x:c r="R3264" s="34" t="n">
        <x:v>0.33656426389809296</x:v>
      </x:c>
    </x:row>
    <x:row r="3265" ht="18" customHeight="1">
      <x:c r="A3265" s="25" t="str">
        <x:v>EEZ_270</x:v>
      </x:c>
      <x:c r="B3265" s="25" t="str">
        <x:v>Gambia</x:v>
      </x:c>
      <x:c r="C3265" s="25" t="str">
        <x:v>functional</x:v>
      </x:c>
      <x:c r="D3265" s="25" t="str">
        <x:v>Lobsters, crabs</x:v>
      </x:c>
      <x:c r="E3265" s="35" t="n">
        <x:v>4</x:v>
      </x:c>
      <x:c r="F3265" s="35" t="n">
        <x:v>4</x:v>
      </x:c>
      <x:c r="G3265" s="32" t="n">
        <x:v>1000.7814932409</x:v>
      </x:c>
      <x:c r="H3265" s="32" t="n">
        <x:v>1000.7814932409</x:v>
      </x:c>
      <x:c r="I3265" s="33" t="n">
        <x:v>0</x:v>
      </x:c>
      <x:c r="J3265" s="34" t="n">
        <x:v>1</x:v>
      </x:c>
      <x:c r="K3265" s="33" t="n">
        <x:v>254.70956117723702</x:v>
      </x:c>
      <x:c r="L3265" s="32" t="n">
        <x:v>254908.61497768963</x:v>
      </x:c>
      <x:c r="M3265" s="33" t="n">
        <x:v>3.3967036759255502</x:v>
      </x:c>
      <x:c r="N3265" s="33" t="n">
        <x:v>249.28932170768525</x:v>
      </x:c>
      <x:c r="O3265" s="32" t="n">
        <x:v>249484.13962762835</x:v>
      </x:c>
      <x:c r="P3265" s="32" t="n">
        <x:v>5424.475350061286</x:v>
      </x:c>
      <x:c r="Q3265" s="33" t="n">
        <x:v>1.0217427663263792</x:v>
      </x:c>
      <x:c r="R3265" s="34" t="n">
        <x:v>0.02174276632637921</x:v>
      </x:c>
    </x:row>
    <x:row r="3266" ht="18" customHeight="1">
      <x:c r="A3266" s="25" t="str">
        <x:v>EEZ_270</x:v>
      </x:c>
      <x:c r="B3266" s="25" t="str">
        <x:v>Gambia</x:v>
      </x:c>
      <x:c r="C3266" s="25" t="str">
        <x:v>functional</x:v>
      </x:c>
      <x:c r="D3266" s="25" t="str">
        <x:v>Medium bathydemersals (30 - 89 cm)</x:v>
      </x:c>
      <x:c r="E3266" s="35" t="n">
        <x:v>8</x:v>
      </x:c>
      <x:c r="F3266" s="35" t="n">
        <x:v>8</x:v>
      </x:c>
      <x:c r="G3266" s="32" t="n">
        <x:v>9.7744714422</x:v>
      </x:c>
      <x:c r="H3266" s="32" t="n">
        <x:v>9.7744714422</x:v>
      </x:c>
      <x:c r="I3266" s="33" t="n">
        <x:v>0</x:v>
      </x:c>
      <x:c r="J3266" s="34" t="n">
        <x:v>1</x:v>
      </x:c>
      <x:c r="K3266" s="33" t="n">
        <x:v>3075.3645842689803</x:v>
      </x:c>
      <x:c r="L3266" s="32" t="n">
        <x:v>30060.06330329042</x:v>
      </x:c>
      <x:c r="M3266" s="33" t="n">
        <x:v>4.480090306735993</x:v>
      </x:c>
      <x:c r="N3266" s="33" t="n">
        <x:v>3020.5797512677455</x:v>
      </x:c>
      <x:c r="O3266" s="32" t="n">
        <x:v>29524.570517654156</x:v>
      </x:c>
      <x:c r="P3266" s="32" t="n">
        <x:v>535.4927856362629</x:v>
      </x:c>
      <x:c r="Q3266" s="33" t="n">
        <x:v>1.0181371913713722</x:v>
      </x:c>
      <x:c r="R3266" s="34" t="n">
        <x:v>0.01813719137137206</x:v>
      </x:c>
    </x:row>
    <x:row r="3267" ht="18" customHeight="1">
      <x:c r="A3267" s="25" t="str">
        <x:v>EEZ_270</x:v>
      </x:c>
      <x:c r="B3267" s="25" t="str">
        <x:v>Gambia</x:v>
      </x:c>
      <x:c r="C3267" s="25" t="str">
        <x:v>functional</x:v>
      </x:c>
      <x:c r="D3267" s="25" t="str">
        <x:v>Medium bathypelagics (30 - 89 cm)</x:v>
      </x:c>
      <x:c r="E3267" s="35" t="n">
        <x:v>2</x:v>
      </x:c>
      <x:c r="F3267" s="35" t="n">
        <x:v>2</x:v>
      </x:c>
      <x:c r="G3267" s="32" t="n">
        <x:v>4.4334199194</x:v>
      </x:c>
      <x:c r="H3267" s="32" t="n">
        <x:v>4.4334199194</x:v>
      </x:c>
      <x:c r="I3267" s="33" t="n">
        <x:v>0</x:v>
      </x:c>
      <x:c r="J3267" s="34" t="n">
        <x:v>1</x:v>
      </x:c>
      <x:c r="K3267" s="33" t="n">
        <x:v>1207.4682948030031</x:v>
      </x:c>
      <x:c r="L3267" s="32" t="n">
        <x:v>5353.213990223586</x:v>
      </x:c>
      <x:c r="M3267" s="33" t="n">
        <x:v>4.081535821583289</x:v>
      </x:c>
      <x:c r="N3267" s="33" t="n">
        <x:v>1206.5236008665938</x:v>
      </x:c>
      <x:c r="O3267" s="32" t="n">
        <x:v>5349.025765308173</x:v>
      </x:c>
      <x:c r="P3267" s="32" t="n">
        <x:v>4.18822491541323</x:v>
      </x:c>
      <x:c r="Q3267" s="33" t="n">
        <x:v>1.0007829883607173</x:v>
      </x:c>
      <x:c r="R3267" s="34" t="n">
        <x:v>0.0007829883607172967</x:v>
      </x:c>
    </x:row>
    <x:row r="3268" ht="18" customHeight="1">
      <x:c r="A3268" s="25" t="str">
        <x:v>EEZ_270</x:v>
      </x:c>
      <x:c r="B3268" s="25" t="str">
        <x:v>Gambia</x:v>
      </x:c>
      <x:c r="C3268" s="25" t="str">
        <x:v>functional</x:v>
      </x:c>
      <x:c r="D3268" s="25" t="str">
        <x:v>Medium benthopelagics (30 - 89 cm)</x:v>
      </x:c>
      <x:c r="E3268" s="35" t="n">
        <x:v>29</x:v>
      </x:c>
      <x:c r="F3268" s="35" t="n">
        <x:v>29</x:v>
      </x:c>
      <x:c r="G3268" s="32" t="n">
        <x:v>6803.2841659415</x:v>
      </x:c>
      <x:c r="H3268" s="32" t="n">
        <x:v>6803.2841659415</x:v>
      </x:c>
      <x:c r="I3268" s="33" t="n">
        <x:v>0</x:v>
      </x:c>
      <x:c r="J3268" s="34" t="n">
        <x:v>1</x:v>
      </x:c>
      <x:c r="K3268" s="33" t="n">
        <x:v>742.5738119193707</x:v>
      </x:c>
      <x:c r="L3268" s="32" t="n">
        <x:v>5051940.656673876</x:v>
      </x:c>
      <x:c r="M3268" s="33" t="n">
        <x:v>3.677388823605524</x:v>
      </x:c>
      <x:c r="N3268" s="33" t="n">
        <x:v>475.76098386537325</x:v>
      </x:c>
      <x:c r="O3268" s="32" t="n">
        <x:v>3236737.1683040434</x:v>
      </x:c>
      <x:c r="P3268" s="32" t="n">
        <x:v>1815203.4883698323</x:v>
      </x:c>
      <x:c r="Q3268" s="33" t="n">
        <x:v>1.5608127549389332</x:v>
      </x:c>
      <x:c r="R3268" s="34" t="n">
        <x:v>0.5608127549389332</x:v>
      </x:c>
    </x:row>
    <x:row r="3269" ht="18" customHeight="1">
      <x:c r="A3269" s="25" t="str">
        <x:v>EEZ_270</x:v>
      </x:c>
      <x:c r="B3269" s="25" t="str">
        <x:v>Gambia</x:v>
      </x:c>
      <x:c r="C3269" s="25" t="str">
        <x:v>functional</x:v>
      </x:c>
      <x:c r="D3269" s="25" t="str">
        <x:v>Medium demersals (30 - 89 cm)</x:v>
      </x:c>
      <x:c r="E3269" s="35" t="n">
        <x:v>25</x:v>
      </x:c>
      <x:c r="F3269" s="35" t="n">
        <x:v>25</x:v>
      </x:c>
      <x:c r="G3269" s="32" t="n">
        <x:v>42230.5803876816</x:v>
      </x:c>
      <x:c r="H3269" s="32" t="n">
        <x:v>42230.5803876816</x:v>
      </x:c>
      <x:c r="I3269" s="33" t="n">
        <x:v>0</x:v>
      </x:c>
      <x:c r="J3269" s="34" t="n">
        <x:v>1</x:v>
      </x:c>
      <x:c r="K3269" s="33" t="n">
        <x:v>237.3590796191646</x:v>
      </x:c>
      <x:c r="L3269" s="32" t="n">
        <x:v>10023811.692603247</x:v>
      </x:c>
      <x:c r="M3269" s="33" t="n">
        <x:v>3.3145356742278267</x:v>
      </x:c>
      <x:c r="N3269" s="33" t="n">
        <x:v>206.31731354681062</x:v>
      </x:c>
      <x:c r="O3269" s="32" t="n">
        <x:v>8712899.895109097</x:v>
      </x:c>
      <x:c r="P3269" s="32" t="n">
        <x:v>1310911.7974941507</x:v>
      </x:c>
      <x:c r="Q3269" s="33" t="n">
        <x:v>1.1504564282013636</x:v>
      </x:c>
      <x:c r="R3269" s="34" t="n">
        <x:v>0.15045642820136365</x:v>
      </x:c>
    </x:row>
    <x:row r="3270" ht="18" customHeight="1">
      <x:c r="A3270" s="25" t="str">
        <x:v>EEZ_270</x:v>
      </x:c>
      <x:c r="B3270" s="25" t="str">
        <x:v>Gambia</x:v>
      </x:c>
      <x:c r="C3270" s="25" t="str">
        <x:v>functional</x:v>
      </x:c>
      <x:c r="D3270" s="25" t="str">
        <x:v>Medium pelagics (30 - 89 cm)</x:v>
      </x:c>
      <x:c r="E3270" s="35" t="n">
        <x:v>23</x:v>
      </x:c>
      <x:c r="F3270" s="35" t="n">
        <x:v>23</x:v>
      </x:c>
      <x:c r="G3270" s="32" t="n">
        <x:v>52334.81279717849</x:v>
      </x:c>
      <x:c r="H3270" s="32" t="n">
        <x:v>52334.81279717849</x:v>
      </x:c>
      <x:c r="I3270" s="33" t="n">
        <x:v>0</x:v>
      </x:c>
      <x:c r="J3270" s="34" t="n">
        <x:v>1</x:v>
      </x:c>
      <x:c r="K3270" s="33" t="n">
        <x:v>142.00201984528033</x:v>
      </x:c>
      <x:c r="L3270" s="32" t="n">
        <x:v>7431649.125423971</x:v>
      </x:c>
      <x:c r="M3270" s="33" t="n">
        <x:v>2.9558043074930946</x:v>
      </x:c>
      <x:c r="N3270" s="33" t="n">
        <x:v>90.32423822144118</x:v>
      </x:c>
      <x:c r="O3270" s="32" t="n">
        <x:v>4727102.098366878</x:v>
      </x:c>
      <x:c r="P3270" s="32" t="n">
        <x:v>2704547.0270570926</x:v>
      </x:c>
      <x:c r="Q3270" s="33" t="n">
        <x:v>1.5721363682818403</x:v>
      </x:c>
      <x:c r="R3270" s="34" t="n">
        <x:v>0.5721363682818404</x:v>
      </x:c>
    </x:row>
    <x:row r="3271" ht="18" customHeight="1">
      <x:c r="A3271" s="25" t="str">
        <x:v>EEZ_270</x:v>
      </x:c>
      <x:c r="B3271" s="25" t="str">
        <x:v>Gambia</x:v>
      </x:c>
      <x:c r="C3271" s="25" t="str">
        <x:v>functional</x:v>
      </x:c>
      <x:c r="D3271" s="25" t="str">
        <x:v>Medium reef assoc. fish (30 - 89 cm)</x:v>
      </x:c>
      <x:c r="E3271" s="35" t="n">
        <x:v>13</x:v>
      </x:c>
      <x:c r="F3271" s="35" t="n">
        <x:v>13</x:v>
      </x:c>
      <x:c r="G3271" s="32" t="n">
        <x:v>5809.0589549816</x:v>
      </x:c>
      <x:c r="H3271" s="32" t="n">
        <x:v>5809.0589549816</x:v>
      </x:c>
      <x:c r="I3271" s="33" t="n">
        <x:v>0</x:v>
      </x:c>
      <x:c r="J3271" s="34" t="n">
        <x:v>1</x:v>
      </x:c>
      <x:c r="K3271" s="33" t="n">
        <x:v>1087.2666725749964</x:v>
      </x:c>
      <x:c r="L3271" s="32" t="n">
        <x:v>6315996.200774831</x:v>
      </x:c>
      <x:c r="M3271" s="33" t="n">
        <x:v>3.6933410710783128</x:v>
      </x:c>
      <x:c r="N3271" s="33" t="n">
        <x:v>493.56126775155553</x:v>
      </x:c>
      <x:c r="O3271" s="32" t="n">
        <x:v>2867126.502264245</x:v>
      </x:c>
      <x:c r="P3271" s="32" t="n">
        <x:v>3448869.698510586</x:v>
      </x:c>
      <x:c r="Q3271" s="33" t="n">
        <x:v>2.202901126192696</x:v>
      </x:c>
      <x:c r="R3271" s="34" t="n">
        <x:v>1.202901126192696</x:v>
      </x:c>
    </x:row>
    <x:row r="3272" ht="18" customHeight="1">
      <x:c r="A3272" s="25" t="str">
        <x:v>EEZ_270</x:v>
      </x:c>
      <x:c r="B3272" s="25" t="str">
        <x:v>Gambia</x:v>
      </x:c>
      <x:c r="C3272" s="25" t="str">
        <x:v>functional</x:v>
      </x:c>
      <x:c r="D3272" s="25" t="str">
        <x:v>Other demersal invertebrates</x:v>
      </x:c>
      <x:c r="E3272" s="35" t="n">
        <x:v>7</x:v>
      </x:c>
      <x:c r="F3272" s="35" t="n">
        <x:v>7</x:v>
      </x:c>
      <x:c r="G3272" s="32" t="n">
        <x:v>3274.5590800539003</x:v>
      </x:c>
      <x:c r="H3272" s="32" t="n">
        <x:v>3274.5590800539003</x:v>
      </x:c>
      <x:c r="I3272" s="33" t="n">
        <x:v>0</x:v>
      </x:c>
      <x:c r="J3272" s="34" t="n">
        <x:v>1</x:v>
      </x:c>
      <x:c r="K3272" s="33" t="n">
        <x:v>33.56465967634044</x:v>
      </x:c>
      <x:c r="L3272" s="32" t="n">
        <x:v>109909.46111207959</x:v>
      </x:c>
      <x:c r="M3272" s="33" t="n">
        <x:v>2.2396876384891278</x:v>
      </x:c>
      <x:c r="N3272" s="33" t="n">
        <x:v>17.36551384069629</x:v>
      </x:c>
      <x:c r="O3272" s="32" t="n">
        <x:v>56864.40102685372</x:v>
      </x:c>
      <x:c r="P3272" s="32" t="n">
        <x:v>53045.06008522587</x:v>
      </x:c>
      <x:c r="Q3272" s="33" t="n">
        <x:v>1.9328342359603121</x:v>
      </x:c>
      <x:c r="R3272" s="34" t="n">
        <x:v>0.9328342359603121</x:v>
      </x:c>
    </x:row>
    <x:row r="3273" ht="18" customHeight="1">
      <x:c r="A3273" s="25" t="str">
        <x:v>EEZ_270</x:v>
      </x:c>
      <x:c r="B3273" s="25" t="str">
        <x:v>Gambia</x:v>
      </x:c>
      <x:c r="C3273" s="25" t="str">
        <x:v>functional</x:v>
      </x:c>
      <x:c r="D3273" s="25" t="str">
        <x:v>Shrimps</x:v>
      </x:c>
      <x:c r="E3273" s="35" t="n">
        <x:v>9</x:v>
      </x:c>
      <x:c r="F3273" s="35" t="n">
        <x:v>9</x:v>
      </x:c>
      <x:c r="G3273" s="32" t="n">
        <x:v>2031.0829645745002</x:v>
      </x:c>
      <x:c r="H3273" s="32" t="n">
        <x:v>2031.0829645745002</x:v>
      </x:c>
      <x:c r="I3273" s="33" t="n">
        <x:v>0</x:v>
      </x:c>
      <x:c r="J3273" s="34" t="n">
        <x:v>1</x:v>
      </x:c>
      <x:c r="K3273" s="33" t="n">
        <x:v>55.60051481240616</x:v>
      </x:c>
      <x:c r="L3273" s="32" t="n">
        <x:v>112929.25845705032</x:v>
      </x:c>
      <x:c r="M3273" s="33" t="n">
        <x:v>2.718687487085059</x:v>
      </x:c>
      <x:c r="N3273" s="33" t="n">
        <x:v>52.32237957443491</x:v>
      </x:c>
      <x:c r="O3273" s="32" t="n">
        <x:v>106271.09381963554</x:v>
      </x:c>
      <x:c r="P3273" s="32" t="n">
        <x:v>6658.164637414782</x:v>
      </x:c>
      <x:c r="Q3273" s="33" t="n">
        <x:v>1.0626526405074468</x:v>
      </x:c>
      <x:c r="R3273" s="34" t="n">
        <x:v>0.06265264050744684</x:v>
      </x:c>
    </x:row>
    <x:row r="3274" ht="18" customHeight="1">
      <x:c r="A3274" s="25" t="str">
        <x:v>EEZ_270</x:v>
      </x:c>
      <x:c r="B3274" s="25" t="str">
        <x:v>Gambia</x:v>
      </x:c>
      <x:c r="C3274" s="25" t="str">
        <x:v>functional</x:v>
      </x:c>
      <x:c r="D3274" s="25" t="str">
        <x:v>Small benthopelagics (&lt;30 cm)</x:v>
      </x:c>
      <x:c r="E3274" s="35" t="n">
        <x:v>1</x:v>
      </x:c>
      <x:c r="F3274" s="35" t="n">
        <x:v>1</x:v>
      </x:c>
      <x:c r="G3274" s="32" t="n">
        <x:v>992.8410669933</x:v>
      </x:c>
      <x:c r="H3274" s="32" t="n">
        <x:v>992.8410669933</x:v>
      </x:c>
      <x:c r="I3274" s="33" t="n">
        <x:v>0</x:v>
      </x:c>
      <x:c r="J3274" s="34" t="n">
        <x:v>1</x:v>
      </x:c>
      <x:c r="K3274" s="33" t="n">
        <x:v>154.88166189124811</x:v>
      </x:c>
      <x:c r="L3274" s="32" t="n">
        <x:v>153772.87444980233</x:v>
      </x:c>
      <x:c r="M3274" s="33" t="n">
        <x:v>3.19</x:v>
      </x:c>
      <x:c r="N3274" s="33" t="n">
        <x:v>154.88166189124811</x:v>
      </x:c>
      <x:c r="O3274" s="32" t="n">
        <x:v>153772.87444980233</x:v>
      </x:c>
      <x:c r="P3274" s="32" t="n">
        <x:v>0</x:v>
      </x:c>
      <x:c r="Q3274" s="33" t="n">
        <x:v>1</x:v>
      </x:c>
      <x:c r="R3274" s="34" t="n">
        <x:v>0</x:v>
      </x:c>
    </x:row>
    <x:row r="3275" ht="18" customHeight="1">
      <x:c r="A3275" s="25" t="str">
        <x:v>EEZ_270</x:v>
      </x:c>
      <x:c r="B3275" s="25" t="str">
        <x:v>Gambia</x:v>
      </x:c>
      <x:c r="C3275" s="25" t="str">
        <x:v>functional</x:v>
      </x:c>
      <x:c r="D3275" s="25" t="str">
        <x:v>Small demersals (&lt;30 cm)</x:v>
      </x:c>
      <x:c r="E3275" s="35" t="n">
        <x:v>4</x:v>
      </x:c>
      <x:c r="F3275" s="35" t="n">
        <x:v>4</x:v>
      </x:c>
      <x:c r="G3275" s="32" t="n">
        <x:v>2304.3548262535</x:v>
      </x:c>
      <x:c r="H3275" s="32" t="n">
        <x:v>2304.3548262535</x:v>
      </x:c>
      <x:c r="I3275" s="33" t="n">
        <x:v>0</x:v>
      </x:c>
      <x:c r="J3275" s="34" t="n">
        <x:v>1</x:v>
      </x:c>
      <x:c r="K3275" s="33" t="n">
        <x:v>166.71475009089622</x:v>
      </x:c>
      <x:c r="L3275" s="32" t="n">
        <x:v>384169.9389796028</x:v>
      </x:c>
      <x:c r="M3275" s="33" t="n">
        <x:v>3.1371009139348036</x:v>
      </x:c>
      <x:c r="N3275" s="33" t="n">
        <x:v>137.12003452692457</x:v>
      </x:c>
      <x:c r="O3275" s="32" t="n">
        <x:v>315973.2133381652</x:v>
      </x:c>
      <x:c r="P3275" s="32" t="n">
        <x:v>68196.72564143763</x:v>
      </x:c>
      <x:c r="Q3275" s="33" t="n">
        <x:v>1.2158307184364112</x:v>
      </x:c>
      <x:c r="R3275" s="34" t="n">
        <x:v>0.21583071843641125</x:v>
      </x:c>
    </x:row>
    <x:row r="3276" ht="18" customHeight="1">
      <x:c r="A3276" s="25" t="str">
        <x:v>EEZ_270</x:v>
      </x:c>
      <x:c r="B3276" s="25" t="str">
        <x:v>Gambia</x:v>
      </x:c>
      <x:c r="C3276" s="25" t="str">
        <x:v>functional</x:v>
      </x:c>
      <x:c r="D3276" s="25" t="str">
        <x:v>Small pelagics (&lt;30 cm)</x:v>
      </x:c>
      <x:c r="E3276" s="35" t="n">
        <x:v>4</x:v>
      </x:c>
      <x:c r="F3276" s="35" t="n">
        <x:v>4</x:v>
      </x:c>
      <x:c r="G3276" s="32" t="n">
        <x:v>36632.55801300011</x:v>
      </x:c>
      <x:c r="H3276" s="32" t="n">
        <x:v>36632.55801300011</x:v>
      </x:c>
      <x:c r="I3276" s="33" t="n">
        <x:v>0</x:v>
      </x:c>
      <x:c r="J3276" s="34" t="n">
        <x:v>1</x:v>
      </x:c>
      <x:c r="K3276" s="33" t="n">
        <x:v>163.0197421848859</x:v>
      </x:c>
      <x:c r="L3276" s="32" t="n">
        <x:v>5971830.162852154</x:v>
      </x:c>
      <x:c r="M3276" s="33" t="n">
        <x:v>3.112733421720161</x:v>
      </x:c>
      <x:c r="N3276" s="33" t="n">
        <x:v>129.63832817979576</x:v>
      </x:c>
      <x:c r="O3276" s="32" t="n">
        <x:v>4748983.577754715</x:v>
      </x:c>
      <x:c r="P3276" s="32" t="n">
        <x:v>1222846.5850974387</x:v>
      </x:c>
      <x:c r="Q3276" s="33" t="n">
        <x:v>1.2574964863693194</x:v>
      </x:c>
      <x:c r="R3276" s="34" t="n">
        <x:v>0.2574964863693194</x:v>
      </x:c>
    </x:row>
    <x:row r="3277" ht="18" customHeight="1">
      <x:c r="A3277" s="25" t="str">
        <x:v>EEZ_270</x:v>
      </x:c>
      <x:c r="B3277" s="25" t="str">
        <x:v>Gambia</x:v>
      </x:c>
      <x:c r="C3277" s="25" t="str">
        <x:v>functional</x:v>
      </x:c>
      <x:c r="D3277" s="25" t="str">
        <x:v>Small reef assoc. fish (&lt;30 cm)</x:v>
      </x:c>
      <x:c r="E3277" s="35" t="n">
        <x:v>2</x:v>
      </x:c>
      <x:c r="F3277" s="35" t="n">
        <x:v>2</x:v>
      </x:c>
      <x:c r="G3277" s="32" t="n">
        <x:v>59.3712049118</x:v>
      </x:c>
      <x:c r="H3277" s="32" t="n">
        <x:v>59.3712049118</x:v>
      </x:c>
      <x:c r="I3277" s="33" t="n">
        <x:v>0</x:v>
      </x:c>
      <x:c r="J3277" s="34" t="n">
        <x:v>1</x:v>
      </x:c>
      <x:c r="K3277" s="33" t="n">
        <x:v>19.224630416650445</x:v>
      </x:c>
      <x:c r="L3277" s="32" t="n">
        <x:v>1141.3894718205765</x:v>
      </x:c>
      <x:c r="M3277" s="33" t="n">
        <x:v>2.280475954730866</x:v>
      </x:c>
      <x:c r="N3277" s="33" t="n">
        <x:v>19.075501071162535</x:v>
      </x:c>
      <x:c r="O3277" s="32" t="n">
        <x:v>1132.5354828912511</x:v>
      </x:c>
      <x:c r="P3277" s="32" t="n">
        <x:v>8.853988929325396</x:v>
      </x:c>
      <x:c r="Q3277" s="33" t="n">
        <x:v>1.0078178468251804</x:v>
      </x:c>
      <x:c r="R3277" s="34" t="n">
        <x:v>0.007817846825180292</x:v>
      </x:c>
    </x:row>
    <x:row r="3278" ht="18" customHeight="1">
      <x:c r="A3278" s="25" t="str">
        <x:v>EEZ_270</x:v>
      </x:c>
      <x:c r="B3278" s="25" t="str">
        <x:v>Gambia</x:v>
      </x:c>
      <x:c r="C3278" s="25" t="str">
        <x:v>functional</x:v>
      </x:c>
      <x:c r="D3278" s="25" t="str">
        <x:v>Small to medium flatfishes (&lt;90 cm)</x:v>
      </x:c>
      <x:c r="E3278" s="35" t="n">
        <x:v>9</x:v>
      </x:c>
      <x:c r="F3278" s="35" t="n">
        <x:v>9</x:v>
      </x:c>
      <x:c r="G3278" s="32" t="n">
        <x:v>961.3566620444001</x:v>
      </x:c>
      <x:c r="H3278" s="32" t="n">
        <x:v>961.3566620444001</x:v>
      </x:c>
      <x:c r="I3278" s="33" t="n">
        <x:v>0</x:v>
      </x:c>
      <x:c r="J3278" s="34" t="n">
        <x:v>1</x:v>
      </x:c>
      <x:c r="K3278" s="33" t="n">
        <x:v>200.37848511798893</x:v>
      </x:c>
      <x:c r="L3278" s="32" t="n">
        <x:v>192635.19159854334</x:v>
      </x:c>
      <x:c r="M3278" s="33" t="n">
        <x:v>3.2909391854113097</x:v>
      </x:c>
      <x:c r="N3278" s="33" t="n">
        <x:v>195.406580728569</x:v>
      </x:c>
      <x:c r="O3278" s="32" t="n">
        <x:v>187855.4181907267</x:v>
      </x:c>
      <x:c r="P3278" s="32" t="n">
        <x:v>4779.773407816654</x:v>
      </x:c>
      <x:c r="Q3278" s="33" t="n">
        <x:v>1.0254438943196402</x:v>
      </x:c>
      <x:c r="R3278" s="34" t="n">
        <x:v>0.025443894319640142</x:v>
      </x:c>
    </x:row>
    <x:row r="3279" ht="18" customHeight="1">
      <x:c r="A3279" s="25" t="str">
        <x:v>EEZ_270</x:v>
      </x:c>
      <x:c r="B3279" s="25" t="str">
        <x:v>Gambia</x:v>
      </x:c>
      <x:c r="C3279" s="25" t="str">
        <x:v>functional</x:v>
      </x:c>
      <x:c r="D3279" s="25" t="str">
        <x:v>Small to medium rays (&lt;90 cm)</x:v>
      </x:c>
      <x:c r="E3279" s="35" t="n">
        <x:v>2</x:v>
      </x:c>
      <x:c r="F3279" s="35" t="n">
        <x:v>2</x:v>
      </x:c>
      <x:c r="G3279" s="32" t="n">
        <x:v>118.51491055470001</x:v>
      </x:c>
      <x:c r="H3279" s="32" t="n">
        <x:v>118.51491055470001</x:v>
      </x:c>
      <x:c r="I3279" s="33" t="n">
        <x:v>0</x:v>
      </x:c>
      <x:c r="J3279" s="34" t="n">
        <x:v>1</x:v>
      </x:c>
      <x:c r="K3279" s="33" t="n">
        <x:v>630.957344480193</x:v>
      </x:c>
      <x:c r="L3279" s="32" t="n">
        <x:v>74777.85324490111</x:v>
      </x:c>
      <x:c r="M3279" s="33" t="n">
        <x:v>3.7999999999999994</x:v>
      </x:c>
      <x:c r="N3279" s="33" t="n">
        <x:v>630.9573444801923</x:v>
      </x:c>
      <x:c r="O3279" s="32" t="n">
        <x:v>74777.85324490104</x:v>
      </x:c>
      <x:c r="P3279" s="32" t="n">
        <x:v>7.275957614183426e-11</x:v>
      </x:c>
      <x:c r="Q3279" s="33" t="n">
        <x:v>1.0000000000000009</x:v>
      </x:c>
      <x:c r="R3279" s="34" t="n">
        <x:v>9.730096945086559e-16</x:v>
      </x:c>
    </x:row>
    <x:row r="3280" ht="18" customHeight="1">
      <x:c r="A3280" s="25" t="str">
        <x:v>EEZ_270</x:v>
      </x:c>
      <x:c r="B3280" s="25" t="str">
        <x:v>Gambia</x:v>
      </x:c>
      <x:c r="C3280" s="25" t="str">
        <x:v>functional</x:v>
      </x:c>
      <x:c r="D3280" s="25" t="str">
        <x:v>Small to medium sharks (&lt;90 cm)</x:v>
      </x:c>
      <x:c r="E3280" s="35" t="n">
        <x:v>3</x:v>
      </x:c>
      <x:c r="F3280" s="35" t="n">
        <x:v>3</x:v>
      </x:c>
      <x:c r="G3280" s="32" t="n">
        <x:v>3.2335616215</x:v>
      </x:c>
      <x:c r="H3280" s="32" t="n">
        <x:v>3.2335616215</x:v>
      </x:c>
      <x:c r="I3280" s="33" t="n">
        <x:v>0</x:v>
      </x:c>
      <x:c r="J3280" s="34" t="n">
        <x:v>1</x:v>
      </x:c>
      <x:c r="K3280" s="33" t="n">
        <x:v>933.0522712771233</x:v>
      </x:c>
      <x:c r="L3280" s="32" t="n">
        <x:v>3017.0820152551123</x:v>
      </x:c>
      <x:c r="M3280" s="33" t="n">
        <x:v>3.9698906010769526</x:v>
      </x:c>
      <x:c r="N3280" s="33" t="n">
        <x:v>933.0192433379763</x:v>
      </x:c>
      <x:c r="O3280" s="32" t="n">
        <x:v>3016.9752173786496</x:v>
      </x:c>
      <x:c r="P3280" s="32" t="n">
        <x:v>0.10679787646267869</x:v>
      </x:c>
      <x:c r="Q3280" s="33" t="n">
        <x:v>1.0000353989903024</x:v>
      </x:c>
      <x:c r="R3280" s="34" t="n">
        <x:v>0.0000353989903024367</x:v>
      </x:c>
    </x:row>
    <x:row r="3281" ht="18" customHeight="1">
      <x:c r="A3281" s="25" t="str">
        <x:v>EEZ_274</x:v>
      </x:c>
      <x:c r="B3281" s="25" t="str">
        <x:v>Gaza Strip</x:v>
      </x:c>
      <x:c r="C3281" s="25" t="str">
        <x:v>functional</x:v>
      </x:c>
      <x:c r="D3281" s="25" t="str">
        <x:v>Cephalopods</x:v>
      </x:c>
      <x:c r="E3281" s="35" t="n">
        <x:v>2</x:v>
      </x:c>
      <x:c r="F3281" s="35" t="n">
        <x:v>2</x:v>
      </x:c>
      <x:c r="G3281" s="32" t="n">
        <x:v>126.61132738</x:v>
      </x:c>
      <x:c r="H3281" s="32" t="n">
        <x:v>126.61132738</x:v>
      </x:c>
      <x:c r="I3281" s="33" t="n">
        <x:v>0</x:v>
      </x:c>
      <x:c r="J3281" s="34" t="n">
        <x:v>1</x:v>
      </x:c>
      <x:c r="K3281" s="33" t="n">
        <x:v>935.7056204283328</x:v>
      </x:c>
      <x:c r="L3281" s="32" t="n">
        <x:v>118470.93063935767</x:v>
      </x:c>
      <x:c r="M3281" s="33" t="n">
        <x:v>3.9644399109387174</x:v>
      </x:c>
      <x:c r="N3281" s="33" t="n">
        <x:v>921.3823972839381</x:v>
      </x:c>
      <x:c r="O3281" s="32" t="n">
        <x:v>116657.44834468591</x:v>
      </x:c>
      <x:c r="P3281" s="32" t="n">
        <x:v>1813.4822946717613</x:v>
      </x:c>
      <x:c r="Q3281" s="33" t="n">
        <x:v>1.0155453622585118</x:v>
      </x:c>
      <x:c r="R3281" s="34" t="n">
        <x:v>0.015545362258511724</x:v>
      </x:c>
    </x:row>
    <x:row r="3282" ht="18" customHeight="1">
      <x:c r="A3282" s="25" t="str">
        <x:v>EEZ_274</x:v>
      </x:c>
      <x:c r="B3282" s="25" t="str">
        <x:v>Gaza Strip</x:v>
      </x:c>
      <x:c r="C3282" s="25" t="str">
        <x:v>functional</x:v>
      </x:c>
      <x:c r="D3282" s="25" t="str">
        <x:v>Large benthopelagics (&gt;=90 cm)</x:v>
      </x:c>
      <x:c r="E3282" s="35" t="n">
        <x:v>3</x:v>
      </x:c>
      <x:c r="F3282" s="35" t="n">
        <x:v>3</x:v>
      </x:c>
      <x:c r="G3282" s="32" t="n">
        <x:v>169.00042032400003</x:v>
      </x:c>
      <x:c r="H3282" s="32" t="n">
        <x:v>169.00042032400003</x:v>
      </x:c>
      <x:c r="I3282" s="33" t="n">
        <x:v>0</x:v>
      </x:c>
      <x:c r="J3282" s="34" t="n">
        <x:v>1</x:v>
      </x:c>
      <x:c r="K3282" s="33" t="n">
        <x:v>1009.8537530735344</x:v>
      </x:c>
      <x:c r="L3282" s="32" t="n">
        <x:v>170665.70873519627</x:v>
      </x:c>
      <x:c r="M3282" s="33" t="n">
        <x:v>3.9957137462889656</x:v>
      </x:c>
      <x:c r="N3282" s="33" t="n">
        <x:v>990.1790794288812</x:v>
      </x:c>
      <x:c r="O3282" s="32" t="n">
        <x:v>167340.68061951234</x:v>
      </x:c>
      <x:c r="P3282" s="32" t="n">
        <x:v>3325.0281156839337</x:v>
      </x:c>
      <x:c r="Q3282" s="33" t="n">
        <x:v>1.0198698135048474</x:v>
      </x:c>
      <x:c r="R3282" s="34" t="n">
        <x:v>0.01986981350484735</x:v>
      </x:c>
    </x:row>
    <x:row r="3283" ht="18" customHeight="1">
      <x:c r="A3283" s="25" t="str">
        <x:v>EEZ_274</x:v>
      </x:c>
      <x:c r="B3283" s="25" t="str">
        <x:v>Gaza Strip</x:v>
      </x:c>
      <x:c r="C3283" s="25" t="str">
        <x:v>functional</x:v>
      </x:c>
      <x:c r="D3283" s="25" t="str">
        <x:v>Large pelagics (&gt;=90 cm)</x:v>
      </x:c>
      <x:c r="E3283" s="35" t="n">
        <x:v>4</x:v>
      </x:c>
      <x:c r="F3283" s="35" t="n">
        <x:v>4</x:v>
      </x:c>
      <x:c r="G3283" s="32" t="n">
        <x:v>86.08017869000001</x:v>
      </x:c>
      <x:c r="H3283" s="32" t="n">
        <x:v>86.08017869000001</x:v>
      </x:c>
      <x:c r="I3283" s="33" t="n">
        <x:v>0</x:v>
      </x:c>
      <x:c r="J3283" s="34" t="n">
        <x:v>1</x:v>
      </x:c>
      <x:c r="K3283" s="33" t="n">
        <x:v>2697.3456785398807</x:v>
      </x:c>
      <x:c r="L3283" s="32" t="n">
        <x:v>232187.99799741225</x:v>
      </x:c>
      <x:c r="M3283" s="33" t="n">
        <x:v>4.4241470782231485</x:v>
      </x:c>
      <x:c r="N3283" s="33" t="n">
        <x:v>2655.5047232711067</x:v>
      </x:c>
      <x:c r="O3283" s="32" t="n">
        <x:v>228586.3210913159</x:v>
      </x:c>
      <x:c r="P3283" s="32" t="n">
        <x:v>3601.6769060963416</x:v>
      </x:c>
      <x:c r="Q3283" s="33" t="n">
        <x:v>1.0157563098653553</x:v>
      </x:c>
      <x:c r="R3283" s="34" t="n">
        <x:v>0.01575630986535515</x:v>
      </x:c>
    </x:row>
    <x:row r="3284" ht="18" customHeight="1">
      <x:c r="A3284" s="25" t="str">
        <x:v>EEZ_274</x:v>
      </x:c>
      <x:c r="B3284" s="25" t="str">
        <x:v>Gaza Strip</x:v>
      </x:c>
      <x:c r="C3284" s="25" t="str">
        <x:v>functional</x:v>
      </x:c>
      <x:c r="D3284" s="25" t="str">
        <x:v>Large rays (&gt;=90 cm)</x:v>
      </x:c>
      <x:c r="E3284" s="35" t="n">
        <x:v>2</x:v>
      </x:c>
      <x:c r="F3284" s="35" t="n">
        <x:v>2</x:v>
      </x:c>
      <x:c r="G3284" s="32" t="n">
        <x:v>635.1248516290001</x:v>
      </x:c>
      <x:c r="H3284" s="32" t="n">
        <x:v>635.1248516290001</x:v>
      </x:c>
      <x:c r="I3284" s="33" t="n">
        <x:v>0</x:v>
      </x:c>
      <x:c r="J3284" s="34" t="n">
        <x:v>1</x:v>
      </x:c>
      <x:c r="K3284" s="33" t="n">
        <x:v>497.5817954781111</x:v>
      </x:c>
      <x:c r="L3284" s="32" t="n">
        <x:v>316026.56402632676</x:v>
      </x:c>
      <x:c r="M3284" s="33" t="n">
        <x:v>3.6915286854312024</x:v>
      </x:c>
      <x:c r="N3284" s="33" t="n">
        <x:v>491.5058434057519</x:v>
      </x:c>
      <x:c r="O3284" s="32" t="n">
        <x:v>312167.5758678647</x:v>
      </x:c>
      <x:c r="P3284" s="32" t="n">
        <x:v>3858.9881584620452</x:v>
      </x:c>
      <x:c r="Q3284" s="33" t="n">
        <x:v>1.0123619121804486</x:v>
      </x:c>
      <x:c r="R3284" s="34" t="n">
        <x:v>0.012361912180448523</x:v>
      </x:c>
    </x:row>
    <x:row r="3285" ht="18" customHeight="1">
      <x:c r="A3285" s="25" t="str">
        <x:v>EEZ_274</x:v>
      </x:c>
      <x:c r="B3285" s="25" t="str">
        <x:v>Gaza Strip</x:v>
      </x:c>
      <x:c r="C3285" s="25" t="str">
        <x:v>functional</x:v>
      </x:c>
      <x:c r="D3285" s="25" t="str">
        <x:v>Large reef assoc. fish (&gt;=90 cm)</x:v>
      </x:c>
      <x:c r="E3285" s="35" t="n">
        <x:v>1</x:v>
      </x:c>
      <x:c r="F3285" s="35" t="n">
        <x:v>1</x:v>
      </x:c>
      <x:c r="G3285" s="32" t="n">
        <x:v>3.374857356</x:v>
      </x:c>
      <x:c r="H3285" s="32" t="n">
        <x:v>3.374857356</x:v>
      </x:c>
      <x:c r="I3285" s="33" t="n">
        <x:v>0</x:v>
      </x:c>
      <x:c r="J3285" s="34" t="n">
        <x:v>1</x:v>
      </x:c>
      <x:c r="K3285" s="33" t="n">
        <x:v>3162.2776601683795</x:v>
      </x:c>
      <x:c r="L3285" s="32" t="n">
        <x:v>10672.236023133724</x:v>
      </x:c>
      <x:c r="M3285" s="33" t="n">
        <x:v>4.5</x:v>
      </x:c>
      <x:c r="N3285" s="33" t="n">
        <x:v>3162.2776601683795</x:v>
      </x:c>
      <x:c r="O3285" s="32" t="n">
        <x:v>10672.236023133724</x:v>
      </x:c>
      <x:c r="P3285" s="32" t="n">
        <x:v>0</x:v>
      </x:c>
      <x:c r="Q3285" s="33" t="n">
        <x:v>1</x:v>
      </x:c>
      <x:c r="R3285" s="34" t="n">
        <x:v>0</x:v>
      </x:c>
    </x:row>
    <x:row r="3286" ht="18" customHeight="1">
      <x:c r="A3286" s="25" t="str">
        <x:v>EEZ_274</x:v>
      </x:c>
      <x:c r="B3286" s="25" t="str">
        <x:v>Gaza Strip</x:v>
      </x:c>
      <x:c r="C3286" s="25" t="str">
        <x:v>functional</x:v>
      </x:c>
      <x:c r="D3286" s="25" t="str">
        <x:v>Large sharks (&gt;=90 cm)</x:v>
      </x:c>
      <x:c r="E3286" s="35" t="n">
        <x:v>1</x:v>
      </x:c>
      <x:c r="F3286" s="35" t="n">
        <x:v>1</x:v>
      </x:c>
      <x:c r="G3286" s="32" t="n">
        <x:v>3.5449359540000005</x:v>
      </x:c>
      <x:c r="H3286" s="32" t="n">
        <x:v>3.5449359540000005</x:v>
      </x:c>
      <x:c r="I3286" s="33" t="n">
        <x:v>0</x:v>
      </x:c>
      <x:c r="J3286" s="34" t="n">
        <x:v>1</x:v>
      </x:c>
      <x:c r="K3286" s="33" t="n">
        <x:v>562.341325190349</x:v>
      </x:c>
      <x:c r="L3286" s="32" t="n">
        <x:v>1993.4639820872744</x:v>
      </x:c>
      <x:c r="M3286" s="33" t="n">
        <x:v>3.75</x:v>
      </x:c>
      <x:c r="N3286" s="33" t="n">
        <x:v>562.341325190349</x:v>
      </x:c>
      <x:c r="O3286" s="32" t="n">
        <x:v>1993.4639820872744</x:v>
      </x:c>
      <x:c r="P3286" s="32" t="n">
        <x:v>0</x:v>
      </x:c>
      <x:c r="Q3286" s="33" t="n">
        <x:v>1</x:v>
      </x:c>
      <x:c r="R3286" s="34" t="n">
        <x:v>0</x:v>
      </x:c>
    </x:row>
    <x:row r="3287" ht="18" customHeight="1">
      <x:c r="A3287" s="25" t="str">
        <x:v>EEZ_274</x:v>
      </x:c>
      <x:c r="B3287" s="25" t="str">
        <x:v>Gaza Strip</x:v>
      </x:c>
      <x:c r="C3287" s="25" t="str">
        <x:v>functional</x:v>
      </x:c>
      <x:c r="D3287" s="25" t="str">
        <x:v>Lobsters, crabs</x:v>
      </x:c>
      <x:c r="E3287" s="35" t="n">
        <x:v>2</x:v>
      </x:c>
      <x:c r="F3287" s="35" t="n">
        <x:v>2</x:v>
      </x:c>
      <x:c r="G3287" s="32" t="n">
        <x:v>495.73819175399996</x:v>
      </x:c>
      <x:c r="H3287" s="32" t="n">
        <x:v>495.73819175399996</x:v>
      </x:c>
      <x:c r="I3287" s="33" t="n">
        <x:v>0</x:v>
      </x:c>
      <x:c r="J3287" s="34" t="n">
        <x:v>1</x:v>
      </x:c>
      <x:c r="K3287" s="33" t="n">
        <x:v>211.29854280531538</x:v>
      </x:c>
      <x:c r="L3287" s="32" t="n">
        <x:v>104748.7575305622</x:v>
      </x:c>
      <x:c r="M3287" s="33" t="n">
        <x:v>3.3171879278997496</x:v>
      </x:c>
      <x:c r="N3287" s="33" t="n">
        <x:v>207.58115682800207</x:v>
      </x:c>
      <x:c r="O3287" s="32" t="n">
        <x:v>102905.90732811723</x:v>
      </x:c>
      <x:c r="P3287" s="32" t="n">
        <x:v>1842.85020244497</x:v>
      </x:c>
      <x:c r="Q3287" s="33" t="n">
        <x:v>1.0179081089734627</x:v>
      </x:c>
      <x:c r="R3287" s="34" t="n">
        <x:v>0.01790810897346263</x:v>
      </x:c>
    </x:row>
    <x:row r="3288" ht="18" customHeight="1">
      <x:c r="A3288" s="25" t="str">
        <x:v>EEZ_274</x:v>
      </x:c>
      <x:c r="B3288" s="25" t="str">
        <x:v>Gaza Strip</x:v>
      </x:c>
      <x:c r="C3288" s="25" t="str">
        <x:v>functional</x:v>
      </x:c>
      <x:c r="D3288" s="25" t="str">
        <x:v>Medium benthopelagics (30 - 89 cm)</x:v>
      </x:c>
      <x:c r="E3288" s="35" t="n">
        <x:v>5</x:v>
      </x:c>
      <x:c r="F3288" s="35" t="n">
        <x:v>5</x:v>
      </x:c>
      <x:c r="G3288" s="32" t="n">
        <x:v>82.26220942299999</x:v>
      </x:c>
      <x:c r="H3288" s="32" t="n">
        <x:v>82.26220942299999</x:v>
      </x:c>
      <x:c r="I3288" s="33" t="n">
        <x:v>0</x:v>
      </x:c>
      <x:c r="J3288" s="34" t="n">
        <x:v>1</x:v>
      </x:c>
      <x:c r="K3288" s="33" t="n">
        <x:v>602.5404492234297</x:v>
      </x:c>
      <x:c r="L3288" s="32" t="n">
        <x:v>49566.30861984626</x:v>
      </x:c>
      <x:c r="M3288" s="33" t="n">
        <x:v>3.6411990493145265</x:v>
      </x:c>
      <x:c r="N3288" s="33" t="n">
        <x:v>437.7226797438011</x:v>
      </x:c>
      <x:c r="O3288" s="32" t="n">
        <x:v>36008.034750281324</x:v>
      </x:c>
      <x:c r="P3288" s="32" t="n">
        <x:v>13558.273869564939</x:v>
      </x:c>
      <x:c r="Q3288" s="33" t="n">
        <x:v>1.3765346807620211</x:v>
      </x:c>
      <x:c r="R3288" s="34" t="n">
        <x:v>0.37653468076202107</x:v>
      </x:c>
    </x:row>
    <x:row r="3289" ht="18" customHeight="1">
      <x:c r="A3289" s="25" t="str">
        <x:v>EEZ_274</x:v>
      </x:c>
      <x:c r="B3289" s="25" t="str">
        <x:v>Gaza Strip</x:v>
      </x:c>
      <x:c r="C3289" s="25" t="str">
        <x:v>functional</x:v>
      </x:c>
      <x:c r="D3289" s="25" t="str">
        <x:v>Medium demersals (30 - 89 cm)</x:v>
      </x:c>
      <x:c r="E3289" s="35" t="n">
        <x:v>6</x:v>
      </x:c>
      <x:c r="F3289" s="35" t="n">
        <x:v>6</x:v>
      </x:c>
      <x:c r="G3289" s="32" t="n">
        <x:v>4091.348442261</x:v>
      </x:c>
      <x:c r="H3289" s="32" t="n">
        <x:v>4091.348442261</x:v>
      </x:c>
      <x:c r="I3289" s="33" t="n">
        <x:v>0</x:v>
      </x:c>
      <x:c r="J3289" s="34" t="n">
        <x:v>1</x:v>
      </x:c>
      <x:c r="K3289" s="33" t="n">
        <x:v>193.13920392814296</x:v>
      </x:c>
      <x:c r="L3289" s="32" t="n">
        <x:v>790199.7811309373</x:v>
      </x:c>
      <x:c r="M3289" s="33" t="n">
        <x:v>3.2819686794373024</x:v>
      </x:c>
      <x:c r="N3289" s="33" t="n">
        <x:v>191.4117877191046</x:v>
      </x:c>
      <x:c r="O3289" s="32" t="n">
        <x:v>783132.3195149518</x:v>
      </x:c>
      <x:c r="P3289" s="32" t="n">
        <x:v>7067.461615985492</x:v>
      </x:c>
      <x:c r="Q3289" s="33" t="n">
        <x:v>1.0090246072596811</x:v>
      </x:c>
      <x:c r="R3289" s="34" t="n">
        <x:v>0.009024607259681048</x:v>
      </x:c>
    </x:row>
    <x:row r="3290" ht="18" customHeight="1">
      <x:c r="A3290" s="25" t="str">
        <x:v>EEZ_274</x:v>
      </x:c>
      <x:c r="B3290" s="25" t="str">
        <x:v>Gaza Strip</x:v>
      </x:c>
      <x:c r="C3290" s="25" t="str">
        <x:v>functional</x:v>
      </x:c>
      <x:c r="D3290" s="25" t="str">
        <x:v>Medium pelagics (30 - 89 cm)</x:v>
      </x:c>
      <x:c r="E3290" s="35" t="n">
        <x:v>6</x:v>
      </x:c>
      <x:c r="F3290" s="35" t="n">
        <x:v>6</x:v>
      </x:c>
      <x:c r="G3290" s="32" t="n">
        <x:v>439.518003725</x:v>
      </x:c>
      <x:c r="H3290" s="32" t="n">
        <x:v>439.518003725</x:v>
      </x:c>
      <x:c r="I3290" s="33" t="n">
        <x:v>0</x:v>
      </x:c>
      <x:c r="J3290" s="34" t="n">
        <x:v>1</x:v>
      </x:c>
      <x:c r="K3290" s="33" t="n">
        <x:v>703.8481314559853</x:v>
      </x:c>
      <x:c r="L3290" s="32" t="n">
        <x:v>309353.925663106</x:v>
      </x:c>
      <x:c r="M3290" s="33" t="n">
        <x:v>3.7711493780090426</x:v>
      </x:c>
      <x:c r="N3290" s="33" t="n">
        <x:v>590.4041180408299</x:v>
      </x:c>
      <x:c r="O3290" s="32" t="n">
        <x:v>259493.23935232483</x:v>
      </x:c>
      <x:c r="P3290" s="32" t="n">
        <x:v>49860.686310781195</x:v>
      </x:c>
      <x:c r="Q3290" s="33" t="n">
        <x:v>1.192146378977848</x:v>
      </x:c>
      <x:c r="R3290" s="34" t="n">
        <x:v>0.19214637897784786</x:v>
      </x:c>
    </x:row>
    <x:row r="3291" ht="18" customHeight="1">
      <x:c r="A3291" s="25" t="str">
        <x:v>EEZ_274</x:v>
      </x:c>
      <x:c r="B3291" s="25" t="str">
        <x:v>Gaza Strip</x:v>
      </x:c>
      <x:c r="C3291" s="25" t="str">
        <x:v>functional</x:v>
      </x:c>
      <x:c r="D3291" s="25" t="str">
        <x:v>Medium reef assoc. fish (30 - 89 cm)</x:v>
      </x:c>
      <x:c r="E3291" s="35" t="n">
        <x:v>1</x:v>
      </x:c>
      <x:c r="F3291" s="35" t="n">
        <x:v>1</x:v>
      </x:c>
      <x:c r="G3291" s="32" t="n">
        <x:v>13.988034</x:v>
      </x:c>
      <x:c r="H3291" s="32" t="n">
        <x:v>13.988034</x:v>
      </x:c>
      <x:c r="I3291" s="33" t="n">
        <x:v>0</x:v>
      </x:c>
      <x:c r="J3291" s="34" t="n">
        <x:v>1</x:v>
      </x:c>
      <x:c r="K3291" s="33" t="n">
        <x:v>691.8309709189363</x:v>
      </x:c>
      <x:c r="L3291" s="32" t="n">
        <x:v>9677.355143467092</x:v>
      </x:c>
      <x:c r="M3291" s="33" t="n">
        <x:v>3.8400000000000003</x:v>
      </x:c>
      <x:c r="N3291" s="33" t="n">
        <x:v>691.8309709189369</x:v>
      </x:c>
      <x:c r="O3291" s="32" t="n">
        <x:v>9677.3551434671</x:v>
      </x:c>
      <x:c r="P3291" s="32" t="n">
        <x:v>-9.094947017729282e-12</x:v>
      </x:c>
      <x:c r="Q3291" s="33" t="n">
        <x:v>0.9999999999999991</x:v>
      </x:c>
      <x:c r="R3291" s="34" t="n">
        <x:v>-9.398174276851889e-16</x:v>
      </x:c>
    </x:row>
    <x:row r="3292" ht="18" customHeight="1">
      <x:c r="A3292" s="25" t="str">
        <x:v>EEZ_274</x:v>
      </x:c>
      <x:c r="B3292" s="25" t="str">
        <x:v>Gaza Strip</x:v>
      </x:c>
      <x:c r="C3292" s="25" t="str">
        <x:v>functional</x:v>
      </x:c>
      <x:c r="D3292" s="25" t="str">
        <x:v>Shrimps</x:v>
      </x:c>
      <x:c r="E3292" s="35" t="n">
        <x:v>1</x:v>
      </x:c>
      <x:c r="F3292" s="35" t="n">
        <x:v>1</x:v>
      </x:c>
      <x:c r="G3292" s="32" t="n">
        <x:v>163.312969</x:v>
      </x:c>
      <x:c r="H3292" s="32" t="n">
        <x:v>163.312969</x:v>
      </x:c>
      <x:c r="I3292" s="33" t="n">
        <x:v>0</x:v>
      </x:c>
      <x:c r="J3292" s="34" t="n">
        <x:v>1</x:v>
      </x:c>
      <x:c r="K3292" s="33" t="n">
        <x:v>50.11872336272725</x:v>
      </x:c>
      <x:c r="L3292" s="32" t="n">
        <x:v>8185.037514856652</x:v>
      </x:c>
      <x:c r="M3292" s="33" t="n">
        <x:v>2.7</x:v>
      </x:c>
      <x:c r="N3292" s="33" t="n">
        <x:v>50.11872336272725</x:v>
      </x:c>
      <x:c r="O3292" s="32" t="n">
        <x:v>8185.037514856652</x:v>
      </x:c>
      <x:c r="P3292" s="32" t="n">
        <x:v>0</x:v>
      </x:c>
      <x:c r="Q3292" s="33" t="n">
        <x:v>1</x:v>
      </x:c>
      <x:c r="R3292" s="34" t="n">
        <x:v>0</x:v>
      </x:c>
    </x:row>
    <x:row r="3293" ht="18" customHeight="1">
      <x:c r="A3293" s="25" t="str">
        <x:v>EEZ_274</x:v>
      </x:c>
      <x:c r="B3293" s="25" t="str">
        <x:v>Gaza Strip</x:v>
      </x:c>
      <x:c r="C3293" s="25" t="str">
        <x:v>functional</x:v>
      </x:c>
      <x:c r="D3293" s="25" t="str">
        <x:v>Small to medium flatfishes (&lt;90 cm)</x:v>
      </x:c>
      <x:c r="E3293" s="35" t="n">
        <x:v>2</x:v>
      </x:c>
      <x:c r="F3293" s="35" t="n">
        <x:v>2</x:v>
      </x:c>
      <x:c r="G3293" s="32" t="n">
        <x:v>100.869897028</x:v>
      </x:c>
      <x:c r="H3293" s="32" t="n">
        <x:v>100.869897028</x:v>
      </x:c>
      <x:c r="I3293" s="33" t="n">
        <x:v>0</x:v>
      </x:c>
      <x:c r="J3293" s="34" t="n">
        <x:v>1</x:v>
      </x:c>
      <x:c r="K3293" s="33" t="n">
        <x:v>162.09942725179639</x:v>
      </x:c>
      <x:c r="L3293" s="32" t="n">
        <x:v>16350.952535186478</x:v>
      </x:c>
      <x:c r="M3293" s="33" t="n">
        <x:v>3.2097607965786534</x:v>
      </x:c>
      <x:c r="N3293" s="33" t="n">
        <x:v>162.09170726415206</x:v>
      </x:c>
      <x:c r="O3293" s="32" t="n">
        <x:v>16350.173820827738</x:v>
      </x:c>
      <x:c r="P3293" s="32" t="n">
        <x:v>0.7787143587393075</x:v>
      </x:c>
      <x:c r="Q3293" s="33" t="n">
        <x:v>1.0000476272831882</x:v>
      </x:c>
      <x:c r="R3293" s="34" t="n">
        <x:v>0.000047627283188105246</x:v>
      </x:c>
    </x:row>
    <x:row r="3294" ht="18" customHeight="1">
      <x:c r="A3294" s="25" t="str">
        <x:v>EEZ_277</x:v>
      </x:c>
      <x:c r="B3294" s="25" t="str">
        <x:v>Germany (North Sea)</x:v>
      </x:c>
      <x:c r="C3294" s="25" t="str">
        <x:v>functional</x:v>
      </x:c>
      <x:c r="D3294" s="25" t="str">
        <x:v>Cephalopods</x:v>
      </x:c>
      <x:c r="E3294" s="35" t="n">
        <x:v>12</x:v>
      </x:c>
      <x:c r="F3294" s="35" t="n">
        <x:v>12</x:v>
      </x:c>
      <x:c r="G3294" s="32" t="n">
        <x:v>95.3113583071</x:v>
      </x:c>
      <x:c r="H3294" s="32" t="n">
        <x:v>95.3113583071</x:v>
      </x:c>
      <x:c r="I3294" s="33" t="n">
        <x:v>0</x:v>
      </x:c>
      <x:c r="J3294" s="34" t="n">
        <x:v>1</x:v>
      </x:c>
      <x:c r="K3294" s="33" t="n">
        <x:v>1543.3110698305995</x:v>
      </x:c>
      <x:c r="L3294" s="32" t="n">
        <x:v>147095.0743559381</x:v>
      </x:c>
      <x:c r="M3294" s="33" t="n">
        <x:v>4.157778130448591</x:v>
      </x:c>
      <x:c r="N3294" s="33" t="n">
        <x:v>1438.063721884521</x:v>
      </x:c>
      <x:c r="O3294" s="32" t="n">
        <x:v>137063.8066649774</x:v>
      </x:c>
      <x:c r="P3294" s="32" t="n">
        <x:v>10031.267690960696</x:v>
      </x:c>
      <x:c r="Q3294" s="33" t="n">
        <x:v>1.0731868458569807</x:v>
      </x:c>
      <x:c r="R3294" s="34" t="n">
        <x:v>0.07318684585698064</x:v>
      </x:c>
    </x:row>
    <x:row r="3295" ht="18" customHeight="1">
      <x:c r="A3295" s="25" t="str">
        <x:v>EEZ_277</x:v>
      </x:c>
      <x:c r="B3295" s="25" t="str">
        <x:v>Germany (North Sea)</x:v>
      </x:c>
      <x:c r="C3295" s="25" t="str">
        <x:v>functional</x:v>
      </x:c>
      <x:c r="D3295" s="25" t="str">
        <x:v>Large bathydemersals (&gt;=90 cm)</x:v>
      </x:c>
      <x:c r="E3295" s="35" t="n">
        <x:v>2</x:v>
      </x:c>
      <x:c r="F3295" s="35" t="n">
        <x:v>2</x:v>
      </x:c>
      <x:c r="G3295" s="32" t="n">
        <x:v>101.9346228809</x:v>
      </x:c>
      <x:c r="H3295" s="32" t="n">
        <x:v>101.9346228809</x:v>
      </x:c>
      <x:c r="I3295" s="33" t="n">
        <x:v>0</x:v>
      </x:c>
      <x:c r="J3295" s="34" t="n">
        <x:v>1</x:v>
      </x:c>
      <x:c r="K3295" s="33" t="n">
        <x:v>2766.1793248537874</x:v>
      </x:c>
      <x:c r="L3295" s="32" t="n">
        <x:v>281969.4462999134</x:v>
      </x:c>
      <x:c r="M3295" s="33" t="n">
        <x:v>4.440994126735892</x:v>
      </x:c>
      <x:c r="N3295" s="33" t="n">
        <x:v>2760.5405232725816</x:v>
      </x:c>
      <x:c r="O3295" s="32" t="n">
        <x:v>281394.6571872329</x:v>
      </x:c>
      <x:c r="P3295" s="32" t="n">
        <x:v>574.7891126804752</x:v>
      </x:c>
      <x:c r="Q3295" s="33" t="n">
        <x:v>1.0020426440161514</x:v>
      </x:c>
      <x:c r="R3295" s="34" t="n">
        <x:v>0.0020426440161513976</x:v>
      </x:c>
    </x:row>
    <x:row r="3296" ht="18" customHeight="1">
      <x:c r="A3296" s="25" t="str">
        <x:v>EEZ_277</x:v>
      </x:c>
      <x:c r="B3296" s="25" t="str">
        <x:v>Germany (North Sea)</x:v>
      </x:c>
      <x:c r="C3296" s="25" t="str">
        <x:v>functional</x:v>
      </x:c>
      <x:c r="D3296" s="25" t="str">
        <x:v>Large bathypelagics (&gt;=90 cm)</x:v>
      </x:c>
      <x:c r="E3296" s="35" t="n">
        <x:v>1</x:v>
      </x:c>
      <x:c r="F3296" s="35" t="n">
        <x:v>1</x:v>
      </x:c>
      <x:c r="G3296" s="32" t="n">
        <x:v>0.0006411651</x:v>
      </x:c>
      <x:c r="H3296" s="32" t="n">
        <x:v>0.0006411651</x:v>
      </x:c>
      <x:c r="I3296" s="33" t="n">
        <x:v>0</x:v>
      </x:c>
      <x:c r="J3296" s="34" t="n">
        <x:v>1</x:v>
      </x:c>
      <x:c r="K3296" s="33" t="n">
        <x:v>831.7637711026707</x:v>
      </x:c>
      <x:c r="L3296" s="32" t="n">
        <x:v>0.533297901475421</x:v>
      </x:c>
      <x:c r="M3296" s="33" t="n">
        <x:v>3.92</x:v>
      </x:c>
      <x:c r="N3296" s="33" t="n">
        <x:v>831.7637711026708</x:v>
      </x:c>
      <x:c r="O3296" s="32" t="n">
        <x:v>0.533297901475421</x:v>
      </x:c>
      <x:c r="P3296" s="32" t="n">
        <x:v>0</x:v>
      </x:c>
      <x:c r="Q3296" s="33" t="n">
        <x:v>1</x:v>
      </x:c>
      <x:c r="R3296" s="34" t="n">
        <x:v>0</x:v>
      </x:c>
    </x:row>
    <x:row r="3297" ht="18" customHeight="1">
      <x:c r="A3297" s="25" t="str">
        <x:v>EEZ_277</x:v>
      </x:c>
      <x:c r="B3297" s="25" t="str">
        <x:v>Germany (North Sea)</x:v>
      </x:c>
      <x:c r="C3297" s="25" t="str">
        <x:v>functional</x:v>
      </x:c>
      <x:c r="D3297" s="25" t="str">
        <x:v>Large benthopelagics (&gt;=90 cm)</x:v>
      </x:c>
      <x:c r="E3297" s="35" t="n">
        <x:v>4</x:v>
      </x:c>
      <x:c r="F3297" s="35" t="n">
        <x:v>4</x:v>
      </x:c>
      <x:c r="G3297" s="32" t="n">
        <x:v>877.6708757613001</x:v>
      </x:c>
      <x:c r="H3297" s="32" t="n">
        <x:v>877.6708757613001</x:v>
      </x:c>
      <x:c r="I3297" s="33" t="n">
        <x:v>0</x:v>
      </x:c>
      <x:c r="J3297" s="34" t="n">
        <x:v>1</x:v>
      </x:c>
      <x:c r="K3297" s="33" t="n">
        <x:v>1255.8344920383875</x:v>
      </x:c>
      <x:c r="L3297" s="32" t="n">
        <x:v>1102209.358438579</x:v>
      </x:c>
      <x:c r="M3297" s="33" t="n">
        <x:v>4.096844991949822</x:v>
      </x:c>
      <x:c r="N3297" s="33" t="n">
        <x:v>1249.8128683594211</x:v>
      </x:c>
      <x:c r="O3297" s="32" t="n">
        <x:v>1096924.3547107556</x:v>
      </x:c>
      <x:c r="P3297" s="32" t="n">
        <x:v>5285.003727823263</x:v>
      </x:c>
      <x:c r="Q3297" s="33" t="n">
        <x:v>1.0048180202263963</x:v>
      </x:c>
      <x:c r="R3297" s="34" t="n">
        <x:v>0.004818020226396421</x:v>
      </x:c>
    </x:row>
    <x:row r="3298" ht="18" customHeight="1">
      <x:c r="A3298" s="25" t="str">
        <x:v>EEZ_277</x:v>
      </x:c>
      <x:c r="B3298" s="25" t="str">
        <x:v>Germany (North Sea)</x:v>
      </x:c>
      <x:c r="C3298" s="25" t="str">
        <x:v>functional</x:v>
      </x:c>
      <x:c r="D3298" s="25" t="str">
        <x:v>Large demersals (&gt;=90 cm)</x:v>
      </x:c>
      <x:c r="E3298" s="35" t="n">
        <x:v>9</x:v>
      </x:c>
      <x:c r="F3298" s="35" t="n">
        <x:v>9</x:v>
      </x:c>
      <x:c r="G3298" s="32" t="n">
        <x:v>231.90217306579999</x:v>
      </x:c>
      <x:c r="H3298" s="32" t="n">
        <x:v>231.90217306579999</x:v>
      </x:c>
      <x:c r="I3298" s="33" t="n">
        <x:v>0</x:v>
      </x:c>
      <x:c r="J3298" s="34" t="n">
        <x:v>1</x:v>
      </x:c>
      <x:c r="K3298" s="33" t="n">
        <x:v>1745.5066062750655</x:v>
      </x:c>
      <x:c r="L3298" s="32" t="n">
        <x:v>404786.77509589744</x:v>
      </x:c>
      <x:c r="M3298" s="33" t="n">
        <x:v>4.166850295907167</x:v>
      </x:c>
      <x:c r="N3298" s="33" t="n">
        <x:v>1468.4200165971763</x:v>
      </x:c>
      <x:c r="O3298" s="32" t="n">
        <x:v>340529.79282220325</x:v>
      </x:c>
      <x:c r="P3298" s="32" t="n">
        <x:v>64256.982273694186</x:v>
      </x:c>
      <x:c r="Q3298" s="33" t="n">
        <x:v>1.1886970938464816</x:v>
      </x:c>
      <x:c r="R3298" s="34" t="n">
        <x:v>0.18869709384648148</x:v>
      </x:c>
    </x:row>
    <x:row r="3299" ht="18" customHeight="1">
      <x:c r="A3299" s="25" t="str">
        <x:v>EEZ_277</x:v>
      </x:c>
      <x:c r="B3299" s="25" t="str">
        <x:v>Germany (North Sea)</x:v>
      </x:c>
      <x:c r="C3299" s="25" t="str">
        <x:v>functional</x:v>
      </x:c>
      <x:c r="D3299" s="25" t="str">
        <x:v>Large flatfishes (&gt;=90 cm)</x:v>
      </x:c>
      <x:c r="E3299" s="35" t="n">
        <x:v>2</x:v>
      </x:c>
      <x:c r="F3299" s="35" t="n">
        <x:v>2</x:v>
      </x:c>
      <x:c r="G3299" s="32" t="n">
        <x:v>7069.4761115643005</x:v>
      </x:c>
      <x:c r="H3299" s="32" t="n">
        <x:v>7069.4761115643005</x:v>
      </x:c>
      <x:c r="I3299" s="33" t="n">
        <x:v>0</x:v>
      </x:c>
      <x:c r="J3299" s="34" t="n">
        <x:v>1</x:v>
      </x:c>
      <x:c r="K3299" s="33" t="n">
        <x:v>374.1210996801628</x:v>
      </x:c>
      <x:c r="L3299" s="32" t="n">
        <x:v>2644840.1770210774</x:v>
      </x:c>
      <x:c r="M3299" s="33" t="n">
        <x:v>3.360225880345199</x:v>
      </x:c>
      <x:c r="N3299" s="33" t="n">
        <x:v>229.20594629089462</x:v>
      </x:c>
      <x:c r="O3299" s="32" t="n">
        <x:v>1620365.9619319695</x:v>
      </x:c>
      <x:c r="P3299" s="32" t="n">
        <x:v>1024474.2150891079</x:v>
      </x:c>
      <x:c r="Q3299" s="33" t="n">
        <x:v>1.632248664287926</x:v>
      </x:c>
      <x:c r="R3299" s="34" t="n">
        <x:v>0.6322486642879259</x:v>
      </x:c>
    </x:row>
    <x:row r="3300" ht="18" customHeight="1">
      <x:c r="A3300" s="25" t="str">
        <x:v>EEZ_277</x:v>
      </x:c>
      <x:c r="B3300" s="25" t="str">
        <x:v>Germany (North Sea)</x:v>
      </x:c>
      <x:c r="C3300" s="25" t="str">
        <x:v>functional</x:v>
      </x:c>
      <x:c r="D3300" s="25" t="str">
        <x:v>Large pelagics (&gt;=90 cm)</x:v>
      </x:c>
      <x:c r="E3300" s="35" t="n">
        <x:v>3</x:v>
      </x:c>
      <x:c r="F3300" s="35" t="n">
        <x:v>3</x:v>
      </x:c>
      <x:c r="G3300" s="32" t="n">
        <x:v>0.8164988606999999</x:v>
      </x:c>
      <x:c r="H3300" s="32" t="n">
        <x:v>0.8164988606999999</x:v>
      </x:c>
      <x:c r="I3300" s="33" t="n">
        <x:v>0</x:v>
      </x:c>
      <x:c r="J3300" s="34" t="n">
        <x:v>1</x:v>
      </x:c>
      <x:c r="K3300" s="33" t="n">
        <x:v>1192.8189237981892</x:v>
      </x:c>
      <x:c r="L3300" s="32" t="n">
        <x:v>973.9352923026215</x:v>
      </x:c>
      <x:c r="M3300" s="33" t="n">
        <x:v>4.0246269139429796</x:v>
      </x:c>
      <x:c r="N3300" s="33" t="n">
        <x:v>1058.3441508834997</x:v>
      </x:c>
      <x:c r="O3300" s="32" t="n">
        <x:v>864.1367934248863</x:v>
      </x:c>
      <x:c r="P3300" s="32" t="n">
        <x:v>109.79849887773526</x:v>
      </x:c>
      <x:c r="Q3300" s="33" t="n">
        <x:v>1.127061478822773</x:v>
      </x:c>
      <x:c r="R3300" s="34" t="n">
        <x:v>0.12706147882277313</x:v>
      </x:c>
    </x:row>
    <x:row r="3301" ht="18" customHeight="1">
      <x:c r="A3301" s="25" t="str">
        <x:v>EEZ_277</x:v>
      </x:c>
      <x:c r="B3301" s="25" t="str">
        <x:v>Germany (North Sea)</x:v>
      </x:c>
      <x:c r="C3301" s="25" t="str">
        <x:v>functional</x:v>
      </x:c>
      <x:c r="D3301" s="25" t="str">
        <x:v>Large rays (&gt;=90 cm)</x:v>
      </x:c>
      <x:c r="E3301" s="35" t="n">
        <x:v>6</x:v>
      </x:c>
      <x:c r="F3301" s="35" t="n">
        <x:v>6</x:v>
      </x:c>
      <x:c r="G3301" s="32" t="n">
        <x:v>98.9764136209</x:v>
      </x:c>
      <x:c r="H3301" s="32" t="n">
        <x:v>98.9764136209</x:v>
      </x:c>
      <x:c r="I3301" s="33" t="n">
        <x:v>0</x:v>
      </x:c>
      <x:c r="J3301" s="34" t="n">
        <x:v>1</x:v>
      </x:c>
      <x:c r="K3301" s="33" t="n">
        <x:v>781.4226175705913</x:v>
      </x:c>
      <x:c r="L3301" s="32" t="n">
        <x:v>77342.40820939321</x:v>
      </x:c>
      <x:c r="M3301" s="33" t="n">
        <x:v>3.842056354996752</x:v>
      </x:c>
      <x:c r="N3301" s="33" t="n">
        <x:v>695.1145113079685</x:v>
      </x:c>
      <x:c r="O3301" s="32" t="n">
        <x:v>68799.94138510726</x:v>
      </x:c>
      <x:c r="P3301" s="32" t="n">
        <x:v>8542.466824285948</x:v>
      </x:c>
      <x:c r="Q3301" s="33" t="n">
        <x:v>1.1241638677636299</x:v>
      </x:c>
      <x:c r="R3301" s="34" t="n">
        <x:v>0.12416386776362993</x:v>
      </x:c>
    </x:row>
    <x:row r="3302" ht="18" customHeight="1">
      <x:c r="A3302" s="25" t="str">
        <x:v>EEZ_277</x:v>
      </x:c>
      <x:c r="B3302" s="25" t="str">
        <x:v>Germany (North Sea)</x:v>
      </x:c>
      <x:c r="C3302" s="25" t="str">
        <x:v>functional</x:v>
      </x:c>
      <x:c r="D3302" s="25" t="str">
        <x:v>Large reef assoc. fish (&gt;=90 cm)</x:v>
      </x:c>
      <x:c r="E3302" s="35" t="n">
        <x:v>3</x:v>
      </x:c>
      <x:c r="F3302" s="35" t="n">
        <x:v>3</x:v>
      </x:c>
      <x:c r="G3302" s="32" t="n">
        <x:v>152.36237718629997</x:v>
      </x:c>
      <x:c r="H3302" s="32" t="n">
        <x:v>152.36237718629997</x:v>
      </x:c>
      <x:c r="I3302" s="33" t="n">
        <x:v>0</x:v>
      </x:c>
      <x:c r="J3302" s="34" t="n">
        <x:v>1</x:v>
      </x:c>
      <x:c r="K3302" s="33" t="n">
        <x:v>233.96729969920634</x:v>
      </x:c>
      <x:c r="L3302" s="32" t="n">
        <x:v>35647.81396603056</x:v>
      </x:c>
      <x:c r="M3302" s="33" t="n">
        <x:v>3.3620788224381384</x:v>
      </x:c>
      <x:c r="N3302" s="33" t="n">
        <x:v>230.18595563528066</x:v>
      </x:c>
      <x:c r="O3302" s="32" t="n">
        <x:v>35071.67939549154</x:v>
      </x:c>
      <x:c r="P3302" s="32" t="n">
        <x:v>576.1345705390195</x:v>
      </x:c>
      <x:c r="Q3302" s="33" t="n">
        <x:v>1.0164273448112406</x:v>
      </x:c>
      <x:c r="R3302" s="34" t="n">
        <x:v>0.016427344811240533</x:v>
      </x:c>
    </x:row>
    <x:row r="3303" ht="18" customHeight="1">
      <x:c r="A3303" s="25" t="str">
        <x:v>EEZ_277</x:v>
      </x:c>
      <x:c r="B3303" s="25" t="str">
        <x:v>Germany (North Sea)</x:v>
      </x:c>
      <x:c r="C3303" s="25" t="str">
        <x:v>functional</x:v>
      </x:c>
      <x:c r="D3303" s="25" t="str">
        <x:v>Large sharks (&gt;=90 cm)</x:v>
      </x:c>
      <x:c r="E3303" s="35" t="n">
        <x:v>13</x:v>
      </x:c>
      <x:c r="F3303" s="35" t="n">
        <x:v>13</x:v>
      </x:c>
      <x:c r="G3303" s="32" t="n">
        <x:v>163.0093404412</x:v>
      </x:c>
      <x:c r="H3303" s="32" t="n">
        <x:v>163.0093404412</x:v>
      </x:c>
      <x:c r="I3303" s="33" t="n">
        <x:v>0</x:v>
      </x:c>
      <x:c r="J3303" s="34" t="n">
        <x:v>1</x:v>
      </x:c>
      <x:c r="K3303" s="33" t="n">
        <x:v>1287.3193955044342</x:v>
      </x:c>
      <x:c r="L3303" s="32" t="n">
        <x:v>209845.08559834212</x:v>
      </x:c>
      <x:c r="M3303" s="33" t="n">
        <x:v>4.099788906208498</x:v>
      </x:c>
      <x:c r="N3303" s="33" t="n">
        <x:v>1258.3136454139992</x:v>
      </x:c>
      <x:c r="O3303" s="32" t="n">
        <x:v>205116.87740709804</x:v>
      </x:c>
      <x:c r="P3303" s="32" t="n">
        <x:v>4728.208191244077</x:v>
      </x:c>
      <x:c r="Q3303" s="33" t="n">
        <x:v>1.0230512878852964</x:v>
      </x:c>
      <x:c r="R3303" s="34" t="n">
        <x:v>0.023051287885296454</x:v>
      </x:c>
    </x:row>
    <x:row r="3304" ht="18" customHeight="1">
      <x:c r="A3304" s="25" t="str">
        <x:v>EEZ_277</x:v>
      </x:c>
      <x:c r="B3304" s="25" t="str">
        <x:v>Germany (North Sea)</x:v>
      </x:c>
      <x:c r="C3304" s="25" t="str">
        <x:v>functional</x:v>
      </x:c>
      <x:c r="D3304" s="25" t="str">
        <x:v>Lobsters, crabs</x:v>
      </x:c>
      <x:c r="E3304" s="35" t="n">
        <x:v>9</x:v>
      </x:c>
      <x:c r="F3304" s="35" t="n">
        <x:v>9</x:v>
      </x:c>
      <x:c r="G3304" s="32" t="n">
        <x:v>2643.3128459027002</x:v>
      </x:c>
      <x:c r="H3304" s="32" t="n">
        <x:v>2643.3128459027002</x:v>
      </x:c>
      <x:c r="I3304" s="33" t="n">
        <x:v>0</x:v>
      </x:c>
      <x:c r="J3304" s="34" t="n">
        <x:v>1</x:v>
      </x:c>
      <x:c r="K3304" s="33" t="n">
        <x:v>157.85494695669325</x:v>
      </x:c>
      <x:c r="L3304" s="32" t="n">
        <x:v>417260.00907991664</x:v>
      </x:c>
      <x:c r="M3304" s="33" t="n">
        <x:v>3.1243503122242378</x:v>
      </x:c>
      <x:c r="N3304" s="33" t="n">
        <x:v>133.15280269916468</x:v>
      </x:c>
      <x:c r="O3304" s="32" t="n">
        <x:v>351964.51384264976</x:v>
      </x:c>
      <x:c r="P3304" s="32" t="n">
        <x:v>65295.49523726688</x:v>
      </x:c>
      <x:c r="Q3304" s="33" t="n">
        <x:v>1.1855172685575286</x:v>
      </x:c>
      <x:c r="R3304" s="34" t="n">
        <x:v>0.18551726855752868</x:v>
      </x:c>
    </x:row>
    <x:row r="3305" ht="18" customHeight="1">
      <x:c r="A3305" s="25" t="str">
        <x:v>EEZ_277</x:v>
      </x:c>
      <x:c r="B3305" s="25" t="str">
        <x:v>Germany (North Sea)</x:v>
      </x:c>
      <x:c r="C3305" s="25" t="str">
        <x:v>functional</x:v>
      </x:c>
      <x:c r="D3305" s="25" t="str">
        <x:v>Medium bathydemersals (30 - 89 cm)</x:v>
      </x:c>
      <x:c r="E3305" s="35" t="n">
        <x:v>3</x:v>
      </x:c>
      <x:c r="F3305" s="35" t="n">
        <x:v>3</x:v>
      </x:c>
      <x:c r="G3305" s="32" t="n">
        <x:v>76.4107887098</x:v>
      </x:c>
      <x:c r="H3305" s="32" t="n">
        <x:v>76.4107887098</x:v>
      </x:c>
      <x:c r="I3305" s="33" t="n">
        <x:v>0</x:v>
      </x:c>
      <x:c r="J3305" s="34" t="n">
        <x:v>1</x:v>
      </x:c>
      <x:c r="K3305" s="33" t="n">
        <x:v>2884.016599181309</x:v>
      </x:c>
      <x:c r="L3305" s="32" t="n">
        <x:v>220369.98299559898</x:v>
      </x:c>
      <x:c r="M3305" s="33" t="n">
        <x:v>4.459993781057125</x:v>
      </x:c>
      <x:c r="N3305" s="33" t="n">
        <x:v>2883.990205114541</x:v>
      </x:c>
      <x:c r="O3305" s="32" t="n">
        <x:v>220367.96620413996</x:v>
      </x:c>
      <x:c r="P3305" s="32" t="n">
        <x:v>2.016791459027445</x:v>
      </x:c>
      <x:c r="Q3305" s="33" t="n">
        <x:v>1.0000091519266332</x:v>
      </x:c>
      <x:c r="R3305" s="34" t="n">
        <x:v>0.00000915192663328921</x:v>
      </x:c>
    </x:row>
    <x:row r="3306" ht="18" customHeight="1">
      <x:c r="A3306" s="25" t="str">
        <x:v>EEZ_277</x:v>
      </x:c>
      <x:c r="B3306" s="25" t="str">
        <x:v>Germany (North Sea)</x:v>
      </x:c>
      <x:c r="C3306" s="25" t="str">
        <x:v>functional</x:v>
      </x:c>
      <x:c r="D3306" s="25" t="str">
        <x:v>Medium bathypelagics (30 - 89 cm)</x:v>
      </x:c>
      <x:c r="E3306" s="35" t="n">
        <x:v>1</x:v>
      </x:c>
      <x:c r="F3306" s="35" t="n">
        <x:v>1</x:v>
      </x:c>
      <x:c r="G3306" s="32" t="n">
        <x:v>0.16500144749999998</x:v>
      </x:c>
      <x:c r="H3306" s="32" t="n">
        <x:v>0.16500144749999998</x:v>
      </x:c>
      <x:c r="I3306" s="33" t="n">
        <x:v>0</x:v>
      </x:c>
      <x:c r="J3306" s="34" t="n">
        <x:v>1</x:v>
      </x:c>
      <x:c r="K3306" s="33" t="n">
        <x:v>1202.2644346174131</x:v>
      </x:c>
      <x:c r="L3306" s="32" t="n">
        <x:v>198.37537198964225</x:v>
      </x:c>
      <x:c r="M3306" s="33" t="n">
        <x:v>4.08</x:v>
      </x:c>
      <x:c r="N3306" s="33" t="n">
        <x:v>1202.2644346174131</x:v>
      </x:c>
      <x:c r="O3306" s="32" t="n">
        <x:v>198.37537198964225</x:v>
      </x:c>
      <x:c r="P3306" s="32" t="n">
        <x:v>0</x:v>
      </x:c>
      <x:c r="Q3306" s="33" t="n">
        <x:v>1</x:v>
      </x:c>
      <x:c r="R3306" s="34" t="n">
        <x:v>0</x:v>
      </x:c>
    </x:row>
    <x:row r="3307" ht="18" customHeight="1">
      <x:c r="A3307" s="25" t="str">
        <x:v>EEZ_277</x:v>
      </x:c>
      <x:c r="B3307" s="25" t="str">
        <x:v>Germany (North Sea)</x:v>
      </x:c>
      <x:c r="C3307" s="25" t="str">
        <x:v>functional</x:v>
      </x:c>
      <x:c r="D3307" s="25" t="str">
        <x:v>Medium benthopelagics (30 - 89 cm)</x:v>
      </x:c>
      <x:c r="E3307" s="35" t="n">
        <x:v>12</x:v>
      </x:c>
      <x:c r="F3307" s="35" t="n">
        <x:v>12</x:v>
      </x:c>
      <x:c r="G3307" s="32" t="n">
        <x:v>1494.9523835993</x:v>
      </x:c>
      <x:c r="H3307" s="32" t="n">
        <x:v>1494.9523835993</x:v>
      </x:c>
      <x:c r="I3307" s="33" t="n">
        <x:v>0</x:v>
      </x:c>
      <x:c r="J3307" s="34" t="n">
        <x:v>1</x:v>
      </x:c>
      <x:c r="K3307" s="33" t="n">
        <x:v>2196.4239020327673</x:v>
      </x:c>
      <x:c r="L3307" s="32" t="n">
        <x:v>3283549.147738361</x:v>
      </x:c>
      <x:c r="M3307" s="33" t="n">
        <x:v>4.321344430004067</x:v>
      </x:c>
      <x:c r="N3307" s="33" t="n">
        <x:v>2095.7739120323813</x:v>
      </x:c>
      <x:c r="O3307" s="32" t="n">
        <x:v>3133082.205278038</x:v>
      </x:c>
      <x:c r="P3307" s="32" t="n">
        <x:v>150466.94246032275</x:v>
      </x:c>
      <x:c r="Q3307" s="33" t="n">
        <x:v>1.0480252137038868</x:v>
      </x:c>
      <x:c r="R3307" s="34" t="n">
        <x:v>0.048025213703886814</x:v>
      </x:c>
    </x:row>
    <x:row r="3308" ht="18" customHeight="1">
      <x:c r="A3308" s="25" t="str">
        <x:v>EEZ_277</x:v>
      </x:c>
      <x:c r="B3308" s="25" t="str">
        <x:v>Germany (North Sea)</x:v>
      </x:c>
      <x:c r="C3308" s="25" t="str">
        <x:v>functional</x:v>
      </x:c>
      <x:c r="D3308" s="25" t="str">
        <x:v>Medium demersals (30 - 89 cm)</x:v>
      </x:c>
      <x:c r="E3308" s="35" t="n">
        <x:v>26</x:v>
      </x:c>
      <x:c r="F3308" s="35" t="n">
        <x:v>26</x:v>
      </x:c>
      <x:c r="G3308" s="32" t="n">
        <x:v>21123.1712981365</x:v>
      </x:c>
      <x:c r="H3308" s="32" t="n">
        <x:v>21123.1712981365</x:v>
      </x:c>
      <x:c r="I3308" s="33" t="n">
        <x:v>0</x:v>
      </x:c>
      <x:c r="J3308" s="34" t="n">
        <x:v>1</x:v>
      </x:c>
      <x:c r="K3308" s="33" t="n">
        <x:v>216.11151221327032</x:v>
      </x:c>
      <x:c r="L3308" s="32" t="n">
        <x:v>4564960.491980228</x:v>
      </x:c>
      <x:c r="M3308" s="33" t="n">
        <x:v>3.3052748582361304</x:v>
      </x:c>
      <x:c r="N3308" s="33" t="n">
        <x:v>201.9644160728746</x:v>
      </x:c>
      <x:c r="O3308" s="32" t="n">
        <x:v>4266128.956835443</x:v>
      </x:c>
      <x:c r="P3308" s="32" t="n">
        <x:v>298831.5351447845</x:v>
      </x:c>
      <x:c r="Q3308" s="33" t="n">
        <x:v>1.0700474688337724</x:v>
      </x:c>
      <x:c r="R3308" s="34" t="n">
        <x:v>0.07004746883377236</x:v>
      </x:c>
    </x:row>
    <x:row r="3309" ht="18" customHeight="1">
      <x:c r="A3309" s="25" t="str">
        <x:v>EEZ_277</x:v>
      </x:c>
      <x:c r="B3309" s="25" t="str">
        <x:v>Germany (North Sea)</x:v>
      </x:c>
      <x:c r="C3309" s="25" t="str">
        <x:v>functional</x:v>
      </x:c>
      <x:c r="D3309" s="25" t="str">
        <x:v>Medium pelagics (30 - 89 cm)</x:v>
      </x:c>
      <x:c r="E3309" s="35" t="n">
        <x:v>13</x:v>
      </x:c>
      <x:c r="F3309" s="35" t="n">
        <x:v>13</x:v>
      </x:c>
      <x:c r="G3309" s="32" t="n">
        <x:v>11201.298663064399</x:v>
      </x:c>
      <x:c r="H3309" s="32" t="n">
        <x:v>11201.298663064399</x:v>
      </x:c>
      <x:c r="I3309" s="33" t="n">
        <x:v>0</x:v>
      </x:c>
      <x:c r="J3309" s="34" t="n">
        <x:v>1</x:v>
      </x:c>
      <x:c r="K3309" s="33" t="n">
        <x:v>253.48085526376653</x:v>
      </x:c>
      <x:c r="L3309" s="32" t="n">
        <x:v>2839314.7651784485</x:v>
      </x:c>
      <x:c r="M3309" s="33" t="n">
        <x:v>3.394189807056085</x:v>
      </x:c>
      <x:c r="N3309" s="33" t="n">
        <x:v>247.85050438989848</x:v>
      </x:c>
      <x:c r="O3309" s="32" t="n">
        <x:v>2776247.523462407</x:v>
      </x:c>
      <x:c r="P3309" s="32" t="n">
        <x:v>63067.241716041695</x:v>
      </x:c>
      <x:c r="Q3309" s="33" t="n">
        <x:v>1.0227167214677555</x:v>
      </x:c>
      <x:c r="R3309" s="34" t="n">
        <x:v>0.022716721467755573</x:v>
      </x:c>
    </x:row>
    <x:row r="3310" ht="18" customHeight="1">
      <x:c r="A3310" s="25" t="str">
        <x:v>EEZ_277</x:v>
      </x:c>
      <x:c r="B3310" s="25" t="str">
        <x:v>Germany (North Sea)</x:v>
      </x:c>
      <x:c r="C3310" s="25" t="str">
        <x:v>functional</x:v>
      </x:c>
      <x:c r="D3310" s="25" t="str">
        <x:v>Medium reef assoc. fish (30 - 89 cm)</x:v>
      </x:c>
      <x:c r="E3310" s="35" t="n">
        <x:v>5</x:v>
      </x:c>
      <x:c r="F3310" s="35" t="n">
        <x:v>5</x:v>
      </x:c>
      <x:c r="G3310" s="32" t="n">
        <x:v>4.6251092018</x:v>
      </x:c>
      <x:c r="H3310" s="32" t="n">
        <x:v>4.6251092018</x:v>
      </x:c>
      <x:c r="I3310" s="33" t="n">
        <x:v>0</x:v>
      </x:c>
      <x:c r="J3310" s="34" t="n">
        <x:v>1</x:v>
      </x:c>
      <x:c r="K3310" s="33" t="n">
        <x:v>223.41651574051417</x:v>
      </x:c>
      <x:c r="L3310" s="32" t="n">
        <x:v>1033.3257827855466</x:v>
      </x:c>
      <x:c r="M3310" s="33" t="n">
        <x:v>3.3342161141491347</x:v>
      </x:c>
      <x:c r="N3310" s="33" t="n">
        <x:v>215.881841575615</x:v>
      </x:c>
      <x:c r="O3310" s="32" t="n">
        <x:v>998.4770919729067</x:v>
      </x:c>
      <x:c r="P3310" s="32" t="n">
        <x:v>34.848690812639916</x:v>
      </x:c>
      <x:c r="Q3310" s="33" t="n">
        <x:v>1.034901843109672</x:v>
      </x:c>
      <x:c r="R3310" s="34" t="n">
        <x:v>0.03490184310967199</x:v>
      </x:c>
    </x:row>
    <x:row r="3311" ht="18" customHeight="1">
      <x:c r="A3311" s="25" t="str">
        <x:v>EEZ_277</x:v>
      </x:c>
      <x:c r="B3311" s="25" t="str">
        <x:v>Germany (North Sea)</x:v>
      </x:c>
      <x:c r="C3311" s="25" t="str">
        <x:v>functional</x:v>
      </x:c>
      <x:c r="D3311" s="25" t="str">
        <x:v>Other demersal invertebrates</x:v>
      </x:c>
      <x:c r="E3311" s="35" t="n">
        <x:v>21</x:v>
      </x:c>
      <x:c r="F3311" s="35" t="n">
        <x:v>21</x:v>
      </x:c>
      <x:c r="G3311" s="32" t="n">
        <x:v>6625.894471788699</x:v>
      </x:c>
      <x:c r="H3311" s="32" t="n">
        <x:v>6625.894471788699</x:v>
      </x:c>
      <x:c r="I3311" s="33" t="n">
        <x:v>0</x:v>
      </x:c>
      <x:c r="J3311" s="34" t="n">
        <x:v>1</x:v>
      </x:c>
      <x:c r="K3311" s="33" t="n">
        <x:v>21.72541337164573</x:v>
      </x:c>
      <x:c r="L3311" s="32" t="n">
        <x:v>143950.2963565117</x:v>
      </x:c>
      <x:c r="M3311" s="33" t="n">
        <x:v>2.1428321412317177</x:v>
      </x:c>
      <x:c r="N3311" s="33" t="n">
        <x:v>13.894155056848293</x:v>
      </x:c>
      <x:c r="O3311" s="32" t="n">
        <x:v>92061.2051813461</x:v>
      </x:c>
      <x:c r="P3311" s="32" t="n">
        <x:v>51889.09117516561</x:v>
      </x:c>
      <x:c r="Q3311" s="33" t="n">
        <x:v>1.5636368877960294</x:v>
      </x:c>
      <x:c r="R3311" s="34" t="n">
        <x:v>0.5636368877960294</x:v>
      </x:c>
    </x:row>
    <x:row r="3312" ht="18" customHeight="1">
      <x:c r="A3312" s="25" t="str">
        <x:v>EEZ_277</x:v>
      </x:c>
      <x:c r="B3312" s="25" t="str">
        <x:v>Germany (North Sea)</x:v>
      </x:c>
      <x:c r="C3312" s="25" t="str">
        <x:v>functional</x:v>
      </x:c>
      <x:c r="D3312" s="25" t="str">
        <x:v>Shrimps</x:v>
      </x:c>
      <x:c r="E3312" s="35" t="n">
        <x:v>7</x:v>
      </x:c>
      <x:c r="F3312" s="35" t="n">
        <x:v>7</x:v>
      </x:c>
      <x:c r="G3312" s="32" t="n">
        <x:v>8035.830714102601</x:v>
      </x:c>
      <x:c r="H3312" s="32" t="n">
        <x:v>8035.830714102601</x:v>
      </x:c>
      <x:c r="I3312" s="33" t="n">
        <x:v>0</x:v>
      </x:c>
      <x:c r="J3312" s="34" t="n">
        <x:v>1</x:v>
      </x:c>
      <x:c r="K3312" s="33" t="n">
        <x:v>154.5879002049525</x:v>
      </x:c>
      <x:c r="L3312" s="32" t="n">
        <x:v>1242242.196495585</x:v>
      </x:c>
      <x:c r="M3312" s="33" t="n">
        <x:v>3.188663837389951</x:v>
      </x:c>
      <x:c r="N3312" s="33" t="n">
        <x:v>154.40588089279808</x:v>
      </x:c>
      <x:c r="O3312" s="32" t="n">
        <x:v>1240779.5201164146</x:v>
      </x:c>
      <x:c r="P3312" s="32" t="n">
        <x:v>1462.6763791702688</x:v>
      </x:c>
      <x:c r="Q3312" s="33" t="n">
        <x:v>1.0011788366550676</x:v>
      </x:c>
      <x:c r="R3312" s="34" t="n">
        <x:v>0.0011788366550674813</x:v>
      </x:c>
    </x:row>
    <x:row r="3313" ht="18" customHeight="1">
      <x:c r="A3313" s="25" t="str">
        <x:v>EEZ_277</x:v>
      </x:c>
      <x:c r="B3313" s="25" t="str">
        <x:v>Germany (North Sea)</x:v>
      </x:c>
      <x:c r="C3313" s="25" t="str">
        <x:v>functional</x:v>
      </x:c>
      <x:c r="D3313" s="25" t="str">
        <x:v>Small demersals (&lt;30 cm)</x:v>
      </x:c>
      <x:c r="E3313" s="35" t="n">
        <x:v>1</x:v>
      </x:c>
      <x:c r="F3313" s="35" t="n">
        <x:v>1</x:v>
      </x:c>
      <x:c r="G3313" s="32" t="n">
        <x:v>0.0000033116</x:v>
      </x:c>
      <x:c r="H3313" s="32" t="n">
        <x:v>0.0000033116</x:v>
      </x:c>
      <x:c r="I3313" s="33" t="n">
        <x:v>0</x:v>
      </x:c>
      <x:c r="J3313" s="34" t="n">
        <x:v>1</x:v>
      </x:c>
      <x:c r="K3313" s="33" t="n">
        <x:v>120.22644346174131</x:v>
      </x:c>
      <x:c r="L3313" s="32" t="n">
        <x:v>0.0003981418901679026</x:v>
      </x:c>
      <x:c r="M3313" s="33" t="n">
        <x:v>3.08</x:v>
      </x:c>
      <x:c r="N3313" s="33" t="n">
        <x:v>120.22644346174131</x:v>
      </x:c>
      <x:c r="O3313" s="32" t="n">
        <x:v>0.0003981418901679026</x:v>
      </x:c>
      <x:c r="P3313" s="32" t="n">
        <x:v>0</x:v>
      </x:c>
      <x:c r="Q3313" s="33" t="n">
        <x:v>1</x:v>
      </x:c>
      <x:c r="R3313" s="34" t="n">
        <x:v>0</x:v>
      </x:c>
    </x:row>
    <x:row r="3314" ht="18" customHeight="1">
      <x:c r="A3314" s="25" t="str">
        <x:v>EEZ_277</x:v>
      </x:c>
      <x:c r="B3314" s="25" t="str">
        <x:v>Germany (North Sea)</x:v>
      </x:c>
      <x:c r="C3314" s="25" t="str">
        <x:v>functional</x:v>
      </x:c>
      <x:c r="D3314" s="25" t="str">
        <x:v>Small pelagics (&lt;30 cm)</x:v>
      </x:c>
      <x:c r="E3314" s="35" t="n">
        <x:v>4</x:v>
      </x:c>
      <x:c r="F3314" s="35" t="n">
        <x:v>4</x:v>
      </x:c>
      <x:c r="G3314" s="32" t="n">
        <x:v>28234.082952607798</x:v>
      </x:c>
      <x:c r="H3314" s="32" t="n">
        <x:v>28234.082952607798</x:v>
      </x:c>
      <x:c r="I3314" s="33" t="n">
        <x:v>0</x:v>
      </x:c>
      <x:c r="J3314" s="34" t="n">
        <x:v>1</x:v>
      </x:c>
      <x:c r="K3314" s="33" t="n">
        <x:v>102.3664528389143</x:v>
      </x:c>
      <x:c r="L3314" s="32" t="n">
        <x:v>2890222.9210181204</x:v>
      </x:c>
      <x:c r="M3314" s="33" t="n">
        <x:v>3.0101329171953375</x:v>
      </x:c>
      <x:c r="N3314" s="33" t="n">
        <x:v>102.36062222571275</x:v>
      </x:c>
      <x:c r="O3314" s="32" t="n">
        <x:v>2890058.299001323</x:v>
      </x:c>
      <x:c r="P3314" s="32" t="n">
        <x:v>164.62201679730788</x:v>
      </x:c>
      <x:c r="Q3314" s="33" t="n">
        <x:v>1.0000569614865051</x:v>
      </x:c>
      <x:c r="R3314" s="34" t="n">
        <x:v>0.00005696148650502795</x:v>
      </x:c>
    </x:row>
    <x:row r="3315" ht="18" customHeight="1">
      <x:c r="A3315" s="25" t="str">
        <x:v>EEZ_277</x:v>
      </x:c>
      <x:c r="B3315" s="25" t="str">
        <x:v>Germany (North Sea)</x:v>
      </x:c>
      <x:c r="C3315" s="25" t="str">
        <x:v>functional</x:v>
      </x:c>
      <x:c r="D3315" s="25" t="str">
        <x:v>Small reef assoc. fish (&lt;30 cm)</x:v>
      </x:c>
      <x:c r="E3315" s="35" t="n">
        <x:v>2</x:v>
      </x:c>
      <x:c r="F3315" s="35" t="n">
        <x:v>2</x:v>
      </x:c>
      <x:c r="G3315" s="32" t="n">
        <x:v>68.80944279539999</x:v>
      </x:c>
      <x:c r="H3315" s="32" t="n">
        <x:v>68.80944279539999</x:v>
      </x:c>
      <x:c r="I3315" s="33" t="n">
        <x:v>0</x:v>
      </x:c>
      <x:c r="J3315" s="34" t="n">
        <x:v>1</x:v>
      </x:c>
      <x:c r="K3315" s="33" t="n">
        <x:v>128.9714435049621</x:v>
      </x:c>
      <x:c r="L3315" s="32" t="n">
        <x:v>8874.453164094852</x:v>
      </x:c>
      <x:c r="M3315" s="33" t="n">
        <x:v>3.1102739031719824</x:v>
      </x:c>
      <x:c r="N3315" s="33" t="n">
        <x:v>128.90622880898883</x:v>
      </x:c>
      <x:c r="O3315" s="32" t="n">
        <x:v>8869.965777202859</x:v>
      </x:c>
      <x:c r="P3315" s="32" t="n">
        <x:v>4.487386891993083</x:v>
      </x:c>
      <x:c r="Q3315" s="33" t="n">
        <x:v>1.0005059080276866</x:v>
      </x:c>
      <x:c r="R3315" s="34" t="n">
        <x:v>0.0005059080276866839</x:v>
      </x:c>
    </x:row>
    <x:row r="3316" ht="18" customHeight="1">
      <x:c r="A3316" s="25" t="str">
        <x:v>EEZ_277</x:v>
      </x:c>
      <x:c r="B3316" s="25" t="str">
        <x:v>Germany (North Sea)</x:v>
      </x:c>
      <x:c r="C3316" s="25" t="str">
        <x:v>functional</x:v>
      </x:c>
      <x:c r="D3316" s="25" t="str">
        <x:v>Small to medium flatfishes (&lt;90 cm)</x:v>
      </x:c>
      <x:c r="E3316" s="35" t="n">
        <x:v>17</x:v>
      </x:c>
      <x:c r="F3316" s="35" t="n">
        <x:v>17</x:v>
      </x:c>
      <x:c r="G3316" s="32" t="n">
        <x:v>5586.2515606709</x:v>
      </x:c>
      <x:c r="H3316" s="32" t="n">
        <x:v>5586.2515606709</x:v>
      </x:c>
      <x:c r="I3316" s="33" t="n">
        <x:v>0</x:v>
      </x:c>
      <x:c r="J3316" s="34" t="n">
        <x:v>1</x:v>
      </x:c>
      <x:c r="K3316" s="33" t="n">
        <x:v>306.7000498581852</x:v>
      </x:c>
      <x:c r="L3316" s="32" t="n">
        <x:v>1713303.6321781299</x:v>
      </x:c>
      <x:c r="M3316" s="33" t="n">
        <x:v>3.335404768846385</x:v>
      </x:c>
      <x:c r="N3316" s="33" t="n">
        <x:v>216.47351488247543</x:v>
      </x:c>
      <x:c r="O3316" s="32" t="n">
        <x:v>1209275.5103561438</x:v>
      </x:c>
      <x:c r="P3316" s="32" t="n">
        <x:v>504028.12182198605</x:v>
      </x:c>
      <x:c r="Q3316" s="33" t="n">
        <x:v>1.4168017275678928</x:v>
      </x:c>
      <x:c r="R3316" s="34" t="n">
        <x:v>0.41680172756789285</x:v>
      </x:c>
    </x:row>
    <x:row r="3317" ht="18" customHeight="1">
      <x:c r="A3317" s="25" t="str">
        <x:v>EEZ_277</x:v>
      </x:c>
      <x:c r="B3317" s="25" t="str">
        <x:v>Germany (North Sea)</x:v>
      </x:c>
      <x:c r="C3317" s="25" t="str">
        <x:v>functional</x:v>
      </x:c>
      <x:c r="D3317" s="25" t="str">
        <x:v>Small to medium rays (&lt;90 cm)</x:v>
      </x:c>
      <x:c r="E3317" s="35" t="n">
        <x:v>3</x:v>
      </x:c>
      <x:c r="F3317" s="35" t="n">
        <x:v>3</x:v>
      </x:c>
      <x:c r="G3317" s="32" t="n">
        <x:v>22.719974968</x:v>
      </x:c>
      <x:c r="H3317" s="32" t="n">
        <x:v>22.719974968</x:v>
      </x:c>
      <x:c r="I3317" s="33" t="n">
        <x:v>0</x:v>
      </x:c>
      <x:c r="J3317" s="34" t="n">
        <x:v>1</x:v>
      </x:c>
      <x:c r="K3317" s="33" t="n">
        <x:v>657.4503826900149</x:v>
      </x:c>
      <x:c r="L3317" s="32" t="n">
        <x:v>14937.256237419157</x:v>
      </x:c>
      <x:c r="M3317" s="33" t="n">
        <x:v>3.8164175750369163</x:v>
      </x:c>
      <x:c r="N3317" s="33" t="n">
        <x:v>655.2659107921177</x:v>
      </x:c>
      <x:c r="O3317" s="32" t="n">
        <x:v>14887.625090580634</x:v>
      </x:c>
      <x:c r="P3317" s="32" t="n">
        <x:v>49.63114683852291</x:v>
      </x:c>
      <x:c r="Q3317" s="33" t="n">
        <x:v>1.0033337182080118</x:v>
      </x:c>
      <x:c r="R3317" s="34" t="n">
        <x:v>0.0033337182080118623</x:v>
      </x:c>
    </x:row>
    <x:row r="3318" ht="18" customHeight="1">
      <x:c r="A3318" s="25" t="str">
        <x:v>EEZ_277</x:v>
      </x:c>
      <x:c r="B3318" s="25" t="str">
        <x:v>Germany (North Sea)</x:v>
      </x:c>
      <x:c r="C3318" s="25" t="str">
        <x:v>functional</x:v>
      </x:c>
      <x:c r="D3318" s="25" t="str">
        <x:v>Small to medium sharks (&lt;90 cm)</x:v>
      </x:c>
      <x:c r="E3318" s="35" t="n">
        <x:v>2</x:v>
      </x:c>
      <x:c r="F3318" s="35" t="n">
        <x:v>2</x:v>
      </x:c>
      <x:c r="G3318" s="32" t="n">
        <x:v>25.410774600499998</x:v>
      </x:c>
      <x:c r="H3318" s="32" t="n">
        <x:v>25.410774600499998</x:v>
      </x:c>
      <x:c r="I3318" s="33" t="n">
        <x:v>0</x:v>
      </x:c>
      <x:c r="J3318" s="34" t="n">
        <x:v>1</x:v>
      </x:c>
      <x:c r="K3318" s="33" t="n">
        <x:v>692.2657310081697</x:v>
      </x:c>
      <x:c r="L3318" s="32" t="n">
        <x:v>17591.008454298964</x:v>
      </x:c>
      <x:c r="M3318" s="33" t="n">
        <x:v>3.839812387040657</x:v>
      </x:c>
      <x:c r="N3318" s="33" t="n">
        <x:v>691.5321680799275</x:v>
      </x:c>
      <x:c r="O3318" s="32" t="n">
        <x:v>17572.368052074118</x:v>
      </x:c>
      <x:c r="P3318" s="32" t="n">
        <x:v>18.640402224846184</x:v>
      </x:c>
      <x:c r="Q3318" s="33" t="n">
        <x:v>1.001060779182954</x:v>
      </x:c>
      <x:c r="R3318" s="34" t="n">
        <x:v>0.0010607791829540015</x:v>
      </x:c>
    </x:row>
    <x:row r="3319" ht="18" customHeight="1">
      <x:c r="A3319" s="25" t="str">
        <x:v>EEZ_278</x:v>
      </x:c>
      <x:c r="B3319" s="25" t="str">
        <x:v>Germany (Baltic Sea)</x:v>
      </x:c>
      <x:c r="C3319" s="25" t="str">
        <x:v>functional</x:v>
      </x:c>
      <x:c r="D3319" s="25" t="str">
        <x:v>Large benthopelagics (&gt;=90 cm)</x:v>
      </x:c>
      <x:c r="E3319" s="35" t="n">
        <x:v>6</x:v>
      </x:c>
      <x:c r="F3319" s="35" t="n">
        <x:v>6</x:v>
      </x:c>
      <x:c r="G3319" s="32" t="n">
        <x:v>6411.181359474501</x:v>
      </x:c>
      <x:c r="H3319" s="32" t="n">
        <x:v>6411.181359474501</x:v>
      </x:c>
      <x:c r="I3319" s="33" t="n">
        <x:v>0</x:v>
      </x:c>
      <x:c r="J3319" s="34" t="n">
        <x:v>1</x:v>
      </x:c>
      <x:c r="K3319" s="33" t="n">
        <x:v>1237.5537462047143</x:v>
      </x:c>
      <x:c r="L3319" s="32" t="n">
        <x:v>7934181.509015502</x:v>
      </x:c>
      <x:c r="M3319" s="33" t="n">
        <x:v>4.091557603438846</x:v>
      </x:c>
      <x:c r="N3319" s="33" t="n">
        <x:v>1234.6890695418904</x:v>
      </x:c>
      <x:c r="O3319" s="32" t="n">
        <x:v>7915815.547393884</x:v>
      </x:c>
      <x:c r="P3319" s="32" t="n">
        <x:v>18365.96162161883</x:v>
      </x:c>
      <x:c r="Q3319" s="33" t="n">
        <x:v>1.0023201603816634</x:v>
      </x:c>
      <x:c r="R3319" s="34" t="n">
        <x:v>0.0023201603816634456</x:v>
      </x:c>
    </x:row>
    <x:row r="3320" ht="18" customHeight="1">
      <x:c r="A3320" s="25" t="str">
        <x:v>EEZ_278</x:v>
      </x:c>
      <x:c r="B3320" s="25" t="str">
        <x:v>Germany (Baltic Sea)</x:v>
      </x:c>
      <x:c r="C3320" s="25" t="str">
        <x:v>functional</x:v>
      </x:c>
      <x:c r="D3320" s="25" t="str">
        <x:v>Large demersals (&gt;=90 cm)</x:v>
      </x:c>
      <x:c r="E3320" s="35" t="n">
        <x:v>7</x:v>
      </x:c>
      <x:c r="F3320" s="35" t="n">
        <x:v>7</x:v>
      </x:c>
      <x:c r="G3320" s="32" t="n">
        <x:v>94.75031030279999</x:v>
      </x:c>
      <x:c r="H3320" s="32" t="n">
        <x:v>94.75031030279999</x:v>
      </x:c>
      <x:c r="I3320" s="33" t="n">
        <x:v>0</x:v>
      </x:c>
      <x:c r="J3320" s="34" t="n">
        <x:v>1</x:v>
      </x:c>
      <x:c r="K3320" s="33" t="n">
        <x:v>623.7833814575295</x:v>
      </x:c>
      <x:c r="L3320" s="32" t="n">
        <x:v>59103.66895483077</x:v>
      </x:c>
      <x:c r="M3320" s="33" t="n">
        <x:v>3.7147039723674746</x:v>
      </x:c>
      <x:c r="N3320" s="33" t="n">
        <x:v>518.4465303683412</x:v>
      </x:c>
      <x:c r="O3320" s="32" t="n">
        <x:v>49122.969627810344</x:v>
      </x:c>
      <x:c r="P3320" s="32" t="n">
        <x:v>9980.699327020426</x:v>
      </x:c>
      <x:c r="Q3320" s="33" t="n">
        <x:v>1.2031778494386867</x:v>
      </x:c>
      <x:c r="R3320" s="34" t="n">
        <x:v>0.2031778494386866</x:v>
      </x:c>
    </x:row>
    <x:row r="3321" ht="18" customHeight="1">
      <x:c r="A3321" s="25" t="str">
        <x:v>EEZ_278</x:v>
      </x:c>
      <x:c r="B3321" s="25" t="str">
        <x:v>Germany (Baltic Sea)</x:v>
      </x:c>
      <x:c r="C3321" s="25" t="str">
        <x:v>functional</x:v>
      </x:c>
      <x:c r="D3321" s="25" t="str">
        <x:v>Large flatfishes (&gt;=90 cm)</x:v>
      </x:c>
      <x:c r="E3321" s="35" t="n">
        <x:v>2</x:v>
      </x:c>
      <x:c r="F3321" s="35" t="n">
        <x:v>2</x:v>
      </x:c>
      <x:c r="G3321" s="32" t="n">
        <x:v>1892.742851122</x:v>
      </x:c>
      <x:c r="H3321" s="32" t="n">
        <x:v>1892.742851122</x:v>
      </x:c>
      <x:c r="I3321" s="33" t="n">
        <x:v>0</x:v>
      </x:c>
      <x:c r="J3321" s="34" t="n">
        <x:v>1</x:v>
      </x:c>
      <x:c r="K3321" s="33" t="n">
        <x:v>256.984277787464</x:v>
      </x:c>
      <x:c r="L3321" s="32" t="n">
        <x:v>486405.15463297267</x:v>
      </x:c>
      <x:c r="M3321" s="33" t="n">
        <x:v>3.2991273679736572</x:v>
      </x:c>
      <x:c r="N3321" s="33" t="n">
        <x:v>199.12572405178918</x:v>
      </x:c>
      <x:c r="O3321" s="32" t="n">
        <x:v>376893.79067351605</x:v>
      </x:c>
      <x:c r="P3321" s="32" t="n">
        <x:v>109511.36395945662</x:v>
      </x:c>
      <x:c r="Q3321" s="33" t="n">
        <x:v>1.2905629295822514</x:v>
      </x:c>
      <x:c r="R3321" s="34" t="n">
        <x:v>0.29056292958225133</x:v>
      </x:c>
    </x:row>
    <x:row r="3322" ht="18" customHeight="1">
      <x:c r="A3322" s="25" t="str">
        <x:v>EEZ_278</x:v>
      </x:c>
      <x:c r="B3322" s="25" t="str">
        <x:v>Germany (Baltic Sea)</x:v>
      </x:c>
      <x:c r="C3322" s="25" t="str">
        <x:v>functional</x:v>
      </x:c>
      <x:c r="D3322" s="25" t="str">
        <x:v>Large pelagics (&gt;=90 cm)</x:v>
      </x:c>
      <x:c r="E3322" s="35" t="n">
        <x:v>2</x:v>
      </x:c>
      <x:c r="F3322" s="35" t="n">
        <x:v>2</x:v>
      </x:c>
      <x:c r="G3322" s="32" t="n">
        <x:v>90.55012688999999</x:v>
      </x:c>
      <x:c r="H3322" s="32" t="n">
        <x:v>90.55012688999999</x:v>
      </x:c>
      <x:c r="I3322" s="33" t="n">
        <x:v>0</x:v>
      </x:c>
      <x:c r="J3322" s="34" t="n">
        <x:v>1</x:v>
      </x:c>
      <x:c r="K3322" s="33" t="n">
        <x:v>1028.630477127988</x:v>
      </x:c>
      <x:c r="L3322" s="32" t="n">
        <x:v>93142.62022686053</x:v>
      </x:c>
      <x:c r="M3322" s="33" t="n">
        <x:v>3.986810116760953</x:v>
      </x:c>
      <x:c r="N3322" s="33" t="n">
        <x:v>970.085731379712</x:v>
      </x:c>
      <x:c r="O3322" s="32" t="n">
        <x:v>87841.38607061136</x:v>
      </x:c>
      <x:c r="P3322" s="32" t="n">
        <x:v>5301.234156249164</x:v>
      </x:c>
      <x:c r="Q3322" s="33" t="n">
        <x:v>1.0603500740754224</x:v>
      </x:c>
      <x:c r="R3322" s="34" t="n">
        <x:v>0.0603500740754223</x:v>
      </x:c>
    </x:row>
    <x:row r="3323" ht="18" customHeight="1">
      <x:c r="A3323" s="25" t="str">
        <x:v>EEZ_278</x:v>
      </x:c>
      <x:c r="B3323" s="25" t="str">
        <x:v>Germany (Baltic Sea)</x:v>
      </x:c>
      <x:c r="C3323" s="25" t="str">
        <x:v>functional</x:v>
      </x:c>
      <x:c r="D3323" s="25" t="str">
        <x:v>Large sharks (&gt;=90 cm)</x:v>
      </x:c>
      <x:c r="E3323" s="35" t="n">
        <x:v>1</x:v>
      </x:c>
      <x:c r="F3323" s="35" t="n">
        <x:v>1</x:v>
      </x:c>
      <x:c r="G3323" s="32" t="n">
        <x:v>0.0009707696999999999</x:v>
      </x:c>
      <x:c r="H3323" s="32" t="n">
        <x:v>0.0009707696999999999</x:v>
      </x:c>
      <x:c r="I3323" s="33" t="n">
        <x:v>0</x:v>
      </x:c>
      <x:c r="J3323" s="34" t="n">
        <x:v>1</x:v>
      </x:c>
      <x:c r="K3323" s="33" t="n">
        <x:v>2344.228815319923</x:v>
      </x:c>
      <x:c r="L3323" s="32" t="n">
        <x:v>2.2757063037794767</x:v>
      </x:c>
      <x:c r="M3323" s="33" t="n">
        <x:v>4.37</x:v>
      </x:c>
      <x:c r="N3323" s="33" t="n">
        <x:v>2344.228815319923</x:v>
      </x:c>
      <x:c r="O3323" s="32" t="n">
        <x:v>2.2757063037794767</x:v>
      </x:c>
      <x:c r="P3323" s="32" t="n">
        <x:v>0</x:v>
      </x:c>
      <x:c r="Q3323" s="33" t="n">
        <x:v>1</x:v>
      </x:c>
      <x:c r="R3323" s="34" t="n">
        <x:v>0</x:v>
      </x:c>
    </x:row>
    <x:row r="3324" ht="18" customHeight="1">
      <x:c r="A3324" s="25" t="str">
        <x:v>EEZ_278</x:v>
      </x:c>
      <x:c r="B3324" s="25" t="str">
        <x:v>Germany (Baltic Sea)</x:v>
      </x:c>
      <x:c r="C3324" s="25" t="str">
        <x:v>functional</x:v>
      </x:c>
      <x:c r="D3324" s="25" t="str">
        <x:v>Lobsters, crabs</x:v>
      </x:c>
      <x:c r="E3324" s="35" t="n">
        <x:v>3</x:v>
      </x:c>
      <x:c r="F3324" s="35" t="n">
        <x:v>3</x:v>
      </x:c>
      <x:c r="G3324" s="32" t="n">
        <x:v>10.049594443999998</x:v>
      </x:c>
      <x:c r="H3324" s="32" t="n">
        <x:v>10.049594443999998</x:v>
      </x:c>
      <x:c r="I3324" s="33" t="n">
        <x:v>0</x:v>
      </x:c>
      <x:c r="J3324" s="34" t="n">
        <x:v>1</x:v>
      </x:c>
      <x:c r="K3324" s="33" t="n">
        <x:v>39.95615374775062</x:v>
      </x:c>
      <x:c r="L3324" s="32" t="n">
        <x:v>401.54314070700434</x:v>
      </x:c>
      <x:c r="M3324" s="33" t="n">
        <x:v>2.600895945402193</x:v>
      </x:c>
      <x:c r="N3324" s="33" t="n">
        <x:v>39.89293096161385</x:v>
      </x:c>
      <x:c r="O3324" s="32" t="n">
        <x:v>400.9077773467101</x:v>
      </x:c>
      <x:c r="P3324" s="32" t="n">
        <x:v>0.6353633602942637</x:v>
      </x:c>
      <x:c r="Q3324" s="33" t="n">
        <x:v>1.0015848117601989</x:v>
      </x:c>
      <x:c r="R3324" s="34" t="n">
        <x:v>0.0015848117601988884</x:v>
      </x:c>
    </x:row>
    <x:row r="3325" ht="18" customHeight="1">
      <x:c r="A3325" s="25" t="str">
        <x:v>EEZ_278</x:v>
      </x:c>
      <x:c r="B3325" s="25" t="str">
        <x:v>Germany (Baltic Sea)</x:v>
      </x:c>
      <x:c r="C3325" s="25" t="str">
        <x:v>functional</x:v>
      </x:c>
      <x:c r="D3325" s="25" t="str">
        <x:v>Medium benthopelagics (30 - 89 cm)</x:v>
      </x:c>
      <x:c r="E3325" s="35" t="n">
        <x:v>3</x:v>
      </x:c>
      <x:c r="F3325" s="35" t="n">
        <x:v>3</x:v>
      </x:c>
      <x:c r="G3325" s="32" t="n">
        <x:v>758.1702955183</x:v>
      </x:c>
      <x:c r="H3325" s="32" t="n">
        <x:v>758.1702955183</x:v>
      </x:c>
      <x:c r="I3325" s="33" t="n">
        <x:v>0</x:v>
      </x:c>
      <x:c r="J3325" s="34" t="n">
        <x:v>1</x:v>
      </x:c>
      <x:c r="K3325" s="33" t="n">
        <x:v>726.7447570799852</x:v>
      </x:c>
      <x:c r="L3325" s="32" t="n">
        <x:v>550996.2872417076</x:v>
      </x:c>
      <x:c r="M3325" s="33" t="n">
        <x:v>3.3650803766684065</x:v>
      </x:c>
      <x:c r="N3325" s="33" t="n">
        <x:v>231.7823579431179</x:v>
      </x:c>
      <x:c r="O3325" s="32" t="n">
        <x:v>175730.49881766207</x:v>
      </x:c>
      <x:c r="P3325" s="32" t="n">
        <x:v>375265.7884240455</x:v>
      </x:c>
      <x:c r="Q3325" s="33" t="n">
        <x:v>3.135461920092887</x:v>
      </x:c>
      <x:c r="R3325" s="34" t="n">
        <x:v>2.135461920092887</x:v>
      </x:c>
    </x:row>
    <x:row r="3326" ht="18" customHeight="1">
      <x:c r="A3326" s="25" t="str">
        <x:v>EEZ_278</x:v>
      </x:c>
      <x:c r="B3326" s="25" t="str">
        <x:v>Germany (Baltic Sea)</x:v>
      </x:c>
      <x:c r="C3326" s="25" t="str">
        <x:v>functional</x:v>
      </x:c>
      <x:c r="D3326" s="25" t="str">
        <x:v>Medium demersals (30 - 89 cm)</x:v>
      </x:c>
      <x:c r="E3326" s="35" t="n">
        <x:v>12</x:v>
      </x:c>
      <x:c r="F3326" s="35" t="n">
        <x:v>12</x:v>
      </x:c>
      <x:c r="G3326" s="32" t="n">
        <x:v>571.3538227345</x:v>
      </x:c>
      <x:c r="H3326" s="32" t="n">
        <x:v>571.3538227345</x:v>
      </x:c>
      <x:c r="I3326" s="33" t="n">
        <x:v>0</x:v>
      </x:c>
      <x:c r="J3326" s="34" t="n">
        <x:v>1</x:v>
      </x:c>
      <x:c r="K3326" s="33" t="n">
        <x:v>818.680316706343</x:v>
      </x:c>
      <x:c r="L3326" s="32" t="n">
        <x:v>467756.1285476602</x:v>
      </x:c>
      <x:c r="M3326" s="33" t="n">
        <x:v>3.4258256364387223</x:v>
      </x:c>
      <x:c r="N3326" s="33" t="n">
        <x:v>266.5788170514017</x:v>
      </x:c>
      <x:c r="O3326" s="32" t="n">
        <x:v>152310.82618235928</x:v>
      </x:c>
      <x:c r="P3326" s="32" t="n">
        <x:v>315445.30236530094</x:v>
      </x:c>
      <x:c r="Q3326" s="33" t="n">
        <x:v>3.071062906504252</x:v>
      </x:c>
      <x:c r="R3326" s="34" t="n">
        <x:v>2.071062906504252</x:v>
      </x:c>
    </x:row>
    <x:row r="3327" ht="18" customHeight="1">
      <x:c r="A3327" s="25" t="str">
        <x:v>EEZ_278</x:v>
      </x:c>
      <x:c r="B3327" s="25" t="str">
        <x:v>Germany (Baltic Sea)</x:v>
      </x:c>
      <x:c r="C3327" s="25" t="str">
        <x:v>functional</x:v>
      </x:c>
      <x:c r="D3327" s="25" t="str">
        <x:v>Medium pelagics (30 - 89 cm)</x:v>
      </x:c>
      <x:c r="E3327" s="35" t="n">
        <x:v>5</x:v>
      </x:c>
      <x:c r="F3327" s="35" t="n">
        <x:v>5</x:v>
      </x:c>
      <x:c r="G3327" s="32" t="n">
        <x:v>5928.3641625138</x:v>
      </x:c>
      <x:c r="H3327" s="32" t="n">
        <x:v>5928.3641625138</x:v>
      </x:c>
      <x:c r="I3327" s="33" t="n">
        <x:v>0</x:v>
      </x:c>
      <x:c r="J3327" s="34" t="n">
        <x:v>1</x:v>
      </x:c>
      <x:c r="K3327" s="33" t="n">
        <x:v>258.043334280322</x:v>
      </x:c>
      <x:c r="L3327" s="32" t="n">
        <x:v>1529774.8553230294</x:v>
      </x:c>
      <x:c r="M3327" s="33" t="n">
        <x:v>3.391868322046989</x:v>
      </x:c>
      <x:c r="N3327" s="33" t="n">
        <x:v>246.52917482077305</x:v>
      </x:c>
      <x:c r="O3327" s="32" t="n">
        <x:v>1461514.7250215705</x:v>
      </x:c>
      <x:c r="P3327" s="32" t="n">
        <x:v>68260.130301459</x:v>
      </x:c>
      <x:c r="Q3327" s="33" t="n">
        <x:v>1.046705058206274</x:v>
      </x:c>
      <x:c r="R3327" s="34" t="n">
        <x:v>0.046705058206274006</x:v>
      </x:c>
    </x:row>
    <x:row r="3328" ht="18" customHeight="1">
      <x:c r="A3328" s="25" t="str">
        <x:v>EEZ_278</x:v>
      </x:c>
      <x:c r="B3328" s="25" t="str">
        <x:v>Germany (Baltic Sea)</x:v>
      </x:c>
      <x:c r="C3328" s="25" t="str">
        <x:v>functional</x:v>
      </x:c>
      <x:c r="D3328" s="25" t="str">
        <x:v>Medium reef assoc. fish (30 - 89 cm)</x:v>
      </x:c>
      <x:c r="E3328" s="35" t="n">
        <x:v>1</x:v>
      </x:c>
      <x:c r="F3328" s="35" t="n">
        <x:v>1</x:v>
      </x:c>
      <x:c r="G3328" s="32" t="n">
        <x:v>0.0788594233</x:v>
      </x:c>
      <x:c r="H3328" s="32" t="n">
        <x:v>0.0788594233</x:v>
      </x:c>
      <x:c r="I3328" s="33" t="n">
        <x:v>0</x:v>
      </x:c>
      <x:c r="J3328" s="34" t="n">
        <x:v>1</x:v>
      </x:c>
      <x:c r="K3328" s="33" t="n">
        <x:v>33.88441561392024</x:v>
      </x:c>
      <x:c r="L3328" s="32" t="n">
        <x:v>2.6721054741712655</x:v>
      </x:c>
      <x:c r="M3328" s="33" t="n">
        <x:v>2.53</x:v>
      </x:c>
      <x:c r="N3328" s="33" t="n">
        <x:v>33.88441561392024</x:v>
      </x:c>
      <x:c r="O3328" s="32" t="n">
        <x:v>2.6721054741712655</x:v>
      </x:c>
      <x:c r="P3328" s="32" t="n">
        <x:v>0</x:v>
      </x:c>
      <x:c r="Q3328" s="33" t="n">
        <x:v>1</x:v>
      </x:c>
      <x:c r="R3328" s="34" t="n">
        <x:v>0</x:v>
      </x:c>
    </x:row>
    <x:row r="3329" ht="18" customHeight="1">
      <x:c r="A3329" s="25" t="str">
        <x:v>EEZ_278</x:v>
      </x:c>
      <x:c r="B3329" s="25" t="str">
        <x:v>Germany (Baltic Sea)</x:v>
      </x:c>
      <x:c r="C3329" s="25" t="str">
        <x:v>functional</x:v>
      </x:c>
      <x:c r="D3329" s="25" t="str">
        <x:v>Other demersal invertebrates</x:v>
      </x:c>
      <x:c r="E3329" s="35" t="n">
        <x:v>2</x:v>
      </x:c>
      <x:c r="F3329" s="35" t="n">
        <x:v>2</x:v>
      </x:c>
      <x:c r="G3329" s="32" t="n">
        <x:v>5837.2510730245</x:v>
      </x:c>
      <x:c r="H3329" s="32" t="n">
        <x:v>5837.2510730245</x:v>
      </x:c>
      <x:c r="I3329" s="33" t="n">
        <x:v>0</x:v>
      </x:c>
      <x:c r="J3329" s="34" t="n">
        <x:v>1</x:v>
      </x:c>
      <x:c r="K3329" s="33" t="n">
        <x:v>11.19905532348409</x:v>
      </x:c>
      <x:c r="L3329" s="32" t="n">
        <x:v>65371.69770386825</x:v>
      </x:c>
      <x:c r="M3329" s="33" t="n">
        <x:v>2.0037990038412827</x:v>
      </x:c>
      <x:c r="N3329" s="33" t="n">
        <x:v>10.087859010538285</x:v>
      </x:c>
      <x:c r="O3329" s="32" t="n">
        <x:v>58885.365833784475</x:v>
      </x:c>
      <x:c r="P3329" s="32" t="n">
        <x:v>6486.331870083777</x:v>
      </x:c>
      <x:c r="Q3329" s="33" t="n">
        <x:v>1.1101518480566586</x:v>
      </x:c>
      <x:c r="R3329" s="34" t="n">
        <x:v>0.1101518480566585</x:v>
      </x:c>
    </x:row>
    <x:row r="3330" ht="18" customHeight="1">
      <x:c r="A3330" s="25" t="str">
        <x:v>EEZ_278</x:v>
      </x:c>
      <x:c r="B3330" s="25" t="str">
        <x:v>Germany (Baltic Sea)</x:v>
      </x:c>
      <x:c r="C3330" s="25" t="str">
        <x:v>functional</x:v>
      </x:c>
      <x:c r="D3330" s="25" t="str">
        <x:v>Shrimps</x:v>
      </x:c>
      <x:c r="E3330" s="35" t="n">
        <x:v>2</x:v>
      </x:c>
      <x:c r="F3330" s="35" t="n">
        <x:v>2</x:v>
      </x:c>
      <x:c r="G3330" s="32" t="n">
        <x:v>81.5283617812</x:v>
      </x:c>
      <x:c r="H3330" s="32" t="n">
        <x:v>81.5283617812</x:v>
      </x:c>
      <x:c r="I3330" s="33" t="n">
        <x:v>0</x:v>
      </x:c>
      <x:c r="J3330" s="34" t="n">
        <x:v>1</x:v>
      </x:c>
      <x:c r="K3330" s="33" t="n">
        <x:v>149.8626499371271</x:v>
      </x:c>
      <x:c r="L3330" s="32" t="n">
        <x:v>12218.056341563428</x:v>
      </x:c>
      <x:c r="M3330" s="33" t="n">
        <x:v>3.166303905506102</x:v>
      </x:c>
      <x:c r="N3330" s="33" t="n">
        <x:v>146.6573743764866</x:v>
      </x:c>
      <x:c r="O3330" s="32" t="n">
        <x:v>11956.73547604709</x:v>
      </x:c>
      <x:c r="P3330" s="32" t="n">
        <x:v>261.320865516338</x:v>
      </x:c>
      <x:c r="Q3330" s="33" t="n">
        <x:v>1.021855536240627</x:v>
      </x:c>
      <x:c r="R3330" s="34" t="n">
        <x:v>0.021855536240627027</x:v>
      </x:c>
    </x:row>
    <x:row r="3331" ht="18" customHeight="1">
      <x:c r="A3331" s="25" t="str">
        <x:v>EEZ_278</x:v>
      </x:c>
      <x:c r="B3331" s="25" t="str">
        <x:v>Germany (Baltic Sea)</x:v>
      </x:c>
      <x:c r="C3331" s="25" t="str">
        <x:v>functional</x:v>
      </x:c>
      <x:c r="D3331" s="25" t="str">
        <x:v>Small demersals (&lt;30 cm)</x:v>
      </x:c>
      <x:c r="E3331" s="35" t="n">
        <x:v>2</x:v>
      </x:c>
      <x:c r="F3331" s="35" t="n">
        <x:v>2</x:v>
      </x:c>
      <x:c r="G3331" s="32" t="n">
        <x:v>50.51053014319999</x:v>
      </x:c>
      <x:c r="H3331" s="32" t="n">
        <x:v>50.51053014319999</x:v>
      </x:c>
      <x:c r="I3331" s="33" t="n">
        <x:v>0</x:v>
      </x:c>
      <x:c r="J3331" s="34" t="n">
        <x:v>1</x:v>
      </x:c>
      <x:c r="K3331" s="33" t="n">
        <x:v>120.23549444288842</x:v>
      </x:c>
      <x:c r="L3331" s="32" t="n">
        <x:v>6073.158566340071</x:v>
      </x:c>
      <x:c r="M3331" s="33" t="n">
        <x:v>3.0800244888145993</x:v>
      </x:c>
      <x:c r="N3331" s="33" t="n">
        <x:v>120.23322293101009</x:v>
      </x:c>
      <x:c r="O3331" s="32" t="n">
        <x:v>6073.04383107087</x:v>
      </x:c>
      <x:c r="P3331" s="32" t="n">
        <x:v>0.1147352692014465</x:v>
      </x:c>
      <x:c r="Q3331" s="33" t="n">
        <x:v>1.0000188925475253</x:v>
      </x:c>
      <x:c r="R3331" s="34" t="n">
        <x:v>0.000018892547525252267</x:v>
      </x:c>
    </x:row>
    <x:row r="3332" ht="18" customHeight="1">
      <x:c r="A3332" s="25" t="str">
        <x:v>EEZ_278</x:v>
      </x:c>
      <x:c r="B3332" s="25" t="str">
        <x:v>Germany (Baltic Sea)</x:v>
      </x:c>
      <x:c r="C3332" s="25" t="str">
        <x:v>functional</x:v>
      </x:c>
      <x:c r="D3332" s="25" t="str">
        <x:v>Small pelagics (&lt;30 cm)</x:v>
      </x:c>
      <x:c r="E3332" s="35" t="n">
        <x:v>2</x:v>
      </x:c>
      <x:c r="F3332" s="35" t="n">
        <x:v>2</x:v>
      </x:c>
      <x:c r="G3332" s="32" t="n">
        <x:v>1158.5813209000003</x:v>
      </x:c>
      <x:c r="H3332" s="32" t="n">
        <x:v>1158.5813209000003</x:v>
      </x:c>
      <x:c r="I3332" s="33" t="n">
        <x:v>0</x:v>
      </x:c>
      <x:c r="J3332" s="34" t="n">
        <x:v>1</x:v>
      </x:c>
      <x:c r="K3332" s="33" t="n">
        <x:v>102.33259599100252</x:v>
      </x:c>
      <x:c r="L3332" s="32" t="n">
        <x:v>118560.63423438177</x:v>
      </x:c>
      <x:c r="M3332" s="33" t="n">
        <x:v>3.010012442654503</x:v>
      </x:c>
      <x:c r="N3332" s="33" t="n">
        <x:v>102.33223103220489</x:v>
      </x:c>
      <x:c r="O3332" s="32" t="n">
        <x:v>118560.21139993594</x:v>
      </x:c>
      <x:c r="P3332" s="32" t="n">
        <x:v>0.42283444582426455</x:v>
      </x:c>
      <x:c r="Q3332" s="33" t="n">
        <x:v>1.0000035664110314</x:v>
      </x:c>
      <x:c r="R3332" s="34" t="n">
        <x:v>0.000003566411031420386</x:v>
      </x:c>
    </x:row>
    <x:row r="3333" ht="18" customHeight="1">
      <x:c r="A3333" s="25" t="str">
        <x:v>EEZ_278</x:v>
      </x:c>
      <x:c r="B3333" s="25" t="str">
        <x:v>Germany (Baltic Sea)</x:v>
      </x:c>
      <x:c r="C3333" s="25" t="str">
        <x:v>functional</x:v>
      </x:c>
      <x:c r="D3333" s="25" t="str">
        <x:v>Small reef assoc. fish (&lt;30 cm)</x:v>
      </x:c>
      <x:c r="E3333" s="35" t="n">
        <x:v>1</x:v>
      </x:c>
      <x:c r="F3333" s="35" t="n">
        <x:v>1</x:v>
      </x:c>
      <x:c r="G3333" s="32" t="n">
        <x:v>4.5752873558</x:v>
      </x:c>
      <x:c r="H3333" s="32" t="n">
        <x:v>4.5752873558</x:v>
      </x:c>
      <x:c r="I3333" s="33" t="n">
        <x:v>0</x:v>
      </x:c>
      <x:c r="J3333" s="34" t="n">
        <x:v>1</x:v>
      </x:c>
      <x:c r="K3333" s="33" t="n">
        <x:v>128.82495516931337</x:v>
      </x:c>
      <x:c r="L3333" s="32" t="n">
        <x:v>589.4111884976612</x:v>
      </x:c>
      <x:c r="M3333" s="33" t="n">
        <x:v>3.11</x:v>
      </x:c>
      <x:c r="N3333" s="33" t="n">
        <x:v>128.82495516931337</x:v>
      </x:c>
      <x:c r="O3333" s="32" t="n">
        <x:v>589.4111884976612</x:v>
      </x:c>
      <x:c r="P3333" s="32" t="n">
        <x:v>0</x:v>
      </x:c>
      <x:c r="Q3333" s="33" t="n">
        <x:v>1</x:v>
      </x:c>
      <x:c r="R3333" s="34" t="n">
        <x:v>0</x:v>
      </x:c>
    </x:row>
    <x:row r="3334" ht="18" customHeight="1">
      <x:c r="A3334" s="25" t="str">
        <x:v>EEZ_278</x:v>
      </x:c>
      <x:c r="B3334" s="25" t="str">
        <x:v>Germany (Baltic Sea)</x:v>
      </x:c>
      <x:c r="C3334" s="25" t="str">
        <x:v>functional</x:v>
      </x:c>
      <x:c r="D3334" s="25" t="str">
        <x:v>Small to medium flatfishes (&lt;90 cm)</x:v>
      </x:c>
      <x:c r="E3334" s="35" t="n">
        <x:v>7</x:v>
      </x:c>
      <x:c r="F3334" s="35" t="n">
        <x:v>7</x:v>
      </x:c>
      <x:c r="G3334" s="32" t="n">
        <x:v>3298.8234373719</x:v>
      </x:c>
      <x:c r="H3334" s="32" t="n">
        <x:v>3298.8234373719</x:v>
      </x:c>
      <x:c r="I3334" s="33" t="n">
        <x:v>0</x:v>
      </x:c>
      <x:c r="J3334" s="34" t="n">
        <x:v>1</x:v>
      </x:c>
      <x:c r="K3334" s="33" t="n">
        <x:v>229.70313932260336</x:v>
      </x:c>
      <x:c r="L3334" s="32" t="n">
        <x:v>757750.0996353069</x:v>
      </x:c>
      <x:c r="M3334" s="33" t="n">
        <x:v>3.3352476752323783</x:v>
      </x:c>
      <x:c r="N3334" s="33" t="n">
        <x:v>216.3952259368661</x:v>
      </x:c>
      <x:c r="O3334" s="32" t="n">
        <x:v>713849.6430559215</x:v>
      </x:c>
      <x:c r="P3334" s="32" t="n">
        <x:v>43900.456579385325</x:v>
      </x:c>
      <x:c r="Q3334" s="33" t="n">
        <x:v>1.0614981838352566</x:v>
      </x:c>
      <x:c r="R3334" s="34" t="n">
        <x:v>0.06149818383525654</x:v>
      </x:c>
    </x:row>
    <x:row r="3335" ht="18" customHeight="1">
      <x:c r="A3335" s="25" t="str">
        <x:v>EEZ_278</x:v>
      </x:c>
      <x:c r="B3335" s="25" t="str">
        <x:v>Germany (Baltic Sea)</x:v>
      </x:c>
      <x:c r="C3335" s="25" t="str">
        <x:v>functional</x:v>
      </x:c>
      <x:c r="D3335" s="25" t="str">
        <x:v>Small to medium rays (&lt;90 cm)</x:v>
      </x:c>
      <x:c r="E3335" s="35" t="n">
        <x:v>1</x:v>
      </x:c>
      <x:c r="F3335" s="35" t="n">
        <x:v>1</x:v>
      </x:c>
      <x:c r="G3335" s="32" t="n">
        <x:v>0.0004853849</x:v>
      </x:c>
      <x:c r="H3335" s="32" t="n">
        <x:v>0.0004853849</x:v>
      </x:c>
      <x:c r="I3335" s="33" t="n">
        <x:v>0</x:v>
      </x:c>
      <x:c r="J3335" s="34" t="n">
        <x:v>1</x:v>
      </x:c>
      <x:c r="K3335" s="33" t="n">
        <x:v>630.957344480193</x:v>
      </x:c>
      <x:c r="L3335" s="32" t="n">
        <x:v>0.306257167554784</x:v>
      </x:c>
      <x:c r="M3335" s="33" t="n">
        <x:v>3.8</x:v>
      </x:c>
      <x:c r="N3335" s="33" t="n">
        <x:v>630.957344480193</x:v>
      </x:c>
      <x:c r="O3335" s="32" t="n">
        <x:v>0.306257167554784</x:v>
      </x:c>
      <x:c r="P3335" s="32" t="n">
        <x:v>0</x:v>
      </x:c>
      <x:c r="Q3335" s="33" t="n">
        <x:v>1</x:v>
      </x:c>
      <x:c r="R3335" s="34" t="n">
        <x:v>0</x:v>
      </x:c>
    </x:row>
    <x:row r="3336" ht="18" customHeight="1">
      <x:c r="A3336" s="25" t="str">
        <x:v>EEZ_288</x:v>
      </x:c>
      <x:c r="B3336" s="25" t="str">
        <x:v>Ghana</x:v>
      </x:c>
      <x:c r="C3336" s="25" t="str">
        <x:v>functional</x:v>
      </x:c>
      <x:c r="D3336" s="25" t="str">
        <x:v>Cephalopods</x:v>
      </x:c>
      <x:c r="E3336" s="35" t="n">
        <x:v>3</x:v>
      </x:c>
      <x:c r="F3336" s="35" t="n">
        <x:v>3</x:v>
      </x:c>
      <x:c r="G3336" s="32" t="n">
        <x:v>4415.192124171</x:v>
      </x:c>
      <x:c r="H3336" s="32" t="n">
        <x:v>4415.192124171</x:v>
      </x:c>
      <x:c r="I3336" s="33" t="n">
        <x:v>0</x:v>
      </x:c>
      <x:c r="J3336" s="34" t="n">
        <x:v>1</x:v>
      </x:c>
      <x:c r="K3336" s="33" t="n">
        <x:v>456.3637949024793</x:v>
      </x:c>
      <x:c r="L3336" s="32" t="n">
        <x:v>2014933.833010216</x:v>
      </x:c>
      <x:c r="M3336" s="33" t="n">
        <x:v>3.649575844641</x:v>
      </x:c>
      <x:c r="N3336" s="33" t="n">
        <x:v>446.24754988610624</x:v>
      </x:c>
      <x:c r="O3336" s="32" t="n">
        <x:v>1970268.6676877416</x:v>
      </x:c>
      <x:c r="P3336" s="32" t="n">
        <x:v>44665.16532247444</x:v>
      </x:c>
      <x:c r="Q3336" s="33" t="n">
        <x:v>1.0226695810855544</x:v>
      </x:c>
      <x:c r="R3336" s="34" t="n">
        <x:v>0.02266958108555437</x:v>
      </x:c>
    </x:row>
    <x:row r="3337" ht="18" customHeight="1">
      <x:c r="A3337" s="25" t="str">
        <x:v>EEZ_288</x:v>
      </x:c>
      <x:c r="B3337" s="25" t="str">
        <x:v>Ghana</x:v>
      </x:c>
      <x:c r="C3337" s="25" t="str">
        <x:v>functional</x:v>
      </x:c>
      <x:c r="D3337" s="25" t="str">
        <x:v>Large benthopelagics (&gt;=90 cm)</x:v>
      </x:c>
      <x:c r="E3337" s="35" t="n">
        <x:v>5</x:v>
      </x:c>
      <x:c r="F3337" s="35" t="n">
        <x:v>5</x:v>
      </x:c>
      <x:c r="G3337" s="32" t="n">
        <x:v>5280.113277916599</x:v>
      </x:c>
      <x:c r="H3337" s="32" t="n">
        <x:v>5280.113277916599</x:v>
      </x:c>
      <x:c r="I3337" s="33" t="n">
        <x:v>0</x:v>
      </x:c>
      <x:c r="J3337" s="34" t="n">
        <x:v>1</x:v>
      </x:c>
      <x:c r="K3337" s="33" t="n">
        <x:v>2053.980012377489</x:v>
      </x:c>
      <x:c r="L3337" s="32" t="n">
        <x:v>10845247.13592968</x:v>
      </x:c>
      <x:c r="M3337" s="33" t="n">
        <x:v>4.276365415831243</x:v>
      </x:c>
      <x:c r="N3337" s="33" t="n">
        <x:v>1889.5805754864334</x:v>
      </x:c>
      <x:c r="O3337" s="32" t="n">
        <x:v>9977199.486319207</x:v>
      </x:c>
      <x:c r="P3337" s="32" t="n">
        <x:v>868047.6496104728</x:v>
      </x:c>
      <x:c r="Q3337" s="33" t="n">
        <x:v>1.0870031365816375</x:v>
      </x:c>
      <x:c r="R3337" s="34" t="n">
        <x:v>0.08700313658163744</x:v>
      </x:c>
    </x:row>
    <x:row r="3338" ht="18" customHeight="1">
      <x:c r="A3338" s="25" t="str">
        <x:v>EEZ_288</x:v>
      </x:c>
      <x:c r="B3338" s="25" t="str">
        <x:v>Ghana</x:v>
      </x:c>
      <x:c r="C3338" s="25" t="str">
        <x:v>functional</x:v>
      </x:c>
      <x:c r="D3338" s="25" t="str">
        <x:v>Large demersals (&gt;=90 cm)</x:v>
      </x:c>
      <x:c r="E3338" s="35" t="n">
        <x:v>1</x:v>
      </x:c>
      <x:c r="F3338" s="35" t="n">
        <x:v>1</x:v>
      </x:c>
      <x:c r="G3338" s="32" t="n">
        <x:v>2286.18</x:v>
      </x:c>
      <x:c r="H3338" s="32" t="n">
        <x:v>2286.18</x:v>
      </x:c>
      <x:c r="I3338" s="33" t="n">
        <x:v>0</x:v>
      </x:c>
      <x:c r="J3338" s="34" t="n">
        <x:v>1</x:v>
      </x:c>
      <x:c r="K3338" s="33" t="n">
        <x:v>616.5950018614822</x:v>
      </x:c>
      <x:c r="L3338" s="32" t="n">
        <x:v>1409647.161355683</x:v>
      </x:c>
      <x:c r="M3338" s="33" t="n">
        <x:v>3.79</x:v>
      </x:c>
      <x:c r="N3338" s="33" t="n">
        <x:v>616.5950018614822</x:v>
      </x:c>
      <x:c r="O3338" s="32" t="n">
        <x:v>1409647.161355683</x:v>
      </x:c>
      <x:c r="P3338" s="32" t="n">
        <x:v>0</x:v>
      </x:c>
      <x:c r="Q3338" s="33" t="n">
        <x:v>1</x:v>
      </x:c>
      <x:c r="R3338" s="34" t="n">
        <x:v>0</x:v>
      </x:c>
    </x:row>
    <x:row r="3339" ht="18" customHeight="1">
      <x:c r="A3339" s="25" t="str">
        <x:v>EEZ_288</x:v>
      </x:c>
      <x:c r="B3339" s="25" t="str">
        <x:v>Ghana</x:v>
      </x:c>
      <x:c r="C3339" s="25" t="str">
        <x:v>functional</x:v>
      </x:c>
      <x:c r="D3339" s="25" t="str">
        <x:v>Large pelagics (&gt;=90 cm)</x:v>
      </x:c>
      <x:c r="E3339" s="35" t="n">
        <x:v>19</x:v>
      </x:c>
      <x:c r="F3339" s="35" t="n">
        <x:v>19</x:v>
      </x:c>
      <x:c r="G3339" s="32" t="n">
        <x:v>32503.228573368597</x:v>
      </x:c>
      <x:c r="H3339" s="32" t="n">
        <x:v>32503.228573368597</x:v>
      </x:c>
      <x:c r="I3339" s="33" t="n">
        <x:v>0</x:v>
      </x:c>
      <x:c r="J3339" s="34" t="n">
        <x:v>1</x:v>
      </x:c>
      <x:c r="K3339" s="33" t="n">
        <x:v>2471.393933191208</x:v>
      </x:c>
      <x:c r="L3339" s="32" t="n">
        <x:v>80328281.90535027</x:v>
      </x:c>
      <x:c r="M3339" s="33" t="n">
        <x:v>4.385932753199407</x:v>
      </x:c>
      <x:c r="N3339" s="33" t="n">
        <x:v>2431.8274321595536</x:v>
      </x:c>
      <x:c r="O3339" s="32" t="n">
        <x:v>79042242.87846999</x:v>
      </x:c>
      <x:c r="P3339" s="32" t="n">
        <x:v>1286039.0268802792</x:v>
      </x:c>
      <x:c r="Q3339" s="33" t="n">
        <x:v>1.0162702749826773</x:v>
      </x:c>
      <x:c r="R3339" s="34" t="n">
        <x:v>0.016270274982677375</x:v>
      </x:c>
    </x:row>
    <x:row r="3340" ht="18" customHeight="1">
      <x:c r="A3340" s="25" t="str">
        <x:v>EEZ_288</x:v>
      </x:c>
      <x:c r="B3340" s="25" t="str">
        <x:v>Ghana</x:v>
      </x:c>
      <x:c r="C3340" s="25" t="str">
        <x:v>functional</x:v>
      </x:c>
      <x:c r="D3340" s="25" t="str">
        <x:v>Large rays (&gt;=90 cm)</x:v>
      </x:c>
      <x:c r="E3340" s="35" t="n">
        <x:v>1</x:v>
      </x:c>
      <x:c r="F3340" s="35" t="n">
        <x:v>1</x:v>
      </x:c>
      <x:c r="G3340" s="32" t="n">
        <x:v>851.0583364388</x:v>
      </x:c>
      <x:c r="H3340" s="32" t="n">
        <x:v>851.0583364388</x:v>
      </x:c>
      <x:c r="I3340" s="33" t="n">
        <x:v>0</x:v>
      </x:c>
      <x:c r="J3340" s="34" t="n">
        <x:v>1</x:v>
      </x:c>
      <x:c r="K3340" s="33" t="n">
        <x:v>407.3802778041126</x:v>
      </x:c>
      <x:c r="L3340" s="32" t="n">
        <x:v>346704.3815259443</x:v>
      </x:c>
      <x:c r="M3340" s="33" t="n">
        <x:v>3.61</x:v>
      </x:c>
      <x:c r="N3340" s="33" t="n">
        <x:v>407.3802778041126</x:v>
      </x:c>
      <x:c r="O3340" s="32" t="n">
        <x:v>346704.3815259443</x:v>
      </x:c>
      <x:c r="P3340" s="32" t="n">
        <x:v>0</x:v>
      </x:c>
      <x:c r="Q3340" s="33" t="n">
        <x:v>1</x:v>
      </x:c>
      <x:c r="R3340" s="34" t="n">
        <x:v>0</x:v>
      </x:c>
    </x:row>
    <x:row r="3341" ht="18" customHeight="1">
      <x:c r="A3341" s="25" t="str">
        <x:v>EEZ_288</x:v>
      </x:c>
      <x:c r="B3341" s="25" t="str">
        <x:v>Ghana</x:v>
      </x:c>
      <x:c r="C3341" s="25" t="str">
        <x:v>functional</x:v>
      </x:c>
      <x:c r="D3341" s="25" t="str">
        <x:v>Large reef assoc. fish (&gt;=90 cm)</x:v>
      </x:c>
      <x:c r="E3341" s="35" t="n">
        <x:v>3</x:v>
      </x:c>
      <x:c r="F3341" s="35" t="n">
        <x:v>3</x:v>
      </x:c>
      <x:c r="G3341" s="32" t="n">
        <x:v>10056.16</x:v>
      </x:c>
      <x:c r="H3341" s="32" t="n">
        <x:v>10056.16</x:v>
      </x:c>
      <x:c r="I3341" s="33" t="n">
        <x:v>0</x:v>
      </x:c>
      <x:c r="J3341" s="34" t="n">
        <x:v>1</x:v>
      </x:c>
      <x:c r="K3341" s="33" t="n">
        <x:v>335.3320764797458</x:v>
      </x:c>
      <x:c r="L3341" s="32" t="n">
        <x:v>3372153.014212561</x:v>
      </x:c>
      <x:c r="M3341" s="33" t="n">
        <x:v>3.4733665335475967</x:v>
      </x:c>
      <x:c r="N3341" s="33" t="n">
        <x:v>297.41751012811386</x:v>
      </x:c>
      <x:c r="O3341" s="32" t="n">
        <x:v>2990878.068649933</x:v>
      </x:c>
      <x:c r="P3341" s="32" t="n">
        <x:v>381274.94556262763</x:v>
      </x:c>
      <x:c r="Q3341" s="33" t="n">
        <x:v>1.127479267563299</x:v>
      </x:c>
      <x:c r="R3341" s="34" t="n">
        <x:v>0.12747926756329894</x:v>
      </x:c>
    </x:row>
    <x:row r="3342" ht="18" customHeight="1">
      <x:c r="A3342" s="25" t="str">
        <x:v>EEZ_288</x:v>
      </x:c>
      <x:c r="B3342" s="25" t="str">
        <x:v>Ghana</x:v>
      </x:c>
      <x:c r="C3342" s="25" t="str">
        <x:v>functional</x:v>
      </x:c>
      <x:c r="D3342" s="25" t="str">
        <x:v>Large sharks (&gt;=90 cm)</x:v>
      </x:c>
      <x:c r="E3342" s="35" t="n">
        <x:v>11</x:v>
      </x:c>
      <x:c r="F3342" s="35" t="n">
        <x:v>11</x:v>
      </x:c>
      <x:c r="G3342" s="32" t="n">
        <x:v>3347.335620370999</x:v>
      </x:c>
      <x:c r="H3342" s="32" t="n">
        <x:v>3347.335620370999</x:v>
      </x:c>
      <x:c r="I3342" s="33" t="n">
        <x:v>0</x:v>
      </x:c>
      <x:c r="J3342" s="34" t="n">
        <x:v>1</x:v>
      </x:c>
      <x:c r="K3342" s="33" t="n">
        <x:v>1671.2060769515433</x:v>
      </x:c>
      <x:c r="L3342" s="32" t="n">
        <x:v>5594087.630360378</x:v>
      </x:c>
      <x:c r="M3342" s="33" t="n">
        <x:v>4.203624103362342</x:v>
      </x:c>
      <x:c r="N3342" s="33" t="n">
        <x:v>1598.1741557458236</x:v>
      </x:c>
      <x:c r="O3342" s="32" t="n">
        <x:v>5349625.279084344</x:v>
      </x:c>
      <x:c r="P3342" s="32" t="n">
        <x:v>244462.35127603356</x:v>
      </x:c>
      <x:c r="Q3342" s="33" t="n">
        <x:v>1.0456970981185951</x:v>
      </x:c>
      <x:c r="R3342" s="34" t="n">
        <x:v>0.04569709811859502</x:v>
      </x:c>
    </x:row>
    <x:row r="3343" ht="18" customHeight="1">
      <x:c r="A3343" s="25" t="str">
        <x:v>EEZ_288</x:v>
      </x:c>
      <x:c r="B3343" s="25" t="str">
        <x:v>Ghana</x:v>
      </x:c>
      <x:c r="C3343" s="25" t="str">
        <x:v>functional</x:v>
      </x:c>
      <x:c r="D3343" s="25" t="str">
        <x:v>Lobsters, crabs</x:v>
      </x:c>
      <x:c r="E3343" s="35" t="n">
        <x:v>1</x:v>
      </x:c>
      <x:c r="F3343" s="35" t="n">
        <x:v>1</x:v>
      </x:c>
      <x:c r="G3343" s="32" t="n">
        <x:v>75.05</x:v>
      </x:c>
      <x:c r="H3343" s="32" t="n">
        <x:v>75.05</x:v>
      </x:c>
      <x:c r="I3343" s="33" t="n">
        <x:v>0</x:v>
      </x:c>
      <x:c r="J3343" s="34" t="n">
        <x:v>1</x:v>
      </x:c>
      <x:c r="K3343" s="33" t="n">
        <x:v>138.03842646028852</x:v>
      </x:c>
      <x:c r="L3343" s="32" t="n">
        <x:v>10359.783905844653</x:v>
      </x:c>
      <x:c r="M3343" s="33" t="n">
        <x:v>3.14</x:v>
      </x:c>
      <x:c r="N3343" s="33" t="n">
        <x:v>138.03842646028852</x:v>
      </x:c>
      <x:c r="O3343" s="32" t="n">
        <x:v>10359.783905844653</x:v>
      </x:c>
      <x:c r="P3343" s="32" t="n">
        <x:v>0</x:v>
      </x:c>
      <x:c r="Q3343" s="33" t="n">
        <x:v>1</x:v>
      </x:c>
      <x:c r="R3343" s="34" t="n">
        <x:v>0</x:v>
      </x:c>
    </x:row>
    <x:row r="3344" ht="18" customHeight="1">
      <x:c r="A3344" s="25" t="str">
        <x:v>EEZ_288</x:v>
      </x:c>
      <x:c r="B3344" s="25" t="str">
        <x:v>Ghana</x:v>
      </x:c>
      <x:c r="C3344" s="25" t="str">
        <x:v>functional</x:v>
      </x:c>
      <x:c r="D3344" s="25" t="str">
        <x:v>Medium bathydemersals (30 - 89 cm)</x:v>
      </x:c>
      <x:c r="E3344" s="35" t="n">
        <x:v>1</x:v>
      </x:c>
      <x:c r="F3344" s="35" t="n">
        <x:v>1</x:v>
      </x:c>
      <x:c r="G3344" s="32" t="n">
        <x:v>120.78999999999999</x:v>
      </x:c>
      <x:c r="H3344" s="32" t="n">
        <x:v>120.78999999999999</x:v>
      </x:c>
      <x:c r="I3344" s="33" t="n">
        <x:v>0</x:v>
      </x:c>
      <x:c r="J3344" s="34" t="n">
        <x:v>1</x:v>
      </x:c>
      <x:c r="K3344" s="33" t="n">
        <x:v>295.1209226666387</x:v>
      </x:c>
      <x:c r="L3344" s="32" t="n">
        <x:v>35647.65624890329</x:v>
      </x:c>
      <x:c r="M3344" s="33" t="n">
        <x:v>3.47</x:v>
      </x:c>
      <x:c r="N3344" s="33" t="n">
        <x:v>295.1209226666387</x:v>
      </x:c>
      <x:c r="O3344" s="32" t="n">
        <x:v>35647.65624890329</x:v>
      </x:c>
      <x:c r="P3344" s="32" t="n">
        <x:v>0</x:v>
      </x:c>
      <x:c r="Q3344" s="33" t="n">
        <x:v>1</x:v>
      </x:c>
      <x:c r="R3344" s="34" t="n">
        <x:v>0</x:v>
      </x:c>
    </x:row>
    <x:row r="3345" ht="18" customHeight="1">
      <x:c r="A3345" s="25" t="str">
        <x:v>EEZ_288</x:v>
      </x:c>
      <x:c r="B3345" s="25" t="str">
        <x:v>Ghana</x:v>
      </x:c>
      <x:c r="C3345" s="25" t="str">
        <x:v>functional</x:v>
      </x:c>
      <x:c r="D3345" s="25" t="str">
        <x:v>Medium benthopelagics (30 - 89 cm)</x:v>
      </x:c>
      <x:c r="E3345" s="35" t="n">
        <x:v>5</x:v>
      </x:c>
      <x:c r="F3345" s="35" t="n">
        <x:v>5</x:v>
      </x:c>
      <x:c r="G3345" s="32" t="n">
        <x:v>13632.2968205187</x:v>
      </x:c>
      <x:c r="H3345" s="32" t="n">
        <x:v>13632.2968205187</x:v>
      </x:c>
      <x:c r="I3345" s="33" t="n">
        <x:v>0</x:v>
      </x:c>
      <x:c r="J3345" s="34" t="n">
        <x:v>1</x:v>
      </x:c>
      <x:c r="K3345" s="33" t="n">
        <x:v>266.1889778346237</x:v>
      </x:c>
      <x:c r="L3345" s="32" t="n">
        <x:v>3628767.1561920634</x:v>
      </x:c>
      <x:c r="M3345" s="33" t="n">
        <x:v>3.3722385435976494</x:v>
      </x:c>
      <x:c r="N3345" s="33" t="n">
        <x:v>235.63431899081914</x:v>
      </x:c>
      <x:c r="O3345" s="32" t="n">
        <x:v>3212236.9775836333</x:v>
      </x:c>
      <x:c r="P3345" s="32" t="n">
        <x:v>416530.1786084301</x:v>
      </x:c>
      <x:c r="Q3345" s="33" t="n">
        <x:v>1.1296698162418142</x:v>
      </x:c>
      <x:c r="R3345" s="34" t="n">
        <x:v>0.12966981624181412</x:v>
      </x:c>
    </x:row>
    <x:row r="3346" ht="18" customHeight="1">
      <x:c r="A3346" s="25" t="str">
        <x:v>EEZ_288</x:v>
      </x:c>
      <x:c r="B3346" s="25" t="str">
        <x:v>Ghana</x:v>
      </x:c>
      <x:c r="C3346" s="25" t="str">
        <x:v>functional</x:v>
      </x:c>
      <x:c r="D3346" s="25" t="str">
        <x:v>Medium demersals (30 - 89 cm)</x:v>
      </x:c>
      <x:c r="E3346" s="35" t="n">
        <x:v>11</x:v>
      </x:c>
      <x:c r="F3346" s="35" t="n">
        <x:v>11</x:v>
      </x:c>
      <x:c r="G3346" s="32" t="n">
        <x:v>52226.0561038188</x:v>
      </x:c>
      <x:c r="H3346" s="32" t="n">
        <x:v>52226.0561038188</x:v>
      </x:c>
      <x:c r="I3346" s="33" t="n">
        <x:v>0</x:v>
      </x:c>
      <x:c r="J3346" s="34" t="n">
        <x:v>1</x:v>
      </x:c>
      <x:c r="K3346" s="33" t="n">
        <x:v>264.34159184815445</x:v>
      </x:c>
      <x:c r="L3346" s="32" t="n">
        <x:v>13805518.806434484</x:v>
      </x:c>
      <x:c r="M3346" s="33" t="n">
        <x:v>3.3837506914117665</x:v>
      </x:c>
      <x:c r="N3346" s="33" t="n">
        <x:v>241.96396435841282</x:v>
      </x:c>
      <x:c r="O3346" s="32" t="n">
        <x:v>12636823.577684881</x:v>
      </x:c>
      <x:c r="P3346" s="32" t="n">
        <x:v>1168695.228749603</x:v>
      </x:c>
      <x:c r="Q3346" s="33" t="n">
        <x:v>1.0924833065497075</x:v>
      </x:c>
      <x:c r="R3346" s="34" t="n">
        <x:v>0.09248330654970756</x:v>
      </x:c>
    </x:row>
    <x:row r="3347" ht="18" customHeight="1">
      <x:c r="A3347" s="25" t="str">
        <x:v>EEZ_288</x:v>
      </x:c>
      <x:c r="B3347" s="25" t="str">
        <x:v>Ghana</x:v>
      </x:c>
      <x:c r="C3347" s="25" t="str">
        <x:v>functional</x:v>
      </x:c>
      <x:c r="D3347" s="25" t="str">
        <x:v>Medium pelagics (30 - 89 cm)</x:v>
      </x:c>
      <x:c r="E3347" s="35" t="n">
        <x:v>16</x:v>
      </x:c>
      <x:c r="F3347" s="35" t="n">
        <x:v>16</x:v>
      </x:c>
      <x:c r="G3347" s="32" t="n">
        <x:v>90915.9162271452</x:v>
      </x:c>
      <x:c r="H3347" s="32" t="n">
        <x:v>90915.9162271452</x:v>
      </x:c>
      <x:c r="I3347" s="33" t="n">
        <x:v>0</x:v>
      </x:c>
      <x:c r="J3347" s="34" t="n">
        <x:v>1</x:v>
      </x:c>
      <x:c r="K3347" s="33" t="n">
        <x:v>1199.4514712886762</x:v>
      </x:c>
      <x:c r="L3347" s="32" t="n">
        <x:v>109049229.48220733</x:v>
      </x:c>
      <x:c r="M3347" s="33" t="n">
        <x:v>3.8986687502536004</x:v>
      </x:c>
      <x:c r="N3347" s="33" t="n">
        <x:v>791.8970958271018</x:v>
      </x:c>
      <x:c r="O3347" s="32" t="n">
        <x:v>71996050.02473636</x:v>
      </x:c>
      <x:c r="P3347" s="32" t="n">
        <x:v>37053179.45747097</x:v>
      </x:c>
      <x:c r="Q3347" s="33" t="n">
        <x:v>1.5146557268730751</x:v>
      </x:c>
      <x:c r="R3347" s="34" t="n">
        <x:v>0.5146557268730751</x:v>
      </x:c>
    </x:row>
    <x:row r="3348" ht="18" customHeight="1">
      <x:c r="A3348" s="25" t="str">
        <x:v>EEZ_288</x:v>
      </x:c>
      <x:c r="B3348" s="25" t="str">
        <x:v>Ghana</x:v>
      </x:c>
      <x:c r="C3348" s="25" t="str">
        <x:v>functional</x:v>
      </x:c>
      <x:c r="D3348" s="25" t="str">
        <x:v>Medium reef assoc. fish (30 - 89 cm)</x:v>
      </x:c>
      <x:c r="E3348" s="35" t="n">
        <x:v>11</x:v>
      </x:c>
      <x:c r="F3348" s="35" t="n">
        <x:v>11</x:v>
      </x:c>
      <x:c r="G3348" s="32" t="n">
        <x:v>46682.05496109989</x:v>
      </x:c>
      <x:c r="H3348" s="32" t="n">
        <x:v>46682.05496109989</x:v>
      </x:c>
      <x:c r="I3348" s="33" t="n">
        <x:v>0</x:v>
      </x:c>
      <x:c r="J3348" s="34" t="n">
        <x:v>1</x:v>
      </x:c>
      <x:c r="K3348" s="33" t="n">
        <x:v>1316.19318914036</x:v>
      </x:c>
      <x:c r="L3348" s="32" t="n">
        <x:v>61442602.79487563</x:v>
      </x:c>
      <x:c r="M3348" s="33" t="n">
        <x:v>4.090061202625588</x:v>
      </x:c>
      <x:c r="N3348" s="33" t="n">
        <x:v>1230.4421577372286</x:v>
      </x:c>
      <x:c r="O3348" s="32" t="n">
        <x:v>57439568.43394365</x:v>
      </x:c>
      <x:c r="P3348" s="32" t="n">
        <x:v>4003034.3609319776</x:v>
      </x:c>
      <x:c r="Q3348" s="33" t="n">
        <x:v>1.069691233239949</x:v>
      </x:c>
      <x:c r="R3348" s="34" t="n">
        <x:v>0.06969123323994897</x:v>
      </x:c>
    </x:row>
    <x:row r="3349" ht="18" customHeight="1">
      <x:c r="A3349" s="25" t="str">
        <x:v>EEZ_288</x:v>
      </x:c>
      <x:c r="B3349" s="25" t="str">
        <x:v>Ghana</x:v>
      </x:c>
      <x:c r="C3349" s="25" t="str">
        <x:v>functional</x:v>
      </x:c>
      <x:c r="D3349" s="25" t="str">
        <x:v>Shrimps</x:v>
      </x:c>
      <x:c r="E3349" s="35" t="n">
        <x:v>2</x:v>
      </x:c>
      <x:c r="F3349" s="35" t="n">
        <x:v>2</x:v>
      </x:c>
      <x:c r="G3349" s="32" t="n">
        <x:v>4422.9077475153</x:v>
      </x:c>
      <x:c r="H3349" s="32" t="n">
        <x:v>4422.9077475153</x:v>
      </x:c>
      <x:c r="I3349" s="33" t="n">
        <x:v>0</x:v>
      </x:c>
      <x:c r="J3349" s="34" t="n">
        <x:v>1</x:v>
      </x:c>
      <x:c r="K3349" s="33" t="n">
        <x:v>63.80172020245984</x:v>
      </x:c>
      <x:c r="L3349" s="32" t="n">
        <x:v>282189.12258826307</x:v>
      </x:c>
      <x:c r="M3349" s="33" t="n">
        <x:v>2.759750421009451</x:v>
      </x:c>
      <x:c r="N3349" s="33" t="n">
        <x:v>57.510934032135566</x:v>
      </x:c>
      <x:c r="O3349" s="32" t="n">
        <x:v>254365.55569757373</x:v>
      </x:c>
      <x:c r="P3349" s="32" t="n">
        <x:v>27823.56689068934</x:v>
      </x:c>
      <x:c r="Q3349" s="33" t="n">
        <x:v>1.1093841766994978</x:v>
      </x:c>
      <x:c r="R3349" s="34" t="n">
        <x:v>0.10938417669949775</x:v>
      </x:c>
    </x:row>
    <x:row r="3350" ht="18" customHeight="1">
      <x:c r="A3350" s="25" t="str">
        <x:v>EEZ_288</x:v>
      </x:c>
      <x:c r="B3350" s="25" t="str">
        <x:v>Ghana</x:v>
      </x:c>
      <x:c r="C3350" s="25" t="str">
        <x:v>functional</x:v>
      </x:c>
      <x:c r="D3350" s="25" t="str">
        <x:v>Small demersals (&lt;30 cm)</x:v>
      </x:c>
      <x:c r="E3350" s="35" t="n">
        <x:v>5</x:v>
      </x:c>
      <x:c r="F3350" s="35" t="n">
        <x:v>5</x:v>
      </x:c>
      <x:c r="G3350" s="32" t="n">
        <x:v>45636.25695144701</x:v>
      </x:c>
      <x:c r="H3350" s="32" t="n">
        <x:v>45636.25695144701</x:v>
      </x:c>
      <x:c r="I3350" s="33" t="n">
        <x:v>0</x:v>
      </x:c>
      <x:c r="J3350" s="34" t="n">
        <x:v>1</x:v>
      </x:c>
      <x:c r="K3350" s="33" t="n">
        <x:v>135.7537260605507</x:v>
      </x:c>
      <x:c r="L3350" s="32" t="n">
        <x:v>6195291.924615639</x:v>
      </x:c>
      <x:c r="M3350" s="33" t="n">
        <x:v>2.9152106253100545</x:v>
      </x:c>
      <x:c r="N3350" s="33" t="n">
        <x:v>82.26415201215382</x:v>
      </x:c>
      <x:c r="O3350" s="32" t="n">
        <x:v>3754227.979119548</x:v>
      </x:c>
      <x:c r="P3350" s="32" t="n">
        <x:v>2441063.945496091</x:v>
      </x:c>
      <x:c r="Q3350" s="33" t="n">
        <x:v>1.650217290764685</x:v>
      </x:c>
      <x:c r="R3350" s="34" t="n">
        <x:v>0.650217290764685</x:v>
      </x:c>
    </x:row>
    <x:row r="3351" ht="18" customHeight="1">
      <x:c r="A3351" s="25" t="str">
        <x:v>EEZ_288</x:v>
      </x:c>
      <x:c r="B3351" s="25" t="str">
        <x:v>Ghana</x:v>
      </x:c>
      <x:c r="C3351" s="25" t="str">
        <x:v>functional</x:v>
      </x:c>
      <x:c r="D3351" s="25" t="str">
        <x:v>Small pelagics (&lt;30 cm)</x:v>
      </x:c>
      <x:c r="E3351" s="35" t="n">
        <x:v>5</x:v>
      </x:c>
      <x:c r="F3351" s="35" t="n">
        <x:v>5</x:v>
      </x:c>
      <x:c r="G3351" s="32" t="n">
        <x:v>153552.539777262</x:v>
      </x:c>
      <x:c r="H3351" s="32" t="n">
        <x:v>153552.539777262</x:v>
      </x:c>
      <x:c r="I3351" s="33" t="n">
        <x:v>0</x:v>
      </x:c>
      <x:c r="J3351" s="34" t="n">
        <x:v>1</x:v>
      </x:c>
      <x:c r="K3351" s="33" t="n">
        <x:v>163.6599881385309</x:v>
      </x:c>
      <x:c r="L3351" s="32" t="n">
        <x:v>25130406.838587992</x:v>
      </x:c>
      <x:c r="M3351" s="33" t="n">
        <x:v>3.194072670027895</x:v>
      </x:c>
      <x:c r="N3351" s="33" t="n">
        <x:v>156.3409224336873</x:v>
      </x:c>
      <x:c r="O3351" s="32" t="n">
        <x:v>24006545.7108126</x:v>
      </x:c>
      <x:c r="P3351" s="32" t="n">
        <x:v>1123861.1277753934</x:v>
      </x:c>
      <x:c r="Q3351" s="33" t="n">
        <x:v>1.0468147788238107</x:v>
      </x:c>
      <x:c r="R3351" s="34" t="n">
        <x:v>0.04681477882381071</x:v>
      </x:c>
    </x:row>
    <x:row r="3352" ht="18" customHeight="1">
      <x:c r="A3352" s="25" t="str">
        <x:v>EEZ_288</x:v>
      </x:c>
      <x:c r="B3352" s="25" t="str">
        <x:v>Ghana</x:v>
      </x:c>
      <x:c r="C3352" s="25" t="str">
        <x:v>functional</x:v>
      </x:c>
      <x:c r="D3352" s="25" t="str">
        <x:v>Small reef assoc. fish (&lt;30 cm)</x:v>
      </x:c>
      <x:c r="E3352" s="35" t="n">
        <x:v>2</x:v>
      </x:c>
      <x:c r="F3352" s="35" t="n">
        <x:v>2</x:v>
      </x:c>
      <x:c r="G3352" s="32" t="n">
        <x:v>10155.3815</x:v>
      </x:c>
      <x:c r="H3352" s="32" t="n">
        <x:v>10155.3815</x:v>
      </x:c>
      <x:c r="I3352" s="33" t="n">
        <x:v>0</x:v>
      </x:c>
      <x:c r="J3352" s="34" t="n">
        <x:v>1</x:v>
      </x:c>
      <x:c r="K3352" s="33" t="n">
        <x:v>53.95741231464532</x:v>
      </x:c>
      <x:c r="L3352" s="32" t="n">
        <x:v>547958.1068080212</x:v>
      </x:c>
      <x:c r="M3352" s="33" t="n">
        <x:v>2.1490864031055845</x:v>
      </x:c>
      <x:c r="N3352" s="33" t="n">
        <x:v>14.095692050296552</x:v>
      </x:c>
      <x:c r="O3352" s="32" t="n">
        <x:v>143147.13027727866</x:v>
      </x:c>
      <x:c r="P3352" s="32" t="n">
        <x:v>404810.97653074254</x:v>
      </x:c>
      <x:c r="Q3352" s="33" t="n">
        <x:v>3.8279363739015664</x:v>
      </x:c>
      <x:c r="R3352" s="34" t="n">
        <x:v>2.8279363739015664</x:v>
      </x:c>
    </x:row>
    <x:row r="3353" ht="18" customHeight="1">
      <x:c r="A3353" s="25" t="str">
        <x:v>EEZ_288</x:v>
      </x:c>
      <x:c r="B3353" s="25" t="str">
        <x:v>Ghana</x:v>
      </x:c>
      <x:c r="C3353" s="25" t="str">
        <x:v>functional</x:v>
      </x:c>
      <x:c r="D3353" s="25" t="str">
        <x:v>Small to medium flatfishes (&lt;90 cm)</x:v>
      </x:c>
      <x:c r="E3353" s="35" t="n">
        <x:v>1</x:v>
      </x:c>
      <x:c r="F3353" s="35" t="n">
        <x:v>1</x:v>
      </x:c>
      <x:c r="G3353" s="32" t="n">
        <x:v>645.49</x:v>
      </x:c>
      <x:c r="H3353" s="32" t="n">
        <x:v>645.49</x:v>
      </x:c>
      <x:c r="I3353" s="33" t="n">
        <x:v>0</x:v>
      </x:c>
      <x:c r="J3353" s="34" t="n">
        <x:v>1</x:v>
      </x:c>
      <x:c r="K3353" s="33" t="n">
        <x:v>134.89628825916532</x:v>
      </x:c>
      <x:c r="L3353" s="32" t="n">
        <x:v>87074.20510840863</x:v>
      </x:c>
      <x:c r="M3353" s="33" t="n">
        <x:v>3.13</x:v>
      </x:c>
      <x:c r="N3353" s="33" t="n">
        <x:v>134.89628825916532</x:v>
      </x:c>
      <x:c r="O3353" s="32" t="n">
        <x:v>87074.20510840863</x:v>
      </x:c>
      <x:c r="P3353" s="32" t="n">
        <x:v>0</x:v>
      </x:c>
      <x:c r="Q3353" s="33" t="n">
        <x:v>1</x:v>
      </x:c>
      <x:c r="R3353" s="34" t="n">
        <x:v>0</x:v>
      </x:c>
    </x:row>
    <x:row r="3354" ht="18" customHeight="1">
      <x:c r="A3354" s="25" t="str">
        <x:v>EEZ_300</x:v>
      </x:c>
      <x:c r="B3354" s="25" t="str">
        <x:v>Greece (without Crete)</x:v>
      </x:c>
      <x:c r="C3354" s="25" t="str">
        <x:v>functional</x:v>
      </x:c>
      <x:c r="D3354" s="25" t="str">
        <x:v>Cephalopods</x:v>
      </x:c>
      <x:c r="E3354" s="35" t="n">
        <x:v>13</x:v>
      </x:c>
      <x:c r="F3354" s="35" t="n">
        <x:v>13</x:v>
      </x:c>
      <x:c r="G3354" s="32" t="n">
        <x:v>9340.839684412198</x:v>
      </x:c>
      <x:c r="H3354" s="32" t="n">
        <x:v>9340.839684412198</x:v>
      </x:c>
      <x:c r="I3354" s="33" t="n">
        <x:v>0</x:v>
      </x:c>
      <x:c r="J3354" s="34" t="n">
        <x:v>1</x:v>
      </x:c>
      <x:c r="K3354" s="33" t="n">
        <x:v>1020.6225393676157</x:v>
      </x:c>
      <x:c r="L3354" s="32" t="n">
        <x:v>9533471.518530576</x:v>
      </x:c>
      <x:c r="M3354" s="33" t="n">
        <x:v>3.918777006031291</x:v>
      </x:c>
      <x:c r="N3354" s="33" t="n">
        <x:v>829.4247795653304</x:v>
      </x:c>
      <x:c r="O3354" s="32" t="n">
        <x:v>7747523.896198678</x:v>
      </x:c>
      <x:c r="P3354" s="32" t="n">
        <x:v>1785947.6223318977</x:v>
      </x:c>
      <x:c r="Q3354" s="33" t="n">
        <x:v>1.2305185045260942</x:v>
      </x:c>
      <x:c r="R3354" s="34" t="n">
        <x:v>0.23051850452609418</x:v>
      </x:c>
    </x:row>
    <x:row r="3355" ht="18" customHeight="1">
      <x:c r="A3355" s="25" t="str">
        <x:v>EEZ_300</x:v>
      </x:c>
      <x:c r="B3355" s="25" t="str">
        <x:v>Greece (without Crete)</x:v>
      </x:c>
      <x:c r="C3355" s="25" t="str">
        <x:v>functional</x:v>
      </x:c>
      <x:c r="D3355" s="25" t="str">
        <x:v>Large bathydemersals (&gt;=90 cm)</x:v>
      </x:c>
      <x:c r="E3355" s="35" t="n">
        <x:v>4</x:v>
      </x:c>
      <x:c r="F3355" s="35" t="n">
        <x:v>4</x:v>
      </x:c>
      <x:c r="G3355" s="32" t="n">
        <x:v>61.9654402786</x:v>
      </x:c>
      <x:c r="H3355" s="32" t="n">
        <x:v>61.9654402786</x:v>
      </x:c>
      <x:c r="I3355" s="33" t="n">
        <x:v>0</x:v>
      </x:c>
      <x:c r="J3355" s="34" t="n">
        <x:v>1</x:v>
      </x:c>
      <x:c r="K3355" s="33" t="n">
        <x:v>1375.7150088848186</x:v>
      </x:c>
      <x:c r="L3355" s="32" t="n">
        <x:v>85246.7862234259</x:v>
      </x:c>
      <x:c r="M3355" s="33" t="n">
        <x:v>4.1377329018804945</x:v>
      </x:c>
      <x:c r="N3355" s="33" t="n">
        <x:v>1373.1971768182796</x:v>
      </x:c>
      <x:c r="O3355" s="32" t="n">
        <x:v>85090.76765087522</x:v>
      </x:c>
      <x:c r="P3355" s="32" t="n">
        <x:v>156.01857255067443</x:v>
      </x:c>
      <x:c r="Q3355" s="33" t="n">
        <x:v>1.0018335546482646</x:v>
      </x:c>
      <x:c r="R3355" s="34" t="n">
        <x:v>0.0018335546482647071</x:v>
      </x:c>
    </x:row>
    <x:row r="3356" ht="18" customHeight="1">
      <x:c r="A3356" s="25" t="str">
        <x:v>EEZ_300</x:v>
      </x:c>
      <x:c r="B3356" s="25" t="str">
        <x:v>Greece (without Crete)</x:v>
      </x:c>
      <x:c r="C3356" s="25" t="str">
        <x:v>functional</x:v>
      </x:c>
      <x:c r="D3356" s="25" t="str">
        <x:v>Large benthopelagics (&gt;=90 cm)</x:v>
      </x:c>
      <x:c r="E3356" s="35" t="n">
        <x:v>3</x:v>
      </x:c>
      <x:c r="F3356" s="35" t="n">
        <x:v>3</x:v>
      </x:c>
      <x:c r="G3356" s="32" t="n">
        <x:v>472.10899044079997</x:v>
      </x:c>
      <x:c r="H3356" s="32" t="n">
        <x:v>472.10899044079997</x:v>
      </x:c>
      <x:c r="I3356" s="33" t="n">
        <x:v>0</x:v>
      </x:c>
      <x:c r="J3356" s="34" t="n">
        <x:v>1</x:v>
      </x:c>
      <x:c r="K3356" s="33" t="n">
        <x:v>3387.606666973616</x:v>
      </x:c>
      <x:c r="L3356" s="32" t="n">
        <x:v>1599319.5635554371</x:v>
      </x:c>
      <x:c r="M3356" s="33" t="n">
        <x:v>4.52947554884528</x:v>
      </x:c>
      <x:c r="N3356" s="33" t="n">
        <x:v>3384.352171346592</x:v>
      </x:c>
      <x:c r="O3356" s="32" t="n">
        <x:v>1597783.0869105689</x:v>
      </x:c>
      <x:c r="P3356" s="32" t="n">
        <x:v>1536.476644868264</x:v>
      </x:c>
      <x:c r="Q3356" s="33" t="n">
        <x:v>1.000961630309806</x:v>
      </x:c>
      <x:c r="R3356" s="34" t="n">
        <x:v>0.0009616303098057914</x:v>
      </x:c>
    </x:row>
    <x:row r="3357" ht="18" customHeight="1">
      <x:c r="A3357" s="25" t="str">
        <x:v>EEZ_300</x:v>
      </x:c>
      <x:c r="B3357" s="25" t="str">
        <x:v>Greece (without Crete)</x:v>
      </x:c>
      <x:c r="C3357" s="25" t="str">
        <x:v>functional</x:v>
      </x:c>
      <x:c r="D3357" s="25" t="str">
        <x:v>Large demersals (&gt;=90 cm)</x:v>
      </x:c>
      <x:c r="E3357" s="35" t="n">
        <x:v>3</x:v>
      </x:c>
      <x:c r="F3357" s="35" t="n">
        <x:v>3</x:v>
      </x:c>
      <x:c r="G3357" s="32" t="n">
        <x:v>834.6267615787001</x:v>
      </x:c>
      <x:c r="H3357" s="32" t="n">
        <x:v>834.6267615787001</x:v>
      </x:c>
      <x:c r="I3357" s="33" t="n">
        <x:v>0</x:v>
      </x:c>
      <x:c r="J3357" s="34" t="n">
        <x:v>1</x:v>
      </x:c>
      <x:c r="K3357" s="33" t="n">
        <x:v>720.3069836039537</x:v>
      </x:c>
      <x:c r="L3357" s="32" t="n">
        <x:v>601187.4850678897</x:v>
      </x:c>
      <x:c r="M3357" s="33" t="n">
        <x:v>3.827841539918039</x:v>
      </x:c>
      <x:c r="N3357" s="33" t="n">
        <x:v>672.731153547855</x:v>
      </x:c>
      <x:c r="O3357" s="32" t="n">
        <x:v>561479.4240987494</x:v>
      </x:c>
      <x:c r="P3357" s="32" t="n">
        <x:v>39708.060969140264</x:v>
      </x:c>
      <x:c r="Q3357" s="33" t="n">
        <x:v>1.070720420490701</x:v>
      </x:c>
      <x:c r="R3357" s="34" t="n">
        <x:v>0.07072042049070112</x:v>
      </x:c>
    </x:row>
    <x:row r="3358" ht="18" customHeight="1">
      <x:c r="A3358" s="25" t="str">
        <x:v>EEZ_300</x:v>
      </x:c>
      <x:c r="B3358" s="25" t="str">
        <x:v>Greece (without Crete)</x:v>
      </x:c>
      <x:c r="C3358" s="25" t="str">
        <x:v>functional</x:v>
      </x:c>
      <x:c r="D3358" s="25" t="str">
        <x:v>Large flatfishes (&gt;=90 cm)</x:v>
      </x:c>
      <x:c r="E3358" s="35" t="n">
        <x:v>1</x:v>
      </x:c>
      <x:c r="F3358" s="35" t="n">
        <x:v>1</x:v>
      </x:c>
      <x:c r="G3358" s="32" t="n">
        <x:v>137.2390443006</x:v>
      </x:c>
      <x:c r="H3358" s="32" t="n">
        <x:v>137.2390443006</x:v>
      </x:c>
      <x:c r="I3358" s="33" t="n">
        <x:v>0</x:v>
      </x:c>
      <x:c r="J3358" s="34" t="n">
        <x:v>1</x:v>
      </x:c>
      <x:c r="K3358" s="33" t="n">
        <x:v>2290.867652767775</x:v>
      </x:c>
      <x:c r="L3358" s="32" t="n">
        <x:v>314396.4872850082</x:v>
      </x:c>
      <x:c r="M3358" s="33" t="n">
        <x:v>4.36</x:v>
      </x:c>
      <x:c r="N3358" s="33" t="n">
        <x:v>2290.867652767775</x:v>
      </x:c>
      <x:c r="O3358" s="32" t="n">
        <x:v>314396.4872850082</x:v>
      </x:c>
      <x:c r="P3358" s="32" t="n">
        <x:v>0</x:v>
      </x:c>
      <x:c r="Q3358" s="33" t="n">
        <x:v>1</x:v>
      </x:c>
      <x:c r="R3358" s="34" t="n">
        <x:v>0</x:v>
      </x:c>
    </x:row>
    <x:row r="3359" ht="18" customHeight="1">
      <x:c r="A3359" s="25" t="str">
        <x:v>EEZ_300</x:v>
      </x:c>
      <x:c r="B3359" s="25" t="str">
        <x:v>Greece (without Crete)</x:v>
      </x:c>
      <x:c r="C3359" s="25" t="str">
        <x:v>functional</x:v>
      </x:c>
      <x:c r="D3359" s="25" t="str">
        <x:v>Large pelagics (&gt;=90 cm)</x:v>
      </x:c>
      <x:c r="E3359" s="35" t="n">
        <x:v>12</x:v>
      </x:c>
      <x:c r="F3359" s="35" t="n">
        <x:v>12</x:v>
      </x:c>
      <x:c r="G3359" s="32" t="n">
        <x:v>5080.135003932999</x:v>
      </x:c>
      <x:c r="H3359" s="32" t="n">
        <x:v>5080.135003932999</x:v>
      </x:c>
      <x:c r="I3359" s="33" t="n">
        <x:v>0</x:v>
      </x:c>
      <x:c r="J3359" s="34" t="n">
        <x:v>1</x:v>
      </x:c>
      <x:c r="K3359" s="33" t="n">
        <x:v>2818.6637769460863</x:v>
      </x:c>
      <x:c r="L3359" s="32" t="n">
        <x:v>14319192.517581807</x:v>
      </x:c>
      <x:c r="M3359" s="33" t="n">
        <x:v>4.441237735180737</x:v>
      </x:c>
      <x:c r="N3359" s="33" t="n">
        <x:v>2762.089425358637</x:v>
      </x:c>
      <x:c r="O3359" s="32" t="n">
        <x:v>14031787.173757594</x:v>
      </x:c>
      <x:c r="P3359" s="32" t="n">
        <x:v>287405.34382421337</x:v>
      </x:c>
      <x:c r="Q3359" s="33" t="n">
        <x:v>1.0204824474790868</x:v>
      </x:c>
      <x:c r="R3359" s="34" t="n">
        <x:v>0.020482447479086775</x:v>
      </x:c>
    </x:row>
    <x:row r="3360" ht="18" customHeight="1">
      <x:c r="A3360" s="25" t="str">
        <x:v>EEZ_300</x:v>
      </x:c>
      <x:c r="B3360" s="25" t="str">
        <x:v>Greece (without Crete)</x:v>
      </x:c>
      <x:c r="C3360" s="25" t="str">
        <x:v>functional</x:v>
      </x:c>
      <x:c r="D3360" s="25" t="str">
        <x:v>Large rays (&gt;=90 cm)</x:v>
      </x:c>
      <x:c r="E3360" s="35" t="n">
        <x:v>3</x:v>
      </x:c>
      <x:c r="F3360" s="35" t="n">
        <x:v>3</x:v>
      </x:c>
      <x:c r="G3360" s="32" t="n">
        <x:v>95.2570461647</x:v>
      </x:c>
      <x:c r="H3360" s="32" t="n">
        <x:v>95.2570461647</x:v>
      </x:c>
      <x:c r="I3360" s="33" t="n">
        <x:v>0</x:v>
      </x:c>
      <x:c r="J3360" s="34" t="n">
        <x:v>1</x:v>
      </x:c>
      <x:c r="K3360" s="33" t="n">
        <x:v>692.46807527056</x:v>
      </x:c>
      <x:c r="L3360" s="32" t="n">
        <x:v>65962.46341362869</x:v>
      </x:c>
      <x:c r="M3360" s="33" t="n">
        <x:v>3.8401568600982143</x:v>
      </x:c>
      <x:c r="N3360" s="33" t="n">
        <x:v>692.0808941366589</x:v>
      </x:c>
      <x:c r="O3360" s="32" t="n">
        <x:v>65925.58168248257</x:v>
      </x:c>
      <x:c r="P3360" s="32" t="n">
        <x:v>36.88173114611709</x:v>
      </x:c>
      <x:c r="Q3360" s="33" t="n">
        <x:v>1.000559444910532</x:v>
      </x:c>
      <x:c r="R3360" s="34" t="n">
        <x:v>0.0005594449105318569</x:v>
      </x:c>
    </x:row>
    <x:row r="3361" ht="18" customHeight="1">
      <x:c r="A3361" s="25" t="str">
        <x:v>EEZ_300</x:v>
      </x:c>
      <x:c r="B3361" s="25" t="str">
        <x:v>Greece (without Crete)</x:v>
      </x:c>
      <x:c r="C3361" s="25" t="str">
        <x:v>functional</x:v>
      </x:c>
      <x:c r="D3361" s="25" t="str">
        <x:v>Large reef assoc. fish (&gt;=90 cm)</x:v>
      </x:c>
      <x:c r="E3361" s="35" t="n">
        <x:v>6</x:v>
      </x:c>
      <x:c r="F3361" s="35" t="n">
        <x:v>6</x:v>
      </x:c>
      <x:c r="G3361" s="32" t="n">
        <x:v>1468.2308483232</x:v>
      </x:c>
      <x:c r="H3361" s="32" t="n">
        <x:v>1468.2308483232</x:v>
      </x:c>
      <x:c r="I3361" s="33" t="n">
        <x:v>0</x:v>
      </x:c>
      <x:c r="J3361" s="34" t="n">
        <x:v>1</x:v>
      </x:c>
      <x:c r="K3361" s="33" t="n">
        <x:v>2217.4549200589827</x:v>
      </x:c>
      <x:c r="L3361" s="32" t="n">
        <x:v>3255735.718396654</x:v>
      </x:c>
      <x:c r="M3361" s="33" t="n">
        <x:v>4.268308357040566</x:v>
      </x:c>
      <x:c r="N3361" s="33" t="n">
        <x:v>1854.8481321506251</x:v>
      </x:c>
      <x:c r="O3361" s="32" t="n">
        <x:v>2723345.246578215</x:v>
      </x:c>
      <x:c r="P3361" s="32" t="n">
        <x:v>532390.4718184387</x:v>
      </x:c>
      <x:c r="Q3361" s="33" t="n">
        <x:v>1.195491362135362</x:v>
      </x:c>
      <x:c r="R3361" s="34" t="n">
        <x:v>0.19549136213536206</x:v>
      </x:c>
    </x:row>
    <x:row r="3362" ht="18" customHeight="1">
      <x:c r="A3362" s="25" t="str">
        <x:v>EEZ_300</x:v>
      </x:c>
      <x:c r="B3362" s="25" t="str">
        <x:v>Greece (without Crete)</x:v>
      </x:c>
      <x:c r="C3362" s="25" t="str">
        <x:v>functional</x:v>
      </x:c>
      <x:c r="D3362" s="25" t="str">
        <x:v>Large sharks (&gt;=90 cm)</x:v>
      </x:c>
      <x:c r="E3362" s="35" t="n">
        <x:v>6</x:v>
      </x:c>
      <x:c r="F3362" s="35" t="n">
        <x:v>6</x:v>
      </x:c>
      <x:c r="G3362" s="32" t="n">
        <x:v>304.944369895</x:v>
      </x:c>
      <x:c r="H3362" s="32" t="n">
        <x:v>304.944369895</x:v>
      </x:c>
      <x:c r="I3362" s="33" t="n">
        <x:v>0</x:v>
      </x:c>
      <x:c r="J3362" s="34" t="n">
        <x:v>1</x:v>
      </x:c>
      <x:c r="K3362" s="33" t="n">
        <x:v>1047.6960026210668</x:v>
      </x:c>
      <x:c r="L3362" s="32" t="n">
        <x:v>319488.9973607915</x:v>
      </x:c>
      <x:c r="M3362" s="33" t="n">
        <x:v>3.9495994065822684</x:v>
      </x:c>
      <x:c r="N3362" s="33" t="n">
        <x:v>890.4292269150249</x:v>
      </x:c>
      <x:c r="O3362" s="32" t="n">
        <x:v>271531.3795376943</x:v>
      </x:c>
      <x:c r="P3362" s="32" t="n">
        <x:v>47957.617823097215</x:v>
      </x:c>
      <x:c r="Q3362" s="33" t="n">
        <x:v>1.1766190629780957</x:v>
      </x:c>
      <x:c r="R3362" s="34" t="n">
        <x:v>0.17661906297809565</x:v>
      </x:c>
    </x:row>
    <x:row r="3363" ht="18" customHeight="1">
      <x:c r="A3363" s="25" t="str">
        <x:v>EEZ_300</x:v>
      </x:c>
      <x:c r="B3363" s="25" t="str">
        <x:v>Greece (without Crete)</x:v>
      </x:c>
      <x:c r="C3363" s="25" t="str">
        <x:v>functional</x:v>
      </x:c>
      <x:c r="D3363" s="25" t="str">
        <x:v>Lobsters, crabs</x:v>
      </x:c>
      <x:c r="E3363" s="35" t="n">
        <x:v>5</x:v>
      </x:c>
      <x:c r="F3363" s="35" t="n">
        <x:v>5</x:v>
      </x:c>
      <x:c r="G3363" s="32" t="n">
        <x:v>8252.8416294119</x:v>
      </x:c>
      <x:c r="H3363" s="32" t="n">
        <x:v>8252.8416294119</x:v>
      </x:c>
      <x:c r="I3363" s="33" t="n">
        <x:v>0</x:v>
      </x:c>
      <x:c r="J3363" s="34" t="n">
        <x:v>1</x:v>
      </x:c>
      <x:c r="K3363" s="33" t="n">
        <x:v>261.7426372275143</x:v>
      </x:c>
      <x:c r="L3363" s="32" t="n">
        <x:v>2160120.532703287</x:v>
      </x:c>
      <x:c r="M3363" s="33" t="n">
        <x:v>3.4083941567553633</x:v>
      </x:c>
      <x:c r="N3363" s="33" t="n">
        <x:v>256.0909060999881</x:v>
      </x:c>
      <x:c r="O3363" s="32" t="n">
        <x:v>2113477.690775796</x:v>
      </x:c>
      <x:c r="P3363" s="32" t="n">
        <x:v>46642.84192749113</x:v>
      </x:c>
      <x:c r="Q3363" s="33" t="n">
        <x:v>1.0220692378874223</x:v>
      </x:c>
      <x:c r="R3363" s="34" t="n">
        <x:v>0.022069237887422367</x:v>
      </x:c>
    </x:row>
    <x:row r="3364" ht="18" customHeight="1">
      <x:c r="A3364" s="25" t="str">
        <x:v>EEZ_300</x:v>
      </x:c>
      <x:c r="B3364" s="25" t="str">
        <x:v>Greece (without Crete)</x:v>
      </x:c>
      <x:c r="C3364" s="25" t="str">
        <x:v>functional</x:v>
      </x:c>
      <x:c r="D3364" s="25" t="str">
        <x:v>Medium bathydemersals (30 - 89 cm)</x:v>
      </x:c>
      <x:c r="E3364" s="35" t="n">
        <x:v>4</x:v>
      </x:c>
      <x:c r="F3364" s="35" t="n">
        <x:v>4</x:v>
      </x:c>
      <x:c r="G3364" s="32" t="n">
        <x:v>922.9665544259</x:v>
      </x:c>
      <x:c r="H3364" s="32" t="n">
        <x:v>922.9665544259</x:v>
      </x:c>
      <x:c r="I3364" s="33" t="n">
        <x:v>0</x:v>
      </x:c>
      <x:c r="J3364" s="34" t="n">
        <x:v>1</x:v>
      </x:c>
      <x:c r="K3364" s="33" t="n">
        <x:v>2873.9505246697086</x:v>
      </x:c>
      <x:c r="L3364" s="32" t="n">
        <x:v>2652560.2133449083</x:v>
      </x:c>
      <x:c r="M3364" s="33" t="n">
        <x:v>4.456343642119867</x:v>
      </x:c>
      <x:c r="N3364" s="33" t="n">
        <x:v>2859.8525501977974</x:v>
      </x:c>
      <x:c r="O3364" s="32" t="n">
        <x:v>2639548.254422184</x:v>
      </x:c>
      <x:c r="P3364" s="32" t="n">
        <x:v>13011.95892272424</x:v>
      </x:c>
      <x:c r="Q3364" s="33" t="n">
        <x:v>1.0049296158541237</x:v>
      </x:c>
      <x:c r="R3364" s="34" t="n">
        <x:v>0.004929615854123739</x:v>
      </x:c>
    </x:row>
    <x:row r="3365" ht="18" customHeight="1">
      <x:c r="A3365" s="25" t="str">
        <x:v>EEZ_300</x:v>
      </x:c>
      <x:c r="B3365" s="25" t="str">
        <x:v>Greece (without Crete)</x:v>
      </x:c>
      <x:c r="C3365" s="25" t="str">
        <x:v>functional</x:v>
      </x:c>
      <x:c r="D3365" s="25" t="str">
        <x:v>Medium bathypelagics (30 - 89 cm)</x:v>
      </x:c>
      <x:c r="E3365" s="35" t="n">
        <x:v>1</x:v>
      </x:c>
      <x:c r="F3365" s="35" t="n">
        <x:v>1</x:v>
      </x:c>
      <x:c r="G3365" s="32" t="n">
        <x:v>0.007583376</x:v>
      </x:c>
      <x:c r="H3365" s="32" t="n">
        <x:v>0.007583376</x:v>
      </x:c>
      <x:c r="I3365" s="33" t="n">
        <x:v>0</x:v>
      </x:c>
      <x:c r="J3365" s="34" t="n">
        <x:v>1</x:v>
      </x:c>
      <x:c r="K3365" s="33" t="n">
        <x:v>1202.2644346174131</x:v>
      </x:c>
      <x:c r="L3365" s="32" t="n">
        <x:v>9.11722325913126</x:v>
      </x:c>
      <x:c r="M3365" s="33" t="n">
        <x:v>4.08</x:v>
      </x:c>
      <x:c r="N3365" s="33" t="n">
        <x:v>1202.2644346174131</x:v>
      </x:c>
      <x:c r="O3365" s="32" t="n">
        <x:v>9.11722325913126</x:v>
      </x:c>
      <x:c r="P3365" s="32" t="n">
        <x:v>0</x:v>
      </x:c>
      <x:c r="Q3365" s="33" t="n">
        <x:v>1</x:v>
      </x:c>
      <x:c r="R3365" s="34" t="n">
        <x:v>0</x:v>
      </x:c>
    </x:row>
    <x:row r="3366" ht="18" customHeight="1">
      <x:c r="A3366" s="25" t="str">
        <x:v>EEZ_300</x:v>
      </x:c>
      <x:c r="B3366" s="25" t="str">
        <x:v>Greece (without Crete)</x:v>
      </x:c>
      <x:c r="C3366" s="25" t="str">
        <x:v>functional</x:v>
      </x:c>
      <x:c r="D3366" s="25" t="str">
        <x:v>Medium benthopelagics (30 - 89 cm)</x:v>
      </x:c>
      <x:c r="E3366" s="35" t="n">
        <x:v>17</x:v>
      </x:c>
      <x:c r="F3366" s="35" t="n">
        <x:v>17</x:v>
      </x:c>
      <x:c r="G3366" s="32" t="n">
        <x:v>6374.374482941699</x:v>
      </x:c>
      <x:c r="H3366" s="32" t="n">
        <x:v>6374.374482941699</x:v>
      </x:c>
      <x:c r="I3366" s="33" t="n">
        <x:v>0</x:v>
      </x:c>
      <x:c r="J3366" s="34" t="n">
        <x:v>1</x:v>
      </x:c>
      <x:c r="K3366" s="33" t="n">
        <x:v>677.4003890051398</x:v>
      </x:c>
      <x:c r="L3366" s="32" t="n">
        <x:v>4318003.754409144</x:v>
      </x:c>
      <x:c r="M3366" s="33" t="n">
        <x:v>3.583700624431164</x:v>
      </x:c>
      <x:c r="N3366" s="33" t="n">
        <x:v>383.44283275905906</x:v>
      </x:c>
      <x:c r="O3366" s="32" t="n">
        <x:v>2444208.2088062274</x:v>
      </x:c>
      <x:c r="P3366" s="32" t="n">
        <x:v>1873795.5456029163</x:v>
      </x:c>
      <x:c r="Q3366" s="33" t="n">
        <x:v>1.7666268114360415</x:v>
      </x:c>
      <x:c r="R3366" s="34" t="n">
        <x:v>0.7666268114360414</x:v>
      </x:c>
    </x:row>
    <x:row r="3367" ht="18" customHeight="1">
      <x:c r="A3367" s="25" t="str">
        <x:v>EEZ_300</x:v>
      </x:c>
      <x:c r="B3367" s="25" t="str">
        <x:v>Greece (without Crete)</x:v>
      </x:c>
      <x:c r="C3367" s="25" t="str">
        <x:v>functional</x:v>
      </x:c>
      <x:c r="D3367" s="25" t="str">
        <x:v>Medium demersals (30 - 89 cm)</x:v>
      </x:c>
      <x:c r="E3367" s="35" t="n">
        <x:v>20</x:v>
      </x:c>
      <x:c r="F3367" s="35" t="n">
        <x:v>20</x:v>
      </x:c>
      <x:c r="G3367" s="32" t="n">
        <x:v>23271.073560735796</x:v>
      </x:c>
      <x:c r="H3367" s="32" t="n">
        <x:v>23271.073560735796</x:v>
      </x:c>
      <x:c r="I3367" s="33" t="n">
        <x:v>0</x:v>
      </x:c>
      <x:c r="J3367" s="34" t="n">
        <x:v>1</x:v>
      </x:c>
      <x:c r="K3367" s="33" t="n">
        <x:v>274.4698323502313</x:v>
      </x:c>
      <x:c r="L3367" s="32" t="n">
        <x:v>6387207.658825054</x:v>
      </x:c>
      <x:c r="M3367" s="33" t="n">
        <x:v>3.311994653233242</x:v>
      </x:c>
      <x:c r="N3367" s="33" t="n">
        <x:v>205.11369263328442</x:v>
      </x:c>
      <x:c r="O3367" s="32" t="n">
        <x:v>4773215.829583313</x:v>
      </x:c>
      <x:c r="P3367" s="32" t="n">
        <x:v>1613991.8292417405</x:v>
      </x:c>
      <x:c r="Q3367" s="33" t="n">
        <x:v>1.33813510364199</x:v>
      </x:c>
      <x:c r="R3367" s="34" t="n">
        <x:v>0.3381351036419899</x:v>
      </x:c>
    </x:row>
    <x:row r="3368" ht="18" customHeight="1">
      <x:c r="A3368" s="25" t="str">
        <x:v>EEZ_300</x:v>
      </x:c>
      <x:c r="B3368" s="25" t="str">
        <x:v>Greece (without Crete)</x:v>
      </x:c>
      <x:c r="C3368" s="25" t="str">
        <x:v>functional</x:v>
      </x:c>
      <x:c r="D3368" s="25" t="str">
        <x:v>Medium pelagics (30 - 89 cm)</x:v>
      </x:c>
      <x:c r="E3368" s="35" t="n">
        <x:v>14</x:v>
      </x:c>
      <x:c r="F3368" s="35" t="n">
        <x:v>14</x:v>
      </x:c>
      <x:c r="G3368" s="32" t="n">
        <x:v>5875.954519959501</x:v>
      </x:c>
      <x:c r="H3368" s="32" t="n">
        <x:v>5875.954519959501</x:v>
      </x:c>
      <x:c r="I3368" s="33" t="n">
        <x:v>0</x:v>
      </x:c>
      <x:c r="J3368" s="34" t="n">
        <x:v>1</x:v>
      </x:c>
      <x:c r="K3368" s="33" t="n">
        <x:v>1283.280453239153</x:v>
      </x:c>
      <x:c r="L3368" s="32" t="n">
        <x:v>7540497.57958628</x:v>
      </x:c>
      <x:c r="M3368" s="33" t="n">
        <x:v>3.981200048070666</x:v>
      </x:c>
      <x:c r="N3368" s="33" t="n">
        <x:v>957.6350829668247</x:v>
      </x:c>
      <x:c r="O3368" s="32" t="n">
        <x:v>5627020.1942307055</x:v>
      </x:c>
      <x:c r="P3368" s="32" t="n">
        <x:v>1913477.385355574</x:v>
      </x:c>
      <x:c r="Q3368" s="33" t="n">
        <x:v>1.3400516293361506</x:v>
      </x:c>
      <x:c r="R3368" s="34" t="n">
        <x:v>0.34005162933615063</x:v>
      </x:c>
    </x:row>
    <x:row r="3369" ht="18" customHeight="1">
      <x:c r="A3369" s="25" t="str">
        <x:v>EEZ_300</x:v>
      </x:c>
      <x:c r="B3369" s="25" t="str">
        <x:v>Greece (without Crete)</x:v>
      </x:c>
      <x:c r="C3369" s="25" t="str">
        <x:v>functional</x:v>
      </x:c>
      <x:c r="D3369" s="25" t="str">
        <x:v>Medium reef assoc. fish (30 - 89 cm)</x:v>
      </x:c>
      <x:c r="E3369" s="35" t="n">
        <x:v>4</x:v>
      </x:c>
      <x:c r="F3369" s="35" t="n">
        <x:v>4</x:v>
      </x:c>
      <x:c r="G3369" s="32" t="n">
        <x:v>3098.6131930824</x:v>
      </x:c>
      <x:c r="H3369" s="32" t="n">
        <x:v>3098.6131930824</x:v>
      </x:c>
      <x:c r="I3369" s="33" t="n">
        <x:v>0</x:v>
      </x:c>
      <x:c r="J3369" s="34" t="n">
        <x:v>1</x:v>
      </x:c>
      <x:c r="K3369" s="33" t="n">
        <x:v>52.73355355279315</x:v>
      </x:c>
      <x:c r="L3369" s="32" t="n">
        <x:v>163400.88475680212</x:v>
      </x:c>
      <x:c r="M3369" s="33" t="n">
        <x:v>2.567532925250705</x:v>
      </x:c>
      <x:c r="N3369" s="33" t="n">
        <x:v>36.94306510133081</x:v>
      </x:c>
      <x:c r="O3369" s="32" t="n">
        <x:v>114472.26891588564</x:v>
      </x:c>
      <x:c r="P3369" s="32" t="n">
        <x:v>48928.61584091648</x:v>
      </x:c>
      <x:c r="Q3369" s="33" t="n">
        <x:v>1.4274276757532367</x:v>
      </x:c>
      <x:c r="R3369" s="34" t="n">
        <x:v>0.42742767575323665</x:v>
      </x:c>
    </x:row>
    <x:row r="3370" ht="18" customHeight="1">
      <x:c r="A3370" s="25" t="str">
        <x:v>EEZ_300</x:v>
      </x:c>
      <x:c r="B3370" s="25" t="str">
        <x:v>Greece (without Crete)</x:v>
      </x:c>
      <x:c r="C3370" s="25" t="str">
        <x:v>functional</x:v>
      </x:c>
      <x:c r="D3370" s="25" t="str">
        <x:v>Other demersal invertebrates</x:v>
      </x:c>
      <x:c r="E3370" s="35" t="n">
        <x:v>5</x:v>
      </x:c>
      <x:c r="F3370" s="35" t="n">
        <x:v>5</x:v>
      </x:c>
      <x:c r="G3370" s="32" t="n">
        <x:v>23.828263794999998</x:v>
      </x:c>
      <x:c r="H3370" s="32" t="n">
        <x:v>23.828263794999998</x:v>
      </x:c>
      <x:c r="I3370" s="33" t="n">
        <x:v>0</x:v>
      </x:c>
      <x:c r="J3370" s="34" t="n">
        <x:v>1</x:v>
      </x:c>
      <x:c r="K3370" s="33" t="n">
        <x:v>10.080247365029171</x:v>
      </x:c>
      <x:c r="L3370" s="32" t="n">
        <x:v>240.1947933327687</x:v>
      </x:c>
      <x:c r="M3370" s="33" t="n">
        <x:v>2.0010068383792627</x:v>
      </x:c>
      <x:c r="N3370" s="33" t="n">
        <x:v>10.02321020450468</x:v>
      </x:c>
      <x:c r="O3370" s="32" t="n">
        <x:v>238.8356968256734</x:v>
      </x:c>
      <x:c r="P3370" s="32" t="n">
        <x:v>1.3590965070953018</x:v>
      </x:c>
      <x:c r="Q3370" s="33" t="n">
        <x:v>1.0056905082663892</x:v>
      </x:c>
      <x:c r="R3370" s="34" t="n">
        <x:v>0.005690508266389126</x:v>
      </x:c>
    </x:row>
    <x:row r="3371" ht="18" customHeight="1">
      <x:c r="A3371" s="25" t="str">
        <x:v>EEZ_300</x:v>
      </x:c>
      <x:c r="B3371" s="25" t="str">
        <x:v>Greece (without Crete)</x:v>
      </x:c>
      <x:c r="C3371" s="25" t="str">
        <x:v>functional</x:v>
      </x:c>
      <x:c r="D3371" s="25" t="str">
        <x:v>Shrimps</x:v>
      </x:c>
      <x:c r="E3371" s="35" t="n">
        <x:v>6</x:v>
      </x:c>
      <x:c r="F3371" s="35" t="n">
        <x:v>6</x:v>
      </x:c>
      <x:c r="G3371" s="32" t="n">
        <x:v>1291.7196858135</x:v>
      </x:c>
      <x:c r="H3371" s="32" t="n">
        <x:v>1291.7196858135</x:v>
      </x:c>
      <x:c r="I3371" s="33" t="n">
        <x:v>0</x:v>
      </x:c>
      <x:c r="J3371" s="34" t="n">
        <x:v>1</x:v>
      </x:c>
      <x:c r="K3371" s="33" t="n">
        <x:v>54.44654092884441</x:v>
      </x:c>
      <x:c r="L3371" s="32" t="n">
        <x:v>70329.66874223878</x:v>
      </x:c>
      <x:c r="M3371" s="33" t="n">
        <x:v>2.7172075263100877</x:v>
      </x:c>
      <x:c r="N3371" s="33" t="n">
        <x:v>52.14438219416411</x:v>
      </x:c>
      <x:c r="O3371" s="32" t="n">
        <x:v>67355.92498478472</x:v>
      </x:c>
      <x:c r="P3371" s="32" t="n">
        <x:v>2973.7437574540527</x:v>
      </x:c>
      <x:c r="Q3371" s="33" t="n">
        <x:v>1.0441496981613094</x:v>
      </x:c>
      <x:c r="R3371" s="34" t="n">
        <x:v>0.04414969816130953</x:v>
      </x:c>
    </x:row>
    <x:row r="3372" ht="18" customHeight="1">
      <x:c r="A3372" s="25" t="str">
        <x:v>EEZ_300</x:v>
      </x:c>
      <x:c r="B3372" s="25" t="str">
        <x:v>Greece (without Crete)</x:v>
      </x:c>
      <x:c r="C3372" s="25" t="str">
        <x:v>functional</x:v>
      </x:c>
      <x:c r="D3372" s="25" t="str">
        <x:v>Small benthopelagics (&lt;30 cm)</x:v>
      </x:c>
      <x:c r="E3372" s="35" t="n">
        <x:v>2</x:v>
      </x:c>
      <x:c r="F3372" s="35" t="n">
        <x:v>2</x:v>
      </x:c>
      <x:c r="G3372" s="32" t="n">
        <x:v>2816.4181098182</x:v>
      </x:c>
      <x:c r="H3372" s="32" t="n">
        <x:v>2816.4181098182</x:v>
      </x:c>
      <x:c r="I3372" s="33" t="n">
        <x:v>0</x:v>
      </x:c>
      <x:c r="J3372" s="34" t="n">
        <x:v>1</x:v>
      </x:c>
      <x:c r="K3372" s="33" t="n">
        <x:v>360.86774389454337</x:v>
      </x:c>
      <x:c r="L3372" s="32" t="n">
        <x:v>1016354.449153828</x:v>
      </x:c>
      <x:c r="M3372" s="33" t="n">
        <x:v>3.5399733058626452</x:v>
      </x:c>
      <x:c r="N3372" s="33" t="n">
        <x:v>346.7155387457385</x:v>
      </x:c>
      <x:c r="O3372" s="32" t="n">
        <x:v>976495.9222788716</x:v>
      </x:c>
      <x:c r="P3372" s="32" t="n">
        <x:v>39858.526874956326</x:v>
      </x:c>
      <x:c r="Q3372" s="33" t="n">
        <x:v>1.0408179143052</x:v>
      </x:c>
      <x:c r="R3372" s="34" t="n">
        <x:v>0.040817914305200105</x:v>
      </x:c>
    </x:row>
    <x:row r="3373" ht="18" customHeight="1">
      <x:c r="A3373" s="25" t="str">
        <x:v>EEZ_300</x:v>
      </x:c>
      <x:c r="B3373" s="25" t="str">
        <x:v>Greece (without Crete)</x:v>
      </x:c>
      <x:c r="C3373" s="25" t="str">
        <x:v>functional</x:v>
      </x:c>
      <x:c r="D3373" s="25" t="str">
        <x:v>Small demersals (&lt;30 cm)</x:v>
      </x:c>
      <x:c r="E3373" s="35" t="n">
        <x:v>7</x:v>
      </x:c>
      <x:c r="F3373" s="35" t="n">
        <x:v>7</x:v>
      </x:c>
      <x:c r="G3373" s="32" t="n">
        <x:v>3266.3293895478996</x:v>
      </x:c>
      <x:c r="H3373" s="32" t="n">
        <x:v>3266.3293895478996</x:v>
      </x:c>
      <x:c r="I3373" s="33" t="n">
        <x:v>0</x:v>
      </x:c>
      <x:c r="J3373" s="34" t="n">
        <x:v>1</x:v>
      </x:c>
      <x:c r="K3373" s="33" t="n">
        <x:v>323.6396116862023</x:v>
      </x:c>
      <x:c r="L3373" s="32" t="n">
        <x:v>1057113.5752725124</x:v>
      </x:c>
      <x:c r="M3373" s="33" t="n">
        <x:v>3.3368801704787825</x:v>
      </x:c>
      <x:c r="N3373" s="33" t="n">
        <x:v>217.21017749153555</x:v>
      </x:c>
      <x:c r="O3373" s="32" t="n">
        <x:v>709479.9864495182</x:v>
      </x:c>
      <x:c r="P3373" s="32" t="n">
        <x:v>347633.58882299415</x:v>
      </x:c>
      <x:c r="Q3373" s="33" t="n">
        <x:v>1.489983643601664</x:v>
      </x:c>
      <x:c r="R3373" s="34" t="n">
        <x:v>0.489983643601664</x:v>
      </x:c>
    </x:row>
    <x:row r="3374" ht="18" customHeight="1">
      <x:c r="A3374" s="25" t="str">
        <x:v>EEZ_300</x:v>
      </x:c>
      <x:c r="B3374" s="25" t="str">
        <x:v>Greece (without Crete)</x:v>
      </x:c>
      <x:c r="C3374" s="25" t="str">
        <x:v>functional</x:v>
      </x:c>
      <x:c r="D3374" s="25" t="str">
        <x:v>Small pelagics (&lt;30 cm)</x:v>
      </x:c>
      <x:c r="E3374" s="35" t="n">
        <x:v>5</x:v>
      </x:c>
      <x:c r="F3374" s="35" t="n">
        <x:v>5</x:v>
      </x:c>
      <x:c r="G3374" s="32" t="n">
        <x:v>33259.5732937987</x:v>
      </x:c>
      <x:c r="H3374" s="32" t="n">
        <x:v>33259.5732937987</x:v>
      </x:c>
      <x:c r="I3374" s="33" t="n">
        <x:v>0</x:v>
      </x:c>
      <x:c r="J3374" s="34" t="n">
        <x:v>1</x:v>
      </x:c>
      <x:c r="K3374" s="33" t="n">
        <x:v>129.96121507299748</x:v>
      </x:c>
      <x:c r="L3374" s="32" t="n">
        <x:v>4322454.558071496</x:v>
      </x:c>
      <x:c r="M3374" s="33" t="n">
        <x:v>3.1052017286920517</x:v>
      </x:c>
      <x:c r="N3374" s="33" t="n">
        <x:v>127.40947573929347</x:v>
      </x:c>
      <x:c r="O3374" s="32" t="n">
        <x:v>4237584.796675499</x:v>
      </x:c>
      <x:c r="P3374" s="32" t="n">
        <x:v>84869.76139599737</x:v>
      </x:c>
      <x:c r="Q3374" s="33" t="n">
        <x:v>1.0200278614985074</x:v>
      </x:c>
      <x:c r="R3374" s="34" t="n">
        <x:v>0.02002786149850736</x:v>
      </x:c>
    </x:row>
    <x:row r="3375" ht="18" customHeight="1">
      <x:c r="A3375" s="25" t="str">
        <x:v>EEZ_300</x:v>
      </x:c>
      <x:c r="B3375" s="25" t="str">
        <x:v>Greece (without Crete)</x:v>
      </x:c>
      <x:c r="C3375" s="25" t="str">
        <x:v>functional</x:v>
      </x:c>
      <x:c r="D3375" s="25" t="str">
        <x:v>Small reef assoc. fish (&lt;30 cm)</x:v>
      </x:c>
      <x:c r="E3375" s="35" t="n">
        <x:v>2</x:v>
      </x:c>
      <x:c r="F3375" s="35" t="n">
        <x:v>2</x:v>
      </x:c>
      <x:c r="G3375" s="32" t="n">
        <x:v>1205.7016783397</x:v>
      </x:c>
      <x:c r="H3375" s="32" t="n">
        <x:v>1205.7016783397</x:v>
      </x:c>
      <x:c r="I3375" s="33" t="n">
        <x:v>0</x:v>
      </x:c>
      <x:c r="J3375" s="34" t="n">
        <x:v>1</x:v>
      </x:c>
      <x:c r="K3375" s="33" t="n">
        <x:v>516.9211481814904</x:v>
      </x:c>
      <x:c r="L3375" s="32" t="n">
        <x:v>623252.6959317077</x:v>
      </x:c>
      <x:c r="M3375" s="33" t="n">
        <x:v>3.699455186394353</x:v>
      </x:c>
      <x:c r="N3375" s="33" t="n">
        <x:v>500.55889862254344</x:v>
      </x:c>
      <x:c r="O3375" s="32" t="n">
        <x:v>603524.7041770724</x:v>
      </x:c>
      <x:c r="P3375" s="32" t="n">
        <x:v>19727.991754635354</x:v>
      </x:c>
      <x:c r="Q3375" s="33" t="n">
        <x:v>1.0326879606055814</x:v>
      </x:c>
      <x:c r="R3375" s="34" t="n">
        <x:v>0.03268796060558147</x:v>
      </x:c>
    </x:row>
    <x:row r="3376" ht="18" customHeight="1">
      <x:c r="A3376" s="25" t="str">
        <x:v>EEZ_300</x:v>
      </x:c>
      <x:c r="B3376" s="25" t="str">
        <x:v>Greece (without Crete)</x:v>
      </x:c>
      <x:c r="C3376" s="25" t="str">
        <x:v>functional</x:v>
      </x:c>
      <x:c r="D3376" s="25" t="str">
        <x:v>Small to medium flatfishes (&lt;90 cm)</x:v>
      </x:c>
      <x:c r="E3376" s="35" t="n">
        <x:v>7</x:v>
      </x:c>
      <x:c r="F3376" s="35" t="n">
        <x:v>7</x:v>
      </x:c>
      <x:c r="G3376" s="32" t="n">
        <x:v>845.6339059656999</x:v>
      </x:c>
      <x:c r="H3376" s="32" t="n">
        <x:v>845.6339059656999</x:v>
      </x:c>
      <x:c r="I3376" s="33" t="n">
        <x:v>0</x:v>
      </x:c>
      <x:c r="J3376" s="34" t="n">
        <x:v>1</x:v>
      </x:c>
      <x:c r="K3376" s="33" t="n">
        <x:v>154.69231655253304</x:v>
      </x:c>
      <x:c r="L3376" s="32" t="n">
        <x:v>130813.06786920101</x:v>
      </x:c>
      <x:c r="M3376" s="33" t="n">
        <x:v>3.187759994716975</x:v>
      </x:c>
      <x:c r="N3376" s="33" t="n">
        <x:v>154.08486944164073</x:v>
      </x:c>
      <x:c r="O3376" s="32" t="n">
        <x:v>130299.38999614956</x:v>
      </x:c>
      <x:c r="P3376" s="32" t="n">
        <x:v>513.6778730514488</x:v>
      </x:c>
      <x:c r="Q3376" s="33" t="n">
        <x:v>1.0039422891624177</x:v>
      </x:c>
      <x:c r="R3376" s="34" t="n">
        <x:v>0.003942289162417632</x:v>
      </x:c>
    </x:row>
    <x:row r="3377" ht="18" customHeight="1">
      <x:c r="A3377" s="25" t="str">
        <x:v>EEZ_300</x:v>
      </x:c>
      <x:c r="B3377" s="25" t="str">
        <x:v>Greece (without Crete)</x:v>
      </x:c>
      <x:c r="C3377" s="25" t="str">
        <x:v>functional</x:v>
      </x:c>
      <x:c r="D3377" s="25" t="str">
        <x:v>Small to medium rays (&lt;90 cm)</x:v>
      </x:c>
      <x:c r="E3377" s="35" t="n">
        <x:v>3</x:v>
      </x:c>
      <x:c r="F3377" s="35" t="n">
        <x:v>3</x:v>
      </x:c>
      <x:c r="G3377" s="32" t="n">
        <x:v>216.31200475010002</x:v>
      </x:c>
      <x:c r="H3377" s="32" t="n">
        <x:v>216.31200475010002</x:v>
      </x:c>
      <x:c r="I3377" s="33" t="n">
        <x:v>0</x:v>
      </x:c>
      <x:c r="J3377" s="34" t="n">
        <x:v>1</x:v>
      </x:c>
      <x:c r="K3377" s="33" t="n">
        <x:v>630.8949316450521</x:v>
      </x:c>
      <x:c r="L3377" s="32" t="n">
        <x:v>136470.14745081853</x:v>
      </x:c>
      <x:c r="M3377" s="33" t="n">
        <x:v>3.7999383641184066</x:v>
      </x:c>
      <x:c r="N3377" s="33" t="n">
        <x:v>630.8678041929395</x:v>
      </x:c>
      <x:c r="O3377" s="32" t="n">
        <x:v>136464.2794572683</x:v>
      </x:c>
      <x:c r="P3377" s="32" t="n">
        <x:v>5.867993550229585</x:v>
      </x:c>
      <x:c r="Q3377" s="33" t="n">
        <x:v>1.0000430002164198</x:v>
      </x:c>
      <x:c r="R3377" s="34" t="n">
        <x:v>0.000043000216419763216</x:v>
      </x:c>
    </x:row>
    <x:row r="3378" ht="18" customHeight="1">
      <x:c r="A3378" s="25" t="str">
        <x:v>EEZ_300</x:v>
      </x:c>
      <x:c r="B3378" s="25" t="str">
        <x:v>Greece (without Crete)</x:v>
      </x:c>
      <x:c r="C3378" s="25" t="str">
        <x:v>functional</x:v>
      </x:c>
      <x:c r="D3378" s="25" t="str">
        <x:v>Small to medium sharks (&lt;90 cm)</x:v>
      </x:c>
      <x:c r="E3378" s="35" t="n">
        <x:v>2</x:v>
      </x:c>
      <x:c r="F3378" s="35" t="n">
        <x:v>2</x:v>
      </x:c>
      <x:c r="G3378" s="32" t="n">
        <x:v>0.069467815</x:v>
      </x:c>
      <x:c r="H3378" s="32" t="n">
        <x:v>0.069467815</x:v>
      </x:c>
      <x:c r="I3378" s="33" t="n">
        <x:v>0</x:v>
      </x:c>
      <x:c r="J3378" s="34" t="n">
        <x:v>1</x:v>
      </x:c>
      <x:c r="K3378" s="33" t="n">
        <x:v>740.9028261590279</x:v>
      </x:c>
      <x:c r="L3378" s="32" t="n">
        <x:v>51.46890046059251</x:v>
      </x:c>
      <x:c r="M3378" s="33" t="n">
        <x:v>3.8543020159767516</x:v>
      </x:c>
      <x:c r="N3378" s="33" t="n">
        <x:v>714.9933721215124</x:v>
      </x:c>
      <x:c r="O3378" s="32" t="n">
        <x:v>49.66902730076338</x:v>
      </x:c>
      <x:c r="P3378" s="32" t="n">
        <x:v>1.7998731598291258</x:v>
      </x:c>
      <x:c r="Q3378" s="33" t="n">
        <x:v>1.0362373345652667</x:v>
      </x:c>
      <x:c r="R3378" s="34" t="n">
        <x:v>0.03623733456526665</x:v>
      </x:c>
    </x:row>
    <x:row r="3379" ht="18" customHeight="1">
      <x:c r="A3379" s="25" t="str">
        <x:v>EEZ_304</x:v>
      </x:c>
      <x:c r="B3379" s="25" t="str">
        <x:v>Greenland (Denmark)</x:v>
      </x:c>
      <x:c r="C3379" s="25" t="str">
        <x:v>functional</x:v>
      </x:c>
      <x:c r="D3379" s="25" t="str">
        <x:v>Cephalopods</x:v>
      </x:c>
      <x:c r="E3379" s="35" t="n">
        <x:v>1</x:v>
      </x:c>
      <x:c r="F3379" s="35" t="n">
        <x:v>1</x:v>
      </x:c>
      <x:c r="G3379" s="32" t="n">
        <x:v>18.8827856387</x:v>
      </x:c>
      <x:c r="H3379" s="32" t="n">
        <x:v>18.8827856387</x:v>
      </x:c>
      <x:c r="I3379" s="33" t="n">
        <x:v>0</x:v>
      </x:c>
      <x:c r="J3379" s="34" t="n">
        <x:v>1</x:v>
      </x:c>
      <x:c r="K3379" s="33" t="n">
        <x:v>645.6542290346556</x:v>
      </x:c>
      <x:c r="L3379" s="32" t="n">
        <x:v>12191.750403581515</x:v>
      </x:c>
      <x:c r="M3379" s="33" t="n">
        <x:v>3.81</x:v>
      </x:c>
      <x:c r="N3379" s="33" t="n">
        <x:v>645.6542290346556</x:v>
      </x:c>
      <x:c r="O3379" s="32" t="n">
        <x:v>12191.750403581515</x:v>
      </x:c>
      <x:c r="P3379" s="32" t="n">
        <x:v>0</x:v>
      </x:c>
      <x:c r="Q3379" s="33" t="n">
        <x:v>1</x:v>
      </x:c>
      <x:c r="R3379" s="34" t="n">
        <x:v>0</x:v>
      </x:c>
    </x:row>
    <x:row r="3380" ht="18" customHeight="1">
      <x:c r="A3380" s="25" t="str">
        <x:v>EEZ_304</x:v>
      </x:c>
      <x:c r="B3380" s="25" t="str">
        <x:v>Greenland (Denmark)</x:v>
      </x:c>
      <x:c r="C3380" s="25" t="str">
        <x:v>functional</x:v>
      </x:c>
      <x:c r="D3380" s="25" t="str">
        <x:v>Large bathypelagics (&gt;=90 cm)</x:v>
      </x:c>
      <x:c r="E3380" s="35" t="n">
        <x:v>1</x:v>
      </x:c>
      <x:c r="F3380" s="35" t="n">
        <x:v>1</x:v>
      </x:c>
      <x:c r="G3380" s="32" t="n">
        <x:v>85.4515530201</x:v>
      </x:c>
      <x:c r="H3380" s="32" t="n">
        <x:v>85.4515530201</x:v>
      </x:c>
      <x:c r="I3380" s="33" t="n">
        <x:v>0</x:v>
      </x:c>
      <x:c r="J3380" s="34" t="n">
        <x:v>1</x:v>
      </x:c>
      <x:c r="K3380" s="33" t="n">
        <x:v>346.73685045253166</x:v>
      </x:c>
      <x:c r="L3380" s="32" t="n">
        <x:v>29629.202360466992</x:v>
      </x:c>
      <x:c r="M3380" s="33" t="n">
        <x:v>3.5400000000000005</x:v>
      </x:c>
      <x:c r="N3380" s="33" t="n">
        <x:v>346.736850452532</x:v>
      </x:c>
      <x:c r="O3380" s="32" t="n">
        <x:v>29629.20236046702</x:v>
      </x:c>
      <x:c r="P3380" s="32" t="n">
        <x:v>-2.9103830456733704e-11</x:v>
      </x:c>
      <x:c r="Q3380" s="33" t="n">
        <x:v>0.999999999999999</x:v>
      </x:c>
      <x:c r="R3380" s="34" t="n">
        <x:v>-9.822684425540156e-16</x:v>
      </x:c>
    </x:row>
    <x:row r="3381" ht="18" customHeight="1">
      <x:c r="A3381" s="25" t="str">
        <x:v>EEZ_304</x:v>
      </x:c>
      <x:c r="B3381" s="25" t="str">
        <x:v>Greenland (Denmark)</x:v>
      </x:c>
      <x:c r="C3381" s="25" t="str">
        <x:v>functional</x:v>
      </x:c>
      <x:c r="D3381" s="25" t="str">
        <x:v>Large benthopelagics (&gt;=90 cm)</x:v>
      </x:c>
      <x:c r="E3381" s="35" t="n">
        <x:v>4</x:v>
      </x:c>
      <x:c r="F3381" s="35" t="n">
        <x:v>4</x:v>
      </x:c>
      <x:c r="G3381" s="32" t="n">
        <x:v>51397.5043526967</x:v>
      </x:c>
      <x:c r="H3381" s="32" t="n">
        <x:v>51397.5043526967</x:v>
      </x:c>
      <x:c r="I3381" s="33" t="n">
        <x:v>0</x:v>
      </x:c>
      <x:c r="J3381" s="34" t="n">
        <x:v>1</x:v>
      </x:c>
      <x:c r="K3381" s="33" t="n">
        <x:v>1230.965750019265</x:v>
      </x:c>
      <x:c r="L3381" s="32" t="n">
        <x:v>63268567.49463572</x:v>
      </x:c>
      <x:c r="M3381" s="33" t="n">
        <x:v>4.089804706129559</x:v>
      </x:c>
      <x:c r="N3381" s="33" t="n">
        <x:v>1229.715666992271</x:v>
      </x:c>
      <x:c r="O3381" s="32" t="n">
        <x:v>63204316.34681457</x:v>
      </x:c>
      <x:c r="P3381" s="32" t="n">
        <x:v>64251.14782115072</x:v>
      </x:c>
      <x:c r="Q3381" s="33" t="n">
        <x:v>1.0010165626579772</x:v>
      </x:c>
      <x:c r="R3381" s="34" t="n">
        <x:v>0.0010165626579772176</x:v>
      </x:c>
    </x:row>
    <x:row r="3382" ht="18" customHeight="1">
      <x:c r="A3382" s="25" t="str">
        <x:v>EEZ_304</x:v>
      </x:c>
      <x:c r="B3382" s="25" t="str">
        <x:v>Greenland (Denmark)</x:v>
      </x:c>
      <x:c r="C3382" s="25" t="str">
        <x:v>functional</x:v>
      </x:c>
      <x:c r="D3382" s="25" t="str">
        <x:v>Large demersals (&gt;=90 cm)</x:v>
      </x:c>
      <x:c r="E3382" s="35" t="n">
        <x:v>6</x:v>
      </x:c>
      <x:c r="F3382" s="35" t="n">
        <x:v>6</x:v>
      </x:c>
      <x:c r="G3382" s="32" t="n">
        <x:v>466.62524152350005</x:v>
      </x:c>
      <x:c r="H3382" s="32" t="n">
        <x:v>466.62524152350005</x:v>
      </x:c>
      <x:c r="I3382" s="33" t="n">
        <x:v>0</x:v>
      </x:c>
      <x:c r="J3382" s="34" t="n">
        <x:v>1</x:v>
      </x:c>
      <x:c r="K3382" s="33" t="n">
        <x:v>595.0913454879061</x:v>
      </x:c>
      <x:c r="L3382" s="32" t="n">
        <x:v>277684.6428168388</x:v>
      </x:c>
      <x:c r="M3382" s="33" t="n">
        <x:v>3.6412587895791817</x:v>
      </x:c>
      <x:c r="N3382" s="33" t="n">
        <x:v>437.78289572268454</x:v>
      </x:c>
      <x:c r="O3382" s="32" t="n">
        <x:v>204280.54945145492</x:v>
      </x:c>
      <x:c r="P3382" s="32" t="n">
        <x:v>73404.09336538389</x:v>
      </x:c>
      <x:c r="Q3382" s="33" t="n">
        <x:v>1.3593298214758698</x:v>
      </x:c>
      <x:c r="R3382" s="34" t="n">
        <x:v>0.3593298214758698</x:v>
      </x:c>
    </x:row>
    <x:row r="3383" ht="18" customHeight="1">
      <x:c r="A3383" s="25" t="str">
        <x:v>EEZ_304</x:v>
      </x:c>
      <x:c r="B3383" s="25" t="str">
        <x:v>Greenland (Denmark)</x:v>
      </x:c>
      <x:c r="C3383" s="25" t="str">
        <x:v>functional</x:v>
      </x:c>
      <x:c r="D3383" s="25" t="str">
        <x:v>Large flatfishes (&gt;=90 cm)</x:v>
      </x:c>
      <x:c r="E3383" s="35" t="n">
        <x:v>2</x:v>
      </x:c>
      <x:c r="F3383" s="35" t="n">
        <x:v>2</x:v>
      </x:c>
      <x:c r="G3383" s="32" t="n">
        <x:v>19.4910816751</x:v>
      </x:c>
      <x:c r="H3383" s="32" t="n">
        <x:v>19.4910816751</x:v>
      </x:c>
      <x:c r="I3383" s="33" t="n">
        <x:v>0</x:v>
      </x:c>
      <x:c r="J3383" s="34" t="n">
        <x:v>1</x:v>
      </x:c>
      <x:c r="K3383" s="33" t="n">
        <x:v>999.9864205462835</x:v>
      </x:c>
      <x:c r="L3383" s="32" t="n">
        <x:v>19490.816996858506</x:v>
      </x:c>
      <x:c r="M3383" s="33" t="n">
        <x:v>3.999987715857848</x:v>
      </x:c>
      <x:c r="N3383" s="33" t="n">
        <x:v>999.9717151174256</x:v>
      </x:c>
      <x:c r="O3383" s="32" t="n">
        <x:v>19490.53037214357</x:v>
      </x:c>
      <x:c r="P3383" s="32" t="n">
        <x:v>0.2866247149358969</x:v>
      </x:c>
      <x:c r="Q3383" s="33" t="n">
        <x:v>1.000014705844811</x:v>
      </x:c>
      <x:c r="R3383" s="34" t="n">
        <x:v>0.000014705844810952362</x:v>
      </x:c>
    </x:row>
    <x:row r="3384" ht="18" customHeight="1">
      <x:c r="A3384" s="25" t="str">
        <x:v>EEZ_304</x:v>
      </x:c>
      <x:c r="B3384" s="25" t="str">
        <x:v>Greenland (Denmark)</x:v>
      </x:c>
      <x:c r="C3384" s="25" t="str">
        <x:v>functional</x:v>
      </x:c>
      <x:c r="D3384" s="25" t="str">
        <x:v>Large rays (&gt;=90 cm)</x:v>
      </x:c>
      <x:c r="E3384" s="35" t="n">
        <x:v>2</x:v>
      </x:c>
      <x:c r="F3384" s="35" t="n">
        <x:v>2</x:v>
      </x:c>
      <x:c r="G3384" s="32" t="n">
        <x:v>0.1415957789</x:v>
      </x:c>
      <x:c r="H3384" s="32" t="n">
        <x:v>0.1415957789</x:v>
      </x:c>
      <x:c r="I3384" s="33" t="n">
        <x:v>0</x:v>
      </x:c>
      <x:c r="J3384" s="34" t="n">
        <x:v>1</x:v>
      </x:c>
      <x:c r="K3384" s="33" t="n">
        <x:v>444.12308760361</x:v>
      </x:c>
      <x:c r="L3384" s="32" t="n">
        <x:v>62.885954516706086</x:v>
      </x:c>
      <x:c r="M3384" s="33" t="n">
        <x:v>3.6404602798650236</x:v>
      </x:c>
      <x:c r="N3384" s="33" t="n">
        <x:v>436.9787116110333</x:v>
      </x:c>
      <x:c r="O3384" s="32" t="n">
        <x:v>61.87434103328273</x:v>
      </x:c>
      <x:c r="P3384" s="32" t="n">
        <x:v>1.0116134834233534</x:v>
      </x:c>
      <x:c r="Q3384" s="33" t="n">
        <x:v>1.01634948294446</x:v>
      </x:c>
      <x:c r="R3384" s="34" t="n">
        <x:v>0.016349482944459932</x:v>
      </x:c>
    </x:row>
    <x:row r="3385" ht="18" customHeight="1">
      <x:c r="A3385" s="25" t="str">
        <x:v>EEZ_304</x:v>
      </x:c>
      <x:c r="B3385" s="25" t="str">
        <x:v>Greenland (Denmark)</x:v>
      </x:c>
      <x:c r="C3385" s="25" t="str">
        <x:v>functional</x:v>
      </x:c>
      <x:c r="D3385" s="25" t="str">
        <x:v>Large reef assoc. fish (&gt;=90 cm)</x:v>
      </x:c>
      <x:c r="E3385" s="35" t="n">
        <x:v>1</x:v>
      </x:c>
      <x:c r="F3385" s="35" t="n">
        <x:v>1</x:v>
      </x:c>
      <x:c r="G3385" s="32" t="n">
        <x:v>193.7133382738</x:v>
      </x:c>
      <x:c r="H3385" s="32" t="n">
        <x:v>193.7133382738</x:v>
      </x:c>
      <x:c r="I3385" s="33" t="n">
        <x:v>0</x:v>
      </x:c>
      <x:c r="J3385" s="34" t="n">
        <x:v>1</x:v>
      </x:c>
      <x:c r="K3385" s="33" t="n">
        <x:v>616.5950018614822</x:v>
      </x:c>
      <x:c r="L3385" s="32" t="n">
        <x:v>119442.67617352762</x:v>
      </x:c>
      <x:c r="M3385" s="33" t="n">
        <x:v>3.79</x:v>
      </x:c>
      <x:c r="N3385" s="33" t="n">
        <x:v>616.5950018614822</x:v>
      </x:c>
      <x:c r="O3385" s="32" t="n">
        <x:v>119442.67617352762</x:v>
      </x:c>
      <x:c r="P3385" s="32" t="n">
        <x:v>0</x:v>
      </x:c>
      <x:c r="Q3385" s="33" t="n">
        <x:v>1</x:v>
      </x:c>
      <x:c r="R3385" s="34" t="n">
        <x:v>0</x:v>
      </x:c>
    </x:row>
    <x:row r="3386" ht="18" customHeight="1">
      <x:c r="A3386" s="25" t="str">
        <x:v>EEZ_304</x:v>
      </x:c>
      <x:c r="B3386" s="25" t="str">
        <x:v>Greenland (Denmark)</x:v>
      </x:c>
      <x:c r="C3386" s="25" t="str">
        <x:v>functional</x:v>
      </x:c>
      <x:c r="D3386" s="25" t="str">
        <x:v>Large sharks (&gt;=90 cm)</x:v>
      </x:c>
      <x:c r="E3386" s="35" t="n">
        <x:v>6</x:v>
      </x:c>
      <x:c r="F3386" s="35" t="n">
        <x:v>6</x:v>
      </x:c>
      <x:c r="G3386" s="32" t="n">
        <x:v>226.78917910770002</x:v>
      </x:c>
      <x:c r="H3386" s="32" t="n">
        <x:v>226.78917910770002</x:v>
      </x:c>
      <x:c r="I3386" s="33" t="n">
        <x:v>0</x:v>
      </x:c>
      <x:c r="J3386" s="34" t="n">
        <x:v>1</x:v>
      </x:c>
      <x:c r="K3386" s="33" t="n">
        <x:v>1449.3475649047548</x:v>
      </x:c>
      <x:c r="L3386" s="32" t="n">
        <x:v>328696.3444864933</x:v>
      </x:c>
      <x:c r="M3386" s="33" t="n">
        <x:v>4.154286558812897</x:v>
      </x:c>
      <x:c r="N3386" s="33" t="n">
        <x:v>1426.54855703268</x:v>
      </x:c>
      <x:c r="O3386" s="32" t="n">
        <x:v>323525.7762067155</x:v>
      </x:c>
      <x:c r="P3386" s="32" t="n">
        <x:v>5170.568279777828</x:v>
      </x:c>
      <x:c r="Q3386" s="33" t="n">
        <x:v>1.015981936093012</x:v>
      </x:c>
      <x:c r="R3386" s="34" t="n">
        <x:v>0.015981936093011996</x:v>
      </x:c>
    </x:row>
    <x:row r="3387" ht="18" customHeight="1">
      <x:c r="A3387" s="25" t="str">
        <x:v>EEZ_304</x:v>
      </x:c>
      <x:c r="B3387" s="25" t="str">
        <x:v>Greenland (Denmark)</x:v>
      </x:c>
      <x:c r="C3387" s="25" t="str">
        <x:v>functional</x:v>
      </x:c>
      <x:c r="D3387" s="25" t="str">
        <x:v>Lobsters, crabs</x:v>
      </x:c>
      <x:c r="E3387" s="35" t="n">
        <x:v>2</x:v>
      </x:c>
      <x:c r="F3387" s="35" t="n">
        <x:v>2</x:v>
      </x:c>
      <x:c r="G3387" s="32" t="n">
        <x:v>2971.700896484</x:v>
      </x:c>
      <x:c r="H3387" s="32" t="n">
        <x:v>2971.700896484</x:v>
      </x:c>
      <x:c r="I3387" s="33" t="n">
        <x:v>0</x:v>
      </x:c>
      <x:c r="J3387" s="34" t="n">
        <x:v>1</x:v>
      </x:c>
      <x:c r="K3387" s="33" t="n">
        <x:v>346.20609684610076</x:v>
      </x:c>
      <x:c r="L3387" s="32" t="n">
        <x:v>1028820.9683657843</x:v>
      </x:c>
      <x:c r="M3387" s="33" t="n">
        <x:v>3.538374500129647</x:v>
      </x:c>
      <x:c r="N3387" s="33" t="n">
        <x:v>345.44149149853695</x:v>
      </x:c>
      <x:c r="O3387" s="32" t="n">
        <x:v>1026548.7899689723</x:v>
      </x:c>
      <x:c r="P3387" s="32" t="n">
        <x:v>2272.1783968119416</x:v>
      </x:c>
      <x:c r="Q3387" s="33" t="n">
        <x:v>1.0022134149092714</x:v>
      </x:c>
      <x:c r="R3387" s="34" t="n">
        <x:v>0.0022134149092715005</x:v>
      </x:c>
    </x:row>
    <x:row r="3388" ht="18" customHeight="1">
      <x:c r="A3388" s="25" t="str">
        <x:v>EEZ_304</x:v>
      </x:c>
      <x:c r="B3388" s="25" t="str">
        <x:v>Greenland (Denmark)</x:v>
      </x:c>
      <x:c r="C3388" s="25" t="str">
        <x:v>functional</x:v>
      </x:c>
      <x:c r="D3388" s="25" t="str">
        <x:v>Medium bathypelagics (30 - 89 cm)</x:v>
      </x:c>
      <x:c r="E3388" s="35" t="n">
        <x:v>1</x:v>
      </x:c>
      <x:c r="F3388" s="35" t="n">
        <x:v>1</x:v>
      </x:c>
      <x:c r="G3388" s="32" t="n">
        <x:v>4199.6259336021</x:v>
      </x:c>
      <x:c r="H3388" s="32" t="n">
        <x:v>4199.6259336021</x:v>
      </x:c>
      <x:c r="I3388" s="33" t="n">
        <x:v>0</x:v>
      </x:c>
      <x:c r="J3388" s="34" t="n">
        <x:v>1</x:v>
      </x:c>
      <x:c r="K3388" s="33" t="n">
        <x:v>446.683592150963</x:v>
      </x:c>
      <x:c r="L3388" s="32" t="n">
        <x:v>1875903.9977117279</x:v>
      </x:c>
      <x:c r="M3388" s="33" t="n">
        <x:v>3.65</x:v>
      </x:c>
      <x:c r="N3388" s="33" t="n">
        <x:v>446.683592150963</x:v>
      </x:c>
      <x:c r="O3388" s="32" t="n">
        <x:v>1875903.9977117279</x:v>
      </x:c>
      <x:c r="P3388" s="32" t="n">
        <x:v>0</x:v>
      </x:c>
      <x:c r="Q3388" s="33" t="n">
        <x:v>1</x:v>
      </x:c>
      <x:c r="R3388" s="34" t="n">
        <x:v>0</x:v>
      </x:c>
    </x:row>
    <x:row r="3389" ht="18" customHeight="1">
      <x:c r="A3389" s="25" t="str">
        <x:v>EEZ_304</x:v>
      </x:c>
      <x:c r="B3389" s="25" t="str">
        <x:v>Greenland (Denmark)</x:v>
      </x:c>
      <x:c r="C3389" s="25" t="str">
        <x:v>functional</x:v>
      </x:c>
      <x:c r="D3389" s="25" t="str">
        <x:v>Medium benthopelagics (30 - 89 cm)</x:v>
      </x:c>
      <x:c r="E3389" s="35" t="n">
        <x:v>7</x:v>
      </x:c>
      <x:c r="F3389" s="35" t="n">
        <x:v>7</x:v>
      </x:c>
      <x:c r="G3389" s="32" t="n">
        <x:v>13244.0603828791</x:v>
      </x:c>
      <x:c r="H3389" s="32" t="n">
        <x:v>13244.0603828791</x:v>
      </x:c>
      <x:c r="I3389" s="33" t="n">
        <x:v>0</x:v>
      </x:c>
      <x:c r="J3389" s="34" t="n">
        <x:v>1</x:v>
      </x:c>
      <x:c r="K3389" s="33" t="n">
        <x:v>904.4987758519193</x:v>
      </x:c>
      <x:c r="L3389" s="32" t="n">
        <x:v>11979236.403623048</x:v>
      </x:c>
      <x:c r="M3389" s="33" t="n">
        <x:v>3.9498065328030503</x:v>
      </x:c>
      <x:c r="N3389" s="33" t="n">
        <x:v>890.8539968242176</x:v>
      </x:c>
      <x:c r="O3389" s="32" t="n">
        <x:v>11798524.126269124</x:v>
      </x:c>
      <x:c r="P3389" s="32" t="n">
        <x:v>180712.27735392377</x:v>
      </x:c>
      <x:c r="Q3389" s="33" t="n">
        <x:v>1.0153165154743018</x:v>
      </x:c>
      <x:c r="R3389" s="34" t="n">
        <x:v>0.015316515474301766</x:v>
      </x:c>
    </x:row>
    <x:row r="3390" ht="18" customHeight="1">
      <x:c r="A3390" s="25" t="str">
        <x:v>EEZ_304</x:v>
      </x:c>
      <x:c r="B3390" s="25" t="str">
        <x:v>Greenland (Denmark)</x:v>
      </x:c>
      <x:c r="C3390" s="25" t="str">
        <x:v>functional</x:v>
      </x:c>
      <x:c r="D3390" s="25" t="str">
        <x:v>Medium demersals (30 - 89 cm)</x:v>
      </x:c>
      <x:c r="E3390" s="35" t="n">
        <x:v>7</x:v>
      </x:c>
      <x:c r="F3390" s="35" t="n">
        <x:v>7</x:v>
      </x:c>
      <x:c r="G3390" s="32" t="n">
        <x:v>58916.6865242226</x:v>
      </x:c>
      <x:c r="H3390" s="32" t="n">
        <x:v>58916.6865242226</x:v>
      </x:c>
      <x:c r="I3390" s="33" t="n">
        <x:v>0</x:v>
      </x:c>
      <x:c r="J3390" s="34" t="n">
        <x:v>1</x:v>
      </x:c>
      <x:c r="K3390" s="33" t="n">
        <x:v>190.8588658287059</x:v>
      </x:c>
      <x:c r="L3390" s="32" t="n">
        <x:v>11244771.968398524</x:v>
      </x:c>
      <x:c r="M3390" s="33" t="n">
        <x:v>3.28044562022168</x:v>
      </x:c>
      <x:c r="N3390" s="33" t="n">
        <x:v>190.74168736126103</x:v>
      </x:c>
      <x:c r="O3390" s="32" t="n">
        <x:v>11237868.201364687</x:v>
      </x:c>
      <x:c r="P3390" s="32" t="n">
        <x:v>6903.767033837736</x:v>
      </x:c>
      <x:c r="Q3390" s="33" t="n">
        <x:v>1.0006143306639776</x:v>
      </x:c>
      <x:c r="R3390" s="34" t="n">
        <x:v>0.0006143306639776543</x:v>
      </x:c>
    </x:row>
    <x:row r="3391" ht="18" customHeight="1">
      <x:c r="A3391" s="25" t="str">
        <x:v>EEZ_304</x:v>
      </x:c>
      <x:c r="B3391" s="25" t="str">
        <x:v>Greenland (Denmark)</x:v>
      </x:c>
      <x:c r="C3391" s="25" t="str">
        <x:v>functional</x:v>
      </x:c>
      <x:c r="D3391" s="25" t="str">
        <x:v>Medium pelagics (30 - 89 cm)</x:v>
      </x:c>
      <x:c r="E3391" s="35" t="n">
        <x:v>2</x:v>
      </x:c>
      <x:c r="F3391" s="35" t="n">
        <x:v>2</x:v>
      </x:c>
      <x:c r="G3391" s="32" t="n">
        <x:v>173.0733007586</x:v>
      </x:c>
      <x:c r="H3391" s="32" t="n">
        <x:v>173.0733007586</x:v>
      </x:c>
      <x:c r="I3391" s="33" t="n">
        <x:v>0</x:v>
      </x:c>
      <x:c r="J3391" s="34" t="n">
        <x:v>1</x:v>
      </x:c>
      <x:c r="K3391" s="33" t="n">
        <x:v>239.95463255108484</x:v>
      </x:c>
      <x:c r="L3391" s="32" t="n">
        <x:v>41529.74028793326</x:v>
      </x:c>
      <x:c r="M3391" s="33" t="n">
        <x:v>3.38005418470656</x:v>
      </x:c>
      <x:c r="N3391" s="33" t="n">
        <x:v>239.91322278342048</x:v>
      </x:c>
      <x:c r="O3391" s="32" t="n">
        <x:v>41522.57336275994</x:v>
      </x:c>
      <x:c r="P3391" s="32" t="n">
        <x:v>7.166925173318305</x:v>
      </x:c>
      <x:c r="Q3391" s="33" t="n">
        <x:v>1.0001726031070066</x:v>
      </x:c>
      <x:c r="R3391" s="34" t="n">
        <x:v>0.00017260310700651456</x:v>
      </x:c>
    </x:row>
    <x:row r="3392" ht="18" customHeight="1">
      <x:c r="A3392" s="25" t="str">
        <x:v>EEZ_304</x:v>
      </x:c>
      <x:c r="B3392" s="25" t="str">
        <x:v>Greenland (Denmark)</x:v>
      </x:c>
      <x:c r="C3392" s="25" t="str">
        <x:v>functional</x:v>
      </x:c>
      <x:c r="D3392" s="25" t="str">
        <x:v>Other demersal invertebrates</x:v>
      </x:c>
      <x:c r="E3392" s="35" t="n">
        <x:v>3</x:v>
      </x:c>
      <x:c r="F3392" s="35" t="n">
        <x:v>3</x:v>
      </x:c>
      <x:c r="G3392" s="32" t="n">
        <x:v>1.7836876029</x:v>
      </x:c>
      <x:c r="H3392" s="32" t="n">
        <x:v>1.7836876029</x:v>
      </x:c>
      <x:c r="I3392" s="33" t="n">
        <x:v>0</x:v>
      </x:c>
      <x:c r="J3392" s="34" t="n">
        <x:v>1</x:v>
      </x:c>
      <x:c r="K3392" s="33" t="n">
        <x:v>17.010674462279063</x:v>
      </x:c>
      <x:c r="L3392" s="32" t="n">
        <x:v>30.341729155334786</x:v>
      </x:c>
      <x:c r="M3392" s="33" t="n">
        <x:v>2.2285395270154007</x:v>
      </x:c>
      <x:c r="N3392" s="33" t="n">
        <x:v>16.925422830053744</x:v>
      </x:c>
      <x:c r="O3392" s="32" t="n">
        <x:v>30.189666875807497</x:v>
      </x:c>
      <x:c r="P3392" s="32" t="n">
        <x:v>0.15206227952728923</x:v>
      </x:c>
      <x:c r="Q3392" s="33" t="n">
        <x:v>1.0050368982259008</x:v>
      </x:c>
      <x:c r="R3392" s="34" t="n">
        <x:v>0.005036898225900744</x:v>
      </x:c>
    </x:row>
    <x:row r="3393" ht="18" customHeight="1">
      <x:c r="A3393" s="25" t="str">
        <x:v>EEZ_304</x:v>
      </x:c>
      <x:c r="B3393" s="25" t="str">
        <x:v>Greenland (Denmark)</x:v>
      </x:c>
      <x:c r="C3393" s="25" t="str">
        <x:v>functional</x:v>
      </x:c>
      <x:c r="D3393" s="25" t="str">
        <x:v>Shrimps</x:v>
      </x:c>
      <x:c r="E3393" s="35" t="n">
        <x:v>4</x:v>
      </x:c>
      <x:c r="F3393" s="35" t="n">
        <x:v>4</x:v>
      </x:c>
      <x:c r="G3393" s="32" t="n">
        <x:v>67008.07190446739</x:v>
      </x:c>
      <x:c r="H3393" s="32" t="n">
        <x:v>67008.07190446739</x:v>
      </x:c>
      <x:c r="I3393" s="33" t="n">
        <x:v>0</x:v>
      </x:c>
      <x:c r="J3393" s="34" t="n">
        <x:v>1</x:v>
      </x:c>
      <x:c r="K3393" s="33" t="n">
        <x:v>117.42685356036347</x:v>
      </x:c>
      <x:c r="L3393" s="32" t="n">
        <x:v>7868547.046888198</x:v>
      </x:c>
      <x:c r="M3393" s="33" t="n">
        <x:v>3.0695176607997134</x:v>
      </x:c>
      <x:c r="N3393" s="33" t="n">
        <x:v>117.35934062767254</x:v>
      </x:c>
      <x:c r="O3393" s="32" t="n">
        <x:v>7864023.135439962</x:v>
      </x:c>
      <x:c r="P3393" s="32" t="n">
        <x:v>4523.9114482356235</x:v>
      </x:c>
      <x:c r="Q3393" s="33" t="n">
        <x:v>1.00057526680305</x:v>
      </x:c>
      <x:c r="R3393" s="34" t="n">
        <x:v>0.0005752668030499795</x:v>
      </x:c>
    </x:row>
    <x:row r="3394" ht="18" customHeight="1">
      <x:c r="A3394" s="25" t="str">
        <x:v>EEZ_304</x:v>
      </x:c>
      <x:c r="B3394" s="25" t="str">
        <x:v>Greenland (Denmark)</x:v>
      </x:c>
      <x:c r="C3394" s="25" t="str">
        <x:v>functional</x:v>
      </x:c>
      <x:c r="D3394" s="25" t="str">
        <x:v>Small pelagics (&lt;30 cm)</x:v>
      </x:c>
      <x:c r="E3394" s="35" t="n">
        <x:v>2</x:v>
      </x:c>
      <x:c r="F3394" s="35" t="n">
        <x:v>2</x:v>
      </x:c>
      <x:c r="G3394" s="32" t="n">
        <x:v>837.4722196714</x:v>
      </x:c>
      <x:c r="H3394" s="32" t="n">
        <x:v>837.4722196714</x:v>
      </x:c>
      <x:c r="I3394" s="33" t="n">
        <x:v>0</x:v>
      </x:c>
      <x:c r="J3394" s="34" t="n">
        <x:v>1</x:v>
      </x:c>
      <x:c r="K3394" s="33" t="n">
        <x:v>141.25378195525508</x:v>
      </x:c>
      <x:c r="L3394" s="32" t="n">
        <x:v>118296.11831104741</x:v>
      </x:c>
      <x:c r="M3394" s="33" t="n">
        <x:v>3.150000083559634</x:v>
      </x:c>
      <x:c r="N3394" s="33" t="n">
        <x:v>141.25378163994776</x:v>
      </x:c>
      <x:c r="O3394" s="32" t="n">
        <x:v>118296.1180469863</x:v>
      </x:c>
      <x:c r="P3394" s="32" t="n">
        <x:v>0.0002640611055539921</x:v>
      </x:c>
      <x:c r="Q3394" s="33" t="n">
        <x:v>1.0000000022322044</x:v>
      </x:c>
      <x:c r="R3394" s="34" t="n">
        <x:v>2.232204318396222e-9</x:v>
      </x:c>
    </x:row>
    <x:row r="3395" ht="18" customHeight="1">
      <x:c r="A3395" s="25" t="str">
        <x:v>EEZ_304</x:v>
      </x:c>
      <x:c r="B3395" s="25" t="str">
        <x:v>Greenland (Denmark)</x:v>
      </x:c>
      <x:c r="C3395" s="25" t="str">
        <x:v>functional</x:v>
      </x:c>
      <x:c r="D3395" s="25" t="str">
        <x:v>Small to medium flatfishes (&lt;90 cm)</x:v>
      </x:c>
      <x:c r="E3395" s="35" t="n">
        <x:v>3</x:v>
      </x:c>
      <x:c r="F3395" s="35" t="n">
        <x:v>3</x:v>
      </x:c>
      <x:c r="G3395" s="32" t="n">
        <x:v>62525.0101604022</x:v>
      </x:c>
      <x:c r="H3395" s="32" t="n">
        <x:v>62525.0101604022</x:v>
      </x:c>
      <x:c r="I3395" s="33" t="n">
        <x:v>0</x:v>
      </x:c>
      <x:c r="J3395" s="34" t="n">
        <x:v>1</x:v>
      </x:c>
      <x:c r="K3395" s="33" t="n">
        <x:v>2398.794601677552</x:v>
      </x:c>
      <x:c r="L3395" s="32" t="n">
        <x:v>149984656.84260687</x:v>
      </x:c>
      <x:c r="M3395" s="33" t="n">
        <x:v>4.379990386872632</x:v>
      </x:c>
      <x:c r="N3395" s="33" t="n">
        <x:v>2398.7798213354818</x:v>
      </x:c>
      <x:c r="O3395" s="32" t="n">
        <x:v>149983732.70156875</x:v>
      </x:c>
      <x:c r="P3395" s="32" t="n">
        <x:v>924.1410381197929</x:v>
      </x:c>
      <x:c r="Q3395" s="33" t="n">
        <x:v>1.0000061616084723</x:v>
      </x:c>
      <x:c r="R3395" s="34" t="n">
        <x:v>0.000006161608472290855</x:v>
      </x:c>
    </x:row>
    <x:row r="3396" ht="18" customHeight="1">
      <x:c r="A3396" s="25" t="str">
        <x:v>EEZ_308</x:v>
      </x:c>
      <x:c r="B3396" s="25" t="str">
        <x:v>Grenada</x:v>
      </x:c>
      <x:c r="C3396" s="25" t="str">
        <x:v>functional</x:v>
      </x:c>
      <x:c r="D3396" s="25" t="str">
        <x:v>Cephalopods</x:v>
      </x:c>
      <x:c r="E3396" s="35" t="n">
        <x:v>1</x:v>
      </x:c>
      <x:c r="F3396" s="35" t="n">
        <x:v>1</x:v>
      </x:c>
      <x:c r="G3396" s="32" t="n">
        <x:v>1.6372104382</x:v>
      </x:c>
      <x:c r="H3396" s="32" t="n">
        <x:v>1.6372104382</x:v>
      </x:c>
      <x:c r="I3396" s="33" t="n">
        <x:v>0</x:v>
      </x:c>
      <x:c r="J3396" s="34" t="n">
        <x:v>1</x:v>
      </x:c>
      <x:c r="K3396" s="33" t="n">
        <x:v>794.3282347242813</x:v>
      </x:c>
      <x:c r="L3396" s="32" t="n">
        <x:v>1300.482477247573</x:v>
      </x:c>
      <x:c r="M3396" s="33" t="n">
        <x:v>3.9</x:v>
      </x:c>
      <x:c r="N3396" s="33" t="n">
        <x:v>794.3282347242813</x:v>
      </x:c>
      <x:c r="O3396" s="32" t="n">
        <x:v>1300.482477247573</x:v>
      </x:c>
      <x:c r="P3396" s="32" t="n">
        <x:v>0</x:v>
      </x:c>
      <x:c r="Q3396" s="33" t="n">
        <x:v>1</x:v>
      </x:c>
      <x:c r="R3396" s="34" t="n">
        <x:v>0</x:v>
      </x:c>
    </x:row>
    <x:row r="3397" ht="18" customHeight="1">
      <x:c r="A3397" s="25" t="str">
        <x:v>EEZ_308</x:v>
      </x:c>
      <x:c r="B3397" s="25" t="str">
        <x:v>Grenada</x:v>
      </x:c>
      <x:c r="C3397" s="25" t="str">
        <x:v>functional</x:v>
      </x:c>
      <x:c r="D3397" s="25" t="str">
        <x:v>Large benthopelagics (&gt;=90 cm)</x:v>
      </x:c>
      <x:c r="E3397" s="35" t="n">
        <x:v>2</x:v>
      </x:c>
      <x:c r="F3397" s="35" t="n">
        <x:v>2</x:v>
      </x:c>
      <x:c r="G3397" s="32" t="n">
        <x:v>0.6159348166</x:v>
      </x:c>
      <x:c r="H3397" s="32" t="n">
        <x:v>0.6159348166</x:v>
      </x:c>
      <x:c r="I3397" s="33" t="n">
        <x:v>0</x:v>
      </x:c>
      <x:c r="J3397" s="34" t="n">
        <x:v>1</x:v>
      </x:c>
      <x:c r="K3397" s="33" t="n">
        <x:v>1480.0197898623478</x:v>
      </x:c>
      <x:c r="L3397" s="32" t="n">
        <x:v>911.5957178332358</x:v>
      </x:c>
      <x:c r="M3397" s="33" t="n">
        <x:v>4.170264535857705</x:v>
      </x:c>
      <x:c r="N3397" s="33" t="n">
        <x:v>1480.0096116773193</x:v>
      </x:c>
      <x:c r="O3397" s="32" t="n">
        <x:v>911.5894487347069</x:v>
      </x:c>
      <x:c r="P3397" s="32" t="n">
        <x:v>0.006269098528832728</x:v>
      </x:c>
      <x:c r="Q3397" s="33" t="n">
        <x:v>1.0000068771073838</x:v>
      </x:c>
      <x:c r="R3397" s="34" t="n">
        <x:v>0.00000687710738373978</x:v>
      </x:c>
    </x:row>
    <x:row r="3398" ht="18" customHeight="1">
      <x:c r="A3398" s="25" t="str">
        <x:v>EEZ_308</x:v>
      </x:c>
      <x:c r="B3398" s="25" t="str">
        <x:v>Grenada</x:v>
      </x:c>
      <x:c r="C3398" s="25" t="str">
        <x:v>functional</x:v>
      </x:c>
      <x:c r="D3398" s="25" t="str">
        <x:v>Large pelagics (&gt;=90 cm)</x:v>
      </x:c>
      <x:c r="E3398" s="35" t="n">
        <x:v>20</x:v>
      </x:c>
      <x:c r="F3398" s="35" t="n">
        <x:v>20</x:v>
      </x:c>
      <x:c r="G3398" s="32" t="n">
        <x:v>2386.6719177187</x:v>
      </x:c>
      <x:c r="H3398" s="32" t="n">
        <x:v>2386.6719177187</x:v>
      </x:c>
      <x:c r="I3398" s="33" t="n">
        <x:v>0</x:v>
      </x:c>
      <x:c r="J3398" s="34" t="n">
        <x:v>1</x:v>
      </x:c>
      <x:c r="K3398" s="33" t="n">
        <x:v>2610.2721211562553</x:v>
      </x:c>
      <x:c r="L3398" s="32" t="n">
        <x:v>6229863.169167658</x:v>
      </x:c>
      <x:c r="M3398" s="33" t="n">
        <x:v>4.413237919871126</x:v>
      </x:c>
      <x:c r="N3398" s="33" t="n">
        <x:v>2589.631206228146</x:v>
      </x:c>
      <x:c r="O3398" s="32" t="n">
        <x:v>6180600.07715272</x:v>
      </x:c>
      <x:c r="P3398" s="32" t="n">
        <x:v>49263.09201493859</x:v>
      </x:c>
      <x:c r="Q3398" s="33" t="n">
        <x:v>1.007970600168266</x:v>
      </x:c>
      <x:c r="R3398" s="34" t="n">
        <x:v>0.007970600168266045</x:v>
      </x:c>
    </x:row>
    <x:row r="3399" ht="18" customHeight="1">
      <x:c r="A3399" s="25" t="str">
        <x:v>EEZ_308</x:v>
      </x:c>
      <x:c r="B3399" s="25" t="str">
        <x:v>Grenada</x:v>
      </x:c>
      <x:c r="C3399" s="25" t="str">
        <x:v>functional</x:v>
      </x:c>
      <x:c r="D3399" s="25" t="str">
        <x:v>Large reef assoc. fish (&gt;=90 cm)</x:v>
      </x:c>
      <x:c r="E3399" s="35" t="n">
        <x:v>2</x:v>
      </x:c>
      <x:c r="F3399" s="35" t="n">
        <x:v>2</x:v>
      </x:c>
      <x:c r="G3399" s="32" t="n">
        <x:v>57.2090133232</x:v>
      </x:c>
      <x:c r="H3399" s="32" t="n">
        <x:v>57.2090133232</x:v>
      </x:c>
      <x:c r="I3399" s="33" t="n">
        <x:v>0</x:v>
      </x:c>
      <x:c r="J3399" s="34" t="n">
        <x:v>1</x:v>
      </x:c>
      <x:c r="K3399" s="33" t="n">
        <x:v>1445.4111997406676</x:v>
      </x:c>
      <x:c r="L3399" s="32" t="n">
        <x:v>82690.54858346634</x:v>
      </x:c>
      <x:c r="M3399" s="33" t="n">
        <x:v>4.159984161853747</x:v>
      </x:c>
      <x:c r="N3399" s="33" t="n">
        <x:v>1445.3870584274255</x:v>
      </x:c>
      <x:c r="O3399" s="32" t="n">
        <x:v>82689.16748275544</x:v>
      </x:c>
      <x:c r="P3399" s="32" t="n">
        <x:v>1.3811007109034108</x:v>
      </x:c>
      <x:c r="Q3399" s="33" t="n">
        <x:v>1.00001670231728</x:v>
      </x:c>
      <x:c r="R3399" s="34" t="n">
        <x:v>0.000016702317279847266</x:v>
      </x:c>
    </x:row>
    <x:row r="3400" ht="18" customHeight="1">
      <x:c r="A3400" s="25" t="str">
        <x:v>EEZ_308</x:v>
      </x:c>
      <x:c r="B3400" s="25" t="str">
        <x:v>Grenada</x:v>
      </x:c>
      <x:c r="C3400" s="25" t="str">
        <x:v>functional</x:v>
      </x:c>
      <x:c r="D3400" s="25" t="str">
        <x:v>Large sharks (&gt;=90 cm)</x:v>
      </x:c>
      <x:c r="E3400" s="35" t="n">
        <x:v>5</x:v>
      </x:c>
      <x:c r="F3400" s="35" t="n">
        <x:v>5</x:v>
      </x:c>
      <x:c r="G3400" s="32" t="n">
        <x:v>17.692376071900004</x:v>
      </x:c>
      <x:c r="H3400" s="32" t="n">
        <x:v>17.692376071900004</x:v>
      </x:c>
      <x:c r="I3400" s="33" t="n">
        <x:v>0</x:v>
      </x:c>
      <x:c r="J3400" s="34" t="n">
        <x:v>1</x:v>
      </x:c>
      <x:c r="K3400" s="33" t="n">
        <x:v>1823.4352166173576</x:v>
      </x:c>
      <x:c r="L3400" s="32" t="n">
        <x:v>32260.90159514074</x:v>
      </x:c>
      <x:c r="M3400" s="33" t="n">
        <x:v>4.255597836447208</x:v>
      </x:c>
      <x:c r="N3400" s="33" t="n">
        <x:v>1801.3488907510005</x:v>
      </x:c>
      <x:c r="O3400" s="32" t="n">
        <x:v>31870.142011866614</x:v>
      </x:c>
      <x:c r="P3400" s="32" t="n">
        <x:v>390.75958327412445</x:v>
      </x:c>
      <x:c r="Q3400" s="33" t="n">
        <x:v>1.012260992848059</x:v>
      </x:c>
      <x:c r="R3400" s="34" t="n">
        <x:v>0.012260992848059102</x:v>
      </x:c>
    </x:row>
    <x:row r="3401" ht="18" customHeight="1">
      <x:c r="A3401" s="25" t="str">
        <x:v>EEZ_308</x:v>
      </x:c>
      <x:c r="B3401" s="25" t="str">
        <x:v>Grenada</x:v>
      </x:c>
      <x:c r="C3401" s="25" t="str">
        <x:v>functional</x:v>
      </x:c>
      <x:c r="D3401" s="25" t="str">
        <x:v>Lobsters, crabs</x:v>
      </x:c>
      <x:c r="E3401" s="35" t="n">
        <x:v>2</x:v>
      </x:c>
      <x:c r="F3401" s="35" t="n">
        <x:v>2</x:v>
      </x:c>
      <x:c r="G3401" s="32" t="n">
        <x:v>79.66257823250001</x:v>
      </x:c>
      <x:c r="H3401" s="32" t="n">
        <x:v>79.66257823250001</x:v>
      </x:c>
      <x:c r="I3401" s="33" t="n">
        <x:v>0</x:v>
      </x:c>
      <x:c r="J3401" s="34" t="n">
        <x:v>1</x:v>
      </x:c>
      <x:c r="K3401" s="33" t="n">
        <x:v>158.48289458080183</x:v>
      </x:c>
      <x:c r="L3401" s="32" t="n">
        <x:v>12625.155988056178</x:v>
      </x:c>
      <x:c r="M3401" s="33" t="n">
        <x:v>3.199981150949124</x:v>
      </x:c>
      <x:c r="N3401" s="33" t="n">
        <x:v>158.48244071428817</x:v>
      </x:c>
      <x:c r="O3401" s="32" t="n">
        <x:v>12625.119831879527</x:v>
      </x:c>
      <x:c r="P3401" s="32" t="n">
        <x:v>0.03615617665127502</x:v>
      </x:c>
      <x:c r="Q3401" s="33" t="n">
        <x:v>1.000002863828394</x:v>
      </x:c>
      <x:c r="R3401" s="34" t="n">
        <x:v>0.0000028638283939275985</x:v>
      </x:c>
    </x:row>
    <x:row r="3402" ht="18" customHeight="1">
      <x:c r="A3402" s="25" t="str">
        <x:v>EEZ_308</x:v>
      </x:c>
      <x:c r="B3402" s="25" t="str">
        <x:v>Grenada</x:v>
      </x:c>
      <x:c r="C3402" s="25" t="str">
        <x:v>functional</x:v>
      </x:c>
      <x:c r="D3402" s="25" t="str">
        <x:v>Medium benthopelagics (30 - 89 cm)</x:v>
      </x:c>
      <x:c r="E3402" s="35" t="n">
        <x:v>1</x:v>
      </x:c>
      <x:c r="F3402" s="35" t="n">
        <x:v>1</x:v>
      </x:c>
      <x:c r="G3402" s="32" t="n">
        <x:v>170.8281620717</x:v>
      </x:c>
      <x:c r="H3402" s="32" t="n">
        <x:v>170.8281620717</x:v>
      </x:c>
      <x:c r="I3402" s="33" t="n">
        <x:v>0</x:v>
      </x:c>
      <x:c r="J3402" s="34" t="n">
        <x:v>1</x:v>
      </x:c>
      <x:c r="K3402" s="33" t="n">
        <x:v>2691.534803926914</x:v>
      </x:c>
      <x:c r="L3402" s="32" t="n">
        <x:v>459789.94370684813</x:v>
      </x:c>
      <x:c r="M3402" s="33" t="n">
        <x:v>4.43</x:v>
      </x:c>
      <x:c r="N3402" s="33" t="n">
        <x:v>2691.534803926914</x:v>
      </x:c>
      <x:c r="O3402" s="32" t="n">
        <x:v>459789.94370684813</x:v>
      </x:c>
      <x:c r="P3402" s="32" t="n">
        <x:v>0</x:v>
      </x:c>
      <x:c r="Q3402" s="33" t="n">
        <x:v>1</x:v>
      </x:c>
      <x:c r="R3402" s="34" t="n">
        <x:v>0</x:v>
      </x:c>
    </x:row>
    <x:row r="3403" ht="18" customHeight="1">
      <x:c r="A3403" s="25" t="str">
        <x:v>EEZ_308</x:v>
      </x:c>
      <x:c r="B3403" s="25" t="str">
        <x:v>Grenada</x:v>
      </x:c>
      <x:c r="C3403" s="25" t="str">
        <x:v>functional</x:v>
      </x:c>
      <x:c r="D3403" s="25" t="str">
        <x:v>Medium demersals (30 - 89 cm)</x:v>
      </x:c>
      <x:c r="E3403" s="35" t="n">
        <x:v>4</x:v>
      </x:c>
      <x:c r="F3403" s="35" t="n">
        <x:v>4</x:v>
      </x:c>
      <x:c r="G3403" s="32" t="n">
        <x:v>289.4226804326</x:v>
      </x:c>
      <x:c r="H3403" s="32" t="n">
        <x:v>289.4226804326</x:v>
      </x:c>
      <x:c r="I3403" s="33" t="n">
        <x:v>0</x:v>
      </x:c>
      <x:c r="J3403" s="34" t="n">
        <x:v>1</x:v>
      </x:c>
      <x:c r="K3403" s="33" t="n">
        <x:v>201.59223296767166</x:v>
      </x:c>
      <x:c r="L3403" s="32" t="n">
        <x:v>58345.36441989668</x:v>
      </x:c>
      <x:c r="M3403" s="33" t="n">
        <x:v>3.2968244102616135</x:v>
      </x:c>
      <x:c r="N3403" s="33" t="n">
        <x:v>198.07260359260604</x:v>
      </x:c>
      <x:c r="O3403" s="32" t="n">
        <x:v>57326.70385203587</x:v>
      </x:c>
      <x:c r="P3403" s="32" t="n">
        <x:v>1018.6605678608103</x:v>
      </x:c>
      <x:c r="Q3403" s="33" t="n">
        <x:v>1.0177693901691967</x:v>
      </x:c>
      <x:c r="R3403" s="34" t="n">
        <x:v>0.017769390169196587</x:v>
      </x:c>
    </x:row>
    <x:row r="3404" ht="18" customHeight="1">
      <x:c r="A3404" s="25" t="str">
        <x:v>EEZ_308</x:v>
      </x:c>
      <x:c r="B3404" s="25" t="str">
        <x:v>Grenada</x:v>
      </x:c>
      <x:c r="C3404" s="25" t="str">
        <x:v>functional</x:v>
      </x:c>
      <x:c r="D3404" s="25" t="str">
        <x:v>Medium pelagics (30 - 89 cm)</x:v>
      </x:c>
      <x:c r="E3404" s="35" t="n">
        <x:v>8</x:v>
      </x:c>
      <x:c r="F3404" s="35" t="n">
        <x:v>8</x:v>
      </x:c>
      <x:c r="G3404" s="32" t="n">
        <x:v>248.8329386392</x:v>
      </x:c>
      <x:c r="H3404" s="32" t="n">
        <x:v>248.8329386392</x:v>
      </x:c>
      <x:c r="I3404" s="33" t="n">
        <x:v>0</x:v>
      </x:c>
      <x:c r="J3404" s="34" t="n">
        <x:v>1</x:v>
      </x:c>
      <x:c r="K3404" s="33" t="n">
        <x:v>637.7108694846517</x:v>
      </x:c>
      <x:c r="L3404" s="32" t="n">
        <x:v>158683.4696560252</x:v>
      </x:c>
      <x:c r="M3404" s="33" t="n">
        <x:v>3.72470789221115</x:v>
      </x:c>
      <x:c r="N3404" s="33" t="n">
        <x:v>530.5274897976038</x:v>
      </x:c>
      <x:c r="O3404" s="32" t="n">
        <x:v>132012.71431521597</x:v>
      </x:c>
      <x:c r="P3404" s="32" t="n">
        <x:v>26670.755340809235</x:v>
      </x:c>
      <x:c r="Q3404" s="33" t="n">
        <x:v>1.2020317170142083</x:v>
      </x:c>
      <x:c r="R3404" s="34" t="n">
        <x:v>0.20203171701420827</x:v>
      </x:c>
    </x:row>
    <x:row r="3405" ht="18" customHeight="1">
      <x:c r="A3405" s="25" t="str">
        <x:v>EEZ_308</x:v>
      </x:c>
      <x:c r="B3405" s="25" t="str">
        <x:v>Grenada</x:v>
      </x:c>
      <x:c r="C3405" s="25" t="str">
        <x:v>functional</x:v>
      </x:c>
      <x:c r="D3405" s="25" t="str">
        <x:v>Medium reef assoc. fish (30 - 89 cm)</x:v>
      </x:c>
      <x:c r="E3405" s="35" t="n">
        <x:v>9</x:v>
      </x:c>
      <x:c r="F3405" s="35" t="n">
        <x:v>9</x:v>
      </x:c>
      <x:c r="G3405" s="32" t="n">
        <x:v>328.5451365214</x:v>
      </x:c>
      <x:c r="H3405" s="32" t="n">
        <x:v>328.5451365214</x:v>
      </x:c>
      <x:c r="I3405" s="33" t="n">
        <x:v>0</x:v>
      </x:c>
      <x:c r="J3405" s="34" t="n">
        <x:v>1</x:v>
      </x:c>
      <x:c r="K3405" s="33" t="n">
        <x:v>831.0456425228107</x:v>
      </x:c>
      <x:c r="L3405" s="32" t="n">
        <x:v>273036.00407817145</x:v>
      </x:c>
      <x:c r="M3405" s="33" t="n">
        <x:v>3.9099624950777456</x:v>
      </x:c>
      <x:c r="N3405" s="33" t="n">
        <x:v>812.7603245537966</x:v>
      </x:c>
      <x:c r="O3405" s="32" t="n">
        <x:v>267028.4517897045</x:v>
      </x:c>
      <x:c r="P3405" s="32" t="n">
        <x:v>6007.552288466948</x:v>
      </x:c>
      <x:c r="Q3405" s="33" t="n">
        <x:v>1.0224977984488264</x:v>
      </x:c>
      <x:c r="R3405" s="34" t="n">
        <x:v>0.022497798448826472</x:v>
      </x:c>
    </x:row>
    <x:row r="3406" ht="18" customHeight="1">
      <x:c r="A3406" s="25" t="str">
        <x:v>EEZ_308</x:v>
      </x:c>
      <x:c r="B3406" s="25" t="str">
        <x:v>Grenada</x:v>
      </x:c>
      <x:c r="C3406" s="25" t="str">
        <x:v>functional</x:v>
      </x:c>
      <x:c r="D3406" s="25" t="str">
        <x:v>Other demersal invertebrates</x:v>
      </x:c>
      <x:c r="E3406" s="35" t="n">
        <x:v>1</x:v>
      </x:c>
      <x:c r="F3406" s="35" t="n">
        <x:v>1</x:v>
      </x:c>
      <x:c r="G3406" s="32" t="n">
        <x:v>30.8212644196</x:v>
      </x:c>
      <x:c r="H3406" s="32" t="n">
        <x:v>30.8212644196</x:v>
      </x:c>
      <x:c r="I3406" s="33" t="n">
        <x:v>0</x:v>
      </x:c>
      <x:c r="J3406" s="34" t="n">
        <x:v>1</x:v>
      </x:c>
      <x:c r="K3406" s="33" t="n">
        <x:v>15.488166189124811</x:v>
      </x:c>
      <x:c r="L3406" s="32" t="n">
        <x:v>477.36486548972425</x:v>
      </x:c>
      <x:c r="M3406" s="33" t="n">
        <x:v>2.19</x:v>
      </x:c>
      <x:c r="N3406" s="33" t="n">
        <x:v>15.488166189124811</x:v>
      </x:c>
      <x:c r="O3406" s="32" t="n">
        <x:v>477.36486548972425</x:v>
      </x:c>
      <x:c r="P3406" s="32" t="n">
        <x:v>0</x:v>
      </x:c>
      <x:c r="Q3406" s="33" t="n">
        <x:v>1</x:v>
      </x:c>
      <x:c r="R3406" s="34" t="n">
        <x:v>0</x:v>
      </x:c>
    </x:row>
    <x:row r="3407" ht="18" customHeight="1">
      <x:c r="A3407" s="25" t="str">
        <x:v>EEZ_308</x:v>
      </x:c>
      <x:c r="B3407" s="25" t="str">
        <x:v>Grenada</x:v>
      </x:c>
      <x:c r="C3407" s="25" t="str">
        <x:v>functional</x:v>
      </x:c>
      <x:c r="D3407" s="25" t="str">
        <x:v>Small pelagics (&lt;30 cm)</x:v>
      </x:c>
      <x:c r="E3407" s="35" t="n">
        <x:v>2</x:v>
      </x:c>
      <x:c r="F3407" s="35" t="n">
        <x:v>2</x:v>
      </x:c>
      <x:c r="G3407" s="32" t="n">
        <x:v>2.9565716358</x:v>
      </x:c>
      <x:c r="H3407" s="32" t="n">
        <x:v>2.9565716358</x:v>
      </x:c>
      <x:c r="I3407" s="33" t="n">
        <x:v>0</x:v>
      </x:c>
      <x:c r="J3407" s="34" t="n">
        <x:v>1</x:v>
      </x:c>
      <x:c r="K3407" s="33" t="n">
        <x:v>312.5737782891834</x:v>
      </x:c>
      <x:c r="L3407" s="32" t="n">
        <x:v>924.1467669846376</x:v>
      </x:c>
      <x:c r="M3407" s="33" t="n">
        <x:v>3.3769645588832238</x:v>
      </x:c>
      <x:c r="N3407" s="33" t="n">
        <x:v>238.21250652825753</x:v>
      </x:c>
      <x:c r="O3407" s="32" t="n">
        <x:v>704.2923400942685</x:v>
      </x:c>
      <x:c r="P3407" s="32" t="n">
        <x:v>219.85442689036904</x:v>
      </x:c>
      <x:c r="Q3407" s="33" t="n">
        <x:v>1.312163592267583</x:v>
      </x:c>
      <x:c r="R3407" s="34" t="n">
        <x:v>0.31216359226758283</x:v>
      </x:c>
    </x:row>
    <x:row r="3408" ht="18" customHeight="1">
      <x:c r="A3408" s="25" t="str">
        <x:v>EEZ_308</x:v>
      </x:c>
      <x:c r="B3408" s="25" t="str">
        <x:v>Grenada</x:v>
      </x:c>
      <x:c r="C3408" s="25" t="str">
        <x:v>functional</x:v>
      </x:c>
      <x:c r="D3408" s="25" t="str">
        <x:v>Small reef assoc. fish (&lt;30 cm)</x:v>
      </x:c>
      <x:c r="E3408" s="35" t="n">
        <x:v>3</x:v>
      </x:c>
      <x:c r="F3408" s="35" t="n">
        <x:v>3</x:v>
      </x:c>
      <x:c r="G3408" s="32" t="n">
        <x:v>102.20852116519998</x:v>
      </x:c>
      <x:c r="H3408" s="32" t="n">
        <x:v>102.20852116519998</x:v>
      </x:c>
      <x:c r="I3408" s="33" t="n">
        <x:v>0</x:v>
      </x:c>
      <x:c r="J3408" s="34" t="n">
        <x:v>1</x:v>
      </x:c>
      <x:c r="K3408" s="33" t="n">
        <x:v>23.166092689407943</x:v>
      </x:c>
      <x:c r="L3408" s="32" t="n">
        <x:v>2367.7720749603363</x:v>
      </x:c>
      <x:c r="M3408" s="33" t="n">
        <x:v>2.0828667697203294</x:v>
      </x:c>
      <x:c r="N3408" s="33" t="n">
        <x:v>12.102268104100471</x:v>
      </x:c>
      <x:c r="O3408" s="32" t="n">
        <x:v>1236.9549256648777</x:v>
      </x:c>
      <x:c r="P3408" s="32" t="n">
        <x:v>1130.8171492954586</x:v>
      </x:c>
      <x:c r="Q3408" s="33" t="n">
        <x:v>1.9141943055747412</x:v>
      </x:c>
      <x:c r="R3408" s="34" t="n">
        <x:v>0.9141943055747414</x:v>
      </x:c>
    </x:row>
    <x:row r="3409" ht="18" customHeight="1">
      <x:c r="A3409" s="25" t="str">
        <x:v>EEZ_312</x:v>
      </x:c>
      <x:c r="B3409" s="25" t="str">
        <x:v>Guadeloupe  (France)</x:v>
      </x:c>
      <x:c r="C3409" s="25" t="str">
        <x:v>functional</x:v>
      </x:c>
      <x:c r="D3409" s="25" t="str">
        <x:v>Cephalopods</x:v>
      </x:c>
      <x:c r="E3409" s="35" t="n">
        <x:v>1</x:v>
      </x:c>
      <x:c r="F3409" s="35" t="n">
        <x:v>1</x:v>
      </x:c>
      <x:c r="G3409" s="32" t="n">
        <x:v>3.8357682484</x:v>
      </x:c>
      <x:c r="H3409" s="32" t="n">
        <x:v>3.8357682484</x:v>
      </x:c>
      <x:c r="I3409" s="33" t="n">
        <x:v>0</x:v>
      </x:c>
      <x:c r="J3409" s="34" t="n">
        <x:v>1</x:v>
      </x:c>
      <x:c r="K3409" s="33" t="n">
        <x:v>398.1071705534973</x:v>
      </x:c>
      <x:c r="L3409" s="32" t="n">
        <x:v>1527.0468442694685</x:v>
      </x:c>
      <x:c r="M3409" s="33" t="n">
        <x:v>3.6</x:v>
      </x:c>
      <x:c r="N3409" s="33" t="n">
        <x:v>398.1071705534973</x:v>
      </x:c>
      <x:c r="O3409" s="32" t="n">
        <x:v>1527.0468442694685</x:v>
      </x:c>
      <x:c r="P3409" s="32" t="n">
        <x:v>0</x:v>
      </x:c>
      <x:c r="Q3409" s="33" t="n">
        <x:v>1</x:v>
      </x:c>
      <x:c r="R3409" s="34" t="n">
        <x:v>0</x:v>
      </x:c>
    </x:row>
    <x:row r="3410" ht="18" customHeight="1">
      <x:c r="A3410" s="25" t="str">
        <x:v>EEZ_312</x:v>
      </x:c>
      <x:c r="B3410" s="25" t="str">
        <x:v>Guadeloupe  (France)</x:v>
      </x:c>
      <x:c r="C3410" s="25" t="str">
        <x:v>functional</x:v>
      </x:c>
      <x:c r="D3410" s="25" t="str">
        <x:v>Large pelagics (&gt;=90 cm)</x:v>
      </x:c>
      <x:c r="E3410" s="35" t="n">
        <x:v>2</x:v>
      </x:c>
      <x:c r="F3410" s="35" t="n">
        <x:v>2</x:v>
      </x:c>
      <x:c r="G3410" s="32" t="n">
        <x:v>270.1010429764</x:v>
      </x:c>
      <x:c r="H3410" s="32" t="n">
        <x:v>270.1010429764</x:v>
      </x:c>
      <x:c r="I3410" s="33" t="n">
        <x:v>0</x:v>
      </x:c>
      <x:c r="J3410" s="34" t="n">
        <x:v>1</x:v>
      </x:c>
      <x:c r="K3410" s="33" t="n">
        <x:v>2344.534841869148</x:v>
      </x:c>
      <x:c r="L3410" s="32" t="n">
        <x:v>633261.3060833658</x:v>
      </x:c>
      <x:c r="M3410" s="33" t="n">
        <x:v>4.370048632122214</x:v>
      </x:c>
      <x:c r="N3410" s="33" t="n">
        <x:v>2344.491335822346</x:v>
      </x:c>
      <x:c r="O3410" s="32" t="n">
        <x:v>633249.5550547489</x:v>
      </x:c>
      <x:c r="P3410" s="32" t="n">
        <x:v>11.751028616912663</x:v>
      </x:c>
      <x:c r="Q3410" s="33" t="n">
        <x:v>1.0000185567104203</x:v>
      </x:c>
      <x:c r="R3410" s="34" t="n">
        <x:v>0.000018556710420265045</x:v>
      </x:c>
    </x:row>
    <x:row r="3411" ht="18" customHeight="1">
      <x:c r="A3411" s="25" t="str">
        <x:v>EEZ_312</x:v>
      </x:c>
      <x:c r="B3411" s="25" t="str">
        <x:v>Guadeloupe  (France)</x:v>
      </x:c>
      <x:c r="C3411" s="25" t="str">
        <x:v>functional</x:v>
      </x:c>
      <x:c r="D3411" s="25" t="str">
        <x:v>Large rays (&gt;=90 cm)</x:v>
      </x:c>
      <x:c r="E3411" s="35" t="n">
        <x:v>1</x:v>
      </x:c>
      <x:c r="F3411" s="35" t="n">
        <x:v>1</x:v>
      </x:c>
      <x:c r="G3411" s="32" t="n">
        <x:v>2.9754414797</x:v>
      </x:c>
      <x:c r="H3411" s="32" t="n">
        <x:v>2.9754414797</x:v>
      </x:c>
      <x:c r="I3411" s="33" t="n">
        <x:v>0</x:v>
      </x:c>
      <x:c r="J3411" s="34" t="n">
        <x:v>1</x:v>
      </x:c>
      <x:c r="K3411" s="33" t="n">
        <x:v>239.88329190194898</x:v>
      </x:c>
      <x:c r="L3411" s="32" t="n">
        <x:v>713.7586970120421</x:v>
      </x:c>
      <x:c r="M3411" s="33" t="n">
        <x:v>3.38</x:v>
      </x:c>
      <x:c r="N3411" s="33" t="n">
        <x:v>239.88329190194898</x:v>
      </x:c>
      <x:c r="O3411" s="32" t="n">
        <x:v>713.7586970120421</x:v>
      </x:c>
      <x:c r="P3411" s="32" t="n">
        <x:v>0</x:v>
      </x:c>
      <x:c r="Q3411" s="33" t="n">
        <x:v>1</x:v>
      </x:c>
      <x:c r="R3411" s="34" t="n">
        <x:v>0</x:v>
      </x:c>
    </x:row>
    <x:row r="3412" ht="18" customHeight="1">
      <x:c r="A3412" s="25" t="str">
        <x:v>EEZ_312</x:v>
      </x:c>
      <x:c r="B3412" s="25" t="str">
        <x:v>Guadeloupe  (France)</x:v>
      </x:c>
      <x:c r="C3412" s="25" t="str">
        <x:v>functional</x:v>
      </x:c>
      <x:c r="D3412" s="25" t="str">
        <x:v>Large sharks (&gt;=90 cm)</x:v>
      </x:c>
      <x:c r="E3412" s="35" t="n">
        <x:v>1</x:v>
      </x:c>
      <x:c r="F3412" s="35" t="n">
        <x:v>1</x:v>
      </x:c>
      <x:c r="G3412" s="32" t="n">
        <x:v>19.4262417599</x:v>
      </x:c>
      <x:c r="H3412" s="32" t="n">
        <x:v>19.4262417599</x:v>
      </x:c>
      <x:c r="I3412" s="33" t="n">
        <x:v>0</x:v>
      </x:c>
      <x:c r="J3412" s="34" t="n">
        <x:v>1</x:v>
      </x:c>
      <x:c r="K3412" s="33" t="n">
        <x:v>1737.8008287493765</x:v>
      </x:c>
      <x:c r="L3412" s="32" t="n">
        <x:v>33758.93902983997</x:v>
      </x:c>
      <x:c r="M3412" s="33" t="n">
        <x:v>4.24</x:v>
      </x:c>
      <x:c r="N3412" s="33" t="n">
        <x:v>1737.8008287493763</x:v>
      </x:c>
      <x:c r="O3412" s="32" t="n">
        <x:v>33758.93902983997</x:v>
      </x:c>
      <x:c r="P3412" s="32" t="n">
        <x:v>0</x:v>
      </x:c>
      <x:c r="Q3412" s="33" t="n">
        <x:v>1</x:v>
      </x:c>
      <x:c r="R3412" s="34" t="n">
        <x:v>0</x:v>
      </x:c>
    </x:row>
    <x:row r="3413" ht="18" customHeight="1">
      <x:c r="A3413" s="25" t="str">
        <x:v>EEZ_312</x:v>
      </x:c>
      <x:c r="B3413" s="25" t="str">
        <x:v>Guadeloupe  (France)</x:v>
      </x:c>
      <x:c r="C3413" s="25" t="str">
        <x:v>functional</x:v>
      </x:c>
      <x:c r="D3413" s="25" t="str">
        <x:v>Lobsters, crabs</x:v>
      </x:c>
      <x:c r="E3413" s="35" t="n">
        <x:v>2</x:v>
      </x:c>
      <x:c r="F3413" s="35" t="n">
        <x:v>2</x:v>
      </x:c>
      <x:c r="G3413" s="32" t="n">
        <x:v>77.4030140934</x:v>
      </x:c>
      <x:c r="H3413" s="32" t="n">
        <x:v>77.4030140934</x:v>
      </x:c>
      <x:c r="I3413" s="33" t="n">
        <x:v>0</x:v>
      </x:c>
      <x:c r="J3413" s="34" t="n">
        <x:v>1</x:v>
      </x:c>
      <x:c r="K3413" s="33" t="n">
        <x:v>159.2135564854885</x:v>
      </x:c>
      <x:c r="L3413" s="32" t="n">
        <x:v>12323.609156506604</x:v>
      </x:c>
      <x:c r="M3413" s="33" t="n">
        <x:v>3.2011616314712303</x:v>
      </x:c>
      <x:c r="N3413" s="33" t="n">
        <x:v>158.91380684136564</x:v>
      </x:c>
      <x:c r="O3413" s="32" t="n">
        <x:v>12300.40763057807</x:v>
      </x:c>
      <x:c r="P3413" s="32" t="n">
        <x:v>23.201525928532647</x:v>
      </x:c>
      <x:c r="Q3413" s="33" t="n">
        <x:v>1.0018862404096962</x:v>
      </x:c>
      <x:c r="R3413" s="34" t="n">
        <x:v>0.0018862404096962652</x:v>
      </x:c>
    </x:row>
    <x:row r="3414" ht="18" customHeight="1">
      <x:c r="A3414" s="25" t="str">
        <x:v>EEZ_312</x:v>
      </x:c>
      <x:c r="B3414" s="25" t="str">
        <x:v>Guadeloupe  (France)</x:v>
      </x:c>
      <x:c r="C3414" s="25" t="str">
        <x:v>functional</x:v>
      </x:c>
      <x:c r="D3414" s="25" t="str">
        <x:v>Medium benthopelagics (30 - 89 cm)</x:v>
      </x:c>
      <x:c r="E3414" s="35" t="n">
        <x:v>1</x:v>
      </x:c>
      <x:c r="F3414" s="35" t="n">
        <x:v>1</x:v>
      </x:c>
      <x:c r="G3414" s="32" t="n">
        <x:v>0.5213311805</x:v>
      </x:c>
      <x:c r="H3414" s="32" t="n">
        <x:v>0.5213311805</x:v>
      </x:c>
      <x:c r="I3414" s="33" t="n">
        <x:v>0</x:v>
      </x:c>
      <x:c r="J3414" s="34" t="n">
        <x:v>1</x:v>
      </x:c>
      <x:c r="K3414" s="33" t="n">
        <x:v>204.17379446695296</x:v>
      </x:c>
      <x:c r="L3414" s="32" t="n">
        <x:v>106.44216529662096</x:v>
      </x:c>
      <x:c r="M3414" s="33" t="n">
        <x:v>3.31</x:v>
      </x:c>
      <x:c r="N3414" s="33" t="n">
        <x:v>204.17379446695296</x:v>
      </x:c>
      <x:c r="O3414" s="32" t="n">
        <x:v>106.44216529662096</x:v>
      </x:c>
      <x:c r="P3414" s="32" t="n">
        <x:v>0</x:v>
      </x:c>
      <x:c r="Q3414" s="33" t="n">
        <x:v>1</x:v>
      </x:c>
      <x:c r="R3414" s="34" t="n">
        <x:v>0</x:v>
      </x:c>
    </x:row>
    <x:row r="3415" ht="18" customHeight="1">
      <x:c r="A3415" s="25" t="str">
        <x:v>EEZ_312</x:v>
      </x:c>
      <x:c r="B3415" s="25" t="str">
        <x:v>Guadeloupe  (France)</x:v>
      </x:c>
      <x:c r="C3415" s="25" t="str">
        <x:v>functional</x:v>
      </x:c>
      <x:c r="D3415" s="25" t="str">
        <x:v>Medium demersals (30 - 89 cm)</x:v>
      </x:c>
      <x:c r="E3415" s="35" t="n">
        <x:v>2</x:v>
      </x:c>
      <x:c r="F3415" s="35" t="n">
        <x:v>2</x:v>
      </x:c>
      <x:c r="G3415" s="32" t="n">
        <x:v>2530.3713332886005</x:v>
      </x:c>
      <x:c r="H3415" s="32" t="n">
        <x:v>2530.3713332886005</x:v>
      </x:c>
      <x:c r="I3415" s="33" t="n">
        <x:v>0</x:v>
      </x:c>
      <x:c r="J3415" s="34" t="n">
        <x:v>1</x:v>
      </x:c>
      <x:c r="K3415" s="33" t="n">
        <x:v>194.33530372535625</x:v>
      </x:c>
      <x:c r="L3415" s="32" t="n">
        <x:v>491740.48159257486</x:v>
      </x:c>
      <x:c r="M3415" s="33" t="n">
        <x:v>3.2847255399183344</x:v>
      </x:c>
      <x:c r="N3415" s="33" t="n">
        <x:v>192.63071645484212</x:v>
      </x:c>
      <x:c r="O3415" s="32" t="n">
        <x:v>487427.2428281772</x:v>
      </x:c>
      <x:c r="P3415" s="32" t="n">
        <x:v>4313.238764397684</x:v>
      </x:c>
      <x:c r="Q3415" s="33" t="n">
        <x:v>1.0088489899320587</x:v>
      </x:c>
      <x:c r="R3415" s="34" t="n">
        <x:v>0.008848989932058725</x:v>
      </x:c>
    </x:row>
    <x:row r="3416" ht="18" customHeight="1">
      <x:c r="A3416" s="25" t="str">
        <x:v>EEZ_312</x:v>
      </x:c>
      <x:c r="B3416" s="25" t="str">
        <x:v>Guadeloupe  (France)</x:v>
      </x:c>
      <x:c r="C3416" s="25" t="str">
        <x:v>functional</x:v>
      </x:c>
      <x:c r="D3416" s="25" t="str">
        <x:v>Medium pelagics (30 - 89 cm)</x:v>
      </x:c>
      <x:c r="E3416" s="35" t="n">
        <x:v>3</x:v>
      </x:c>
      <x:c r="F3416" s="35" t="n">
        <x:v>3</x:v>
      </x:c>
      <x:c r="G3416" s="32" t="n">
        <x:v>1212.4045366103999</x:v>
      </x:c>
      <x:c r="H3416" s="32" t="n">
        <x:v>1212.4045366103999</x:v>
      </x:c>
      <x:c r="I3416" s="33" t="n">
        <x:v>0</x:v>
      </x:c>
      <x:c r="J3416" s="34" t="n">
        <x:v>1</x:v>
      </x:c>
      <x:c r="K3416" s="33" t="n">
        <x:v>1158.1656176479164</x:v>
      </x:c>
      <x:c r="L3416" s="32" t="n">
        <x:v>1404165.2489825196</x:v>
      </x:c>
      <x:c r="M3416" s="33" t="n">
        <x:v>3.821188318638694</x:v>
      </x:c>
      <x:c r="N3416" s="33" t="n">
        <x:v>662.5037160829071</x:v>
      </x:c>
      <x:c r="O3416" s="32" t="n">
        <x:v>803222.5109001648</x:v>
      </x:c>
      <x:c r="P3416" s="32" t="n">
        <x:v>600942.7380823548</x:v>
      </x:c>
      <x:c r="Q3416" s="33" t="n">
        <x:v>1.748164711430813</x:v>
      </x:c>
      <x:c r="R3416" s="34" t="n">
        <x:v>0.7481647114308129</x:v>
      </x:c>
    </x:row>
    <x:row r="3417" ht="18" customHeight="1">
      <x:c r="A3417" s="25" t="str">
        <x:v>EEZ_312</x:v>
      </x:c>
      <x:c r="B3417" s="25" t="str">
        <x:v>Guadeloupe  (France)</x:v>
      </x:c>
      <x:c r="C3417" s="25" t="str">
        <x:v>functional</x:v>
      </x:c>
      <x:c r="D3417" s="25" t="str">
        <x:v>Medium reef assoc. fish (30 - 89 cm)</x:v>
      </x:c>
      <x:c r="E3417" s="35" t="n">
        <x:v>6</x:v>
      </x:c>
      <x:c r="F3417" s="35" t="n">
        <x:v>6</x:v>
      </x:c>
      <x:c r="G3417" s="32" t="n">
        <x:v>415.77987773290005</x:v>
      </x:c>
      <x:c r="H3417" s="32" t="n">
        <x:v>415.77987773290005</x:v>
      </x:c>
      <x:c r="I3417" s="33" t="n">
        <x:v>0</x:v>
      </x:c>
      <x:c r="J3417" s="34" t="n">
        <x:v>1</x:v>
      </x:c>
      <x:c r="K3417" s="33" t="n">
        <x:v>1048.2852505275525</x:v>
      </x:c>
      <x:c r="L3417" s="32" t="n">
        <x:v>435855.9132935483</x:v>
      </x:c>
      <x:c r="M3417" s="33" t="n">
        <x:v>3.9513046132497336</x:v>
      </x:c>
      <x:c r="N3417" s="33" t="n">
        <x:v>893.9322661348685</x:v>
      </x:c>
      <x:c r="O3417" s="32" t="n">
        <x:v>371679.0483150499</x:v>
      </x:c>
      <x:c r="P3417" s="32" t="n">
        <x:v>64176.86497849837</x:v>
      </x:c>
      <x:c r="Q3417" s="33" t="n">
        <x:v>1.1726674270972075</x:v>
      </x:c>
      <x:c r="R3417" s="34" t="n">
        <x:v>0.1726674270972076</x:v>
      </x:c>
    </x:row>
    <x:row r="3418" ht="18" customHeight="1">
      <x:c r="A3418" s="25" t="str">
        <x:v>EEZ_312</x:v>
      </x:c>
      <x:c r="B3418" s="25" t="str">
        <x:v>Guadeloupe  (France)</x:v>
      </x:c>
      <x:c r="C3418" s="25" t="str">
        <x:v>functional</x:v>
      </x:c>
      <x:c r="D3418" s="25" t="str">
        <x:v>Other demersal invertebrates</x:v>
      </x:c>
      <x:c r="E3418" s="35" t="n">
        <x:v>1</x:v>
      </x:c>
      <x:c r="F3418" s="35" t="n">
        <x:v>1</x:v>
      </x:c>
      <x:c r="G3418" s="32" t="n">
        <x:v>289.39056368729996</x:v>
      </x:c>
      <x:c r="H3418" s="32" t="n">
        <x:v>289.39056368729996</x:v>
      </x:c>
      <x:c r="I3418" s="33" t="n">
        <x:v>0</x:v>
      </x:c>
      <x:c r="J3418" s="34" t="n">
        <x:v>1</x:v>
      </x:c>
      <x:c r="K3418" s="33" t="n">
        <x:v>15.488166189124811</x:v>
      </x:c>
      <x:c r="L3418" s="32" t="n">
        <x:v>4482.12914395341</x:v>
      </x:c>
      <x:c r="M3418" s="33" t="n">
        <x:v>2.19</x:v>
      </x:c>
      <x:c r="N3418" s="33" t="n">
        <x:v>15.488166189124811</x:v>
      </x:c>
      <x:c r="O3418" s="32" t="n">
        <x:v>4482.12914395341</x:v>
      </x:c>
      <x:c r="P3418" s="32" t="n">
        <x:v>0</x:v>
      </x:c>
      <x:c r="Q3418" s="33" t="n">
        <x:v>1</x:v>
      </x:c>
      <x:c r="R3418" s="34" t="n">
        <x:v>0</x:v>
      </x:c>
    </x:row>
    <x:row r="3419" ht="18" customHeight="1">
      <x:c r="A3419" s="25" t="str">
        <x:v>EEZ_312</x:v>
      </x:c>
      <x:c r="B3419" s="25" t="str">
        <x:v>Guadeloupe  (France)</x:v>
      </x:c>
      <x:c r="C3419" s="25" t="str">
        <x:v>functional</x:v>
      </x:c>
      <x:c r="D3419" s="25" t="str">
        <x:v>Shrimps</x:v>
      </x:c>
      <x:c r="E3419" s="35" t="n">
        <x:v>1</x:v>
      </x:c>
      <x:c r="F3419" s="35" t="n">
        <x:v>1</x:v>
      </x:c>
      <x:c r="G3419" s="32" t="n">
        <x:v>75</x:v>
      </x:c>
      <x:c r="H3419" s="32" t="n">
        <x:v>75</x:v>
      </x:c>
      <x:c r="I3419" s="33" t="n">
        <x:v>0</x:v>
      </x:c>
      <x:c r="J3419" s="34" t="n">
        <x:v>1</x:v>
      </x:c>
      <x:c r="K3419" s="33" t="n">
        <x:v>50.11872336272725</x:v>
      </x:c>
      <x:c r="L3419" s="32" t="n">
        <x:v>3758.904252204544</x:v>
      </x:c>
      <x:c r="M3419" s="33" t="n">
        <x:v>2.7</x:v>
      </x:c>
      <x:c r="N3419" s="33" t="n">
        <x:v>50.11872336272725</x:v>
      </x:c>
      <x:c r="O3419" s="32" t="n">
        <x:v>3758.904252204544</x:v>
      </x:c>
      <x:c r="P3419" s="32" t="n">
        <x:v>0</x:v>
      </x:c>
      <x:c r="Q3419" s="33" t="n">
        <x:v>1</x:v>
      </x:c>
      <x:c r="R3419" s="34" t="n">
        <x:v>0</x:v>
      </x:c>
    </x:row>
    <x:row r="3420" ht="18" customHeight="1">
      <x:c r="A3420" s="25" t="str">
        <x:v>EEZ_312</x:v>
      </x:c>
      <x:c r="B3420" s="25" t="str">
        <x:v>Guadeloupe  (France)</x:v>
      </x:c>
      <x:c r="C3420" s="25" t="str">
        <x:v>functional</x:v>
      </x:c>
      <x:c r="D3420" s="25" t="str">
        <x:v>Small pelagics (&lt;30 cm)</x:v>
      </x:c>
      <x:c r="E3420" s="35" t="n">
        <x:v>1</x:v>
      </x:c>
      <x:c r="F3420" s="35" t="n">
        <x:v>1</x:v>
      </x:c>
      <x:c r="G3420" s="32" t="n">
        <x:v>83.3481833159</x:v>
      </x:c>
      <x:c r="H3420" s="32" t="n">
        <x:v>83.3481833159</x:v>
      </x:c>
      <x:c r="I3420" s="33" t="n">
        <x:v>0</x:v>
      </x:c>
      <x:c r="J3420" s="34" t="n">
        <x:v>1</x:v>
      </x:c>
      <x:c r="K3420" s="33" t="n">
        <x:v>144.5439770745928</x:v>
      </x:c>
      <x:c r="L3420" s="32" t="n">
        <x:v>12047.477898422407</x:v>
      </x:c>
      <x:c r="M3420" s="33" t="n">
        <x:v>3.16</x:v>
      </x:c>
      <x:c r="N3420" s="33" t="n">
        <x:v>144.5439770745928</x:v>
      </x:c>
      <x:c r="O3420" s="32" t="n">
        <x:v>12047.477898422407</x:v>
      </x:c>
      <x:c r="P3420" s="32" t="n">
        <x:v>0</x:v>
      </x:c>
      <x:c r="Q3420" s="33" t="n">
        <x:v>1</x:v>
      </x:c>
      <x:c r="R3420" s="34" t="n">
        <x:v>0</x:v>
      </x:c>
    </x:row>
    <x:row r="3421" ht="18" customHeight="1">
      <x:c r="A3421" s="25" t="str">
        <x:v>EEZ_312</x:v>
      </x:c>
      <x:c r="B3421" s="25" t="str">
        <x:v>Guadeloupe  (France)</x:v>
      </x:c>
      <x:c r="C3421" s="25" t="str">
        <x:v>functional</x:v>
      </x:c>
      <x:c r="D3421" s="25" t="str">
        <x:v>Small reef assoc. fish (&lt;30 cm)</x:v>
      </x:c>
      <x:c r="E3421" s="35" t="n">
        <x:v>1</x:v>
      </x:c>
      <x:c r="F3421" s="35" t="n">
        <x:v>1</x:v>
      </x:c>
      <x:c r="G3421" s="32" t="n">
        <x:v>52.1932367813</x:v>
      </x:c>
      <x:c r="H3421" s="32" t="n">
        <x:v>52.1932367813</x:v>
      </x:c>
      <x:c r="I3421" s="33" t="n">
        <x:v>0</x:v>
      </x:c>
      <x:c r="J3421" s="34" t="n">
        <x:v>1</x:v>
      </x:c>
      <x:c r="K3421" s="33" t="n">
        <x:v>37.15352290971724</x:v>
      </x:c>
      <x:c r="L3421" s="32" t="n">
        <x:v>1939.162618486326</x:v>
      </x:c>
      <x:c r="M3421" s="33" t="n">
        <x:v>2.5699999999999994</x:v>
      </x:c>
      <x:c r="N3421" s="33" t="n">
        <x:v>37.1535229097172</x:v>
      </x:c>
      <x:c r="O3421" s="32" t="n">
        <x:v>1939.1626184863242</x:v>
      </x:c>
      <x:c r="P3421" s="32" t="n">
        <x:v>1.8189894035458565e-12</x:v>
      </x:c>
      <x:c r="Q3421" s="33" t="n">
        <x:v>1.0000000000000009</x:v>
      </x:c>
      <x:c r="R3421" s="34" t="n">
        <x:v>9.380282943808638e-16</x:v>
      </x:c>
    </x:row>
    <x:row r="3422" ht="18" customHeight="1">
      <x:c r="A3422" s="25" t="str">
        <x:v>EEZ_316</x:v>
      </x:c>
      <x:c r="B3422" s="25" t="str">
        <x:v>Guam (USA)</x:v>
      </x:c>
      <x:c r="C3422" s="25" t="str">
        <x:v>functional</x:v>
      </x:c>
      <x:c r="D3422" s="25" t="str">
        <x:v>Cephalopods</x:v>
      </x:c>
      <x:c r="E3422" s="35" t="n">
        <x:v>1</x:v>
      </x:c>
      <x:c r="F3422" s="35" t="n">
        <x:v>1</x:v>
      </x:c>
      <x:c r="G3422" s="32" t="n">
        <x:v>1.2162700834</x:v>
      </x:c>
      <x:c r="H3422" s="32" t="n">
        <x:v>1.2162700834</x:v>
      </x:c>
      <x:c r="I3422" s="33" t="n">
        <x:v>0</x:v>
      </x:c>
      <x:c r="J3422" s="34" t="n">
        <x:v>1</x:v>
      </x:c>
      <x:c r="K3422" s="33" t="n">
        <x:v>630.957344480193</x:v>
      </x:c>
      <x:c r="L3422" s="32" t="n">
        <x:v>767.4145419927669</x:v>
      </x:c>
      <x:c r="M3422" s="33" t="n">
        <x:v>3.8000000000000003</x:v>
      </x:c>
      <x:c r="N3422" s="33" t="n">
        <x:v>630.9573444801937</x:v>
      </x:c>
      <x:c r="O3422" s="32" t="n">
        <x:v>767.4145419927677</x:v>
      </x:c>
      <x:c r="P3422" s="32" t="n">
        <x:v>-7.958078640513122e-13</x:v>
      </x:c>
      <x:c r="Q3422" s="33" t="n">
        <x:v>0.999999999999999</x:v>
      </x:c>
      <x:c r="R3422" s="34" t="n">
        <x:v>-1.0369986760803552e-15</x:v>
      </x:c>
    </x:row>
    <x:row r="3423" ht="18" customHeight="1">
      <x:c r="A3423" s="25" t="str">
        <x:v>EEZ_316</x:v>
      </x:c>
      <x:c r="B3423" s="25" t="str">
        <x:v>Guam (USA)</x:v>
      </x:c>
      <x:c r="C3423" s="25" t="str">
        <x:v>functional</x:v>
      </x:c>
      <x:c r="D3423" s="25" t="str">
        <x:v>Large benthopelagics (&gt;=90 cm)</x:v>
      </x:c>
      <x:c r="E3423" s="35" t="n">
        <x:v>1</x:v>
      </x:c>
      <x:c r="F3423" s="35" t="n">
        <x:v>1</x:v>
      </x:c>
      <x:c r="G3423" s="32" t="n">
        <x:v>0.0379299501</x:v>
      </x:c>
      <x:c r="H3423" s="32" t="n">
        <x:v>0.0379299501</x:v>
      </x:c>
      <x:c r="I3423" s="33" t="n">
        <x:v>0</x:v>
      </x:c>
      <x:c r="J3423" s="34" t="n">
        <x:v>1</x:v>
      </x:c>
      <x:c r="K3423" s="33" t="n">
        <x:v>10.71519305237606</x:v>
      </x:c>
      <x:c r="L3423" s="32" t="n">
        <x:v>0.40642673778849064</x:v>
      </x:c>
      <x:c r="M3423" s="33" t="n">
        <x:v>2.03</x:v>
      </x:c>
      <x:c r="N3423" s="33" t="n">
        <x:v>10.71519305237606</x:v>
      </x:c>
      <x:c r="O3423" s="32" t="n">
        <x:v>0.40642673778849064</x:v>
      </x:c>
      <x:c r="P3423" s="32" t="n">
        <x:v>0</x:v>
      </x:c>
      <x:c r="Q3423" s="33" t="n">
        <x:v>1</x:v>
      </x:c>
      <x:c r="R3423" s="34" t="n">
        <x:v>0</x:v>
      </x:c>
    </x:row>
    <x:row r="3424" ht="18" customHeight="1">
      <x:c r="A3424" s="25" t="str">
        <x:v>EEZ_316</x:v>
      </x:c>
      <x:c r="B3424" s="25" t="str">
        <x:v>Guam (USA)</x:v>
      </x:c>
      <x:c r="C3424" s="25" t="str">
        <x:v>functional</x:v>
      </x:c>
      <x:c r="D3424" s="25" t="str">
        <x:v>Large pelagics (&gt;=90 cm)</x:v>
      </x:c>
      <x:c r="E3424" s="35" t="n">
        <x:v>12</x:v>
      </x:c>
      <x:c r="F3424" s="35" t="n">
        <x:v>12</x:v>
      </x:c>
      <x:c r="G3424" s="32" t="n">
        <x:v>1112.6802118120997</x:v>
      </x:c>
      <x:c r="H3424" s="32" t="n">
        <x:v>1112.6802118120997</x:v>
      </x:c>
      <x:c r="I3424" s="33" t="n">
        <x:v>0</x:v>
      </x:c>
      <x:c r="J3424" s="34" t="n">
        <x:v>1</x:v>
      </x:c>
      <x:c r="K3424" s="33" t="n">
        <x:v>2620.4356016908055</x:v>
      </x:c>
      <x:c r="L3424" s="32" t="n">
        <x:v>2915706.8403292927</x:v>
      </x:c>
      <x:c r="M3424" s="33" t="n">
        <x:v>4.414793436729173</x:v>
      </x:c>
      <x:c r="N3424" s="33" t="n">
        <x:v>2598.923144612974</x:v>
      </x:c>
      <x:c r="O3424" s="32" t="n">
        <x:v>2891770.355031332</x:v>
      </x:c>
      <x:c r="P3424" s="32" t="n">
        <x:v>23936.485297960695</x:v>
      </x:c>
      <x:c r="Q3424" s="33" t="n">
        <x:v>1.008277450267209</x:v>
      </x:c>
      <x:c r="R3424" s="34" t="n">
        <x:v>0.008277450267208837</x:v>
      </x:c>
    </x:row>
    <x:row r="3425" ht="18" customHeight="1">
      <x:c r="A3425" s="25" t="str">
        <x:v>EEZ_316</x:v>
      </x:c>
      <x:c r="B3425" s="25" t="str">
        <x:v>Guam (USA)</x:v>
      </x:c>
      <x:c r="C3425" s="25" t="str">
        <x:v>functional</x:v>
      </x:c>
      <x:c r="D3425" s="25" t="str">
        <x:v>Large reef assoc. fish (&gt;=90 cm)</x:v>
      </x:c>
      <x:c r="E3425" s="35" t="n">
        <x:v>3</x:v>
      </x:c>
      <x:c r="F3425" s="35" t="n">
        <x:v>3</x:v>
      </x:c>
      <x:c r="G3425" s="32" t="n">
        <x:v>0.24344057789999998</x:v>
      </x:c>
      <x:c r="H3425" s="32" t="n">
        <x:v>0.24344057789999998</x:v>
      </x:c>
      <x:c r="I3425" s="33" t="n">
        <x:v>0</x:v>
      </x:c>
      <x:c r="J3425" s="34" t="n">
        <x:v>1</x:v>
      </x:c>
      <x:c r="K3425" s="33" t="n">
        <x:v>1130.1992166166153</x:v>
      </x:c>
      <x:c r="L3425" s="32" t="n">
        <x:v>275.1363504352761</x:v>
      </x:c>
      <x:c r="M3425" s="33" t="n">
        <x:v>4.045364397645887</x:v>
      </x:c>
      <x:c r="N3425" s="33" t="n">
        <x:v>1110.1058662452676</x:v>
      </x:c>
      <x:c r="O3425" s="32" t="n">
        <x:v>270.24481360892804</x:v>
      </x:c>
      <x:c r="P3425" s="32" t="n">
        <x:v>4.8915368263480445</x:v>
      </x:c>
      <x:c r="Q3425" s="33" t="n">
        <x:v>1.018100391126938</x:v>
      </x:c>
      <x:c r="R3425" s="34" t="n">
        <x:v>0.01810039112693796</x:v>
      </x:c>
    </x:row>
    <x:row r="3426" ht="18" customHeight="1">
      <x:c r="A3426" s="25" t="str">
        <x:v>EEZ_316</x:v>
      </x:c>
      <x:c r="B3426" s="25" t="str">
        <x:v>Guam (USA)</x:v>
      </x:c>
      <x:c r="C3426" s="25" t="str">
        <x:v>functional</x:v>
      </x:c>
      <x:c r="D3426" s="25" t="str">
        <x:v>Large sharks (&gt;=90 cm)</x:v>
      </x:c>
      <x:c r="E3426" s="35" t="n">
        <x:v>7</x:v>
      </x:c>
      <x:c r="F3426" s="35" t="n">
        <x:v>7</x:v>
      </x:c>
      <x:c r="G3426" s="32" t="n">
        <x:v>80.12652271740001</x:v>
      </x:c>
      <x:c r="H3426" s="32" t="n">
        <x:v>80.12652271740001</x:v>
      </x:c>
      <x:c r="I3426" s="33" t="n">
        <x:v>0</x:v>
      </x:c>
      <x:c r="J3426" s="34" t="n">
        <x:v>1</x:v>
      </x:c>
      <x:c r="K3426" s="33" t="n">
        <x:v>1714.9959063143658</x:v>
      </x:c>
      <x:c r="L3426" s="32" t="n">
        <x:v>137416.65844754604</x:v>
      </x:c>
      <x:c r="M3426" s="33" t="n">
        <x:v>4.204406554317005</x:v>
      </x:c>
      <x:c r="N3426" s="33" t="n">
        <x:v>1601.0561174200006</x:v>
      </x:c>
      <x:c r="O3426" s="32" t="n">
        <x:v>128287.05936428593</x:v>
      </x:c>
      <x:c r="P3426" s="32" t="n">
        <x:v>9129.59908326011</x:v>
      </x:c>
      <x:c r="Q3426" s="33" t="n">
        <x:v>1.0711653936765013</x:v>
      </x:c>
      <x:c r="R3426" s="34" t="n">
        <x:v>0.07116539367650136</x:v>
      </x:c>
    </x:row>
    <x:row r="3427" ht="18" customHeight="1">
      <x:c r="A3427" s="25" t="str">
        <x:v>EEZ_316</x:v>
      </x:c>
      <x:c r="B3427" s="25" t="str">
        <x:v>Guam (USA)</x:v>
      </x:c>
      <x:c r="C3427" s="25" t="str">
        <x:v>functional</x:v>
      </x:c>
      <x:c r="D3427" s="25" t="str">
        <x:v>Lobsters, crabs</x:v>
      </x:c>
      <x:c r="E3427" s="35" t="n">
        <x:v>6</x:v>
      </x:c>
      <x:c r="F3427" s="35" t="n">
        <x:v>6</x:v>
      </x:c>
      <x:c r="G3427" s="32" t="n">
        <x:v>0.43349654340000005</x:v>
      </x:c>
      <x:c r="H3427" s="32" t="n">
        <x:v>0.43349654340000005</x:v>
      </x:c>
      <x:c r="I3427" s="33" t="n">
        <x:v>0</x:v>
      </x:c>
      <x:c r="J3427" s="34" t="n">
        <x:v>1</x:v>
      </x:c>
      <x:c r="K3427" s="33" t="n">
        <x:v>188.11467584191527</x:v>
      </x:c>
      <x:c r="L3427" s="32" t="n">
        <x:v>81.54706174028176</x:v>
      </x:c>
      <x:c r="M3427" s="33" t="n">
        <x:v>3.2259691256490886</x:v>
      </x:c>
      <x:c r="N3427" s="33" t="n">
        <x:v>168.25544426433328</x:v>
      </x:c>
      <x:c r="O3427" s="32" t="n">
        <x:v>72.93815349681984</x:v>
      </x:c>
      <x:c r="P3427" s="32" t="n">
        <x:v>8.608908243461926</x:v>
      </x:c>
      <x:c r="Q3427" s="33" t="n">
        <x:v>1.1180302465956624</x:v>
      </x:c>
      <x:c r="R3427" s="34" t="n">
        <x:v>0.11803024659566247</x:v>
      </x:c>
    </x:row>
    <x:row r="3428" ht="18" customHeight="1">
      <x:c r="A3428" s="25" t="str">
        <x:v>EEZ_316</x:v>
      </x:c>
      <x:c r="B3428" s="25" t="str">
        <x:v>Guam (USA)</x:v>
      </x:c>
      <x:c r="C3428" s="25" t="str">
        <x:v>functional</x:v>
      </x:c>
      <x:c r="D3428" s="25" t="str">
        <x:v>Medium benthopelagics (30 - 89 cm)</x:v>
      </x:c>
      <x:c r="E3428" s="35" t="n">
        <x:v>1</x:v>
      </x:c>
      <x:c r="F3428" s="35" t="n">
        <x:v>1</x:v>
      </x:c>
      <x:c r="G3428" s="32" t="n">
        <x:v>0.0075530781</x:v>
      </x:c>
      <x:c r="H3428" s="32" t="n">
        <x:v>0.0075530781</x:v>
      </x:c>
      <x:c r="I3428" s="33" t="n">
        <x:v>0</x:v>
      </x:c>
      <x:c r="J3428" s="34" t="n">
        <x:v>1</x:v>
      </x:c>
      <x:c r="K3428" s="33" t="n">
        <x:v>676.0829753919819</x:v>
      </x:c>
      <x:c r="L3428" s="32" t="n">
        <x:v>5.106507515216017</x:v>
      </x:c>
      <x:c r="M3428" s="33" t="n">
        <x:v>3.83</x:v>
      </x:c>
      <x:c r="N3428" s="33" t="n">
        <x:v>676.0829753919819</x:v>
      </x:c>
      <x:c r="O3428" s="32" t="n">
        <x:v>5.106507515216017</x:v>
      </x:c>
      <x:c r="P3428" s="32" t="n">
        <x:v>0</x:v>
      </x:c>
      <x:c r="Q3428" s="33" t="n">
        <x:v>1</x:v>
      </x:c>
      <x:c r="R3428" s="34" t="n">
        <x:v>0</x:v>
      </x:c>
    </x:row>
    <x:row r="3429" ht="18" customHeight="1">
      <x:c r="A3429" s="25" t="str">
        <x:v>EEZ_316</x:v>
      </x:c>
      <x:c r="B3429" s="25" t="str">
        <x:v>Guam (USA)</x:v>
      </x:c>
      <x:c r="C3429" s="25" t="str">
        <x:v>functional</x:v>
      </x:c>
      <x:c r="D3429" s="25" t="str">
        <x:v>Medium demersals (30 - 89 cm)</x:v>
      </x:c>
      <x:c r="E3429" s="35" t="n">
        <x:v>7</x:v>
      </x:c>
      <x:c r="F3429" s="35" t="n">
        <x:v>7</x:v>
      </x:c>
      <x:c r="G3429" s="32" t="n">
        <x:v>86.8124237262</x:v>
      </x:c>
      <x:c r="H3429" s="32" t="n">
        <x:v>86.8124237262</x:v>
      </x:c>
      <x:c r="I3429" s="33" t="n">
        <x:v>0</x:v>
      </x:c>
      <x:c r="J3429" s="34" t="n">
        <x:v>1</x:v>
      </x:c>
      <x:c r="K3429" s="33" t="n">
        <x:v>190.85874969885285</x:v>
      </x:c>
      <x:c r="L3429" s="32" t="n">
        <x:v>16568.91065070956</x:v>
      </x:c>
      <x:c r="M3429" s="33" t="n">
        <x:v>3.280248917995852</x:v>
      </x:c>
      <x:c r="N3429" s="33" t="n">
        <x:v>190.65531550848345</x:v>
      </x:c>
      <x:c r="O3429" s="32" t="n">
        <x:v>16551.250035574816</x:v>
      </x:c>
      <x:c r="P3429" s="32" t="n">
        <x:v>17.66061513474415</x:v>
      </x:c>
      <x:c r="Q3429" s="33" t="n">
        <x:v>1.0010670260612815</x:v>
      </x:c>
      <x:c r="R3429" s="34" t="n">
        <x:v>0.0010670260612814677</x:v>
      </x:c>
    </x:row>
    <x:row r="3430" ht="18" customHeight="1">
      <x:c r="A3430" s="25" t="str">
        <x:v>EEZ_316</x:v>
      </x:c>
      <x:c r="B3430" s="25" t="str">
        <x:v>Guam (USA)</x:v>
      </x:c>
      <x:c r="C3430" s="25" t="str">
        <x:v>functional</x:v>
      </x:c>
      <x:c r="D3430" s="25" t="str">
        <x:v>Medium pelagics (30 - 89 cm)</x:v>
      </x:c>
      <x:c r="E3430" s="35" t="n">
        <x:v>5</x:v>
      </x:c>
      <x:c r="F3430" s="35" t="n">
        <x:v>5</x:v>
      </x:c>
      <x:c r="G3430" s="32" t="n">
        <x:v>86.7367886099</x:v>
      </x:c>
      <x:c r="H3430" s="32" t="n">
        <x:v>86.7367886099</x:v>
      </x:c>
      <x:c r="I3430" s="33" t="n">
        <x:v>0</x:v>
      </x:c>
      <x:c r="J3430" s="34" t="n">
        <x:v>1</x:v>
      </x:c>
      <x:c r="K3430" s="33" t="n">
        <x:v>1397.1424870543315</x:v>
      </x:c>
      <x:c r="L3430" s="32" t="n">
        <x:v>121183.6525575415</x:v>
      </x:c>
      <x:c r="M3430" s="33" t="n">
        <x:v>4.081333419594575</x:v>
      </x:c>
      <x:c r="N3430" s="33" t="n">
        <x:v>1205.9614342027864</x:v>
      </x:c>
      <x:c r="O3430" s="32" t="n">
        <x:v>104601.22199013892</x:v>
      </x:c>
      <x:c r="P3430" s="32" t="n">
        <x:v>16582.43056740258</x:v>
      </x:c>
      <x:c r="Q3430" s="33" t="n">
        <x:v>1.1585299889609881</x:v>
      </x:c>
      <x:c r="R3430" s="34" t="n">
        <x:v>0.15852998896098805</x:v>
      </x:c>
    </x:row>
    <x:row r="3431" ht="18" customHeight="1">
      <x:c r="A3431" s="25" t="str">
        <x:v>EEZ_316</x:v>
      </x:c>
      <x:c r="B3431" s="25" t="str">
        <x:v>Guam (USA)</x:v>
      </x:c>
      <x:c r="C3431" s="25" t="str">
        <x:v>functional</x:v>
      </x:c>
      <x:c r="D3431" s="25" t="str">
        <x:v>Medium reef assoc. fish (30 - 89 cm)</x:v>
      </x:c>
      <x:c r="E3431" s="35" t="n">
        <x:v>18</x:v>
      </x:c>
      <x:c r="F3431" s="35" t="n">
        <x:v>18</x:v>
      </x:c>
      <x:c r="G3431" s="32" t="n">
        <x:v>11.0247888057</x:v>
      </x:c>
      <x:c r="H3431" s="32" t="n">
        <x:v>11.0247888057</x:v>
      </x:c>
      <x:c r="I3431" s="33" t="n">
        <x:v>0</x:v>
      </x:c>
      <x:c r="J3431" s="34" t="n">
        <x:v>1</x:v>
      </x:c>
      <x:c r="K3431" s="33" t="n">
        <x:v>470.76324803337616</x:v>
      </x:c>
      <x:c r="L3431" s="32" t="n">
        <x:v>5190.065387053338</x:v>
      </x:c>
      <x:c r="M3431" s="33" t="n">
        <x:v>3.1287241931367666</x:v>
      </x:c>
      <x:c r="N3431" s="33" t="n">
        <x:v>134.5005911517452</x:v>
      </x:c>
      <x:c r="O3431" s="32" t="n">
        <x:v>1482.840611689793</x:v>
      </x:c>
      <x:c r="P3431" s="32" t="n">
        <x:v>3707.2247753635447</x:v>
      </x:c>
      <x:c r="Q3431" s="33" t="n">
        <x:v>3.500083114893193</x:v>
      </x:c>
      <x:c r="R3431" s="34" t="n">
        <x:v>2.500083114893193</x:v>
      </x:c>
    </x:row>
    <x:row r="3432" ht="18" customHeight="1">
      <x:c r="A3432" s="25" t="str">
        <x:v>EEZ_316</x:v>
      </x:c>
      <x:c r="B3432" s="25" t="str">
        <x:v>Guam (USA)</x:v>
      </x:c>
      <x:c r="C3432" s="25" t="str">
        <x:v>functional</x:v>
      </x:c>
      <x:c r="D3432" s="25" t="str">
        <x:v>Other demersal invertebrates</x:v>
      </x:c>
      <x:c r="E3432" s="35" t="n">
        <x:v>13</x:v>
      </x:c>
      <x:c r="F3432" s="35" t="n">
        <x:v>13</x:v>
      </x:c>
      <x:c r="G3432" s="32" t="n">
        <x:v>0.1679125031</x:v>
      </x:c>
      <x:c r="H3432" s="32" t="n">
        <x:v>0.1679125031</x:v>
      </x:c>
      <x:c r="I3432" s="33" t="n">
        <x:v>0</x:v>
      </x:c>
      <x:c r="J3432" s="34" t="n">
        <x:v>1</x:v>
      </x:c>
      <x:c r="K3432" s="33" t="n">
        <x:v>10.754975345353559</x:v>
      </x:c>
      <x:c r="L3432" s="32" t="n">
        <x:v>1.805894831017103</x:v>
      </x:c>
      <x:c r="M3432" s="33" t="n">
        <x:v>2.013040469092977</x:v>
      </x:c>
      <x:c r="N3432" s="33" t="n">
        <x:v>10.304821399314525</x:v>
      </x:c>
      <x:c r="O3432" s="32" t="n">
        <x:v>1.7303083551573466</x:v>
      </x:c>
      <x:c r="P3432" s="32" t="n">
        <x:v>0.07558647585975642</x:v>
      </x:c>
      <x:c r="Q3432" s="33" t="n">
        <x:v>1.0436838183405077</x:v>
      </x:c>
      <x:c r="R3432" s="34" t="n">
        <x:v>0.04368381834050782</x:v>
      </x:c>
    </x:row>
    <x:row r="3433" ht="18" customHeight="1">
      <x:c r="A3433" s="25" t="str">
        <x:v>EEZ_316</x:v>
      </x:c>
      <x:c r="B3433" s="25" t="str">
        <x:v>Guam (USA)</x:v>
      </x:c>
      <x:c r="C3433" s="25" t="str">
        <x:v>functional</x:v>
      </x:c>
      <x:c r="D3433" s="25" t="str">
        <x:v>Shrimps</x:v>
      </x:c>
      <x:c r="E3433" s="35" t="n">
        <x:v>1</x:v>
      </x:c>
      <x:c r="F3433" s="35" t="n">
        <x:v>1</x:v>
      </x:c>
      <x:c r="G3433" s="32" t="n">
        <x:v>0.0006510263</x:v>
      </x:c>
      <x:c r="H3433" s="32" t="n">
        <x:v>0.0006510263</x:v>
      </x:c>
      <x:c r="I3433" s="33" t="n">
        <x:v>0</x:v>
      </x:c>
      <x:c r="J3433" s="34" t="n">
        <x:v>1</x:v>
      </x:c>
      <x:c r="K3433" s="33" t="n">
        <x:v>204.17379446695296</x:v>
      </x:c>
      <x:c r="L3433" s="32" t="n">
        <x:v>0.13292250996878086</x:v>
      </x:c>
      <x:c r="M3433" s="33" t="n">
        <x:v>3.31</x:v>
      </x:c>
      <x:c r="N3433" s="33" t="n">
        <x:v>204.17379446695296</x:v>
      </x:c>
      <x:c r="O3433" s="32" t="n">
        <x:v>0.13292250996878086</x:v>
      </x:c>
      <x:c r="P3433" s="32" t="n">
        <x:v>0</x:v>
      </x:c>
      <x:c r="Q3433" s="33" t="n">
        <x:v>1</x:v>
      </x:c>
      <x:c r="R3433" s="34" t="n">
        <x:v>0</x:v>
      </x:c>
    </x:row>
    <x:row r="3434" ht="18" customHeight="1">
      <x:c r="A3434" s="25" t="str">
        <x:v>EEZ_316</x:v>
      </x:c>
      <x:c r="B3434" s="25" t="str">
        <x:v>Guam (USA)</x:v>
      </x:c>
      <x:c r="C3434" s="25" t="str">
        <x:v>functional</x:v>
      </x:c>
      <x:c r="D3434" s="25" t="str">
        <x:v>Small benthopelagics (&lt;30 cm)</x:v>
      </x:c>
      <x:c r="E3434" s="35" t="n">
        <x:v>2</x:v>
      </x:c>
      <x:c r="F3434" s="35" t="n">
        <x:v>2</x:v>
      </x:c>
      <x:c r="G3434" s="32" t="n">
        <x:v>0.1357570307</x:v>
      </x:c>
      <x:c r="H3434" s="32" t="n">
        <x:v>0.1357570307</x:v>
      </x:c>
      <x:c r="I3434" s="33" t="n">
        <x:v>0</x:v>
      </x:c>
      <x:c r="J3434" s="34" t="n">
        <x:v>1</x:v>
      </x:c>
      <x:c r="K3434" s="33" t="n">
        <x:v>117.03792919003011</x:v>
      </x:c>
      <x:c r="L3434" s="32" t="n">
        <x:v>15.888721746115344</x:v>
      </x:c>
      <x:c r="M3434" s="33" t="n">
        <x:v>3.0611588967524463</x:v>
      </x:c>
      <x:c r="N3434" s="33" t="n">
        <x:v>115.12215131072537</x:v>
      </x:c>
      <x:c r="O3434" s="32" t="n">
        <x:v>15.62864142974019</x:v>
      </x:c>
      <x:c r="P3434" s="32" t="n">
        <x:v>0.26008031637515394</x:v>
      </x:c>
      <x:c r="Q3434" s="33" t="n">
        <x:v>1.016641261976888</x:v>
      </x:c>
      <x:c r="R3434" s="34" t="n">
        <x:v>0.016641261976888127</x:v>
      </x:c>
    </x:row>
    <x:row r="3435" ht="18" customHeight="1">
      <x:c r="A3435" s="25" t="str">
        <x:v>EEZ_316</x:v>
      </x:c>
      <x:c r="B3435" s="25" t="str">
        <x:v>Guam (USA)</x:v>
      </x:c>
      <x:c r="C3435" s="25" t="str">
        <x:v>functional</x:v>
      </x:c>
      <x:c r="D3435" s="25" t="str">
        <x:v>Small demersals (&lt;30 cm)</x:v>
      </x:c>
      <x:c r="E3435" s="35" t="n">
        <x:v>2</x:v>
      </x:c>
      <x:c r="F3435" s="35" t="n">
        <x:v>2</x:v>
      </x:c>
      <x:c r="G3435" s="32" t="n">
        <x:v>0.0007105384</x:v>
      </x:c>
      <x:c r="H3435" s="32" t="n">
        <x:v>0.0007105384</x:v>
      </x:c>
      <x:c r="I3435" s="33" t="n">
        <x:v>0</x:v>
      </x:c>
      <x:c r="J3435" s="34" t="n">
        <x:v>1</x:v>
      </x:c>
      <x:c r="K3435" s="33" t="n">
        <x:v>413.83540033658926</x:v>
      </x:c>
      <x:c r="L3435" s="32" t="n">
        <x:v>0.29404594321851957</x:v>
      </x:c>
      <x:c r="M3435" s="33" t="n">
        <x:v>3.6155329873797113</x:v>
      </x:c>
      <x:c r="N3435" s="33" t="n">
        <x:v>412.6035757463696</x:v>
      </x:c>
      <x:c r="O3435" s="32" t="n">
        <x:v>0.29317068454510425</x:v>
      </x:c>
      <x:c r="P3435" s="32" t="n">
        <x:v>0.0008752586734153134</x:v>
      </x:c>
      <x:c r="Q3435" s="33" t="n">
        <x:v>1.0029854917955845</x:v>
      </x:c>
      <x:c r="R3435" s="34" t="n">
        <x:v>0.0029854917955845447</x:v>
      </x:c>
    </x:row>
    <x:row r="3436" ht="18" customHeight="1">
      <x:c r="A3436" s="25" t="str">
        <x:v>EEZ_316</x:v>
      </x:c>
      <x:c r="B3436" s="25" t="str">
        <x:v>Guam (USA)</x:v>
      </x:c>
      <x:c r="C3436" s="25" t="str">
        <x:v>functional</x:v>
      </x:c>
      <x:c r="D3436" s="25" t="str">
        <x:v>Small pelagics (&lt;30 cm)</x:v>
      </x:c>
      <x:c r="E3436" s="35" t="n">
        <x:v>4</x:v>
      </x:c>
      <x:c r="F3436" s="35" t="n">
        <x:v>4</x:v>
      </x:c>
      <x:c r="G3436" s="32" t="n">
        <x:v>0.0078014959</x:v>
      </x:c>
      <x:c r="H3436" s="32" t="n">
        <x:v>0.0078014959</x:v>
      </x:c>
      <x:c r="I3436" s="33" t="n">
        <x:v>0</x:v>
      </x:c>
      <x:c r="J3436" s="34" t="n">
        <x:v>1</x:v>
      </x:c>
      <x:c r="K3436" s="33" t="n">
        <x:v>179.0030173347125</x:v>
      </x:c>
      <x:c r="L3436" s="32" t="n">
        <x:v>1.3964913058243884</x:v>
      </x:c>
      <x:c r="M3436" s="33" t="n">
        <x:v>3.213829178324634</x:v>
      </x:c>
      <x:c r="N3436" s="33" t="n">
        <x:v>163.61728366221232</x:v>
      </x:c>
      <x:c r="O3436" s="32" t="n">
        <x:v>1.2764595676598864</x:v>
      </x:c>
      <x:c r="P3436" s="32" t="n">
        <x:v>0.12003173816450197</x:v>
      </x:c>
      <x:c r="Q3436" s="33" t="n">
        <x:v>1.0940348924522179</x:v>
      </x:c>
      <x:c r="R3436" s="34" t="n">
        <x:v>0.0940348924522179</x:v>
      </x:c>
    </x:row>
    <x:row r="3437" ht="18" customHeight="1">
      <x:c r="A3437" s="25" t="str">
        <x:v>EEZ_316</x:v>
      </x:c>
      <x:c r="B3437" s="25" t="str">
        <x:v>Guam (USA)</x:v>
      </x:c>
      <x:c r="C3437" s="25" t="str">
        <x:v>functional</x:v>
      </x:c>
      <x:c r="D3437" s="25" t="str">
        <x:v>Small reef assoc. fish (&lt;30 cm)</x:v>
      </x:c>
      <x:c r="E3437" s="35" t="n">
        <x:v>6</x:v>
      </x:c>
      <x:c r="F3437" s="35" t="n">
        <x:v>6</x:v>
      </x:c>
      <x:c r="G3437" s="32" t="n">
        <x:v>5.4107296930999995</x:v>
      </x:c>
      <x:c r="H3437" s="32" t="n">
        <x:v>5.4107296930999995</x:v>
      </x:c>
      <x:c r="I3437" s="33" t="n">
        <x:v>0</x:v>
      </x:c>
      <x:c r="J3437" s="34" t="n">
        <x:v>1</x:v>
      </x:c>
      <x:c r="K3437" s="33" t="n">
        <x:v>45.33374842568266</x:v>
      </x:c>
      <x:c r="L3437" s="32" t="n">
        <x:v>245.2886587063665</x:v>
      </x:c>
      <x:c r="M3437" s="33" t="n">
        <x:v>2.3915749216143376</x:v>
      </x:c>
      <x:c r="N3437" s="33" t="n">
        <x:v>24.636268101958546</x:v>
      </x:c>
      <x:c r="O3437" s="32" t="n">
        <x:v>133.30018734643946</x:v>
      </x:c>
      <x:c r="P3437" s="32" t="n">
        <x:v>111.98847135992705</x:v>
      </x:c>
      <x:c r="Q3437" s="33" t="n">
        <x:v>1.840122385341256</x:v>
      </x:c>
      <x:c r="R3437" s="34" t="n">
        <x:v>0.8401223853412562</x:v>
      </x:c>
    </x:row>
    <x:row r="3438" ht="18" customHeight="1">
      <x:c r="A3438" s="25" t="str">
        <x:v>EEZ_316</x:v>
      </x:c>
      <x:c r="B3438" s="25" t="str">
        <x:v>Guam (USA)</x:v>
      </x:c>
      <x:c r="C3438" s="25" t="str">
        <x:v>functional</x:v>
      </x:c>
      <x:c r="D3438" s="25" t="str">
        <x:v>Small to medium flatfishes (&lt;90 cm)</x:v>
      </x:c>
      <x:c r="E3438" s="35" t="n">
        <x:v>1</x:v>
      </x:c>
      <x:c r="F3438" s="35" t="n">
        <x:v>1</x:v>
      </x:c>
      <x:c r="G3438" s="32" t="n">
        <x:v>0.0104714254</x:v>
      </x:c>
      <x:c r="H3438" s="32" t="n">
        <x:v>0.0104714254</x:v>
      </x:c>
      <x:c r="I3438" s="33" t="n">
        <x:v>0</x:v>
      </x:c>
      <x:c r="J3438" s="34" t="n">
        <x:v>1</x:v>
      </x:c>
      <x:c r="K3438" s="33" t="n">
        <x:v>588.843655355589</x:v>
      </x:c>
      <x:c r="L3438" s="32" t="n">
        <x:v>6.166032409319361</x:v>
      </x:c>
      <x:c r="M3438" s="33" t="n">
        <x:v>3.7699999999999996</x:v>
      </x:c>
      <x:c r="N3438" s="33" t="n">
        <x:v>588.8436553555883</x:v>
      </x:c>
      <x:c r="O3438" s="32" t="n">
        <x:v>6.166032409319354</x:v>
      </x:c>
      <x:c r="P3438" s="32" t="n">
        <x:v>7.105427357601002e-15</x:v>
      </x:c>
      <x:c r="Q3438" s="33" t="n">
        <x:v>1.000000000000001</x:v>
      </x:c>
      <x:c r="R3438" s="34" t="n">
        <x:v>1.1523499855209721e-15</x:v>
      </x:c>
    </x:row>
    <x:row r="3439" ht="18" customHeight="1">
      <x:c r="A3439" s="25" t="str">
        <x:v>EEZ_324</x:v>
      </x:c>
      <x:c r="B3439" s="25" t="str">
        <x:v>Guinea</x:v>
      </x:c>
      <x:c r="C3439" s="25" t="str">
        <x:v>functional</x:v>
      </x:c>
      <x:c r="D3439" s="25" t="str">
        <x:v>Cephalopods</x:v>
      </x:c>
      <x:c r="E3439" s="35" t="n">
        <x:v>8</x:v>
      </x:c>
      <x:c r="F3439" s="35" t="n">
        <x:v>8</x:v>
      </x:c>
      <x:c r="G3439" s="32" t="n">
        <x:v>123072.13324001759</x:v>
      </x:c>
      <x:c r="H3439" s="32" t="n">
        <x:v>123072.13324001759</x:v>
      </x:c>
      <x:c r="I3439" s="33" t="n">
        <x:v>0</x:v>
      </x:c>
      <x:c r="J3439" s="34" t="n">
        <x:v>1</x:v>
      </x:c>
      <x:c r="K3439" s="33" t="n">
        <x:v>643.3388165723825</x:v>
      </x:c>
      <x:c r="L3439" s="32" t="n">
        <x:v>79177080.55167149</x:v>
      </x:c>
      <x:c r="M3439" s="33" t="n">
        <x:v>3.806792527962339</x:v>
      </x:c>
      <x:c r="N3439" s="33" t="n">
        <x:v>640.9033298065058</x:v>
      </x:c>
      <x:c r="O3439" s="32" t="n">
        <x:v>78877339.99991721</x:v>
      </x:c>
      <x:c r="P3439" s="32" t="n">
        <x:v>299740.5517542809</x:v>
      </x:c>
      <x:c r="Q3439" s="33" t="n">
        <x:v>1.0038000844317847</x:v>
      </x:c>
      <x:c r="R3439" s="34" t="n">
        <x:v>0.003800084431784788</x:v>
      </x:c>
    </x:row>
    <x:row r="3440" ht="18" customHeight="1">
      <x:c r="A3440" s="25" t="str">
        <x:v>EEZ_324</x:v>
      </x:c>
      <x:c r="B3440" s="25" t="str">
        <x:v>Guinea</x:v>
      </x:c>
      <x:c r="C3440" s="25" t="str">
        <x:v>functional</x:v>
      </x:c>
      <x:c r="D3440" s="25" t="str">
        <x:v>Large bathydemersals (&gt;=90 cm)</x:v>
      </x:c>
      <x:c r="E3440" s="35" t="n">
        <x:v>1</x:v>
      </x:c>
      <x:c r="F3440" s="35" t="n">
        <x:v>1</x:v>
      </x:c>
      <x:c r="G3440" s="32" t="n">
        <x:v>1.771836873</x:v>
      </x:c>
      <x:c r="H3440" s="32" t="n">
        <x:v>1.771836873</x:v>
      </x:c>
      <x:c r="I3440" s="33" t="n">
        <x:v>0</x:v>
      </x:c>
      <x:c r="J3440" s="34" t="n">
        <x:v>1</x:v>
      </x:c>
      <x:c r="K3440" s="33" t="n">
        <x:v>1380.3842646028838</x:v>
      </x:c>
      <x:c r="L3440" s="32" t="n">
        <x:v>2445.8157389323783</x:v>
      </x:c>
      <x:c r="M3440" s="33" t="n">
        <x:v>4.14</x:v>
      </x:c>
      <x:c r="N3440" s="33" t="n">
        <x:v>1380.3842646028838</x:v>
      </x:c>
      <x:c r="O3440" s="32" t="n">
        <x:v>2445.8157389323783</x:v>
      </x:c>
      <x:c r="P3440" s="32" t="n">
        <x:v>0</x:v>
      </x:c>
      <x:c r="Q3440" s="33" t="n">
        <x:v>1</x:v>
      </x:c>
      <x:c r="R3440" s="34" t="n">
        <x:v>0</x:v>
      </x:c>
    </x:row>
    <x:row r="3441" ht="18" customHeight="1">
      <x:c r="A3441" s="25" t="str">
        <x:v>EEZ_324</x:v>
      </x:c>
      <x:c r="B3441" s="25" t="str">
        <x:v>Guinea</x:v>
      </x:c>
      <x:c r="C3441" s="25" t="str">
        <x:v>functional</x:v>
      </x:c>
      <x:c r="D3441" s="25" t="str">
        <x:v>Large bathypelagics (&gt;=90 cm)</x:v>
      </x:c>
      <x:c r="E3441" s="35" t="n">
        <x:v>1</x:v>
      </x:c>
      <x:c r="F3441" s="35" t="n">
        <x:v>1</x:v>
      </x:c>
      <x:c r="G3441" s="32" t="n">
        <x:v>9.2512021785</x:v>
      </x:c>
      <x:c r="H3441" s="32" t="n">
        <x:v>9.2512021785</x:v>
      </x:c>
      <x:c r="I3441" s="33" t="n">
        <x:v>0</x:v>
      </x:c>
      <x:c r="J3441" s="34" t="n">
        <x:v>1</x:v>
      </x:c>
      <x:c r="K3441" s="33" t="n">
        <x:v>2187.761623949552</x:v>
      </x:c>
      <x:c r="L3441" s="32" t="n">
        <x:v>20239.425101520792</x:v>
      </x:c>
      <x:c r="M3441" s="33" t="n">
        <x:v>4.34</x:v>
      </x:c>
      <x:c r="N3441" s="33" t="n">
        <x:v>2187.761623949552</x:v>
      </x:c>
      <x:c r="O3441" s="32" t="n">
        <x:v>20239.425101520792</x:v>
      </x:c>
      <x:c r="P3441" s="32" t="n">
        <x:v>0</x:v>
      </x:c>
      <x:c r="Q3441" s="33" t="n">
        <x:v>1</x:v>
      </x:c>
      <x:c r="R3441" s="34" t="n">
        <x:v>0</x:v>
      </x:c>
    </x:row>
    <x:row r="3442" ht="18" customHeight="1">
      <x:c r="A3442" s="25" t="str">
        <x:v>EEZ_324</x:v>
      </x:c>
      <x:c r="B3442" s="25" t="str">
        <x:v>Guinea</x:v>
      </x:c>
      <x:c r="C3442" s="25" t="str">
        <x:v>functional</x:v>
      </x:c>
      <x:c r="D3442" s="25" t="str">
        <x:v>Large benthopelagics (&gt;=90 cm)</x:v>
      </x:c>
      <x:c r="E3442" s="35" t="n">
        <x:v>11</x:v>
      </x:c>
      <x:c r="F3442" s="35" t="n">
        <x:v>11</x:v>
      </x:c>
      <x:c r="G3442" s="32" t="n">
        <x:v>142.5823412262</x:v>
      </x:c>
      <x:c r="H3442" s="32" t="n">
        <x:v>142.5823412262</x:v>
      </x:c>
      <x:c r="I3442" s="33" t="n">
        <x:v>0</x:v>
      </x:c>
      <x:c r="J3442" s="34" t="n">
        <x:v>1</x:v>
      </x:c>
      <x:c r="K3442" s="33" t="n">
        <x:v>1528.0103435892895</x:v>
      </x:c>
      <x:c r="L3442" s="32" t="n">
        <x:v>217867.29220681117</x:v>
      </x:c>
      <x:c r="M3442" s="33" t="n">
        <x:v>4.099651057986669</x:v>
      </x:c>
      <x:c r="N3442" s="33" t="n">
        <x:v>1257.9143109059237</x:v>
      </x:c>
      <x:c r="O3442" s="32" t="n">
        <x:v>179356.36751090863</x:v>
      </x:c>
      <x:c r="P3442" s="32" t="n">
        <x:v>38510.92469590253</x:v>
      </x:c>
      <x:c r="Q3442" s="33" t="n">
        <x:v>1.214717354228086</x:v>
      </x:c>
      <x:c r="R3442" s="34" t="n">
        <x:v>0.21471735422808594</x:v>
      </x:c>
    </x:row>
    <x:row r="3443" ht="18" customHeight="1">
      <x:c r="A3443" s="25" t="str">
        <x:v>EEZ_324</x:v>
      </x:c>
      <x:c r="B3443" s="25" t="str">
        <x:v>Guinea</x:v>
      </x:c>
      <x:c r="C3443" s="25" t="str">
        <x:v>functional</x:v>
      </x:c>
      <x:c r="D3443" s="25" t="str">
        <x:v>Large demersals (&gt;=90 cm)</x:v>
      </x:c>
      <x:c r="E3443" s="35" t="n">
        <x:v>6</x:v>
      </x:c>
      <x:c r="F3443" s="35" t="n">
        <x:v>6</x:v>
      </x:c>
      <x:c r="G3443" s="32" t="n">
        <x:v>9057.724677557799</x:v>
      </x:c>
      <x:c r="H3443" s="32" t="n">
        <x:v>9057.724677557799</x:v>
      </x:c>
      <x:c r="I3443" s="33" t="n">
        <x:v>0</x:v>
      </x:c>
      <x:c r="J3443" s="34" t="n">
        <x:v>1</x:v>
      </x:c>
      <x:c r="K3443" s="33" t="n">
        <x:v>651.3494603726834</x:v>
      </x:c>
      <x:c r="L3443" s="32" t="n">
        <x:v>5899744.08093161</x:v>
      </x:c>
      <x:c r="M3443" s="33" t="n">
        <x:v>3.8089343116177425</x:v>
      </x:c>
      <x:c r="N3443" s="33" t="n">
        <x:v>644.0718402915527</x:v>
      </x:c>
      <x:c r="O3443" s="32" t="n">
        <x:v>5833825.401928863</x:v>
      </x:c>
      <x:c r="P3443" s="32" t="n">
        <x:v>65918.67900274787</x:v>
      </x:c>
      <x:c r="Q3443" s="33" t="n">
        <x:v>1.0112993918160378</x:v>
      </x:c>
      <x:c r="R3443" s="34" t="n">
        <x:v>0.011299391816037707</x:v>
      </x:c>
    </x:row>
    <x:row r="3444" ht="18" customHeight="1">
      <x:c r="A3444" s="25" t="str">
        <x:v>EEZ_324</x:v>
      </x:c>
      <x:c r="B3444" s="25" t="str">
        <x:v>Guinea</x:v>
      </x:c>
      <x:c r="C3444" s="25" t="str">
        <x:v>functional</x:v>
      </x:c>
      <x:c r="D3444" s="25" t="str">
        <x:v>Large pelagics (&gt;=90 cm)</x:v>
      </x:c>
      <x:c r="E3444" s="35" t="n">
        <x:v>20</x:v>
      </x:c>
      <x:c r="F3444" s="35" t="n">
        <x:v>20</x:v>
      </x:c>
      <x:c r="G3444" s="32" t="n">
        <x:v>7076.3356529171</x:v>
      </x:c>
      <x:c r="H3444" s="32" t="n">
        <x:v>7076.3356529171</x:v>
      </x:c>
      <x:c r="I3444" s="33" t="n">
        <x:v>0</x:v>
      </x:c>
      <x:c r="J3444" s="34" t="n">
        <x:v>1</x:v>
      </x:c>
      <x:c r="K3444" s="33" t="n">
        <x:v>2544.110147956203</x:v>
      </x:c>
      <x:c r="L3444" s="32" t="n">
        <x:v>18002977.34493068</x:v>
      </x:c>
      <x:c r="M3444" s="33" t="n">
        <x:v>4.400225574541788</x:v>
      </x:c>
      <x:c r="N3444" s="33" t="n">
        <x:v>2513.191455708147</x:v>
      </x:c>
      <x:c r="O3444" s="32" t="n">
        <x:v>17784186.300634187</x:v>
      </x:c>
      <x:c r="P3444" s="32" t="n">
        <x:v>218791.0442964919</x:v>
      </x:c>
      <x:c r="Q3444" s="33" t="n">
        <x:v>1.0123025614215866</x:v>
      </x:c>
      <x:c r="R3444" s="34" t="n">
        <x:v>0.012302561421586648</x:v>
      </x:c>
    </x:row>
    <x:row r="3445" ht="18" customHeight="1">
      <x:c r="A3445" s="25" t="str">
        <x:v>EEZ_324</x:v>
      </x:c>
      <x:c r="B3445" s="25" t="str">
        <x:v>Guinea</x:v>
      </x:c>
      <x:c r="C3445" s="25" t="str">
        <x:v>functional</x:v>
      </x:c>
      <x:c r="D3445" s="25" t="str">
        <x:v>Large rays (&gt;=90 cm)</x:v>
      </x:c>
      <x:c r="E3445" s="35" t="n">
        <x:v>4</x:v>
      </x:c>
      <x:c r="F3445" s="35" t="n">
        <x:v>4</x:v>
      </x:c>
      <x:c r="G3445" s="32" t="n">
        <x:v>974.205070271</x:v>
      </x:c>
      <x:c r="H3445" s="32" t="n">
        <x:v>974.205070271</x:v>
      </x:c>
      <x:c r="I3445" s="33" t="n">
        <x:v>0</x:v>
      </x:c>
      <x:c r="J3445" s="34" t="n">
        <x:v>1</x:v>
      </x:c>
      <x:c r="K3445" s="33" t="n">
        <x:v>400.6838711111917</x:v>
      </x:c>
      <x:c r="L3445" s="32" t="n">
        <x:v>390348.2588123348</x:v>
      </x:c>
      <x:c r="M3445" s="33" t="n">
        <x:v>3.597130495525036</x:v>
      </x:c>
      <x:c r="N3445" s="33" t="n">
        <x:v>395.4854365139653</x:v>
      </x:c>
      <x:c r="O3445" s="32" t="n">
        <x:v>385283.91747024463</x:v>
      </x:c>
      <x:c r="P3445" s="32" t="n">
        <x:v>5064.341342090163</x:v>
      </x:c>
      <x:c r="Q3445" s="33" t="n">
        <x:v>1.0131444400154108</x:v>
      </x:c>
      <x:c r="R3445" s="34" t="n">
        <x:v>0.013144440015410923</x:v>
      </x:c>
    </x:row>
    <x:row r="3446" ht="18" customHeight="1">
      <x:c r="A3446" s="25" t="str">
        <x:v>EEZ_324</x:v>
      </x:c>
      <x:c r="B3446" s="25" t="str">
        <x:v>Guinea</x:v>
      </x:c>
      <x:c r="C3446" s="25" t="str">
        <x:v>functional</x:v>
      </x:c>
      <x:c r="D3446" s="25" t="str">
        <x:v>Large reef assoc. fish (&gt;=90 cm)</x:v>
      </x:c>
      <x:c r="E3446" s="35" t="n">
        <x:v>9</x:v>
      </x:c>
      <x:c r="F3446" s="35" t="n">
        <x:v>9</x:v>
      </x:c>
      <x:c r="G3446" s="32" t="n">
        <x:v>121.69914856910002</x:v>
      </x:c>
      <x:c r="H3446" s="32" t="n">
        <x:v>121.69914856910002</x:v>
      </x:c>
      <x:c r="I3446" s="33" t="n">
        <x:v>0</x:v>
      </x:c>
      <x:c r="J3446" s="34" t="n">
        <x:v>1</x:v>
      </x:c>
      <x:c r="K3446" s="33" t="n">
        <x:v>938.5409340586762</x:v>
      </x:c>
      <x:c r="L3446" s="32" t="n">
        <x:v>114219.63257218873</x:v>
      </x:c>
      <x:c r="M3446" s="33" t="n">
        <x:v>3.873331542353887</x:v>
      </x:c>
      <x:c r="N3446" s="33" t="n">
        <x:v>747.0188183030915</x:v>
      </x:c>
      <x:c r="O3446" s="32" t="n">
        <x:v>90911.55415258146</x:v>
      </x:c>
      <x:c r="P3446" s="32" t="n">
        <x:v>23308.078419607264</x:v>
      </x:c>
      <x:c r="Q3446" s="33" t="n">
        <x:v>1.2563819157737435</x:v>
      </x:c>
      <x:c r="R3446" s="34" t="n">
        <x:v>0.25638191577374353</x:v>
      </x:c>
    </x:row>
    <x:row r="3447" ht="18" customHeight="1">
      <x:c r="A3447" s="25" t="str">
        <x:v>EEZ_324</x:v>
      </x:c>
      <x:c r="B3447" s="25" t="str">
        <x:v>Guinea</x:v>
      </x:c>
      <x:c r="C3447" s="25" t="str">
        <x:v>functional</x:v>
      </x:c>
      <x:c r="D3447" s="25" t="str">
        <x:v>Large sharks (&gt;=90 cm)</x:v>
      </x:c>
      <x:c r="E3447" s="35" t="n">
        <x:v>19</x:v>
      </x:c>
      <x:c r="F3447" s="35" t="n">
        <x:v>19</x:v>
      </x:c>
      <x:c r="G3447" s="32" t="n">
        <x:v>4798.465572354</x:v>
      </x:c>
      <x:c r="H3447" s="32" t="n">
        <x:v>4798.465572354</x:v>
      </x:c>
      <x:c r="I3447" s="33" t="n">
        <x:v>0</x:v>
      </x:c>
      <x:c r="J3447" s="34" t="n">
        <x:v>1</x:v>
      </x:c>
      <x:c r="K3447" s="33" t="n">
        <x:v>1895.165298326243</x:v>
      </x:c>
      <x:c r="L3447" s="32" t="n">
        <x:v>9093885.437938474</x:v>
      </x:c>
      <x:c r="M3447" s="33" t="n">
        <x:v>4.239976802620174</x:v>
      </x:c>
      <x:c r="N3447" s="33" t="n">
        <x:v>1737.7080084374395</x:v>
      </x:c>
      <x:c r="O3447" s="32" t="n">
        <x:v>8338332.053290888</x:v>
      </x:c>
      <x:c r="P3447" s="32" t="n">
        <x:v>755553.3846475864</x:v>
      </x:c>
      <x:c r="Q3447" s="33" t="n">
        <x:v>1.0906120528444765</x:v>
      </x:c>
      <x:c r="R3447" s="34" t="n">
        <x:v>0.09061205284447653</x:v>
      </x:c>
    </x:row>
    <x:row r="3448" ht="18" customHeight="1">
      <x:c r="A3448" s="25" t="str">
        <x:v>EEZ_324</x:v>
      </x:c>
      <x:c r="B3448" s="25" t="str">
        <x:v>Guinea</x:v>
      </x:c>
      <x:c r="C3448" s="25" t="str">
        <x:v>functional</x:v>
      </x:c>
      <x:c r="D3448" s="25" t="str">
        <x:v>Lobsters, crabs</x:v>
      </x:c>
      <x:c r="E3448" s="35" t="n">
        <x:v>4</x:v>
      </x:c>
      <x:c r="F3448" s="35" t="n">
        <x:v>4</x:v>
      </x:c>
      <x:c r="G3448" s="32" t="n">
        <x:v>14.9826340518</x:v>
      </x:c>
      <x:c r="H3448" s="32" t="n">
        <x:v>14.9826340518</x:v>
      </x:c>
      <x:c r="I3448" s="33" t="n">
        <x:v>0</x:v>
      </x:c>
      <x:c r="J3448" s="34" t="n">
        <x:v>1</x:v>
      </x:c>
      <x:c r="K3448" s="33" t="n">
        <x:v>67.40018948399003</x:v>
      </x:c>
      <x:c r="L3448" s="32" t="n">
        <x:v>1009.8323740606014</x:v>
      </x:c>
      <x:c r="M3448" s="33" t="n">
        <x:v>2.7637799011840105</x:v>
      </x:c>
      <x:c r="N3448" s="33" t="n">
        <x:v>58.047016286069834</x:v>
      </x:c>
      <x:c r="O3448" s="32" t="n">
        <x:v>869.6972028130591</x:v>
      </x:c>
      <x:c r="P3448" s="32" t="n">
        <x:v>140.1351712475423</x:v>
      </x:c>
      <x:c r="Q3448" s="33" t="n">
        <x:v>1.1611309899517572</x:v>
      </x:c>
      <x:c r="R3448" s="34" t="n">
        <x:v>0.16113098995175712</x:v>
      </x:c>
    </x:row>
    <x:row r="3449" ht="18" customHeight="1">
      <x:c r="A3449" s="25" t="str">
        <x:v>EEZ_324</x:v>
      </x:c>
      <x:c r="B3449" s="25" t="str">
        <x:v>Guinea</x:v>
      </x:c>
      <x:c r="C3449" s="25" t="str">
        <x:v>functional</x:v>
      </x:c>
      <x:c r="D3449" s="25" t="str">
        <x:v>Medium bathydemersals (30 - 89 cm)</x:v>
      </x:c>
      <x:c r="E3449" s="35" t="n">
        <x:v>7</x:v>
      </x:c>
      <x:c r="F3449" s="35" t="n">
        <x:v>7</x:v>
      </x:c>
      <x:c r="G3449" s="32" t="n">
        <x:v>1773.4753689433996</x:v>
      </x:c>
      <x:c r="H3449" s="32" t="n">
        <x:v>1773.4753689433996</x:v>
      </x:c>
      <x:c r="I3449" s="33" t="n">
        <x:v>0</x:v>
      </x:c>
      <x:c r="J3449" s="34" t="n">
        <x:v>1</x:v>
      </x:c>
      <x:c r="K3449" s="33" t="n">
        <x:v>2876.209780640604</x:v>
      </x:c>
      <x:c r="L3449" s="32" t="n">
        <x:v>5100887.20188021</x:v>
      </x:c>
      <x:c r="M3449" s="33" t="n">
        <x:v>4.445311702977079</x:v>
      </x:c>
      <x:c r="N3449" s="33" t="n">
        <x:v>2788.121548611254</x:v>
      </x:c>
      <x:c r="O3449" s="32" t="n">
        <x:v>4944664.892082387</x:v>
      </x:c>
      <x:c r="P3449" s="32" t="n">
        <x:v>156222.30979782343</x:v>
      </x:c>
      <x:c r="Q3449" s="33" t="n">
        <x:v>1.0315941147089611</x:v>
      </x:c>
      <x:c r="R3449" s="34" t="n">
        <x:v>0.03159411470896105</x:v>
      </x:c>
    </x:row>
    <x:row r="3450" ht="18" customHeight="1">
      <x:c r="A3450" s="25" t="str">
        <x:v>EEZ_324</x:v>
      </x:c>
      <x:c r="B3450" s="25" t="str">
        <x:v>Guinea</x:v>
      </x:c>
      <x:c r="C3450" s="25" t="str">
        <x:v>functional</x:v>
      </x:c>
      <x:c r="D3450" s="25" t="str">
        <x:v>Medium bathypelagics (30 - 89 cm)</x:v>
      </x:c>
      <x:c r="E3450" s="35" t="n">
        <x:v>2</x:v>
      </x:c>
      <x:c r="F3450" s="35" t="n">
        <x:v>2</x:v>
      </x:c>
      <x:c r="G3450" s="32" t="n">
        <x:v>1544.7318639900002</x:v>
      </x:c>
      <x:c r="H3450" s="32" t="n">
        <x:v>1544.7318639900002</x:v>
      </x:c>
      <x:c r="I3450" s="33" t="n">
        <x:v>0</x:v>
      </x:c>
      <x:c r="J3450" s="34" t="n">
        <x:v>1</x:v>
      </x:c>
      <x:c r="K3450" s="33" t="n">
        <x:v>1204.612053881852</x:v>
      </x:c>
      <x:c r="L3450" s="32" t="n">
        <x:v>1860802.6233777357</x:v>
      </x:c>
      <x:c r="M3450" s="33" t="n">
        <x:v>4.080692855727688</x:v>
      </x:c>
      <x:c r="N3450" s="33" t="n">
        <x:v>1204.1840091267318</x:v>
      </x:c>
      <x:c r="O3450" s="32" t="n">
        <x:v>1860141.4090052878</x:v>
      </x:c>
      <x:c r="P3450" s="32" t="n">
        <x:v>661.2143724479247</x:v>
      </x:c>
      <x:c r="Q3450" s="33" t="n">
        <x:v>1.0003554645734174</x:v>
      </x:c>
      <x:c r="R3450" s="34" t="n">
        <x:v>0.0003554645734173025</x:v>
      </x:c>
    </x:row>
    <x:row r="3451" ht="18" customHeight="1">
      <x:c r="A3451" s="25" t="str">
        <x:v>EEZ_324</x:v>
      </x:c>
      <x:c r="B3451" s="25" t="str">
        <x:v>Guinea</x:v>
      </x:c>
      <x:c r="C3451" s="25" t="str">
        <x:v>functional</x:v>
      </x:c>
      <x:c r="D3451" s="25" t="str">
        <x:v>Medium benthopelagics (30 - 89 cm)</x:v>
      </x:c>
      <x:c r="E3451" s="35" t="n">
        <x:v>21</x:v>
      </x:c>
      <x:c r="F3451" s="35" t="n">
        <x:v>21</x:v>
      </x:c>
      <x:c r="G3451" s="32" t="n">
        <x:v>9390.067368665099</x:v>
      </x:c>
      <x:c r="H3451" s="32" t="n">
        <x:v>9390.067368665099</x:v>
      </x:c>
      <x:c r="I3451" s="33" t="n">
        <x:v>0</x:v>
      </x:c>
      <x:c r="J3451" s="34" t="n">
        <x:v>1</x:v>
      </x:c>
      <x:c r="K3451" s="33" t="n">
        <x:v>277.23903250094696</x:v>
      </x:c>
      <x:c r="L3451" s="32" t="n">
        <x:v>2603293.192407425</x:v>
      </x:c>
      <x:c r="M3451" s="33" t="n">
        <x:v>3.297150713785666</x:v>
      </x:c>
      <x:c r="N3451" s="33" t="n">
        <x:v>198.2214797069097</x:v>
      </x:c>
      <x:c r="O3451" s="32" t="n">
        <x:v>1861313.0483643638</x:v>
      </x:c>
      <x:c r="P3451" s="32" t="n">
        <x:v>741980.1440430612</x:v>
      </x:c>
      <x:c r="Q3451" s="33" t="n">
        <x:v>1.398632645215204</x:v>
      </x:c>
      <x:c r="R3451" s="34" t="n">
        <x:v>0.3986326452152039</x:v>
      </x:c>
    </x:row>
    <x:row r="3452" ht="18" customHeight="1">
      <x:c r="A3452" s="25" t="str">
        <x:v>EEZ_324</x:v>
      </x:c>
      <x:c r="B3452" s="25" t="str">
        <x:v>Guinea</x:v>
      </x:c>
      <x:c r="C3452" s="25" t="str">
        <x:v>functional</x:v>
      </x:c>
      <x:c r="D3452" s="25" t="str">
        <x:v>Medium demersals (30 - 89 cm)</x:v>
      </x:c>
      <x:c r="E3452" s="35" t="n">
        <x:v>20</x:v>
      </x:c>
      <x:c r="F3452" s="35" t="n">
        <x:v>20</x:v>
      </x:c>
      <x:c r="G3452" s="32" t="n">
        <x:v>561169.89043013</x:v>
      </x:c>
      <x:c r="H3452" s="32" t="n">
        <x:v>561169.89043013</x:v>
      </x:c>
      <x:c r="I3452" s="33" t="n">
        <x:v>0</x:v>
      </x:c>
      <x:c r="J3452" s="34" t="n">
        <x:v>1</x:v>
      </x:c>
      <x:c r="K3452" s="33" t="n">
        <x:v>235.45557574914727</x:v>
      </x:c>
      <x:c r="L3452" s="32" t="n">
        <x:v>132130579.64431214</x:v>
      </x:c>
      <x:c r="M3452" s="33" t="n">
        <x:v>3.3223657383509666</x:v>
      </x:c>
      <x:c r="N3452" s="33" t="n">
        <x:v>210.07082370697785</x:v>
      </x:c>
      <x:c r="O3452" s="32" t="n">
        <x:v>117885421.1222119</x:v>
      </x:c>
      <x:c r="P3452" s="32" t="n">
        <x:v>14245158.52210024</x:v>
      </x:c>
      <x:c r="Q3452" s="33" t="n">
        <x:v>1.120839017976042</x:v>
      </x:c>
      <x:c r="R3452" s="34" t="n">
        <x:v>0.12083901797604195</x:v>
      </x:c>
    </x:row>
    <x:row r="3453" ht="18" customHeight="1">
      <x:c r="A3453" s="25" t="str">
        <x:v>EEZ_324</x:v>
      </x:c>
      <x:c r="B3453" s="25" t="str">
        <x:v>Guinea</x:v>
      </x:c>
      <x:c r="C3453" s="25" t="str">
        <x:v>functional</x:v>
      </x:c>
      <x:c r="D3453" s="25" t="str">
        <x:v>Medium pelagics (30 - 89 cm)</x:v>
      </x:c>
      <x:c r="E3453" s="35" t="n">
        <x:v>21</x:v>
      </x:c>
      <x:c r="F3453" s="35" t="n">
        <x:v>21</x:v>
      </x:c>
      <x:c r="G3453" s="32" t="n">
        <x:v>180993.83499750853</x:v>
      </x:c>
      <x:c r="H3453" s="32" t="n">
        <x:v>180993.83499750853</x:v>
      </x:c>
      <x:c r="I3453" s="33" t="n">
        <x:v>0</x:v>
      </x:c>
      <x:c r="J3453" s="34" t="n">
        <x:v>1</x:v>
      </x:c>
      <x:c r="K3453" s="33" t="n">
        <x:v>292.04796149099127</x:v>
      </x:c>
      <x:c r="L3453" s="32" t="n">
        <x:v>52858880.5534592</x:v>
      </x:c>
      <x:c r="M3453" s="33" t="n">
        <x:v>2.9383878922036377</x:v>
      </x:c>
      <x:c r="N3453" s="33" t="n">
        <x:v>86.77365528257569</x:v>
      </x:c>
      <x:c r="O3453" s="32" t="n">
        <x:v>15705496.646345189</x:v>
      </x:c>
      <x:c r="P3453" s="32" t="n">
        <x:v>37153383.90711401</x:v>
      </x:c>
      <x:c r="Q3453" s="33" t="n">
        <x:v>3.3656293553607513</x:v>
      </x:c>
      <x:c r="R3453" s="34" t="n">
        <x:v>2.3656293553607513</x:v>
      </x:c>
    </x:row>
    <x:row r="3454" ht="18" customHeight="1">
      <x:c r="A3454" s="25" t="str">
        <x:v>EEZ_324</x:v>
      </x:c>
      <x:c r="B3454" s="25" t="str">
        <x:v>Guinea</x:v>
      </x:c>
      <x:c r="C3454" s="25" t="str">
        <x:v>functional</x:v>
      </x:c>
      <x:c r="D3454" s="25" t="str">
        <x:v>Medium reef assoc. fish (30 - 89 cm)</x:v>
      </x:c>
      <x:c r="E3454" s="35" t="n">
        <x:v>10</x:v>
      </x:c>
      <x:c r="F3454" s="35" t="n">
        <x:v>10</x:v>
      </x:c>
      <x:c r="G3454" s="32" t="n">
        <x:v>16906.0378436046</x:v>
      </x:c>
      <x:c r="H3454" s="32" t="n">
        <x:v>16906.0378436046</x:v>
      </x:c>
      <x:c r="I3454" s="33" t="n">
        <x:v>0</x:v>
      </x:c>
      <x:c r="J3454" s="34" t="n">
        <x:v>1</x:v>
      </x:c>
      <x:c r="K3454" s="33" t="n">
        <x:v>513.4295707558238</x:v>
      </x:c>
      <x:c r="L3454" s="32" t="n">
        <x:v>8680059.753223622</x:v>
      </x:c>
      <x:c r="M3454" s="33" t="n">
        <x:v>3.1279299125562883</x:v>
      </x:c>
      <x:c r="N3454" s="33" t="n">
        <x:v>134.2548280120629</x:v>
      </x:c>
      <x:c r="O3454" s="32" t="n">
        <x:v>2269717.2030585622</x:v>
      </x:c>
      <x:c r="P3454" s="32" t="n">
        <x:v>6410342.55016506</x:v>
      </x:c>
      <x:c r="Q3454" s="33" t="n">
        <x:v>3.824291300046891</x:v>
      </x:c>
      <x:c r="R3454" s="34" t="n">
        <x:v>2.824291300046891</x:v>
      </x:c>
    </x:row>
    <x:row r="3455" ht="18" customHeight="1">
      <x:c r="A3455" s="25" t="str">
        <x:v>EEZ_324</x:v>
      </x:c>
      <x:c r="B3455" s="25" t="str">
        <x:v>Guinea</x:v>
      </x:c>
      <x:c r="C3455" s="25" t="str">
        <x:v>functional</x:v>
      </x:c>
      <x:c r="D3455" s="25" t="str">
        <x:v>Other demersal invertebrates</x:v>
      </x:c>
      <x:c r="E3455" s="35" t="n">
        <x:v>6</x:v>
      </x:c>
      <x:c r="F3455" s="35" t="n">
        <x:v>6</x:v>
      </x:c>
      <x:c r="G3455" s="32" t="n">
        <x:v>1104.2132986835998</x:v>
      </x:c>
      <x:c r="H3455" s="32" t="n">
        <x:v>1104.2132986835998</x:v>
      </x:c>
      <x:c r="I3455" s="33" t="n">
        <x:v>0</x:v>
      </x:c>
      <x:c r="J3455" s="34" t="n">
        <x:v>1</x:v>
      </x:c>
      <x:c r="K3455" s="33" t="n">
        <x:v>10.279269794570677</x:v>
      </x:c>
      <x:c r="L3455" s="32" t="n">
        <x:v>11350.506407921575</x:v>
      </x:c>
      <x:c r="M3455" s="33" t="n">
        <x:v>2.002885080566106</x:v>
      </x:c>
      <x:c r="N3455" s="33" t="n">
        <x:v>10.06665258124485</x:v>
      </x:c>
      <x:c r="O3455" s="32" t="n">
        <x:v>11115.731653438152</x:v>
      </x:c>
      <x:c r="P3455" s="32" t="n">
        <x:v>234.77475448342375</x:v>
      </x:c>
      <x:c r="Q3455" s="33" t="n">
        <x:v>1.0211209447837657</x:v>
      </x:c>
      <x:c r="R3455" s="34" t="n">
        <x:v>0.021120944783765694</x:v>
      </x:c>
    </x:row>
    <x:row r="3456" ht="18" customHeight="1">
      <x:c r="A3456" s="25" t="str">
        <x:v>EEZ_324</x:v>
      </x:c>
      <x:c r="B3456" s="25" t="str">
        <x:v>Guinea</x:v>
      </x:c>
      <x:c r="C3456" s="25" t="str">
        <x:v>functional</x:v>
      </x:c>
      <x:c r="D3456" s="25" t="str">
        <x:v>Shrimps</x:v>
      </x:c>
      <x:c r="E3456" s="35" t="n">
        <x:v>8</x:v>
      </x:c>
      <x:c r="F3456" s="35" t="n">
        <x:v>8</x:v>
      </x:c>
      <x:c r="G3456" s="32" t="n">
        <x:v>1302.0755691575</x:v>
      </x:c>
      <x:c r="H3456" s="32" t="n">
        <x:v>1302.0755691575</x:v>
      </x:c>
      <x:c r="I3456" s="33" t="n">
        <x:v>0</x:v>
      </x:c>
      <x:c r="J3456" s="34" t="n">
        <x:v>1</x:v>
      </x:c>
      <x:c r="K3456" s="33" t="n">
        <x:v>224.9340821930221</x:v>
      </x:c>
      <x:c r="L3456" s="32" t="n">
        <x:v>292881.17309439916</x:v>
      </x:c>
      <x:c r="M3456" s="33" t="n">
        <x:v>3.3012256706477725</x:v>
      </x:c>
      <x:c r="N3456" s="33" t="n">
        <x:v>200.09013196347735</x:v>
      </x:c>
      <x:c r="O3456" s="32" t="n">
        <x:v>260532.47245914405</x:v>
      </x:c>
      <x:c r="P3456" s="32" t="n">
        <x:v>32348.70063525511</x:v>
      </x:c>
      <x:c r="Q3456" s="33" t="n">
        <x:v>1.1241637955143113</x:v>
      </x:c>
      <x:c r="R3456" s="34" t="n">
        <x:v>0.12416379551431134</x:v>
      </x:c>
    </x:row>
    <x:row r="3457" ht="18" customHeight="1">
      <x:c r="A3457" s="25" t="str">
        <x:v>EEZ_324</x:v>
      </x:c>
      <x:c r="B3457" s="25" t="str">
        <x:v>Guinea</x:v>
      </x:c>
      <x:c r="C3457" s="25" t="str">
        <x:v>functional</x:v>
      </x:c>
      <x:c r="D3457" s="25" t="str">
        <x:v>Small demersals (&lt;30 cm)</x:v>
      </x:c>
      <x:c r="E3457" s="35" t="n">
        <x:v>3</x:v>
      </x:c>
      <x:c r="F3457" s="35" t="n">
        <x:v>3</x:v>
      </x:c>
      <x:c r="G3457" s="32" t="n">
        <x:v>39149.843883892805</x:v>
      </x:c>
      <x:c r="H3457" s="32" t="n">
        <x:v>39149.843883892805</x:v>
      </x:c>
      <x:c r="I3457" s="33" t="n">
        <x:v>0</x:v>
      </x:c>
      <x:c r="J3457" s="34" t="n">
        <x:v>1</x:v>
      </x:c>
      <x:c r="K3457" s="33" t="n">
        <x:v>362.7673429712722</x:v>
      </x:c>
      <x:c r="L3457" s="32" t="n">
        <x:v>14202284.843499906</x:v>
      </x:c>
      <x:c r="M3457" s="33" t="n">
        <x:v>3.559371051274953</x:v>
      </x:c>
      <x:c r="N3457" s="33" t="n">
        <x:v>362.5526228008204</x:v>
      </x:c>
      <x:c r="O3457" s="32" t="n">
        <x:v>14193878.582347995</x:v>
      </x:c>
      <x:c r="P3457" s="32" t="n">
        <x:v>8406.26115191169</x:v>
      </x:c>
      <x:c r="Q3457" s="33" t="n">
        <x:v>1.0005922455305745</x:v>
      </x:c>
      <x:c r="R3457" s="34" t="n">
        <x:v>0.0005922455305744275</x:v>
      </x:c>
    </x:row>
    <x:row r="3458" ht="18" customHeight="1">
      <x:c r="A3458" s="25" t="str">
        <x:v>EEZ_324</x:v>
      </x:c>
      <x:c r="B3458" s="25" t="str">
        <x:v>Guinea</x:v>
      </x:c>
      <x:c r="C3458" s="25" t="str">
        <x:v>functional</x:v>
      </x:c>
      <x:c r="D3458" s="25" t="str">
        <x:v>Small pelagics (&lt;30 cm)</x:v>
      </x:c>
      <x:c r="E3458" s="35" t="n">
        <x:v>4</x:v>
      </x:c>
      <x:c r="F3458" s="35" t="n">
        <x:v>4</x:v>
      </x:c>
      <x:c r="G3458" s="32" t="n">
        <x:v>47217.657297308906</x:v>
      </x:c>
      <x:c r="H3458" s="32" t="n">
        <x:v>47217.657297308906</x:v>
      </x:c>
      <x:c r="I3458" s="33" t="n">
        <x:v>0</x:v>
      </x:c>
      <x:c r="J3458" s="34" t="n">
        <x:v>1</x:v>
      </x:c>
      <x:c r="K3458" s="33" t="n">
        <x:v>69.45164661177337</x:v>
      </x:c>
      <x:c r="L3458" s="32" t="n">
        <x:v>3279344.0484485202</x:v>
      </x:c>
      <x:c r="M3458" s="33" t="n">
        <x:v>2.810342451163715</x:v>
      </x:c>
      <x:c r="N3458" s="33" t="n">
        <x:v>64.61635429850374</x:v>
      </x:c>
      <x:c r="O3458" s="32" t="n">
        <x:v>3051032.873068243</x:v>
      </x:c>
      <x:c r="P3458" s="32" t="n">
        <x:v>228311.17538027745</x:v>
      </x:c>
      <x:c r="Q3458" s="33" t="n">
        <x:v>1.0748307818626281</x:v>
      </x:c>
      <x:c r="R3458" s="34" t="n">
        <x:v>0.07483078186262819</x:v>
      </x:c>
    </x:row>
    <x:row r="3459" ht="18" customHeight="1">
      <x:c r="A3459" s="25" t="str">
        <x:v>EEZ_324</x:v>
      </x:c>
      <x:c r="B3459" s="25" t="str">
        <x:v>Guinea</x:v>
      </x:c>
      <x:c r="C3459" s="25" t="str">
        <x:v>functional</x:v>
      </x:c>
      <x:c r="D3459" s="25" t="str">
        <x:v>Small reef assoc. fish (&lt;30 cm)</x:v>
      </x:c>
      <x:c r="E3459" s="35" t="n">
        <x:v>1</x:v>
      </x:c>
      <x:c r="F3459" s="35" t="n">
        <x:v>1</x:v>
      </x:c>
      <x:c r="G3459" s="32" t="n">
        <x:v>3.0633018457000003</x:v>
      </x:c>
      <x:c r="H3459" s="32" t="n">
        <x:v>3.0633018457000003</x:v>
      </x:c>
      <x:c r="I3459" s="33" t="n">
        <x:v>0</x:v>
      </x:c>
      <x:c r="J3459" s="34" t="n">
        <x:v>1</x:v>
      </x:c>
      <x:c r="K3459" s="33" t="n">
        <x:v>537.0317963702527</x:v>
      </x:c>
      <x:c r="L3459" s="32" t="n">
        <x:v>1645.0904930205818</x:v>
      </x:c>
      <x:c r="M3459" s="33" t="n">
        <x:v>3.73</x:v>
      </x:c>
      <x:c r="N3459" s="33" t="n">
        <x:v>537.0317963702527</x:v>
      </x:c>
      <x:c r="O3459" s="32" t="n">
        <x:v>1645.0904930205818</x:v>
      </x:c>
      <x:c r="P3459" s="32" t="n">
        <x:v>0</x:v>
      </x:c>
      <x:c r="Q3459" s="33" t="n">
        <x:v>1</x:v>
      </x:c>
      <x:c r="R3459" s="34" t="n">
        <x:v>0</x:v>
      </x:c>
    </x:row>
    <x:row r="3460" ht="18" customHeight="1">
      <x:c r="A3460" s="25" t="str">
        <x:v>EEZ_324</x:v>
      </x:c>
      <x:c r="B3460" s="25" t="str">
        <x:v>Guinea</x:v>
      </x:c>
      <x:c r="C3460" s="25" t="str">
        <x:v>functional</x:v>
      </x:c>
      <x:c r="D3460" s="25" t="str">
        <x:v>Small to medium flatfishes (&lt;90 cm)</x:v>
      </x:c>
      <x:c r="E3460" s="35" t="n">
        <x:v>12</x:v>
      </x:c>
      <x:c r="F3460" s="35" t="n">
        <x:v>12</x:v>
      </x:c>
      <x:c r="G3460" s="32" t="n">
        <x:v>6782.0643445201995</x:v>
      </x:c>
      <x:c r="H3460" s="32" t="n">
        <x:v>6782.0643445201995</x:v>
      </x:c>
      <x:c r="I3460" s="33" t="n">
        <x:v>0</x:v>
      </x:c>
      <x:c r="J3460" s="34" t="n">
        <x:v>1</x:v>
      </x:c>
      <x:c r="K3460" s="33" t="n">
        <x:v>344.25303238054056</x:v>
      </x:c>
      <x:c r="L3460" s="32" t="n">
        <x:v>2334746.216401022</x:v>
      </x:c>
      <x:c r="M3460" s="33" t="n">
        <x:v>3.519255683282892</x:v>
      </x:c>
      <x:c r="N3460" s="33" t="n">
        <x:v>330.5640975930907</x:v>
      </x:c>
      <x:c r="O3460" s="32" t="n">
        <x:v>2241906.979864596</x:v>
      </x:c>
      <x:c r="P3460" s="32" t="n">
        <x:v>92839.236536426</x:v>
      </x:c>
      <x:c r="Q3460" s="33" t="n">
        <x:v>1.041410833442355</x:v>
      </x:c>
      <x:c r="R3460" s="34" t="n">
        <x:v>0.04141083344235504</x:v>
      </x:c>
    </x:row>
    <x:row r="3461" ht="18" customHeight="1">
      <x:c r="A3461" s="25" t="str">
        <x:v>EEZ_324</x:v>
      </x:c>
      <x:c r="B3461" s="25" t="str">
        <x:v>Guinea</x:v>
      </x:c>
      <x:c r="C3461" s="25" t="str">
        <x:v>functional</x:v>
      </x:c>
      <x:c r="D3461" s="25" t="str">
        <x:v>Small to medium rays (&lt;90 cm)</x:v>
      </x:c>
      <x:c r="E3461" s="35" t="n">
        <x:v>2</x:v>
      </x:c>
      <x:c r="F3461" s="35" t="n">
        <x:v>2</x:v>
      </x:c>
      <x:c r="G3461" s="32" t="n">
        <x:v>26.932628757200003</x:v>
      </x:c>
      <x:c r="H3461" s="32" t="n">
        <x:v>26.932628757200003</x:v>
      </x:c>
      <x:c r="I3461" s="33" t="n">
        <x:v>0</x:v>
      </x:c>
      <x:c r="J3461" s="34" t="n">
        <x:v>1</x:v>
      </x:c>
      <x:c r="K3461" s="33" t="n">
        <x:v>630.957344480193</x:v>
      </x:c>
      <x:c r="L3461" s="32" t="n">
        <x:v>16993.339920513794</x:v>
      </x:c>
      <x:c r="M3461" s="33" t="n">
        <x:v>3.8</x:v>
      </x:c>
      <x:c r="N3461" s="33" t="n">
        <x:v>630.957344480193</x:v>
      </x:c>
      <x:c r="O3461" s="32" t="n">
        <x:v>16993.339920513794</x:v>
      </x:c>
      <x:c r="P3461" s="32" t="n">
        <x:v>0</x:v>
      </x:c>
      <x:c r="Q3461" s="33" t="n">
        <x:v>1</x:v>
      </x:c>
      <x:c r="R3461" s="34" t="n">
        <x:v>0</x:v>
      </x:c>
    </x:row>
    <x:row r="3462" ht="18" customHeight="1">
      <x:c r="A3462" s="25" t="str">
        <x:v>EEZ_324</x:v>
      </x:c>
      <x:c r="B3462" s="25" t="str">
        <x:v>Guinea</x:v>
      </x:c>
      <x:c r="C3462" s="25" t="str">
        <x:v>functional</x:v>
      </x:c>
      <x:c r="D3462" s="25" t="str">
        <x:v>Small to medium sharks (&lt;90 cm)</x:v>
      </x:c>
      <x:c r="E3462" s="35" t="n">
        <x:v>1</x:v>
      </x:c>
      <x:c r="F3462" s="35" t="n">
        <x:v>1</x:v>
      </x:c>
      <x:c r="G3462" s="32" t="n">
        <x:v>3.6140229002</x:v>
      </x:c>
      <x:c r="H3462" s="32" t="n">
        <x:v>3.6140229002</x:v>
      </x:c>
      <x:c r="I3462" s="33" t="n">
        <x:v>0</x:v>
      </x:c>
      <x:c r="J3462" s="34" t="n">
        <x:v>1</x:v>
      </x:c>
      <x:c r="K3462" s="33" t="n">
        <x:v>933.2543007969915</x:v>
      </x:c>
      <x:c r="L3462" s="32" t="n">
        <x:v>3372.8024147904666</x:v>
      </x:c>
      <x:c r="M3462" s="33" t="n">
        <x:v>3.97</x:v>
      </x:c>
      <x:c r="N3462" s="33" t="n">
        <x:v>933.2543007969915</x:v>
      </x:c>
      <x:c r="O3462" s="32" t="n">
        <x:v>3372.8024147904666</x:v>
      </x:c>
      <x:c r="P3462" s="32" t="n">
        <x:v>0</x:v>
      </x:c>
      <x:c r="Q3462" s="33" t="n">
        <x:v>1</x:v>
      </x:c>
      <x:c r="R3462" s="34" t="n">
        <x:v>0</x:v>
      </x:c>
    </x:row>
    <x:row r="3463" ht="18" customHeight="1">
      <x:c r="A3463" s="25" t="str">
        <x:v>EEZ_328</x:v>
      </x:c>
      <x:c r="B3463" s="25" t="str">
        <x:v>Guyana</x:v>
      </x:c>
      <x:c r="C3463" s="25" t="str">
        <x:v>functional</x:v>
      </x:c>
      <x:c r="D3463" s="25" t="str">
        <x:v>Large benthopelagics (&gt;=90 cm)</x:v>
      </x:c>
      <x:c r="E3463" s="35" t="n">
        <x:v>3</x:v>
      </x:c>
      <x:c r="F3463" s="35" t="n">
        <x:v>3</x:v>
      </x:c>
      <x:c r="G3463" s="32" t="n">
        <x:v>1009.8934671581</x:v>
      </x:c>
      <x:c r="H3463" s="32" t="n">
        <x:v>1009.8934671581</x:v>
      </x:c>
      <x:c r="I3463" s="33" t="n">
        <x:v>0</x:v>
      </x:c>
      <x:c r="J3463" s="34" t="n">
        <x:v>1</x:v>
      </x:c>
      <x:c r="K3463" s="33" t="n">
        <x:v>1150.9880689436527</x:v>
      </x:c>
      <x:c r="L3463" s="32" t="n">
        <x:v>1162375.3316031117</x:v>
      </x:c>
      <x:c r="M3463" s="33" t="n">
        <x:v>4.053506780328305</x:v>
      </x:c>
      <x:c r="N3463" s="33" t="n">
        <x:v>1131.1150484839623</x:v>
      </x:c>
      <x:c r="O3463" s="32" t="n">
        <x:v>1142305.698068171</x:v>
      </x:c>
      <x:c r="P3463" s="32" t="n">
        <x:v>20069.633534940658</x:v>
      </x:c>
      <x:c r="Q3463" s="33" t="n">
        <x:v>1.0175694068311851</x:v>
      </x:c>
      <x:c r="R3463" s="34" t="n">
        <x:v>0.01756940683118516</x:v>
      </x:c>
    </x:row>
    <x:row r="3464" ht="18" customHeight="1">
      <x:c r="A3464" s="25" t="str">
        <x:v>EEZ_328</x:v>
      </x:c>
      <x:c r="B3464" s="25" t="str">
        <x:v>Guyana</x:v>
      </x:c>
      <x:c r="C3464" s="25" t="str">
        <x:v>functional</x:v>
      </x:c>
      <x:c r="D3464" s="25" t="str">
        <x:v>Large demersals (&gt;=90 cm)</x:v>
      </x:c>
      <x:c r="E3464" s="35" t="n">
        <x:v>3</x:v>
      </x:c>
      <x:c r="F3464" s="35" t="n">
        <x:v>3</x:v>
      </x:c>
      <x:c r="G3464" s="32" t="n">
        <x:v>2313.599038468</x:v>
      </x:c>
      <x:c r="H3464" s="32" t="n">
        <x:v>2313.599038468</x:v>
      </x:c>
      <x:c r="I3464" s="33" t="n">
        <x:v>0</x:v>
      </x:c>
      <x:c r="J3464" s="34" t="n">
        <x:v>1</x:v>
      </x:c>
      <x:c r="K3464" s="33" t="n">
        <x:v>1141.594597908752</x:v>
      </x:c>
      <x:c r="L3464" s="32" t="n">
        <x:v>2641192.1640419513</x:v>
      </x:c>
      <x:c r="M3464" s="33" t="n">
        <x:v>4.055805108428107</x:v>
      </x:c>
      <x:c r="N3464" s="33" t="n">
        <x:v>1137.1168850721504</x:v>
      </x:c>
      <x:c r="O3464" s="32" t="n">
        <x:v>2630832.5319286543</x:v>
      </x:c>
      <x:c r="P3464" s="32" t="n">
        <x:v>10359.632113297004</x:v>
      </x:c>
      <x:c r="Q3464" s="33" t="n">
        <x:v>1.0039377771057523</x:v>
      </x:c>
      <x:c r="R3464" s="34" t="n">
        <x:v>0.0039377771057522975</x:v>
      </x:c>
    </x:row>
    <x:row r="3465" ht="18" customHeight="1">
      <x:c r="A3465" s="25" t="str">
        <x:v>EEZ_328</x:v>
      </x:c>
      <x:c r="B3465" s="25" t="str">
        <x:v>Guyana</x:v>
      </x:c>
      <x:c r="C3465" s="25" t="str">
        <x:v>functional</x:v>
      </x:c>
      <x:c r="D3465" s="25" t="str">
        <x:v>Large pelagics (&gt;=90 cm)</x:v>
      </x:c>
      <x:c r="E3465" s="35" t="n">
        <x:v>21</x:v>
      </x:c>
      <x:c r="F3465" s="35" t="n">
        <x:v>21</x:v>
      </x:c>
      <x:c r="G3465" s="32" t="n">
        <x:v>2878.1908704981</x:v>
      </x:c>
      <x:c r="H3465" s="32" t="n">
        <x:v>2878.1908704981</x:v>
      </x:c>
      <x:c r="I3465" s="33" t="n">
        <x:v>0</x:v>
      </x:c>
      <x:c r="J3465" s="34" t="n">
        <x:v>1</x:v>
      </x:c>
      <x:c r="K3465" s="33" t="n">
        <x:v>2111.2788419526723</x:v>
      </x:c>
      <x:c r="L3465" s="32" t="n">
        <x:v>6076663.487983983</x:v>
      </x:c>
      <x:c r="M3465" s="33" t="n">
        <x:v>4.15280003964381</x:v>
      </x:c>
      <x:c r="N3465" s="33" t="n">
        <x:v>1421.674061083021</x:v>
      </x:c>
      <x:c r="O3465" s="32" t="n">
        <x:v>4091849.303433109</x:v>
      </x:c>
      <x:c r="P3465" s="32" t="n">
        <x:v>1984814.184550874</x:v>
      </x:c>
      <x:c r="Q3465" s="33" t="n">
        <x:v>1.4850653182377933</x:v>
      </x:c>
      <x:c r="R3465" s="34" t="n">
        <x:v>0.4850653182377933</x:v>
      </x:c>
    </x:row>
    <x:row r="3466" ht="18" customHeight="1">
      <x:c r="A3466" s="25" t="str">
        <x:v>EEZ_328</x:v>
      </x:c>
      <x:c r="B3466" s="25" t="str">
        <x:v>Guyana</x:v>
      </x:c>
      <x:c r="C3466" s="25" t="str">
        <x:v>functional</x:v>
      </x:c>
      <x:c r="D3466" s="25" t="str">
        <x:v>Large sharks (&gt;=90 cm)</x:v>
      </x:c>
      <x:c r="E3466" s="35" t="n">
        <x:v>5</x:v>
      </x:c>
      <x:c r="F3466" s="35" t="n">
        <x:v>5</x:v>
      </x:c>
      <x:c r="G3466" s="32" t="n">
        <x:v>883.4950688226999</x:v>
      </x:c>
      <x:c r="H3466" s="32" t="n">
        <x:v>883.4950688226999</x:v>
      </x:c>
      <x:c r="I3466" s="33" t="n">
        <x:v>0</x:v>
      </x:c>
      <x:c r="J3466" s="34" t="n">
        <x:v>1</x:v>
      </x:c>
      <x:c r="K3466" s="33" t="n">
        <x:v>1008.8098361327133</x:v>
      </x:c>
      <x:c r="L3466" s="32" t="n">
        <x:v>891278.5156030881</x:v>
      </x:c>
      <x:c r="M3466" s="33" t="n">
        <x:v>4.002391479132267</x:v>
      </x:c>
      <x:c r="N3466" s="33" t="n">
        <x:v>1005.5217733021648</x:v>
      </x:c>
      <x:c r="O3466" s="32" t="n">
        <x:v>888373.5283063193</x:v>
      </x:c>
      <x:c r="P3466" s="32" t="n">
        <x:v>2904.9872967688134</x:v>
      </x:c>
      <x:c r="Q3466" s="33" t="n">
        <x:v>1.0032700065954319</x:v>
      </x:c>
      <x:c r="R3466" s="34" t="n">
        <x:v>0.003270006595431947</x:v>
      </x:c>
    </x:row>
    <x:row r="3467" ht="18" customHeight="1">
      <x:c r="A3467" s="25" t="str">
        <x:v>EEZ_328</x:v>
      </x:c>
      <x:c r="B3467" s="25" t="str">
        <x:v>Guyana</x:v>
      </x:c>
      <x:c r="C3467" s="25" t="str">
        <x:v>functional</x:v>
      </x:c>
      <x:c r="D3467" s="25" t="str">
        <x:v>Medium benthopelagics (30 - 89 cm)</x:v>
      </x:c>
      <x:c r="E3467" s="35" t="n">
        <x:v>1</x:v>
      </x:c>
      <x:c r="F3467" s="35" t="n">
        <x:v>1</x:v>
      </x:c>
      <x:c r="G3467" s="32" t="n">
        <x:v>188.029705664</x:v>
      </x:c>
      <x:c r="H3467" s="32" t="n">
        <x:v>188.029705664</x:v>
      </x:c>
      <x:c r="I3467" s="33" t="n">
        <x:v>0</x:v>
      </x:c>
      <x:c r="J3467" s="34" t="n">
        <x:v>1</x:v>
      </x:c>
      <x:c r="K3467" s="33" t="n">
        <x:v>831.763771102671</x:v>
      </x:c>
      <x:c r="L3467" s="32" t="n">
        <x:v>156396.29706241388</x:v>
      </x:c>
      <x:c r="M3467" s="33" t="n">
        <x:v>3.92</x:v>
      </x:c>
      <x:c r="N3467" s="33" t="n">
        <x:v>831.7637711026708</x:v>
      </x:c>
      <x:c r="O3467" s="32" t="n">
        <x:v>156396.29706241388</x:v>
      </x:c>
      <x:c r="P3467" s="32" t="n">
        <x:v>0</x:v>
      </x:c>
      <x:c r="Q3467" s="33" t="n">
        <x:v>1</x:v>
      </x:c>
      <x:c r="R3467" s="34" t="n">
        <x:v>0</x:v>
      </x:c>
    </x:row>
    <x:row r="3468" ht="18" customHeight="1">
      <x:c r="A3468" s="25" t="str">
        <x:v>EEZ_328</x:v>
      </x:c>
      <x:c r="B3468" s="25" t="str">
        <x:v>Guyana</x:v>
      </x:c>
      <x:c r="C3468" s="25" t="str">
        <x:v>functional</x:v>
      </x:c>
      <x:c r="D3468" s="25" t="str">
        <x:v>Medium demersals (30 - 89 cm)</x:v>
      </x:c>
      <x:c r="E3468" s="35" t="n">
        <x:v>15</x:v>
      </x:c>
      <x:c r="F3468" s="35" t="n">
        <x:v>15</x:v>
      </x:c>
      <x:c r="G3468" s="32" t="n">
        <x:v>26119.323997024</x:v>
      </x:c>
      <x:c r="H3468" s="32" t="n">
        <x:v>26119.323997024</x:v>
      </x:c>
      <x:c r="I3468" s="33" t="n">
        <x:v>0</x:v>
      </x:c>
      <x:c r="J3468" s="34" t="n">
        <x:v>1</x:v>
      </x:c>
      <x:c r="K3468" s="33" t="n">
        <x:v>443.61780708020393</x:v>
      </x:c>
      <x:c r="L3468" s="32" t="n">
        <x:v>11586997.233977133</x:v>
      </x:c>
      <x:c r="M3468" s="33" t="n">
        <x:v>3.4646860096297156</x:v>
      </x:c>
      <x:c r="N3468" s="33" t="n">
        <x:v>291.5318507075019</x:v>
      </x:c>
      <x:c r="O3468" s="32" t="n">
        <x:v>7614614.864081273</x:v>
      </x:c>
      <x:c r="P3468" s="32" t="n">
        <x:v>3972382.3698958606</x:v>
      </x:c>
      <x:c r="Q3468" s="33" t="n">
        <x:v>1.5216786982403923</x:v>
      </x:c>
      <x:c r="R3468" s="34" t="n">
        <x:v>0.5216786982403924</x:v>
      </x:c>
    </x:row>
    <x:row r="3469" ht="18" customHeight="1">
      <x:c r="A3469" s="25" t="str">
        <x:v>EEZ_328</x:v>
      </x:c>
      <x:c r="B3469" s="25" t="str">
        <x:v>Guyana</x:v>
      </x:c>
      <x:c r="C3469" s="25" t="str">
        <x:v>functional</x:v>
      </x:c>
      <x:c r="D3469" s="25" t="str">
        <x:v>Medium pelagics (30 - 89 cm)</x:v>
      </x:c>
      <x:c r="E3469" s="35" t="n">
        <x:v>4</x:v>
      </x:c>
      <x:c r="F3469" s="35" t="n">
        <x:v>4</x:v>
      </x:c>
      <x:c r="G3469" s="32" t="n">
        <x:v>744.0807577916</x:v>
      </x:c>
      <x:c r="H3469" s="32" t="n">
        <x:v>744.0807577916</x:v>
      </x:c>
      <x:c r="I3469" s="33" t="n">
        <x:v>0</x:v>
      </x:c>
      <x:c r="J3469" s="34" t="n">
        <x:v>1</x:v>
      </x:c>
      <x:c r="K3469" s="33" t="n">
        <x:v>393.1934956094128</x:v>
      </x:c>
      <x:c r="L3469" s="32" t="n">
        <x:v>292567.71417178004</x:v>
      </x:c>
      <x:c r="M3469" s="33" t="n">
        <x:v>3.535325572883254</x:v>
      </x:c>
      <x:c r="N3469" s="33" t="n">
        <x:v>343.02484193422987</x:v>
      </x:c>
      <x:c r="O3469" s="32" t="n">
        <x:v>255238.18432776557</x:v>
      </x:c>
      <x:c r="P3469" s="32" t="n">
        <x:v>37329.52984401447</x:v>
      </x:c>
      <x:c r="Q3469" s="33" t="n">
        <x:v>1.1462537039367022</x:v>
      </x:c>
      <x:c r="R3469" s="34" t="n">
        <x:v>0.14625370393670228</x:v>
      </x:c>
    </x:row>
    <x:row r="3470" ht="18" customHeight="1">
      <x:c r="A3470" s="25" t="str">
        <x:v>EEZ_328</x:v>
      </x:c>
      <x:c r="B3470" s="25" t="str">
        <x:v>Guyana</x:v>
      </x:c>
      <x:c r="C3470" s="25" t="str">
        <x:v>functional</x:v>
      </x:c>
      <x:c r="D3470" s="25" t="str">
        <x:v>Medium reef assoc. fish (30 - 89 cm)</x:v>
      </x:c>
      <x:c r="E3470" s="35" t="n">
        <x:v>5</x:v>
      </x:c>
      <x:c r="F3470" s="35" t="n">
        <x:v>5</x:v>
      </x:c>
      <x:c r="G3470" s="32" t="n">
        <x:v>3178.009784108</x:v>
      </x:c>
      <x:c r="H3470" s="32" t="n">
        <x:v>3178.009784108</x:v>
      </x:c>
      <x:c r="I3470" s="33" t="n">
        <x:v>0</x:v>
      </x:c>
      <x:c r="J3470" s="34" t="n">
        <x:v>1</x:v>
      </x:c>
      <x:c r="K3470" s="33" t="n">
        <x:v>482.7432250030825</x:v>
      </x:c>
      <x:c r="L3470" s="32" t="n">
        <x:v>1534162.6922716459</x:v>
      </x:c>
      <x:c r="M3470" s="33" t="n">
        <x:v>3.565860662784094</x:v>
      </x:c>
      <x:c r="N3470" s="33" t="n">
        <x:v>368.010883634916</x:v>
      </x:c>
      <x:c r="O3470" s="32" t="n">
        <x:v>1169542.1888499937</x:v>
      </x:c>
      <x:c r="P3470" s="32" t="n">
        <x:v>364620.50342165213</x:v>
      </x:c>
      <x:c r="Q3470" s="33" t="n">
        <x:v>1.3117634463278165</x:v>
      </x:c>
      <x:c r="R3470" s="34" t="n">
        <x:v>0.31176344632781655</x:v>
      </x:c>
    </x:row>
    <x:row r="3471" ht="18" customHeight="1">
      <x:c r="A3471" s="25" t="str">
        <x:v>EEZ_328</x:v>
      </x:c>
      <x:c r="B3471" s="25" t="str">
        <x:v>Guyana</x:v>
      </x:c>
      <x:c r="C3471" s="25" t="str">
        <x:v>functional</x:v>
      </x:c>
      <x:c r="D3471" s="25" t="str">
        <x:v>Shrimps</x:v>
      </x:c>
      <x:c r="E3471" s="35" t="n">
        <x:v>5</x:v>
      </x:c>
      <x:c r="F3471" s="35" t="n">
        <x:v>5</x:v>
      </x:c>
      <x:c r="G3471" s="32" t="n">
        <x:v>15715.24061618</x:v>
      </x:c>
      <x:c r="H3471" s="32" t="n">
        <x:v>15715.24061618</x:v>
      </x:c>
      <x:c r="I3471" s="33" t="n">
        <x:v>0</x:v>
      </x:c>
      <x:c r="J3471" s="34" t="n">
        <x:v>1</x:v>
      </x:c>
      <x:c r="K3471" s="33" t="n">
        <x:v>47.341685831298875</x:v>
      </x:c>
      <x:c r="L3471" s="32" t="n">
        <x:v>743985.9840144614</x:v>
      </x:c>
      <x:c r="M3471" s="33" t="n">
        <x:v>2.6588458951982497</x:v>
      </x:c>
      <x:c r="N3471" s="33" t="n">
        <x:v>45.587512478351435</x:v>
      </x:c>
      <x:c r="O3471" s="32" t="n">
        <x:v>716418.7276904011</x:v>
      </x:c>
      <x:c r="P3471" s="32" t="n">
        <x:v>27567.25632406026</x:v>
      </x:c>
      <x:c r="Q3471" s="33" t="n">
        <x:v>1.0384792513910572</x:v>
      </x:c>
      <x:c r="R3471" s="34" t="n">
        <x:v>0.03847925139105715</x:v>
      </x:c>
    </x:row>
    <x:row r="3472" ht="18" customHeight="1">
      <x:c r="A3472" s="25" t="str">
        <x:v>EEZ_328</x:v>
      </x:c>
      <x:c r="B3472" s="25" t="str">
        <x:v>Guyana</x:v>
      </x:c>
      <x:c r="C3472" s="25" t="str">
        <x:v>functional</x:v>
      </x:c>
      <x:c r="D3472" s="25" t="str">
        <x:v>Small demersals (&lt;30 cm)</x:v>
      </x:c>
      <x:c r="E3472" s="35" t="n">
        <x:v>7</x:v>
      </x:c>
      <x:c r="F3472" s="35" t="n">
        <x:v>7</x:v>
      </x:c>
      <x:c r="G3472" s="32" t="n">
        <x:v>3979.9028977020002</x:v>
      </x:c>
      <x:c r="H3472" s="32" t="n">
        <x:v>3979.9028977020002</x:v>
      </x:c>
      <x:c r="I3472" s="33" t="n">
        <x:v>0</x:v>
      </x:c>
      <x:c r="J3472" s="34" t="n">
        <x:v>1</x:v>
      </x:c>
      <x:c r="K3472" s="33" t="n">
        <x:v>507.223694794388</x:v>
      </x:c>
      <x:c r="L3472" s="32" t="n">
        <x:v>2018701.0526952997</x:v>
      </x:c>
      <x:c r="M3472" s="33" t="n">
        <x:v>3.6954411851485762</x:v>
      </x:c>
      <x:c r="N3472" s="33" t="n">
        <x:v>495.9537577149599</x:v>
      </x:c>
      <x:c r="O3472" s="32" t="n">
        <x:v>1973847.7974559648</x:v>
      </x:c>
      <x:c r="P3472" s="32" t="n">
        <x:v>44853.25523933489</x:v>
      </x:c>
      <x:c r="Q3472" s="33" t="n">
        <x:v>1.0227237658836437</x:v>
      </x:c>
      <x:c r="R3472" s="34" t="n">
        <x:v>0.022723765883643585</x:v>
      </x:c>
    </x:row>
    <x:row r="3473" ht="18" customHeight="1">
      <x:c r="A3473" s="25" t="str">
        <x:v>EEZ_328</x:v>
      </x:c>
      <x:c r="B3473" s="25" t="str">
        <x:v>Guyana</x:v>
      </x:c>
      <x:c r="C3473" s="25" t="str">
        <x:v>functional</x:v>
      </x:c>
      <x:c r="D3473" s="25" t="str">
        <x:v>Small pelagics (&lt;30 cm)</x:v>
      </x:c>
      <x:c r="E3473" s="35" t="n">
        <x:v>1</x:v>
      </x:c>
      <x:c r="F3473" s="35" t="n">
        <x:v>1</x:v>
      </x:c>
      <x:c r="G3473" s="32" t="n">
        <x:v>0.683890231</x:v>
      </x:c>
      <x:c r="H3473" s="32" t="n">
        <x:v>0.683890231</x:v>
      </x:c>
      <x:c r="I3473" s="33" t="n">
        <x:v>0</x:v>
      </x:c>
      <x:c r="J3473" s="34" t="n">
        <x:v>1</x:v>
      </x:c>
      <x:c r="K3473" s="33" t="n">
        <x:v>263.02679918953817</x:v>
      </x:c>
      <x:c r="L3473" s="32" t="n">
        <x:v>179.88145845692387</x:v>
      </x:c>
      <x:c r="M3473" s="33" t="n">
        <x:v>3.4199999999999995</x:v>
      </x:c>
      <x:c r="N3473" s="33" t="n">
        <x:v>263.0267991895379</x:v>
      </x:c>
      <x:c r="O3473" s="32" t="n">
        <x:v>179.88145845692367</x:v>
      </x:c>
      <x:c r="P3473" s="32" t="n">
        <x:v>1.9895196601282805e-13</x:v>
      </x:c>
      <x:c r="Q3473" s="33" t="n">
        <x:v>1.000000000000001</x:v>
      </x:c>
      <x:c r="R3473" s="34" t="n">
        <x:v>1.1060170832474722e-15</x:v>
      </x:c>
    </x:row>
    <x:row r="3474" ht="18" customHeight="1">
      <x:c r="A3474" s="25" t="str">
        <x:v>EEZ_328</x:v>
      </x:c>
      <x:c r="B3474" s="25" t="str">
        <x:v>Guyana</x:v>
      </x:c>
      <x:c r="C3474" s="25" t="str">
        <x:v>functional</x:v>
      </x:c>
      <x:c r="D3474" s="25" t="str">
        <x:v>Small reef assoc. fish (&lt;30 cm)</x:v>
      </x:c>
      <x:c r="E3474" s="35" t="n">
        <x:v>2</x:v>
      </x:c>
      <x:c r="F3474" s="35" t="n">
        <x:v>2</x:v>
      </x:c>
      <x:c r="G3474" s="32" t="n">
        <x:v>22.959172055</x:v>
      </x:c>
      <x:c r="H3474" s="32" t="n">
        <x:v>22.959172055</x:v>
      </x:c>
      <x:c r="I3474" s="33" t="n">
        <x:v>0</x:v>
      </x:c>
      <x:c r="J3474" s="34" t="n">
        <x:v>1</x:v>
      </x:c>
      <x:c r="K3474" s="33" t="n">
        <x:v>1145.2952208076406</x:v>
      </x:c>
      <x:c r="L3474" s="32" t="n">
        <x:v>26295.030028291836</x:v>
      </x:c>
      <x:c r="M3474" s="33" t="n">
        <x:v>3.9516170212737225</x:v>
      </x:c>
      <x:c r="N3474" s="33" t="n">
        <x:v>894.5755441295034</x:v>
      </x:c>
      <x:c r="O3474" s="32" t="n">
        <x:v>20538.713833864516</x:v>
      </x:c>
      <x:c r="P3474" s="32" t="n">
        <x:v>5756.31619442732</x:v>
      </x:c>
      <x:c r="Q3474" s="33" t="n">
        <x:v>1.2802666340740492</x:v>
      </x:c>
      <x:c r="R3474" s="34" t="n">
        <x:v>0.2802666340740493</x:v>
      </x:c>
    </x:row>
    <x:row r="3475" ht="18" customHeight="1">
      <x:c r="A3475" s="25" t="str">
        <x:v>EEZ_328</x:v>
      </x:c>
      <x:c r="B3475" s="25" t="str">
        <x:v>Guyana</x:v>
      </x:c>
      <x:c r="C3475" s="25" t="str">
        <x:v>functional</x:v>
      </x:c>
      <x:c r="D3475" s="25" t="str">
        <x:v>Small to medium flatfishes (&lt;90 cm)</x:v>
      </x:c>
      <x:c r="E3475" s="35" t="n">
        <x:v>1</x:v>
      </x:c>
      <x:c r="F3475" s="35" t="n">
        <x:v>1</x:v>
      </x:c>
      <x:c r="G3475" s="32" t="n">
        <x:v>454.591606626</x:v>
      </x:c>
      <x:c r="H3475" s="32" t="n">
        <x:v>454.591606626</x:v>
      </x:c>
      <x:c r="I3475" s="33" t="n">
        <x:v>0</x:v>
      </x:c>
      <x:c r="J3475" s="34" t="n">
        <x:v>1</x:v>
      </x:c>
      <x:c r="K3475" s="33" t="n">
        <x:v>588.8436553555891</x:v>
      </x:c>
      <x:c r="L3475" s="32" t="n">
        <x:v>267683.38333962386</x:v>
      </x:c>
      <x:c r="M3475" s="33" t="n">
        <x:v>3.7700000000000005</x:v>
      </x:c>
      <x:c r="N3475" s="33" t="n">
        <x:v>588.8436553555896</x:v>
      </x:c>
      <x:c r="O3475" s="32" t="n">
        <x:v>267683.3833396241</x:v>
      </x:c>
      <x:c r="P3475" s="32" t="n">
        <x:v>-2.3283064365386963e-10</x:v>
      </x:c>
      <x:c r="Q3475" s="33" t="n">
        <x:v>0.9999999999999991</x:v>
      </x:c>
      <x:c r="R3475" s="34" t="n">
        <x:v>-8.69798643266792e-16</x:v>
      </x:c>
    </x:row>
    <x:row r="3476" ht="18" customHeight="1">
      <x:c r="A3476" s="25" t="str">
        <x:v>EEZ_332</x:v>
      </x:c>
      <x:c r="B3476" s="25" t="str">
        <x:v>Haiti</x:v>
      </x:c>
      <x:c r="C3476" s="25" t="str">
        <x:v>functional</x:v>
      </x:c>
      <x:c r="D3476" s="25" t="str">
        <x:v>Cephalopods</x:v>
      </x:c>
      <x:c r="E3476" s="35" t="n">
        <x:v>1</x:v>
      </x:c>
      <x:c r="F3476" s="35" t="n">
        <x:v>1</x:v>
      </x:c>
      <x:c r="G3476" s="32" t="n">
        <x:v>73.2553015265</x:v>
      </x:c>
      <x:c r="H3476" s="32" t="n">
        <x:v>73.2553015265</x:v>
      </x:c>
      <x:c r="I3476" s="33" t="n">
        <x:v>0</x:v>
      </x:c>
      <x:c r="J3476" s="34" t="n">
        <x:v>1</x:v>
      </x:c>
      <x:c r="K3476" s="33" t="n">
        <x:v>630.957344480193</x:v>
      </x:c>
      <x:c r="L3476" s="32" t="n">
        <x:v>46220.97052025627</x:v>
      </x:c>
      <x:c r="M3476" s="33" t="n">
        <x:v>3.8</x:v>
      </x:c>
      <x:c r="N3476" s="33" t="n">
        <x:v>630.957344480193</x:v>
      </x:c>
      <x:c r="O3476" s="32" t="n">
        <x:v>46220.97052025627</x:v>
      </x:c>
      <x:c r="P3476" s="32" t="n">
        <x:v>0</x:v>
      </x:c>
      <x:c r="Q3476" s="33" t="n">
        <x:v>1</x:v>
      </x:c>
      <x:c r="R3476" s="34" t="n">
        <x:v>0</x:v>
      </x:c>
    </x:row>
    <x:row r="3477" ht="18" customHeight="1">
      <x:c r="A3477" s="25" t="str">
        <x:v>EEZ_332</x:v>
      </x:c>
      <x:c r="B3477" s="25" t="str">
        <x:v>Haiti</x:v>
      </x:c>
      <x:c r="C3477" s="25" t="str">
        <x:v>functional</x:v>
      </x:c>
      <x:c r="D3477" s="25" t="str">
        <x:v>Large pelagics (&gt;=90 cm)</x:v>
      </x:c>
      <x:c r="E3477" s="35" t="n">
        <x:v>8</x:v>
      </x:c>
      <x:c r="F3477" s="35" t="n">
        <x:v>8</x:v>
      </x:c>
      <x:c r="G3477" s="32" t="n">
        <x:v>4422.3289201654</x:v>
      </x:c>
      <x:c r="H3477" s="32" t="n">
        <x:v>4422.3289201654</x:v>
      </x:c>
      <x:c r="I3477" s="33" t="n">
        <x:v>0</x:v>
      </x:c>
      <x:c r="J3477" s="34" t="n">
        <x:v>1</x:v>
      </x:c>
      <x:c r="K3477" s="33" t="n">
        <x:v>2621.620802369822</x:v>
      </x:c>
      <x:c r="L3477" s="32" t="n">
        <x:v>11593669.492027283</x:v>
      </x:c>
      <x:c r="M3477" s="33" t="n">
        <x:v>4.4095273162991955</x:v>
      </x:c>
      <x:c r="N3477" s="33" t="n">
        <x:v>2567.5997001785386</x:v>
      </x:c>
      <x:c r="O3477" s="32" t="n">
        <x:v>11354770.409507561</x:v>
      </x:c>
      <x:c r="P3477" s="32" t="n">
        <x:v>238899.08251972124</x:v>
      </x:c>
      <x:c r="Q3477" s="33" t="n">
        <x:v>1.021039534389853</x:v>
      </x:c>
      <x:c r="R3477" s="34" t="n">
        <x:v>0.02103953438985315</x:v>
      </x:c>
    </x:row>
    <x:row r="3478" ht="18" customHeight="1">
      <x:c r="A3478" s="25" t="str">
        <x:v>EEZ_332</x:v>
      </x:c>
      <x:c r="B3478" s="25" t="str">
        <x:v>Haiti</x:v>
      </x:c>
      <x:c r="C3478" s="25" t="str">
        <x:v>functional</x:v>
      </x:c>
      <x:c r="D3478" s="25" t="str">
        <x:v>Large rays (&gt;=90 cm)</x:v>
      </x:c>
      <x:c r="E3478" s="35" t="n">
        <x:v>2</x:v>
      </x:c>
      <x:c r="F3478" s="35" t="n">
        <x:v>2</x:v>
      </x:c>
      <x:c r="G3478" s="32" t="n">
        <x:v>135.8956973866</x:v>
      </x:c>
      <x:c r="H3478" s="32" t="n">
        <x:v>135.8956973866</x:v>
      </x:c>
      <x:c r="I3478" s="33" t="n">
        <x:v>0</x:v>
      </x:c>
      <x:c r="J3478" s="34" t="n">
        <x:v>1</x:v>
      </x:c>
      <x:c r="K3478" s="33" t="n">
        <x:v>407.35808976548935</x:v>
      </x:c>
      <x:c r="L3478" s="32" t="n">
        <x:v>55358.211694754384</x:v>
      </x:c>
      <x:c r="M3478" s="33" t="n">
        <x:v>3.609969532294233</x:v>
      </x:c>
      <x:c r="N3478" s="33" t="n">
        <x:v>407.35169925294525</x:v>
      </x:c>
      <x:c r="O3478" s="32" t="n">
        <x:v>55357.34325159554</x:v>
      </x:c>
      <x:c r="P3478" s="32" t="n">
        <x:v>0.8684431588408188</x:v>
      </x:c>
      <x:c r="Q3478" s="33" t="n">
        <x:v>1.0000156879486592</x:v>
      </x:c>
      <x:c r="R3478" s="34" t="n">
        <x:v>0.00001568794865920138</x:v>
      </x:c>
    </x:row>
    <x:row r="3479" ht="18" customHeight="1">
      <x:c r="A3479" s="25" t="str">
        <x:v>EEZ_332</x:v>
      </x:c>
      <x:c r="B3479" s="25" t="str">
        <x:v>Haiti</x:v>
      </x:c>
      <x:c r="C3479" s="25" t="str">
        <x:v>functional</x:v>
      </x:c>
      <x:c r="D3479" s="25" t="str">
        <x:v>Large reef assoc. fish (&gt;=90 cm)</x:v>
      </x:c>
      <x:c r="E3479" s="35" t="n">
        <x:v>1</x:v>
      </x:c>
      <x:c r="F3479" s="35" t="n">
        <x:v>1</x:v>
      </x:c>
      <x:c r="G3479" s="32" t="n">
        <x:v>55.5254402651</x:v>
      </x:c>
      <x:c r="H3479" s="32" t="n">
        <x:v>55.5254402651</x:v>
      </x:c>
      <x:c r="I3479" s="33" t="n">
        <x:v>0</x:v>
      </x:c>
      <x:c r="J3479" s="34" t="n">
        <x:v>1</x:v>
      </x:c>
      <x:c r="K3479" s="33" t="n">
        <x:v>3162.2776601683795</x:v>
      </x:c>
      <x:c r="L3479" s="32" t="n">
        <x:v>175586.85932133955</x:v>
      </x:c>
      <x:c r="M3479" s="33" t="n">
        <x:v>4.5</x:v>
      </x:c>
      <x:c r="N3479" s="33" t="n">
        <x:v>3162.2776601683795</x:v>
      </x:c>
      <x:c r="O3479" s="32" t="n">
        <x:v>175586.85932133955</x:v>
      </x:c>
      <x:c r="P3479" s="32" t="n">
        <x:v>0</x:v>
      </x:c>
      <x:c r="Q3479" s="33" t="n">
        <x:v>1</x:v>
      </x:c>
      <x:c r="R3479" s="34" t="n">
        <x:v>0</x:v>
      </x:c>
    </x:row>
    <x:row r="3480" ht="18" customHeight="1">
      <x:c r="A3480" s="25" t="str">
        <x:v>EEZ_332</x:v>
      </x:c>
      <x:c r="B3480" s="25" t="str">
        <x:v>Haiti</x:v>
      </x:c>
      <x:c r="C3480" s="25" t="str">
        <x:v>functional</x:v>
      </x:c>
      <x:c r="D3480" s="25" t="str">
        <x:v>Large sharks (&gt;=90 cm)</x:v>
      </x:c>
      <x:c r="E3480" s="35" t="n">
        <x:v>2</x:v>
      </x:c>
      <x:c r="F3480" s="35" t="n">
        <x:v>2</x:v>
      </x:c>
      <x:c r="G3480" s="32" t="n">
        <x:v>4.8941676654</x:v>
      </x:c>
      <x:c r="H3480" s="32" t="n">
        <x:v>4.8941676654</x:v>
      </x:c>
      <x:c r="I3480" s="33" t="n">
        <x:v>0</x:v>
      </x:c>
      <x:c r="J3480" s="34" t="n">
        <x:v>1</x:v>
      </x:c>
      <x:c r="K3480" s="33" t="n">
        <x:v>1132.6223338249363</x:v>
      </x:c>
      <x:c r="L3480" s="32" t="n">
        <x:v>5543.243603315888</x:v>
      </x:c>
      <x:c r="M3480" s="33" t="n">
        <x:v>4.053271833025707</x:v>
      </x:c>
      <x:c r="N3480" s="33" t="n">
        <x:v>1130.5032963908359</x:v>
      </x:c>
      <x:c r="O3480" s="32" t="n">
        <x:v>5532.872678824142</x:v>
      </x:c>
      <x:c r="P3480" s="32" t="n">
        <x:v>10.370924491746337</x:v>
      </x:c>
      <x:c r="Q3480" s="33" t="n">
        <x:v>1.0018744195093154</x:v>
      </x:c>
      <x:c r="R3480" s="34" t="n">
        <x:v>0.0018744195093154373</x:v>
      </x:c>
    </x:row>
    <x:row r="3481" ht="18" customHeight="1">
      <x:c r="A3481" s="25" t="str">
        <x:v>EEZ_332</x:v>
      </x:c>
      <x:c r="B3481" s="25" t="str">
        <x:v>Haiti</x:v>
      </x:c>
      <x:c r="C3481" s="25" t="str">
        <x:v>functional</x:v>
      </x:c>
      <x:c r="D3481" s="25" t="str">
        <x:v>Lobsters, crabs</x:v>
      </x:c>
      <x:c r="E3481" s="35" t="n">
        <x:v>3</x:v>
      </x:c>
      <x:c r="F3481" s="35" t="n">
        <x:v>3</x:v>
      </x:c>
      <x:c r="G3481" s="32" t="n">
        <x:v>2122.5160146191</x:v>
      </x:c>
      <x:c r="H3481" s="32" t="n">
        <x:v>2122.5160146191</x:v>
      </x:c>
      <x:c r="I3481" s="33" t="n">
        <x:v>0</x:v>
      </x:c>
      <x:c r="J3481" s="34" t="n">
        <x:v>1</x:v>
      </x:c>
      <x:c r="K3481" s="33" t="n">
        <x:v>141.45011921134235</x:v>
      </x:c>
      <x:c r="L3481" s="32" t="n">
        <x:v>300230.14329585497</x:v>
      </x:c>
      <x:c r="M3481" s="33" t="n">
        <x:v>2.987918810738292</x:v>
      </x:c>
      <x:c r="N3481" s="33" t="n">
        <x:v>97.25653903654731</x:v>
      </x:c>
      <x:c r="O3481" s="32" t="n">
        <x:v>206428.56163149932</x:v>
      </x:c>
      <x:c r="P3481" s="32" t="n">
        <x:v>93801.58166435565</x:v>
      </x:c>
      <x:c r="Q3481" s="33" t="n">
        <x:v>1.4544021472755457</x:v>
      </x:c>
      <x:c r="R3481" s="34" t="n">
        <x:v>0.45440214727554584</x:v>
      </x:c>
    </x:row>
    <x:row r="3482" ht="18" customHeight="1">
      <x:c r="A3482" s="25" t="str">
        <x:v>EEZ_332</x:v>
      </x:c>
      <x:c r="B3482" s="25" t="str">
        <x:v>Haiti</x:v>
      </x:c>
      <x:c r="C3482" s="25" t="str">
        <x:v>functional</x:v>
      </x:c>
      <x:c r="D3482" s="25" t="str">
        <x:v>Medium demersals (30 - 89 cm)</x:v>
      </x:c>
      <x:c r="E3482" s="35" t="n">
        <x:v>5</x:v>
      </x:c>
      <x:c r="F3482" s="35" t="n">
        <x:v>5</x:v>
      </x:c>
      <x:c r="G3482" s="32" t="n">
        <x:v>5445.0186091363</x:v>
      </x:c>
      <x:c r="H3482" s="32" t="n">
        <x:v>5445.0186091363</x:v>
      </x:c>
      <x:c r="I3482" s="33" t="n">
        <x:v>0</x:v>
      </x:c>
      <x:c r="J3482" s="34" t="n">
        <x:v>1</x:v>
      </x:c>
      <x:c r="K3482" s="33" t="n">
        <x:v>262.96308455899884</x:v>
      </x:c>
      <x:c r="L3482" s="32" t="n">
        <x:v>1431838.8889396312</x:v>
      </x:c>
      <x:c r="M3482" s="33" t="n">
        <x:v>3.3234547179737812</x:v>
      </x:c>
      <x:c r="N3482" s="33" t="n">
        <x:v>210.59823057850517</x:v>
      </x:c>
      <x:c r="O3482" s="32" t="n">
        <x:v>1146711.284551138</x:v>
      </x:c>
      <x:c r="P3482" s="32" t="n">
        <x:v>285127.6043884931</x:v>
      </x:c>
      <x:c r="Q3482" s="33" t="n">
        <x:v>1.2486481193913617</x:v>
      </x:c>
      <x:c r="R3482" s="34" t="n">
        <x:v>0.2486481193913617</x:v>
      </x:c>
    </x:row>
    <x:row r="3483" ht="18" customHeight="1">
      <x:c r="A3483" s="25" t="str">
        <x:v>EEZ_332</x:v>
      </x:c>
      <x:c r="B3483" s="25" t="str">
        <x:v>Haiti</x:v>
      </x:c>
      <x:c r="C3483" s="25" t="str">
        <x:v>functional</x:v>
      </x:c>
      <x:c r="D3483" s="25" t="str">
        <x:v>Medium pelagics (30 - 89 cm)</x:v>
      </x:c>
      <x:c r="E3483" s="35" t="n">
        <x:v>5</x:v>
      </x:c>
      <x:c r="F3483" s="35" t="n">
        <x:v>5</x:v>
      </x:c>
      <x:c r="G3483" s="32" t="n">
        <x:v>1846.4614589743</x:v>
      </x:c>
      <x:c r="H3483" s="32" t="n">
        <x:v>1846.4614589743</x:v>
      </x:c>
      <x:c r="I3483" s="33" t="n">
        <x:v>0</x:v>
      </x:c>
      <x:c r="J3483" s="34" t="n">
        <x:v>1</x:v>
      </x:c>
      <x:c r="K3483" s="33" t="n">
        <x:v>1028.144592563893</x:v>
      </x:c>
      <x:c r="L3483" s="32" t="n">
        <x:v>1898429.364422063</x:v>
      </x:c>
      <x:c r="M3483" s="33" t="n">
        <x:v>3.903178918141604</x:v>
      </x:c>
      <x:c r="N3483" s="33" t="n">
        <x:v>800.1638340053072</x:v>
      </x:c>
      <x:c r="O3483" s="32" t="n">
        <x:v>1477471.6803559093</x:v>
      </x:c>
      <x:c r="P3483" s="32" t="n">
        <x:v>420957.68406615383</x:v>
      </x:c>
      <x:c r="Q3483" s="33" t="n">
        <x:v>1.284917599208906</x:v>
      </x:c>
      <x:c r="R3483" s="34" t="n">
        <x:v>0.28491759920890597</x:v>
      </x:c>
    </x:row>
    <x:row r="3484" ht="18" customHeight="1">
      <x:c r="A3484" s="25" t="str">
        <x:v>EEZ_332</x:v>
      </x:c>
      <x:c r="B3484" s="25" t="str">
        <x:v>Haiti</x:v>
      </x:c>
      <x:c r="C3484" s="25" t="str">
        <x:v>functional</x:v>
      </x:c>
      <x:c r="D3484" s="25" t="str">
        <x:v>Medium reef assoc. fish (30 - 89 cm)</x:v>
      </x:c>
      <x:c r="E3484" s="35" t="n">
        <x:v>21</x:v>
      </x:c>
      <x:c r="F3484" s="35" t="n">
        <x:v>21</x:v>
      </x:c>
      <x:c r="G3484" s="32" t="n">
        <x:v>9864.0820990743</x:v>
      </x:c>
      <x:c r="H3484" s="32" t="n">
        <x:v>9864.0820990743</x:v>
      </x:c>
      <x:c r="I3484" s="33" t="n">
        <x:v>0</x:v>
      </x:c>
      <x:c r="J3484" s="34" t="n">
        <x:v>1</x:v>
      </x:c>
      <x:c r="K3484" s="33" t="n">
        <x:v>821.1067918997293</x:v>
      </x:c>
      <x:c r="L3484" s="32" t="n">
        <x:v>8099464.807406446</x:v>
      </x:c>
      <x:c r="M3484" s="33" t="n">
        <x:v>3.6607280643872775</x:v>
      </x:c>
      <x:c r="N3484" s="33" t="n">
        <x:v>457.85510872580915</x:v>
      </x:c>
      <x:c r="O3484" s="32" t="n">
        <x:v>4516320.381951971</x:v>
      </x:c>
      <x:c r="P3484" s="32" t="n">
        <x:v>3583144.425454475</x:v>
      </x:c>
      <x:c r="Q3484" s="33" t="n">
        <x:v>1.793376935740291</x:v>
      </x:c>
      <x:c r="R3484" s="34" t="n">
        <x:v>0.7933769357402909</x:v>
      </x:c>
    </x:row>
    <x:row r="3485" ht="18" customHeight="1">
      <x:c r="A3485" s="25" t="str">
        <x:v>EEZ_332</x:v>
      </x:c>
      <x:c r="B3485" s="25" t="str">
        <x:v>Haiti</x:v>
      </x:c>
      <x:c r="C3485" s="25" t="str">
        <x:v>functional</x:v>
      </x:c>
      <x:c r="D3485" s="25" t="str">
        <x:v>Other demersal invertebrates</x:v>
      </x:c>
      <x:c r="E3485" s="35" t="n">
        <x:v>2</x:v>
      </x:c>
      <x:c r="F3485" s="35" t="n">
        <x:v>2</x:v>
      </x:c>
      <x:c r="G3485" s="32" t="n">
        <x:v>58.3957705218</x:v>
      </x:c>
      <x:c r="H3485" s="32" t="n">
        <x:v>58.3957705218</x:v>
      </x:c>
      <x:c r="I3485" s="33" t="n">
        <x:v>0</x:v>
      </x:c>
      <x:c r="J3485" s="34" t="n">
        <x:v>1</x:v>
      </x:c>
      <x:c r="K3485" s="33" t="n">
        <x:v>10</x:v>
      </x:c>
      <x:c r="L3485" s="32" t="n">
        <x:v>583.957705218</x:v>
      </x:c>
      <x:c r="M3485" s="33" t="n">
        <x:v>2</x:v>
      </x:c>
      <x:c r="N3485" s="33" t="n">
        <x:v>10</x:v>
      </x:c>
      <x:c r="O3485" s="32" t="n">
        <x:v>583.957705218</x:v>
      </x:c>
      <x:c r="P3485" s="32" t="n">
        <x:v>0</x:v>
      </x:c>
      <x:c r="Q3485" s="33" t="n">
        <x:v>1</x:v>
      </x:c>
      <x:c r="R3485" s="34" t="n">
        <x:v>0</x:v>
      </x:c>
    </x:row>
    <x:row r="3486" ht="18" customHeight="1">
      <x:c r="A3486" s="25" t="str">
        <x:v>EEZ_332</x:v>
      </x:c>
      <x:c r="B3486" s="25" t="str">
        <x:v>Haiti</x:v>
      </x:c>
      <x:c r="C3486" s="25" t="str">
        <x:v>functional</x:v>
      </x:c>
      <x:c r="D3486" s="25" t="str">
        <x:v>Shrimps</x:v>
      </x:c>
      <x:c r="E3486" s="35" t="n">
        <x:v>1</x:v>
      </x:c>
      <x:c r="F3486" s="35" t="n">
        <x:v>1</x:v>
      </x:c>
      <x:c r="G3486" s="32" t="n">
        <x:v>157.300065972</x:v>
      </x:c>
      <x:c r="H3486" s="32" t="n">
        <x:v>157.300065972</x:v>
      </x:c>
      <x:c r="I3486" s="33" t="n">
        <x:v>0</x:v>
      </x:c>
      <x:c r="J3486" s="34" t="n">
        <x:v>1</x:v>
      </x:c>
      <x:c r="K3486" s="33" t="n">
        <x:v>173.78008287493762</x:v>
      </x:c>
      <x:c r="L3486" s="32" t="n">
        <x:v>27335.618500847315</x:v>
      </x:c>
      <x:c r="M3486" s="33" t="n">
        <x:v>3.24</x:v>
      </x:c>
      <x:c r="N3486" s="33" t="n">
        <x:v>173.78008287493762</x:v>
      </x:c>
      <x:c r="O3486" s="32" t="n">
        <x:v>27335.618500847315</x:v>
      </x:c>
      <x:c r="P3486" s="32" t="n">
        <x:v>0</x:v>
      </x:c>
      <x:c r="Q3486" s="33" t="n">
        <x:v>1</x:v>
      </x:c>
      <x:c r="R3486" s="34" t="n">
        <x:v>0</x:v>
      </x:c>
    </x:row>
    <x:row r="3487" ht="18" customHeight="1">
      <x:c r="A3487" s="25" t="str">
        <x:v>EEZ_332</x:v>
      </x:c>
      <x:c r="B3487" s="25" t="str">
        <x:v>Haiti</x:v>
      </x:c>
      <x:c r="C3487" s="25" t="str">
        <x:v>functional</x:v>
      </x:c>
      <x:c r="D3487" s="25" t="str">
        <x:v>Small reef assoc. fish (&lt;30 cm)</x:v>
      </x:c>
      <x:c r="E3487" s="35" t="n">
        <x:v>5</x:v>
      </x:c>
      <x:c r="F3487" s="35" t="n">
        <x:v>5</x:v>
      </x:c>
      <x:c r="G3487" s="32" t="n">
        <x:v>858.1306273427999</x:v>
      </x:c>
      <x:c r="H3487" s="32" t="n">
        <x:v>858.1306273427999</x:v>
      </x:c>
      <x:c r="I3487" s="33" t="n">
        <x:v>0</x:v>
      </x:c>
      <x:c r="J3487" s="34" t="n">
        <x:v>1</x:v>
      </x:c>
      <x:c r="K3487" s="33" t="n">
        <x:v>212.43370055841913</x:v>
      </x:c>
      <x:c r="L3487" s="32" t="n">
        <x:v>182295.8647289487</x:v>
      </x:c>
      <x:c r="M3487" s="33" t="n">
        <x:v>3.285875695807838</x:v>
      </x:c>
      <x:c r="N3487" s="33" t="n">
        <x:v>193.141542628039</x:v>
      </x:c>
      <x:c r="O3487" s="32" t="n">
        <x:v>165740.67314135525</x:v>
      </x:c>
      <x:c r="P3487" s="32" t="n">
        <x:v>16555.191587593465</x:v>
      </x:c>
      <x:c r="Q3487" s="33" t="n">
        <x:v>1.0998861128883797</x:v>
      </x:c>
      <x:c r="R3487" s="34" t="n">
        <x:v>0.09988611288837979</x:v>
      </x:c>
    </x:row>
    <x:row r="3488" ht="18" customHeight="1">
      <x:c r="A3488" s="25" t="str">
        <x:v>EEZ_332</x:v>
      </x:c>
      <x:c r="B3488" s="25" t="str">
        <x:v>Haiti</x:v>
      </x:c>
      <x:c r="C3488" s="25" t="str">
        <x:v>functional</x:v>
      </x:c>
      <x:c r="D3488" s="25" t="str">
        <x:v>Small to medium flatfishes (&lt;90 cm)</x:v>
      </x:c>
      <x:c r="E3488" s="35" t="n">
        <x:v>1</x:v>
      </x:c>
      <x:c r="F3488" s="35" t="n">
        <x:v>1</x:v>
      </x:c>
      <x:c r="G3488" s="32" t="n">
        <x:v>79.8657817436</x:v>
      </x:c>
      <x:c r="H3488" s="32" t="n">
        <x:v>79.8657817436</x:v>
      </x:c>
      <x:c r="I3488" s="33" t="n">
        <x:v>0</x:v>
      </x:c>
      <x:c r="J3488" s="34" t="n">
        <x:v>1</x:v>
      </x:c>
      <x:c r="K3488" s="33" t="n">
        <x:v>194.98445997580455</x:v>
      </x:c>
      <x:c r="L3488" s="32" t="n">
        <x:v>15572.586323821315</x:v>
      </x:c>
      <x:c r="M3488" s="33" t="n">
        <x:v>3.29</x:v>
      </x:c>
      <x:c r="N3488" s="33" t="n">
        <x:v>194.98445997580455</x:v>
      </x:c>
      <x:c r="O3488" s="32" t="n">
        <x:v>15572.586323821315</x:v>
      </x:c>
      <x:c r="P3488" s="32" t="n">
        <x:v>0</x:v>
      </x:c>
      <x:c r="Q3488" s="33" t="n">
        <x:v>1</x:v>
      </x:c>
      <x:c r="R3488" s="34" t="n">
        <x:v>0</x:v>
      </x:c>
    </x:row>
    <x:row r="3489" ht="18" customHeight="1">
      <x:c r="A3489" s="25" t="str">
        <x:v>EEZ_334</x:v>
      </x:c>
      <x:c r="B3489" s="25" t="str">
        <x:v>Heard &amp; McDonald Isl. (Australia)</x:v>
      </x:c>
      <x:c r="C3489" s="25" t="str">
        <x:v>functional</x:v>
      </x:c>
      <x:c r="D3489" s="25" t="str">
        <x:v>Cephalopods</x:v>
      </x:c>
      <x:c r="E3489" s="35" t="n">
        <x:v>1</x:v>
      </x:c>
      <x:c r="F3489" s="35" t="n">
        <x:v>1</x:v>
      </x:c>
      <x:c r="G3489" s="32" t="n">
        <x:v>0.0310172459</x:v>
      </x:c>
      <x:c r="H3489" s="32" t="n">
        <x:v>0.0310172459</x:v>
      </x:c>
      <x:c r="I3489" s="33" t="n">
        <x:v>0</x:v>
      </x:c>
      <x:c r="J3489" s="34" t="n">
        <x:v>1</x:v>
      </x:c>
      <x:c r="K3489" s="33" t="n">
        <x:v>1348.9628825916532</x:v>
      </x:c>
      <x:c r="L3489" s="32" t="n">
        <x:v>41.841113439318136</x:v>
      </x:c>
      <x:c r="M3489" s="33" t="n">
        <x:v>4.13</x:v>
      </x:c>
      <x:c r="N3489" s="33" t="n">
        <x:v>1348.9628825916532</x:v>
      </x:c>
      <x:c r="O3489" s="32" t="n">
        <x:v>41.841113439318136</x:v>
      </x:c>
      <x:c r="P3489" s="32" t="n">
        <x:v>0</x:v>
      </x:c>
      <x:c r="Q3489" s="33" t="n">
        <x:v>1</x:v>
      </x:c>
      <x:c r="R3489" s="34" t="n">
        <x:v>0</x:v>
      </x:c>
    </x:row>
    <x:row r="3490" ht="18" customHeight="1">
      <x:c r="A3490" s="25" t="str">
        <x:v>EEZ_334</x:v>
      </x:c>
      <x:c r="B3490" s="25" t="str">
        <x:v>Heard &amp; McDonald Isl. (Australia)</x:v>
      </x:c>
      <x:c r="C3490" s="25" t="str">
        <x:v>functional</x:v>
      </x:c>
      <x:c r="D3490" s="25" t="str">
        <x:v>Jellyfish</x:v>
      </x:c>
      <x:c r="E3490" s="35" t="n">
        <x:v>1</x:v>
      </x:c>
      <x:c r="F3490" s="35" t="n">
        <x:v>1</x:v>
      </x:c>
      <x:c r="G3490" s="32" t="n">
        <x:v>0.4634866901</x:v>
      </x:c>
      <x:c r="H3490" s="32" t="n">
        <x:v>0.4634866901</x:v>
      </x:c>
      <x:c r="I3490" s="33" t="n">
        <x:v>0</x:v>
      </x:c>
      <x:c r="J3490" s="34" t="n">
        <x:v>1</x:v>
      </x:c>
      <x:c r="K3490" s="33" t="n">
        <x:v>31.622776601683793</x:v>
      </x:c>
      <x:c r="L3490" s="32" t="n">
        <x:v>14.656736058886146</x:v>
      </x:c>
      <x:c r="M3490" s="33" t="n">
        <x:v>2.5</x:v>
      </x:c>
      <x:c r="N3490" s="33" t="n">
        <x:v>31.622776601683793</x:v>
      </x:c>
      <x:c r="O3490" s="32" t="n">
        <x:v>14.656736058886146</x:v>
      </x:c>
      <x:c r="P3490" s="32" t="n">
        <x:v>0</x:v>
      </x:c>
      <x:c r="Q3490" s="33" t="n">
        <x:v>1</x:v>
      </x:c>
      <x:c r="R3490" s="34" t="n">
        <x:v>0</x:v>
      </x:c>
    </x:row>
    <x:row r="3491" ht="18" customHeight="1">
      <x:c r="A3491" s="25" t="str">
        <x:v>EEZ_334</x:v>
      </x:c>
      <x:c r="B3491" s="25" t="str">
        <x:v>Heard &amp; McDonald Isl. (Australia)</x:v>
      </x:c>
      <x:c r="C3491" s="25" t="str">
        <x:v>functional</x:v>
      </x:c>
      <x:c r="D3491" s="25" t="str">
        <x:v>Large bathydemersals (&gt;=90 cm)</x:v>
      </x:c>
      <x:c r="E3491" s="35" t="n">
        <x:v>1</x:v>
      </x:c>
      <x:c r="F3491" s="35" t="n">
        <x:v>1</x:v>
      </x:c>
      <x:c r="G3491" s="32" t="n">
        <x:v>3022.2666448859</x:v>
      </x:c>
      <x:c r="H3491" s="32" t="n">
        <x:v>3022.2666448859</x:v>
      </x:c>
      <x:c r="I3491" s="33" t="n">
        <x:v>0</x:v>
      </x:c>
      <x:c r="J3491" s="34" t="n">
        <x:v>1</x:v>
      </x:c>
      <x:c r="K3491" s="33" t="n">
        <x:v>912.0108393559096</x:v>
      </x:c>
      <x:c r="L3491" s="32" t="n">
        <x:v>2756339.9395597586</x:v>
      </x:c>
      <x:c r="M3491" s="33" t="n">
        <x:v>3.96</x:v>
      </x:c>
      <x:c r="N3491" s="33" t="n">
        <x:v>912.0108393559096</x:v>
      </x:c>
      <x:c r="O3491" s="32" t="n">
        <x:v>2756339.9395597586</x:v>
      </x:c>
      <x:c r="P3491" s="32" t="n">
        <x:v>0</x:v>
      </x:c>
      <x:c r="Q3491" s="33" t="n">
        <x:v>1</x:v>
      </x:c>
      <x:c r="R3491" s="34" t="n">
        <x:v>0</x:v>
      </x:c>
    </x:row>
    <x:row r="3492" ht="18" customHeight="1">
      <x:c r="A3492" s="25" t="str">
        <x:v>EEZ_334</x:v>
      </x:c>
      <x:c r="B3492" s="25" t="str">
        <x:v>Heard &amp; McDonald Isl. (Australia)</x:v>
      </x:c>
      <x:c r="C3492" s="25" t="str">
        <x:v>functional</x:v>
      </x:c>
      <x:c r="D3492" s="25" t="str">
        <x:v>Large benthopelagics (&gt;=90 cm)</x:v>
      </x:c>
      <x:c r="E3492" s="35" t="n">
        <x:v>1</x:v>
      </x:c>
      <x:c r="F3492" s="35" t="n">
        <x:v>1</x:v>
      </x:c>
      <x:c r="G3492" s="32" t="n">
        <x:v>0.0040367858000000005</x:v>
      </x:c>
      <x:c r="H3492" s="32" t="n">
        <x:v>0.0040367858000000005</x:v>
      </x:c>
      <x:c r="I3492" s="33" t="n">
        <x:v>0</x:v>
      </x:c>
      <x:c r="J3492" s="34" t="n">
        <x:v>1</x:v>
      </x:c>
      <x:c r="K3492" s="33" t="n">
        <x:v>1621.8100973589299</x:v>
      </x:c>
      <x:c r="L3492" s="32" t="n">
        <x:v>6.546899971315146</x:v>
      </x:c>
      <x:c r="M3492" s="33" t="n">
        <x:v>4.21</x:v>
      </x:c>
      <x:c r="N3492" s="33" t="n">
        <x:v>1621.8100973589299</x:v>
      </x:c>
      <x:c r="O3492" s="32" t="n">
        <x:v>6.546899971315146</x:v>
      </x:c>
      <x:c r="P3492" s="32" t="n">
        <x:v>0</x:v>
      </x:c>
      <x:c r="Q3492" s="33" t="n">
        <x:v>1</x:v>
      </x:c>
      <x:c r="R3492" s="34" t="n">
        <x:v>0</x:v>
      </x:c>
    </x:row>
    <x:row r="3493" ht="18" customHeight="1">
      <x:c r="A3493" s="25" t="str">
        <x:v>EEZ_334</x:v>
      </x:c>
      <x:c r="B3493" s="25" t="str">
        <x:v>Heard &amp; McDonald Isl. (Australia)</x:v>
      </x:c>
      <x:c r="C3493" s="25" t="str">
        <x:v>functional</x:v>
      </x:c>
      <x:c r="D3493" s="25" t="str">
        <x:v>Large rays (&gt;=90 cm)</x:v>
      </x:c>
      <x:c r="E3493" s="35" t="n">
        <x:v>2</x:v>
      </x:c>
      <x:c r="F3493" s="35" t="n">
        <x:v>2</x:v>
      </x:c>
      <x:c r="G3493" s="32" t="n">
        <x:v>20.9224923555</x:v>
      </x:c>
      <x:c r="H3493" s="32" t="n">
        <x:v>20.9224923555</x:v>
      </x:c>
      <x:c r="I3493" s="33" t="n">
        <x:v>0</x:v>
      </x:c>
      <x:c r="J3493" s="34" t="n">
        <x:v>1</x:v>
      </x:c>
      <x:c r="K3493" s="33" t="n">
        <x:v>390.09659205990073</x:v>
      </x:c>
      <x:c r="L3493" s="32" t="n">
        <x:v>8161.792965279876</x:v>
      </x:c>
      <x:c r="M3493" s="33" t="n">
        <x:v>3.5839600360558013</x:v>
      </x:c>
      <x:c r="N3493" s="33" t="n">
        <x:v>383.6719382294263</x:v>
      </x:c>
      <x:c r="O3493" s="32" t="n">
        <x:v>8027.37319462504</x:v>
      </x:c>
      <x:c r="P3493" s="32" t="n">
        <x:v>134.4197706548357</x:v>
      </x:c>
      <x:c r="Q3493" s="33" t="n">
        <x:v>1.0167451752143328</x:v>
      </x:c>
      <x:c r="R3493" s="34" t="n">
        <x:v>0.01674517521433292</x:v>
      </x:c>
    </x:row>
    <x:row r="3494" ht="18" customHeight="1">
      <x:c r="A3494" s="25" t="str">
        <x:v>EEZ_334</x:v>
      </x:c>
      <x:c r="B3494" s="25" t="str">
        <x:v>Heard &amp; McDonald Isl. (Australia)</x:v>
      </x:c>
      <x:c r="C3494" s="25" t="str">
        <x:v>functional</x:v>
      </x:c>
      <x:c r="D3494" s="25" t="str">
        <x:v>Large sharks (&gt;=90 cm)</x:v>
      </x:c>
      <x:c r="E3494" s="35" t="n">
        <x:v>1</x:v>
      </x:c>
      <x:c r="F3494" s="35" t="n">
        <x:v>1</x:v>
      </x:c>
      <x:c r="G3494" s="32" t="n">
        <x:v>0.0724551295</x:v>
      </x:c>
      <x:c r="H3494" s="32" t="n">
        <x:v>0.0724551295</x:v>
      </x:c>
      <x:c r="I3494" s="33" t="n">
        <x:v>0</x:v>
      </x:c>
      <x:c r="J3494" s="34" t="n">
        <x:v>1</x:v>
      </x:c>
      <x:c r="K3494" s="33" t="n">
        <x:v>3715.3522909717276</x:v>
      </x:c>
      <x:c r="L3494" s="32" t="n">
        <x:v>269.1963313804782</x:v>
      </x:c>
      <x:c r="M3494" s="33" t="n">
        <x:v>4.57</x:v>
      </x:c>
      <x:c r="N3494" s="33" t="n">
        <x:v>3715.3522909717276</x:v>
      </x:c>
      <x:c r="O3494" s="32" t="n">
        <x:v>269.1963313804782</x:v>
      </x:c>
      <x:c r="P3494" s="32" t="n">
        <x:v>0</x:v>
      </x:c>
      <x:c r="Q3494" s="33" t="n">
        <x:v>1</x:v>
      </x:c>
      <x:c r="R3494" s="34" t="n">
        <x:v>0</x:v>
      </x:c>
    </x:row>
    <x:row r="3495" ht="18" customHeight="1">
      <x:c r="A3495" s="25" t="str">
        <x:v>EEZ_334</x:v>
      </x:c>
      <x:c r="B3495" s="25" t="str">
        <x:v>Heard &amp; McDonald Isl. (Australia)</x:v>
      </x:c>
      <x:c r="C3495" s="25" t="str">
        <x:v>functional</x:v>
      </x:c>
      <x:c r="D3495" s="25" t="str">
        <x:v>Lobsters, crabs</x:v>
      </x:c>
      <x:c r="E3495" s="35" t="n">
        <x:v>2</x:v>
      </x:c>
      <x:c r="F3495" s="35" t="n">
        <x:v>2</x:v>
      </x:c>
      <x:c r="G3495" s="32" t="n">
        <x:v>0.0092461172</x:v>
      </x:c>
      <x:c r="H3495" s="32" t="n">
        <x:v>0.0092461172</x:v>
      </x:c>
      <x:c r="I3495" s="33" t="n">
        <x:v>0</x:v>
      </x:c>
      <x:c r="J3495" s="34" t="n">
        <x:v>1</x:v>
      </x:c>
      <x:c r="K3495" s="33" t="n">
        <x:v>58.20239516841269</x:v>
      </x:c>
      <x:c r="L3495" s="32" t="n">
        <x:v>0.5381461670478576</x:v>
      </x:c>
      <x:c r="M3495" s="33" t="n">
        <x:v>2.731294349156638</x:v>
      </x:c>
      <x:c r="N3495" s="33" t="n">
        <x:v>53.86347260453325</x:v>
      </x:c>
      <x:c r="O3495" s="32" t="n">
        <x:v>0.49802798050050373</x:v>
      </x:c>
      <x:c r="P3495" s="32" t="n">
        <x:v>0.04011818654735383</x:v>
      </x:c>
      <x:c r="Q3495" s="33" t="n">
        <x:v>1.080554081533805</x:v>
      </x:c>
      <x:c r="R3495" s="34" t="n">
        <x:v>0.08055408153380501</x:v>
      </x:c>
    </x:row>
    <x:row r="3496" ht="18" customHeight="1">
      <x:c r="A3496" s="25" t="str">
        <x:v>EEZ_334</x:v>
      </x:c>
      <x:c r="B3496" s="25" t="str">
        <x:v>Heard &amp; McDonald Isl. (Australia)</x:v>
      </x:c>
      <x:c r="C3496" s="25" t="str">
        <x:v>functional</x:v>
      </x:c>
      <x:c r="D3496" s="25" t="str">
        <x:v>Medium bathypelagics (30 - 89 cm)</x:v>
      </x:c>
      <x:c r="E3496" s="35" t="n">
        <x:v>2</x:v>
      </x:c>
      <x:c r="F3496" s="35" t="n">
        <x:v>2</x:v>
      </x:c>
      <x:c r="G3496" s="32" t="n">
        <x:v>8.2990893632</x:v>
      </x:c>
      <x:c r="H3496" s="32" t="n">
        <x:v>8.2990893632</x:v>
      </x:c>
      <x:c r="I3496" s="33" t="n">
        <x:v>0</x:v>
      </x:c>
      <x:c r="J3496" s="34" t="n">
        <x:v>1</x:v>
      </x:c>
      <x:c r="K3496" s="33" t="n">
        <x:v>364.3819520739044</x:v>
      </x:c>
      <x:c r="L3496" s="32" t="n">
        <x:v>3024.0383825985923</x:v>
      </x:c>
      <x:c r="M3496" s="33" t="n">
        <x:v>3.5595597735277797</x:v>
      </x:c>
      <x:c r="N3496" s="33" t="n">
        <x:v>362.71020393309635</x:v>
      </x:c>
      <x:c r="O3496" s="32" t="n">
        <x:v>3010.1643953852627</x:v>
      </x:c>
      <x:c r="P3496" s="32" t="n">
        <x:v>13.873987213329656</x:v>
      </x:c>
      <x:c r="Q3496" s="33" t="n">
        <x:v>1.0046090463479667</x:v>
      </x:c>
      <x:c r="R3496" s="34" t="n">
        <x:v>0.004609046347966641</x:v>
      </x:c>
    </x:row>
    <x:row r="3497" ht="18" customHeight="1">
      <x:c r="A3497" s="25" t="str">
        <x:v>EEZ_334</x:v>
      </x:c>
      <x:c r="B3497" s="25" t="str">
        <x:v>Heard &amp; McDonald Isl. (Australia)</x:v>
      </x:c>
      <x:c r="C3497" s="25" t="str">
        <x:v>functional</x:v>
      </x:c>
      <x:c r="D3497" s="25" t="str">
        <x:v>Medium benthopelagics (30 - 89 cm)</x:v>
      </x:c>
      <x:c r="E3497" s="35" t="n">
        <x:v>5</x:v>
      </x:c>
      <x:c r="F3497" s="35" t="n">
        <x:v>5</x:v>
      </x:c>
      <x:c r="G3497" s="32" t="n">
        <x:v>250.70833359820003</x:v>
      </x:c>
      <x:c r="H3497" s="32" t="n">
        <x:v>250.70833359820003</x:v>
      </x:c>
      <x:c r="I3497" s="33" t="n">
        <x:v>0</x:v>
      </x:c>
      <x:c r="J3497" s="34" t="n">
        <x:v>1</x:v>
      </x:c>
      <x:c r="K3497" s="33" t="n">
        <x:v>374.77161096826484</x:v>
      </x:c>
      <x:c r="L3497" s="32" t="n">
        <x:v>93958.36606576658</x:v>
      </x:c>
      <x:c r="M3497" s="33" t="n">
        <x:v>3.5696655133009165</x:v>
      </x:c>
      <x:c r="N3497" s="33" t="n">
        <x:v>371.249188741924</x:v>
      </x:c>
      <x:c r="O3497" s="32" t="n">
        <x:v>93075.26545917141</x:v>
      </x:c>
      <x:c r="P3497" s="32" t="n">
        <x:v>883.100606595166</x:v>
      </x:c>
      <x:c r="Q3497" s="33" t="n">
        <x:v>1.0094880267301793</x:v>
      </x:c>
      <x:c r="R3497" s="34" t="n">
        <x:v>0.009488026730179447</x:v>
      </x:c>
    </x:row>
    <x:row r="3498" ht="18" customHeight="1">
      <x:c r="A3498" s="25" t="str">
        <x:v>EEZ_334</x:v>
      </x:c>
      <x:c r="B3498" s="25" t="str">
        <x:v>Heard &amp; McDonald Isl. (Australia)</x:v>
      </x:c>
      <x:c r="C3498" s="25" t="str">
        <x:v>functional</x:v>
      </x:c>
      <x:c r="D3498" s="25" t="str">
        <x:v>Medium demersals (30 - 89 cm)</x:v>
      </x:c>
      <x:c r="E3498" s="35" t="n">
        <x:v>9</x:v>
      </x:c>
      <x:c r="F3498" s="35" t="n">
        <x:v>9</x:v>
      </x:c>
      <x:c r="G3498" s="32" t="n">
        <x:v>226.48410741200001</x:v>
      </x:c>
      <x:c r="H3498" s="32" t="n">
        <x:v>226.48410741200001</x:v>
      </x:c>
      <x:c r="I3498" s="33" t="n">
        <x:v>0</x:v>
      </x:c>
      <x:c r="J3498" s="34" t="n">
        <x:v>1</x:v>
      </x:c>
      <x:c r="K3498" s="33" t="n">
        <x:v>185.8699225788886</x:v>
      </x:c>
      <x:c r="L3498" s="32" t="n">
        <x:v>42096.58351001713</x:v>
      </x:c>
      <x:c r="M3498" s="33" t="n">
        <x:v>3.2688804906494484</x:v>
      </x:c>
      <x:c r="N3498" s="33" t="n">
        <x:v>185.7293293961493</x:v>
      </x:c>
      <x:c r="O3498" s="32" t="n">
        <x:v>42064.74138851621</x:v>
      </x:c>
      <x:c r="P3498" s="32" t="n">
        <x:v>31.842121500922076</x:v>
      </x:c>
      <x:c r="Q3498" s="33" t="n">
        <x:v>1.000756978896098</x:v>
      </x:c>
      <x:c r="R3498" s="34" t="n">
        <x:v>0.0007569788960978865</x:v>
      </x:c>
    </x:row>
    <x:row r="3499" ht="18" customHeight="1">
      <x:c r="A3499" s="25" t="str">
        <x:v>EEZ_334</x:v>
      </x:c>
      <x:c r="B3499" s="25" t="str">
        <x:v>Heard &amp; McDonald Isl. (Australia)</x:v>
      </x:c>
      <x:c r="C3499" s="25" t="str">
        <x:v>functional</x:v>
      </x:c>
      <x:c r="D3499" s="25" t="str">
        <x:v>Medium pelagics (30 - 89 cm)</x:v>
      </x:c>
      <x:c r="E3499" s="35" t="n">
        <x:v>1</x:v>
      </x:c>
      <x:c r="F3499" s="35" t="n">
        <x:v>1</x:v>
      </x:c>
      <x:c r="G3499" s="32" t="n">
        <x:v>706.2627263566001</x:v>
      </x:c>
      <x:c r="H3499" s="32" t="n">
        <x:v>706.2627263566001</x:v>
      </x:c>
      <x:c r="I3499" s="33" t="n">
        <x:v>0</x:v>
      </x:c>
      <x:c r="J3499" s="34" t="n">
        <x:v>1</x:v>
      </x:c>
      <x:c r="K3499" s="33" t="n">
        <x:v>169.82436524617444</x:v>
      </x:c>
      <x:c r="L3499" s="32" t="n">
        <x:v>119940.6192005422</x:v>
      </x:c>
      <x:c r="M3499" s="33" t="n">
        <x:v>3.23</x:v>
      </x:c>
      <x:c r="N3499" s="33" t="n">
        <x:v>169.82436524617444</x:v>
      </x:c>
      <x:c r="O3499" s="32" t="n">
        <x:v>119940.6192005422</x:v>
      </x:c>
      <x:c r="P3499" s="32" t="n">
        <x:v>0</x:v>
      </x:c>
      <x:c r="Q3499" s="33" t="n">
        <x:v>1</x:v>
      </x:c>
      <x:c r="R3499" s="34" t="n">
        <x:v>0</x:v>
      </x:c>
    </x:row>
    <x:row r="3500" ht="18" customHeight="1">
      <x:c r="A3500" s="25" t="str">
        <x:v>EEZ_334</x:v>
      </x:c>
      <x:c r="B3500" s="25" t="str">
        <x:v>Heard &amp; McDonald Isl. (Australia)</x:v>
      </x:c>
      <x:c r="C3500" s="25" t="str">
        <x:v>functional</x:v>
      </x:c>
      <x:c r="D3500" s="25" t="str">
        <x:v>Other demersal invertebrates</x:v>
      </x:c>
      <x:c r="E3500" s="35" t="n">
        <x:v>1</x:v>
      </x:c>
      <x:c r="F3500" s="35" t="n">
        <x:v>1</x:v>
      </x:c>
      <x:c r="G3500" s="32" t="n">
        <x:v>0.1341179545</x:v>
      </x:c>
      <x:c r="H3500" s="32" t="n">
        <x:v>0.1341179545</x:v>
      </x:c>
      <x:c r="I3500" s="33" t="n">
        <x:v>0</x:v>
      </x:c>
      <x:c r="J3500" s="34" t="n">
        <x:v>1</x:v>
      </x:c>
      <x:c r="K3500" s="33" t="n">
        <x:v>100</x:v>
      </x:c>
      <x:c r="L3500" s="32" t="n">
        <x:v>13.41179545</x:v>
      </x:c>
      <x:c r="M3500" s="33" t="n">
        <x:v>3</x:v>
      </x:c>
      <x:c r="N3500" s="33" t="n">
        <x:v>100</x:v>
      </x:c>
      <x:c r="O3500" s="32" t="n">
        <x:v>13.41179545</x:v>
      </x:c>
      <x:c r="P3500" s="32" t="n">
        <x:v>0</x:v>
      </x:c>
      <x:c r="Q3500" s="33" t="n">
        <x:v>1</x:v>
      </x:c>
      <x:c r="R3500" s="34" t="n">
        <x:v>0</x:v>
      </x:c>
    </x:row>
    <x:row r="3501" ht="18" customHeight="1">
      <x:c r="A3501" s="25" t="str">
        <x:v>EEZ_334</x:v>
      </x:c>
      <x:c r="B3501" s="25" t="str">
        <x:v>Heard &amp; McDonald Isl. (Australia)</x:v>
      </x:c>
      <x:c r="C3501" s="25" t="str">
        <x:v>functional</x:v>
      </x:c>
      <x:c r="D3501" s="25" t="str">
        <x:v>Shrimps</x:v>
      </x:c>
      <x:c r="E3501" s="35" t="n">
        <x:v>1</x:v>
      </x:c>
      <x:c r="F3501" s="35" t="n">
        <x:v>1</x:v>
      </x:c>
      <x:c r="G3501" s="32" t="n">
        <x:v>0.0007245513</x:v>
      </x:c>
      <x:c r="H3501" s="32" t="n">
        <x:v>0.0007245513</x:v>
      </x:c>
      <x:c r="I3501" s="33" t="n">
        <x:v>0</x:v>
      </x:c>
      <x:c r="J3501" s="34" t="n">
        <x:v>1</x:v>
      </x:c>
      <x:c r="K3501" s="33" t="n">
        <x:v>50.11872336272725</x:v>
      </x:c>
      <x:c r="L3501" s="32" t="n">
        <x:v>0.036313586166804405</x:v>
      </x:c>
      <x:c r="M3501" s="33" t="n">
        <x:v>2.7</x:v>
      </x:c>
      <x:c r="N3501" s="33" t="n">
        <x:v>50.11872336272725</x:v>
      </x:c>
      <x:c r="O3501" s="32" t="n">
        <x:v>0.036313586166804405</x:v>
      </x:c>
      <x:c r="P3501" s="32" t="n">
        <x:v>0</x:v>
      </x:c>
      <x:c r="Q3501" s="33" t="n">
        <x:v>1</x:v>
      </x:c>
      <x:c r="R3501" s="34" t="n">
        <x:v>0</x:v>
      </x:c>
    </x:row>
    <x:row r="3502" ht="18" customHeight="1">
      <x:c r="A3502" s="25" t="str">
        <x:v>EEZ_334</x:v>
      </x:c>
      <x:c r="B3502" s="25" t="str">
        <x:v>Heard &amp; McDonald Isl. (Australia)</x:v>
      </x:c>
      <x:c r="C3502" s="25" t="str">
        <x:v>functional</x:v>
      </x:c>
      <x:c r="D3502" s="25" t="str">
        <x:v>Small benthopelagics (&lt;30 cm)</x:v>
      </x:c>
      <x:c r="E3502" s="35" t="n">
        <x:v>1</x:v>
      </x:c>
      <x:c r="F3502" s="35" t="n">
        <x:v>1</x:v>
      </x:c>
      <x:c r="G3502" s="32" t="n">
        <x:v>0.0310748522</x:v>
      </x:c>
      <x:c r="H3502" s="32" t="n">
        <x:v>0.0310748522</x:v>
      </x:c>
      <x:c r="I3502" s="33" t="n">
        <x:v>0</x:v>
      </x:c>
      <x:c r="J3502" s="34" t="n">
        <x:v>1</x:v>
      </x:c>
      <x:c r="K3502" s="33" t="n">
        <x:v>165.95869074375614</x:v>
      </x:c>
      <x:c r="L3502" s="32" t="n">
        <x:v>5.15714178616773</x:v>
      </x:c>
      <x:c r="M3502" s="33" t="n">
        <x:v>3.22</x:v>
      </x:c>
      <x:c r="N3502" s="33" t="n">
        <x:v>165.95869074375614</x:v>
      </x:c>
      <x:c r="O3502" s="32" t="n">
        <x:v>5.15714178616773</x:v>
      </x:c>
      <x:c r="P3502" s="32" t="n">
        <x:v>0</x:v>
      </x:c>
      <x:c r="Q3502" s="33" t="n">
        <x:v>1</x:v>
      </x:c>
      <x:c r="R3502" s="34" t="n">
        <x:v>0</x:v>
      </x:c>
    </x:row>
    <x:row r="3503" ht="18" customHeight="1">
      <x:c r="A3503" s="25" t="str">
        <x:v>EEZ_334</x:v>
      </x:c>
      <x:c r="B3503" s="25" t="str">
        <x:v>Heard &amp; McDonald Isl. (Australia)</x:v>
      </x:c>
      <x:c r="C3503" s="25" t="str">
        <x:v>functional</x:v>
      </x:c>
      <x:c r="D3503" s="25" t="str">
        <x:v>Small pelagics (&lt;30 cm)</x:v>
      </x:c>
      <x:c r="E3503" s="35" t="n">
        <x:v>1</x:v>
      </x:c>
      <x:c r="F3503" s="35" t="n">
        <x:v>1</x:v>
      </x:c>
      <x:c r="G3503" s="32" t="n">
        <x:v>0.0168165547</x:v>
      </x:c>
      <x:c r="H3503" s="32" t="n">
        <x:v>0.0168165547</x:v>
      </x:c>
      <x:c r="I3503" s="33" t="n">
        <x:v>0</x:v>
      </x:c>
      <x:c r="J3503" s="34" t="n">
        <x:v>1</x:v>
      </x:c>
      <x:c r="K3503" s="33" t="n">
        <x:v>199.52623149688787</x:v>
      </x:c>
      <x:c r="L3503" s="32" t="n">
        <x:v>3.355343786052278</x:v>
      </x:c>
      <x:c r="M3503" s="33" t="n">
        <x:v>3.3</x:v>
      </x:c>
      <x:c r="N3503" s="33" t="n">
        <x:v>199.52623149688787</x:v>
      </x:c>
      <x:c r="O3503" s="32" t="n">
        <x:v>3.355343786052278</x:v>
      </x:c>
      <x:c r="P3503" s="32" t="n">
        <x:v>0</x:v>
      </x:c>
      <x:c r="Q3503" s="33" t="n">
        <x:v>1</x:v>
      </x:c>
      <x:c r="R3503" s="34" t="n">
        <x:v>0</x:v>
      </x:c>
    </x:row>
    <x:row r="3504" ht="18" customHeight="1">
      <x:c r="A3504" s="25" t="str">
        <x:v>EEZ_334</x:v>
      </x:c>
      <x:c r="B3504" s="25" t="str">
        <x:v>Heard &amp; McDonald Isl. (Australia)</x:v>
      </x:c>
      <x:c r="C3504" s="25" t="str">
        <x:v>functional</x:v>
      </x:c>
      <x:c r="D3504" s="25" t="str">
        <x:v>Small to medium rays (&lt;90 cm)</x:v>
      </x:c>
      <x:c r="E3504" s="35" t="n">
        <x:v>2</x:v>
      </x:c>
      <x:c r="F3504" s="35" t="n">
        <x:v>2</x:v>
      </x:c>
      <x:c r="G3504" s="32" t="n">
        <x:v>14.7422461792</x:v>
      </x:c>
      <x:c r="H3504" s="32" t="n">
        <x:v>14.7422461792</x:v>
      </x:c>
      <x:c r="I3504" s="33" t="n">
        <x:v>0</x:v>
      </x:c>
      <x:c r="J3504" s="34" t="n">
        <x:v>1</x:v>
      </x:c>
      <x:c r="K3504" s="33" t="n">
        <x:v>409.7223160094547</x:v>
      </x:c>
      <x:c r="L3504" s="32" t="n">
        <x:v>6040.227247723358</x:v>
      </x:c>
      <x:c r="M3504" s="33" t="n">
        <x:v>3.607949511940341</x:v>
      </x:c>
      <x:c r="N3504" s="33" t="n">
        <x:v>405.46139658297085</x:v>
      </x:c>
      <x:c r="O3504" s="32" t="n">
        <x:v>5977.411724588398</x:v>
      </x:c>
      <x:c r="P3504" s="32" t="n">
        <x:v>62.81552313496013</x:v>
      </x:c>
      <x:c r="Q3504" s="33" t="n">
        <x:v>1.0105088165294964</x:v>
      </x:c>
      <x:c r="R3504" s="34" t="n">
        <x:v>0.010508816529496399</x:v>
      </x:c>
    </x:row>
    <x:row r="3505" ht="18" customHeight="1">
      <x:c r="A3505" s="25" t="str">
        <x:v>EEZ_334</x:v>
      </x:c>
      <x:c r="B3505" s="25" t="str">
        <x:v>Heard &amp; McDonald Isl. (Australia)</x:v>
      </x:c>
      <x:c r="C3505" s="25" t="str">
        <x:v>functional</x:v>
      </x:c>
      <x:c r="D3505" s="25" t="str">
        <x:v>Small to medium sharks (&lt;90 cm)</x:v>
      </x:c>
      <x:c r="E3505" s="35" t="n">
        <x:v>1</x:v>
      </x:c>
      <x:c r="F3505" s="35" t="n">
        <x:v>1</x:v>
      </x:c>
      <x:c r="G3505" s="32" t="n">
        <x:v>0.0415991334</x:v>
      </x:c>
      <x:c r="H3505" s="32" t="n">
        <x:v>0.0415991334</x:v>
      </x:c>
      <x:c r="I3505" s="33" t="n">
        <x:v>0</x:v>
      </x:c>
      <x:c r="J3505" s="34" t="n">
        <x:v>1</x:v>
      </x:c>
      <x:c r="K3505" s="33" t="n">
        <x:v>1047.1285480508984</x:v>
      </x:c>
      <x:c r="L3505" s="32" t="n">
        <x:v>43.55964015731764</x:v>
      </x:c>
      <x:c r="M3505" s="33" t="n">
        <x:v>4.02</x:v>
      </x:c>
      <x:c r="N3505" s="33" t="n">
        <x:v>1047.1285480508984</x:v>
      </x:c>
      <x:c r="O3505" s="32" t="n">
        <x:v>43.55964015731764</x:v>
      </x:c>
      <x:c r="P3505" s="32" t="n">
        <x:v>0</x:v>
      </x:c>
      <x:c r="Q3505" s="33" t="n">
        <x:v>1</x:v>
      </x:c>
      <x:c r="R3505" s="34" t="n">
        <x:v>0</x:v>
      </x:c>
    </x:row>
    <x:row r="3506" ht="18" customHeight="1">
      <x:c r="A3506" s="25" t="str">
        <x:v>EEZ_344</x:v>
      </x:c>
      <x:c r="B3506" s="25" t="str">
        <x:v>Hong Kong (China)</x:v>
      </x:c>
      <x:c r="C3506" s="25" t="str">
        <x:v>functional</x:v>
      </x:c>
      <x:c r="D3506" s="25" t="str">
        <x:v>Cephalopods</x:v>
      </x:c>
      <x:c r="E3506" s="35" t="n">
        <x:v>5</x:v>
      </x:c>
      <x:c r="F3506" s="35" t="n">
        <x:v>5</x:v>
      </x:c>
      <x:c r="G3506" s="32" t="n">
        <x:v>151.0851541371</x:v>
      </x:c>
      <x:c r="H3506" s="32" t="n">
        <x:v>151.0851541371</x:v>
      </x:c>
      <x:c r="I3506" s="33" t="n">
        <x:v>0</x:v>
      </x:c>
      <x:c r="J3506" s="34" t="n">
        <x:v>1</x:v>
      </x:c>
      <x:c r="K3506" s="33" t="n">
        <x:v>599.5744274085234</x:v>
      </x:c>
      <x:c r="L3506" s="32" t="n">
        <x:v>90586.79478168023</x:v>
      </x:c>
      <x:c r="M3506" s="33" t="n">
        <x:v>3.748918722212159</x:v>
      </x:c>
      <x:c r="N3506" s="33" t="n">
        <x:v>560.9429862767544</x:v>
      </x:c>
      <x:c r="O3506" s="32" t="n">
        <x:v>84750.1575437486</x:v>
      </x:c>
      <x:c r="P3506" s="32" t="n">
        <x:v>5836.637237931631</x:v>
      </x:c>
      <x:c r="Q3506" s="33" t="n">
        <x:v>1.0688687479420758</x:v>
      </x:c>
      <x:c r="R3506" s="34" t="n">
        <x:v>0.06886874794207573</x:v>
      </x:c>
    </x:row>
    <x:row r="3507" ht="18" customHeight="1">
      <x:c r="A3507" s="25" t="str">
        <x:v>EEZ_344</x:v>
      </x:c>
      <x:c r="B3507" s="25" t="str">
        <x:v>Hong Kong (China)</x:v>
      </x:c>
      <x:c r="C3507" s="25" t="str">
        <x:v>functional</x:v>
      </x:c>
      <x:c r="D3507" s="25" t="str">
        <x:v>Large benthopelagics (&gt;=90 cm)</x:v>
      </x:c>
      <x:c r="E3507" s="35" t="n">
        <x:v>3</x:v>
      </x:c>
      <x:c r="F3507" s="35" t="n">
        <x:v>3</x:v>
      </x:c>
      <x:c r="G3507" s="32" t="n">
        <x:v>520.5045491512</x:v>
      </x:c>
      <x:c r="H3507" s="32" t="n">
        <x:v>520.5045491512</x:v>
      </x:c>
      <x:c r="I3507" s="33" t="n">
        <x:v>0</x:v>
      </x:c>
      <x:c r="J3507" s="34" t="n">
        <x:v>1</x:v>
      </x:c>
      <x:c r="K3507" s="33" t="n">
        <x:v>2449.908875502521</x:v>
      </x:c>
      <x:c r="L3507" s="32" t="n">
        <x:v>1275188.714704963</x:v>
      </x:c>
      <x:c r="M3507" s="33" t="n">
        <x:v>4.330860910036133</x:v>
      </x:c>
      <x:c r="N3507" s="33" t="n">
        <x:v>2142.20441498289</x:v>
      </x:c>
      <x:c r="O3507" s="32" t="n">
        <x:v>1115027.1432103792</x:v>
      </x:c>
      <x:c r="P3507" s="32" t="n">
        <x:v>160161.57149458374</x:v>
      </x:c>
      <x:c r="Q3507" s="33" t="n">
        <x:v>1.1436391683106901</x:v>
      </x:c>
      <x:c r="R3507" s="34" t="n">
        <x:v>0.1436391683106902</x:v>
      </x:c>
    </x:row>
    <x:row r="3508" ht="18" customHeight="1">
      <x:c r="A3508" s="25" t="str">
        <x:v>EEZ_344</x:v>
      </x:c>
      <x:c r="B3508" s="25" t="str">
        <x:v>Hong Kong (China)</x:v>
      </x:c>
      <x:c r="C3508" s="25" t="str">
        <x:v>functional</x:v>
      </x:c>
      <x:c r="D3508" s="25" t="str">
        <x:v>Large demersals (&gt;=90 cm)</x:v>
      </x:c>
      <x:c r="E3508" s="35" t="n">
        <x:v>2</x:v>
      </x:c>
      <x:c r="F3508" s="35" t="n">
        <x:v>2</x:v>
      </x:c>
      <x:c r="G3508" s="32" t="n">
        <x:v>233.13639275440002</x:v>
      </x:c>
      <x:c r="H3508" s="32" t="n">
        <x:v>233.13639275440002</x:v>
      </x:c>
      <x:c r="I3508" s="33" t="n">
        <x:v>0</x:v>
      </x:c>
      <x:c r="J3508" s="34" t="n">
        <x:v>1</x:v>
      </x:c>
      <x:c r="K3508" s="33" t="n">
        <x:v>1974.8282199652197</x:v>
      </x:c>
      <x:c r="L3508" s="32" t="n">
        <x:v>460404.3275122841</x:v>
      </x:c>
      <x:c r="M3508" s="33" t="n">
        <x:v>4.253155711206011</x:v>
      </x:c>
      <x:c r="N3508" s="33" t="n">
        <x:v>1791.2479699220362</x:v>
      </x:c>
      <x:c r="O3508" s="32" t="n">
        <x:v>417605.09023626556</x:v>
      </x:c>
      <x:c r="P3508" s="32" t="n">
        <x:v>42799.23727601854</x:v>
      </x:c>
      <x:c r="Q3508" s="33" t="n">
        <x:v>1.1024873457644022</x:v>
      </x:c>
      <x:c r="R3508" s="34" t="n">
        <x:v>0.10248734576440222</x:v>
      </x:c>
    </x:row>
    <x:row r="3509" ht="18" customHeight="1">
      <x:c r="A3509" s="25" t="str">
        <x:v>EEZ_344</x:v>
      </x:c>
      <x:c r="B3509" s="25" t="str">
        <x:v>Hong Kong (China)</x:v>
      </x:c>
      <x:c r="C3509" s="25" t="str">
        <x:v>functional</x:v>
      </x:c>
      <x:c r="D3509" s="25" t="str">
        <x:v>Large pelagics (&gt;=90 cm)</x:v>
      </x:c>
      <x:c r="E3509" s="35" t="n">
        <x:v>1</x:v>
      </x:c>
      <x:c r="F3509" s="35" t="n">
        <x:v>1</x:v>
      </x:c>
      <x:c r="G3509" s="32" t="n">
        <x:v>40.4100983382</x:v>
      </x:c>
      <x:c r="H3509" s="32" t="n">
        <x:v>40.4100983382</x:v>
      </x:c>
      <x:c r="I3509" s="33" t="n">
        <x:v>0</x:v>
      </x:c>
      <x:c r="J3509" s="34" t="n">
        <x:v>1</x:v>
      </x:c>
      <x:c r="K3509" s="33" t="n">
        <x:v>2238.7211385683377</x:v>
      </x:c>
      <x:c r="L3509" s="32" t="n">
        <x:v>90466.9413613536</x:v>
      </x:c>
      <x:c r="M3509" s="33" t="n">
        <x:v>4.35</x:v>
      </x:c>
      <x:c r="N3509" s="33" t="n">
        <x:v>2238.7211385683377</x:v>
      </x:c>
      <x:c r="O3509" s="32" t="n">
        <x:v>90466.9413613536</x:v>
      </x:c>
      <x:c r="P3509" s="32" t="n">
        <x:v>0</x:v>
      </x:c>
      <x:c r="Q3509" s="33" t="n">
        <x:v>1</x:v>
      </x:c>
      <x:c r="R3509" s="34" t="n">
        <x:v>0</x:v>
      </x:c>
    </x:row>
    <x:row r="3510" ht="18" customHeight="1">
      <x:c r="A3510" s="25" t="str">
        <x:v>EEZ_344</x:v>
      </x:c>
      <x:c r="B3510" s="25" t="str">
        <x:v>Hong Kong (China)</x:v>
      </x:c>
      <x:c r="C3510" s="25" t="str">
        <x:v>functional</x:v>
      </x:c>
      <x:c r="D3510" s="25" t="str">
        <x:v>Large reef assoc. fish (&gt;=90 cm)</x:v>
      </x:c>
      <x:c r="E3510" s="35" t="n">
        <x:v>1</x:v>
      </x:c>
      <x:c r="F3510" s="35" t="n">
        <x:v>1</x:v>
      </x:c>
      <x:c r="G3510" s="32" t="n">
        <x:v>28.936373997</x:v>
      </x:c>
      <x:c r="H3510" s="32" t="n">
        <x:v>28.936373997</x:v>
      </x:c>
      <x:c r="I3510" s="33" t="n">
        <x:v>0</x:v>
      </x:c>
      <x:c r="J3510" s="34" t="n">
        <x:v>1</x:v>
      </x:c>
      <x:c r="K3510" s="33" t="n">
        <x:v>999.9999999999999</x:v>
      </x:c>
      <x:c r="L3510" s="32" t="n">
        <x:v>28936.373997</x:v>
      </x:c>
      <x:c r="M3510" s="33" t="n">
        <x:v>4</x:v>
      </x:c>
      <x:c r="N3510" s="33" t="n">
        <x:v>1000</x:v>
      </x:c>
      <x:c r="O3510" s="32" t="n">
        <x:v>28936.373997</x:v>
      </x:c>
      <x:c r="P3510" s="32" t="n">
        <x:v>0</x:v>
      </x:c>
      <x:c r="Q3510" s="33" t="n">
        <x:v>1</x:v>
      </x:c>
      <x:c r="R3510" s="34" t="n">
        <x:v>0</x:v>
      </x:c>
    </x:row>
    <x:row r="3511" ht="18" customHeight="1">
      <x:c r="A3511" s="25" t="str">
        <x:v>EEZ_344</x:v>
      </x:c>
      <x:c r="B3511" s="25" t="str">
        <x:v>Hong Kong (China)</x:v>
      </x:c>
      <x:c r="C3511" s="25" t="str">
        <x:v>functional</x:v>
      </x:c>
      <x:c r="D3511" s="25" t="str">
        <x:v>Lobsters, crabs</x:v>
      </x:c>
      <x:c r="E3511" s="35" t="n">
        <x:v>5</x:v>
      </x:c>
      <x:c r="F3511" s="35" t="n">
        <x:v>5</x:v>
      </x:c>
      <x:c r="G3511" s="32" t="n">
        <x:v>1227.0370979256998</x:v>
      </x:c>
      <x:c r="H3511" s="32" t="n">
        <x:v>1227.0370979256998</x:v>
      </x:c>
      <x:c r="I3511" s="33" t="n">
        <x:v>0</x:v>
      </x:c>
      <x:c r="J3511" s="34" t="n">
        <x:v>1</x:v>
      </x:c>
      <x:c r="K3511" s="33" t="n">
        <x:v>390.40033007387774</x:v>
      </x:c>
      <x:c r="L3511" s="32" t="n">
        <x:v>479035.6880430862</x:v>
      </x:c>
      <x:c r="M3511" s="33" t="n">
        <x:v>3.4722074357080976</x:v>
      </x:c>
      <x:c r="N3511" s="33" t="n">
        <x:v>296.6247845004062</x:v>
      </x:c>
      <x:c r="O3511" s="32" t="n">
        <x:v>363969.6147462145</x:v>
      </x:c>
      <x:c r="P3511" s="32" t="n">
        <x:v>115066.07329687173</x:v>
      </x:c>
      <x:c r="Q3511" s="33" t="n">
        <x:v>1.316141976239154</x:v>
      </x:c>
      <x:c r="R3511" s="34" t="n">
        <x:v>0.3161419762391539</x:v>
      </x:c>
    </x:row>
    <x:row r="3512" ht="18" customHeight="1">
      <x:c r="A3512" s="25" t="str">
        <x:v>EEZ_344</x:v>
      </x:c>
      <x:c r="B3512" s="25" t="str">
        <x:v>Hong Kong (China)</x:v>
      </x:c>
      <x:c r="C3512" s="25" t="str">
        <x:v>functional</x:v>
      </x:c>
      <x:c r="D3512" s="25" t="str">
        <x:v>Medium benthopelagics (30 - 89 cm)</x:v>
      </x:c>
      <x:c r="E3512" s="35" t="n">
        <x:v>2</x:v>
      </x:c>
      <x:c r="F3512" s="35" t="n">
        <x:v>2</x:v>
      </x:c>
      <x:c r="G3512" s="32" t="n">
        <x:v>231.27062620150002</x:v>
      </x:c>
      <x:c r="H3512" s="32" t="n">
        <x:v>231.27062620150002</x:v>
      </x:c>
      <x:c r="I3512" s="33" t="n">
        <x:v>0</x:v>
      </x:c>
      <x:c r="J3512" s="34" t="n">
        <x:v>1</x:v>
      </x:c>
      <x:c r="K3512" s="33" t="n">
        <x:v>502.30763550069116</x:v>
      </x:c>
      <x:c r="L3512" s="32" t="n">
        <x:v>116169.00140803966</x:v>
      </x:c>
      <x:c r="M3512" s="33" t="n">
        <x:v>3.6912290718923697</x:v>
      </x:c>
      <x:c r="N3512" s="33" t="n">
        <x:v>491.166877505864</x:v>
      </x:c>
      <x:c r="O3512" s="32" t="n">
        <x:v>113592.47133021663</x:v>
      </x:c>
      <x:c r="P3512" s="32" t="n">
        <x:v>2576.5300778230303</x:v>
      </x:c>
      <x:c r="Q3512" s="33" t="n">
        <x:v>1.0226822257465724</x:v>
      </x:c>
      <x:c r="R3512" s="34" t="n">
        <x:v>0.02268222574657243</x:v>
      </x:c>
    </x:row>
    <x:row r="3513" ht="18" customHeight="1">
      <x:c r="A3513" s="25" t="str">
        <x:v>EEZ_344</x:v>
      </x:c>
      <x:c r="B3513" s="25" t="str">
        <x:v>Hong Kong (China)</x:v>
      </x:c>
      <x:c r="C3513" s="25" t="str">
        <x:v>functional</x:v>
      </x:c>
      <x:c r="D3513" s="25" t="str">
        <x:v>Medium demersals (30 - 89 cm)</x:v>
      </x:c>
      <x:c r="E3513" s="35" t="n">
        <x:v>3</x:v>
      </x:c>
      <x:c r="F3513" s="35" t="n">
        <x:v>3</x:v>
      </x:c>
      <x:c r="G3513" s="32" t="n">
        <x:v>5807.4655879683005</x:v>
      </x:c>
      <x:c r="H3513" s="32" t="n">
        <x:v>5807.4655879683005</x:v>
      </x:c>
      <x:c r="I3513" s="33" t="n">
        <x:v>0</x:v>
      </x:c>
      <x:c r="J3513" s="34" t="n">
        <x:v>1</x:v>
      </x:c>
      <x:c r="K3513" s="33" t="n">
        <x:v>192.43828438165605</x:v>
      </x:c>
      <x:c r="L3513" s="32" t="n">
        <x:v>1117578.714354125</x:v>
      </x:c>
      <x:c r="M3513" s="33" t="n">
        <x:v>3.2762417497600826</x:v>
      </x:c>
      <x:c r="N3513" s="33" t="n">
        <x:v>188.90425908956803</x:v>
      </x:c>
      <x:c r="O3513" s="32" t="n">
        <x:v>1097054.9840833144</x:v>
      </x:c>
      <x:c r="P3513" s="32" t="n">
        <x:v>20523.730270810658</x:v>
      </x:c>
      <x:c r="Q3513" s="33" t="n">
        <x:v>1.018708023361254</x:v>
      </x:c>
      <x:c r="R3513" s="34" t="n">
        <x:v>0.01870802336125389</x:v>
      </x:c>
    </x:row>
    <x:row r="3514" ht="18" customHeight="1">
      <x:c r="A3514" s="25" t="str">
        <x:v>EEZ_344</x:v>
      </x:c>
      <x:c r="B3514" s="25" t="str">
        <x:v>Hong Kong (China)</x:v>
      </x:c>
      <x:c r="C3514" s="25" t="str">
        <x:v>functional</x:v>
      </x:c>
      <x:c r="D3514" s="25" t="str">
        <x:v>Medium pelagics (30 - 89 cm)</x:v>
      </x:c>
      <x:c r="E3514" s="35" t="n">
        <x:v>6</x:v>
      </x:c>
      <x:c r="F3514" s="35" t="n">
        <x:v>6</x:v>
      </x:c>
      <x:c r="G3514" s="32" t="n">
        <x:v>195.9580844144</x:v>
      </x:c>
      <x:c r="H3514" s="32" t="n">
        <x:v>195.9580844144</x:v>
      </x:c>
      <x:c r="I3514" s="33" t="n">
        <x:v>0</x:v>
      </x:c>
      <x:c r="J3514" s="34" t="n">
        <x:v>1</x:v>
      </x:c>
      <x:c r="K3514" s="33" t="n">
        <x:v>1060.9757072187583</x:v>
      </x:c>
      <x:c r="L3514" s="32" t="n">
        <x:v>207906.76719680117</x:v>
      </x:c>
      <x:c r="M3514" s="33" t="n">
        <x:v>3.808355768847063</x:v>
      </x:c>
      <x:c r="N3514" s="33" t="n">
        <x:v>643.2144151137569</x:v>
      </x:c>
      <x:c r="O3514" s="32" t="n">
        <x:v>126043.06465342049</x:v>
      </x:c>
      <x:c r="P3514" s="32" t="n">
        <x:v>81863.70254338068</x:v>
      </x:c>
      <x:c r="Q3514" s="33" t="n">
        <x:v>1.6494899403507888</x:v>
      </x:c>
      <x:c r="R3514" s="34" t="n">
        <x:v>0.6494899403507888</x:v>
      </x:c>
    </x:row>
    <x:row r="3515" ht="18" customHeight="1">
      <x:c r="A3515" s="25" t="str">
        <x:v>EEZ_344</x:v>
      </x:c>
      <x:c r="B3515" s="25" t="str">
        <x:v>Hong Kong (China)</x:v>
      </x:c>
      <x:c r="C3515" s="25" t="str">
        <x:v>functional</x:v>
      </x:c>
      <x:c r="D3515" s="25" t="str">
        <x:v>Medium reef assoc. fish (30 - 89 cm)</x:v>
      </x:c>
      <x:c r="E3515" s="35" t="n">
        <x:v>7</x:v>
      </x:c>
      <x:c r="F3515" s="35" t="n">
        <x:v>7</x:v>
      </x:c>
      <x:c r="G3515" s="32" t="n">
        <x:v>1887.3690582858003</x:v>
      </x:c>
      <x:c r="H3515" s="32" t="n">
        <x:v>1887.3690582858003</x:v>
      </x:c>
      <x:c r="I3515" s="33" t="n">
        <x:v>0</x:v>
      </x:c>
      <x:c r="J3515" s="34" t="n">
        <x:v>1</x:v>
      </x:c>
      <x:c r="K3515" s="33" t="n">
        <x:v>239.42013064113465</x:v>
      </x:c>
      <x:c r="L3515" s="32" t="n">
        <x:v>451874.1465028216</x:v>
      </x:c>
      <x:c r="M3515" s="33" t="n">
        <x:v>3.3451616028635773</x:v>
      </x:c>
      <x:c r="N3515" s="33" t="n">
        <x:v>221.3918364995593</x:v>
      </x:c>
      <x:c r="O3515" s="32" t="n">
        <x:v>417848.1019663371</x:v>
      </x:c>
      <x:c r="P3515" s="32" t="n">
        <x:v>34026.04453648446</x:v>
      </x:c>
      <x:c r="Q3515" s="33" t="n">
        <x:v>1.0814316120531897</x:v>
      </x:c>
      <x:c r="R3515" s="34" t="n">
        <x:v>0.08143161205318981</x:v>
      </x:c>
    </x:row>
    <x:row r="3516" ht="18" customHeight="1">
      <x:c r="A3516" s="25" t="str">
        <x:v>EEZ_344</x:v>
      </x:c>
      <x:c r="B3516" s="25" t="str">
        <x:v>Hong Kong (China)</x:v>
      </x:c>
      <x:c r="C3516" s="25" t="str">
        <x:v>functional</x:v>
      </x:c>
      <x:c r="D3516" s="25" t="str">
        <x:v>Other demersal invertebrates</x:v>
      </x:c>
      <x:c r="E3516" s="35" t="n">
        <x:v>3</x:v>
      </x:c>
      <x:c r="F3516" s="35" t="n">
        <x:v>3</x:v>
      </x:c>
      <x:c r="G3516" s="32" t="n">
        <x:v>181.85985197979997</x:v>
      </x:c>
      <x:c r="H3516" s="32" t="n">
        <x:v>181.85985197979997</x:v>
      </x:c>
      <x:c r="I3516" s="33" t="n">
        <x:v>0</x:v>
      </x:c>
      <x:c r="J3516" s="34" t="n">
        <x:v>1</x:v>
      </x:c>
      <x:c r="K3516" s="33" t="n">
        <x:v>12.969037297589095</x:v>
      </x:c>
      <x:c r="L3516" s="32" t="n">
        <x:v>2358.547203260058</x:v>
      </x:c>
      <x:c r="M3516" s="33" t="n">
        <x:v>2.1087423243164505</x:v>
      </x:c>
      <x:c r="N3516" s="33" t="n">
        <x:v>12.845242996054557</x:v>
      </x:c>
      <x:c r="O3516" s="32" t="n">
        <x:v>2336.033989907044</x:v>
      </x:c>
      <x:c r="P3516" s="32" t="n">
        <x:v>22.513213353013725</x:v>
      </x:c>
      <x:c r="Q3516" s="33" t="n">
        <x:v>1.0096373654879522</x:v>
      </x:c>
      <x:c r="R3516" s="34" t="n">
        <x:v>0.009637365487952328</x:v>
      </x:c>
    </x:row>
    <x:row r="3517" ht="18" customHeight="1">
      <x:c r="A3517" s="25" t="str">
        <x:v>EEZ_344</x:v>
      </x:c>
      <x:c r="B3517" s="25" t="str">
        <x:v>Hong Kong (China)</x:v>
      </x:c>
      <x:c r="C3517" s="25" t="str">
        <x:v>functional</x:v>
      </x:c>
      <x:c r="D3517" s="25" t="str">
        <x:v>Shrimps</x:v>
      </x:c>
      <x:c r="E3517" s="35" t="n">
        <x:v>4</x:v>
      </x:c>
      <x:c r="F3517" s="35" t="n">
        <x:v>4</x:v>
      </x:c>
      <x:c r="G3517" s="32" t="n">
        <x:v>1744.1992361317</x:v>
      </x:c>
      <x:c r="H3517" s="32" t="n">
        <x:v>1744.1992361317</x:v>
      </x:c>
      <x:c r="I3517" s="33" t="n">
        <x:v>0</x:v>
      </x:c>
      <x:c r="J3517" s="34" t="n">
        <x:v>1</x:v>
      </x:c>
      <x:c r="K3517" s="33" t="n">
        <x:v>170.9766332368403</x:v>
      </x:c>
      <x:c r="L3517" s="32" t="n">
        <x:v>298217.3130880667</x:v>
      </x:c>
      <x:c r="M3517" s="33" t="n">
        <x:v>3.195539542698412</x:v>
      </x:c>
      <x:c r="N3517" s="33" t="n">
        <x:v>156.8698721867965</x:v>
      </x:c>
      <x:c r="O3517" s="32" t="n">
        <x:v>273612.31124028785</x:v>
      </x:c>
      <x:c r="P3517" s="32" t="n">
        <x:v>24605.001847778854</x:v>
      </x:c>
      <x:c r="Q3517" s="33" t="n">
        <x:v>1.0899265158656206</x:v>
      </x:c>
      <x:c r="R3517" s="34" t="n">
        <x:v>0.08992651586562056</x:v>
      </x:c>
    </x:row>
    <x:row r="3518" ht="18" customHeight="1">
      <x:c r="A3518" s="25" t="str">
        <x:v>EEZ_344</x:v>
      </x:c>
      <x:c r="B3518" s="25" t="str">
        <x:v>Hong Kong (China)</x:v>
      </x:c>
      <x:c r="C3518" s="25" t="str">
        <x:v>functional</x:v>
      </x:c>
      <x:c r="D3518" s="25" t="str">
        <x:v>Small benthopelagics (&lt;30 cm)</x:v>
      </x:c>
      <x:c r="E3518" s="35" t="n">
        <x:v>2</x:v>
      </x:c>
      <x:c r="F3518" s="35" t="n">
        <x:v>2</x:v>
      </x:c>
      <x:c r="G3518" s="32" t="n">
        <x:v>57.028600343099995</x:v>
      </x:c>
      <x:c r="H3518" s="32" t="n">
        <x:v>57.028600343099995</x:v>
      </x:c>
      <x:c r="I3518" s="33" t="n">
        <x:v>0</x:v>
      </x:c>
      <x:c r="J3518" s="34" t="n">
        <x:v>1</x:v>
      </x:c>
      <x:c r="K3518" s="33" t="n">
        <x:v>417.06749260360345</x:v>
      </x:c>
      <x:c r="L3518" s="32" t="n">
        <x:v>23784.775351789714</x:v>
      </x:c>
      <x:c r="M3518" s="33" t="n">
        <x:v>3.620204023040369</x:v>
      </x:c>
      <x:c r="N3518" s="33" t="n">
        <x:v>417.0652665482081</x:v>
      </x:c>
      <x:c r="O3518" s="32" t="n">
        <x:v>23784.64840296623</x:v>
      </x:c>
      <x:c r="P3518" s="32" t="n">
        <x:v>0.12694882348296233</x:v>
      </x:c>
      <x:c r="Q3518" s="33" t="n">
        <x:v>1.0000053374269542</x:v>
      </x:c>
      <x:c r="R3518" s="34" t="n">
        <x:v>0.000005337426954233651</x:v>
      </x:c>
    </x:row>
    <x:row r="3519" ht="18" customHeight="1">
      <x:c r="A3519" s="25" t="str">
        <x:v>EEZ_344</x:v>
      </x:c>
      <x:c r="B3519" s="25" t="str">
        <x:v>Hong Kong (China)</x:v>
      </x:c>
      <x:c r="C3519" s="25" t="str">
        <x:v>functional</x:v>
      </x:c>
      <x:c r="D3519" s="25" t="str">
        <x:v>Small demersals (&lt;30 cm)</x:v>
      </x:c>
      <x:c r="E3519" s="35" t="n">
        <x:v>2</x:v>
      </x:c>
      <x:c r="F3519" s="35" t="n">
        <x:v>2</x:v>
      </x:c>
      <x:c r="G3519" s="32" t="n">
        <x:v>811.0612555452001</x:v>
      </x:c>
      <x:c r="H3519" s="32" t="n">
        <x:v>811.0612555452001</x:v>
      </x:c>
      <x:c r="I3519" s="33" t="n">
        <x:v>0</x:v>
      </x:c>
      <x:c r="J3519" s="34" t="n">
        <x:v>1</x:v>
      </x:c>
      <x:c r="K3519" s="33" t="n">
        <x:v>400.6808116933629</x:v>
      </x:c>
      <x:c r="L3519" s="32" t="n">
        <x:v>324976.6822048888</x:v>
      </x:c>
      <x:c r="M3519" s="33" t="n">
        <x:v>3.590453240450048</x:v>
      </x:c>
      <x:c r="N3519" s="33" t="n">
        <x:v>389.45137405697096</x:v>
      </x:c>
      <x:c r="O3519" s="32" t="n">
        <x:v>315868.92041645024</x:v>
      </x:c>
      <x:c r="P3519" s="32" t="n">
        <x:v>9107.76178843854</x:v>
      </x:c>
      <x:c r="Q3519" s="33" t="n">
        <x:v>1.0288339915697644</x:v>
      </x:c>
      <x:c r="R3519" s="34" t="n">
        <x:v>0.0288339915697645</x:v>
      </x:c>
    </x:row>
    <x:row r="3520" ht="18" customHeight="1">
      <x:c r="A3520" s="25" t="str">
        <x:v>EEZ_344</x:v>
      </x:c>
      <x:c r="B3520" s="25" t="str">
        <x:v>Hong Kong (China)</x:v>
      </x:c>
      <x:c r="C3520" s="25" t="str">
        <x:v>functional</x:v>
      </x:c>
      <x:c r="D3520" s="25" t="str">
        <x:v>Small pelagics (&lt;30 cm)</x:v>
      </x:c>
      <x:c r="E3520" s="35" t="n">
        <x:v>3</x:v>
      </x:c>
      <x:c r="F3520" s="35" t="n">
        <x:v>3</x:v>
      </x:c>
      <x:c r="G3520" s="32" t="n">
        <x:v>343.5289632478</x:v>
      </x:c>
      <x:c r="H3520" s="32" t="n">
        <x:v>343.5289632478</x:v>
      </x:c>
      <x:c r="I3520" s="33" t="n">
        <x:v>0</x:v>
      </x:c>
      <x:c r="J3520" s="34" t="n">
        <x:v>1</x:v>
      </x:c>
      <x:c r="K3520" s="33" t="n">
        <x:v>226.5953251519685</x:v>
      </x:c>
      <x:c r="L3520" s="32" t="n">
        <x:v>77842.05712625387</x:v>
      </x:c>
      <x:c r="M3520" s="33" t="n">
        <x:v>3.3346046237708085</x:v>
      </x:c>
      <x:c r="N3520" s="33" t="n">
        <x:v>216.07505079727957</x:v>
      </x:c>
      <x:c r="O3520" s="32" t="n">
        <x:v>74228.03818410517</x:v>
      </x:c>
      <x:c r="P3520" s="32" t="n">
        <x:v>3614.018942148701</x:v>
      </x:c>
      <x:c r="Q3520" s="33" t="n">
        <x:v>1.0486880568389128</x:v>
      </x:c>
      <x:c r="R3520" s="34" t="n">
        <x:v>0.04868805683891279</x:v>
      </x:c>
    </x:row>
    <x:row r="3521" ht="18" customHeight="1">
      <x:c r="A3521" s="25" t="str">
        <x:v>EEZ_352</x:v>
      </x:c>
      <x:c r="B3521" s="25" t="str">
        <x:v>Iceland</x:v>
      </x:c>
      <x:c r="C3521" s="25" t="str">
        <x:v>functional</x:v>
      </x:c>
      <x:c r="D3521" s="25" t="str">
        <x:v>Cephalopods</x:v>
      </x:c>
      <x:c r="E3521" s="35" t="n">
        <x:v>1</x:v>
      </x:c>
      <x:c r="F3521" s="35" t="n">
        <x:v>1</x:v>
      </x:c>
      <x:c r="G3521" s="32" t="n">
        <x:v>9.5945934739</x:v>
      </x:c>
      <x:c r="H3521" s="32" t="n">
        <x:v>9.5945934739</x:v>
      </x:c>
      <x:c r="I3521" s="33" t="n">
        <x:v>0</x:v>
      </x:c>
      <x:c r="J3521" s="34" t="n">
        <x:v>1</x:v>
      </x:c>
      <x:c r="K3521" s="33" t="n">
        <x:v>645.6542290346556</x:v>
      </x:c>
      <x:c r="L3521" s="32" t="n">
        <x:v>6194.789852291842</x:v>
      </x:c>
      <x:c r="M3521" s="33" t="n">
        <x:v>3.8100000000000005</x:v>
      </x:c>
      <x:c r="N3521" s="33" t="n">
        <x:v>645.6542290346563</x:v>
      </x:c>
      <x:c r="O3521" s="32" t="n">
        <x:v>6194.789852291849</x:v>
      </x:c>
      <x:c r="P3521" s="32" t="n">
        <x:v>-6.366462912410498e-12</x:v>
      </x:c>
      <x:c r="Q3521" s="33" t="n">
        <x:v>0.999999999999999</x:v>
      </x:c>
      <x:c r="R3521" s="34" t="n">
        <x:v>-1.0277124913373997e-15</x:v>
      </x:c>
    </x:row>
    <x:row r="3522" ht="18" customHeight="1">
      <x:c r="A3522" s="25" t="str">
        <x:v>EEZ_352</x:v>
      </x:c>
      <x:c r="B3522" s="25" t="str">
        <x:v>Iceland</x:v>
      </x:c>
      <x:c r="C3522" s="25" t="str">
        <x:v>functional</x:v>
      </x:c>
      <x:c r="D3522" s="25" t="str">
        <x:v>Large bathydemersals (&gt;=90 cm)</x:v>
      </x:c>
      <x:c r="E3522" s="35" t="n">
        <x:v>3</x:v>
      </x:c>
      <x:c r="F3522" s="35" t="n">
        <x:v>3</x:v>
      </x:c>
      <x:c r="G3522" s="32" t="n">
        <x:v>598.1310135111</x:v>
      </x:c>
      <x:c r="H3522" s="32" t="n">
        <x:v>598.1310135111</x:v>
      </x:c>
      <x:c r="I3522" s="33" t="n">
        <x:v>0</x:v>
      </x:c>
      <x:c r="J3522" s="34" t="n">
        <x:v>1</x:v>
      </x:c>
      <x:c r="K3522" s="33" t="n">
        <x:v>2799.55222200285</x:v>
      </x:c>
      <x:c r="L3522" s="32" t="n">
        <x:v>1674499.0079238168</x:v>
      </x:c>
      <x:c r="M3522" s="33" t="n">
        <x:v>4.443988230758588</x:v>
      </x:c>
      <x:c r="N3522" s="33" t="n">
        <x:v>2779.6379394404034</x:v>
      </x:c>
      <x:c r="O3522" s="32" t="n">
        <x:v>1662587.6579113943</x:v>
      </x:c>
      <x:c r="P3522" s="32" t="n">
        <x:v>11911.35001242254</x:v>
      </x:c>
      <x:c r="Q3522" s="33" t="n">
        <x:v>1.0071643440607432</x:v>
      </x:c>
      <x:c r="R3522" s="34" t="n">
        <x:v>0.007164344060743257</x:v>
      </x:c>
    </x:row>
    <x:row r="3523" ht="18" customHeight="1">
      <x:c r="A3523" s="25" t="str">
        <x:v>EEZ_352</x:v>
      </x:c>
      <x:c r="B3523" s="25" t="str">
        <x:v>Iceland</x:v>
      </x:c>
      <x:c r="C3523" s="25" t="str">
        <x:v>functional</x:v>
      </x:c>
      <x:c r="D3523" s="25" t="str">
        <x:v>Large bathypelagics (&gt;=90 cm)</x:v>
      </x:c>
      <x:c r="E3523" s="35" t="n">
        <x:v>2</x:v>
      </x:c>
      <x:c r="F3523" s="35" t="n">
        <x:v>2</x:v>
      </x:c>
      <x:c r="G3523" s="32" t="n">
        <x:v>5.6136873198</x:v>
      </x:c>
      <x:c r="H3523" s="32" t="n">
        <x:v>5.6136873198</x:v>
      </x:c>
      <x:c r="I3523" s="33" t="n">
        <x:v>0</x:v>
      </x:c>
      <x:c r="J3523" s="34" t="n">
        <x:v>1</x:v>
      </x:c>
      <x:c r="K3523" s="33" t="n">
        <x:v>402.8529302118565</x:v>
      </x:c>
      <x:c r="L3523" s="32" t="n">
        <x:v>2261.4903860745735</x:v>
      </x:c>
      <x:c r="M3523" s="33" t="n">
        <x:v>3.559133601751767</x:v>
      </x:c>
      <x:c r="N3523" s="33" t="n">
        <x:v>362.354452156031</x:v>
      </x:c>
      <x:c r="O3523" s="32" t="n">
        <x:v>2034.1445933413872</x:v>
      </x:c>
      <x:c r="P3523" s="32" t="n">
        <x:v>227.34579273318627</x:v>
      </x:c>
      <x:c r="Q3523" s="33" t="n">
        <x:v>1.1117648142995267</x:v>
      </x:c>
      <x:c r="R3523" s="34" t="n">
        <x:v>0.11176481429952664</x:v>
      </x:c>
    </x:row>
    <x:row r="3524" ht="18" customHeight="1">
      <x:c r="A3524" s="25" t="str">
        <x:v>EEZ_352</x:v>
      </x:c>
      <x:c r="B3524" s="25" t="str">
        <x:v>Iceland</x:v>
      </x:c>
      <x:c r="C3524" s="25" t="str">
        <x:v>functional</x:v>
      </x:c>
      <x:c r="D3524" s="25" t="str">
        <x:v>Large benthopelagics (&gt;=90 cm)</x:v>
      </x:c>
      <x:c r="E3524" s="35" t="n">
        <x:v>4</x:v>
      </x:c>
      <x:c r="F3524" s="35" t="n">
        <x:v>4</x:v>
      </x:c>
      <x:c r="G3524" s="32" t="n">
        <x:v>284645.5357227189</x:v>
      </x:c>
      <x:c r="H3524" s="32" t="n">
        <x:v>284645.5357227189</x:v>
      </x:c>
      <x:c r="I3524" s="33" t="n">
        <x:v>0</x:v>
      </x:c>
      <x:c r="J3524" s="34" t="n">
        <x:v>1</x:v>
      </x:c>
      <x:c r="K3524" s="33" t="n">
        <x:v>1230.7867303056269</x:v>
      </x:c>
      <x:c r="L3524" s="32" t="n">
        <x:v>350337948.20825875</x:v>
      </x:c>
      <x:c r="M3524" s="33" t="n">
        <x:v>4.090101135243125</x:v>
      </x:c>
      <x:c r="N3524" s="33" t="n">
        <x:v>1230.555299941727</x:v>
      </x:c>
      <x:c r="O3524" s="32" t="n">
        <x:v>350272072.588344</x:v>
      </x:c>
      <x:c r="P3524" s="32" t="n">
        <x:v>65875.61991477013</x:v>
      </x:c>
      <x:c r="Q3524" s="33" t="n">
        <x:v>1.0001880698607457</x:v>
      </x:c>
      <x:c r="R3524" s="34" t="n">
        <x:v>0.00018806986074562163</x:v>
      </x:c>
    </x:row>
    <x:row r="3525" ht="18" customHeight="1">
      <x:c r="A3525" s="25" t="str">
        <x:v>EEZ_352</x:v>
      </x:c>
      <x:c r="B3525" s="25" t="str">
        <x:v>Iceland</x:v>
      </x:c>
      <x:c r="C3525" s="25" t="str">
        <x:v>functional</x:v>
      </x:c>
      <x:c r="D3525" s="25" t="str">
        <x:v>Large demersals (&gt;=90 cm)</x:v>
      </x:c>
      <x:c r="E3525" s="35" t="n">
        <x:v>9</x:v>
      </x:c>
      <x:c r="F3525" s="35" t="n">
        <x:v>9</x:v>
      </x:c>
      <x:c r="G3525" s="32" t="n">
        <x:v>89377.86637904918</x:v>
      </x:c>
      <x:c r="H3525" s="32" t="n">
        <x:v>89377.86637904918</x:v>
      </x:c>
      <x:c r="I3525" s="33" t="n">
        <x:v>0</x:v>
      </x:c>
      <x:c r="J3525" s="34" t="n">
        <x:v>1</x:v>
      </x:c>
      <x:c r="K3525" s="33" t="n">
        <x:v>1824.5403446322064</x:v>
      </x:c>
      <x:c r="L3525" s="32" t="n">
        <x:v>163073523.1257217</x:v>
      </x:c>
      <x:c r="M3525" s="33" t="n">
        <x:v>4.203705229102711</x:v>
      </x:c>
      <x:c r="N3525" s="33" t="n">
        <x:v>1598.4727208377292</x:v>
      </x:c>
      <x:c r="O3525" s="32" t="n">
        <x:v>142868081.25358975</x:v>
      </x:c>
      <x:c r="P3525" s="32" t="n">
        <x:v>20205441.872131944</x:v>
      </x:c>
      <x:c r="Q3525" s="33" t="n">
        <x:v>1.1414272641925347</x:v>
      </x:c>
      <x:c r="R3525" s="34" t="n">
        <x:v>0.14142726419253465</x:v>
      </x:c>
    </x:row>
    <x:row r="3526" ht="18" customHeight="1">
      <x:c r="A3526" s="25" t="str">
        <x:v>EEZ_352</x:v>
      </x:c>
      <x:c r="B3526" s="25" t="str">
        <x:v>Iceland</x:v>
      </x:c>
      <x:c r="C3526" s="25" t="str">
        <x:v>functional</x:v>
      </x:c>
      <x:c r="D3526" s="25" t="str">
        <x:v>Large flatfishes (&gt;=90 cm)</x:v>
      </x:c>
      <x:c r="E3526" s="35" t="n">
        <x:v>2</x:v>
      </x:c>
      <x:c r="F3526" s="35" t="n">
        <x:v>2</x:v>
      </x:c>
      <x:c r="G3526" s="32" t="n">
        <x:v>7434.379708215401</x:v>
      </x:c>
      <x:c r="H3526" s="32" t="n">
        <x:v>7434.379708215401</x:v>
      </x:c>
      <x:c r="I3526" s="33" t="n">
        <x:v>0</x:v>
      </x:c>
      <x:c r="J3526" s="34" t="n">
        <x:v>1</x:v>
      </x:c>
      <x:c r="K3526" s="33" t="n">
        <x:v>218.8056578873769</x:v>
      </x:c>
      <x:c r="L3526" s="32" t="n">
        <x:v>1626684.3430406358</x:v>
      </x:c>
      <x:c r="M3526" s="33" t="n">
        <x:v>3.293321915040491</x:v>
      </x:c>
      <x:c r="N3526" s="33" t="n">
        <x:v>196.4816131172487</x:v>
      </x:c>
      <x:c r="O3526" s="32" t="n">
        <x:v>1460718.9175963027</x:v>
      </x:c>
      <x:c r="P3526" s="32" t="n">
        <x:v>165965.42544433312</x:v>
      </x:c>
      <x:c r="Q3526" s="33" t="n">
        <x:v>1.113619001879868</x:v>
      </x:c>
      <x:c r="R3526" s="34" t="n">
        <x:v>0.11361900187986804</x:v>
      </x:c>
    </x:row>
    <x:row r="3527" ht="18" customHeight="1">
      <x:c r="A3527" s="25" t="str">
        <x:v>EEZ_352</x:v>
      </x:c>
      <x:c r="B3527" s="25" t="str">
        <x:v>Iceland</x:v>
      </x:c>
      <x:c r="C3527" s="25" t="str">
        <x:v>functional</x:v>
      </x:c>
      <x:c r="D3527" s="25" t="str">
        <x:v>Large rays (&gt;=90 cm)</x:v>
      </x:c>
      <x:c r="E3527" s="35" t="n">
        <x:v>5</x:v>
      </x:c>
      <x:c r="F3527" s="35" t="n">
        <x:v>5</x:v>
      </x:c>
      <x:c r="G3527" s="32" t="n">
        <x:v>1332.3384558041998</x:v>
      </x:c>
      <x:c r="H3527" s="32" t="n">
        <x:v>1332.3384558041998</x:v>
      </x:c>
      <x:c r="I3527" s="33" t="n">
        <x:v>0</x:v>
      </x:c>
      <x:c r="J3527" s="34" t="n">
        <x:v>1</x:v>
      </x:c>
      <x:c r="K3527" s="33" t="n">
        <x:v>1257.0508340281788</x:v>
      </x:c>
      <x:c r="L3527" s="32" t="n">
        <x:v>1674817.1670764852</x:v>
      </x:c>
      <x:c r="M3527" s="33" t="n">
        <x:v>4.029504215394866</x:v>
      </x:c>
      <x:c r="N3527" s="33" t="n">
        <x:v>1070.2967714882775</x:v>
      </x:c>
      <x:c r="O3527" s="32" t="n">
        <x:v>1425997.547776912</x:v>
      </x:c>
      <x:c r="P3527" s="32" t="n">
        <x:v>248819.61929957313</x:v>
      </x:c>
      <x:c r="Q3527" s="33" t="n">
        <x:v>1.174488111629277</x:v>
      </x:c>
      <x:c r="R3527" s="34" t="n">
        <x:v>0.17448811162927702</x:v>
      </x:c>
    </x:row>
    <x:row r="3528" ht="18" customHeight="1">
      <x:c r="A3528" s="25" t="str">
        <x:v>EEZ_352</x:v>
      </x:c>
      <x:c r="B3528" s="25" t="str">
        <x:v>Iceland</x:v>
      </x:c>
      <x:c r="C3528" s="25" t="str">
        <x:v>functional</x:v>
      </x:c>
      <x:c r="D3528" s="25" t="str">
        <x:v>Large reef assoc. fish (&gt;=90 cm)</x:v>
      </x:c>
      <x:c r="E3528" s="35" t="n">
        <x:v>1</x:v>
      </x:c>
      <x:c r="F3528" s="35" t="n">
        <x:v>1</x:v>
      </x:c>
      <x:c r="G3528" s="32" t="n">
        <x:v>1377.6486039627</x:v>
      </x:c>
      <x:c r="H3528" s="32" t="n">
        <x:v>1377.6486039627</x:v>
      </x:c>
      <x:c r="I3528" s="33" t="n">
        <x:v>0</x:v>
      </x:c>
      <x:c r="J3528" s="34" t="n">
        <x:v>1</x:v>
      </x:c>
      <x:c r="K3528" s="33" t="n">
        <x:v>616.5950018614822</x:v>
      </x:c>
      <x:c r="L3528" s="32" t="n">
        <x:v>849451.2435248493</x:v>
      </x:c>
      <x:c r="M3528" s="33" t="n">
        <x:v>3.79</x:v>
      </x:c>
      <x:c r="N3528" s="33" t="n">
        <x:v>616.5950018614822</x:v>
      </x:c>
      <x:c r="O3528" s="32" t="n">
        <x:v>849451.2435248493</x:v>
      </x:c>
      <x:c r="P3528" s="32" t="n">
        <x:v>0</x:v>
      </x:c>
      <x:c r="Q3528" s="33" t="n">
        <x:v>1</x:v>
      </x:c>
      <x:c r="R3528" s="34" t="n">
        <x:v>0</x:v>
      </x:c>
    </x:row>
    <x:row r="3529" ht="18" customHeight="1">
      <x:c r="A3529" s="25" t="str">
        <x:v>EEZ_352</x:v>
      </x:c>
      <x:c r="B3529" s="25" t="str">
        <x:v>Iceland</x:v>
      </x:c>
      <x:c r="C3529" s="25" t="str">
        <x:v>functional</x:v>
      </x:c>
      <x:c r="D3529" s="25" t="str">
        <x:v>Large sharks (&gt;=90 cm)</x:v>
      </x:c>
      <x:c r="E3529" s="35" t="n">
        <x:v>6</x:v>
      </x:c>
      <x:c r="F3529" s="35" t="n">
        <x:v>6</x:v>
      </x:c>
      <x:c r="G3529" s="32" t="n">
        <x:v>73.6450902309</x:v>
      </x:c>
      <x:c r="H3529" s="32" t="n">
        <x:v>73.6450902309</x:v>
      </x:c>
      <x:c r="I3529" s="33" t="n">
        <x:v>0</x:v>
      </x:c>
      <x:c r="J3529" s="34" t="n">
        <x:v>1</x:v>
      </x:c>
      <x:c r="K3529" s="33" t="n">
        <x:v>1382.5933489646477</x:v>
      </x:c>
      <x:c r="L3529" s="32" t="n">
        <x:v>101821.21193714369</x:v>
      </x:c>
      <x:c r="M3529" s="33" t="n">
        <x:v>4.12095415476419</x:v>
      </x:c>
      <x:c r="N3529" s="33" t="n">
        <x:v>1321.1561622030972</x:v>
      </x:c>
      <x:c r="O3529" s="32" t="n">
        <x:v>97296.66477455664</x:v>
      </x:c>
      <x:c r="P3529" s="32" t="n">
        <x:v>4524.547162587041</x:v>
      </x:c>
      <x:c r="Q3529" s="33" t="n">
        <x:v>1.0465025925921587</x:v>
      </x:c>
      <x:c r="R3529" s="34" t="n">
        <x:v>0.04650259259215865</x:v>
      </x:c>
    </x:row>
    <x:row r="3530" ht="18" customHeight="1">
      <x:c r="A3530" s="25" t="str">
        <x:v>EEZ_352</x:v>
      </x:c>
      <x:c r="B3530" s="25" t="str">
        <x:v>Iceland</x:v>
      </x:c>
      <x:c r="C3530" s="25" t="str">
        <x:v>functional</x:v>
      </x:c>
      <x:c r="D3530" s="25" t="str">
        <x:v>Lobsters, crabs</x:v>
      </x:c>
      <x:c r="E3530" s="35" t="n">
        <x:v>1</x:v>
      </x:c>
      <x:c r="F3530" s="35" t="n">
        <x:v>1</x:v>
      </x:c>
      <x:c r="G3530" s="32" t="n">
        <x:v>143.19812899800002</x:v>
      </x:c>
      <x:c r="H3530" s="32" t="n">
        <x:v>143.19812899800002</x:v>
      </x:c>
      <x:c r="I3530" s="33" t="n">
        <x:v>0</x:v>
      </x:c>
      <x:c r="J3530" s="34" t="n">
        <x:v>1</x:v>
      </x:c>
      <x:c r="K3530" s="33" t="n">
        <x:v>74.13102413009177</x:v>
      </x:c>
      <x:c r="L3530" s="32" t="n">
        <x:v>10615.423956134733</x:v>
      </x:c>
      <x:c r="M3530" s="33" t="n">
        <x:v>2.87</x:v>
      </x:c>
      <x:c r="N3530" s="33" t="n">
        <x:v>74.13102413009177</x:v>
      </x:c>
      <x:c r="O3530" s="32" t="n">
        <x:v>10615.423956134733</x:v>
      </x:c>
      <x:c r="P3530" s="32" t="n">
        <x:v>0</x:v>
      </x:c>
      <x:c r="Q3530" s="33" t="n">
        <x:v>1</x:v>
      </x:c>
      <x:c r="R3530" s="34" t="n">
        <x:v>0</x:v>
      </x:c>
    </x:row>
    <x:row r="3531" ht="18" customHeight="1">
      <x:c r="A3531" s="25" t="str">
        <x:v>EEZ_352</x:v>
      </x:c>
      <x:c r="B3531" s="25" t="str">
        <x:v>Iceland</x:v>
      </x:c>
      <x:c r="C3531" s="25" t="str">
        <x:v>functional</x:v>
      </x:c>
      <x:c r="D3531" s="25" t="str">
        <x:v>Medium bathydemersals (30 - 89 cm)</x:v>
      </x:c>
      <x:c r="E3531" s="35" t="n">
        <x:v>2</x:v>
      </x:c>
      <x:c r="F3531" s="35" t="n">
        <x:v>2</x:v>
      </x:c>
      <x:c r="G3531" s="32" t="n">
        <x:v>3302.4016446959</x:v>
      </x:c>
      <x:c r="H3531" s="32" t="n">
        <x:v>3302.4016446959</x:v>
      </x:c>
      <x:c r="I3531" s="33" t="n">
        <x:v>0</x:v>
      </x:c>
      <x:c r="J3531" s="34" t="n">
        <x:v>1</x:v>
      </x:c>
      <x:c r="K3531" s="33" t="n">
        <x:v>218.46398444795446</x:v>
      </x:c>
      <x:c r="L3531" s="32" t="n">
        <x:v>721455.8215477443</x:v>
      </x:c>
      <x:c r="M3531" s="33" t="n">
        <x:v>3.324063091351313</x:v>
      </x:c>
      <x:c r="N3531" s="33" t="n">
        <x:v>210.89344993544893</x:v>
      </x:c>
      <x:c r="O3531" s="32" t="n">
        <x:v>696454.875922419</x:v>
      </x:c>
      <x:c r="P3531" s="32" t="n">
        <x:v>25000.945625325316</x:v>
      </x:c>
      <x:c r="Q3531" s="33" t="n">
        <x:v>1.0358974378522554</x:v>
      </x:c>
      <x:c r="R3531" s="34" t="n">
        <x:v>0.03589743785225545</x:v>
      </x:c>
    </x:row>
    <x:row r="3532" ht="18" customHeight="1">
      <x:c r="A3532" s="25" t="str">
        <x:v>EEZ_352</x:v>
      </x:c>
      <x:c r="B3532" s="25" t="str">
        <x:v>Iceland</x:v>
      </x:c>
      <x:c r="C3532" s="25" t="str">
        <x:v>functional</x:v>
      </x:c>
      <x:c r="D3532" s="25" t="str">
        <x:v>Medium bathypelagics (30 - 89 cm)</x:v>
      </x:c>
      <x:c r="E3532" s="35" t="n">
        <x:v>1</x:v>
      </x:c>
      <x:c r="F3532" s="35" t="n">
        <x:v>1</x:v>
      </x:c>
      <x:c r="G3532" s="32" t="n">
        <x:v>9837.812755943101</x:v>
      </x:c>
      <x:c r="H3532" s="32" t="n">
        <x:v>9837.812755943101</x:v>
      </x:c>
      <x:c r="I3532" s="33" t="n">
        <x:v>0</x:v>
      </x:c>
      <x:c r="J3532" s="34" t="n">
        <x:v>1</x:v>
      </x:c>
      <x:c r="K3532" s="33" t="n">
        <x:v>446.68359215096297</x:v>
      </x:c>
      <x:c r="L3532" s="32" t="n">
        <x:v>4394389.540733229</x:v>
      </x:c>
      <x:c r="M3532" s="33" t="n">
        <x:v>3.6500000000000004</x:v>
      </x:c>
      <x:c r="N3532" s="33" t="n">
        <x:v>446.6835921509635</x:v>
      </x:c>
      <x:c r="O3532" s="32" t="n">
        <x:v>4394389.540733234</x:v>
      </x:c>
      <x:c r="P3532" s="32" t="n">
        <x:v>-4.6566128730773926e-9</x:v>
      </x:c>
      <x:c r="Q3532" s="33" t="n">
        <x:v>0.9999999999999989</x:v>
      </x:c>
      <x:c r="R3532" s="34" t="n">
        <x:v>-1.0596723003078158e-15</x:v>
      </x:c>
    </x:row>
    <x:row r="3533" ht="18" customHeight="1">
      <x:c r="A3533" s="25" t="str">
        <x:v>EEZ_352</x:v>
      </x:c>
      <x:c r="B3533" s="25" t="str">
        <x:v>Iceland</x:v>
      </x:c>
      <x:c r="C3533" s="25" t="str">
        <x:v>functional</x:v>
      </x:c>
      <x:c r="D3533" s="25" t="str">
        <x:v>Medium benthopelagics (30 - 89 cm)</x:v>
      </x:c>
      <x:c r="E3533" s="35" t="n">
        <x:v>8</x:v>
      </x:c>
      <x:c r="F3533" s="35" t="n">
        <x:v>8</x:v>
      </x:c>
      <x:c r="G3533" s="32" t="n">
        <x:v>59948.7844958143</x:v>
      </x:c>
      <x:c r="H3533" s="32" t="n">
        <x:v>59948.7844958143</x:v>
      </x:c>
      <x:c r="I3533" s="33" t="n">
        <x:v>0</x:v>
      </x:c>
      <x:c r="J3533" s="34" t="n">
        <x:v>1</x:v>
      </x:c>
      <x:c r="K3533" s="33" t="n">
        <x:v>1085.357187444402</x:v>
      </x:c>
      <x:c r="L3533" s="32" t="n">
        <x:v>65065844.13108759</x:v>
      </x:c>
      <x:c r="M3533" s="33" t="n">
        <x:v>4.02065111100533</x:v>
      </x:c>
      <x:c r="N3533" s="33" t="n">
        <x:v>1048.6996208912603</x:v>
      </x:c>
      <x:c r="O3533" s="32" t="n">
        <x:v>62868267.57365233</x:v>
      </x:c>
      <x:c r="P3533" s="32" t="n">
        <x:v>2197576.557435259</x:v>
      </x:c>
      <x:c r="Q3533" s="33" t="n">
        <x:v>1.0349552587060034</x:v>
      </x:c>
      <x:c r="R3533" s="34" t="n">
        <x:v>0.03495525870600336</x:v>
      </x:c>
    </x:row>
    <x:row r="3534" ht="18" customHeight="1">
      <x:c r="A3534" s="25" t="str">
        <x:v>EEZ_352</x:v>
      </x:c>
      <x:c r="B3534" s="25" t="str">
        <x:v>Iceland</x:v>
      </x:c>
      <x:c r="C3534" s="25" t="str">
        <x:v>functional</x:v>
      </x:c>
      <x:c r="D3534" s="25" t="str">
        <x:v>Medium demersals (30 - 89 cm)</x:v>
      </x:c>
      <x:c r="E3534" s="35" t="n">
        <x:v>10</x:v>
      </x:c>
      <x:c r="F3534" s="35" t="n">
        <x:v>10</x:v>
      </x:c>
      <x:c r="G3534" s="32" t="n">
        <x:v>210785.68737455734</x:v>
      </x:c>
      <x:c r="H3534" s="32" t="n">
        <x:v>210785.68737455734</x:v>
      </x:c>
      <x:c r="I3534" s="33" t="n">
        <x:v>0</x:v>
      </x:c>
      <x:c r="J3534" s="34" t="n">
        <x:v>1</x:v>
      </x:c>
      <x:c r="K3534" s="33" t="n">
        <x:v>457.0887288610353</x:v>
      </x:c>
      <x:c r="L3534" s="32" t="n">
        <x:v>96347761.90413599</x:v>
      </x:c>
      <x:c r="M3534" s="33" t="n">
        <x:v>3.5069320836559497</x:v>
      </x:c>
      <x:c r="N3534" s="33" t="n">
        <x:v>321.3158015539779</x:v>
      </x:c>
      <x:c r="O3534" s="32" t="n">
        <x:v>67728772.09486209</x:v>
      </x:c>
      <x:c r="P3534" s="32" t="n">
        <x:v>28618989.8092739</x:v>
      </x:c>
      <x:c r="Q3534" s="33" t="n">
        <x:v>1.4225529110315134</x:v>
      </x:c>
      <x:c r="R3534" s="34" t="n">
        <x:v>0.42255291103151327</x:v>
      </x:c>
    </x:row>
    <x:row r="3535" ht="18" customHeight="1">
      <x:c r="A3535" s="25" t="str">
        <x:v>EEZ_352</x:v>
      </x:c>
      <x:c r="B3535" s="25" t="str">
        <x:v>Iceland</x:v>
      </x:c>
      <x:c r="C3535" s="25" t="str">
        <x:v>functional</x:v>
      </x:c>
      <x:c r="D3535" s="25" t="str">
        <x:v>Medium pelagics (30 - 89 cm)</x:v>
      </x:c>
      <x:c r="E3535" s="35" t="n">
        <x:v>2</x:v>
      </x:c>
      <x:c r="F3535" s="35" t="n">
        <x:v>2</x:v>
      </x:c>
      <x:c r="G3535" s="32" t="n">
        <x:v>66456.96466035741</x:v>
      </x:c>
      <x:c r="H3535" s="32" t="n">
        <x:v>66456.96466035741</x:v>
      </x:c>
      <x:c r="I3535" s="33" t="n">
        <x:v>0</x:v>
      </x:c>
      <x:c r="J3535" s="34" t="n">
        <x:v>1</x:v>
      </x:c>
      <x:c r="K3535" s="33" t="n">
        <x:v>426.66313291283234</x:v>
      </x:c>
      <x:c r="L3535" s="32" t="n">
        <x:v>28354736.745865475</x:v>
      </x:c>
      <x:c r="M3535" s="33" t="n">
        <x:v>3.63005049749867</x:v>
      </x:c>
      <x:c r="N3535" s="33" t="n">
        <x:v>426.62912212831844</x:v>
      </x:c>
      <x:c r="O3535" s="32" t="n">
        <x:v>28352476.492360964</x:v>
      </x:c>
      <x:c r="P3535" s="32" t="n">
        <x:v>2260.253504510969</x:v>
      </x:c>
      <x:c r="Q3535" s="33" t="n">
        <x:v>1.0000797197911484</x:v>
      </x:c>
      <x:c r="R3535" s="34" t="n">
        <x:v>0.00007971979114840113</x:v>
      </x:c>
    </x:row>
    <x:row r="3536" ht="18" customHeight="1">
      <x:c r="A3536" s="25" t="str">
        <x:v>EEZ_352</x:v>
      </x:c>
      <x:c r="B3536" s="25" t="str">
        <x:v>Iceland</x:v>
      </x:c>
      <x:c r="C3536" s="25" t="str">
        <x:v>functional</x:v>
      </x:c>
      <x:c r="D3536" s="25" t="str">
        <x:v>Other demersal invertebrates</x:v>
      </x:c>
      <x:c r="E3536" s="35" t="n">
        <x:v>5</x:v>
      </x:c>
      <x:c r="F3536" s="35" t="n">
        <x:v>5</x:v>
      </x:c>
      <x:c r="G3536" s="32" t="n">
        <x:v>767.2767548175</x:v>
      </x:c>
      <x:c r="H3536" s="32" t="n">
        <x:v>767.2767548175</x:v>
      </x:c>
      <x:c r="I3536" s="33" t="n">
        <x:v>0</x:v>
      </x:c>
      <x:c r="J3536" s="34" t="n">
        <x:v>1</x:v>
      </x:c>
      <x:c r="K3536" s="33" t="n">
        <x:v>282.99319017904594</x:v>
      </x:c>
      <x:c r="L3536" s="32" t="n">
        <x:v>217134.09659603</x:v>
      </x:c>
      <x:c r="M3536" s="33" t="n">
        <x:v>3.088458878097842</x:v>
      </x:c>
      <x:c r="N3536" s="33" t="n">
        <x:v>122.59108197581014</x:v>
      </x:c>
      <x:c r="O3536" s="32" t="n">
        <x:v>94061.28754796572</x:v>
      </x:c>
      <x:c r="P3536" s="32" t="n">
        <x:v>123072.80904806427</x:v>
      </x:c>
      <x:c r="Q3536" s="33" t="n">
        <x:v>2.30843211119457</x:v>
      </x:c>
      <x:c r="R3536" s="34" t="n">
        <x:v>1.3084321111945696</x:v>
      </x:c>
    </x:row>
    <x:row r="3537" ht="18" customHeight="1">
      <x:c r="A3537" s="25" t="str">
        <x:v>EEZ_352</x:v>
      </x:c>
      <x:c r="B3537" s="25" t="str">
        <x:v>Iceland</x:v>
      </x:c>
      <x:c r="C3537" s="25" t="str">
        <x:v>functional</x:v>
      </x:c>
      <x:c r="D3537" s="25" t="str">
        <x:v>Shrimps</x:v>
      </x:c>
      <x:c r="E3537" s="35" t="n">
        <x:v>2</x:v>
      </x:c>
      <x:c r="F3537" s="35" t="n">
        <x:v>2</x:v>
      </x:c>
      <x:c r="G3537" s="32" t="n">
        <x:v>2997.5711078082</x:v>
      </x:c>
      <x:c r="H3537" s="32" t="n">
        <x:v>2997.5711078082</x:v>
      </x:c>
      <x:c r="I3537" s="33" t="n">
        <x:v>0</x:v>
      </x:c>
      <x:c r="J3537" s="34" t="n">
        <x:v>1</x:v>
      </x:c>
      <x:c r="K3537" s="33" t="n">
        <x:v>117.27306984320445</x:v>
      </x:c>
      <x:c r="L3537" s="32" t="n">
        <x:v>351534.3658859628</x:v>
      </x:c>
      <x:c r="M3537" s="33" t="n">
        <x:v>3.0688099679010294</x:v>
      </x:c>
      <x:c r="N3537" s="33" t="n">
        <x:v>117.1682565991016</x:v>
      </x:c>
      <x:c r="O3537" s="32" t="n">
        <x:v>351220.1807337244</x:v>
      </x:c>
      <x:c r="P3537" s="32" t="n">
        <x:v>314.1851522384095</x:v>
      </x:c>
      <x:c r="Q3537" s="33" t="n">
        <x:v>1.000894553244583</x:v>
      </x:c>
      <x:c r="R3537" s="34" t="n">
        <x:v>0.0008945532445830817</x:v>
      </x:c>
    </x:row>
    <x:row r="3538" ht="18" customHeight="1">
      <x:c r="A3538" s="25" t="str">
        <x:v>EEZ_352</x:v>
      </x:c>
      <x:c r="B3538" s="25" t="str">
        <x:v>Iceland</x:v>
      </x:c>
      <x:c r="C3538" s="25" t="str">
        <x:v>functional</x:v>
      </x:c>
      <x:c r="D3538" s="25" t="str">
        <x:v>Small bathypelagics (&lt;30 cm)</x:v>
      </x:c>
      <x:c r="E3538" s="35" t="n">
        <x:v>1</x:v>
      </x:c>
      <x:c r="F3538" s="35" t="n">
        <x:v>1</x:v>
      </x:c>
      <x:c r="G3538" s="32" t="n">
        <x:v>0.0813985401</x:v>
      </x:c>
      <x:c r="H3538" s="32" t="n">
        <x:v>0.0813985401</x:v>
      </x:c>
      <x:c r="I3538" s="33" t="n">
        <x:v>0</x:v>
      </x:c>
      <x:c r="J3538" s="34" t="n">
        <x:v>1</x:v>
      </x:c>
      <x:c r="K3538" s="33" t="n">
        <x:v>102.32929922807536</x:v>
      </x:c>
      <x:c r="L3538" s="32" t="n">
        <x:v>8.329455566621391</x:v>
      </x:c>
      <x:c r="M3538" s="33" t="n">
        <x:v>3.01</x:v>
      </x:c>
      <x:c r="N3538" s="33" t="n">
        <x:v>102.32929922807536</x:v>
      </x:c>
      <x:c r="O3538" s="32" t="n">
        <x:v>8.329455566621391</x:v>
      </x:c>
      <x:c r="P3538" s="32" t="n">
        <x:v>0</x:v>
      </x:c>
      <x:c r="Q3538" s="33" t="n">
        <x:v>1</x:v>
      </x:c>
      <x:c r="R3538" s="34" t="n">
        <x:v>0</x:v>
      </x:c>
    </x:row>
    <x:row r="3539" ht="18" customHeight="1">
      <x:c r="A3539" s="25" t="str">
        <x:v>EEZ_352</x:v>
      </x:c>
      <x:c r="B3539" s="25" t="str">
        <x:v>Iceland</x:v>
      </x:c>
      <x:c r="C3539" s="25" t="str">
        <x:v>functional</x:v>
      </x:c>
      <x:c r="D3539" s="25" t="str">
        <x:v>Small pelagics (&lt;30 cm)</x:v>
      </x:c>
      <x:c r="E3539" s="35" t="n">
        <x:v>3</x:v>
      </x:c>
      <x:c r="F3539" s="35" t="n">
        <x:v>3</x:v>
      </x:c>
      <x:c r="G3539" s="32" t="n">
        <x:v>969.0724160192999</x:v>
      </x:c>
      <x:c r="H3539" s="32" t="n">
        <x:v>969.0724160192999</x:v>
      </x:c>
      <x:c r="I3539" s="33" t="n">
        <x:v>0</x:v>
      </x:c>
      <x:c r="J3539" s="34" t="n">
        <x:v>1</x:v>
      </x:c>
      <x:c r="K3539" s="33" t="n">
        <x:v>141.2559172716314</x:v>
      </x:c>
      <x:c r="L3539" s="32" t="n">
        <x:v>136887.2130274422</x:v>
      </x:c>
      <x:c r="M3539" s="33" t="n">
        <x:v>3.1500061676924753</x:v>
      </x:c>
      <x:c r="N3539" s="33" t="n">
        <x:v>141.2557605110307</x:v>
      </x:c>
      <x:c r="O3539" s="32" t="n">
        <x:v>136887.06111506815</x:v>
      </x:c>
      <x:c r="P3539" s="32" t="n">
        <x:v>0.15191237404360436</x:v>
      </x:c>
      <x:c r="Q3539" s="33" t="n">
        <x:v>1.0000011097643036</x:v>
      </x:c>
      <x:c r="R3539" s="34" t="n">
        <x:v>0.000001109764303551713</x:v>
      </x:c>
    </x:row>
    <x:row r="3540" ht="18" customHeight="1">
      <x:c r="A3540" s="25" t="str">
        <x:v>EEZ_352</x:v>
      </x:c>
      <x:c r="B3540" s="25" t="str">
        <x:v>Iceland</x:v>
      </x:c>
      <x:c r="C3540" s="25" t="str">
        <x:v>functional</x:v>
      </x:c>
      <x:c r="D3540" s="25" t="str">
        <x:v>Small to medium flatfishes (&lt;90 cm)</x:v>
      </x:c>
      <x:c r="E3540" s="35" t="n">
        <x:v>9</x:v>
      </x:c>
      <x:c r="F3540" s="35" t="n">
        <x:v>9</x:v>
      </x:c>
      <x:c r="G3540" s="32" t="n">
        <x:v>15821.8064780533</x:v>
      </x:c>
      <x:c r="H3540" s="32" t="n">
        <x:v>15821.8064780533</x:v>
      </x:c>
      <x:c r="I3540" s="33" t="n">
        <x:v>0</x:v>
      </x:c>
      <x:c r="J3540" s="34" t="n">
        <x:v>1</x:v>
      </x:c>
      <x:c r="K3540" s="33" t="n">
        <x:v>1986.0712853950738</x:v>
      </x:c>
      <x:c r="L3540" s="32" t="n">
        <x:v>31423235.529139426</x:v>
      </x:c>
      <x:c r="M3540" s="33" t="n">
        <x:v>4.1669079929253</x:v>
      </x:c>
      <x:c r="N3540" s="33" t="n">
        <x:v>1468.6151125239196</x:v>
      </x:c>
      <x:c r="O3540" s="32" t="n">
        <x:v>23236144.101097926</x:v>
      </x:c>
      <x:c r="P3540" s="32" t="n">
        <x:v>8187091.428041499</x:v>
      </x:c>
      <x:c r="Q3540" s="33" t="n">
        <x:v>1.3523429443551545</x:v>
      </x:c>
      <x:c r="R3540" s="34" t="n">
        <x:v>0.35234294435515456</x:v>
      </x:c>
    </x:row>
    <x:row r="3541" ht="18" customHeight="1">
      <x:c r="A3541" s="25" t="str">
        <x:v>EEZ_352</x:v>
      </x:c>
      <x:c r="B3541" s="25" t="str">
        <x:v>Iceland</x:v>
      </x:c>
      <x:c r="C3541" s="25" t="str">
        <x:v>functional</x:v>
      </x:c>
      <x:c r="D3541" s="25" t="str">
        <x:v>Small to medium rays (&lt;90 cm)</x:v>
      </x:c>
      <x:c r="E3541" s="35" t="n">
        <x:v>1</x:v>
      </x:c>
      <x:c r="F3541" s="35" t="n">
        <x:v>1</x:v>
      </x:c>
      <x:c r="G3541" s="32" t="n">
        <x:v>4.62706</x:v>
      </x:c>
      <x:c r="H3541" s="32" t="n">
        <x:v>4.62706</x:v>
      </x:c>
      <x:c r="I3541" s="33" t="n">
        <x:v>0</x:v>
      </x:c>
      <x:c r="J3541" s="34" t="n">
        <x:v>1</x:v>
      </x:c>
      <x:c r="K3541" s="33" t="n">
        <x:v>630.957344480193</x:v>
      </x:c>
      <x:c r="L3541" s="32" t="n">
        <x:v>2919.4774903505217</x:v>
      </x:c>
      <x:c r="M3541" s="33" t="n">
        <x:v>3.8</x:v>
      </x:c>
      <x:c r="N3541" s="33" t="n">
        <x:v>630.957344480193</x:v>
      </x:c>
      <x:c r="O3541" s="32" t="n">
        <x:v>2919.4774903505217</x:v>
      </x:c>
      <x:c r="P3541" s="32" t="n">
        <x:v>0</x:v>
      </x:c>
      <x:c r="Q3541" s="33" t="n">
        <x:v>1</x:v>
      </x:c>
      <x:c r="R3541" s="34" t="n">
        <x:v>0</x:v>
      </x:c>
    </x:row>
    <x:row r="3542" ht="18" customHeight="1">
      <x:c r="A3542" s="25" t="str">
        <x:v>EEZ_352</x:v>
      </x:c>
      <x:c r="B3542" s="25" t="str">
        <x:v>Iceland</x:v>
      </x:c>
      <x:c r="C3542" s="25" t="str">
        <x:v>functional</x:v>
      </x:c>
      <x:c r="D3542" s="25" t="str">
        <x:v>Small to medium sharks (&lt;90 cm)</x:v>
      </x:c>
      <x:c r="E3542" s="35" t="n">
        <x:v>1</x:v>
      </x:c>
      <x:c r="F3542" s="35" t="n">
        <x:v>1</x:v>
      </x:c>
      <x:c r="G3542" s="32" t="n">
        <x:v>0.0175403747</x:v>
      </x:c>
      <x:c r="H3542" s="32" t="n">
        <x:v>0.0175403747</x:v>
      </x:c>
      <x:c r="I3542" s="33" t="n">
        <x:v>0</x:v>
      </x:c>
      <x:c r="J3542" s="34" t="n">
        <x:v>1</x:v>
      </x:c>
      <x:c r="K3542" s="33" t="n">
        <x:v>691.8309709189363</x:v>
      </x:c>
      <x:c r="L3542" s="32" t="n">
        <x:v>12.134974458982946</x:v>
      </x:c>
      <x:c r="M3542" s="33" t="n">
        <x:v>3.84</x:v>
      </x:c>
      <x:c r="N3542" s="33" t="n">
        <x:v>691.8309709189363</x:v>
      </x:c>
      <x:c r="O3542" s="32" t="n">
        <x:v>12.134974458982946</x:v>
      </x:c>
      <x:c r="P3542" s="32" t="n">
        <x:v>0</x:v>
      </x:c>
      <x:c r="Q3542" s="33" t="n">
        <x:v>1</x:v>
      </x:c>
      <x:c r="R3542" s="34" t="n">
        <x:v>0</x:v>
      </x:c>
    </x:row>
    <x:row r="3543" ht="18" customHeight="1">
      <x:c r="A3543" s="25" t="str">
        <x:v>EEZ_356</x:v>
      </x:c>
      <x:c r="B3543" s="25" t="str">
        <x:v>India (mainland)</x:v>
      </x:c>
      <x:c r="C3543" s="25" t="str">
        <x:v>functional</x:v>
      </x:c>
      <x:c r="D3543" s="25" t="str">
        <x:v>Cephalopods</x:v>
      </x:c>
      <x:c r="E3543" s="35" t="n">
        <x:v>6</x:v>
      </x:c>
      <x:c r="F3543" s="35" t="n">
        <x:v>6</x:v>
      </x:c>
      <x:c r="G3543" s="32" t="n">
        <x:v>217605.20876812417</x:v>
      </x:c>
      <x:c r="H3543" s="32" t="n">
        <x:v>217605.20876812417</x:v>
      </x:c>
      <x:c r="I3543" s="33" t="n">
        <x:v>0</x:v>
      </x:c>
      <x:c r="J3543" s="34" t="n">
        <x:v>1</x:v>
      </x:c>
      <x:c r="K3543" s="33" t="n">
        <x:v>880.5884862436798</x:v>
      </x:c>
      <x:c r="L3543" s="32" t="n">
        <x:v>191620641.38786238</x:v>
      </x:c>
      <x:c r="M3543" s="33" t="n">
        <x:v>3.8729197554785926</x:v>
      </x:c>
      <x:c r="N3543" s="33" t="n">
        <x:v>746.310849934368</x:v>
      </x:c>
      <x:c r="O3543" s="32" t="n">
        <x:v>162401128.30588433</x:v>
      </x:c>
      <x:c r="P3543" s="32" t="n">
        <x:v>29219513.081978053</x:v>
      </x:c>
      <x:c r="Q3543" s="33" t="n">
        <x:v>1.179921860068255</x:v>
      </x:c>
      <x:c r="R3543" s="34" t="n">
        <x:v>0.17992186006825503</x:v>
      </x:c>
    </x:row>
    <x:row r="3544" ht="18" customHeight="1">
      <x:c r="A3544" s="25" t="str">
        <x:v>EEZ_356</x:v>
      </x:c>
      <x:c r="B3544" s="25" t="str">
        <x:v>India (mainland)</x:v>
      </x:c>
      <x:c r="C3544" s="25" t="str">
        <x:v>functional</x:v>
      </x:c>
      <x:c r="D3544" s="25" t="str">
        <x:v>Jellyfish</x:v>
      </x:c>
      <x:c r="E3544" s="35" t="n">
        <x:v>2</x:v>
      </x:c>
      <x:c r="F3544" s="35" t="n">
        <x:v>2</x:v>
      </x:c>
      <x:c r="G3544" s="32" t="n">
        <x:v>13681.700752133798</x:v>
      </x:c>
      <x:c r="H3544" s="32" t="n">
        <x:v>13681.700752133798</x:v>
      </x:c>
      <x:c r="I3544" s="33" t="n">
        <x:v>0</x:v>
      </x:c>
      <x:c r="J3544" s="34" t="n">
        <x:v>1</x:v>
      </x:c>
      <x:c r="K3544" s="33" t="n">
        <x:v>288.40315031266056</x:v>
      </x:c>
      <x:c r="L3544" s="32" t="n">
        <x:v>3945845.598550485</x:v>
      </x:c>
      <x:c r="M3544" s="33" t="n">
        <x:v>3.46</x:v>
      </x:c>
      <x:c r="N3544" s="33" t="n">
        <x:v>288.40315031266056</x:v>
      </x:c>
      <x:c r="O3544" s="32" t="n">
        <x:v>3945845.598550485</x:v>
      </x:c>
      <x:c r="P3544" s="32" t="n">
        <x:v>0</x:v>
      </x:c>
      <x:c r="Q3544" s="33" t="n">
        <x:v>1</x:v>
      </x:c>
      <x:c r="R3544" s="34" t="n">
        <x:v>0</x:v>
      </x:c>
    </x:row>
    <x:row r="3545" ht="18" customHeight="1">
      <x:c r="A3545" s="25" t="str">
        <x:v>EEZ_356</x:v>
      </x:c>
      <x:c r="B3545" s="25" t="str">
        <x:v>India (mainland)</x:v>
      </x:c>
      <x:c r="C3545" s="25" t="str">
        <x:v>functional</x:v>
      </x:c>
      <x:c r="D3545" s="25" t="str">
        <x:v>Large benthopelagics (&gt;=90 cm)</x:v>
      </x:c>
      <x:c r="E3545" s="35" t="n">
        <x:v>5</x:v>
      </x:c>
      <x:c r="F3545" s="35" t="n">
        <x:v>5</x:v>
      </x:c>
      <x:c r="G3545" s="32" t="n">
        <x:v>11008.000419710901</x:v>
      </x:c>
      <x:c r="H3545" s="32" t="n">
        <x:v>11008.000419710901</x:v>
      </x:c>
      <x:c r="I3545" s="33" t="n">
        <x:v>0</x:v>
      </x:c>
      <x:c r="J3545" s="34" t="n">
        <x:v>1</x:v>
      </x:c>
      <x:c r="K3545" s="33" t="n">
        <x:v>1427.6550387256323</x:v>
      </x:c>
      <x:c r="L3545" s="32" t="n">
        <x:v>15715627.265494144</x:v>
      </x:c>
      <x:c r="M3545" s="33" t="n">
        <x:v>4.153081198450716</x:v>
      </x:c>
      <x:c r="N3545" s="33" t="n">
        <x:v>1422.5947395948483</x:v>
      </x:c>
      <x:c r="O3545" s="32" t="n">
        <x:v>15659923.49053861</x:v>
      </x:c>
      <x:c r="P3545" s="32" t="n">
        <x:v>55703.774955533445</x:v>
      </x:c>
      <x:c r="Q3545" s="33" t="n">
        <x:v>1.0035570911306935</x:v>
      </x:c>
      <x:c r="R3545" s="34" t="n">
        <x:v>0.0035570911306934848</x:v>
      </x:c>
    </x:row>
    <x:row r="3546" ht="18" customHeight="1">
      <x:c r="A3546" s="25" t="str">
        <x:v>EEZ_356</x:v>
      </x:c>
      <x:c r="B3546" s="25" t="str">
        <x:v>India (mainland)</x:v>
      </x:c>
      <x:c r="C3546" s="25" t="str">
        <x:v>functional</x:v>
      </x:c>
      <x:c r="D3546" s="25" t="str">
        <x:v>Large demersals (&gt;=90 cm)</x:v>
      </x:c>
      <x:c r="E3546" s="35" t="n">
        <x:v>5</x:v>
      </x:c>
      <x:c r="F3546" s="35" t="n">
        <x:v>5</x:v>
      </x:c>
      <x:c r="G3546" s="32" t="n">
        <x:v>15237.4896526693</x:v>
      </x:c>
      <x:c r="H3546" s="32" t="n">
        <x:v>15237.4896526693</x:v>
      </x:c>
      <x:c r="I3546" s="33" t="n">
        <x:v>0</x:v>
      </x:c>
      <x:c r="J3546" s="34" t="n">
        <x:v>1</x:v>
      </x:c>
      <x:c r="K3546" s="33" t="n">
        <x:v>1120.3149582702347</x:v>
      </x:c>
      <x:c r="L3546" s="32" t="n">
        <x:v>17070787.58437334</x:v>
      </x:c>
      <x:c r="M3546" s="33" t="n">
        <x:v>3.99820376694069</x:v>
      </x:c>
      <x:c r="N3546" s="33" t="n">
        <x:v>995.8725619174409</x:v>
      </x:c>
      <x:c r="O3546" s="32" t="n">
        <x:v>15174597.85759427</x:v>
      </x:c>
      <x:c r="P3546" s="32" t="n">
        <x:v>1896189.7267790698</x:v>
      </x:c>
      <x:c r="Q3546" s="33" t="n">
        <x:v>1.124958153393838</x:v>
      </x:c>
      <x:c r="R3546" s="34" t="n">
        <x:v>0.12495815339383796</x:v>
      </x:c>
    </x:row>
    <x:row r="3547" ht="18" customHeight="1">
      <x:c r="A3547" s="25" t="str">
        <x:v>EEZ_356</x:v>
      </x:c>
      <x:c r="B3547" s="25" t="str">
        <x:v>India (mainland)</x:v>
      </x:c>
      <x:c r="C3547" s="25" t="str">
        <x:v>functional</x:v>
      </x:c>
      <x:c r="D3547" s="25" t="str">
        <x:v>Large pelagics (&gt;=90 cm)</x:v>
      </x:c>
      <x:c r="E3547" s="35" t="n">
        <x:v>24</x:v>
      </x:c>
      <x:c r="F3547" s="35" t="n">
        <x:v>24</x:v>
      </x:c>
      <x:c r="G3547" s="32" t="n">
        <x:v>193215.83524252227</x:v>
      </x:c>
      <x:c r="H3547" s="32" t="n">
        <x:v>193215.83524252227</x:v>
      </x:c>
      <x:c r="I3547" s="33" t="n">
        <x:v>0</x:v>
      </x:c>
      <x:c r="J3547" s="34" t="n">
        <x:v>1</x:v>
      </x:c>
      <x:c r="K3547" s="33" t="n">
        <x:v>2617.3274867780865</x:v>
      </x:c>
      <x:c r="L3547" s="32" t="n">
        <x:v>505709116.46103966</x:v>
      </x:c>
      <x:c r="M3547" s="33" t="n">
        <x:v>4.412356896610531</x:v>
      </x:c>
      <x:c r="N3547" s="33" t="n">
        <x:v>2584.3831250261705</x:v>
      </x:c>
      <x:c r="O3547" s="32" t="n">
        <x:v>499343744.0886114</x:v>
      </x:c>
      <x:c r="P3547" s="32" t="n">
        <x:v>6365372.372428238</x:v>
      </x:c>
      <x:c r="Q3547" s="33" t="n">
        <x:v>1.0127474759577617</x:v>
      </x:c>
      <x:c r="R3547" s="34" t="n">
        <x:v>0.012747475957761606</x:v>
      </x:c>
    </x:row>
    <x:row r="3548" ht="18" customHeight="1">
      <x:c r="A3548" s="25" t="str">
        <x:v>EEZ_356</x:v>
      </x:c>
      <x:c r="B3548" s="25" t="str">
        <x:v>India (mainland)</x:v>
      </x:c>
      <x:c r="C3548" s="25" t="str">
        <x:v>functional</x:v>
      </x:c>
      <x:c r="D3548" s="25" t="str">
        <x:v>Large rays (&gt;=90 cm)</x:v>
      </x:c>
      <x:c r="E3548" s="35" t="n">
        <x:v>5</x:v>
      </x:c>
      <x:c r="F3548" s="35" t="n">
        <x:v>5</x:v>
      </x:c>
      <x:c r="G3548" s="32" t="n">
        <x:v>27009.331147087905</x:v>
      </x:c>
      <x:c r="H3548" s="32" t="n">
        <x:v>27009.331147087905</x:v>
      </x:c>
      <x:c r="I3548" s="33" t="n">
        <x:v>0</x:v>
      </x:c>
      <x:c r="J3548" s="34" t="n">
        <x:v>1</x:v>
      </x:c>
      <x:c r="K3548" s="33" t="n">
        <x:v>524.788169074378</x:v>
      </x:c>
      <x:c r="L3548" s="32" t="n">
        <x:v>14174177.44060383</x:v>
      </x:c>
      <x:c r="M3548" s="33" t="n">
        <x:v>3.7199799038725576</x:v>
      </x:c>
      <x:c r="N3548" s="33" t="n">
        <x:v>524.7831763731969</x:v>
      </x:c>
      <x:c r="O3548" s="32" t="n">
        <x:v>14174042.59108431</x:v>
      </x:c>
      <x:c r="P3548" s="32" t="n">
        <x:v>134.84951951913536</x:v>
      </x:c>
      <x:c r="Q3548" s="33" t="n">
        <x:v>1.000009513836201</x:v>
      </x:c>
      <x:c r="R3548" s="34" t="n">
        <x:v>0.000009513836201110173</x:v>
      </x:c>
    </x:row>
    <x:row r="3549" ht="18" customHeight="1">
      <x:c r="A3549" s="25" t="str">
        <x:v>EEZ_356</x:v>
      </x:c>
      <x:c r="B3549" s="25" t="str">
        <x:v>India (mainland)</x:v>
      </x:c>
      <x:c r="C3549" s="25" t="str">
        <x:v>functional</x:v>
      </x:c>
      <x:c r="D3549" s="25" t="str">
        <x:v>Large reef assoc. fish (&gt;=90 cm)</x:v>
      </x:c>
      <x:c r="E3549" s="35" t="n">
        <x:v>1</x:v>
      </x:c>
      <x:c r="F3549" s="35" t="n">
        <x:v>1</x:v>
      </x:c>
      <x:c r="G3549" s="32" t="n">
        <x:v>25.9278213681</x:v>
      </x:c>
      <x:c r="H3549" s="32" t="n">
        <x:v>25.9278213681</x:v>
      </x:c>
      <x:c r="I3549" s="33" t="n">
        <x:v>0</x:v>
      </x:c>
      <x:c r="J3549" s="34" t="n">
        <x:v>1</x:v>
      </x:c>
      <x:c r="K3549" s="33" t="n">
        <x:v>3162.2776601683795</x:v>
      </x:c>
      <x:c r="L3549" s="32" t="n">
        <x:v>81990.97028917898</x:v>
      </x:c>
      <x:c r="M3549" s="33" t="n">
        <x:v>4.5</x:v>
      </x:c>
      <x:c r="N3549" s="33" t="n">
        <x:v>3162.2776601683795</x:v>
      </x:c>
      <x:c r="O3549" s="32" t="n">
        <x:v>81990.97028917898</x:v>
      </x:c>
      <x:c r="P3549" s="32" t="n">
        <x:v>0</x:v>
      </x:c>
      <x:c r="Q3549" s="33" t="n">
        <x:v>1</x:v>
      </x:c>
      <x:c r="R3549" s="34" t="n">
        <x:v>0</x:v>
      </x:c>
    </x:row>
    <x:row r="3550" ht="18" customHeight="1">
      <x:c r="A3550" s="25" t="str">
        <x:v>EEZ_356</x:v>
      </x:c>
      <x:c r="B3550" s="25" t="str">
        <x:v>India (mainland)</x:v>
      </x:c>
      <x:c r="C3550" s="25" t="str">
        <x:v>functional</x:v>
      </x:c>
      <x:c r="D3550" s="25" t="str">
        <x:v>Large sharks (&gt;=90 cm)</x:v>
      </x:c>
      <x:c r="E3550" s="35" t="n">
        <x:v>11</x:v>
      </x:c>
      <x:c r="F3550" s="35" t="n">
        <x:v>11</x:v>
      </x:c>
      <x:c r="G3550" s="32" t="n">
        <x:v>27451.4626063353</x:v>
      </x:c>
      <x:c r="H3550" s="32" t="n">
        <x:v>27451.4626063353</x:v>
      </x:c>
      <x:c r="I3550" s="33" t="n">
        <x:v>0</x:v>
      </x:c>
      <x:c r="J3550" s="34" t="n">
        <x:v>1</x:v>
      </x:c>
      <x:c r="K3550" s="33" t="n">
        <x:v>1386.570096537599</x:v>
      </x:c>
      <x:c r="L3550" s="32" t="n">
        <x:v>38063377.156164624</x:v>
      </x:c>
      <x:c r="M3550" s="33" t="n">
        <x:v>4.11349917976748</x:v>
      </x:c>
      <x:c r="N3550" s="33" t="n">
        <x:v>1298.6711110849353</x:v>
      </x:c>
      <x:c r="O3550" s="32" t="n">
        <x:v>35650421.44387602</x:v>
      </x:c>
      <x:c r="P3550" s="32" t="n">
        <x:v>2412955.712288603</x:v>
      </x:c>
      <x:c r="Q3550" s="33" t="n">
        <x:v>1.0676837920720597</x:v>
      </x:c>
      <x:c r="R3550" s="34" t="n">
        <x:v>0.06768379207205971</x:v>
      </x:c>
    </x:row>
    <x:row r="3551" ht="18" customHeight="1">
      <x:c r="A3551" s="25" t="str">
        <x:v>EEZ_356</x:v>
      </x:c>
      <x:c r="B3551" s="25" t="str">
        <x:v>India (mainland)</x:v>
      </x:c>
      <x:c r="C3551" s="25" t="str">
        <x:v>functional</x:v>
      </x:c>
      <x:c r="D3551" s="25" t="str">
        <x:v>Lobsters, crabs</x:v>
      </x:c>
      <x:c r="E3551" s="35" t="n">
        <x:v>4</x:v>
      </x:c>
      <x:c r="F3551" s="35" t="n">
        <x:v>4</x:v>
      </x:c>
      <x:c r="G3551" s="32" t="n">
        <x:v>235564.43169531223</x:v>
      </x:c>
      <x:c r="H3551" s="32" t="n">
        <x:v>235564.43169531223</x:v>
      </x:c>
      <x:c r="I3551" s="33" t="n">
        <x:v>0</x:v>
      </x:c>
      <x:c r="J3551" s="34" t="n">
        <x:v>1</x:v>
      </x:c>
      <x:c r="K3551" s="33" t="n">
        <x:v>269.0002072960763</x:v>
      </x:c>
      <x:c r="L3551" s="32" t="n">
        <x:v>63366880.9576214</x:v>
      </x:c>
      <x:c r="M3551" s="33" t="n">
        <x:v>3.429395201224849</x:v>
      </x:c>
      <x:c r="N3551" s="33" t="n">
        <x:v>268.7789179510648</x:v>
      </x:c>
      <x:c r="O3551" s="32" t="n">
        <x:v>63314753.05882353</x:v>
      </x:c>
      <x:c r="P3551" s="32" t="n">
        <x:v>52127.89879786968</x:v>
      </x:c>
      <x:c r="Q3551" s="33" t="n">
        <x:v>1.0008233136240685</x:v>
      </x:c>
      <x:c r="R3551" s="34" t="n">
        <x:v>0.0008233136240686189</x:v>
      </x:c>
    </x:row>
    <x:row r="3552" ht="18" customHeight="1">
      <x:c r="A3552" s="25" t="str">
        <x:v>EEZ_356</x:v>
      </x:c>
      <x:c r="B3552" s="25" t="str">
        <x:v>India (mainland)</x:v>
      </x:c>
      <x:c r="C3552" s="25" t="str">
        <x:v>functional</x:v>
      </x:c>
      <x:c r="D3552" s="25" t="str">
        <x:v>Medium benthopelagics (30 - 89 cm)</x:v>
      </x:c>
      <x:c r="E3552" s="35" t="n">
        <x:v>6</x:v>
      </x:c>
      <x:c r="F3552" s="35" t="n">
        <x:v>6</x:v>
      </x:c>
      <x:c r="G3552" s="32" t="n">
        <x:v>178095.3852432857</x:v>
      </x:c>
      <x:c r="H3552" s="32" t="n">
        <x:v>178095.3852432857</x:v>
      </x:c>
      <x:c r="I3552" s="33" t="n">
        <x:v>0</x:v>
      </x:c>
      <x:c r="J3552" s="34" t="n">
        <x:v>1</x:v>
      </x:c>
      <x:c r="K3552" s="33" t="n">
        <x:v>1229.657081360339</x:v>
      </x:c>
      <x:c r="L3552" s="32" t="n">
        <x:v>218996251.62200388</x:v>
      </x:c>
      <x:c r="M3552" s="33" t="n">
        <x:v>3.958797768554374</x:v>
      </x:c>
      <x:c r="N3552" s="33" t="n">
        <x:v>909.4896655004113</x:v>
      </x:c>
      <x:c r="O3552" s="32" t="n">
        <x:v>161975912.35208282</x:v>
      </x:c>
      <x:c r="P3552" s="32" t="n">
        <x:v>57020339.269921064</x:v>
      </x:c>
      <x:c r="Q3552" s="33" t="n">
        <x:v>1.3520297459166486</x:v>
      </x:c>
      <x:c r="R3552" s="34" t="n">
        <x:v>0.35202974591664865</x:v>
      </x:c>
    </x:row>
    <x:row r="3553" ht="18" customHeight="1">
      <x:c r="A3553" s="25" t="str">
        <x:v>EEZ_356</x:v>
      </x:c>
      <x:c r="B3553" s="25" t="str">
        <x:v>India (mainland)</x:v>
      </x:c>
      <x:c r="C3553" s="25" t="str">
        <x:v>functional</x:v>
      </x:c>
      <x:c r="D3553" s="25" t="str">
        <x:v>Medium demersals (30 - 89 cm)</x:v>
      </x:c>
      <x:c r="E3553" s="35" t="n">
        <x:v>14</x:v>
      </x:c>
      <x:c r="F3553" s="35" t="n">
        <x:v>14</x:v>
      </x:c>
      <x:c r="G3553" s="32" t="n">
        <x:v>1019282.209691233</x:v>
      </x:c>
      <x:c r="H3553" s="32" t="n">
        <x:v>1019282.209691233</x:v>
      </x:c>
      <x:c r="I3553" s="33" t="n">
        <x:v>0</x:v>
      </x:c>
      <x:c r="J3553" s="34" t="n">
        <x:v>1</x:v>
      </x:c>
      <x:c r="K3553" s="33" t="n">
        <x:v>418.2734116411266</x:v>
      </x:c>
      <x:c r="L3553" s="32" t="n">
        <x:v>426338647.2726582</x:v>
      </x:c>
      <x:c r="M3553" s="33" t="n">
        <x:v>3.485950363394451</x:v>
      </x:c>
      <x:c r="N3553" s="33" t="n">
        <x:v>306.16134942085347</x:v>
      </x:c>
      <x:c r="O3553" s="32" t="n">
        <x:v>312064816.7597372</x:v>
      </x:c>
      <x:c r="P3553" s="32" t="n">
        <x:v>114273830.51292104</x:v>
      </x:c>
      <x:c r="Q3553" s="33" t="n">
        <x:v>1.3661862035568781</x:v>
      </x:c>
      <x:c r="R3553" s="34" t="n">
        <x:v>0.36618620355687825</x:v>
      </x:c>
    </x:row>
    <x:row r="3554" ht="18" customHeight="1">
      <x:c r="A3554" s="25" t="str">
        <x:v>EEZ_356</x:v>
      </x:c>
      <x:c r="B3554" s="25" t="str">
        <x:v>India (mainland)</x:v>
      </x:c>
      <x:c r="C3554" s="25" t="str">
        <x:v>functional</x:v>
      </x:c>
      <x:c r="D3554" s="25" t="str">
        <x:v>Medium pelagics (30 - 89 cm)</x:v>
      </x:c>
      <x:c r="E3554" s="35" t="n">
        <x:v>18</x:v>
      </x:c>
      <x:c r="F3554" s="35" t="n">
        <x:v>18</x:v>
      </x:c>
      <x:c r="G3554" s="32" t="n">
        <x:v>742375.8896053452</x:v>
      </x:c>
      <x:c r="H3554" s="32" t="n">
        <x:v>742375.8896053452</x:v>
      </x:c>
      <x:c r="I3554" s="33" t="n">
        <x:v>0</x:v>
      </x:c>
      <x:c r="J3554" s="34" t="n">
        <x:v>1</x:v>
      </x:c>
      <x:c r="K3554" s="33" t="n">
        <x:v>588.3057947251077</x:v>
      </x:c>
      <x:c r="L3554" s="32" t="n">
        <x:v>436744037.71903145</x:v>
      </x:c>
      <x:c r="M3554" s="33" t="n">
        <x:v>3.5261652327632294</x:v>
      </x:c>
      <x:c r="N3554" s="33" t="n">
        <x:v>335.86537411654876</x:v>
      </x:c>
      <x:c r="O3554" s="32" t="n">
        <x:v>249338355.89740497</x:v>
      </x:c>
      <x:c r="P3554" s="32" t="n">
        <x:v>187405681.82162648</x:v>
      </x:c>
      <x:c r="Q3554" s="33" t="n">
        <x:v>1.7516119256787677</x:v>
      </x:c>
      <x:c r="R3554" s="34" t="n">
        <x:v>0.7516119256787678</x:v>
      </x:c>
    </x:row>
    <x:row r="3555" ht="18" customHeight="1">
      <x:c r="A3555" s="25" t="str">
        <x:v>EEZ_356</x:v>
      </x:c>
      <x:c r="B3555" s="25" t="str">
        <x:v>India (mainland)</x:v>
      </x:c>
      <x:c r="C3555" s="25" t="str">
        <x:v>functional</x:v>
      </x:c>
      <x:c r="D3555" s="25" t="str">
        <x:v>Medium reef assoc. fish (30 - 89 cm)</x:v>
      </x:c>
      <x:c r="E3555" s="35" t="n">
        <x:v>14</x:v>
      </x:c>
      <x:c r="F3555" s="35" t="n">
        <x:v>14</x:v>
      </x:c>
      <x:c r="G3555" s="32" t="n">
        <x:v>134687.23007185137</x:v>
      </x:c>
      <x:c r="H3555" s="32" t="n">
        <x:v>134687.23007185137</x:v>
      </x:c>
      <x:c r="I3555" s="33" t="n">
        <x:v>0</x:v>
      </x:c>
      <x:c r="J3555" s="34" t="n">
        <x:v>1</x:v>
      </x:c>
      <x:c r="K3555" s="33" t="n">
        <x:v>580.3113066015611</x:v>
      </x:c>
      <x:c r="L3555" s="32" t="n">
        <x:v>78160522.46554114</x:v>
      </x:c>
      <x:c r="M3555" s="33" t="n">
        <x:v>3.6507122935493546</x:v>
      </x:c>
      <x:c r="N3555" s="33" t="n">
        <x:v>447.4168063985964</x:v>
      </x:c>
      <x:c r="O3555" s="32" t="n">
        <x:v>60261330.34142074</x:v>
      </x:c>
      <x:c r="P3555" s="32" t="n">
        <x:v>17899192.1241204</x:v>
      </x:c>
      <x:c r="Q3555" s="33" t="n">
        <x:v>1.297026169563624</x:v>
      </x:c>
      <x:c r="R3555" s="34" t="n">
        <x:v>0.29702616956362404</x:v>
      </x:c>
    </x:row>
    <x:row r="3556" ht="18" customHeight="1">
      <x:c r="A3556" s="25" t="str">
        <x:v>EEZ_356</x:v>
      </x:c>
      <x:c r="B3556" s="25" t="str">
        <x:v>India (mainland)</x:v>
      </x:c>
      <x:c r="C3556" s="25" t="str">
        <x:v>functional</x:v>
      </x:c>
      <x:c r="D3556" s="25" t="str">
        <x:v>Other demersal invertebrates</x:v>
      </x:c>
      <x:c r="E3556" s="35" t="n">
        <x:v>11</x:v>
      </x:c>
      <x:c r="F3556" s="35" t="n">
        <x:v>11</x:v>
      </x:c>
      <x:c r="G3556" s="32" t="n">
        <x:v>99353.6071511873</x:v>
      </x:c>
      <x:c r="H3556" s="32" t="n">
        <x:v>99353.6071511873</x:v>
      </x:c>
      <x:c r="I3556" s="33" t="n">
        <x:v>0</x:v>
      </x:c>
      <x:c r="J3556" s="34" t="n">
        <x:v>1</x:v>
      </x:c>
      <x:c r="K3556" s="33" t="n">
        <x:v>19.0934852215746</x:v>
      </x:c>
      <x:c r="L3556" s="32" t="n">
        <x:v>1897006.6298513233</x:v>
      </x:c>
      <x:c r="M3556" s="33" t="n">
        <x:v>2.2331301573508804</x:v>
      </x:c>
      <x:c r="N3556" s="33" t="n">
        <x:v>17.10527880706656</x:v>
      </x:c>
      <x:c r="O3556" s="32" t="n">
        <x:v>1699471.150808821</x:v>
      </x:c>
      <x:c r="P3556" s="32" t="n">
        <x:v>197535.47904250235</x:v>
      </x:c>
      <x:c r="Q3556" s="33" t="n">
        <x:v>1.1162334994321559</x:v>
      </x:c>
      <x:c r="R3556" s="34" t="n">
        <x:v>0.11623349943215586</x:v>
      </x:c>
    </x:row>
    <x:row r="3557" ht="18" customHeight="1">
      <x:c r="A3557" s="25" t="str">
        <x:v>EEZ_356</x:v>
      </x:c>
      <x:c r="B3557" s="25" t="str">
        <x:v>India (mainland)</x:v>
      </x:c>
      <x:c r="C3557" s="25" t="str">
        <x:v>functional</x:v>
      </x:c>
      <x:c r="D3557" s="25" t="str">
        <x:v>Shrimps</x:v>
      </x:c>
      <x:c r="E3557" s="35" t="n">
        <x:v>8</x:v>
      </x:c>
      <x:c r="F3557" s="35" t="n">
        <x:v>8</x:v>
      </x:c>
      <x:c r="G3557" s="32" t="n">
        <x:v>216661.75926366623</x:v>
      </x:c>
      <x:c r="H3557" s="32" t="n">
        <x:v>216661.75926366623</x:v>
      </x:c>
      <x:c r="I3557" s="33" t="n">
        <x:v>0</x:v>
      </x:c>
      <x:c r="J3557" s="34" t="n">
        <x:v>1</x:v>
      </x:c>
      <x:c r="K3557" s="33" t="n">
        <x:v>202.0792732249532</x:v>
      </x:c>
      <x:c r="L3557" s="32" t="n">
        <x:v>43782850.847641446</x:v>
      </x:c>
      <x:c r="M3557" s="33" t="n">
        <x:v>3.3050680671740476</x:v>
      </x:c>
      <x:c r="N3557" s="33" t="n">
        <x:v>201.8682727962075</x:v>
      </x:c>
      <x:c r="O3557" s="32" t="n">
        <x:v>43737135.12354401</x:v>
      </x:c>
      <x:c r="P3557" s="32" t="n">
        <x:v>45715.72409743816</x:v>
      </x:c>
      <x:c r="Q3557" s="33" t="n">
        <x:v>1.001045238193318</x:v>
      </x:c>
      <x:c r="R3557" s="34" t="n">
        <x:v>0.0010452381933179948</x:v>
      </x:c>
    </x:row>
    <x:row r="3558" ht="18" customHeight="1">
      <x:c r="A3558" s="25" t="str">
        <x:v>EEZ_356</x:v>
      </x:c>
      <x:c r="B3558" s="25" t="str">
        <x:v>India (mainland)</x:v>
      </x:c>
      <x:c r="C3558" s="25" t="str">
        <x:v>functional</x:v>
      </x:c>
      <x:c r="D3558" s="25" t="str">
        <x:v>Small benthopelagics (&lt;30 cm)</x:v>
      </x:c>
      <x:c r="E3558" s="35" t="n">
        <x:v>2</x:v>
      </x:c>
      <x:c r="F3558" s="35" t="n">
        <x:v>2</x:v>
      </x:c>
      <x:c r="G3558" s="32" t="n">
        <x:v>108411.5874385319</x:v>
      </x:c>
      <x:c r="H3558" s="32" t="n">
        <x:v>108411.5874385319</x:v>
      </x:c>
      <x:c r="I3558" s="33" t="n">
        <x:v>0</x:v>
      </x:c>
      <x:c r="J3558" s="34" t="n">
        <x:v>1</x:v>
      </x:c>
      <x:c r="K3558" s="33" t="n">
        <x:v>185.60697716776934</x:v>
      </x:c>
      <x:c r="L3558" s="32" t="n">
        <x:v>20121947.03442522</x:v>
      </x:c>
      <x:c r="M3558" s="33" t="n">
        <x:v>3.2584879376437725</x:v>
      </x:c>
      <x:c r="N3558" s="33" t="n">
        <x:v>181.33763093667432</x:v>
      </x:c>
      <x:c r="O3558" s="32" t="n">
        <x:v>19659100.432187494</x:v>
      </x:c>
      <x:c r="P3558" s="32" t="n">
        <x:v>462846.6022377275</x:v>
      </x:c>
      <x:c r="Q3558" s="33" t="n">
        <x:v>1.0235436307899377</x:v>
      </x:c>
      <x:c r="R3558" s="34" t="n">
        <x:v>0.023543630789937722</x:v>
      </x:c>
    </x:row>
    <x:row r="3559" ht="18" customHeight="1">
      <x:c r="A3559" s="25" t="str">
        <x:v>EEZ_356</x:v>
      </x:c>
      <x:c r="B3559" s="25" t="str">
        <x:v>India (mainland)</x:v>
      </x:c>
      <x:c r="C3559" s="25" t="str">
        <x:v>functional</x:v>
      </x:c>
      <x:c r="D3559" s="25" t="str">
        <x:v>Small demersals (&lt;30 cm)</x:v>
      </x:c>
      <x:c r="E3559" s="35" t="n">
        <x:v>3</x:v>
      </x:c>
      <x:c r="F3559" s="35" t="n">
        <x:v>3</x:v>
      </x:c>
      <x:c r="G3559" s="32" t="n">
        <x:v>188642.69546747103</x:v>
      </x:c>
      <x:c r="H3559" s="32" t="n">
        <x:v>188642.69546747103</x:v>
      </x:c>
      <x:c r="I3559" s="33" t="n">
        <x:v>0</x:v>
      </x:c>
      <x:c r="J3559" s="34" t="n">
        <x:v>1</x:v>
      </x:c>
      <x:c r="K3559" s="33" t="n">
        <x:v>331.4208851834192</x:v>
      </x:c>
      <x:c r="L3559" s="32" t="n">
        <x:v>62520129.115215436</x:v>
      </x:c>
      <x:c r="M3559" s="33" t="n">
        <x:v>3.5192302638368025</x:v>
      </x:c>
      <x:c r="N3559" s="33" t="n">
        <x:v>330.5447500980055</x:v>
      </x:c>
      <x:c r="O3559" s="32" t="n">
        <x:v>62354852.63110937</x:v>
      </x:c>
      <x:c r="P3559" s="32" t="n">
        <x:v>165276.48410606384</x:v>
      </x:c>
      <x:c r="Q3559" s="33" t="n">
        <x:v>1.002650579339572</x:v>
      </x:c>
      <x:c r="R3559" s="34" t="n">
        <x:v>0.002650579339571817</x:v>
      </x:c>
    </x:row>
    <x:row r="3560" ht="18" customHeight="1">
      <x:c r="A3560" s="25" t="str">
        <x:v>EEZ_356</x:v>
      </x:c>
      <x:c r="B3560" s="25" t="str">
        <x:v>India (mainland)</x:v>
      </x:c>
      <x:c r="C3560" s="25" t="str">
        <x:v>functional</x:v>
      </x:c>
      <x:c r="D3560" s="25" t="str">
        <x:v>Small pelagics (&lt;30 cm)</x:v>
      </x:c>
      <x:c r="E3560" s="35" t="n">
        <x:v>8</x:v>
      </x:c>
      <x:c r="F3560" s="35" t="n">
        <x:v>8</x:v>
      </x:c>
      <x:c r="G3560" s="32" t="n">
        <x:v>867922.1176754625</x:v>
      </x:c>
      <x:c r="H3560" s="32" t="n">
        <x:v>867922.1176754625</x:v>
      </x:c>
      <x:c r="I3560" s="33" t="n">
        <x:v>0</x:v>
      </x:c>
      <x:c r="J3560" s="34" t="n">
        <x:v>1</x:v>
      </x:c>
      <x:c r="K3560" s="33" t="n">
        <x:v>125.90446297158047</x:v>
      </x:c>
      <x:c r="L3560" s="32" t="n">
        <x:v>109275268.12708598</x:v>
      </x:c>
      <x:c r="M3560" s="33" t="n">
        <x:v>2.9506360210176656</x:v>
      </x:c>
      <x:c r="N3560" s="33" t="n">
        <x:v>89.25571246775894</x:v>
      </x:c>
      <x:c r="O3560" s="32" t="n">
        <x:v>77467006.97964951</x:v>
      </x:c>
      <x:c r="P3560" s="32" t="n">
        <x:v>31808261.14743647</x:v>
      </x:c>
      <x:c r="Q3560" s="33" t="n">
        <x:v>1.4106039769394016</x:v>
      </x:c>
      <x:c r="R3560" s="34" t="n">
        <x:v>0.4106039769394016</x:v>
      </x:c>
    </x:row>
    <x:row r="3561" ht="18" customHeight="1">
      <x:c r="A3561" s="25" t="str">
        <x:v>EEZ_356</x:v>
      </x:c>
      <x:c r="B3561" s="25" t="str">
        <x:v>India (mainland)</x:v>
      </x:c>
      <x:c r="C3561" s="25" t="str">
        <x:v>functional</x:v>
      </x:c>
      <x:c r="D3561" s="25" t="str">
        <x:v>Small reef assoc. fish (&lt;30 cm)</x:v>
      </x:c>
      <x:c r="E3561" s="35" t="n">
        <x:v>1</x:v>
      </x:c>
      <x:c r="F3561" s="35" t="n">
        <x:v>1</x:v>
      </x:c>
      <x:c r="G3561" s="32" t="n">
        <x:v>45.8349523801</x:v>
      </x:c>
      <x:c r="H3561" s="32" t="n">
        <x:v>45.8349523801</x:v>
      </x:c>
      <x:c r="I3561" s="33" t="n">
        <x:v>0</x:v>
      </x:c>
      <x:c r="J3561" s="34" t="n">
        <x:v>1</x:v>
      </x:c>
      <x:c r="K3561" s="33" t="n">
        <x:v>199.52623149688785</x:v>
      </x:c>
      <x:c r="L3561" s="32" t="n">
        <x:v>9145.275319240664</x:v>
      </x:c>
      <x:c r="M3561" s="33" t="n">
        <x:v>3.3</x:v>
      </x:c>
      <x:c r="N3561" s="33" t="n">
        <x:v>199.52623149688787</x:v>
      </x:c>
      <x:c r="O3561" s="32" t="n">
        <x:v>9145.275319240664</x:v>
      </x:c>
      <x:c r="P3561" s="32" t="n">
        <x:v>0</x:v>
      </x:c>
      <x:c r="Q3561" s="33" t="n">
        <x:v>1</x:v>
      </x:c>
      <x:c r="R3561" s="34" t="n">
        <x:v>0</x:v>
      </x:c>
    </x:row>
    <x:row r="3562" ht="18" customHeight="1">
      <x:c r="A3562" s="25" t="str">
        <x:v>EEZ_356</x:v>
      </x:c>
      <x:c r="B3562" s="25" t="str">
        <x:v>India (mainland)</x:v>
      </x:c>
      <x:c r="C3562" s="25" t="str">
        <x:v>functional</x:v>
      </x:c>
      <x:c r="D3562" s="25" t="str">
        <x:v>Small to medium flatfishes (&lt;90 cm)</x:v>
      </x:c>
      <x:c r="E3562" s="35" t="n">
        <x:v>3</x:v>
      </x:c>
      <x:c r="F3562" s="35" t="n">
        <x:v>3</x:v>
      </x:c>
      <x:c r="G3562" s="32" t="n">
        <x:v>47754.494267179994</x:v>
      </x:c>
      <x:c r="H3562" s="32" t="n">
        <x:v>47754.494267179994</x:v>
      </x:c>
      <x:c r="I3562" s="33" t="n">
        <x:v>0</x:v>
      </x:c>
      <x:c r="J3562" s="34" t="n">
        <x:v>1</x:v>
      </x:c>
      <x:c r="K3562" s="33" t="n">
        <x:v>141.99380287673836</x:v>
      </x:c>
      <x:c r="L3562" s="32" t="n">
        <x:v>6780842.245452289</x:v>
      </x:c>
      <x:c r="M3562" s="33" t="n">
        <x:v>3.151271160869112</x:v>
      </x:c>
      <x:c r="N3562" s="33" t="n">
        <x:v>141.66780365232427</x:v>
      </x:c>
      <x:c r="O3562" s="32" t="n">
        <x:v>6765274.3173589</x:v>
      </x:c>
      <x:c r="P3562" s="32" t="n">
        <x:v>15567.928093388677</x:v>
      </x:c>
      <x:c r="Q3562" s="33" t="n">
        <x:v>1.0023011525273178</x:v>
      </x:c>
      <x:c r="R3562" s="34" t="n">
        <x:v>0.002301152527317806</x:v>
      </x:c>
    </x:row>
    <x:row r="3563" ht="18" customHeight="1">
      <x:c r="A3563" s="25" t="str">
        <x:v>EEZ_357</x:v>
      </x:c>
      <x:c r="B3563" s="25" t="str">
        <x:v>Andaman &amp; Nicobar Isl. (India)</x:v>
      </x:c>
      <x:c r="C3563" s="25" t="str">
        <x:v>functional</x:v>
      </x:c>
      <x:c r="D3563" s="25" t="str">
        <x:v>Cephalopods</x:v>
      </x:c>
      <x:c r="E3563" s="35" t="n">
        <x:v>1</x:v>
      </x:c>
      <x:c r="F3563" s="35" t="n">
        <x:v>1</x:v>
      </x:c>
      <x:c r="G3563" s="32" t="n">
        <x:v>83.58197426059999</x:v>
      </x:c>
      <x:c r="H3563" s="32" t="n">
        <x:v>83.58197426059999</x:v>
      </x:c>
      <x:c r="I3563" s="33" t="n">
        <x:v>0</x:v>
      </x:c>
      <x:c r="J3563" s="34" t="n">
        <x:v>1</x:v>
      </x:c>
      <x:c r="K3563" s="33" t="n">
        <x:v>645.6542290346556</x:v>
      </x:c>
      <x:c r="L3563" s="32" t="n">
        <x:v>53965.055152422115</x:v>
      </x:c>
      <x:c r="M3563" s="33" t="n">
        <x:v>3.81</x:v>
      </x:c>
      <x:c r="N3563" s="33" t="n">
        <x:v>645.6542290346556</x:v>
      </x:c>
      <x:c r="O3563" s="32" t="n">
        <x:v>53965.055152422115</x:v>
      </x:c>
      <x:c r="P3563" s="32" t="n">
        <x:v>0</x:v>
      </x:c>
      <x:c r="Q3563" s="33" t="n">
        <x:v>1</x:v>
      </x:c>
      <x:c r="R3563" s="34" t="n">
        <x:v>0</x:v>
      </x:c>
    </x:row>
    <x:row r="3564" ht="18" customHeight="1">
      <x:c r="A3564" s="25" t="str">
        <x:v>EEZ_357</x:v>
      </x:c>
      <x:c r="B3564" s="25" t="str">
        <x:v>Andaman &amp; Nicobar Isl. (India)</x:v>
      </x:c>
      <x:c r="C3564" s="25" t="str">
        <x:v>functional</x:v>
      </x:c>
      <x:c r="D3564" s="25" t="str">
        <x:v>Large benthopelagics (&gt;=90 cm)</x:v>
      </x:c>
      <x:c r="E3564" s="35" t="n">
        <x:v>3</x:v>
      </x:c>
      <x:c r="F3564" s="35" t="n">
        <x:v>3</x:v>
      </x:c>
      <x:c r="G3564" s="32" t="n">
        <x:v>223.6447396452</x:v>
      </x:c>
      <x:c r="H3564" s="32" t="n">
        <x:v>223.6447396452</x:v>
      </x:c>
      <x:c r="I3564" s="33" t="n">
        <x:v>0</x:v>
      </x:c>
      <x:c r="J3564" s="34" t="n">
        <x:v>1</x:v>
      </x:c>
      <x:c r="K3564" s="33" t="n">
        <x:v>714.380362026478</x:v>
      </x:c>
      <x:c r="L3564" s="32" t="n">
        <x:v>159767.4100730554</x:v>
      </x:c>
      <x:c r="M3564" s="33" t="n">
        <x:v>3.093500570910284</x:v>
      </x:c>
      <x:c r="N3564" s="33" t="n">
        <x:v>124.02252554801217</x:v>
      </x:c>
      <x:c r="O3564" s="32" t="n">
        <x:v>27736.985436325347</x:v>
      </x:c>
      <x:c r="P3564" s="32" t="n">
        <x:v>132030.42463673005</x:v>
      </x:c>
      <x:c r="Q3564" s="33" t="n">
        <x:v>5.760085588241982</x:v>
      </x:c>
      <x:c r="R3564" s="34" t="n">
        <x:v>4.760085588241983</x:v>
      </x:c>
    </x:row>
    <x:row r="3565" ht="18" customHeight="1">
      <x:c r="A3565" s="25" t="str">
        <x:v>EEZ_357</x:v>
      </x:c>
      <x:c r="B3565" s="25" t="str">
        <x:v>Andaman &amp; Nicobar Isl. (India)</x:v>
      </x:c>
      <x:c r="C3565" s="25" t="str">
        <x:v>functional</x:v>
      </x:c>
      <x:c r="D3565" s="25" t="str">
        <x:v>Large demersals (&gt;=90 cm)</x:v>
      </x:c>
      <x:c r="E3565" s="35" t="n">
        <x:v>2</x:v>
      </x:c>
      <x:c r="F3565" s="35" t="n">
        <x:v>2</x:v>
      </x:c>
      <x:c r="G3565" s="32" t="n">
        <x:v>334.4164216379</x:v>
      </x:c>
      <x:c r="H3565" s="32" t="n">
        <x:v>334.4164216379</x:v>
      </x:c>
      <x:c r="I3565" s="33" t="n">
        <x:v>0</x:v>
      </x:c>
      <x:c r="J3565" s="34" t="n">
        <x:v>1</x:v>
      </x:c>
      <x:c r="K3565" s="33" t="n">
        <x:v>1757.2359212042466</x:v>
      </x:c>
      <x:c r="L3565" s="32" t="n">
        <x:v>587648.5487427029</x:v>
      </x:c>
      <x:c r="M3565" s="33" t="n">
        <x:v>4.199993483603244</x:v>
      </x:c>
      <x:c r="N3565" s="33" t="n">
        <x:v>1584.8694120176424</x:v>
      </x:c>
      <x:c r="O3565" s="32" t="n">
        <x:v>530006.3575303025</x:v>
      </x:c>
      <x:c r="P3565" s="32" t="n">
        <x:v>57642.191212400445</x:v>
      </x:c>
      <x:c r="Q3565" s="33" t="n">
        <x:v>1.1087575467603799</x:v>
      </x:c>
      <x:c r="R3565" s="34" t="n">
        <x:v>0.1087575467603798</x:v>
      </x:c>
    </x:row>
    <x:row r="3566" ht="18" customHeight="1">
      <x:c r="A3566" s="25" t="str">
        <x:v>EEZ_357</x:v>
      </x:c>
      <x:c r="B3566" s="25" t="str">
        <x:v>Andaman &amp; Nicobar Isl. (India)</x:v>
      </x:c>
      <x:c r="C3566" s="25" t="str">
        <x:v>functional</x:v>
      </x:c>
      <x:c r="D3566" s="25" t="str">
        <x:v>Large pelagics (&gt;=90 cm)</x:v>
      </x:c>
      <x:c r="E3566" s="35" t="n">
        <x:v>19</x:v>
      </x:c>
      <x:c r="F3566" s="35" t="n">
        <x:v>19</x:v>
      </x:c>
      <x:c r="G3566" s="32" t="n">
        <x:v>12113.206928074802</x:v>
      </x:c>
      <x:c r="H3566" s="32" t="n">
        <x:v>12113.206928074802</x:v>
      </x:c>
      <x:c r="I3566" s="33" t="n">
        <x:v>0</x:v>
      </x:c>
      <x:c r="J3566" s="34" t="n">
        <x:v>1</x:v>
      </x:c>
      <x:c r="K3566" s="33" t="n">
        <x:v>2971.542465048712</x:v>
      </x:c>
      <x:c r="L3566" s="32" t="n">
        <x:v>35994908.77469654</x:v>
      </x:c>
      <x:c r="M3566" s="33" t="n">
        <x:v>4.469433521434107</x:v>
      </x:c>
      <x:c r="N3566" s="33" t="n">
        <x:v>2947.3622818001486</x:v>
      </x:c>
      <x:c r="O3566" s="32" t="n">
        <x:v>35702009.21144792</x:v>
      </x:c>
      <x:c r="P3566" s="32" t="n">
        <x:v>292899.56324861944</x:v>
      </x:c>
      <x:c r="Q3566" s="33" t="n">
        <x:v>1.008204007833674</x:v>
      </x:c>
      <x:c r="R3566" s="34" t="n">
        <x:v>0.008204007833673983</x:v>
      </x:c>
    </x:row>
    <x:row r="3567" ht="18" customHeight="1">
      <x:c r="A3567" s="25" t="str">
        <x:v>EEZ_357</x:v>
      </x:c>
      <x:c r="B3567" s="25" t="str">
        <x:v>Andaman &amp; Nicobar Isl. (India)</x:v>
      </x:c>
      <x:c r="C3567" s="25" t="str">
        <x:v>functional</x:v>
      </x:c>
      <x:c r="D3567" s="25" t="str">
        <x:v>Large reef assoc. fish (&gt;=90 cm)</x:v>
      </x:c>
      <x:c r="E3567" s="35" t="n">
        <x:v>1</x:v>
      </x:c>
      <x:c r="F3567" s="35" t="n">
        <x:v>1</x:v>
      </x:c>
      <x:c r="G3567" s="32" t="n">
        <x:v>30.5991393089</x:v>
      </x:c>
      <x:c r="H3567" s="32" t="n">
        <x:v>30.5991393089</x:v>
      </x:c>
      <x:c r="I3567" s="33" t="n">
        <x:v>0</x:v>
      </x:c>
      <x:c r="J3567" s="34" t="n">
        <x:v>1</x:v>
      </x:c>
      <x:c r="K3567" s="33" t="n">
        <x:v>3162.2776601683795</x:v>
      </x:c>
      <x:c r="L3567" s="32" t="n">
        <x:v>96762.97465691458</x:v>
      </x:c>
      <x:c r="M3567" s="33" t="n">
        <x:v>4.5</x:v>
      </x:c>
      <x:c r="N3567" s="33" t="n">
        <x:v>3162.2776601683795</x:v>
      </x:c>
      <x:c r="O3567" s="32" t="n">
        <x:v>96762.97465691458</x:v>
      </x:c>
      <x:c r="P3567" s="32" t="n">
        <x:v>0</x:v>
      </x:c>
      <x:c r="Q3567" s="33" t="n">
        <x:v>1</x:v>
      </x:c>
      <x:c r="R3567" s="34" t="n">
        <x:v>0</x:v>
      </x:c>
    </x:row>
    <x:row r="3568" ht="18" customHeight="1">
      <x:c r="A3568" s="25" t="str">
        <x:v>EEZ_357</x:v>
      </x:c>
      <x:c r="B3568" s="25" t="str">
        <x:v>Andaman &amp; Nicobar Isl. (India)</x:v>
      </x:c>
      <x:c r="C3568" s="25" t="str">
        <x:v>functional</x:v>
      </x:c>
      <x:c r="D3568" s="25" t="str">
        <x:v>Large sharks (&gt;=90 cm)</x:v>
      </x:c>
      <x:c r="E3568" s="35" t="n">
        <x:v>17</x:v>
      </x:c>
      <x:c r="F3568" s="35" t="n">
        <x:v>17</x:v>
      </x:c>
      <x:c r="G3568" s="32" t="n">
        <x:v>4577.99240378</x:v>
      </x:c>
      <x:c r="H3568" s="32" t="n">
        <x:v>4577.99240378</x:v>
      </x:c>
      <x:c r="I3568" s="33" t="n">
        <x:v>0</x:v>
      </x:c>
      <x:c r="J3568" s="34" t="n">
        <x:v>1</x:v>
      </x:c>
      <x:c r="K3568" s="33" t="n">
        <x:v>1773.2403535178717</x:v>
      </x:c>
      <x:c r="L3568" s="32" t="n">
        <x:v>8117880.8684809785</x:v>
      </x:c>
      <x:c r="M3568" s="33" t="n">
        <x:v>4.168836944565506</x:v>
      </x:c>
      <x:c r="N3568" s="33" t="n">
        <x:v>1475.1525847110238</x:v>
      </x:c>
      <x:c r="O3568" s="32" t="n">
        <x:v>6753237.3272235</x:v>
      </x:c>
      <x:c r="P3568" s="32" t="n">
        <x:v>1364643.5412574783</x:v>
      </x:c>
      <x:c r="Q3568" s="33" t="n">
        <x:v>1.2020724987342526</x:v>
      </x:c>
      <x:c r="R3568" s="34" t="n">
        <x:v>0.20207249873425262</x:v>
      </x:c>
    </x:row>
    <x:row r="3569" ht="18" customHeight="1">
      <x:c r="A3569" s="25" t="str">
        <x:v>EEZ_357</x:v>
      </x:c>
      <x:c r="B3569" s="25" t="str">
        <x:v>Andaman &amp; Nicobar Isl. (India)</x:v>
      </x:c>
      <x:c r="C3569" s="25" t="str">
        <x:v>functional</x:v>
      </x:c>
      <x:c r="D3569" s="25" t="str">
        <x:v>Medium benthopelagics (30 - 89 cm)</x:v>
      </x:c>
      <x:c r="E3569" s="35" t="n">
        <x:v>2</x:v>
      </x:c>
      <x:c r="F3569" s="35" t="n">
        <x:v>2</x:v>
      </x:c>
      <x:c r="G3569" s="32" t="n">
        <x:v>1758.3192836087</x:v>
      </x:c>
      <x:c r="H3569" s="32" t="n">
        <x:v>1758.3192836087</x:v>
      </x:c>
      <x:c r="I3569" s="33" t="n">
        <x:v>0</x:v>
      </x:c>
      <x:c r="J3569" s="34" t="n">
        <x:v>1</x:v>
      </x:c>
      <x:c r="K3569" s="33" t="n">
        <x:v>177.5428841016321</x:v>
      </x:c>
      <x:c r="L3569" s="32" t="n">
        <x:v>312177.0767834042</x:v>
      </x:c>
      <x:c r="M3569" s="33" t="n">
        <x:v>3.228907735799188</x:v>
      </x:c>
      <x:c r="N3569" s="33" t="n">
        <x:v>169.39778830980512</x:v>
      </x:c>
      <x:c r="O3569" s="32" t="n">
        <x:v>297855.39778579475</x:v>
      </x:c>
      <x:c r="P3569" s="32" t="n">
        <x:v>14321.678997609473</x:v>
      </x:c>
      <x:c r="Q3569" s="33" t="n">
        <x:v>1.0480826572359419</x:v>
      </x:c>
      <x:c r="R3569" s="34" t="n">
        <x:v>0.04808265723594182</x:v>
      </x:c>
    </x:row>
    <x:row r="3570" ht="18" customHeight="1">
      <x:c r="A3570" s="25" t="str">
        <x:v>EEZ_357</x:v>
      </x:c>
      <x:c r="B3570" s="25" t="str">
        <x:v>Andaman &amp; Nicobar Isl. (India)</x:v>
      </x:c>
      <x:c r="C3570" s="25" t="str">
        <x:v>functional</x:v>
      </x:c>
      <x:c r="D3570" s="25" t="str">
        <x:v>Medium demersals (30 - 89 cm)</x:v>
      </x:c>
      <x:c r="E3570" s="35" t="n">
        <x:v>8</x:v>
      </x:c>
      <x:c r="F3570" s="35" t="n">
        <x:v>8</x:v>
      </x:c>
      <x:c r="G3570" s="32" t="n">
        <x:v>12886.072996975001</x:v>
      </x:c>
      <x:c r="H3570" s="32" t="n">
        <x:v>12886.072996975001</x:v>
      </x:c>
      <x:c r="I3570" s="33" t="n">
        <x:v>0</x:v>
      </x:c>
      <x:c r="J3570" s="34" t="n">
        <x:v>1</x:v>
      </x:c>
      <x:c r="K3570" s="33" t="n">
        <x:v>198.5341181821241</x:v>
      </x:c>
      <x:c r="L3570" s="32" t="n">
        <x:v>2558325.139284913</x:v>
      </x:c>
      <x:c r="M3570" s="33" t="n">
        <x:v>3.2815718388448682</x:v>
      </x:c>
      <x:c r="N3570" s="33" t="n">
        <x:v>191.23696331674967</x:v>
      </x:c>
      <x:c r="O3570" s="32" t="n">
        <x:v>2464293.4690194665</x:v>
      </x:c>
      <x:c r="P3570" s="32" t="n">
        <x:v>94031.67026544642</x:v>
      </x:c>
      <x:c r="Q3570" s="33" t="n">
        <x:v>1.0381576591617805</x:v>
      </x:c>
      <x:c r="R3570" s="34" t="n">
        <x:v>0.03815765916178047</x:v>
      </x:c>
    </x:row>
    <x:row r="3571" ht="18" customHeight="1">
      <x:c r="A3571" s="25" t="str">
        <x:v>EEZ_357</x:v>
      </x:c>
      <x:c r="B3571" s="25" t="str">
        <x:v>Andaman &amp; Nicobar Isl. (India)</x:v>
      </x:c>
      <x:c r="C3571" s="25" t="str">
        <x:v>functional</x:v>
      </x:c>
      <x:c r="D3571" s="25" t="str">
        <x:v>Medium pelagics (30 - 89 cm)</x:v>
      </x:c>
      <x:c r="E3571" s="35" t="n">
        <x:v>9</x:v>
      </x:c>
      <x:c r="F3571" s="35" t="n">
        <x:v>9</x:v>
      </x:c>
      <x:c r="G3571" s="32" t="n">
        <x:v>8742.24449263</x:v>
      </x:c>
      <x:c r="H3571" s="32" t="n">
        <x:v>8742.24449263</x:v>
      </x:c>
      <x:c r="I3571" s="33" t="n">
        <x:v>0</x:v>
      </x:c>
      <x:c r="J3571" s="34" t="n">
        <x:v>1</x:v>
      </x:c>
      <x:c r="K3571" s="33" t="n">
        <x:v>1318.8585801973372</x:v>
      </x:c>
      <x:c r="L3571" s="32" t="n">
        <x:v>11529784.159287993</x:v>
      </x:c>
      <x:c r="M3571" s="33" t="n">
        <x:v>4.016321261723978</x:v>
      </x:c>
      <x:c r="N3571" s="33" t="n">
        <x:v>1038.2961932017329</x:v>
      </x:c>
      <x:c r="O3571" s="32" t="n">
        <x:v>9077039.176736543</x:v>
      </x:c>
      <x:c r="P3571" s="32" t="n">
        <x:v>2452744.98255145</x:v>
      </x:c>
      <x:c r="Q3571" s="33" t="n">
        <x:v>1.2702142113518213</x:v>
      </x:c>
      <x:c r="R3571" s="34" t="n">
        <x:v>0.2702142113518213</x:v>
      </x:c>
    </x:row>
    <x:row r="3572" ht="18" customHeight="1">
      <x:c r="A3572" s="25" t="str">
        <x:v>EEZ_357</x:v>
      </x:c>
      <x:c r="B3572" s="25" t="str">
        <x:v>Andaman &amp; Nicobar Isl. (India)</x:v>
      </x:c>
      <x:c r="C3572" s="25" t="str">
        <x:v>functional</x:v>
      </x:c>
      <x:c r="D3572" s="25" t="str">
        <x:v>Medium reef assoc. fish (30 - 89 cm)</x:v>
      </x:c>
      <x:c r="E3572" s="35" t="n">
        <x:v>9</x:v>
      </x:c>
      <x:c r="F3572" s="35" t="n">
        <x:v>9</x:v>
      </x:c>
      <x:c r="G3572" s="32" t="n">
        <x:v>9081.3947571822</x:v>
      </x:c>
      <x:c r="H3572" s="32" t="n">
        <x:v>9081.3947571822</x:v>
      </x:c>
      <x:c r="I3572" s="33" t="n">
        <x:v>0</x:v>
      </x:c>
      <x:c r="J3572" s="34" t="n">
        <x:v>1</x:v>
      </x:c>
      <x:c r="K3572" s="33" t="n">
        <x:v>957.5852577903153</x:v>
      </x:c>
      <x:c r="L3572" s="32" t="n">
        <x:v>8696209.739651933</x:v>
      </x:c>
      <x:c r="M3572" s="33" t="n">
        <x:v>3.8088765515680993</x:v>
      </x:c>
      <x:c r="N3572" s="33" t="n">
        <x:v>643.9861860885436</x:v>
      </x:c>
      <x:c r="O3572" s="32" t="n">
        <x:v>5848292.77404226</x:v>
      </x:c>
      <x:c r="P3572" s="32" t="n">
        <x:v>2847916.9656096734</x:v>
      </x:c>
      <x:c r="Q3572" s="33" t="n">
        <x:v>1.4869655257770606</x:v>
      </x:c>
      <x:c r="R3572" s="34" t="n">
        <x:v>0.4869655257770606</x:v>
      </x:c>
    </x:row>
    <x:row r="3573" ht="18" customHeight="1">
      <x:c r="A3573" s="25" t="str">
        <x:v>EEZ_357</x:v>
      </x:c>
      <x:c r="B3573" s="25" t="str">
        <x:v>Andaman &amp; Nicobar Isl. (India)</x:v>
      </x:c>
      <x:c r="C3573" s="25" t="str">
        <x:v>functional</x:v>
      </x:c>
      <x:c r="D3573" s="25" t="str">
        <x:v>Other demersal invertebrates</x:v>
      </x:c>
      <x:c r="E3573" s="35" t="n">
        <x:v>5</x:v>
      </x:c>
      <x:c r="F3573" s="35" t="n">
        <x:v>5</x:v>
      </x:c>
      <x:c r="G3573" s="32" t="n">
        <x:v>562.9198564654</x:v>
      </x:c>
      <x:c r="H3573" s="32" t="n">
        <x:v>562.9198564654</x:v>
      </x:c>
      <x:c r="I3573" s="33" t="n">
        <x:v>0</x:v>
      </x:c>
      <x:c r="J3573" s="34" t="n">
        <x:v>1</x:v>
      </x:c>
      <x:c r="K3573" s="33" t="n">
        <x:v>12.03850604655009</x:v>
      </x:c>
      <x:c r="L3573" s="32" t="n">
        <x:v>6776.7140957818265</x:v>
      </x:c>
      <x:c r="M3573" s="33" t="n">
        <x:v>2.070296911616516</x:v>
      </x:c>
      <x:c r="N3573" s="33" t="n">
        <x:v>11.757010650437762</x:v>
      </x:c>
      <x:c r="O3573" s="32" t="n">
        <x:v>6618.254747806604</x:v>
      </x:c>
      <x:c r="P3573" s="32" t="n">
        <x:v>158.45934797522204</x:v>
      </x:c>
      <x:c r="Q3573" s="33" t="n">
        <x:v>1.0239427695084928</x:v>
      </x:c>
      <x:c r="R3573" s="34" t="n">
        <x:v>0.023942769508492855</x:v>
      </x:c>
    </x:row>
    <x:row r="3574" ht="18" customHeight="1">
      <x:c r="A3574" s="25" t="str">
        <x:v>EEZ_357</x:v>
      </x:c>
      <x:c r="B3574" s="25" t="str">
        <x:v>Andaman &amp; Nicobar Isl. (India)</x:v>
      </x:c>
      <x:c r="C3574" s="25" t="str">
        <x:v>functional</x:v>
      </x:c>
      <x:c r="D3574" s="25" t="str">
        <x:v>Shrimps</x:v>
      </x:c>
      <x:c r="E3574" s="35" t="n">
        <x:v>2</x:v>
      </x:c>
      <x:c r="F3574" s="35" t="n">
        <x:v>2</x:v>
      </x:c>
      <x:c r="G3574" s="32" t="n">
        <x:v>792.4296009395</x:v>
      </x:c>
      <x:c r="H3574" s="32" t="n">
        <x:v>792.4296009395</x:v>
      </x:c>
      <x:c r="I3574" s="33" t="n">
        <x:v>0</x:v>
      </x:c>
      <x:c r="J3574" s="34" t="n">
        <x:v>1</x:v>
      </x:c>
      <x:c r="K3574" s="33" t="n">
        <x:v>195.9849815993776</x:v>
      </x:c>
      <x:c r="L3574" s="32" t="n">
        <x:v>155304.30075893004</x:v>
      </x:c>
      <x:c r="M3574" s="33" t="n">
        <x:v>3.2911402796596625</x:v>
      </x:c>
      <x:c r="N3574" s="33" t="n">
        <x:v>195.49708208205416</x:v>
      </x:c>
      <x:c r="O3574" s="32" t="n">
        <x:v>154917.67473911887</x:v>
      </x:c>
      <x:c r="P3574" s="32" t="n">
        <x:v>386.6260198111704</x:v>
      </x:c>
      <x:c r="Q3574" s="33" t="n">
        <x:v>1.002495686954134</x:v>
      </x:c>
      <x:c r="R3574" s="34" t="n">
        <x:v>0.0024956869541338522</x:v>
      </x:c>
    </x:row>
    <x:row r="3575" ht="18" customHeight="1">
      <x:c r="A3575" s="25" t="str">
        <x:v>EEZ_357</x:v>
      </x:c>
      <x:c r="B3575" s="25" t="str">
        <x:v>Andaman &amp; Nicobar Isl. (India)</x:v>
      </x:c>
      <x:c r="C3575" s="25" t="str">
        <x:v>functional</x:v>
      </x:c>
      <x:c r="D3575" s="25" t="str">
        <x:v>Small benthopelagics (&lt;30 cm)</x:v>
      </x:c>
      <x:c r="E3575" s="35" t="n">
        <x:v>2</x:v>
      </x:c>
      <x:c r="F3575" s="35" t="n">
        <x:v>2</x:v>
      </x:c>
      <x:c r="G3575" s="32" t="n">
        <x:v>640.2805578331</x:v>
      </x:c>
      <x:c r="H3575" s="32" t="n">
        <x:v>640.2805578331</x:v>
      </x:c>
      <x:c r="I3575" s="33" t="n">
        <x:v>0</x:v>
      </x:c>
      <x:c r="J3575" s="34" t="n">
        <x:v>1</x:v>
      </x:c>
      <x:c r="K3575" s="33" t="n">
        <x:v>156.38062862101225</x:v>
      </x:c>
      <x:c r="L3575" s="32" t="n">
        <x:v>100127.47612775257</x:v>
      </x:c>
      <x:c r="M3575" s="33" t="n">
        <x:v>3.1851600372457307</x:v>
      </x:c>
      <x:c r="N3575" s="33" t="n">
        <x:v>153.16517704241113</x:v>
      </x:c>
      <x:c r="O3575" s="32" t="n">
        <x:v>98068.68499732052</x:v>
      </x:c>
      <x:c r="P3575" s="32" t="n">
        <x:v>2058.791130432044</x:v>
      </x:c>
      <x:c r="Q3575" s="33" t="n">
        <x:v>1.0209933592001188</x:v>
      </x:c>
      <x:c r="R3575" s="34" t="n">
        <x:v>0.020993359200118727</x:v>
      </x:c>
    </x:row>
    <x:row r="3576" ht="18" customHeight="1">
      <x:c r="A3576" s="25" t="str">
        <x:v>EEZ_357</x:v>
      </x:c>
      <x:c r="B3576" s="25" t="str">
        <x:v>Andaman &amp; Nicobar Isl. (India)</x:v>
      </x:c>
      <x:c r="C3576" s="25" t="str">
        <x:v>functional</x:v>
      </x:c>
      <x:c r="D3576" s="25" t="str">
        <x:v>Small demersals (&lt;30 cm)</x:v>
      </x:c>
      <x:c r="E3576" s="35" t="n">
        <x:v>2</x:v>
      </x:c>
      <x:c r="F3576" s="35" t="n">
        <x:v>2</x:v>
      </x:c>
      <x:c r="G3576" s="32" t="n">
        <x:v>46.06570390230001</x:v>
      </x:c>
      <x:c r="H3576" s="32" t="n">
        <x:v>46.06570390230001</x:v>
      </x:c>
      <x:c r="I3576" s="33" t="n">
        <x:v>0</x:v>
      </x:c>
      <x:c r="J3576" s="34" t="n">
        <x:v>1</x:v>
      </x:c>
      <x:c r="K3576" s="33" t="n">
        <x:v>411.95803473573886</x:v>
      </x:c>
      <x:c r="L3576" s="32" t="n">
        <x:v>18977.13684830997</x:v>
      </x:c>
      <x:c r="M3576" s="33" t="n">
        <x:v>3.6142080498234463</x:v>
      </x:c>
      <x:c r="N3576" s="33" t="n">
        <x:v>411.3467305594104</x:v>
      </x:c>
      <x:c r="O3576" s="32" t="n">
        <x:v>18948.97669112898</x:v>
      </x:c>
      <x:c r="P3576" s="32" t="n">
        <x:v>28.16015718098788</x:v>
      </x:c>
      <x:c r="Q3576" s="33" t="n">
        <x:v>1.0014861043759777</x:v>
      </x:c>
      <x:c r="R3576" s="34" t="n">
        <x:v>0.0014861043759777878</x:v>
      </x:c>
    </x:row>
    <x:row r="3577" ht="18" customHeight="1">
      <x:c r="A3577" s="25" t="str">
        <x:v>EEZ_357</x:v>
      </x:c>
      <x:c r="B3577" s="25" t="str">
        <x:v>Andaman &amp; Nicobar Isl. (India)</x:v>
      </x:c>
      <x:c r="C3577" s="25" t="str">
        <x:v>functional</x:v>
      </x:c>
      <x:c r="D3577" s="25" t="str">
        <x:v>Small pelagics (&lt;30 cm)</x:v>
      </x:c>
      <x:c r="E3577" s="35" t="n">
        <x:v>6</x:v>
      </x:c>
      <x:c r="F3577" s="35" t="n">
        <x:v>6</x:v>
      </x:c>
      <x:c r="G3577" s="32" t="n">
        <x:v>9308.4117261482</x:v>
      </x:c>
      <x:c r="H3577" s="32" t="n">
        <x:v>9308.4117261482</x:v>
      </x:c>
      <x:c r="I3577" s="33" t="n">
        <x:v>0</x:v>
      </x:c>
      <x:c r="J3577" s="34" t="n">
        <x:v>1</x:v>
      </x:c>
      <x:c r="K3577" s="33" t="n">
        <x:v>112.77273129063151</x:v>
      </x:c>
      <x:c r="L3577" s="32" t="n">
        <x:v>1049735.0143354745</x:v>
      </x:c>
      <x:c r="M3577" s="33" t="n">
        <x:v>2.9853734115060004</x:v>
      </x:c>
      <x:c r="N3577" s="33" t="n">
        <x:v>96.68818580949623</x:v>
      </x:c>
      <x:c r="O3577" s="32" t="n">
        <x:v>900013.4425691108</x:v>
      </x:c>
      <x:c r="P3577" s="32" t="n">
        <x:v>149721.5717663637</x:v>
      </x:c>
      <x:c r="Q3577" s="33" t="n">
        <x:v>1.1663548172558176</x:v>
      </x:c>
      <x:c r="R3577" s="34" t="n">
        <x:v>0.16635481725581758</x:v>
      </x:c>
    </x:row>
    <x:row r="3578" ht="18" customHeight="1">
      <x:c r="A3578" s="25" t="str">
        <x:v>EEZ_357</x:v>
      </x:c>
      <x:c r="B3578" s="25" t="str">
        <x:v>Andaman &amp; Nicobar Isl. (India)</x:v>
      </x:c>
      <x:c r="C3578" s="25" t="str">
        <x:v>functional</x:v>
      </x:c>
      <x:c r="D3578" s="25" t="str">
        <x:v>Small reef assoc. fish (&lt;30 cm)</x:v>
      </x:c>
      <x:c r="E3578" s="35" t="n">
        <x:v>1</x:v>
      </x:c>
      <x:c r="F3578" s="35" t="n">
        <x:v>1</x:v>
      </x:c>
      <x:c r="G3578" s="32" t="n">
        <x:v>111.4697192506</x:v>
      </x:c>
      <x:c r="H3578" s="32" t="n">
        <x:v>111.4697192506</x:v>
      </x:c>
      <x:c r="I3578" s="33" t="n">
        <x:v>0</x:v>
      </x:c>
      <x:c r="J3578" s="34" t="n">
        <x:v>1</x:v>
      </x:c>
      <x:c r="K3578" s="33" t="n">
        <x:v>19.054607179632463</x:v>
      </x:c>
      <x:c r="L3578" s="32" t="n">
        <x:v>2124.0117127440976</x:v>
      </x:c>
      <x:c r="M3578" s="33" t="n">
        <x:v>2.28</x:v>
      </x:c>
      <x:c r="N3578" s="33" t="n">
        <x:v>19.054607179632463</x:v>
      </x:c>
      <x:c r="O3578" s="32" t="n">
        <x:v>2124.0117127440976</x:v>
      </x:c>
      <x:c r="P3578" s="32" t="n">
        <x:v>0</x:v>
      </x:c>
      <x:c r="Q3578" s="33" t="n">
        <x:v>1</x:v>
      </x:c>
      <x:c r="R3578" s="34" t="n">
        <x:v>0</x:v>
      </x:c>
    </x:row>
    <x:row r="3579" ht="18" customHeight="1">
      <x:c r="A3579" s="25" t="str">
        <x:v>EEZ_357</x:v>
      </x:c>
      <x:c r="B3579" s="25" t="str">
        <x:v>Andaman &amp; Nicobar Isl. (India)</x:v>
      </x:c>
      <x:c r="C3579" s="25" t="str">
        <x:v>functional</x:v>
      </x:c>
      <x:c r="D3579" s="25" t="str">
        <x:v>Small to medium flatfishes (&lt;90 cm)</x:v>
      </x:c>
      <x:c r="E3579" s="35" t="n">
        <x:v>1</x:v>
      </x:c>
      <x:c r="F3579" s="35" t="n">
        <x:v>1</x:v>
      </x:c>
      <x:c r="G3579" s="32" t="n">
        <x:v>10.2606940146</x:v>
      </x:c>
      <x:c r="H3579" s="32" t="n">
        <x:v>10.2606940146</x:v>
      </x:c>
      <x:c r="I3579" s="33" t="n">
        <x:v>0</x:v>
      </x:c>
      <x:c r="J3579" s="34" t="n">
        <x:v>1</x:v>
      </x:c>
      <x:c r="K3579" s="33" t="n">
        <x:v>371.5352290971724</x:v>
      </x:c>
      <x:c r="L3579" s="32" t="n">
        <x:v>3812.209301410397</x:v>
      </x:c>
      <x:c r="M3579" s="33" t="n">
        <x:v>3.57</x:v>
      </x:c>
      <x:c r="N3579" s="33" t="n">
        <x:v>371.5352290971724</x:v>
      </x:c>
      <x:c r="O3579" s="32" t="n">
        <x:v>3812.209301410397</x:v>
      </x:c>
      <x:c r="P3579" s="32" t="n">
        <x:v>0</x:v>
      </x:c>
      <x:c r="Q3579" s="33" t="n">
        <x:v>1</x:v>
      </x:c>
      <x:c r="R3579" s="34" t="n">
        <x:v>0</x:v>
      </x:c>
    </x:row>
    <x:row r="3580" ht="18" customHeight="1">
      <x:c r="A3580" s="25" t="str">
        <x:v>EEZ_361</x:v>
      </x:c>
      <x:c r="B3580" s="25" t="str">
        <x:v>Indonesia (Eastern)</x:v>
      </x:c>
      <x:c r="C3580" s="25" t="str">
        <x:v>functional</x:v>
      </x:c>
      <x:c r="D3580" s="25" t="str">
        <x:v>Cephalopods</x:v>
      </x:c>
      <x:c r="E3580" s="35" t="n">
        <x:v>6</x:v>
      </x:c>
      <x:c r="F3580" s="35" t="n">
        <x:v>6</x:v>
      </x:c>
      <x:c r="G3580" s="32" t="n">
        <x:v>2524.8235617831</x:v>
      </x:c>
      <x:c r="H3580" s="32" t="n">
        <x:v>2524.8235617831</x:v>
      </x:c>
      <x:c r="I3580" s="33" t="n">
        <x:v>0</x:v>
      </x:c>
      <x:c r="J3580" s="34" t="n">
        <x:v>1</x:v>
      </x:c>
      <x:c r="K3580" s="33" t="n">
        <x:v>995.0298814083905</x:v>
      </x:c>
      <x:c r="L3580" s="32" t="n">
        <x:v>2512274.889258148</x:v>
      </x:c>
      <x:c r="M3580" s="33" t="n">
        <x:v>3.9661731207319044</x:v>
      </x:c>
      <x:c r="N3580" s="33" t="n">
        <x:v>925.0668554260587</x:v>
      </x:c>
      <x:c r="O3580" s="32" t="n">
        <x:v>2335630.5928043136</x:v>
      </x:c>
      <x:c r="P3580" s="32" t="n">
        <x:v>176644.2964538345</x:v>
      </x:c>
      <x:c r="Q3580" s="33" t="n">
        <x:v>1.0756302375033304</x:v>
      </x:c>
      <x:c r="R3580" s="34" t="n">
        <x:v>0.07563023750333035</x:v>
      </x:c>
    </x:row>
    <x:row r="3581" ht="18" customHeight="1">
      <x:c r="A3581" s="25" t="str">
        <x:v>EEZ_361</x:v>
      </x:c>
      <x:c r="B3581" s="25" t="str">
        <x:v>Indonesia (Eastern)</x:v>
      </x:c>
      <x:c r="C3581" s="25" t="str">
        <x:v>functional</x:v>
      </x:c>
      <x:c r="D3581" s="25" t="str">
        <x:v>Jellyfish</x:v>
      </x:c>
      <x:c r="E3581" s="35" t="n">
        <x:v>3</x:v>
      </x:c>
      <x:c r="F3581" s="35" t="n">
        <x:v>3</x:v>
      </x:c>
      <x:c r="G3581" s="32" t="n">
        <x:v>5943.4012536451</x:v>
      </x:c>
      <x:c r="H3581" s="32" t="n">
        <x:v>5943.4012536451</x:v>
      </x:c>
      <x:c r="I3581" s="33" t="n">
        <x:v>0</x:v>
      </x:c>
      <x:c r="J3581" s="34" t="n">
        <x:v>1</x:v>
      </x:c>
      <x:c r="K3581" s="33" t="n">
        <x:v>288.4031503126605</x:v>
      </x:c>
      <x:c r="L3581" s="32" t="n">
        <x:v>1714095.6451234627</x:v>
      </x:c>
      <x:c r="M3581" s="33" t="n">
        <x:v>3.459999999999999</x:v>
      </x:c>
      <x:c r="N3581" s="33" t="n">
        <x:v>288.40315031266</x:v>
      </x:c>
      <x:c r="O3581" s="32" t="n">
        <x:v>1714095.6451234596</x:v>
      </x:c>
      <x:c r="P3581" s="32" t="n">
        <x:v>3.026798367500305e-9</x:v>
      </x:c>
      <x:c r="Q3581" s="33" t="n">
        <x:v>1.0000000000000018</x:v>
      </x:c>
      <x:c r="R3581" s="34" t="n">
        <x:v>1.7658281649051717e-15</x:v>
      </x:c>
    </x:row>
    <x:row r="3582" ht="18" customHeight="1">
      <x:c r="A3582" s="25" t="str">
        <x:v>EEZ_361</x:v>
      </x:c>
      <x:c r="B3582" s="25" t="str">
        <x:v>Indonesia (Eastern)</x:v>
      </x:c>
      <x:c r="C3582" s="25" t="str">
        <x:v>functional</x:v>
      </x:c>
      <x:c r="D3582" s="25" t="str">
        <x:v>Large benthopelagics (&gt;=90 cm)</x:v>
      </x:c>
      <x:c r="E3582" s="35" t="n">
        <x:v>4</x:v>
      </x:c>
      <x:c r="F3582" s="35" t="n">
        <x:v>4</x:v>
      </x:c>
      <x:c r="G3582" s="32" t="n">
        <x:v>52945.126890595406</x:v>
      </x:c>
      <x:c r="H3582" s="32" t="n">
        <x:v>52945.126890595406</x:v>
      </x:c>
      <x:c r="I3582" s="33" t="n">
        <x:v>0</x:v>
      </x:c>
      <x:c r="J3582" s="34" t="n">
        <x:v>1</x:v>
      </x:c>
      <x:c r="K3582" s="33" t="n">
        <x:v>1436.4376582290715</x:v>
      </x:c>
      <x:c r="L3582" s="32" t="n">
        <x:v>76052374.0853679</x:v>
      </x:c>
      <x:c r="M3582" s="33" t="n">
        <x:v>4.156751071650817</x:v>
      </x:c>
      <x:c r="N3582" s="33" t="n">
        <x:v>1434.6668771360673</x:v>
      </x:c>
      <x:c r="O3582" s="32" t="n">
        <x:v>75958619.85570334</x:v>
      </x:c>
      <x:c r="P3582" s="32" t="n">
        <x:v>93754.22966456413</x:v>
      </x:c>
      <x:c r="Q3582" s="33" t="n">
        <x:v>1.001234280320557</x:v>
      </x:c>
      <x:c r="R3582" s="34" t="n">
        <x:v>0.0012342803205569908</x:v>
      </x:c>
    </x:row>
    <x:row r="3583" ht="18" customHeight="1">
      <x:c r="A3583" s="25" t="str">
        <x:v>EEZ_361</x:v>
      </x:c>
      <x:c r="B3583" s="25" t="str">
        <x:v>Indonesia (Eastern)</x:v>
      </x:c>
      <x:c r="C3583" s="25" t="str">
        <x:v>functional</x:v>
      </x:c>
      <x:c r="D3583" s="25" t="str">
        <x:v>Large demersals (&gt;=90 cm)</x:v>
      </x:c>
      <x:c r="E3583" s="35" t="n">
        <x:v>4</x:v>
      </x:c>
      <x:c r="F3583" s="35" t="n">
        <x:v>4</x:v>
      </x:c>
      <x:c r="G3583" s="32" t="n">
        <x:v>167698.9822073106</x:v>
      </x:c>
      <x:c r="H3583" s="32" t="n">
        <x:v>167698.9822073106</x:v>
      </x:c>
      <x:c r="I3583" s="33" t="n">
        <x:v>0</x:v>
      </x:c>
      <x:c r="J3583" s="34" t="n">
        <x:v>1</x:v>
      </x:c>
      <x:c r="K3583" s="33" t="n">
        <x:v>1619.6487132164343</x:v>
      </x:c>
      <x:c r="L3583" s="32" t="n">
        <x:v>271613440.7397763</x:v>
      </x:c>
      <x:c r="M3583" s="33" t="n">
        <x:v>4.084967864706853</x:v>
      </x:c>
      <x:c r="N3583" s="33" t="n">
        <x:v>1216.096013208404</x:v>
      </x:c>
      <x:c r="O3583" s="32" t="n">
        <x:v>203938063.6814175</x:v>
      </x:c>
      <x:c r="P3583" s="32" t="n">
        <x:v>67675377.05835882</x:v>
      </x:c>
      <x:c r="Q3583" s="33" t="n">
        <x:v>1.3318427949972014</x:v>
      </x:c>
      <x:c r="R3583" s="34" t="n">
        <x:v>0.3318427949972013</x:v>
      </x:c>
    </x:row>
    <x:row r="3584" ht="18" customHeight="1">
      <x:c r="A3584" s="25" t="str">
        <x:v>EEZ_361</x:v>
      </x:c>
      <x:c r="B3584" s="25" t="str">
        <x:v>Indonesia (Eastern)</x:v>
      </x:c>
      <x:c r="C3584" s="25" t="str">
        <x:v>functional</x:v>
      </x:c>
      <x:c r="D3584" s="25" t="str">
        <x:v>Large pelagics (&gt;=90 cm)</x:v>
      </x:c>
      <x:c r="E3584" s="35" t="n">
        <x:v>21</x:v>
      </x:c>
      <x:c r="F3584" s="35" t="n">
        <x:v>21</x:v>
      </x:c>
      <x:c r="G3584" s="32" t="n">
        <x:v>133278.22116495462</x:v>
      </x:c>
      <x:c r="H3584" s="32" t="n">
        <x:v>133278.22116495462</x:v>
      </x:c>
      <x:c r="I3584" s="33" t="n">
        <x:v>0</x:v>
      </x:c>
      <x:c r="J3584" s="34" t="n">
        <x:v>1</x:v>
      </x:c>
      <x:c r="K3584" s="33" t="n">
        <x:v>3057.3795637997437</x:v>
      </x:c>
      <x:c r="L3584" s="32" t="n">
        <x:v>407482109.6893147</x:v>
      </x:c>
      <x:c r="M3584" s="33" t="n">
        <x:v>4.4840935771964014</x:v>
      </x:c>
      <x:c r="N3584" s="33" t="n">
        <x:v>3048.551788665374</x:v>
      </x:c>
      <x:c r="O3584" s="32" t="n">
        <x:v>406305559.52256167</x:v>
      </x:c>
      <x:c r="P3584" s="32" t="n">
        <x:v>1176550.1667530537</x:v>
      </x:c>
      <x:c r="Q3584" s="33" t="n">
        <x:v>1.0028957274621977</x:v>
      </x:c>
      <x:c r="R3584" s="34" t="n">
        <x:v>0.002895727462197625</x:v>
      </x:c>
    </x:row>
    <x:row r="3585" ht="18" customHeight="1">
      <x:c r="A3585" s="25" t="str">
        <x:v>EEZ_361</x:v>
      </x:c>
      <x:c r="B3585" s="25" t="str">
        <x:v>Indonesia (Eastern)</x:v>
      </x:c>
      <x:c r="C3585" s="25" t="str">
        <x:v>functional</x:v>
      </x:c>
      <x:c r="D3585" s="25" t="str">
        <x:v>Large rays (&gt;=90 cm)</x:v>
      </x:c>
      <x:c r="E3585" s="35" t="n">
        <x:v>2</x:v>
      </x:c>
      <x:c r="F3585" s="35" t="n">
        <x:v>2</x:v>
      </x:c>
      <x:c r="G3585" s="32" t="n">
        <x:v>195.95306477309998</x:v>
      </x:c>
      <x:c r="H3585" s="32" t="n">
        <x:v>195.95306477309998</x:v>
      </x:c>
      <x:c r="I3585" s="33" t="n">
        <x:v>0</x:v>
      </x:c>
      <x:c r="J3585" s="34" t="n">
        <x:v>1</x:v>
      </x:c>
      <x:c r="K3585" s="33" t="n">
        <x:v>275.63262288902854</x:v>
      </x:c>
      <x:c r="L3585" s="32" t="n">
        <x:v>54011.05720655325</x:v>
      </x:c>
      <x:c r="M3585" s="33" t="n">
        <x:v>3.4226596754009613</x:v>
      </x:c>
      <x:c r="N3585" s="33" t="n">
        <x:v>264.6425517084222</x:v>
      </x:c>
      <x:c r="O3585" s="32" t="n">
        <x:v>51857.51907663892</x:v>
      </x:c>
      <x:c r="P3585" s="32" t="n">
        <x:v>2153.5381299143264</x:v>
      </x:c>
      <x:c r="Q3585" s="33" t="n">
        <x:v>1.0415279822147232</x:v>
      </x:c>
      <x:c r="R3585" s="34" t="n">
        <x:v>0.041527982214723126</x:v>
      </x:c>
    </x:row>
    <x:row r="3586" ht="18" customHeight="1">
      <x:c r="A3586" s="25" t="str">
        <x:v>EEZ_361</x:v>
      </x:c>
      <x:c r="B3586" s="25" t="str">
        <x:v>Indonesia (Eastern)</x:v>
      </x:c>
      <x:c r="C3586" s="25" t="str">
        <x:v>functional</x:v>
      </x:c>
      <x:c r="D3586" s="25" t="str">
        <x:v>Large sharks (&gt;=90 cm)</x:v>
      </x:c>
      <x:c r="E3586" s="35" t="n">
        <x:v>10</x:v>
      </x:c>
      <x:c r="F3586" s="35" t="n">
        <x:v>10</x:v>
      </x:c>
      <x:c r="G3586" s="32" t="n">
        <x:v>20307.2384217752</x:v>
      </x:c>
      <x:c r="H3586" s="32" t="n">
        <x:v>20307.2384217752</x:v>
      </x:c>
      <x:c r="I3586" s="33" t="n">
        <x:v>0</x:v>
      </x:c>
      <x:c r="J3586" s="34" t="n">
        <x:v>1</x:v>
      </x:c>
      <x:c r="K3586" s="33" t="n">
        <x:v>1794.7185449191743</x:v>
      </x:c>
      <x:c r="L3586" s="32" t="n">
        <x:v>36445777.39165514</x:v>
      </x:c>
      <x:c r="M3586" s="33" t="n">
        <x:v>4.250757017660586</x:v>
      </x:c>
      <x:c r="N3586" s="33" t="n">
        <x:v>1781.3818276986628</x:v>
      </x:c>
      <x:c r="O3586" s="32" t="n">
        <x:v>36174945.495294414</x:v>
      </x:c>
      <x:c r="P3586" s="32" t="n">
        <x:v>270831.89636072516</x:v>
      </x:c>
      <x:c r="Q3586" s="33" t="n">
        <x:v>1.0074867257615068</x:v>
      </x:c>
      <x:c r="R3586" s="34" t="n">
        <x:v>0.0074867257615068026</x:v>
      </x:c>
    </x:row>
    <x:row r="3587" ht="18" customHeight="1">
      <x:c r="A3587" s="25" t="str">
        <x:v>EEZ_361</x:v>
      </x:c>
      <x:c r="B3587" s="25" t="str">
        <x:v>Indonesia (Eastern)</x:v>
      </x:c>
      <x:c r="C3587" s="25" t="str">
        <x:v>functional</x:v>
      </x:c>
      <x:c r="D3587" s="25" t="str">
        <x:v>Lobsters, crabs</x:v>
      </x:c>
      <x:c r="E3587" s="35" t="n">
        <x:v>5</x:v>
      </x:c>
      <x:c r="F3587" s="35" t="n">
        <x:v>5</x:v>
      </x:c>
      <x:c r="G3587" s="32" t="n">
        <x:v>53442.8296978046</x:v>
      </x:c>
      <x:c r="H3587" s="32" t="n">
        <x:v>53442.8296978046</x:v>
      </x:c>
      <x:c r="I3587" s="33" t="n">
        <x:v>0</x:v>
      </x:c>
      <x:c r="J3587" s="34" t="n">
        <x:v>1</x:v>
      </x:c>
      <x:c r="K3587" s="33" t="n">
        <x:v>265.4582292902351</x:v>
      </x:c>
      <x:c r="L3587" s="32" t="n">
        <x:v>14186838.9398388</x:v>
      </x:c>
      <x:c r="M3587" s="33" t="n">
        <x:v>3.4154090087198994</x:v>
      </x:c>
      <x:c r="N3587" s="33" t="n">
        <x:v>260.260948809061</x:v>
      </x:c>
      <x:c r="O3587" s="32" t="n">
        <x:v>13909081.564191688</x:v>
      </x:c>
      <x:c r="P3587" s="32" t="n">
        <x:v>277757.3756471127</x:v>
      </x:c>
      <x:c r="Q3587" s="33" t="n">
        <x:v>1.0199694979402656</x:v>
      </x:c>
      <x:c r="R3587" s="34" t="n">
        <x:v>0.019969497940265642</x:v>
      </x:c>
    </x:row>
    <x:row r="3588" ht="18" customHeight="1">
      <x:c r="A3588" s="25" t="str">
        <x:v>EEZ_361</x:v>
      </x:c>
      <x:c r="B3588" s="25" t="str">
        <x:v>Indonesia (Eastern)</x:v>
      </x:c>
      <x:c r="C3588" s="25" t="str">
        <x:v>functional</x:v>
      </x:c>
      <x:c r="D3588" s="25" t="str">
        <x:v>Medium benthopelagics (30 - 89 cm)</x:v>
      </x:c>
      <x:c r="E3588" s="35" t="n">
        <x:v>4</x:v>
      </x:c>
      <x:c r="F3588" s="35" t="n">
        <x:v>4</x:v>
      </x:c>
      <x:c r="G3588" s="32" t="n">
        <x:v>68689.4608595995</x:v>
      </x:c>
      <x:c r="H3588" s="32" t="n">
        <x:v>68689.4608595995</x:v>
      </x:c>
      <x:c r="I3588" s="33" t="n">
        <x:v>0</x:v>
      </x:c>
      <x:c r="J3588" s="34" t="n">
        <x:v>1</x:v>
      </x:c>
      <x:c r="K3588" s="33" t="n">
        <x:v>135.71625882112323</x:v>
      </x:c>
      <x:c r="L3588" s="32" t="n">
        <x:v>9322276.648304818</x:v>
      </x:c>
      <x:c r="M3588" s="33" t="n">
        <x:v>3.0935356701550485</x:v>
      </x:c>
      <x:c r="N3588" s="33" t="n">
        <x:v>124.03254932927837</x:v>
      </x:c>
      <x:c r="O3588" s="32" t="n">
        <x:v>8519728.94246981</x:v>
      </x:c>
      <x:c r="P3588" s="32" t="n">
        <x:v>802547.705835009</x:v>
      </x:c>
      <x:c r="Q3588" s="33" t="n">
        <x:v>1.0941987369849768</x:v>
      </x:c>
      <x:c r="R3588" s="34" t="n">
        <x:v>0.09419873698497691</x:v>
      </x:c>
    </x:row>
    <x:row r="3589" ht="18" customHeight="1">
      <x:c r="A3589" s="25" t="str">
        <x:v>EEZ_361</x:v>
      </x:c>
      <x:c r="B3589" s="25" t="str">
        <x:v>Indonesia (Eastern)</x:v>
      </x:c>
      <x:c r="C3589" s="25" t="str">
        <x:v>functional</x:v>
      </x:c>
      <x:c r="D3589" s="25" t="str">
        <x:v>Medium demersals (30 - 89 cm)</x:v>
      </x:c>
      <x:c r="E3589" s="35" t="n">
        <x:v>10</x:v>
      </x:c>
      <x:c r="F3589" s="35" t="n">
        <x:v>10</x:v>
      </x:c>
      <x:c r="G3589" s="32" t="n">
        <x:v>796844.491991622</x:v>
      </x:c>
      <x:c r="H3589" s="32" t="n">
        <x:v>796844.491991622</x:v>
      </x:c>
      <x:c r="I3589" s="33" t="n">
        <x:v>0</x:v>
      </x:c>
      <x:c r="J3589" s="34" t="n">
        <x:v>1</x:v>
      </x:c>
      <x:c r="K3589" s="33" t="n">
        <x:v>223.68441540898405</x:v>
      </x:c>
      <x:c r="L3589" s="32" t="n">
        <x:v>178241694.36301485</x:v>
      </x:c>
      <x:c r="M3589" s="33" t="n">
        <x:v>3.317407451781249</x:v>
      </x:c>
      <x:c r="N3589" s="33" t="n">
        <x:v>207.6861099002946</x:v>
      </x:c>
      <x:c r="O3589" s="32" t="n">
        <x:v>165493532.73721644</x:v>
      </x:c>
      <x:c r="P3589" s="32" t="n">
        <x:v>12748161.625798404</x:v>
      </x:c>
      <x:c r="Q3589" s="33" t="n">
        <x:v>1.0770311770795353</x:v>
      </x:c>
      <x:c r="R3589" s="34" t="n">
        <x:v>0.07703117707953537</x:v>
      </x:c>
    </x:row>
    <x:row r="3590" ht="18" customHeight="1">
      <x:c r="A3590" s="25" t="str">
        <x:v>EEZ_361</x:v>
      </x:c>
      <x:c r="B3590" s="25" t="str">
        <x:v>Indonesia (Eastern)</x:v>
      </x:c>
      <x:c r="C3590" s="25" t="str">
        <x:v>functional</x:v>
      </x:c>
      <x:c r="D3590" s="25" t="str">
        <x:v>Medium pelagics (30 - 89 cm)</x:v>
      </x:c>
      <x:c r="E3590" s="35" t="n">
        <x:v>17</x:v>
      </x:c>
      <x:c r="F3590" s="35" t="n">
        <x:v>17</x:v>
      </x:c>
      <x:c r="G3590" s="32" t="n">
        <x:v>785527.3741092623</x:v>
      </x:c>
      <x:c r="H3590" s="32" t="n">
        <x:v>785527.3741092623</x:v>
      </x:c>
      <x:c r="I3590" s="33" t="n">
        <x:v>0</x:v>
      </x:c>
      <x:c r="J3590" s="34" t="n">
        <x:v>1</x:v>
      </x:c>
      <x:c r="K3590" s="33" t="n">
        <x:v>692.3426847424546</x:v>
      </x:c>
      <x:c r="L3590" s="32" t="n">
        <x:v>543854131.1294972</x:v>
      </x:c>
      <x:c r="M3590" s="33" t="n">
        <x:v>3.5089450519038987</x:v>
      </x:c>
      <x:c r="N3590" s="33" t="n">
        <x:v>322.8085669865809</x:v>
      </x:c>
      <x:c r="O3590" s="32" t="n">
        <x:v>253574965.96494278</x:v>
      </x:c>
      <x:c r="P3590" s="32" t="n">
        <x:v>290279165.16455436</x:v>
      </x:c>
      <x:c r="Q3590" s="33" t="n">
        <x:v>2.144746935329121</x:v>
      </x:c>
      <x:c r="R3590" s="34" t="n">
        <x:v>1.1447469353291209</x:v>
      </x:c>
    </x:row>
    <x:row r="3591" ht="18" customHeight="1">
      <x:c r="A3591" s="25" t="str">
        <x:v>EEZ_361</x:v>
      </x:c>
      <x:c r="B3591" s="25" t="str">
        <x:v>Indonesia (Eastern)</x:v>
      </x:c>
      <x:c r="C3591" s="25" t="str">
        <x:v>functional</x:v>
      </x:c>
      <x:c r="D3591" s="25" t="str">
        <x:v>Medium reef assoc. fish (30 - 89 cm)</x:v>
      </x:c>
      <x:c r="E3591" s="35" t="n">
        <x:v>17</x:v>
      </x:c>
      <x:c r="F3591" s="35" t="n">
        <x:v>17</x:v>
      </x:c>
      <x:c r="G3591" s="32" t="n">
        <x:v>350791.7349699881</x:v>
      </x:c>
      <x:c r="H3591" s="32" t="n">
        <x:v>350791.7349699881</x:v>
      </x:c>
      <x:c r="I3591" s="33" t="n">
        <x:v>0</x:v>
      </x:c>
      <x:c r="J3591" s="34" t="n">
        <x:v>1</x:v>
      </x:c>
      <x:c r="K3591" s="33" t="n">
        <x:v>732.4129272971727</x:v>
      </x:c>
      <x:c r="L3591" s="32" t="n">
        <x:v>256924401.48102298</x:v>
      </x:c>
      <x:c r="M3591" s="33" t="n">
        <x:v>3.6384142201381096</x:v>
      </x:c>
      <x:c r="N3591" s="33" t="n">
        <x:v>434.9248477775412</x:v>
      </x:c>
      <x:c r="O3591" s="32" t="n">
        <x:v>152568041.93344164</x:v>
      </x:c>
      <x:c r="P3591" s="32" t="n">
        <x:v>104356359.54758134</x:v>
      </x:c>
      <x:c r="Q3591" s="33" t="n">
        <x:v>1.6839988127599304</x:v>
      </x:c>
      <x:c r="R3591" s="34" t="n">
        <x:v>0.6839988127599304</x:v>
      </x:c>
    </x:row>
    <x:row r="3592" ht="18" customHeight="1">
      <x:c r="A3592" s="25" t="str">
        <x:v>EEZ_361</x:v>
      </x:c>
      <x:c r="B3592" s="25" t="str">
        <x:v>Indonesia (Eastern)</x:v>
      </x:c>
      <x:c r="C3592" s="25" t="str">
        <x:v>functional</x:v>
      </x:c>
      <x:c r="D3592" s="25" t="str">
        <x:v>Other demersal invertebrates</x:v>
      </x:c>
      <x:c r="E3592" s="35" t="n">
        <x:v>5</x:v>
      </x:c>
      <x:c r="F3592" s="35" t="n">
        <x:v>5</x:v>
      </x:c>
      <x:c r="G3592" s="32" t="n">
        <x:v>44703.9965662468</x:v>
      </x:c>
      <x:c r="H3592" s="32" t="n">
        <x:v>44703.9965662468</x:v>
      </x:c>
      <x:c r="I3592" s="33" t="n">
        <x:v>0</x:v>
      </x:c>
      <x:c r="J3592" s="34" t="n">
        <x:v>1</x:v>
      </x:c>
      <x:c r="K3592" s="33" t="n">
        <x:v>12.029538401082824</x:v>
      </x:c>
      <x:c r="L3592" s="32" t="n">
        <x:v>537768.4433755407</x:v>
      </x:c>
      <x:c r="M3592" s="33" t="n">
        <x:v>2.07807860843156</x:v>
      </x:c>
      <x:c r="N3592" s="33" t="n">
        <x:v>11.969571640631138</x:v>
      </x:c>
      <x:c r="O3592" s="32" t="n">
        <x:v>535087.6895222195</x:v>
      </x:c>
      <x:c r="P3592" s="32" t="n">
        <x:v>2680.753853321192</x:v>
      </x:c>
      <x:c r="Q3592" s="33" t="n">
        <x:v>1.0050099337095848</x:v>
      </x:c>
      <x:c r="R3592" s="34" t="n">
        <x:v>0.005009933709584761</x:v>
      </x:c>
    </x:row>
    <x:row r="3593" ht="18" customHeight="1">
      <x:c r="A3593" s="25" t="str">
        <x:v>EEZ_361</x:v>
      </x:c>
      <x:c r="B3593" s="25" t="str">
        <x:v>Indonesia (Eastern)</x:v>
      </x:c>
      <x:c r="C3593" s="25" t="str">
        <x:v>functional</x:v>
      </x:c>
      <x:c r="D3593" s="25" t="str">
        <x:v>Shrimps</x:v>
      </x:c>
      <x:c r="E3593" s="35" t="n">
        <x:v>13</x:v>
      </x:c>
      <x:c r="F3593" s="35" t="n">
        <x:v>13</x:v>
      </x:c>
      <x:c r="G3593" s="32" t="n">
        <x:v>138605.49003406352</x:v>
      </x:c>
      <x:c r="H3593" s="32" t="n">
        <x:v>138605.49003406352</x:v>
      </x:c>
      <x:c r="I3593" s="33" t="n">
        <x:v>0</x:v>
      </x:c>
      <x:c r="J3593" s="34" t="n">
        <x:v>1</x:v>
      </x:c>
      <x:c r="K3593" s="33" t="n">
        <x:v>52.00773598352804</x:v>
      </x:c>
      <x:c r="L3593" s="32" t="n">
        <x:v>7208557.731559103</x:v>
      </x:c>
      <x:c r="M3593" s="33" t="n">
        <x:v>2.70374783557818</x:v>
      </x:c>
      <x:c r="N3593" s="33" t="n">
        <x:v>50.55310502582049</x:v>
      </x:c>
      <x:c r="O3593" s="32" t="n">
        <x:v>7006937.894847329</x:v>
      </x:c>
      <x:c r="P3593" s="32" t="n">
        <x:v>201619.83671177458</x:v>
      </x:c>
      <x:c r="Q3593" s="33" t="n">
        <x:v>1.0287743147916353</x:v>
      </x:c>
      <x:c r="R3593" s="34" t="n">
        <x:v>0.028774314791635183</x:v>
      </x:c>
    </x:row>
    <x:row r="3594" ht="18" customHeight="1">
      <x:c r="A3594" s="25" t="str">
        <x:v>EEZ_361</x:v>
      </x:c>
      <x:c r="B3594" s="25" t="str">
        <x:v>Indonesia (Eastern)</x:v>
      </x:c>
      <x:c r="C3594" s="25" t="str">
        <x:v>functional</x:v>
      </x:c>
      <x:c r="D3594" s="25" t="str">
        <x:v>Small benthopelagics (&lt;30 cm)</x:v>
      </x:c>
      <x:c r="E3594" s="35" t="n">
        <x:v>4</x:v>
      </x:c>
      <x:c r="F3594" s="35" t="n">
        <x:v>4</x:v>
      </x:c>
      <x:c r="G3594" s="32" t="n">
        <x:v>48430.7889588707</x:v>
      </x:c>
      <x:c r="H3594" s="32" t="n">
        <x:v>48430.7889588707</x:v>
      </x:c>
      <x:c r="I3594" s="33" t="n">
        <x:v>0</x:v>
      </x:c>
      <x:c r="J3594" s="34" t="n">
        <x:v>1</x:v>
      </x:c>
      <x:c r="K3594" s="33" t="n">
        <x:v>169.15673712177895</x:v>
      </x:c>
      <x:c r="L3594" s="32" t="n">
        <x:v>8192394.2365160445</x:v>
      </x:c>
      <x:c r="M3594" s="33" t="n">
        <x:v>3.225715459636806</x:v>
      </x:c>
      <x:c r="N3594" s="33" t="n">
        <x:v>168.15719704461017</x:v>
      </x:c>
      <x:c r="O3594" s="32" t="n">
        <x:v>8143985.72198275</x:v>
      </x:c>
      <x:c r="P3594" s="32" t="n">
        <x:v>48408.514533294365</x:v>
      </x:c>
      <x:c r="Q3594" s="33" t="n">
        <x:v>1.00594408145911</x:v>
      </x:c>
      <x:c r="R3594" s="34" t="n">
        <x:v>0.005944081459110016</x:v>
      </x:c>
    </x:row>
    <x:row r="3595" ht="18" customHeight="1">
      <x:c r="A3595" s="25" t="str">
        <x:v>EEZ_361</x:v>
      </x:c>
      <x:c r="B3595" s="25" t="str">
        <x:v>Indonesia (Eastern)</x:v>
      </x:c>
      <x:c r="C3595" s="25" t="str">
        <x:v>functional</x:v>
      </x:c>
      <x:c r="D3595" s="25" t="str">
        <x:v>Small demersals (&lt;30 cm)</x:v>
      </x:c>
      <x:c r="E3595" s="35" t="n">
        <x:v>4</x:v>
      </x:c>
      <x:c r="F3595" s="35" t="n">
        <x:v>4</x:v>
      </x:c>
      <x:c r="G3595" s="32" t="n">
        <x:v>134675.0438589322</x:v>
      </x:c>
      <x:c r="H3595" s="32" t="n">
        <x:v>134675.0438589322</x:v>
      </x:c>
      <x:c r="I3595" s="33" t="n">
        <x:v>0</x:v>
      </x:c>
      <x:c r="J3595" s="34" t="n">
        <x:v>1</x:v>
      </x:c>
      <x:c r="K3595" s="33" t="n">
        <x:v>621.7260018856468</x:v>
      </x:c>
      <x:c r="L3595" s="32" t="n">
        <x:v>83730976.57218805</x:v>
      </x:c>
      <x:c r="M3595" s="33" t="n">
        <x:v>3.7737203460716224</x:v>
      </x:c>
      <x:c r="N3595" s="33" t="n">
        <x:v>593.9096010513387</x:v>
      </x:c>
      <x:c r="O3595" s="32" t="n">
        <x:v>79984801.56982996</x:v>
      </x:c>
      <x:c r="P3595" s="32" t="n">
        <x:v>3746175.002358094</x:v>
      </x:c>
      <x:c r="Q3595" s="33" t="n">
        <x:v>1.0468360854666563</x:v>
      </x:c>
      <x:c r="R3595" s="34" t="n">
        <x:v>0.04683608546665621</x:v>
      </x:c>
    </x:row>
    <x:row r="3596" ht="18" customHeight="1">
      <x:c r="A3596" s="25" t="str">
        <x:v>EEZ_361</x:v>
      </x:c>
      <x:c r="B3596" s="25" t="str">
        <x:v>Indonesia (Eastern)</x:v>
      </x:c>
      <x:c r="C3596" s="25" t="str">
        <x:v>functional</x:v>
      </x:c>
      <x:c r="D3596" s="25" t="str">
        <x:v>Small pelagics (&lt;30 cm)</x:v>
      </x:c>
      <x:c r="E3596" s="35" t="n">
        <x:v>12</x:v>
      </x:c>
      <x:c r="F3596" s="35" t="n">
        <x:v>12</x:v>
      </x:c>
      <x:c r="G3596" s="32" t="n">
        <x:v>534161.7683823823</x:v>
      </x:c>
      <x:c r="H3596" s="32" t="n">
        <x:v>534161.7683823823</x:v>
      </x:c>
      <x:c r="I3596" s="33" t="n">
        <x:v>0</x:v>
      </x:c>
      <x:c r="J3596" s="34" t="n">
        <x:v>1</x:v>
      </x:c>
      <x:c r="K3596" s="33" t="n">
        <x:v>270.1633184551087</x:v>
      </x:c>
      <x:c r="L3596" s="32" t="n">
        <x:v>144310915.93803358</x:v>
      </x:c>
      <x:c r="M3596" s="33" t="n">
        <x:v>3.185554729532312</x:v>
      </x:c>
      <x:c r="N3596" s="33" t="n">
        <x:v>153.30443875323283</x:v>
      </x:c>
      <x:c r="O3596" s="32" t="n">
        <x:v>81889370.10529548</x:v>
      </x:c>
      <x:c r="P3596" s="32" t="n">
        <x:v>62421545.8327381</x:v>
      </x:c>
      <x:c r="Q3596" s="33" t="n">
        <x:v>1.7622667722620757</x:v>
      </x:c>
      <x:c r="R3596" s="34" t="n">
        <x:v>0.7622667722620757</x:v>
      </x:c>
    </x:row>
    <x:row r="3597" ht="18" customHeight="1">
      <x:c r="A3597" s="25" t="str">
        <x:v>EEZ_361</x:v>
      </x:c>
      <x:c r="B3597" s="25" t="str">
        <x:v>Indonesia (Eastern)</x:v>
      </x:c>
      <x:c r="C3597" s="25" t="str">
        <x:v>functional</x:v>
      </x:c>
      <x:c r="D3597" s="25" t="str">
        <x:v>Small reef assoc. fish (&lt;30 cm)</x:v>
      </x:c>
      <x:c r="E3597" s="35" t="n">
        <x:v>2</x:v>
      </x:c>
      <x:c r="F3597" s="35" t="n">
        <x:v>2</x:v>
      </x:c>
      <x:c r="G3597" s="32" t="n">
        <x:v>43714.1763153794</x:v>
      </x:c>
      <x:c r="H3597" s="32" t="n">
        <x:v>43714.1763153794</x:v>
      </x:c>
      <x:c r="I3597" s="33" t="n">
        <x:v>0</x:v>
      </x:c>
      <x:c r="J3597" s="34" t="n">
        <x:v>1</x:v>
      </x:c>
      <x:c r="K3597" s="33" t="n">
        <x:v>1169.5232847387967</x:v>
      </x:c>
      <x:c r="L3597" s="32" t="n">
        <x:v>51124747.07401343</x:v>
      </x:c>
      <x:c r="M3597" s="33" t="n">
        <x:v>4.065757320360866</x:v>
      </x:c>
      <x:c r="N3597" s="33" t="n">
        <x:v>1163.4757085353122</x:v>
      </x:c>
      <x:c r="O3597" s="32" t="n">
        <x:v>50860382.26157361</x:v>
      </x:c>
      <x:c r="P3597" s="32" t="n">
        <x:v>264364.8124398142</x:v>
      </x:c>
      <x:c r="Q3597" s="33" t="n">
        <x:v>1.0051978534309907</x:v>
      </x:c>
      <x:c r="R3597" s="34" t="n">
        <x:v>0.005197853430990607</x:v>
      </x:c>
    </x:row>
    <x:row r="3598" ht="18" customHeight="1">
      <x:c r="A3598" s="25" t="str">
        <x:v>EEZ_361</x:v>
      </x:c>
      <x:c r="B3598" s="25" t="str">
        <x:v>Indonesia (Eastern)</x:v>
      </x:c>
      <x:c r="C3598" s="25" t="str">
        <x:v>functional</x:v>
      </x:c>
      <x:c r="D3598" s="25" t="str">
        <x:v>Small to medium flatfishes (&lt;90 cm)</x:v>
      </x:c>
      <x:c r="E3598" s="35" t="n">
        <x:v>3</x:v>
      </x:c>
      <x:c r="F3598" s="35" t="n">
        <x:v>3</x:v>
      </x:c>
      <x:c r="G3598" s="32" t="n">
        <x:v>72.6317794552</x:v>
      </x:c>
      <x:c r="H3598" s="32" t="n">
        <x:v>72.6317794552</x:v>
      </x:c>
      <x:c r="I3598" s="33" t="n">
        <x:v>0</x:v>
      </x:c>
      <x:c r="J3598" s="34" t="n">
        <x:v>1</x:v>
      </x:c>
      <x:c r="K3598" s="33" t="n">
        <x:v>469.34038965304234</x:v>
      </x:c>
      <x:c r="L3598" s="32" t="n">
        <x:v>34089.027670697404</x:v>
      </x:c>
      <x:c r="M3598" s="33" t="n">
        <x:v>3.489424805103009</x:v>
      </x:c>
      <x:c r="N3598" s="33" t="n">
        <x:v>308.62052456702514</x:v>
      </x:c>
      <x:c r="O3598" s="32" t="n">
        <x:v>22415.657875700304</x:v>
      </x:c>
      <x:c r="P3598" s="32" t="n">
        <x:v>11673.3697949971</x:v>
      </x:c>
      <x:c r="Q3598" s="33" t="n">
        <x:v>1.5207685565031583</x:v>
      </x:c>
      <x:c r="R3598" s="34" t="n">
        <x:v>0.5207685565031583</x:v>
      </x:c>
    </x:row>
    <x:row r="3599" ht="18" customHeight="1">
      <x:c r="A3599" s="25" t="str">
        <x:v>EEZ_368</x:v>
      </x:c>
      <x:c r="B3599" s="25" t="str">
        <x:v>Iraq</x:v>
      </x:c>
      <x:c r="C3599" s="25" t="str">
        <x:v>functional</x:v>
      </x:c>
      <x:c r="D3599" s="25" t="str">
        <x:v>Large benthopelagics (&gt;=90 cm)</x:v>
      </x:c>
      <x:c r="E3599" s="35" t="n">
        <x:v>3</x:v>
      </x:c>
      <x:c r="F3599" s="35" t="n">
        <x:v>3</x:v>
      </x:c>
      <x:c r="G3599" s="32" t="n">
        <x:v>55.399686134999996</x:v>
      </x:c>
      <x:c r="H3599" s="32" t="n">
        <x:v>55.399686134999996</x:v>
      </x:c>
      <x:c r="I3599" s="33" t="n">
        <x:v>0</x:v>
      </x:c>
      <x:c r="J3599" s="34" t="n">
        <x:v>1</x:v>
      </x:c>
      <x:c r="K3599" s="33" t="n">
        <x:v>1795.967885731943</x:v>
      </x:c>
      <x:c r="L3599" s="32" t="n">
        <x:v>99496.05717808918</x:v>
      </x:c>
      <x:c r="M3599" s="33" t="n">
        <x:v>4.24189778394491</x:v>
      </x:c>
      <x:c r="N3599" s="33" t="n">
        <x:v>1745.4113025362153</x:v>
      </x:c>
      <x:c r="O3599" s="32" t="n">
        <x:v>96695.23833698785</x:v>
      </x:c>
      <x:c r="P3599" s="32" t="n">
        <x:v>2800.8188411013252</x:v>
      </x:c>
      <x:c r="Q3599" s="33" t="n">
        <x:v>1.028965426729084</x:v>
      </x:c>
      <x:c r="R3599" s="34" t="n">
        <x:v>0.02896542672908389</x:v>
      </x:c>
    </x:row>
    <x:row r="3600" ht="18" customHeight="1">
      <x:c r="A3600" s="25" t="str">
        <x:v>EEZ_368</x:v>
      </x:c>
      <x:c r="B3600" s="25" t="str">
        <x:v>Iraq</x:v>
      </x:c>
      <x:c r="C3600" s="25" t="str">
        <x:v>functional</x:v>
      </x:c>
      <x:c r="D3600" s="25" t="str">
        <x:v>Large pelagics (&gt;=90 cm)</x:v>
      </x:c>
      <x:c r="E3600" s="35" t="n">
        <x:v>4</x:v>
      </x:c>
      <x:c r="F3600" s="35" t="n">
        <x:v>4</x:v>
      </x:c>
      <x:c r="G3600" s="32" t="n">
        <x:v>499.46560597999996</x:v>
      </x:c>
      <x:c r="H3600" s="32" t="n">
        <x:v>499.46560597999996</x:v>
      </x:c>
      <x:c r="I3600" s="33" t="n">
        <x:v>0</x:v>
      </x:c>
      <x:c r="J3600" s="34" t="n">
        <x:v>1</x:v>
      </x:c>
      <x:c r="K3600" s="33" t="n">
        <x:v>1949.513280496521</x:v>
      </x:c>
      <x:c r="L3600" s="32" t="n">
        <x:v>973714.8320092525</x:v>
      </x:c>
      <x:c r="M3600" s="33" t="n">
        <x:v>4.284652810753366</x:v>
      </x:c>
      <x:c r="N3600" s="33" t="n">
        <x:v>1925.984602353366</x:v>
      </x:c>
      <x:c r="O3600" s="32" t="n">
        <x:v>961963.0665225732</x:v>
      </x:c>
      <x:c r="P3600" s="32" t="n">
        <x:v>11751.765486679273</x:v>
      </x:c>
      <x:c r="Q3600" s="33" t="n">
        <x:v>1.0122164414577381</x:v>
      </x:c>
      <x:c r="R3600" s="34" t="n">
        <x:v>0.012216441457738137</x:v>
      </x:c>
    </x:row>
    <x:row r="3601" ht="18" customHeight="1">
      <x:c r="A3601" s="25" t="str">
        <x:v>EEZ_368</x:v>
      </x:c>
      <x:c r="B3601" s="25" t="str">
        <x:v>Iraq</x:v>
      </x:c>
      <x:c r="C3601" s="25" t="str">
        <x:v>functional</x:v>
      </x:c>
      <x:c r="D3601" s="25" t="str">
        <x:v>Large reef assoc. fish (&gt;=90 cm)</x:v>
      </x:c>
      <x:c r="E3601" s="35" t="n">
        <x:v>3</x:v>
      </x:c>
      <x:c r="F3601" s="35" t="n">
        <x:v>3</x:v>
      </x:c>
      <x:c r="G3601" s="32" t="n">
        <x:v>73.04034352400001</x:v>
      </x:c>
      <x:c r="H3601" s="32" t="n">
        <x:v>73.04034352400001</x:v>
      </x:c>
      <x:c r="I3601" s="33" t="n">
        <x:v>0</x:v>
      </x:c>
      <x:c r="J3601" s="34" t="n">
        <x:v>1</x:v>
      </x:c>
      <x:c r="K3601" s="33" t="n">
        <x:v>2452.7299473245557</x:v>
      </x:c>
      <x:c r="L3601" s="32" t="n">
        <x:v>179148.237924188</x:v>
      </x:c>
      <x:c r="M3601" s="33" t="n">
        <x:v>4.182778504354834</x:v>
      </x:c>
      <x:c r="N3601" s="33" t="n">
        <x:v>1523.2756659135503</x:v>
      </x:c>
      <x:c r="O3601" s="32" t="n">
        <x:v>111260.57792007558</x:v>
      </x:c>
      <x:c r="P3601" s="32" t="n">
        <x:v>67887.66000411242</x:v>
      </x:c>
      <x:c r="Q3601" s="33" t="n">
        <x:v>1.610168141072211</x:v>
      </x:c>
      <x:c r="R3601" s="34" t="n">
        <x:v>0.6101681410722112</x:v>
      </x:c>
    </x:row>
    <x:row r="3602" ht="18" customHeight="1">
      <x:c r="A3602" s="25" t="str">
        <x:v>EEZ_368</x:v>
      </x:c>
      <x:c r="B3602" s="25" t="str">
        <x:v>Iraq</x:v>
      </x:c>
      <x:c r="C3602" s="25" t="str">
        <x:v>functional</x:v>
      </x:c>
      <x:c r="D3602" s="25" t="str">
        <x:v>Medium benthopelagics (30 - 89 cm)</x:v>
      </x:c>
      <x:c r="E3602" s="35" t="n">
        <x:v>3</x:v>
      </x:c>
      <x:c r="F3602" s="35" t="n">
        <x:v>3</x:v>
      </x:c>
      <x:c r="G3602" s="32" t="n">
        <x:v>2012.867196134</x:v>
      </x:c>
      <x:c r="H3602" s="32" t="n">
        <x:v>2012.867196134</x:v>
      </x:c>
      <x:c r="I3602" s="33" t="n">
        <x:v>0</x:v>
      </x:c>
      <x:c r="J3602" s="34" t="n">
        <x:v>1</x:v>
      </x:c>
      <x:c r="K3602" s="33" t="n">
        <x:v>256.13306743213036</x:v>
      </x:c>
      <x:c r="L3602" s="32" t="n">
        <x:v>515561.84927931306</x:v>
      </x:c>
      <x:c r="M3602" s="33" t="n">
        <x:v>3.387281673990341</x:v>
      </x:c>
      <x:c r="N3602" s="33" t="n">
        <x:v>243.93924424893407</x:v>
      </x:c>
      <x:c r="O3602" s="32" t="n">
        <x:v>491017.30259839894</x:v>
      </x:c>
      <x:c r="P3602" s="32" t="n">
        <x:v>24544.54668091412</x:v>
      </x:c>
      <x:c r="Q3602" s="33" t="n">
        <x:v>1.0499871319218848</x:v>
      </x:c>
      <x:c r="R3602" s="34" t="n">
        <x:v>0.04998713192188465</x:v>
      </x:c>
    </x:row>
    <x:row r="3603" ht="18" customHeight="1">
      <x:c r="A3603" s="25" t="str">
        <x:v>EEZ_368</x:v>
      </x:c>
      <x:c r="B3603" s="25" t="str">
        <x:v>Iraq</x:v>
      </x:c>
      <x:c r="C3603" s="25" t="str">
        <x:v>functional</x:v>
      </x:c>
      <x:c r="D3603" s="25" t="str">
        <x:v>Medium demersals (30 - 89 cm)</x:v>
      </x:c>
      <x:c r="E3603" s="35" t="n">
        <x:v>13</x:v>
      </x:c>
      <x:c r="F3603" s="35" t="n">
        <x:v>13</x:v>
      </x:c>
      <x:c r="G3603" s="32" t="n">
        <x:v>2331.0140119290004</x:v>
      </x:c>
      <x:c r="H3603" s="32" t="n">
        <x:v>2331.0140119290004</x:v>
      </x:c>
      <x:c r="I3603" s="33" t="n">
        <x:v>0</x:v>
      </x:c>
      <x:c r="J3603" s="34" t="n">
        <x:v>1</x:v>
      </x:c>
      <x:c r="K3603" s="33" t="n">
        <x:v>321.10274451713747</x:v>
      </x:c>
      <x:c r="L3603" s="32" t="n">
        <x:v>748494.9967383054</x:v>
      </x:c>
      <x:c r="M3603" s="33" t="n">
        <x:v>3.3790428417238147</x:v>
      </x:c>
      <x:c r="N3603" s="33" t="n">
        <x:v>239.35518607870603</x:v>
      </x:c>
      <x:c r="O3603" s="32" t="n">
        <x:v>557940.292577337</x:v>
      </x:c>
      <x:c r="P3603" s="32" t="n">
        <x:v>190554.70416096842</x:v>
      </x:c>
      <x:c r="Q3603" s="33" t="n">
        <x:v>1.3415324304339524</x:v>
      </x:c>
      <x:c r="R3603" s="34" t="n">
        <x:v>0.3415324304339524</x:v>
      </x:c>
    </x:row>
    <x:row r="3604" ht="18" customHeight="1">
      <x:c r="A3604" s="25" t="str">
        <x:v>EEZ_368</x:v>
      </x:c>
      <x:c r="B3604" s="25" t="str">
        <x:v>Iraq</x:v>
      </x:c>
      <x:c r="C3604" s="25" t="str">
        <x:v>functional</x:v>
      </x:c>
      <x:c r="D3604" s="25" t="str">
        <x:v>Medium pelagics (30 - 89 cm)</x:v>
      </x:c>
      <x:c r="E3604" s="35" t="n">
        <x:v>4</x:v>
      </x:c>
      <x:c r="F3604" s="35" t="n">
        <x:v>4</x:v>
      </x:c>
      <x:c r="G3604" s="32" t="n">
        <x:v>2074.899701965</x:v>
      </x:c>
      <x:c r="H3604" s="32" t="n">
        <x:v>2074.899701965</x:v>
      </x:c>
      <x:c r="I3604" s="33" t="n">
        <x:v>0</x:v>
      </x:c>
      <x:c r="J3604" s="34" t="n">
        <x:v>1</x:v>
      </x:c>
      <x:c r="K3604" s="33" t="n">
        <x:v>57.64517799393612</x:v>
      </x:c>
      <x:c r="L3604" s="32" t="n">
        <x:v>119607.96263933745</x:v>
      </x:c>
      <x:c r="M3604" s="33" t="n">
        <x:v>2.2528631820441265</x:v>
      </x:c>
      <x:c r="N3604" s="33" t="n">
        <x:v>17.90041839392604</x:v>
      </x:c>
      <x:c r="O3604" s="32" t="n">
        <x:v>37141.57279060594</x:v>
      </x:c>
      <x:c r="P3604" s="32" t="n">
        <x:v>82466.38984873152</x:v>
      </x:c>
      <x:c r="Q3604" s="33" t="n">
        <x:v>3.2203257334753843</x:v>
      </x:c>
      <x:c r="R3604" s="34" t="n">
        <x:v>2.2203257334753843</x:v>
      </x:c>
    </x:row>
    <x:row r="3605" ht="18" customHeight="1">
      <x:c r="A3605" s="25" t="str">
        <x:v>EEZ_368</x:v>
      </x:c>
      <x:c r="B3605" s="25" t="str">
        <x:v>Iraq</x:v>
      </x:c>
      <x:c r="C3605" s="25" t="str">
        <x:v>functional</x:v>
      </x:c>
      <x:c r="D3605" s="25" t="str">
        <x:v>Medium reef assoc. fish (30 - 89 cm)</x:v>
      </x:c>
      <x:c r="E3605" s="35" t="n">
        <x:v>7</x:v>
      </x:c>
      <x:c r="F3605" s="35" t="n">
        <x:v>7</x:v>
      </x:c>
      <x:c r="G3605" s="32" t="n">
        <x:v>6433.878490193999</x:v>
      </x:c>
      <x:c r="H3605" s="32" t="n">
        <x:v>6433.878490193999</x:v>
      </x:c>
      <x:c r="I3605" s="33" t="n">
        <x:v>0</x:v>
      </x:c>
      <x:c r="J3605" s="34" t="n">
        <x:v>1</x:v>
      </x:c>
      <x:c r="K3605" s="33" t="n">
        <x:v>507.85513057197153</x:v>
      </x:c>
      <x:c r="L3605" s="32" t="n">
        <x:v>3267478.2007216723</x:v>
      </x:c>
      <x:c r="M3605" s="33" t="n">
        <x:v>2.950789762223573</x:v>
      </x:c>
      <x:c r="N3605" s="33" t="n">
        <x:v>89.28731478044381</x:v>
      </x:c>
      <x:c r="O3605" s="32" t="n">
        <x:v>574463.7340130782</x:v>
      </x:c>
      <x:c r="P3605" s="32" t="n">
        <x:v>2693014.466708594</x:v>
      </x:c>
      <x:c r="Q3605" s="33" t="n">
        <x:v>5.6878755041606945</x:v>
      </x:c>
      <x:c r="R3605" s="34" t="n">
        <x:v>4.6878755041606945</x:v>
      </x:c>
    </x:row>
    <x:row r="3606" ht="18" customHeight="1">
      <x:c r="A3606" s="25" t="str">
        <x:v>EEZ_368</x:v>
      </x:c>
      <x:c r="B3606" s="25" t="str">
        <x:v>Iraq</x:v>
      </x:c>
      <x:c r="C3606" s="25" t="str">
        <x:v>functional</x:v>
      </x:c>
      <x:c r="D3606" s="25" t="str">
        <x:v>Shrimps</x:v>
      </x:c>
      <x:c r="E3606" s="35" t="n">
        <x:v>2</x:v>
      </x:c>
      <x:c r="F3606" s="35" t="n">
        <x:v>2</x:v>
      </x:c>
      <x:c r="G3606" s="32" t="n">
        <x:v>1777.086391846</x:v>
      </x:c>
      <x:c r="H3606" s="32" t="n">
        <x:v>1777.086391846</x:v>
      </x:c>
      <x:c r="I3606" s="33" t="n">
        <x:v>0</x:v>
      </x:c>
      <x:c r="J3606" s="34" t="n">
        <x:v>1</x:v>
      </x:c>
      <x:c r="K3606" s="33" t="n">
        <x:v>26.617758105079684</x:v>
      </x:c>
      <x:c r="L3606" s="32" t="n">
        <x:v>47302.055709985674</x:v>
      </x:c>
      <x:c r="M3606" s="33" t="n">
        <x:v>2.112112260964027</x:v>
      </x:c>
      <x:c r="N3606" s="33" t="n">
        <x:v>12.945304219206339</x:v>
      </x:c>
      <x:c r="O3606" s="32" t="n">
        <x:v>23004.923966258193</x:v>
      </x:c>
      <x:c r="P3606" s="32" t="n">
        <x:v>24297.13174372748</x:v>
      </x:c>
      <x:c r="Q3606" s="33" t="n">
        <x:v>2.0561709214672734</x:v>
      </x:c>
      <x:c r="R3606" s="34" t="n">
        <x:v>1.0561709214672736</x:v>
      </x:c>
    </x:row>
    <x:row r="3607" ht="18" customHeight="1">
      <x:c r="A3607" s="25" t="str">
        <x:v>EEZ_368</x:v>
      </x:c>
      <x:c r="B3607" s="25" t="str">
        <x:v>Iraq</x:v>
      </x:c>
      <x:c r="C3607" s="25" t="str">
        <x:v>functional</x:v>
      </x:c>
      <x:c r="D3607" s="25" t="str">
        <x:v>Small benthopelagics (&lt;30 cm)</x:v>
      </x:c>
      <x:c r="E3607" s="35" t="n">
        <x:v>1</x:v>
      </x:c>
      <x:c r="F3607" s="35" t="n">
        <x:v>1</x:v>
      </x:c>
      <x:c r="G3607" s="32" t="n">
        <x:v>1.983943827</x:v>
      </x:c>
      <x:c r="H3607" s="32" t="n">
        <x:v>1.983943827</x:v>
      </x:c>
      <x:c r="I3607" s="33" t="n">
        <x:v>0</x:v>
      </x:c>
      <x:c r="J3607" s="34" t="n">
        <x:v>1</x:v>
      </x:c>
      <x:c r="K3607" s="33" t="n">
        <x:v>416.8693834703355</x:v>
      </x:c>
      <x:c r="L3607" s="32" t="n">
        <x:v>827.0454400012679</x:v>
      </x:c>
      <x:c r="M3607" s="33" t="n">
        <x:v>3.62</x:v>
      </x:c>
      <x:c r="N3607" s="33" t="n">
        <x:v>416.8693834703355</x:v>
      </x:c>
      <x:c r="O3607" s="32" t="n">
        <x:v>827.0454400012679</x:v>
      </x:c>
      <x:c r="P3607" s="32" t="n">
        <x:v>0</x:v>
      </x:c>
      <x:c r="Q3607" s="33" t="n">
        <x:v>1</x:v>
      </x:c>
      <x:c r="R3607" s="34" t="n">
        <x:v>0</x:v>
      </x:c>
    </x:row>
    <x:row r="3608" ht="18" customHeight="1">
      <x:c r="A3608" s="25" t="str">
        <x:v>EEZ_368</x:v>
      </x:c>
      <x:c r="B3608" s="25" t="str">
        <x:v>Iraq</x:v>
      </x:c>
      <x:c r="C3608" s="25" t="str">
        <x:v>functional</x:v>
      </x:c>
      <x:c r="D3608" s="25" t="str">
        <x:v>Small demersals (&lt;30 cm)</x:v>
      </x:c>
      <x:c r="E3608" s="35" t="n">
        <x:v>3</x:v>
      </x:c>
      <x:c r="F3608" s="35" t="n">
        <x:v>3</x:v>
      </x:c>
      <x:c r="G3608" s="32" t="n">
        <x:v>1239.6343722440001</x:v>
      </x:c>
      <x:c r="H3608" s="32" t="n">
        <x:v>1239.6343722440001</x:v>
      </x:c>
      <x:c r="I3608" s="33" t="n">
        <x:v>0</x:v>
      </x:c>
      <x:c r="J3608" s="34" t="n">
        <x:v>1</x:v>
      </x:c>
      <x:c r="K3608" s="33" t="n">
        <x:v>317.0551723358552</x:v>
      </x:c>
      <x:c r="L3608" s="32" t="n">
        <x:v>393032.4895252712</x:v>
      </x:c>
      <x:c r="M3608" s="33" t="n">
        <x:v>3.500986681840288</x:v>
      </x:c>
      <x:c r="N3608" s="33" t="n">
        <x:v>316.94702659567133</x:v>
      </x:c>
      <x:c r="O3608" s="32" t="n">
        <x:v>392898.42834852746</x:v>
      </x:c>
      <x:c r="P3608" s="32" t="n">
        <x:v>134.06117674370762</x:v>
      </x:c>
      <x:c r="Q3608" s="33" t="n">
        <x:v>1.0003412107737544</x:v>
      </x:c>
      <x:c r="R3608" s="34" t="n">
        <x:v>0.00034121077375444804</x:v>
      </x:c>
    </x:row>
    <x:row r="3609" ht="18" customHeight="1">
      <x:c r="A3609" s="25" t="str">
        <x:v>EEZ_368</x:v>
      </x:c>
      <x:c r="B3609" s="25" t="str">
        <x:v>Iraq</x:v>
      </x:c>
      <x:c r="C3609" s="25" t="str">
        <x:v>functional</x:v>
      </x:c>
      <x:c r="D3609" s="25" t="str">
        <x:v>Small pelagics (&lt;30 cm)</x:v>
      </x:c>
      <x:c r="E3609" s="35" t="n">
        <x:v>4</x:v>
      </x:c>
      <x:c r="F3609" s="35" t="n">
        <x:v>4</x:v>
      </x:c>
      <x:c r="G3609" s="32" t="n">
        <x:v>599.6202046949999</x:v>
      </x:c>
      <x:c r="H3609" s="32" t="n">
        <x:v>599.6202046949999</x:v>
      </x:c>
      <x:c r="I3609" s="33" t="n">
        <x:v>0</x:v>
      </x:c>
      <x:c r="J3609" s="34" t="n">
        <x:v>1</x:v>
      </x:c>
      <x:c r="K3609" s="33" t="n">
        <x:v>174.3822687555536</x:v>
      </x:c>
      <x:c r="L3609" s="32" t="n">
        <x:v>104563.13168638354</x:v>
      </x:c>
      <x:c r="M3609" s="33" t="n">
        <x:v>3.22533805202698</x:v>
      </x:c>
      <x:c r="N3609" s="33" t="n">
        <x:v>168.01112970781307</x:v>
      </x:c>
      <x:c r="O3609" s="32" t="n">
        <x:v>100742.86798643705</x:v>
      </x:c>
      <x:c r="P3609" s="32" t="n">
        <x:v>3820.2636999464885</x:v>
      </x:c>
      <x:c r="Q3609" s="33" t="n">
        <x:v>1.037920934516782</x:v>
      </x:c>
      <x:c r="R3609" s="34" t="n">
        <x:v>0.037920934516781954</x:v>
      </x:c>
    </x:row>
    <x:row r="3610" ht="18" customHeight="1">
      <x:c r="A3610" s="25" t="str">
        <x:v>EEZ_368</x:v>
      </x:c>
      <x:c r="B3610" s="25" t="str">
        <x:v>Iraq</x:v>
      </x:c>
      <x:c r="C3610" s="25" t="str">
        <x:v>functional</x:v>
      </x:c>
      <x:c r="D3610" s="25" t="str">
        <x:v>Small reef assoc. fish (&lt;30 cm)</x:v>
      </x:c>
      <x:c r="E3610" s="35" t="n">
        <x:v>1</x:v>
      </x:c>
      <x:c r="F3610" s="35" t="n">
        <x:v>1</x:v>
      </x:c>
      <x:c r="G3610" s="32" t="n">
        <x:v>25.16304328</x:v>
      </x:c>
      <x:c r="H3610" s="32" t="n">
        <x:v>25.16304328</x:v>
      </x:c>
      <x:c r="I3610" s="33" t="n">
        <x:v>0</x:v>
      </x:c>
      <x:c r="J3610" s="34" t="n">
        <x:v>1</x:v>
      </x:c>
      <x:c r="K3610" s="33" t="n">
        <x:v>128.82495516931337</x:v>
      </x:c>
      <x:c r="L3610" s="32" t="n">
        <x:v>3241.627922469492</x:v>
      </x:c>
      <x:c r="M3610" s="33" t="n">
        <x:v>3.11</x:v>
      </x:c>
      <x:c r="N3610" s="33" t="n">
        <x:v>128.82495516931337</x:v>
      </x:c>
      <x:c r="O3610" s="32" t="n">
        <x:v>3241.627922469492</x:v>
      </x:c>
      <x:c r="P3610" s="32" t="n">
        <x:v>0</x:v>
      </x:c>
      <x:c r="Q3610" s="33" t="n">
        <x:v>1</x:v>
      </x:c>
      <x:c r="R3610" s="34" t="n">
        <x:v>0</x:v>
      </x:c>
    </x:row>
    <x:row r="3611" ht="18" customHeight="1">
      <x:c r="A3611" s="25" t="str">
        <x:v>EEZ_368</x:v>
      </x:c>
      <x:c r="B3611" s="25" t="str">
        <x:v>Iraq</x:v>
      </x:c>
      <x:c r="C3611" s="25" t="str">
        <x:v>functional</x:v>
      </x:c>
      <x:c r="D3611" s="25" t="str">
        <x:v>Small to medium flatfishes (&lt;90 cm)</x:v>
      </x:c>
      <x:c r="E3611" s="35" t="n">
        <x:v>2</x:v>
      </x:c>
      <x:c r="F3611" s="35" t="n">
        <x:v>2</x:v>
      </x:c>
      <x:c r="G3611" s="32" t="n">
        <x:v>254.224229856</x:v>
      </x:c>
      <x:c r="H3611" s="32" t="n">
        <x:v>254.224229856</x:v>
      </x:c>
      <x:c r="I3611" s="33" t="n">
        <x:v>0</x:v>
      </x:c>
      <x:c r="J3611" s="34" t="n">
        <x:v>1</x:v>
      </x:c>
      <x:c r="K3611" s="33" t="n">
        <x:v>366.9359096839378</x:v>
      </x:c>
      <x:c r="L3611" s="32" t="n">
        <x:v>93283.99904590985</x:v>
      </x:c>
      <x:c r="M3611" s="33" t="n">
        <x:v>3.561611508669461</x:v>
      </x:c>
      <x:c r="N3611" s="33" t="n">
        <x:v>364.4278078851117</x:v>
      </x:c>
      <x:c r="O3611" s="32" t="n">
        <x:v>92646.37879770284</x:v>
      </x:c>
      <x:c r="P3611" s="32" t="n">
        <x:v>637.6202482070075</x:v>
      </x:c>
      <x:c r="Q3611" s="33" t="n">
        <x:v>1.006882300813929</x:v>
      </x:c>
      <x:c r="R3611" s="34" t="n">
        <x:v>0.00688230081392903</x:v>
      </x:c>
    </x:row>
    <x:row r="3612" ht="18" customHeight="1">
      <x:c r="A3612" s="25" t="str">
        <x:v>EEZ_372</x:v>
      </x:c>
      <x:c r="B3612" s="25" t="str">
        <x:v>Ireland</x:v>
      </x:c>
      <x:c r="C3612" s="25" t="str">
        <x:v>functional</x:v>
      </x:c>
      <x:c r="D3612" s="25" t="str">
        <x:v>Cephalopods</x:v>
      </x:c>
      <x:c r="E3612" s="35" t="n">
        <x:v>16</x:v>
      </x:c>
      <x:c r="F3612" s="35" t="n">
        <x:v>16</x:v>
      </x:c>
      <x:c r="G3612" s="32" t="n">
        <x:v>1272.3162126011</x:v>
      </x:c>
      <x:c r="H3612" s="32" t="n">
        <x:v>1272.3162126011</x:v>
      </x:c>
      <x:c r="I3612" s="33" t="n">
        <x:v>0</x:v>
      </x:c>
      <x:c r="J3612" s="34" t="n">
        <x:v>1</x:v>
      </x:c>
      <x:c r="K3612" s="33" t="n">
        <x:v>881.6288033293953</x:v>
      </x:c>
      <x:c r="L3612" s="32" t="n">
        <x:v>1121710.6199720963</x:v>
      </x:c>
      <x:c r="M3612" s="33" t="n">
        <x:v>3.9186366359846616</x:v>
      </x:c>
      <x:c r="N3612" s="33" t="n">
        <x:v>829.1567412030172</x:v>
      </x:c>
      <x:c r="O3612" s="32" t="n">
        <x:v>1054949.5646200932</x:v>
      </x:c>
      <x:c r="P3612" s="32" t="n">
        <x:v>66761.05535200308</x:v>
      </x:c>
      <x:c r="Q3612" s="33" t="n">
        <x:v>1.0632836465277322</x:v>
      </x:c>
      <x:c r="R3612" s="34" t="n">
        <x:v>0.06328364652773232</x:v>
      </x:c>
    </x:row>
    <x:row r="3613" ht="18" customHeight="1">
      <x:c r="A3613" s="25" t="str">
        <x:v>EEZ_372</x:v>
      </x:c>
      <x:c r="B3613" s="25" t="str">
        <x:v>Ireland</x:v>
      </x:c>
      <x:c r="C3613" s="25" t="str">
        <x:v>functional</x:v>
      </x:c>
      <x:c r="D3613" s="25" t="str">
        <x:v>Large bathydemersals (&gt;=90 cm)</x:v>
      </x:c>
      <x:c r="E3613" s="35" t="n">
        <x:v>7</x:v>
      </x:c>
      <x:c r="F3613" s="35" t="n">
        <x:v>7</x:v>
      </x:c>
      <x:c r="G3613" s="32" t="n">
        <x:v>684.5842992121</x:v>
      </x:c>
      <x:c r="H3613" s="32" t="n">
        <x:v>684.5842992121</x:v>
      </x:c>
      <x:c r="I3613" s="33" t="n">
        <x:v>0</x:v>
      </x:c>
      <x:c r="J3613" s="34" t="n">
        <x:v>1</x:v>
      </x:c>
      <x:c r="K3613" s="33" t="n">
        <x:v>2108.9309768579997</x:v>
      </x:c>
      <x:c r="L3613" s="32" t="n">
        <x:v>1443741.0348790232</x:v>
      </x:c>
      <x:c r="M3613" s="33" t="n">
        <x:v>4.297429379633276</x:v>
      </x:c>
      <x:c r="N3613" s="33" t="n">
        <x:v>1983.487096957538</x:v>
      </x:c>
      <x:c r="O3613" s="32" t="n">
        <x:v>1357864.1242669187</x:v>
      </x:c>
      <x:c r="P3613" s="32" t="n">
        <x:v>85876.91061210446</x:v>
      </x:c>
      <x:c r="Q3613" s="33" t="n">
        <x:v>1.0632441118940876</x:v>
      </x:c>
      <x:c r="R3613" s="34" t="n">
        <x:v>0.06324411189408774</x:v>
      </x:c>
    </x:row>
    <x:row r="3614" ht="18" customHeight="1">
      <x:c r="A3614" s="25" t="str">
        <x:v>EEZ_372</x:v>
      </x:c>
      <x:c r="B3614" s="25" t="str">
        <x:v>Ireland</x:v>
      </x:c>
      <x:c r="C3614" s="25" t="str">
        <x:v>functional</x:v>
      </x:c>
      <x:c r="D3614" s="25" t="str">
        <x:v>Large bathypelagics (&gt;=90 cm)</x:v>
      </x:c>
      <x:c r="E3614" s="35" t="n">
        <x:v>3</x:v>
      </x:c>
      <x:c r="F3614" s="35" t="n">
        <x:v>3</x:v>
      </x:c>
      <x:c r="G3614" s="32" t="n">
        <x:v>174.0488060371</x:v>
      </x:c>
      <x:c r="H3614" s="32" t="n">
        <x:v>174.0488060371</x:v>
      </x:c>
      <x:c r="I3614" s="33" t="n">
        <x:v>0</x:v>
      </x:c>
      <x:c r="J3614" s="34" t="n">
        <x:v>1</x:v>
      </x:c>
      <x:c r="K3614" s="33" t="n">
        <x:v>360.57860626046585</x:v>
      </x:c>
      <x:c r="L3614" s="32" t="n">
        <x:v>62758.27590215567</x:v>
      </x:c>
      <x:c r="M3614" s="33" t="n">
        <x:v>3.546049809350692</x:v>
      </x:c>
      <x:c r="N3614" s="33" t="n">
        <x:v>351.60076340185566</x:v>
      </x:c>
      <x:c r="O3614" s="32" t="n">
        <x:v>61195.693071825866</x:v>
      </x:c>
      <x:c r="P3614" s="32" t="n">
        <x:v>1562.582830329804</x:v>
      </x:c>
      <x:c r="Q3614" s="33" t="n">
        <x:v>1.025534196148343</x:v>
      </x:c>
      <x:c r="R3614" s="34" t="n">
        <x:v>0.025534196148343125</x:v>
      </x:c>
    </x:row>
    <x:row r="3615" ht="18" customHeight="1">
      <x:c r="A3615" s="25" t="str">
        <x:v>EEZ_372</x:v>
      </x:c>
      <x:c r="B3615" s="25" t="str">
        <x:v>Ireland</x:v>
      </x:c>
      <x:c r="C3615" s="25" t="str">
        <x:v>functional</x:v>
      </x:c>
      <x:c r="D3615" s="25" t="str">
        <x:v>Large benthopelagics (&gt;=90 cm)</x:v>
      </x:c>
      <x:c r="E3615" s="35" t="n">
        <x:v>13</x:v>
      </x:c>
      <x:c r="F3615" s="35" t="n">
        <x:v>13</x:v>
      </x:c>
      <x:c r="G3615" s="32" t="n">
        <x:v>2783.1395032187</x:v>
      </x:c>
      <x:c r="H3615" s="32" t="n">
        <x:v>2783.1395032187</x:v>
      </x:c>
      <x:c r="I3615" s="33" t="n">
        <x:v>0</x:v>
      </x:c>
      <x:c r="J3615" s="34" t="n">
        <x:v>1</x:v>
      </x:c>
      <x:c r="K3615" s="33" t="n">
        <x:v>1250.7491085157765</x:v>
      </x:c>
      <x:c r="L3615" s="32" t="n">
        <x:v>3481009.25252583</x:v>
      </x:c>
      <x:c r="M3615" s="33" t="n">
        <x:v>4.0805205828368445</x:v>
      </x:c>
      <x:c r="N3615" s="33" t="n">
        <x:v>1203.7064365811875</x:v>
      </x:c>
      <x:c r="O3615" s="32" t="n">
        <x:v>3350082.933927718</x:v>
      </x:c>
      <x:c r="P3615" s="32" t="n">
        <x:v>130926.31859811209</x:v>
      </x:c>
      <x:c r="Q3615" s="33" t="n">
        <x:v>1.0390815156461248</x:v>
      </x:c>
      <x:c r="R3615" s="34" t="n">
        <x:v>0.03908151564612489</x:v>
      </x:c>
    </x:row>
    <x:row r="3616" ht="18" customHeight="1">
      <x:c r="A3616" s="25" t="str">
        <x:v>EEZ_372</x:v>
      </x:c>
      <x:c r="B3616" s="25" t="str">
        <x:v>Ireland</x:v>
      </x:c>
      <x:c r="C3616" s="25" t="str">
        <x:v>functional</x:v>
      </x:c>
      <x:c r="D3616" s="25" t="str">
        <x:v>Large demersals (&gt;=90 cm)</x:v>
      </x:c>
      <x:c r="E3616" s="35" t="n">
        <x:v>13</x:v>
      </x:c>
      <x:c r="F3616" s="35" t="n">
        <x:v>13</x:v>
      </x:c>
      <x:c r="G3616" s="32" t="n">
        <x:v>20740.3700787023</x:v>
      </x:c>
      <x:c r="H3616" s="32" t="n">
        <x:v>20740.3700787023</x:v>
      </x:c>
      <x:c r="I3616" s="33" t="n">
        <x:v>0</x:v>
      </x:c>
      <x:c r="J3616" s="34" t="n">
        <x:v>1</x:v>
      </x:c>
      <x:c r="K3616" s="33" t="n">
        <x:v>2593.224175399549</x:v>
      </x:c>
      <x:c r="L3616" s="32" t="n">
        <x:v>53784429.094824255</x:v>
      </x:c>
      <x:c r="M3616" s="33" t="n">
        <x:v>4.411523617413235</x:v>
      </x:c>
      <x:c r="N3616" s="33" t="n">
        <x:v>2579.429232821945</x:v>
      </x:c>
      <x:c r="O3616" s="32" t="n">
        <x:v>53498316.880550295</x:v>
      </x:c>
      <x:c r="P3616" s="32" t="n">
        <x:v>286112.2142739594</x:v>
      </x:c>
      <x:c r="Q3616" s="33" t="n">
        <x:v>1.0053480601065037</x:v>
      </x:c>
      <x:c r="R3616" s="34" t="n">
        <x:v>0.0053480601065036045</x:v>
      </x:c>
    </x:row>
    <x:row r="3617" ht="18" customHeight="1">
      <x:c r="A3617" s="25" t="str">
        <x:v>EEZ_372</x:v>
      </x:c>
      <x:c r="B3617" s="25" t="str">
        <x:v>Ireland</x:v>
      </x:c>
      <x:c r="C3617" s="25" t="str">
        <x:v>functional</x:v>
      </x:c>
      <x:c r="D3617" s="25" t="str">
        <x:v>Large flatfishes (&gt;=90 cm)</x:v>
      </x:c>
      <x:c r="E3617" s="35" t="n">
        <x:v>3</x:v>
      </x:c>
      <x:c r="F3617" s="35" t="n">
        <x:v>3</x:v>
      </x:c>
      <x:c r="G3617" s="32" t="n">
        <x:v>1323.8484386341</x:v>
      </x:c>
      <x:c r="H3617" s="32" t="n">
        <x:v>1323.8484386341</x:v>
      </x:c>
      <x:c r="I3617" s="33" t="n">
        <x:v>0</x:v>
      </x:c>
      <x:c r="J3617" s="34" t="n">
        <x:v>1</x:v>
      </x:c>
      <x:c r="K3617" s="33" t="n">
        <x:v>334.8845818127442</x:v>
      </x:c>
      <x:c r="L3617" s="32" t="n">
        <x:v>443336.4307554349</x:v>
      </x:c>
      <x:c r="M3617" s="33" t="n">
        <x:v>3.3398803717993264</x:v>
      </x:c>
      <x:c r="N3617" s="33" t="n">
        <x:v>218.71590790056456</x:v>
      </x:c>
      <x:c r="O3617" s="32" t="n">
        <x:v>289546.713178602</x:v>
      </x:c>
      <x:c r="P3617" s="32" t="n">
        <x:v>153789.71757683292</x:v>
      </x:c>
      <x:c r="Q3617" s="33" t="n">
        <x:v>1.5311395729157193</x:v>
      </x:c>
      <x:c r="R3617" s="34" t="n">
        <x:v>0.5311395729157192</x:v>
      </x:c>
    </x:row>
    <x:row r="3618" ht="18" customHeight="1">
      <x:c r="A3618" s="25" t="str">
        <x:v>EEZ_372</x:v>
      </x:c>
      <x:c r="B3618" s="25" t="str">
        <x:v>Ireland</x:v>
      </x:c>
      <x:c r="C3618" s="25" t="str">
        <x:v>functional</x:v>
      </x:c>
      <x:c r="D3618" s="25" t="str">
        <x:v>Large pelagics (&gt;=90 cm)</x:v>
      </x:c>
      <x:c r="E3618" s="35" t="n">
        <x:v>7</x:v>
      </x:c>
      <x:c r="F3618" s="35" t="n">
        <x:v>7</x:v>
      </x:c>
      <x:c r="G3618" s="32" t="n">
        <x:v>241.74343947050002</x:v>
      </x:c>
      <x:c r="H3618" s="32" t="n">
        <x:v>241.74343947050002</x:v>
      </x:c>
      <x:c r="I3618" s="33" t="n">
        <x:v>0</x:v>
      </x:c>
      <x:c r="J3618" s="34" t="n">
        <x:v>1</x:v>
      </x:c>
      <x:c r="K3618" s="33" t="n">
        <x:v>2225.5185740807506</x:v>
      </x:c>
      <x:c r="L3618" s="32" t="n">
        <x:v>538004.5147037634</x:v>
      </x:c>
      <x:c r="M3618" s="33" t="n">
        <x:v>4.338727452634661</x:v>
      </x:c>
      <x:c r="N3618" s="33" t="n">
        <x:v>2181.3605399475905</x:v>
      </x:c>
      <x:c r="O3618" s="32" t="n">
        <x:v>527329.5996521576</x:v>
      </x:c>
      <x:c r="P3618" s="32" t="n">
        <x:v>10674.915051605785</x:v>
      </x:c>
      <x:c r="Q3618" s="33" t="n">
        <x:v>1.0202433450704214</x:v>
      </x:c>
      <x:c r="R3618" s="34" t="n">
        <x:v>0.02024334507042138</x:v>
      </x:c>
    </x:row>
    <x:row r="3619" ht="18" customHeight="1">
      <x:c r="A3619" s="25" t="str">
        <x:v>EEZ_372</x:v>
      </x:c>
      <x:c r="B3619" s="25" t="str">
        <x:v>Ireland</x:v>
      </x:c>
      <x:c r="C3619" s="25" t="str">
        <x:v>functional</x:v>
      </x:c>
      <x:c r="D3619" s="25" t="str">
        <x:v>Large rays (&gt;=90 cm)</x:v>
      </x:c>
      <x:c r="E3619" s="35" t="n">
        <x:v>13</x:v>
      </x:c>
      <x:c r="F3619" s="35" t="n">
        <x:v>13</x:v>
      </x:c>
      <x:c r="G3619" s="32" t="n">
        <x:v>814.2304730817001</x:v>
      </x:c>
      <x:c r="H3619" s="32" t="n">
        <x:v>814.2304730817001</x:v>
      </x:c>
      <x:c r="I3619" s="33" t="n">
        <x:v>0</x:v>
      </x:c>
      <x:c r="J3619" s="34" t="n">
        <x:v>1</x:v>
      </x:c>
      <x:c r="K3619" s="33" t="n">
        <x:v>674.4465062978013</x:v>
      </x:c>
      <x:c r="L3619" s="32" t="n">
        <x:v>549154.8978911586</x:v>
      </x:c>
      <x:c r="M3619" s="33" t="n">
        <x:v>3.807934700731235</x:v>
      </x:c>
      <x:c r="N3619" s="33" t="n">
        <x:v>642.5910919052999</x:v>
      </x:c>
      <x:c r="O3619" s="32" t="n">
        <x:v>523217.2487601386</x:v>
      </x:c>
      <x:c r="P3619" s="32" t="n">
        <x:v>25937.649131020007</x:v>
      </x:c>
      <x:c r="Q3619" s="33" t="n">
        <x:v>1.0495733831261949</x:v>
      </x:c>
      <x:c r="R3619" s="34" t="n">
        <x:v>0.04957338312619496</x:v>
      </x:c>
    </x:row>
    <x:row r="3620" ht="18" customHeight="1">
      <x:c r="A3620" s="25" t="str">
        <x:v>EEZ_372</x:v>
      </x:c>
      <x:c r="B3620" s="25" t="str">
        <x:v>Ireland</x:v>
      </x:c>
      <x:c r="C3620" s="25" t="str">
        <x:v>functional</x:v>
      </x:c>
      <x:c r="D3620" s="25" t="str">
        <x:v>Large reef assoc. fish (&gt;=90 cm)</x:v>
      </x:c>
      <x:c r="E3620" s="35" t="n">
        <x:v>3</x:v>
      </x:c>
      <x:c r="F3620" s="35" t="n">
        <x:v>3</x:v>
      </x:c>
      <x:c r="G3620" s="32" t="n">
        <x:v>89.291781485</x:v>
      </x:c>
      <x:c r="H3620" s="32" t="n">
        <x:v>89.291781485</x:v>
      </x:c>
      <x:c r="I3620" s="33" t="n">
        <x:v>0</x:v>
      </x:c>
      <x:c r="J3620" s="34" t="n">
        <x:v>1</x:v>
      </x:c>
      <x:c r="K3620" s="33" t="n">
        <x:v>693.870664441444</x:v>
      </x:c>
      <x:c r="L3620" s="32" t="n">
        <x:v>61956.947748157174</x:v>
      </x:c>
      <x:c r="M3620" s="33" t="n">
        <x:v>3.837769910198326</x:v>
      </x:c>
      <x:c r="N3620" s="33" t="n">
        <x:v>688.2875440614505</x:v>
      </x:c>
      <x:c r="O3620" s="32" t="n">
        <x:v>61458.42098318235</x:v>
      </x:c>
      <x:c r="P3620" s="32" t="n">
        <x:v>498.52676497482753</x:v>
      </x:c>
      <x:c r="Q3620" s="33" t="n">
        <x:v>1.0081116103700622</x:v>
      </x:c>
      <x:c r="R3620" s="34" t="n">
        <x:v>0.008111610370062156</x:v>
      </x:c>
    </x:row>
    <x:row r="3621" ht="18" customHeight="1">
      <x:c r="A3621" s="25" t="str">
        <x:v>EEZ_372</x:v>
      </x:c>
      <x:c r="B3621" s="25" t="str">
        <x:v>Ireland</x:v>
      </x:c>
      <x:c r="C3621" s="25" t="str">
        <x:v>functional</x:v>
      </x:c>
      <x:c r="D3621" s="25" t="str">
        <x:v>Large sharks (&gt;=90 cm)</x:v>
      </x:c>
      <x:c r="E3621" s="35" t="n">
        <x:v>18</x:v>
      </x:c>
      <x:c r="F3621" s="35" t="n">
        <x:v>18</x:v>
      </x:c>
      <x:c r="G3621" s="32" t="n">
        <x:v>2424.6806314442997</x:v>
      </x:c>
      <x:c r="H3621" s="32" t="n">
        <x:v>2424.6806314442997</x:v>
      </x:c>
      <x:c r="I3621" s="33" t="n">
        <x:v>0</x:v>
      </x:c>
      <x:c r="J3621" s="34" t="n">
        <x:v>1</x:v>
      </x:c>
      <x:c r="K3621" s="33" t="n">
        <x:v>1634.3030473620674</x:v>
      </x:c>
      <x:c r="L3621" s="32" t="n">
        <x:v>3962662.944849201</x:v>
      </x:c>
      <x:c r="M3621" s="33" t="n">
        <x:v>4.196730795756785</x:v>
      </x:c>
      <x:c r="N3621" s="33" t="n">
        <x:v>1573.0075088376955</x:v>
      </x:c>
      <x:c r="O3621" s="32" t="n">
        <x:v>3814040.839795208</x:v>
      </x:c>
      <x:c r="P3621" s="32" t="n">
        <x:v>148622.10505399294</x:v>
      </x:c>
      <x:c r="Q3621" s="33" t="n">
        <x:v>1.0389670984912613</x:v>
      </x:c>
      <x:c r="R3621" s="34" t="n">
        <x:v>0.03896709849126133</x:v>
      </x:c>
    </x:row>
    <x:row r="3622" ht="18" customHeight="1">
      <x:c r="A3622" s="25" t="str">
        <x:v>EEZ_372</x:v>
      </x:c>
      <x:c r="B3622" s="25" t="str">
        <x:v>Ireland</x:v>
      </x:c>
      <x:c r="C3622" s="25" t="str">
        <x:v>functional</x:v>
      </x:c>
      <x:c r="D3622" s="25" t="str">
        <x:v>Lobsters, crabs</x:v>
      </x:c>
      <x:c r="E3622" s="35" t="n">
        <x:v>13</x:v>
      </x:c>
      <x:c r="F3622" s="35" t="n">
        <x:v>13</x:v>
      </x:c>
      <x:c r="G3622" s="32" t="n">
        <x:v>11447.1833159505</x:v>
      </x:c>
      <x:c r="H3622" s="32" t="n">
        <x:v>11447.1833159505</x:v>
      </x:c>
      <x:c r="I3622" s="33" t="n">
        <x:v>0</x:v>
      </x:c>
      <x:c r="J3622" s="34" t="n">
        <x:v>1</x:v>
      </x:c>
      <x:c r="K3622" s="33" t="n">
        <x:v>124.9555903759929</x:v>
      </x:c>
      <x:c r="L3622" s="32" t="n">
        <x:v>1430389.5493868107</x:v>
      </x:c>
      <x:c r="M3622" s="33" t="n">
        <x:v>3.0419737443236894</x:v>
      </x:c>
      <x:c r="N3622" s="33" t="n">
        <x:v>110.14727169722377</x:v>
      </x:c>
      <x:c r="O3622" s="32" t="n">
        <x:v>1260876.0108699268</x:v>
      </x:c>
      <x:c r="P3622" s="32" t="n">
        <x:v>169513.53851688397</x:v>
      </x:c>
      <x:c r="Q3622" s="33" t="n">
        <x:v>1.1344410846550488</x:v>
      </x:c>
      <x:c r="R3622" s="34" t="n">
        <x:v>0.13444108465504873</x:v>
      </x:c>
    </x:row>
    <x:row r="3623" ht="18" customHeight="1">
      <x:c r="A3623" s="25" t="str">
        <x:v>EEZ_372</x:v>
      </x:c>
      <x:c r="B3623" s="25" t="str">
        <x:v>Ireland</x:v>
      </x:c>
      <x:c r="C3623" s="25" t="str">
        <x:v>functional</x:v>
      </x:c>
      <x:c r="D3623" s="25" t="str">
        <x:v>Medium bathydemersals (30 - 89 cm)</x:v>
      </x:c>
      <x:c r="E3623" s="35" t="n">
        <x:v>11</x:v>
      </x:c>
      <x:c r="F3623" s="35" t="n">
        <x:v>11</x:v>
      </x:c>
      <x:c r="G3623" s="32" t="n">
        <x:v>15847.4868907745</x:v>
      </x:c>
      <x:c r="H3623" s="32" t="n">
        <x:v>15847.4868907745</x:v>
      </x:c>
      <x:c r="I3623" s="33" t="n">
        <x:v>0</x:v>
      </x:c>
      <x:c r="J3623" s="34" t="n">
        <x:v>1</x:v>
      </x:c>
      <x:c r="K3623" s="33" t="n">
        <x:v>2517.650001929387</x:v>
      </x:c>
      <x:c r="L3623" s="32" t="n">
        <x:v>39898425.40113436</x:v>
      </x:c>
      <x:c r="M3623" s="33" t="n">
        <x:v>4.308884430509074</x:v>
      </x:c>
      <x:c r="N3623" s="33" t="n">
        <x:v>2036.5000754356638</x:v>
      </x:c>
      <x:c r="O3623" s="32" t="n">
        <x:v>32273408.248527963</x:v>
      </x:c>
      <x:c r="P3623" s="32" t="n">
        <x:v>7625017.152606394</x:v>
      </x:c>
      <x:c r="Q3623" s="33" t="n">
        <x:v>1.2362631518149059</x:v>
      </x:c>
      <x:c r="R3623" s="34" t="n">
        <x:v>0.23626315181490576</x:v>
      </x:c>
    </x:row>
    <x:row r="3624" ht="18" customHeight="1">
      <x:c r="A3624" s="25" t="str">
        <x:v>EEZ_372</x:v>
      </x:c>
      <x:c r="B3624" s="25" t="str">
        <x:v>Ireland</x:v>
      </x:c>
      <x:c r="C3624" s="25" t="str">
        <x:v>functional</x:v>
      </x:c>
      <x:c r="D3624" s="25" t="str">
        <x:v>Medium bathypelagics (30 - 89 cm)</x:v>
      </x:c>
      <x:c r="E3624" s="35" t="n">
        <x:v>3</x:v>
      </x:c>
      <x:c r="F3624" s="35" t="n">
        <x:v>3</x:v>
      </x:c>
      <x:c r="G3624" s="32" t="n">
        <x:v>240.4897646027</x:v>
      </x:c>
      <x:c r="H3624" s="32" t="n">
        <x:v>240.4897646027</x:v>
      </x:c>
      <x:c r="I3624" s="33" t="n">
        <x:v>0</x:v>
      </x:c>
      <x:c r="J3624" s="34" t="n">
        <x:v>1</x:v>
      </x:c>
      <x:c r="K3624" s="33" t="n">
        <x:v>1143.300130801285</x:v>
      </x:c>
      <x:c r="L3624" s="32" t="n">
        <x:v>274951.9793266371</x:v>
      </x:c>
      <x:c r="M3624" s="33" t="n">
        <x:v>4.049579602283844</x:v>
      </x:c>
      <x:c r="N3624" s="33" t="n">
        <x:v>1120.9328642502462</x:v>
      </x:c>
      <x:c r="O3624" s="32" t="n">
        <x:v>269572.880658972</x:v>
      </x:c>
      <x:c r="P3624" s="32" t="n">
        <x:v>5379.098667665094</x:v>
      </x:c>
      <x:c r="Q3624" s="33" t="n">
        <x:v>1.0199541536022314</x:v>
      </x:c>
      <x:c r="R3624" s="34" t="n">
        <x:v>0.019954153602231295</x:v>
      </x:c>
    </x:row>
    <x:row r="3625" ht="18" customHeight="1">
      <x:c r="A3625" s="25" t="str">
        <x:v>EEZ_372</x:v>
      </x:c>
      <x:c r="B3625" s="25" t="str">
        <x:v>Ireland</x:v>
      </x:c>
      <x:c r="C3625" s="25" t="str">
        <x:v>functional</x:v>
      </x:c>
      <x:c r="D3625" s="25" t="str">
        <x:v>Medium benthopelagics (30 - 89 cm)</x:v>
      </x:c>
      <x:c r="E3625" s="35" t="n">
        <x:v>23</x:v>
      </x:c>
      <x:c r="F3625" s="35" t="n">
        <x:v>23</x:v>
      </x:c>
      <x:c r="G3625" s="32" t="n">
        <x:v>221592.14915459498</x:v>
      </x:c>
      <x:c r="H3625" s="32" t="n">
        <x:v>221592.14915459498</x:v>
      </x:c>
      <x:c r="I3625" s="33" t="n">
        <x:v>0</x:v>
      </x:c>
      <x:c r="J3625" s="34" t="n">
        <x:v>1</x:v>
      </x:c>
      <x:c r="K3625" s="33" t="n">
        <x:v>1366.2979630058792</x:v>
      </x:c>
      <x:c r="L3625" s="32" t="n">
        <x:v>302760902.0080181</x:v>
      </x:c>
      <x:c r="M3625" s="33" t="n">
        <x:v>4.133689215791421</x:v>
      </x:c>
      <x:c r="N3625" s="33" t="n">
        <x:v>1360.4707715145853</x:v>
      </x:c>
      <x:c r="O3625" s="32" t="n">
        <x:v>301469642.1219269</x:v>
      </x:c>
      <x:c r="P3625" s="32" t="n">
        <x:v>1291259.8860911727</x:v>
      </x:c>
      <x:c r="Q3625" s="33" t="n">
        <x:v>1.0042832169667317</x:v>
      </x:c>
      <x:c r="R3625" s="34" t="n">
        <x:v>0.004283216966731706</x:v>
      </x:c>
    </x:row>
    <x:row r="3626" ht="18" customHeight="1">
      <x:c r="A3626" s="25" t="str">
        <x:v>EEZ_372</x:v>
      </x:c>
      <x:c r="B3626" s="25" t="str">
        <x:v>Ireland</x:v>
      </x:c>
      <x:c r="C3626" s="25" t="str">
        <x:v>functional</x:v>
      </x:c>
      <x:c r="D3626" s="25" t="str">
        <x:v>Medium demersals (30 - 89 cm)</x:v>
      </x:c>
      <x:c r="E3626" s="35" t="n">
        <x:v>27</x:v>
      </x:c>
      <x:c r="F3626" s="35" t="n">
        <x:v>27</x:v>
      </x:c>
      <x:c r="G3626" s="32" t="n">
        <x:v>18606.2477862524</x:v>
      </x:c>
      <x:c r="H3626" s="32" t="n">
        <x:v>18606.2477862524</x:v>
      </x:c>
      <x:c r="I3626" s="33" t="n">
        <x:v>0</x:v>
      </x:c>
      <x:c r="J3626" s="34" t="n">
        <x:v>1</x:v>
      </x:c>
      <x:c r="K3626" s="33" t="n">
        <x:v>515.4135662148086</x:v>
      </x:c>
      <x:c r="L3626" s="32" t="n">
        <x:v>9589912.525388738</x:v>
      </x:c>
      <x:c r="M3626" s="33" t="n">
        <x:v>3.557593162434791</x:v>
      </x:c>
      <x:c r="N3626" s="33" t="n">
        <x:v>361.0714603191899</x:v>
      </x:c>
      <x:c r="O3626" s="32" t="n">
        <x:v>6718185.059242848</x:v>
      </x:c>
      <x:c r="P3626" s="32" t="n">
        <x:v>2871727.46614589</x:v>
      </x:c>
      <x:c r="Q3626" s="33" t="n">
        <x:v>1.4274558442231329</x:v>
      </x:c>
      <x:c r="R3626" s="34" t="n">
        <x:v>0.4274558442231329</x:v>
      </x:c>
    </x:row>
    <x:row r="3627" ht="18" customHeight="1">
      <x:c r="A3627" s="25" t="str">
        <x:v>EEZ_372</x:v>
      </x:c>
      <x:c r="B3627" s="25" t="str">
        <x:v>Ireland</x:v>
      </x:c>
      <x:c r="C3627" s="25" t="str">
        <x:v>functional</x:v>
      </x:c>
      <x:c r="D3627" s="25" t="str">
        <x:v>Medium pelagics (30 - 89 cm)</x:v>
      </x:c>
      <x:c r="E3627" s="35" t="n">
        <x:v>20</x:v>
      </x:c>
      <x:c r="F3627" s="35" t="n">
        <x:v>20</x:v>
      </x:c>
      <x:c r="G3627" s="32" t="n">
        <x:v>82972.7208677585</x:v>
      </x:c>
      <x:c r="H3627" s="32" t="n">
        <x:v>82972.7208677585</x:v>
      </x:c>
      <x:c r="I3627" s="33" t="n">
        <x:v>0</x:v>
      </x:c>
      <x:c r="J3627" s="34" t="n">
        <x:v>1</x:v>
      </x:c>
      <x:c r="K3627" s="33" t="n">
        <x:v>462.99601119579887</x:v>
      </x:c>
      <x:c r="L3627" s="32" t="n">
        <x:v>38416038.79983461</x:v>
      </x:c>
      <x:c r="M3627" s="33" t="n">
        <x:v>3.6556458985441145</x:v>
      </x:c>
      <x:c r="N3627" s="33" t="n">
        <x:v>452.52846093612754</x:v>
      </x:c>
      <x:c r="O3627" s="32" t="n">
        <x:v>37547517.67396966</x:v>
      </x:c>
      <x:c r="P3627" s="32" t="n">
        <x:v>868521.1258649454</x:v>
      </x:c>
      <x:c r="Q3627" s="33" t="n">
        <x:v>1.023131252867538</x:v>
      </x:c>
      <x:c r="R3627" s="34" t="n">
        <x:v>0.023131252867538022</x:v>
      </x:c>
    </x:row>
    <x:row r="3628" ht="18" customHeight="1">
      <x:c r="A3628" s="25" t="str">
        <x:v>EEZ_372</x:v>
      </x:c>
      <x:c r="B3628" s="25" t="str">
        <x:v>Ireland</x:v>
      </x:c>
      <x:c r="C3628" s="25" t="str">
        <x:v>functional</x:v>
      </x:c>
      <x:c r="D3628" s="25" t="str">
        <x:v>Medium reef assoc. fish (30 - 89 cm)</x:v>
      </x:c>
      <x:c r="E3628" s="35" t="n">
        <x:v>6</x:v>
      </x:c>
      <x:c r="F3628" s="35" t="n">
        <x:v>6</x:v>
      </x:c>
      <x:c r="G3628" s="32" t="n">
        <x:v>220.14136632959998</x:v>
      </x:c>
      <x:c r="H3628" s="32" t="n">
        <x:v>220.14136632959998</x:v>
      </x:c>
      <x:c r="I3628" s="33" t="n">
        <x:v>0</x:v>
      </x:c>
      <x:c r="J3628" s="34" t="n">
        <x:v>1</x:v>
      </x:c>
      <x:c r="K3628" s="33" t="n">
        <x:v>217.58467749410397</x:v>
      </x:c>
      <x:c r="L3628" s="32" t="n">
        <x:v>47899.38819593741</x:v>
      </x:c>
      <x:c r="M3628" s="33" t="n">
        <x:v>3.2889489290356617</x:v>
      </x:c>
      <x:c r="N3628" s="33" t="n">
        <x:v>194.5131329985017</x:v>
      </x:c>
      <x:c r="O3628" s="32" t="n">
        <x:v>42820.38686734137</x:v>
      </x:c>
      <x:c r="P3628" s="32" t="n">
        <x:v>5079.001328596045</x:v>
      </x:c>
      <x:c r="Q3628" s="33" t="n">
        <x:v>1.1186117571597594</x:v>
      </x:c>
      <x:c r="R3628" s="34" t="n">
        <x:v>0.1186117571597594</x:v>
      </x:c>
    </x:row>
    <x:row r="3629" ht="18" customHeight="1">
      <x:c r="A3629" s="25" t="str">
        <x:v>EEZ_372</x:v>
      </x:c>
      <x:c r="B3629" s="25" t="str">
        <x:v>Ireland</x:v>
      </x:c>
      <x:c r="C3629" s="25" t="str">
        <x:v>functional</x:v>
      </x:c>
      <x:c r="D3629" s="25" t="str">
        <x:v>Other demersal invertebrates</x:v>
      </x:c>
      <x:c r="E3629" s="35" t="n">
        <x:v>32</x:v>
      </x:c>
      <x:c r="F3629" s="35" t="n">
        <x:v>32</x:v>
      </x:c>
      <x:c r="G3629" s="32" t="n">
        <x:v>2503.6001007973</x:v>
      </x:c>
      <x:c r="H3629" s="32" t="n">
        <x:v>2503.6001007973</x:v>
      </x:c>
      <x:c r="I3629" s="33" t="n">
        <x:v>0</x:v>
      </x:c>
      <x:c r="J3629" s="34" t="n">
        <x:v>1</x:v>
      </x:c>
      <x:c r="K3629" s="33" t="n">
        <x:v>94.55492324564884</x:v>
      </x:c>
      <x:c r="L3629" s="32" t="n">
        <x:v>236727.7153686874</x:v>
      </x:c>
      <x:c r="M3629" s="33" t="n">
        <x:v>2.3527544149915283</x:v>
      </x:c>
      <x:c r="N3629" s="33" t="n">
        <x:v>22.52964844456023</x:v>
      </x:c>
      <x:c r="O3629" s="32" t="n">
        <x:v>56405.23011672872</x:v>
      </x:c>
      <x:c r="P3629" s="32" t="n">
        <x:v>180322.4852519587</x:v>
      </x:c>
      <x:c r="Q3629" s="33" t="n">
        <x:v>4.196910727583016</x:v>
      </x:c>
      <x:c r="R3629" s="34" t="n">
        <x:v>3.1969107275830164</x:v>
      </x:c>
    </x:row>
    <x:row r="3630" ht="18" customHeight="1">
      <x:c r="A3630" s="25" t="str">
        <x:v>EEZ_372</x:v>
      </x:c>
      <x:c r="B3630" s="25" t="str">
        <x:v>Ireland</x:v>
      </x:c>
      <x:c r="C3630" s="25" t="str">
        <x:v>functional</x:v>
      </x:c>
      <x:c r="D3630" s="25" t="str">
        <x:v>Shrimps</x:v>
      </x:c>
      <x:c r="E3630" s="35" t="n">
        <x:v>10</x:v>
      </x:c>
      <x:c r="F3630" s="35" t="n">
        <x:v>10</x:v>
      </x:c>
      <x:c r="G3630" s="32" t="n">
        <x:v>1053.6456671869</x:v>
      </x:c>
      <x:c r="H3630" s="32" t="n">
        <x:v>1053.6456671869</x:v>
      </x:c>
      <x:c r="I3630" s="33" t="n">
        <x:v>0</x:v>
      </x:c>
      <x:c r="J3630" s="34" t="n">
        <x:v>1</x:v>
      </x:c>
      <x:c r="K3630" s="33" t="n">
        <x:v>80.99966578651798</x:v>
      </x:c>
      <x:c r="L3630" s="32" t="n">
        <x:v>85344.94689955165</x:v>
      </x:c>
      <x:c r="M3630" s="33" t="n">
        <x:v>2.8444031993440797</x:v>
      </x:c>
      <x:c r="N3630" s="33" t="n">
        <x:v>69.88809446053214</x:v>
      </x:c>
      <x:c r="O3630" s="32" t="n">
        <x:v>73637.28791628848</x:v>
      </x:c>
      <x:c r="P3630" s="32" t="n">
        <x:v>11707.658983263173</x:v>
      </x:c>
      <x:c r="Q3630" s="33" t="n">
        <x:v>1.1589909041268949</x:v>
      </x:c>
      <x:c r="R3630" s="34" t="n">
        <x:v>0.15899090412689482</x:v>
      </x:c>
    </x:row>
    <x:row r="3631" ht="18" customHeight="1">
      <x:c r="A3631" s="25" t="str">
        <x:v>EEZ_372</x:v>
      </x:c>
      <x:c r="B3631" s="25" t="str">
        <x:v>Ireland</x:v>
      </x:c>
      <x:c r="C3631" s="25" t="str">
        <x:v>functional</x:v>
      </x:c>
      <x:c r="D3631" s="25" t="str">
        <x:v>Small bathydemersals (&lt;30 cm)</x:v>
      </x:c>
      <x:c r="E3631" s="35" t="n">
        <x:v>1</x:v>
      </x:c>
      <x:c r="F3631" s="35" t="n">
        <x:v>1</x:v>
      </x:c>
      <x:c r="G3631" s="32" t="n">
        <x:v>24.4094563734</x:v>
      </x:c>
      <x:c r="H3631" s="32" t="n">
        <x:v>24.4094563734</x:v>
      </x:c>
      <x:c r="I3631" s="33" t="n">
        <x:v>0</x:v>
      </x:c>
      <x:c r="J3631" s="34" t="n">
        <x:v>1</x:v>
      </x:c>
      <x:c r="K3631" s="33" t="n">
        <x:v>346.7368504525317</x:v>
      </x:c>
      <x:c r="L3631" s="32" t="n">
        <x:v>8463.658024171193</x:v>
      </x:c>
      <x:c r="M3631" s="33" t="n">
        <x:v>3.54</x:v>
      </x:c>
      <x:c r="N3631" s="33" t="n">
        <x:v>346.73685045253166</x:v>
      </x:c>
      <x:c r="O3631" s="32" t="n">
        <x:v>8463.658024171193</x:v>
      </x:c>
      <x:c r="P3631" s="32" t="n">
        <x:v>0</x:v>
      </x:c>
      <x:c r="Q3631" s="33" t="n">
        <x:v>1</x:v>
      </x:c>
      <x:c r="R3631" s="34" t="n">
        <x:v>0</x:v>
      </x:c>
    </x:row>
    <x:row r="3632" ht="18" customHeight="1">
      <x:c r="A3632" s="25" t="str">
        <x:v>EEZ_372</x:v>
      </x:c>
      <x:c r="B3632" s="25" t="str">
        <x:v>Ireland</x:v>
      </x:c>
      <x:c r="C3632" s="25" t="str">
        <x:v>functional</x:v>
      </x:c>
      <x:c r="D3632" s="25" t="str">
        <x:v>Small demersals (&lt;30 cm)</x:v>
      </x:c>
      <x:c r="E3632" s="35" t="n">
        <x:v>2</x:v>
      </x:c>
      <x:c r="F3632" s="35" t="n">
        <x:v>2</x:v>
      </x:c>
      <x:c r="G3632" s="32" t="n">
        <x:v>1398.7218182676</x:v>
      </x:c>
      <x:c r="H3632" s="32" t="n">
        <x:v>1398.7218182676</x:v>
      </x:c>
      <x:c r="I3632" s="33" t="n">
        <x:v>0</x:v>
      </x:c>
      <x:c r="J3632" s="34" t="n">
        <x:v>1</x:v>
      </x:c>
      <x:c r="K3632" s="33" t="n">
        <x:v>138.58770951270054</x:v>
      </x:c>
      <x:c r="L3632" s="32" t="n">
        <x:v>193845.65303914645</x:v>
      </x:c>
      <x:c r="M3632" s="33" t="n">
        <x:v>3.140617594245605</x:v>
      </x:c>
      <x:c r="N3632" s="33" t="n">
        <x:v>138.23486548228146</x:v>
      </x:c>
      <x:c r="O3632" s="32" t="n">
        <x:v>193352.12239535383</x:v>
      </x:c>
      <x:c r="P3632" s="32" t="n">
        <x:v>493.53064379261923</x:v>
      </x:c>
      <x:c r="Q3632" s="33" t="n">
        <x:v>1.0025524966453871</x:v>
      </x:c>
      <x:c r="R3632" s="34" t="n">
        <x:v>0.0025524966453871136</x:v>
      </x:c>
    </x:row>
    <x:row r="3633" ht="18" customHeight="1">
      <x:c r="A3633" s="25" t="str">
        <x:v>EEZ_372</x:v>
      </x:c>
      <x:c r="B3633" s="25" t="str">
        <x:v>Ireland</x:v>
      </x:c>
      <x:c r="C3633" s="25" t="str">
        <x:v>functional</x:v>
      </x:c>
      <x:c r="D3633" s="25" t="str">
        <x:v>Small pelagics (&lt;30 cm)</x:v>
      </x:c>
      <x:c r="E3633" s="35" t="n">
        <x:v>8</x:v>
      </x:c>
      <x:c r="F3633" s="35" t="n">
        <x:v>8</x:v>
      </x:c>
      <x:c r="G3633" s="32" t="n">
        <x:v>12521.8036905399</x:v>
      </x:c>
      <x:c r="H3633" s="32" t="n">
        <x:v>12521.8036905399</x:v>
      </x:c>
      <x:c r="I3633" s="33" t="n">
        <x:v>0</x:v>
      </x:c>
      <x:c r="J3633" s="34" t="n">
        <x:v>1</x:v>
      </x:c>
      <x:c r="K3633" s="33" t="n">
        <x:v>109.54430138695983</x:v>
      </x:c>
      <x:c r="L3633" s="32" t="n">
        <x:v>1371692.2373848488</x:v>
      </x:c>
      <x:c r="M3633" s="33" t="n">
        <x:v>3.0373029257015944</x:v>
      </x:c>
      <x:c r="N3633" s="33" t="n">
        <x:v>108.96899003201995</x:v>
      </x:c>
      <x:c r="O3633" s="32" t="n">
        <x:v>1364488.301537353</x:v>
      </x:c>
      <x:c r="P3633" s="32" t="n">
        <x:v>7203.9358474956825</x:v>
      </x:c>
      <x:c r="Q3633" s="33" t="n">
        <x:v>1.0052795878421084</x:v>
      </x:c>
      <x:c r="R3633" s="34" t="n">
        <x:v>0.005279587842108351</x:v>
      </x:c>
    </x:row>
    <x:row r="3634" ht="18" customHeight="1">
      <x:c r="A3634" s="25" t="str">
        <x:v>EEZ_372</x:v>
      </x:c>
      <x:c r="B3634" s="25" t="str">
        <x:v>Ireland</x:v>
      </x:c>
      <x:c r="C3634" s="25" t="str">
        <x:v>functional</x:v>
      </x:c>
      <x:c r="D3634" s="25" t="str">
        <x:v>Small reef assoc. fish (&lt;30 cm)</x:v>
      </x:c>
      <x:c r="E3634" s="35" t="n">
        <x:v>4</x:v>
      </x:c>
      <x:c r="F3634" s="35" t="n">
        <x:v>4</x:v>
      </x:c>
      <x:c r="G3634" s="32" t="n">
        <x:v>1.2299403008</x:v>
      </x:c>
      <x:c r="H3634" s="32" t="n">
        <x:v>1.2299403008</x:v>
      </x:c>
      <x:c r="I3634" s="33" t="n">
        <x:v>0</x:v>
      </x:c>
      <x:c r="J3634" s="34" t="n">
        <x:v>1</x:v>
      </x:c>
      <x:c r="K3634" s="33" t="n">
        <x:v>334.46619810713037</x:v>
      </x:c>
      <x:c r="L3634" s="32" t="n">
        <x:v>411.3734563073163</x:v>
      </x:c>
      <x:c r="M3634" s="33" t="n">
        <x:v>3.502865928465558</x:v>
      </x:c>
      <x:c r="N3634" s="33" t="n">
        <x:v>318.32146762691804</x:v>
      </x:c>
      <x:c r="O3634" s="32" t="n">
        <x:v>391.516401644149</x:v>
      </x:c>
      <x:c r="P3634" s="32" t="n">
        <x:v>19.857054663167276</x:v>
      </x:c>
      <x:c r="Q3634" s="33" t="n">
        <x:v>1.05071832132646</x:v>
      </x:c>
      <x:c r="R3634" s="34" t="n">
        <x:v>0.05071832132645988</x:v>
      </x:c>
    </x:row>
    <x:row r="3635" ht="18" customHeight="1">
      <x:c r="A3635" s="25" t="str">
        <x:v>EEZ_372</x:v>
      </x:c>
      <x:c r="B3635" s="25" t="str">
        <x:v>Ireland</x:v>
      </x:c>
      <x:c r="C3635" s="25" t="str">
        <x:v>functional</x:v>
      </x:c>
      <x:c r="D3635" s="25" t="str">
        <x:v>Small to medium flatfishes (&lt;90 cm)</x:v>
      </x:c>
      <x:c r="E3635" s="35" t="n">
        <x:v>17</x:v>
      </x:c>
      <x:c r="F3635" s="35" t="n">
        <x:v>17</x:v>
      </x:c>
      <x:c r="G3635" s="32" t="n">
        <x:v>8058.282096147799</x:v>
      </x:c>
      <x:c r="H3635" s="32" t="n">
        <x:v>8058.282096147799</x:v>
      </x:c>
      <x:c r="I3635" s="33" t="n">
        <x:v>0</x:v>
      </x:c>
      <x:c r="J3635" s="34" t="n">
        <x:v>1</x:v>
      </x:c>
      <x:c r="K3635" s="33" t="n">
        <x:v>669.317051138486</x:v>
      </x:c>
      <x:c r="L3635" s="32" t="n">
        <x:v>5393545.609835703</x:v>
      </x:c>
      <x:c r="M3635" s="33" t="n">
        <x:v>3.7080043551200625</x:v>
      </x:c>
      <x:c r="N3635" s="33" t="n">
        <x:v>510.51011936284453</x:v>
      </x:c>
      <x:c r="O3635" s="32" t="n">
        <x:v>4113834.554763886</x:v>
      </x:c>
      <x:c r="P3635" s="32" t="n">
        <x:v>1279711.0550718168</x:v>
      </x:c>
      <x:c r="Q3635" s="33" t="n">
        <x:v>1.3110749929381313</x:v>
      </x:c>
      <x:c r="R3635" s="34" t="n">
        <x:v>0.3110749929381314</x:v>
      </x:c>
    </x:row>
    <x:row r="3636" ht="18" customHeight="1">
      <x:c r="A3636" s="25" t="str">
        <x:v>EEZ_372</x:v>
      </x:c>
      <x:c r="B3636" s="25" t="str">
        <x:v>Ireland</x:v>
      </x:c>
      <x:c r="C3636" s="25" t="str">
        <x:v>functional</x:v>
      </x:c>
      <x:c r="D3636" s="25" t="str">
        <x:v>Small to medium rays (&lt;90 cm)</x:v>
      </x:c>
      <x:c r="E3636" s="35" t="n">
        <x:v>8</x:v>
      </x:c>
      <x:c r="F3636" s="35" t="n">
        <x:v>8</x:v>
      </x:c>
      <x:c r="G3636" s="32" t="n">
        <x:v>470.3902566379</x:v>
      </x:c>
      <x:c r="H3636" s="32" t="n">
        <x:v>470.3902566379</x:v>
      </x:c>
      <x:c r="I3636" s="33" t="n">
        <x:v>0</x:v>
      </x:c>
      <x:c r="J3636" s="34" t="n">
        <x:v>1</x:v>
      </x:c>
      <x:c r="K3636" s="33" t="n">
        <x:v>1303.7761075696928</x:v>
      </x:c>
      <x:c r="L3636" s="32" t="n">
        <x:v>613283.5778380701</x:v>
      </x:c>
      <x:c r="M3636" s="33" t="n">
        <x:v>4.075671028172611</x:v>
      </x:c>
      <x:c r="N3636" s="33" t="n">
        <x:v>1190.3400010012988</x:v>
      </x:c>
      <x:c r="O3636" s="32" t="n">
        <x:v>559924.3385573591</x:v>
      </x:c>
      <x:c r="P3636" s="32" t="n">
        <x:v>53359.239280711045</x:v>
      </x:c>
      <x:c r="Q3636" s="33" t="n">
        <x:v>1.0952972314405742</x:v>
      </x:c>
      <x:c r="R3636" s="34" t="n">
        <x:v>0.09529723144057416</x:v>
      </x:c>
    </x:row>
    <x:row r="3637" ht="18" customHeight="1">
      <x:c r="A3637" s="25" t="str">
        <x:v>EEZ_372</x:v>
      </x:c>
      <x:c r="B3637" s="25" t="str">
        <x:v>Ireland</x:v>
      </x:c>
      <x:c r="C3637" s="25" t="str">
        <x:v>functional</x:v>
      </x:c>
      <x:c r="D3637" s="25" t="str">
        <x:v>Small to medium sharks (&lt;90 cm)</x:v>
      </x:c>
      <x:c r="E3637" s="35" t="n">
        <x:v>6</x:v>
      </x:c>
      <x:c r="F3637" s="35" t="n">
        <x:v>6</x:v>
      </x:c>
      <x:c r="G3637" s="32" t="n">
        <x:v>857.7060974004</x:v>
      </x:c>
      <x:c r="H3637" s="32" t="n">
        <x:v>857.7060974004</x:v>
      </x:c>
      <x:c r="I3637" s="33" t="n">
        <x:v>0</x:v>
      </x:c>
      <x:c r="J3637" s="34" t="n">
        <x:v>1</x:v>
      </x:c>
      <x:c r="K3637" s="33" t="n">
        <x:v>666.4386522069182</x:v>
      </x:c>
      <x:c r="L3637" s="32" t="n">
        <x:v>571608.4955411783</x:v>
      </x:c>
      <x:c r="M3637" s="33" t="n">
        <x:v>3.82318051962082</x:v>
      </x:c>
      <x:c r="N3637" s="33" t="n">
        <x:v>665.5497423104413</x:v>
      </x:c>
      <x:c r="O3637" s="32" t="n">
        <x:v>570846.0721029305</x:v>
      </x:c>
      <x:c r="P3637" s="32" t="n">
        <x:v>762.4234382477589</x:v>
      </x:c>
      <x:c r="Q3637" s="33" t="n">
        <x:v>1.001335602495151</x:v>
      </x:c>
      <x:c r="R3637" s="34" t="n">
        <x:v>0.00133560249515089</x:v>
      </x:c>
    </x:row>
    <x:row r="3638" ht="18" customHeight="1">
      <x:c r="A3638" s="25" t="str">
        <x:v>EEZ_380</x:v>
      </x:c>
      <x:c r="B3638" s="25" t="str">
        <x:v>Italy (mainland)</x:v>
      </x:c>
      <x:c r="C3638" s="25" t="str">
        <x:v>functional</x:v>
      </x:c>
      <x:c r="D3638" s="25" t="str">
        <x:v>Cephalopods</x:v>
      </x:c>
      <x:c r="E3638" s="35" t="n">
        <x:v>13</x:v>
      </x:c>
      <x:c r="F3638" s="35" t="n">
        <x:v>13</x:v>
      </x:c>
      <x:c r="G3638" s="32" t="n">
        <x:v>14757.3954081492</x:v>
      </x:c>
      <x:c r="H3638" s="32" t="n">
        <x:v>14757.3954081492</x:v>
      </x:c>
      <x:c r="I3638" s="33" t="n">
        <x:v>0</x:v>
      </x:c>
      <x:c r="J3638" s="34" t="n">
        <x:v>1</x:v>
      </x:c>
      <x:c r="K3638" s="33" t="n">
        <x:v>663.9471588255407</x:v>
      </x:c>
      <x:c r="L3638" s="32" t="n">
        <x:v>9798130.752905741</x:v>
      </x:c>
      <x:c r="M3638" s="33" t="n">
        <x:v>3.787187953096628</x:v>
      </x:c>
      <x:c r="N3638" s="33" t="n">
        <x:v>612.6154608555781</x:v>
      </x:c>
      <x:c r="O3638" s="32" t="n">
        <x:v>9040608.588991314</x:v>
      </x:c>
      <x:c r="P3638" s="32" t="n">
        <x:v>757522.1639144272</x:v>
      </x:c>
      <x:c r="Q3638" s="33" t="n">
        <x:v>1.0837910585839161</x:v>
      </x:c>
      <x:c r="R3638" s="34" t="n">
        <x:v>0.0837910585839162</x:v>
      </x:c>
    </x:row>
    <x:row r="3639" ht="18" customHeight="1">
      <x:c r="A3639" s="25" t="str">
        <x:v>EEZ_380</x:v>
      </x:c>
      <x:c r="B3639" s="25" t="str">
        <x:v>Italy (mainland)</x:v>
      </x:c>
      <x:c r="C3639" s="25" t="str">
        <x:v>functional</x:v>
      </x:c>
      <x:c r="D3639" s="25" t="str">
        <x:v>Large bathydemersals (&gt;=90 cm)</x:v>
      </x:c>
      <x:c r="E3639" s="35" t="n">
        <x:v>2</x:v>
      </x:c>
      <x:c r="F3639" s="35" t="n">
        <x:v>2</x:v>
      </x:c>
      <x:c r="G3639" s="32" t="n">
        <x:v>1463.166026164</x:v>
      </x:c>
      <x:c r="H3639" s="32" t="n">
        <x:v>1463.166026164</x:v>
      </x:c>
      <x:c r="I3639" s="33" t="n">
        <x:v>0</x:v>
      </x:c>
      <x:c r="J3639" s="34" t="n">
        <x:v>1</x:v>
      </x:c>
      <x:c r="K3639" s="33" t="n">
        <x:v>662.3596228041454</x:v>
      </x:c>
      <x:c r="L3639" s="32" t="n">
        <x:v>969142.0971898274</x:v>
      </x:c>
      <x:c r="M3639" s="33" t="n">
        <x:v>3.8205147624905043</x:v>
      </x:c>
      <x:c r="N3639" s="33" t="n">
        <x:v>661.4770219564585</x:v>
      </x:c>
      <x:c r="O3639" s="32" t="n">
        <x:v>967850.7056148284</x:v>
      </x:c>
      <x:c r="P3639" s="32" t="n">
        <x:v>1291.3915749989683</x:v>
      </x:c>
      <x:c r="Q3639" s="33" t="n">
        <x:v>1.0013342879924634</x:v>
      </x:c>
      <x:c r="R3639" s="34" t="n">
        <x:v>0.0013342879924632695</x:v>
      </x:c>
    </x:row>
    <x:row r="3640" ht="18" customHeight="1">
      <x:c r="A3640" s="25" t="str">
        <x:v>EEZ_380</x:v>
      </x:c>
      <x:c r="B3640" s="25" t="str">
        <x:v>Italy (mainland)</x:v>
      </x:c>
      <x:c r="C3640" s="25" t="str">
        <x:v>functional</x:v>
      </x:c>
      <x:c r="D3640" s="25" t="str">
        <x:v>Large benthopelagics (&gt;=90 cm)</x:v>
      </x:c>
      <x:c r="E3640" s="35" t="n">
        <x:v>3</x:v>
      </x:c>
      <x:c r="F3640" s="35" t="n">
        <x:v>3</x:v>
      </x:c>
      <x:c r="G3640" s="32" t="n">
        <x:v>5576.569886219</x:v>
      </x:c>
      <x:c r="H3640" s="32" t="n">
        <x:v>5576.569886219</x:v>
      </x:c>
      <x:c r="I3640" s="33" t="n">
        <x:v>0</x:v>
      </x:c>
      <x:c r="J3640" s="34" t="n">
        <x:v>1</x:v>
      </x:c>
      <x:c r="K3640" s="33" t="n">
        <x:v>930.1634540040626</x:v>
      </x:c>
      <x:c r="L3640" s="32" t="n">
        <x:v>5187121.506860508</x:v>
      </x:c>
      <x:c r="M3640" s="33" t="n">
        <x:v>2.8055874178407216</x:v>
      </x:c>
      <x:c r="N3640" s="33" t="n">
        <x:v>63.91273724437783</x:v>
      </x:c>
      <x:c r="O3640" s="32" t="n">
        <x:v>356413.84586282494</x:v>
      </x:c>
      <x:c r="P3640" s="32" t="n">
        <x:v>4830707.660997683</x:v>
      </x:c>
      <x:c r="Q3640" s="33" t="n">
        <x:v>14.553647584322258</x:v>
      </x:c>
      <x:c r="R3640" s="34" t="n">
        <x:v>13.55364758432226</x:v>
      </x:c>
    </x:row>
    <x:row r="3641" ht="18" customHeight="1">
      <x:c r="A3641" s="25" t="str">
        <x:v>EEZ_380</x:v>
      </x:c>
      <x:c r="B3641" s="25" t="str">
        <x:v>Italy (mainland)</x:v>
      </x:c>
      <x:c r="C3641" s="25" t="str">
        <x:v>functional</x:v>
      </x:c>
      <x:c r="D3641" s="25" t="str">
        <x:v>Large demersals (&gt;=90 cm)</x:v>
      </x:c>
      <x:c r="E3641" s="35" t="n">
        <x:v>4</x:v>
      </x:c>
      <x:c r="F3641" s="35" t="n">
        <x:v>4</x:v>
      </x:c>
      <x:c r="G3641" s="32" t="n">
        <x:v>8191.0584771101</x:v>
      </x:c>
      <x:c r="H3641" s="32" t="n">
        <x:v>8191.0584771101</x:v>
      </x:c>
      <x:c r="I3641" s="33" t="n">
        <x:v>0</x:v>
      </x:c>
      <x:c r="J3641" s="34" t="n">
        <x:v>1</x:v>
      </x:c>
      <x:c r="K3641" s="33" t="n">
        <x:v>2369.9564583991146</x:v>
      </x:c>
      <x:c r="L3641" s="32" t="n">
        <x:v>19412451.9389519</x:v>
      </x:c>
      <x:c r="M3641" s="33" t="n">
        <x:v>4.340096089160231</x:v>
      </x:c>
      <x:c r="N3641" s="33" t="n">
        <x:v>2188.245727348695</x:v>
      </x:c>
      <x:c r="O3641" s="32" t="n">
        <x:v>17924048.714999482</x:v>
      </x:c>
      <x:c r="P3641" s="32" t="n">
        <x:v>1488403.2239524163</x:v>
      </x:c>
      <x:c r="Q3641" s="33" t="n">
        <x:v>1.083039454289525</x:v>
      </x:c>
      <x:c r="R3641" s="34" t="n">
        <x:v>0.08303945428952486</x:v>
      </x:c>
    </x:row>
    <x:row r="3642" ht="18" customHeight="1">
      <x:c r="A3642" s="25" t="str">
        <x:v>EEZ_380</x:v>
      </x:c>
      <x:c r="B3642" s="25" t="str">
        <x:v>Italy (mainland)</x:v>
      </x:c>
      <x:c r="C3642" s="25" t="str">
        <x:v>functional</x:v>
      </x:c>
      <x:c r="D3642" s="25" t="str">
        <x:v>Large flatfishes (&gt;=90 cm)</x:v>
      </x:c>
      <x:c r="E3642" s="35" t="n">
        <x:v>1</x:v>
      </x:c>
      <x:c r="F3642" s="35" t="n">
        <x:v>1</x:v>
      </x:c>
      <x:c r="G3642" s="32" t="n">
        <x:v>271.19865030700004</x:v>
      </x:c>
      <x:c r="H3642" s="32" t="n">
        <x:v>271.19865030700004</x:v>
      </x:c>
      <x:c r="I3642" s="33" t="n">
        <x:v>0</x:v>
      </x:c>
      <x:c r="J3642" s="34" t="n">
        <x:v>1</x:v>
      </x:c>
      <x:c r="K3642" s="33" t="n">
        <x:v>2290.867652767775</x:v>
      </x:c>
      <x:c r="L3642" s="32" t="n">
        <x:v>621280.2154625858</x:v>
      </x:c>
      <x:c r="M3642" s="33" t="n">
        <x:v>4.36</x:v>
      </x:c>
      <x:c r="N3642" s="33" t="n">
        <x:v>2290.867652767775</x:v>
      </x:c>
      <x:c r="O3642" s="32" t="n">
        <x:v>621280.2154625858</x:v>
      </x:c>
      <x:c r="P3642" s="32" t="n">
        <x:v>0</x:v>
      </x:c>
      <x:c r="Q3642" s="33" t="n">
        <x:v>1</x:v>
      </x:c>
      <x:c r="R3642" s="34" t="n">
        <x:v>0</x:v>
      </x:c>
    </x:row>
    <x:row r="3643" ht="18" customHeight="1">
      <x:c r="A3643" s="25" t="str">
        <x:v>EEZ_380</x:v>
      </x:c>
      <x:c r="B3643" s="25" t="str">
        <x:v>Italy (mainland)</x:v>
      </x:c>
      <x:c r="C3643" s="25" t="str">
        <x:v>functional</x:v>
      </x:c>
      <x:c r="D3643" s="25" t="str">
        <x:v>Large pelagics (&gt;=90 cm)</x:v>
      </x:c>
      <x:c r="E3643" s="35" t="n">
        <x:v>12</x:v>
      </x:c>
      <x:c r="F3643" s="35" t="n">
        <x:v>12</x:v>
      </x:c>
      <x:c r="G3643" s="32" t="n">
        <x:v>21371.5523811049</x:v>
      </x:c>
      <x:c r="H3643" s="32" t="n">
        <x:v>21371.5523811049</x:v>
      </x:c>
      <x:c r="I3643" s="33" t="n">
        <x:v>0</x:v>
      </x:c>
      <x:c r="J3643" s="34" t="n">
        <x:v>1</x:v>
      </x:c>
      <x:c r="K3643" s="33" t="n">
        <x:v>2609.246657196454</x:v>
      </x:c>
      <x:c r="L3643" s="32" t="n">
        <x:v>55763651.60949688</x:v>
      </x:c>
      <x:c r="M3643" s="33" t="n">
        <x:v>4.409183668712593</x:v>
      </x:c>
      <x:c r="N3643" s="33" t="n">
        <x:v>2565.568819111957</x:v>
      </x:c>
      <x:c r="O3643" s="32" t="n">
        <x:v>54830188.40498063</x:v>
      </x:c>
      <x:c r="P3643" s="32" t="n">
        <x:v>933463.2045162469</x:v>
      </x:c>
      <x:c r="Q3643" s="33" t="n">
        <x:v>1.017024621502695</x:v>
      </x:c>
      <x:c r="R3643" s="34" t="n">
        <x:v>0.01702462150269492</x:v>
      </x:c>
    </x:row>
    <x:row r="3644" ht="18" customHeight="1">
      <x:c r="A3644" s="25" t="str">
        <x:v>EEZ_380</x:v>
      </x:c>
      <x:c r="B3644" s="25" t="str">
        <x:v>Italy (mainland)</x:v>
      </x:c>
      <x:c r="C3644" s="25" t="str">
        <x:v>functional</x:v>
      </x:c>
      <x:c r="D3644" s="25" t="str">
        <x:v>Large rays (&gt;=90 cm)</x:v>
      </x:c>
      <x:c r="E3644" s="35" t="n">
        <x:v>4</x:v>
      </x:c>
      <x:c r="F3644" s="35" t="n">
        <x:v>4</x:v>
      </x:c>
      <x:c r="G3644" s="32" t="n">
        <x:v>545.9556095288</x:v>
      </x:c>
      <x:c r="H3644" s="32" t="n">
        <x:v>545.9556095288</x:v>
      </x:c>
      <x:c r="I3644" s="33" t="n">
        <x:v>0</x:v>
      </x:c>
      <x:c r="J3644" s="34" t="n">
        <x:v>1</x:v>
      </x:c>
      <x:c r="K3644" s="33" t="n">
        <x:v>884.1565306308714</x:v>
      </x:c>
      <x:c r="L3644" s="32" t="n">
        <x:v>482710.21759944654</x:v>
      </x:c>
      <x:c r="M3644" s="33" t="n">
        <x:v>3.887325622901176</x:v>
      </x:c>
      <x:c r="N3644" s="33" t="n">
        <x:v>771.4816895202141</x:v>
      </x:c>
      <x:c r="O3644" s="32" t="n">
        <x:v>421194.7560423169</x:v>
      </x:c>
      <x:c r="P3644" s="32" t="n">
        <x:v>61515.46155712963</x:v>
      </x:c>
      <x:c r="Q3644" s="33" t="n">
        <x:v>1.1460499226893253</x:v>
      </x:c>
      <x:c r="R3644" s="34" t="n">
        <x:v>0.14604992268932535</x:v>
      </x:c>
    </x:row>
    <x:row r="3645" ht="18" customHeight="1">
      <x:c r="A3645" s="25" t="str">
        <x:v>EEZ_380</x:v>
      </x:c>
      <x:c r="B3645" s="25" t="str">
        <x:v>Italy (mainland)</x:v>
      </x:c>
      <x:c r="C3645" s="25" t="str">
        <x:v>functional</x:v>
      </x:c>
      <x:c r="D3645" s="25" t="str">
        <x:v>Large reef assoc. fish (&gt;=90 cm)</x:v>
      </x:c>
      <x:c r="E3645" s="35" t="n">
        <x:v>6</x:v>
      </x:c>
      <x:c r="F3645" s="35" t="n">
        <x:v>6</x:v>
      </x:c>
      <x:c r="G3645" s="32" t="n">
        <x:v>1430.9720084248002</x:v>
      </x:c>
      <x:c r="H3645" s="32" t="n">
        <x:v>1430.9720084248002</x:v>
      </x:c>
      <x:c r="I3645" s="33" t="n">
        <x:v>0</x:v>
      </x:c>
      <x:c r="J3645" s="34" t="n">
        <x:v>1</x:v>
      </x:c>
      <x:c r="K3645" s="33" t="n">
        <x:v>2185.7652248981603</x:v>
      </x:c>
      <x:c r="L3645" s="32" t="n">
        <x:v>3127768.8538176054</x:v>
      </x:c>
      <x:c r="M3645" s="33" t="n">
        <x:v>4.254533223790709</x:v>
      </x:c>
      <x:c r="N3645" s="33" t="n">
        <x:v>1796.9385418014679</x:v>
      </x:c>
      <x:c r="O3645" s="32" t="n">
        <x:v>2571368.7541775783</x:v>
      </x:c>
      <x:c r="P3645" s="32" t="n">
        <x:v>556400.0996400272</x:v>
      </x:c>
      <x:c r="Q3645" s="33" t="n">
        <x:v>1.2163828500817204</x:v>
      </x:c>
      <x:c r="R3645" s="34" t="n">
        <x:v>0.21638285008172042</x:v>
      </x:c>
    </x:row>
    <x:row r="3646" ht="18" customHeight="1">
      <x:c r="A3646" s="25" t="str">
        <x:v>EEZ_380</x:v>
      </x:c>
      <x:c r="B3646" s="25" t="str">
        <x:v>Italy (mainland)</x:v>
      </x:c>
      <x:c r="C3646" s="25" t="str">
        <x:v>functional</x:v>
      </x:c>
      <x:c r="D3646" s="25" t="str">
        <x:v>Large sharks (&gt;=90 cm)</x:v>
      </x:c>
      <x:c r="E3646" s="35" t="n">
        <x:v>8</x:v>
      </x:c>
      <x:c r="F3646" s="35" t="n">
        <x:v>8</x:v>
      </x:c>
      <x:c r="G3646" s="32" t="n">
        <x:v>1354.1295492469999</x:v>
      </x:c>
      <x:c r="H3646" s="32" t="n">
        <x:v>1354.1295492469999</x:v>
      </x:c>
      <x:c r="I3646" s="33" t="n">
        <x:v>0</x:v>
      </x:c>
      <x:c r="J3646" s="34" t="n">
        <x:v>1</x:v>
      </x:c>
      <x:c r="K3646" s="33" t="n">
        <x:v>2164.109461717787</x:v>
      </x:c>
      <x:c r="L3646" s="32" t="n">
        <x:v>2930484.5699170744</x:v>
      </x:c>
      <x:c r="M3646" s="33" t="n">
        <x:v>4.239459567387304</x:v>
      </x:c>
      <x:c r="N3646" s="33" t="n">
        <x:v>1735.6396681098247</x:v>
      </x:c>
      <x:c r="O3646" s="32" t="n">
        <x:v>2350280.9614327694</x:v>
      </x:c>
      <x:c r="P3646" s="32" t="n">
        <x:v>580203.608484305</x:v>
      </x:c>
      <x:c r="Q3646" s="33" t="n">
        <x:v>1.2468656377706449</x:v>
      </x:c>
      <x:c r="R3646" s="34" t="n">
        <x:v>0.24686563777064485</x:v>
      </x:c>
    </x:row>
    <x:row r="3647" ht="18" customHeight="1">
      <x:c r="A3647" s="25" t="str">
        <x:v>EEZ_380</x:v>
      </x:c>
      <x:c r="B3647" s="25" t="str">
        <x:v>Italy (mainland)</x:v>
      </x:c>
      <x:c r="C3647" s="25" t="str">
        <x:v>functional</x:v>
      </x:c>
      <x:c r="D3647" s="25" t="str">
        <x:v>Lobsters, crabs</x:v>
      </x:c>
      <x:c r="E3647" s="35" t="n">
        <x:v>4</x:v>
      </x:c>
      <x:c r="F3647" s="35" t="n">
        <x:v>4</x:v>
      </x:c>
      <x:c r="G3647" s="32" t="n">
        <x:v>1371.610939051</x:v>
      </x:c>
      <x:c r="H3647" s="32" t="n">
        <x:v>1371.610939051</x:v>
      </x:c>
      <x:c r="I3647" s="33" t="n">
        <x:v>0</x:v>
      </x:c>
      <x:c r="J3647" s="34" t="n">
        <x:v>1</x:v>
      </x:c>
      <x:c r="K3647" s="33" t="n">
        <x:v>77.27824255759502</x:v>
      </x:c>
      <x:c r="L3647" s="32" t="n">
        <x:v>105995.68284263386</x:v>
      </x:c>
      <x:c r="M3647" s="33" t="n">
        <x:v>2.881912261640582</x:v>
      </x:c>
      <x:c r="N3647" s="33" t="n">
        <x:v>76.19250665348304</x:v>
      </x:c>
      <x:c r="O3647" s="32" t="n">
        <x:v>104506.47559963344</x:v>
      </x:c>
      <x:c r="P3647" s="32" t="n">
        <x:v>1489.207243000419</x:v>
      </x:c>
      <x:c r="Q3647" s="33" t="n">
        <x:v>1.0142499039839943</x:v>
      </x:c>
      <x:c r="R3647" s="34" t="n">
        <x:v>0.014249903983994295</x:v>
      </x:c>
    </x:row>
    <x:row r="3648" ht="18" customHeight="1">
      <x:c r="A3648" s="25" t="str">
        <x:v>EEZ_380</x:v>
      </x:c>
      <x:c r="B3648" s="25" t="str">
        <x:v>Italy (mainland)</x:v>
      </x:c>
      <x:c r="C3648" s="25" t="str">
        <x:v>functional</x:v>
      </x:c>
      <x:c r="D3648" s="25" t="str">
        <x:v>Medium bathydemersals (30 - 89 cm)</x:v>
      </x:c>
      <x:c r="E3648" s="35" t="n">
        <x:v>4</x:v>
      </x:c>
      <x:c r="F3648" s="35" t="n">
        <x:v>4</x:v>
      </x:c>
      <x:c r="G3648" s="32" t="n">
        <x:v>1369.4448917422</x:v>
      </x:c>
      <x:c r="H3648" s="32" t="n">
        <x:v>1369.4448917422</x:v>
      </x:c>
      <x:c r="I3648" s="33" t="n">
        <x:v>0</x:v>
      </x:c>
      <x:c r="J3648" s="34" t="n">
        <x:v>1</x:v>
      </x:c>
      <x:c r="K3648" s="33" t="n">
        <x:v>2695.8254154438546</x:v>
      </x:c>
      <x:c r="L3648" s="32" t="n">
        <x:v>3691784.3442083807</x:v>
      </x:c>
      <x:c r="M3648" s="33" t="n">
        <x:v>4.390260198037526</x:v>
      </x:c>
      <x:c r="N3648" s="33" t="n">
        <x:v>2456.180041481221</x:v>
      </x:c>
      <x:c r="O3648" s="32" t="n">
        <x:v>3363603.211005603</x:v>
      </x:c>
      <x:c r="P3648" s="32" t="n">
        <x:v>328181.1332027777</x:v>
      </x:c>
      <x:c r="Q3648" s="33" t="n">
        <x:v>1.0975683255768633</x:v>
      </x:c>
      <x:c r="R3648" s="34" t="n">
        <x:v>0.09756832557686336</x:v>
      </x:c>
    </x:row>
    <x:row r="3649" ht="18" customHeight="1">
      <x:c r="A3649" s="25" t="str">
        <x:v>EEZ_380</x:v>
      </x:c>
      <x:c r="B3649" s="25" t="str">
        <x:v>Italy (mainland)</x:v>
      </x:c>
      <x:c r="C3649" s="25" t="str">
        <x:v>functional</x:v>
      </x:c>
      <x:c r="D3649" s="25" t="str">
        <x:v>Medium bathypelagics (30 - 89 cm)</x:v>
      </x:c>
      <x:c r="E3649" s="35" t="n">
        <x:v>1</x:v>
      </x:c>
      <x:c r="F3649" s="35" t="n">
        <x:v>1</x:v>
      </x:c>
      <x:c r="G3649" s="32" t="n">
        <x:v>37.2599518834</x:v>
      </x:c>
      <x:c r="H3649" s="32" t="n">
        <x:v>37.2599518834</x:v>
      </x:c>
      <x:c r="I3649" s="33" t="n">
        <x:v>0</x:v>
      </x:c>
      <x:c r="J3649" s="34" t="n">
        <x:v>1</x:v>
      </x:c>
      <x:c r="K3649" s="33" t="n">
        <x:v>1202.2644346174131</x:v>
      </x:c>
      <x:c r="L3649" s="32" t="n">
        <x:v>44796.31498496792</x:v>
      </x:c>
      <x:c r="M3649" s="33" t="n">
        <x:v>4.08</x:v>
      </x:c>
      <x:c r="N3649" s="33" t="n">
        <x:v>1202.2644346174131</x:v>
      </x:c>
      <x:c r="O3649" s="32" t="n">
        <x:v>44796.31498496792</x:v>
      </x:c>
      <x:c r="P3649" s="32" t="n">
        <x:v>0</x:v>
      </x:c>
      <x:c r="Q3649" s="33" t="n">
        <x:v>1</x:v>
      </x:c>
      <x:c r="R3649" s="34" t="n">
        <x:v>0</x:v>
      </x:c>
    </x:row>
    <x:row r="3650" ht="18" customHeight="1">
      <x:c r="A3650" s="25" t="str">
        <x:v>EEZ_380</x:v>
      </x:c>
      <x:c r="B3650" s="25" t="str">
        <x:v>Italy (mainland)</x:v>
      </x:c>
      <x:c r="C3650" s="25" t="str">
        <x:v>functional</x:v>
      </x:c>
      <x:c r="D3650" s="25" t="str">
        <x:v>Medium benthopelagics (30 - 89 cm)</x:v>
      </x:c>
      <x:c r="E3650" s="35" t="n">
        <x:v>17</x:v>
      </x:c>
      <x:c r="F3650" s="35" t="n">
        <x:v>17</x:v>
      </x:c>
      <x:c r="G3650" s="32" t="n">
        <x:v>14241.616087127</x:v>
      </x:c>
      <x:c r="H3650" s="32" t="n">
        <x:v>14241.616087127</x:v>
      </x:c>
      <x:c r="I3650" s="33" t="n">
        <x:v>0</x:v>
      </x:c>
      <x:c r="J3650" s="34" t="n">
        <x:v>1</x:v>
      </x:c>
      <x:c r="K3650" s="33" t="n">
        <x:v>462.35729089639267</x:v>
      </x:c>
      <x:c r="L3650" s="32" t="n">
        <x:v>6584715.032030524</x:v>
      </x:c>
      <x:c r="M3650" s="33" t="n">
        <x:v>3.484196098699917</x:v>
      </x:c>
      <x:c r="N3650" s="33" t="n">
        <x:v>304.9271528424669</x:v>
      </x:c>
      <x:c r="O3650" s="32" t="n">
        <x:v>4342655.445323111</x:v>
      </x:c>
      <x:c r="P3650" s="32" t="n">
        <x:v>2242059.586707413</x:v>
      </x:c>
      <x:c r="Q3650" s="33" t="n">
        <x:v>1.5162876988369025</x:v>
      </x:c>
      <x:c r="R3650" s="34" t="n">
        <x:v>0.5162876988369026</x:v>
      </x:c>
    </x:row>
    <x:row r="3651" ht="18" customHeight="1">
      <x:c r="A3651" s="25" t="str">
        <x:v>EEZ_380</x:v>
      </x:c>
      <x:c r="B3651" s="25" t="str">
        <x:v>Italy (mainland)</x:v>
      </x:c>
      <x:c r="C3651" s="25" t="str">
        <x:v>functional</x:v>
      </x:c>
      <x:c r="D3651" s="25" t="str">
        <x:v>Medium demersals (30 - 89 cm)</x:v>
      </x:c>
      <x:c r="E3651" s="35" t="n">
        <x:v>19</x:v>
      </x:c>
      <x:c r="F3651" s="35" t="n">
        <x:v>19</x:v>
      </x:c>
      <x:c r="G3651" s="32" t="n">
        <x:v>23963.744119929295</x:v>
      </x:c>
      <x:c r="H3651" s="32" t="n">
        <x:v>23963.744119929295</x:v>
      </x:c>
      <x:c r="I3651" s="33" t="n">
        <x:v>0</x:v>
      </x:c>
      <x:c r="J3651" s="34" t="n">
        <x:v>1</x:v>
      </x:c>
      <x:c r="K3651" s="33" t="n">
        <x:v>297.2286264461382</x:v>
      </x:c>
      <x:c r="L3651" s="32" t="n">
        <x:v>7122710.749273306</x:v>
      </x:c>
      <x:c r="M3651" s="33" t="n">
        <x:v>3.272943032743836</x:v>
      </x:c>
      <x:c r="N3651" s="33" t="n">
        <x:v>187.47485775024444</x:v>
      </x:c>
      <x:c r="O3651" s="32" t="n">
        <x:v>4492599.520047002</x:v>
      </x:c>
      <x:c r="P3651" s="32" t="n">
        <x:v>2630111.229226304</x:v>
      </x:c>
      <x:c r="Q3651" s="33" t="n">
        <x:v>1.5854319347830024</x:v>
      </x:c>
      <x:c r="R3651" s="34" t="n">
        <x:v>0.5854319347830025</x:v>
      </x:c>
    </x:row>
    <x:row r="3652" ht="18" customHeight="1">
      <x:c r="A3652" s="25" t="str">
        <x:v>EEZ_380</x:v>
      </x:c>
      <x:c r="B3652" s="25" t="str">
        <x:v>Italy (mainland)</x:v>
      </x:c>
      <x:c r="C3652" s="25" t="str">
        <x:v>functional</x:v>
      </x:c>
      <x:c r="D3652" s="25" t="str">
        <x:v>Medium pelagics (30 - 89 cm)</x:v>
      </x:c>
      <x:c r="E3652" s="35" t="n">
        <x:v>17</x:v>
      </x:c>
      <x:c r="F3652" s="35" t="n">
        <x:v>17</x:v>
      </x:c>
      <x:c r="G3652" s="32" t="n">
        <x:v>28979.364819229104</x:v>
      </x:c>
      <x:c r="H3652" s="32" t="n">
        <x:v>28979.364819229104</x:v>
      </x:c>
      <x:c r="I3652" s="33" t="n">
        <x:v>0</x:v>
      </x:c>
      <x:c r="J3652" s="34" t="n">
        <x:v>1</x:v>
      </x:c>
      <x:c r="K3652" s="33" t="n">
        <x:v>1138.271835253254</x:v>
      </x:c>
      <x:c r="L3652" s="32" t="n">
        <x:v>32986394.777257495</x:v>
      </x:c>
      <x:c r="M3652" s="33" t="n">
        <x:v>3.8737436302021773</x:v>
      </x:c>
      <x:c r="N3652" s="33" t="n">
        <x:v>747.727976454809</x:v>
      </x:c>
      <x:c r="O3652" s="32" t="n">
        <x:v>21668681.81522786</x:v>
      </x:c>
      <x:c r="P3652" s="32" t="n">
        <x:v>11317712.962029636</x:v>
      </x:c>
      <x:c r="Q3652" s="33" t="n">
        <x:v>1.52230740469298</x:v>
      </x:c>
      <x:c r="R3652" s="34" t="n">
        <x:v>0.5223074046929801</x:v>
      </x:c>
    </x:row>
    <x:row r="3653" ht="18" customHeight="1">
      <x:c r="A3653" s="25" t="str">
        <x:v>EEZ_380</x:v>
      </x:c>
      <x:c r="B3653" s="25" t="str">
        <x:v>Italy (mainland)</x:v>
      </x:c>
      <x:c r="C3653" s="25" t="str">
        <x:v>functional</x:v>
      </x:c>
      <x:c r="D3653" s="25" t="str">
        <x:v>Medium reef assoc. fish (30 - 89 cm)</x:v>
      </x:c>
      <x:c r="E3653" s="35" t="n">
        <x:v>3</x:v>
      </x:c>
      <x:c r="F3653" s="35" t="n">
        <x:v>3</x:v>
      </x:c>
      <x:c r="G3653" s="32" t="n">
        <x:v>1152.58781572</x:v>
      </x:c>
      <x:c r="H3653" s="32" t="n">
        <x:v>1152.58781572</x:v>
      </x:c>
      <x:c r="I3653" s="33" t="n">
        <x:v>0</x:v>
      </x:c>
      <x:c r="J3653" s="34" t="n">
        <x:v>1</x:v>
      </x:c>
      <x:c r="K3653" s="33" t="n">
        <x:v>159.10485845129898</x:v>
      </x:c>
      <x:c r="L3653" s="32" t="n">
        <x:v>183382.32127282248</x:v>
      </x:c>
      <x:c r="M3653" s="33" t="n">
        <x:v>2.8640418964206122</x:v>
      </x:c>
      <x:c r="N3653" s="33" t="n">
        <x:v>73.12096199268507</x:v>
      </x:c>
      <x:c r="O3653" s="32" t="n">
        <x:v>84278.32986649402</x:v>
      </x:c>
      <x:c r="P3653" s="32" t="n">
        <x:v>99103.99140632845</x:v>
      </x:c>
      <x:c r="Q3653" s="33" t="n">
        <x:v>2.1759130913405604</x:v>
      </x:c>
      <x:c r="R3653" s="34" t="n">
        <x:v>1.1759130913405602</x:v>
      </x:c>
    </x:row>
    <x:row r="3654" ht="18" customHeight="1">
      <x:c r="A3654" s="25" t="str">
        <x:v>EEZ_380</x:v>
      </x:c>
      <x:c r="B3654" s="25" t="str">
        <x:v>Italy (mainland)</x:v>
      </x:c>
      <x:c r="C3654" s="25" t="str">
        <x:v>functional</x:v>
      </x:c>
      <x:c r="D3654" s="25" t="str">
        <x:v>Other demersal invertebrates</x:v>
      </x:c>
      <x:c r="E3654" s="35" t="n">
        <x:v>9</x:v>
      </x:c>
      <x:c r="F3654" s="35" t="n">
        <x:v>9</x:v>
      </x:c>
      <x:c r="G3654" s="32" t="n">
        <x:v>19946.766976518</x:v>
      </x:c>
      <x:c r="H3654" s="32" t="n">
        <x:v>19946.766976518</x:v>
      </x:c>
      <x:c r="I3654" s="33" t="n">
        <x:v>0</x:v>
      </x:c>
      <x:c r="J3654" s="34" t="n">
        <x:v>1</x:v>
      </x:c>
      <x:c r="K3654" s="33" t="n">
        <x:v>32.33731013037247</x:v>
      </x:c>
      <x:c r="L3654" s="32" t="n">
        <x:v>645024.7898179346</x:v>
      </x:c>
      <x:c r="M3654" s="33" t="n">
        <x:v>2.2312529960262024</x:v>
      </x:c>
      <x:c r="N3654" s="33" t="n">
        <x:v>17.031503809935472</x:v>
      </x:c>
      <x:c r="O3654" s="32" t="n">
        <x:v>339723.4377564614</x:v>
      </x:c>
      <x:c r="P3654" s="32" t="n">
        <x:v>305301.35206147324</x:v>
      </x:c>
      <x:c r="Q3654" s="33" t="n">
        <x:v>1.8986761528073774</x:v>
      </x:c>
      <x:c r="R3654" s="34" t="n">
        <x:v>0.8986761528073773</x:v>
      </x:c>
    </x:row>
    <x:row r="3655" ht="18" customHeight="1">
      <x:c r="A3655" s="25" t="str">
        <x:v>EEZ_380</x:v>
      </x:c>
      <x:c r="B3655" s="25" t="str">
        <x:v>Italy (mainland)</x:v>
      </x:c>
      <x:c r="C3655" s="25" t="str">
        <x:v>functional</x:v>
      </x:c>
      <x:c r="D3655" s="25" t="str">
        <x:v>Shrimps</x:v>
      </x:c>
      <x:c r="E3655" s="35" t="n">
        <x:v>7</x:v>
      </x:c>
      <x:c r="F3655" s="35" t="n">
        <x:v>7</x:v>
      </x:c>
      <x:c r="G3655" s="32" t="n">
        <x:v>11325.980721679502</x:v>
      </x:c>
      <x:c r="H3655" s="32" t="n">
        <x:v>11325.980721679502</x:v>
      </x:c>
      <x:c r="I3655" s="33" t="n">
        <x:v>0</x:v>
      </x:c>
      <x:c r="J3655" s="34" t="n">
        <x:v>1</x:v>
      </x:c>
      <x:c r="K3655" s="33" t="n">
        <x:v>295.9826345474055</x:v>
      </x:c>
      <x:c r="L3655" s="32" t="n">
        <x:v>3352293.612835824</x:v>
      </x:c>
      <x:c r="M3655" s="33" t="n">
        <x:v>3.3962419590863027</x:v>
      </x:c>
      <x:c r="N3655" s="33" t="n">
        <x:v>249.02443251444282</x:v>
      </x:c>
      <x:c r="O3655" s="32" t="n">
        <x:v>2820445.9218857572</x:v>
      </x:c>
      <x:c r="P3655" s="32" t="n">
        <x:v>531847.6909500668</x:v>
      </x:c>
      <x:c r="Q3655" s="33" t="n">
        <x:v>1.1885686539220977</x:v>
      </x:c>
      <x:c r="R3655" s="34" t="n">
        <x:v>0.18856865392209757</x:v>
      </x:c>
    </x:row>
    <x:row r="3656" ht="18" customHeight="1">
      <x:c r="A3656" s="25" t="str">
        <x:v>EEZ_380</x:v>
      </x:c>
      <x:c r="B3656" s="25" t="str">
        <x:v>Italy (mainland)</x:v>
      </x:c>
      <x:c r="C3656" s="25" t="str">
        <x:v>functional</x:v>
      </x:c>
      <x:c r="D3656" s="25" t="str">
        <x:v>Small benthopelagics (&lt;30 cm)</x:v>
      </x:c>
      <x:c r="E3656" s="35" t="n">
        <x:v>2</x:v>
      </x:c>
      <x:c r="F3656" s="35" t="n">
        <x:v>2</x:v>
      </x:c>
      <x:c r="G3656" s="32" t="n">
        <x:v>1778.121556621</x:v>
      </x:c>
      <x:c r="H3656" s="32" t="n">
        <x:v>1778.121556621</x:v>
      </x:c>
      <x:c r="I3656" s="33" t="n">
        <x:v>0</x:v>
      </x:c>
      <x:c r="J3656" s="34" t="n">
        <x:v>1</x:v>
      </x:c>
      <x:c r="K3656" s="33" t="n">
        <x:v>245.80751108080824</x:v>
      </x:c>
      <x:c r="L3656" s="32" t="n">
        <x:v>437075.6342321405</x:v>
      </x:c>
      <x:c r="M3656" s="33" t="n">
        <x:v>3.3878333778521807</x:v>
      </x:c>
      <x:c r="N3656" s="33" t="n">
        <x:v>244.2493281847427</x:v>
      </x:c>
      <x:c r="O3656" s="32" t="n">
        <x:v>434304.9956354882</x:v>
      </x:c>
      <x:c r="P3656" s="32" t="n">
        <x:v>2770.6385966523085</x:v>
      </x:c>
      <x:c r="Q3656" s="33" t="n">
        <x:v>1.0063794766914855</x:v>
      </x:c>
      <x:c r="R3656" s="34" t="n">
        <x:v>0.006379476691485499</x:v>
      </x:c>
    </x:row>
    <x:row r="3657" ht="18" customHeight="1">
      <x:c r="A3657" s="25" t="str">
        <x:v>EEZ_380</x:v>
      </x:c>
      <x:c r="B3657" s="25" t="str">
        <x:v>Italy (mainland)</x:v>
      </x:c>
      <x:c r="C3657" s="25" t="str">
        <x:v>functional</x:v>
      </x:c>
      <x:c r="D3657" s="25" t="str">
        <x:v>Small demersals (&lt;30 cm)</x:v>
      </x:c>
      <x:c r="E3657" s="35" t="n">
        <x:v>5</x:v>
      </x:c>
      <x:c r="F3657" s="35" t="n">
        <x:v>5</x:v>
      </x:c>
      <x:c r="G3657" s="32" t="n">
        <x:v>1795.718294578</x:v>
      </x:c>
      <x:c r="H3657" s="32" t="n">
        <x:v>1795.718294578</x:v>
      </x:c>
      <x:c r="I3657" s="33" t="n">
        <x:v>0</x:v>
      </x:c>
      <x:c r="J3657" s="34" t="n">
        <x:v>1</x:v>
      </x:c>
      <x:c r="K3657" s="33" t="n">
        <x:v>1009.5098774880247</x:v>
      </x:c>
      <x:c r="L3657" s="32" t="n">
        <x:v>1812795.3555624415</x:v>
      </x:c>
      <x:c r="M3657" s="33" t="n">
        <x:v>3.868956011651014</x:v>
      </x:c>
      <x:c r="N3657" s="33" t="n">
        <x:v>739.5303665140882</x:v>
      </x:c>
      <x:c r="O3657" s="32" t="n">
        <x:v>1327988.2085453218</x:v>
      </x:c>
      <x:c r="P3657" s="32" t="n">
        <x:v>484807.1470171197</x:v>
      </x:c>
      <x:c r="Q3657" s="33" t="n">
        <x:v>1.3650688642395232</x:v>
      </x:c>
      <x:c r="R3657" s="34" t="n">
        <x:v>0.36506886423952317</x:v>
      </x:c>
    </x:row>
    <x:row r="3658" ht="18" customHeight="1">
      <x:c r="A3658" s="25" t="str">
        <x:v>EEZ_380</x:v>
      </x:c>
      <x:c r="B3658" s="25" t="str">
        <x:v>Italy (mainland)</x:v>
      </x:c>
      <x:c r="C3658" s="25" t="str">
        <x:v>functional</x:v>
      </x:c>
      <x:c r="D3658" s="25" t="str">
        <x:v>Small pelagics (&lt;30 cm)</x:v>
      </x:c>
      <x:c r="E3658" s="35" t="n">
        <x:v>5</x:v>
      </x:c>
      <x:c r="F3658" s="35" t="n">
        <x:v>5</x:v>
      </x:c>
      <x:c r="G3658" s="32" t="n">
        <x:v>66392.42384845811</x:v>
      </x:c>
      <x:c r="H3658" s="32" t="n">
        <x:v>66392.42384845811</x:v>
      </x:c>
      <x:c r="I3658" s="33" t="n">
        <x:v>0</x:v>
      </x:c>
      <x:c r="J3658" s="34" t="n">
        <x:v>1</x:v>
      </x:c>
      <x:c r="K3658" s="33" t="n">
        <x:v>123.24175626101011</x:v>
      </x:c>
      <x:c r="L3658" s="32" t="n">
        <x:v>8182318.91750935</x:v>
      </x:c>
      <x:c r="M3658" s="33" t="n">
        <x:v>3.0895543227380684</x:v>
      </x:c>
      <x:c r="N3658" s="33" t="n">
        <x:v>122.90069044995548</x:v>
      </x:c>
      <x:c r="O3658" s="32" t="n">
        <x:v>8159674.731621592</x:v>
      </x:c>
      <x:c r="P3658" s="32" t="n">
        <x:v>22644.18588775769</x:v>
      </x:c>
      <x:c r="Q3658" s="33" t="n">
        <x:v>1.0027751334008455</x:v>
      </x:c>
      <x:c r="R3658" s="34" t="n">
        <x:v>0.002775133400845447</x:v>
      </x:c>
    </x:row>
    <x:row r="3659" ht="18" customHeight="1">
      <x:c r="A3659" s="25" t="str">
        <x:v>EEZ_380</x:v>
      </x:c>
      <x:c r="B3659" s="25" t="str">
        <x:v>Italy (mainland)</x:v>
      </x:c>
      <x:c r="C3659" s="25" t="str">
        <x:v>functional</x:v>
      </x:c>
      <x:c r="D3659" s="25" t="str">
        <x:v>Small reef assoc. fish (&lt;30 cm)</x:v>
      </x:c>
      <x:c r="E3659" s="35" t="n">
        <x:v>2</x:v>
      </x:c>
      <x:c r="F3659" s="35" t="n">
        <x:v>2</x:v>
      </x:c>
      <x:c r="G3659" s="32" t="n">
        <x:v>2983.209339707</x:v>
      </x:c>
      <x:c r="H3659" s="32" t="n">
        <x:v>2983.209339707</x:v>
      </x:c>
      <x:c r="I3659" s="33" t="n">
        <x:v>0</x:v>
      </x:c>
      <x:c r="J3659" s="34" t="n">
        <x:v>1</x:v>
      </x:c>
      <x:c r="K3659" s="33" t="n">
        <x:v>215.9093153124087</x:v>
      </x:c>
      <x:c r="L3659" s="32" t="n">
        <x:v>644102.6859697212</x:v>
      </x:c>
      <x:c r="M3659" s="33" t="n">
        <x:v>3.242267022105446</x:v>
      </x:c>
      <x:c r="N3659" s="33" t="n">
        <x:v>174.689588622132</x:v>
      </x:c>
      <x:c r="O3659" s="32" t="n">
        <x:v>521135.6123271178</x:v>
      </x:c>
      <x:c r="P3659" s="32" t="n">
        <x:v>122967.07364260335</x:v>
      </x:c>
      <x:c r="Q3659" s="33" t="n">
        <x:v>1.2359598360463162</x:v>
      </x:c>
      <x:c r="R3659" s="34" t="n">
        <x:v>0.23595983604631626</x:v>
      </x:c>
    </x:row>
    <x:row r="3660" ht="18" customHeight="1">
      <x:c r="A3660" s="25" t="str">
        <x:v>EEZ_380</x:v>
      </x:c>
      <x:c r="B3660" s="25" t="str">
        <x:v>Italy (mainland)</x:v>
      </x:c>
      <x:c r="C3660" s="25" t="str">
        <x:v>functional</x:v>
      </x:c>
      <x:c r="D3660" s="25" t="str">
        <x:v>Small to medium flatfishes (&lt;90 cm)</x:v>
      </x:c>
      <x:c r="E3660" s="35" t="n">
        <x:v>6</x:v>
      </x:c>
      <x:c r="F3660" s="35" t="n">
        <x:v>6</x:v>
      </x:c>
      <x:c r="G3660" s="32" t="n">
        <x:v>3057.009729213</x:v>
      </x:c>
      <x:c r="H3660" s="32" t="n">
        <x:v>3057.009729213</x:v>
      </x:c>
      <x:c r="I3660" s="33" t="n">
        <x:v>0</x:v>
      </x:c>
      <x:c r="J3660" s="34" t="n">
        <x:v>1</x:v>
      </x:c>
      <x:c r="K3660" s="33" t="n">
        <x:v>252.53867329690573</x:v>
      </x:c>
      <x:c r="L3660" s="32" t="n">
        <x:v>772013.181271184</x:v>
      </x:c>
      <x:c r="M3660" s="33" t="n">
        <x:v>3.307978346052598</x:v>
      </x:c>
      <x:c r="N3660" s="33" t="n">
        <x:v>203.22556800270473</x:v>
      </x:c>
      <x:c r="O3660" s="32" t="n">
        <x:v>621262.5386091064</x:v>
      </x:c>
      <x:c r="P3660" s="32" t="n">
        <x:v>150750.64266207756</x:v>
      </x:c>
      <x:c r="Q3660" s="33" t="n">
        <x:v>1.2426520726641281</x:v>
      </x:c>
      <x:c r="R3660" s="34" t="n">
        <x:v>0.24265207266412805</x:v>
      </x:c>
    </x:row>
    <x:row r="3661" ht="18" customHeight="1">
      <x:c r="A3661" s="25" t="str">
        <x:v>EEZ_380</x:v>
      </x:c>
      <x:c r="B3661" s="25" t="str">
        <x:v>Italy (mainland)</x:v>
      </x:c>
      <x:c r="C3661" s="25" t="str">
        <x:v>functional</x:v>
      </x:c>
      <x:c r="D3661" s="25" t="str">
        <x:v>Small to medium rays (&lt;90 cm)</x:v>
      </x:c>
      <x:c r="E3661" s="35" t="n">
        <x:v>2</x:v>
      </x:c>
      <x:c r="F3661" s="35" t="n">
        <x:v>2</x:v>
      </x:c>
      <x:c r="G3661" s="32" t="n">
        <x:v>101.314179815</x:v>
      </x:c>
      <x:c r="H3661" s="32" t="n">
        <x:v>101.314179815</x:v>
      </x:c>
      <x:c r="I3661" s="33" t="n">
        <x:v>0</x:v>
      </x:c>
      <x:c r="J3661" s="34" t="n">
        <x:v>1</x:v>
      </x:c>
      <x:c r="K3661" s="33" t="n">
        <x:v>400.36317132875564</x:v>
      </x:c>
      <x:c r="L3661" s="32" t="n">
        <x:v>40562.4663313052</x:v>
      </x:c>
      <x:c r="M3661" s="33" t="n">
        <x:v>3.5722764051597826</x:v>
      </x:c>
      <x:c r="N3661" s="33" t="n">
        <x:v>373.4877871262962</x:v>
      </x:c>
      <x:c r="O3661" s="32" t="n">
        <x:v>37839.608823620016</x:v>
      </x:c>
      <x:c r="P3661" s="32" t="n">
        <x:v>2722.857507685185</x:v>
      </x:c>
      <x:c r="Q3661" s="33" t="n">
        <x:v>1.0719578661707925</x:v>
      </x:c>
      <x:c r="R3661" s="34" t="n">
        <x:v>0.07195786617079242</x:v>
      </x:c>
    </x:row>
    <x:row r="3662" ht="18" customHeight="1">
      <x:c r="A3662" s="25" t="str">
        <x:v>EEZ_380</x:v>
      </x:c>
      <x:c r="B3662" s="25" t="str">
        <x:v>Italy (mainland)</x:v>
      </x:c>
      <x:c r="C3662" s="25" t="str">
        <x:v>functional</x:v>
      </x:c>
      <x:c r="D3662" s="25" t="str">
        <x:v>Small to medium sharks (&lt;90 cm)</x:v>
      </x:c>
      <x:c r="E3662" s="35" t="n">
        <x:v>3</x:v>
      </x:c>
      <x:c r="F3662" s="35" t="n">
        <x:v>3</x:v>
      </x:c>
      <x:c r="G3662" s="32" t="n">
        <x:v>1019.4234039350001</x:v>
      </x:c>
      <x:c r="H3662" s="32" t="n">
        <x:v>1019.4234039350001</x:v>
      </x:c>
      <x:c r="I3662" s="33" t="n">
        <x:v>0</x:v>
      </x:c>
      <x:c r="J3662" s="34" t="n">
        <x:v>1</x:v>
      </x:c>
      <x:c r="K3662" s="33" t="n">
        <x:v>1369.8310891934414</x:v>
      </x:c>
      <x:c r="L3662" s="32" t="n">
        <x:v>1396437.8717615667</x:v>
      </x:c>
      <x:c r="M3662" s="33" t="n">
        <x:v>4.123941181271336</x:v>
      </x:c>
      <x:c r="N3662" s="33" t="n">
        <x:v>1330.274239915441</x:v>
      </x:c>
      <x:c r="O3662" s="32" t="n">
        <x:v>1356112.693821644</x:v>
      </x:c>
      <x:c r="P3662" s="32" t="n">
        <x:v>40325.17793992278</x:v>
      </x:c>
      <x:c r="Q3662" s="33" t="n">
        <x:v>1.02973586053994</x:v>
      </x:c>
      <x:c r="R3662" s="34" t="n">
        <x:v>0.02973586053994002</x:v>
      </x:c>
    </x:row>
    <x:row r="3663" ht="18" customHeight="1">
      <x:c r="A3663" s="25" t="str">
        <x:v>EEZ_384</x:v>
      </x:c>
      <x:c r="B3663" s="25" t="str">
        <x:v>Côte d'Ivoire</x:v>
      </x:c>
      <x:c r="C3663" s="25" t="str">
        <x:v>functional</x:v>
      </x:c>
      <x:c r="D3663" s="25" t="str">
        <x:v>Cephalopods</x:v>
      </x:c>
      <x:c r="E3663" s="35" t="n">
        <x:v>7</x:v>
      </x:c>
      <x:c r="F3663" s="35" t="n">
        <x:v>7</x:v>
      </x:c>
      <x:c r="G3663" s="32" t="n">
        <x:v>1507.3078119471995</x:v>
      </x:c>
      <x:c r="H3663" s="32" t="n">
        <x:v>1507.3078119471995</x:v>
      </x:c>
      <x:c r="I3663" s="33" t="n">
        <x:v>0</x:v>
      </x:c>
      <x:c r="J3663" s="34" t="n">
        <x:v>1</x:v>
      </x:c>
      <x:c r="K3663" s="33" t="n">
        <x:v>740.7342790318656</x:v>
      </x:c>
      <x:c r="L3663" s="32" t="n">
        <x:v>1116514.5653618078</x:v>
      </x:c>
      <x:c r="M3663" s="33" t="n">
        <x:v>3.8452137449389867</x:v>
      </x:c>
      <x:c r="N3663" s="33" t="n">
        <x:v>700.1865191495615</x:v>
      </x:c>
      <x:c r="O3663" s="32" t="n">
        <x:v>1055396.6101342514</x:v>
      </x:c>
      <x:c r="P3663" s="32" t="n">
        <x:v>61117.955227556406</x:v>
      </x:c>
      <x:c r="Q3663" s="33" t="n">
        <x:v>1.0579099408134178</x:v>
      </x:c>
      <x:c r="R3663" s="34" t="n">
        <x:v>0.057909940813417916</x:v>
      </x:c>
    </x:row>
    <x:row r="3664" ht="18" customHeight="1">
      <x:c r="A3664" s="25" t="str">
        <x:v>EEZ_384</x:v>
      </x:c>
      <x:c r="B3664" s="25" t="str">
        <x:v>Côte d'Ivoire</x:v>
      </x:c>
      <x:c r="C3664" s="25" t="str">
        <x:v>functional</x:v>
      </x:c>
      <x:c r="D3664" s="25" t="str">
        <x:v>Large bathypelagics (&gt;=90 cm)</x:v>
      </x:c>
      <x:c r="E3664" s="35" t="n">
        <x:v>1</x:v>
      </x:c>
      <x:c r="F3664" s="35" t="n">
        <x:v>1</x:v>
      </x:c>
      <x:c r="G3664" s="32" t="n">
        <x:v>1.0583852268</x:v>
      </x:c>
      <x:c r="H3664" s="32" t="n">
        <x:v>1.0583852268</x:v>
      </x:c>
      <x:c r="I3664" s="33" t="n">
        <x:v>0</x:v>
      </x:c>
      <x:c r="J3664" s="34" t="n">
        <x:v>1</x:v>
      </x:c>
      <x:c r="K3664" s="33" t="n">
        <x:v>2187.761623949552</x:v>
      </x:c>
      <x:c r="L3664" s="32" t="n">
        <x:v>2315.4945825481827</x:v>
      </x:c>
      <x:c r="M3664" s="33" t="n">
        <x:v>4.34</x:v>
      </x:c>
      <x:c r="N3664" s="33" t="n">
        <x:v>2187.761623949552</x:v>
      </x:c>
      <x:c r="O3664" s="32" t="n">
        <x:v>2315.4945825481827</x:v>
      </x:c>
      <x:c r="P3664" s="32" t="n">
        <x:v>0</x:v>
      </x:c>
      <x:c r="Q3664" s="33" t="n">
        <x:v>1</x:v>
      </x:c>
      <x:c r="R3664" s="34" t="n">
        <x:v>0</x:v>
      </x:c>
    </x:row>
    <x:row r="3665" ht="18" customHeight="1">
      <x:c r="A3665" s="25" t="str">
        <x:v>EEZ_384</x:v>
      </x:c>
      <x:c r="B3665" s="25" t="str">
        <x:v>Côte d'Ivoire</x:v>
      </x:c>
      <x:c r="C3665" s="25" t="str">
        <x:v>functional</x:v>
      </x:c>
      <x:c r="D3665" s="25" t="str">
        <x:v>Large benthopelagics (&gt;=90 cm)</x:v>
      </x:c>
      <x:c r="E3665" s="35" t="n">
        <x:v>8</x:v>
      </x:c>
      <x:c r="F3665" s="35" t="n">
        <x:v>8</x:v>
      </x:c>
      <x:c r="G3665" s="32" t="n">
        <x:v>1416.8518305571</x:v>
      </x:c>
      <x:c r="H3665" s="32" t="n">
        <x:v>1416.8518305571</x:v>
      </x:c>
      <x:c r="I3665" s="33" t="n">
        <x:v>0</x:v>
      </x:c>
      <x:c r="J3665" s="34" t="n">
        <x:v>1</x:v>
      </x:c>
      <x:c r="K3665" s="33" t="n">
        <x:v>2624.85326059457</x:v>
      </x:c>
      <x:c r="L3665" s="32" t="n">
        <x:v>3719028.1472171894</x:v>
      </x:c>
      <x:c r="M3665" s="33" t="n">
        <x:v>4.418322367060446</x:v>
      </x:c>
      <x:c r="N3665" s="33" t="n">
        <x:v>2620.1271482434086</x:v>
      </x:c>
      <x:c r="O3665" s="32" t="n">
        <x:v>3712331.946281027</x:v>
      </x:c>
      <x:c r="P3665" s="32" t="n">
        <x:v>6696.200936162379</x:v>
      </x:c>
      <x:c r="Q3665" s="33" t="n">
        <x:v>1.0018037721391997</x:v>
      </x:c>
      <x:c r="R3665" s="34" t="n">
        <x:v>0.0018037721391996097</x:v>
      </x:c>
    </x:row>
    <x:row r="3666" ht="18" customHeight="1">
      <x:c r="A3666" s="25" t="str">
        <x:v>EEZ_384</x:v>
      </x:c>
      <x:c r="B3666" s="25" t="str">
        <x:v>Côte d'Ivoire</x:v>
      </x:c>
      <x:c r="C3666" s="25" t="str">
        <x:v>functional</x:v>
      </x:c>
      <x:c r="D3666" s="25" t="str">
        <x:v>Large demersals (&gt;=90 cm)</x:v>
      </x:c>
      <x:c r="E3666" s="35" t="n">
        <x:v>6</x:v>
      </x:c>
      <x:c r="F3666" s="35" t="n">
        <x:v>6</x:v>
      </x:c>
      <x:c r="G3666" s="32" t="n">
        <x:v>6367.099657480099</x:v>
      </x:c>
      <x:c r="H3666" s="32" t="n">
        <x:v>6367.099657480099</x:v>
      </x:c>
      <x:c r="I3666" s="33" t="n">
        <x:v>0</x:v>
      </x:c>
      <x:c r="J3666" s="34" t="n">
        <x:v>1</x:v>
      </x:c>
      <x:c r="K3666" s="33" t="n">
        <x:v>650.6305978837437</x:v>
      </x:c>
      <x:c r="L3666" s="32" t="n">
        <x:v>4142629.8569316566</x:v>
      </x:c>
      <x:c r="M3666" s="33" t="n">
        <x:v>3.808428805721323</x:v>
      </x:c>
      <x:c r="N3666" s="33" t="n">
        <x:v>643.3225959053611</x:v>
      </x:c>
      <x:c r="O3666" s="32" t="n">
        <x:v>4096099.080038233</x:v>
      </x:c>
      <x:c r="P3666" s="32" t="n">
        <x:v>46530.776893423405</x:v>
      </x:c>
      <x:c r="Q3666" s="33" t="n">
        <x:v>1.0113597781655685</x:v>
      </x:c>
      <x:c r="R3666" s="34" t="n">
        <x:v>0.011359778165568466</x:v>
      </x:c>
    </x:row>
    <x:row r="3667" ht="18" customHeight="1">
      <x:c r="A3667" s="25" t="str">
        <x:v>EEZ_384</x:v>
      </x:c>
      <x:c r="B3667" s="25" t="str">
        <x:v>Côte d'Ivoire</x:v>
      </x:c>
      <x:c r="C3667" s="25" t="str">
        <x:v>functional</x:v>
      </x:c>
      <x:c r="D3667" s="25" t="str">
        <x:v>Large pelagics (&gt;=90 cm)</x:v>
      </x:c>
      <x:c r="E3667" s="35" t="n">
        <x:v>21</x:v>
      </x:c>
      <x:c r="F3667" s="35" t="n">
        <x:v>21</x:v>
      </x:c>
      <x:c r="G3667" s="32" t="n">
        <x:v>19305.907497257096</x:v>
      </x:c>
      <x:c r="H3667" s="32" t="n">
        <x:v>19305.907497257096</x:v>
      </x:c>
      <x:c r="I3667" s="33" t="n">
        <x:v>0</x:v>
      </x:c>
      <x:c r="J3667" s="34" t="n">
        <x:v>1</x:v>
      </x:c>
      <x:c r="K3667" s="33" t="n">
        <x:v>2650.093421537881</x:v>
      </x:c>
      <x:c r="L3667" s="32" t="n">
        <x:v>51162458.45529989</x:v>
      </x:c>
      <x:c r="M3667" s="33" t="n">
        <x:v>4.422400031344898</x:v>
      </x:c>
      <x:c r="N3667" s="33" t="n">
        <x:v>2644.843817744091</x:v>
      </x:c>
      <x:c r="O3667" s="32" t="n">
        <x:v>51061110.090059735</x:v>
      </x:c>
      <x:c r="P3667" s="32" t="n">
        <x:v>101348.36524015665</x:v>
      </x:c>
      <x:c r="Q3667" s="33" t="n">
        <x:v>1.0019848445335677</x:v>
      </x:c>
      <x:c r="R3667" s="34" t="n">
        <x:v>0.00198484453356776</x:v>
      </x:c>
    </x:row>
    <x:row r="3668" ht="18" customHeight="1">
      <x:c r="A3668" s="25" t="str">
        <x:v>EEZ_384</x:v>
      </x:c>
      <x:c r="B3668" s="25" t="str">
        <x:v>Côte d'Ivoire</x:v>
      </x:c>
      <x:c r="C3668" s="25" t="str">
        <x:v>functional</x:v>
      </x:c>
      <x:c r="D3668" s="25" t="str">
        <x:v>Large rays (&gt;=90 cm)</x:v>
      </x:c>
      <x:c r="E3668" s="35" t="n">
        <x:v>5</x:v>
      </x:c>
      <x:c r="F3668" s="35" t="n">
        <x:v>5</x:v>
      </x:c>
      <x:c r="G3668" s="32" t="n">
        <x:v>678.4036837221001</x:v>
      </x:c>
      <x:c r="H3668" s="32" t="n">
        <x:v>678.4036837221001</x:v>
      </x:c>
      <x:c r="I3668" s="33" t="n">
        <x:v>0</x:v>
      </x:c>
      <x:c r="J3668" s="34" t="n">
        <x:v>1</x:v>
      </x:c>
      <x:c r="K3668" s="33" t="n">
        <x:v>334.1444663903793</x:v>
      </x:c>
      <x:c r="L3668" s="32" t="n">
        <x:v>226684.8368945888</x:v>
      </x:c>
      <x:c r="M3668" s="33" t="n">
        <x:v>3.4950599812145144</x:v>
      </x:c>
      <x:c r="N3668" s="33" t="n">
        <x:v>312.651114554602</x:v>
      </x:c>
      <x:c r="O3668" s="32" t="n">
        <x:v>212103.6678336623</x:v>
      </x:c>
      <x:c r="P3668" s="32" t="n">
        <x:v>14581.169060926506</x:v>
      </x:c>
      <x:c r="Q3668" s="33" t="n">
        <x:v>1.0687454828568146</x:v>
      </x:c>
      <x:c r="R3668" s="34" t="n">
        <x:v>0.06874548285681449</x:v>
      </x:c>
    </x:row>
    <x:row r="3669" ht="18" customHeight="1">
      <x:c r="A3669" s="25" t="str">
        <x:v>EEZ_384</x:v>
      </x:c>
      <x:c r="B3669" s="25" t="str">
        <x:v>Côte d'Ivoire</x:v>
      </x:c>
      <x:c r="C3669" s="25" t="str">
        <x:v>functional</x:v>
      </x:c>
      <x:c r="D3669" s="25" t="str">
        <x:v>Large reef assoc. fish (&gt;=90 cm)</x:v>
      </x:c>
      <x:c r="E3669" s="35" t="n">
        <x:v>8</x:v>
      </x:c>
      <x:c r="F3669" s="35" t="n">
        <x:v>8</x:v>
      </x:c>
      <x:c r="G3669" s="32" t="n">
        <x:v>16.6868183389</x:v>
      </x:c>
      <x:c r="H3669" s="32" t="n">
        <x:v>16.6868183389</x:v>
      </x:c>
      <x:c r="I3669" s="33" t="n">
        <x:v>0</x:v>
      </x:c>
      <x:c r="J3669" s="34" t="n">
        <x:v>1</x:v>
      </x:c>
      <x:c r="K3669" s="33" t="n">
        <x:v>879.626845441309</x:v>
      </x:c>
      <x:c r="L3669" s="32" t="n">
        <x:v>14678.17337589879</x:v>
      </x:c>
      <x:c r="M3669" s="33" t="n">
        <x:v>3.872763478420717</x:v>
      </x:c>
      <x:c r="N3669" s="33" t="n">
        <x:v>746.0423448372607</x:v>
      </x:c>
      <x:c r="O3669" s="32" t="n">
        <x:v>12449.073081426359</x:v>
      </x:c>
      <x:c r="P3669" s="32" t="n">
        <x:v>2229.1002944724314</x:v>
      </x:c>
      <x:c r="Q3669" s="33" t="n">
        <x:v>1.1790575314236191</x:v>
      </x:c>
      <x:c r="R3669" s="34" t="n">
        <x:v>0.17905753142361913</x:v>
      </x:c>
    </x:row>
    <x:row r="3670" ht="18" customHeight="1">
      <x:c r="A3670" s="25" t="str">
        <x:v>EEZ_384</x:v>
      </x:c>
      <x:c r="B3670" s="25" t="str">
        <x:v>Côte d'Ivoire</x:v>
      </x:c>
      <x:c r="C3670" s="25" t="str">
        <x:v>functional</x:v>
      </x:c>
      <x:c r="D3670" s="25" t="str">
        <x:v>Large sharks (&gt;=90 cm)</x:v>
      </x:c>
      <x:c r="E3670" s="35" t="n">
        <x:v>20</x:v>
      </x:c>
      <x:c r="F3670" s="35" t="n">
        <x:v>20</x:v>
      </x:c>
      <x:c r="G3670" s="32" t="n">
        <x:v>847.3258353878001</x:v>
      </x:c>
      <x:c r="H3670" s="32" t="n">
        <x:v>847.3258353878001</x:v>
      </x:c>
      <x:c r="I3670" s="33" t="n">
        <x:v>0</x:v>
      </x:c>
      <x:c r="J3670" s="34" t="n">
        <x:v>1</x:v>
      </x:c>
      <x:c r="K3670" s="33" t="n">
        <x:v>2237.068203750294</x:v>
      </x:c>
      <x:c r="L3670" s="32" t="n">
        <x:v>1895525.684562203</x:v>
      </x:c>
      <x:c r="M3670" s="33" t="n">
        <x:v>4.336652529126498</x:v>
      </x:c>
      <x:c r="N3670" s="33" t="n">
        <x:v>2170.9635366011084</x:v>
      </x:c>
      <x:c r="O3670" s="32" t="n">
        <x:v>1839513.492246987</x:v>
      </x:c>
      <x:c r="P3670" s="32" t="n">
        <x:v>56012.19231521594</x:v>
      </x:c>
      <x:c r="Q3670" s="33" t="n">
        <x:v>1.0304494598986584</x:v>
      </x:c>
      <x:c r="R3670" s="34" t="n">
        <x:v>0.03044945989865853</x:v>
      </x:c>
    </x:row>
    <x:row r="3671" ht="18" customHeight="1">
      <x:c r="A3671" s="25" t="str">
        <x:v>EEZ_384</x:v>
      </x:c>
      <x:c r="B3671" s="25" t="str">
        <x:v>Côte d'Ivoire</x:v>
      </x:c>
      <x:c r="C3671" s="25" t="str">
        <x:v>functional</x:v>
      </x:c>
      <x:c r="D3671" s="25" t="str">
        <x:v>Lobsters, crabs</x:v>
      </x:c>
      <x:c r="E3671" s="35" t="n">
        <x:v>3</x:v>
      </x:c>
      <x:c r="F3671" s="35" t="n">
        <x:v>3</x:v>
      </x:c>
      <x:c r="G3671" s="32" t="n">
        <x:v>1.7643012404000002</x:v>
      </x:c>
      <x:c r="H3671" s="32" t="n">
        <x:v>1.7643012404000002</x:v>
      </x:c>
      <x:c r="I3671" s="33" t="n">
        <x:v>0</x:v>
      </x:c>
      <x:c r="J3671" s="34" t="n">
        <x:v>1</x:v>
      </x:c>
      <x:c r="K3671" s="33" t="n">
        <x:v>51.91381750015842</x:v>
      </x:c>
      <x:c r="L3671" s="32" t="n">
        <x:v>91.59161260942875</x:v>
      </x:c>
      <x:c r="M3671" s="33" t="n">
        <x:v>2.696164491649699</x:v>
      </x:c>
      <x:c r="N3671" s="33" t="n">
        <x:v>49.67804444059311</x:v>
      </x:c>
      <x:c r="O3671" s="32" t="n">
        <x:v>87.64703542718476</x:v>
      </x:c>
      <x:c r="P3671" s="32" t="n">
        <x:v>3.9445771822439895</x:v>
      </x:c>
      <x:c r="Q3671" s="33" t="n">
        <x:v>1.045005255032511</x:v>
      </x:c>
      <x:c r="R3671" s="34" t="n">
        <x:v>0.04500525503251114</x:v>
      </x:c>
    </x:row>
    <x:row r="3672" ht="18" customHeight="1">
      <x:c r="A3672" s="25" t="str">
        <x:v>EEZ_384</x:v>
      </x:c>
      <x:c r="B3672" s="25" t="str">
        <x:v>Côte d'Ivoire</x:v>
      </x:c>
      <x:c r="C3672" s="25" t="str">
        <x:v>functional</x:v>
      </x:c>
      <x:c r="D3672" s="25" t="str">
        <x:v>Medium bathydemersals (30 - 89 cm)</x:v>
      </x:c>
      <x:c r="E3672" s="35" t="n">
        <x:v>7</x:v>
      </x:c>
      <x:c r="F3672" s="35" t="n">
        <x:v>7</x:v>
      </x:c>
      <x:c r="G3672" s="32" t="n">
        <x:v>193.5839601436</x:v>
      </x:c>
      <x:c r="H3672" s="32" t="n">
        <x:v>193.5839601436</x:v>
      </x:c>
      <x:c r="I3672" s="33" t="n">
        <x:v>0</x:v>
      </x:c>
      <x:c r="J3672" s="34" t="n">
        <x:v>1</x:v>
      </x:c>
      <x:c r="K3672" s="33" t="n">
        <x:v>2335.067577247709</x:v>
      </x:c>
      <x:c r="L3672" s="32" t="n">
        <x:v>452031.6288065331</x:v>
      </x:c>
      <x:c r="M3672" s="33" t="n">
        <x:v>4.209448304324207</x:v>
      </x:c>
      <x:c r="N3672" s="33" t="n">
        <x:v>1619.7511774645209</x:v>
      </x:c>
      <x:c r="O3672" s="32" t="n">
        <x:v>313557.847380841</x:v>
      </x:c>
      <x:c r="P3672" s="32" t="n">
        <x:v>138473.78142569214</x:v>
      </x:c>
      <x:c r="Q3672" s="33" t="n">
        <x:v>1.4416211636301506</x:v>
      </x:c>
      <x:c r="R3672" s="34" t="n">
        <x:v>0.4416211636301505</x:v>
      </x:c>
    </x:row>
    <x:row r="3673" ht="18" customHeight="1">
      <x:c r="A3673" s="25" t="str">
        <x:v>EEZ_384</x:v>
      </x:c>
      <x:c r="B3673" s="25" t="str">
        <x:v>Côte d'Ivoire</x:v>
      </x:c>
      <x:c r="C3673" s="25" t="str">
        <x:v>functional</x:v>
      </x:c>
      <x:c r="D3673" s="25" t="str">
        <x:v>Medium bathypelagics (30 - 89 cm)</x:v>
      </x:c>
      <x:c r="E3673" s="35" t="n">
        <x:v>2</x:v>
      </x:c>
      <x:c r="F3673" s="35" t="n">
        <x:v>2</x:v>
      </x:c>
      <x:c r="G3673" s="32" t="n">
        <x:v>67.2016245641</x:v>
      </x:c>
      <x:c r="H3673" s="32" t="n">
        <x:v>67.2016245641</x:v>
      </x:c>
      <x:c r="I3673" s="33" t="n">
        <x:v>0</x:v>
      </x:c>
      <x:c r="J3673" s="34" t="n">
        <x:v>1</x:v>
      </x:c>
      <x:c r="K3673" s="33" t="n">
        <x:v>1207.4690332274427</x:v>
      </x:c>
      <x:c r="L3673" s="32" t="n">
        <x:v>81143.88064372739</x:v>
      </x:c>
      <x:c r="M3673" s="33" t="n">
        <x:v>4.081536039515392</x:v>
      </x:c>
      <x:c r="N3673" s="33" t="n">
        <x:v>1206.5242063089886</x:v>
      </x:c>
      <x:c r="O3673" s="32" t="n">
        <x:v>81080.38673987538</x:v>
      </x:c>
      <x:c r="P3673" s="32" t="n">
        <x:v>63.49390385200968</x:v>
      </x:c>
      <x:c r="Q3673" s="33" t="n">
        <x:v>1.0007830981869352</x:v>
      </x:c>
      <x:c r="R3673" s="34" t="n">
        <x:v>0.0007830981869353041</x:v>
      </x:c>
    </x:row>
    <x:row r="3674" ht="18" customHeight="1">
      <x:c r="A3674" s="25" t="str">
        <x:v>EEZ_384</x:v>
      </x:c>
      <x:c r="B3674" s="25" t="str">
        <x:v>Côte d'Ivoire</x:v>
      </x:c>
      <x:c r="C3674" s="25" t="str">
        <x:v>functional</x:v>
      </x:c>
      <x:c r="D3674" s="25" t="str">
        <x:v>Medium benthopelagics (30 - 89 cm)</x:v>
      </x:c>
      <x:c r="E3674" s="35" t="n">
        <x:v>22</x:v>
      </x:c>
      <x:c r="F3674" s="35" t="n">
        <x:v>22</x:v>
      </x:c>
      <x:c r="G3674" s="32" t="n">
        <x:v>24560.844621935103</x:v>
      </x:c>
      <x:c r="H3674" s="32" t="n">
        <x:v>24560.844621935103</x:v>
      </x:c>
      <x:c r="I3674" s="33" t="n">
        <x:v>0</x:v>
      </x:c>
      <x:c r="J3674" s="34" t="n">
        <x:v>1</x:v>
      </x:c>
      <x:c r="K3674" s="33" t="n">
        <x:v>439.0302566093628</x:v>
      </x:c>
      <x:c r="L3674" s="32" t="n">
        <x:v>10782953.916910857</x:v>
      </x:c>
      <x:c r="M3674" s="33" t="n">
        <x:v>3.597412985242826</x:v>
      </x:c>
      <x:c r="N3674" s="33" t="n">
        <x:v>395.74276631339524</x:v>
      </x:c>
      <x:c r="O3674" s="32" t="n">
        <x:v>9719776.593678074</x:v>
      </x:c>
      <x:c r="P3674" s="32" t="n">
        <x:v>1063177.323232783</x:v>
      </x:c>
      <x:c r="Q3674" s="33" t="n">
        <x:v>1.1093828971258757</x:v>
      </x:c>
      <x:c r="R3674" s="34" t="n">
        <x:v>0.10938289712587566</x:v>
      </x:c>
    </x:row>
    <x:row r="3675" ht="18" customHeight="1">
      <x:c r="A3675" s="25" t="str">
        <x:v>EEZ_384</x:v>
      </x:c>
      <x:c r="B3675" s="25" t="str">
        <x:v>Côte d'Ivoire</x:v>
      </x:c>
      <x:c r="C3675" s="25" t="str">
        <x:v>functional</x:v>
      </x:c>
      <x:c r="D3675" s="25" t="str">
        <x:v>Medium demersals (30 - 89 cm)</x:v>
      </x:c>
      <x:c r="E3675" s="35" t="n">
        <x:v>21</x:v>
      </x:c>
      <x:c r="F3675" s="35" t="n">
        <x:v>21</x:v>
      </x:c>
      <x:c r="G3675" s="32" t="n">
        <x:v>112826.84428951557</x:v>
      </x:c>
      <x:c r="H3675" s="32" t="n">
        <x:v>112826.84428951557</x:v>
      </x:c>
      <x:c r="I3675" s="33" t="n">
        <x:v>0</x:v>
      </x:c>
      <x:c r="J3675" s="34" t="n">
        <x:v>1</x:v>
      </x:c>
      <x:c r="K3675" s="33" t="n">
        <x:v>263.3209333359363</x:v>
      </x:c>
      <x:c r="L3675" s="32" t="n">
        <x:v>29709669.943663593</x:v>
      </x:c>
      <x:c r="M3675" s="33" t="n">
        <x:v>3.3722802178498585</x:v>
      </x:c>
      <x:c r="N3675" s="33" t="n">
        <x:v>235.65693119432106</x:v>
      </x:c>
      <x:c r="O3675" s="32" t="n">
        <x:v>26588427.881606746</x:v>
      </x:c>
      <x:c r="P3675" s="32" t="n">
        <x:v>3121242.062056847</x:v>
      </x:c>
      <x:c r="Q3675" s="33" t="n">
        <x:v>1.1173909971644487</x:v>
      </x:c>
      <x:c r="R3675" s="34" t="n">
        <x:v>0.11739099716444872</x:v>
      </x:c>
    </x:row>
    <x:row r="3676" ht="18" customHeight="1">
      <x:c r="A3676" s="25" t="str">
        <x:v>EEZ_384</x:v>
      </x:c>
      <x:c r="B3676" s="25" t="str">
        <x:v>Côte d'Ivoire</x:v>
      </x:c>
      <x:c r="C3676" s="25" t="str">
        <x:v>functional</x:v>
      </x:c>
      <x:c r="D3676" s="25" t="str">
        <x:v>Medium pelagics (30 - 89 cm)</x:v>
      </x:c>
      <x:c r="E3676" s="35" t="n">
        <x:v>21</x:v>
      </x:c>
      <x:c r="F3676" s="35" t="n">
        <x:v>21</x:v>
      </x:c>
      <x:c r="G3676" s="32" t="n">
        <x:v>24717.328122337505</x:v>
      </x:c>
      <x:c r="H3676" s="32" t="n">
        <x:v>24717.328122337505</x:v>
      </x:c>
      <x:c r="I3676" s="33" t="n">
        <x:v>0</x:v>
      </x:c>
      <x:c r="J3676" s="34" t="n">
        <x:v>1</x:v>
      </x:c>
      <x:c r="K3676" s="33" t="n">
        <x:v>772.8751476049069</x:v>
      </x:c>
      <x:c r="L3676" s="32" t="n">
        <x:v>19103408.620950516</x:v>
      </x:c>
      <x:c r="M3676" s="33" t="n">
        <x:v>3.6513234811685793</x:v>
      </x:c>
      <x:c r="N3676" s="33" t="n">
        <x:v>448.04690448415147</x:v>
      </x:c>
      <x:c r="O3676" s="32" t="n">
        <x:v>11074522.352332383</x:v>
      </x:c>
      <x:c r="P3676" s="32" t="n">
        <x:v>8028886.268618133</x:v>
      </x:c>
      <x:c r="Q3676" s="33" t="n">
        <x:v>1.7249871383326238</x:v>
      </x:c>
      <x:c r="R3676" s="34" t="n">
        <x:v>0.7249871383326238</x:v>
      </x:c>
    </x:row>
    <x:row r="3677" ht="18" customHeight="1">
      <x:c r="A3677" s="25" t="str">
        <x:v>EEZ_384</x:v>
      </x:c>
      <x:c r="B3677" s="25" t="str">
        <x:v>Côte d'Ivoire</x:v>
      </x:c>
      <x:c r="C3677" s="25" t="str">
        <x:v>functional</x:v>
      </x:c>
      <x:c r="D3677" s="25" t="str">
        <x:v>Medium reef assoc. fish (30 - 89 cm)</x:v>
      </x:c>
      <x:c r="E3677" s="35" t="n">
        <x:v>11</x:v>
      </x:c>
      <x:c r="F3677" s="35" t="n">
        <x:v>11</x:v>
      </x:c>
      <x:c r="G3677" s="32" t="n">
        <x:v>24722.564736048702</x:v>
      </x:c>
      <x:c r="H3677" s="32" t="n">
        <x:v>24722.564736048702</x:v>
      </x:c>
      <x:c r="I3677" s="33" t="n">
        <x:v>0</x:v>
      </x:c>
      <x:c r="J3677" s="34" t="n">
        <x:v>1</x:v>
      </x:c>
      <x:c r="K3677" s="33" t="n">
        <x:v>287.04087106094966</x:v>
      </x:c>
      <x:c r="L3677" s="32" t="n">
        <x:v>7096386.516696136</x:v>
      </x:c>
      <x:c r="M3677" s="33" t="n">
        <x:v>3.3166821011097776</x:v>
      </x:c>
      <x:c r="N3677" s="33" t="n">
        <x:v>207.33952588166528</x:v>
      </x:c>
      <x:c r="O3677" s="32" t="n">
        <x:v>5125964.850951116</x:v>
      </x:c>
      <x:c r="P3677" s="32" t="n">
        <x:v>1970421.6657450208</x:v>
      </x:c>
      <x:c r="Q3677" s="33" t="n">
        <x:v>1.3844001515889075</x:v>
      </x:c>
      <x:c r="R3677" s="34" t="n">
        <x:v>0.38440015158890756</x:v>
      </x:c>
    </x:row>
    <x:row r="3678" ht="18" customHeight="1">
      <x:c r="A3678" s="25" t="str">
        <x:v>EEZ_384</x:v>
      </x:c>
      <x:c r="B3678" s="25" t="str">
        <x:v>Côte d'Ivoire</x:v>
      </x:c>
      <x:c r="C3678" s="25" t="str">
        <x:v>functional</x:v>
      </x:c>
      <x:c r="D3678" s="25" t="str">
        <x:v>Other demersal invertebrates</x:v>
      </x:c>
      <x:c r="E3678" s="35" t="n">
        <x:v>6</x:v>
      </x:c>
      <x:c r="F3678" s="35" t="n">
        <x:v>6</x:v>
      </x:c>
      <x:c r="G3678" s="32" t="n">
        <x:v>308.9782732733</x:v>
      </x:c>
      <x:c r="H3678" s="32" t="n">
        <x:v>308.9782732733</x:v>
      </x:c>
      <x:c r="I3678" s="33" t="n">
        <x:v>0</x:v>
      </x:c>
      <x:c r="J3678" s="34" t="n">
        <x:v>1</x:v>
      </x:c>
      <x:c r="K3678" s="33" t="n">
        <x:v>10.02033663613152</x:v>
      </x:c>
      <x:c r="L3678" s="32" t="n">
        <x:v>3096.066311449104</x:v>
      </x:c>
      <x:c r="M3678" s="33" t="n">
        <x:v>2.0002266277792615</x:v>
      </x:c>
      <x:c r="N3678" s="33" t="n">
        <x:v>10.00521965923014</x:v>
      </x:c>
      <x:c r="O3678" s="32" t="n">
        <x:v>3091.395494029003</x:v>
      </x:c>
      <x:c r="P3678" s="32" t="n">
        <x:v>4.670817420100775</x:v>
      </x:c>
      <x:c r="Q3678" s="33" t="n">
        <x:v>1.0015109090471026</x:v>
      </x:c>
      <x:c r="R3678" s="34" t="n">
        <x:v>0.0015109090471026462</x:v>
      </x:c>
    </x:row>
    <x:row r="3679" ht="18" customHeight="1">
      <x:c r="A3679" s="25" t="str">
        <x:v>EEZ_384</x:v>
      </x:c>
      <x:c r="B3679" s="25" t="str">
        <x:v>Côte d'Ivoire</x:v>
      </x:c>
      <x:c r="C3679" s="25" t="str">
        <x:v>functional</x:v>
      </x:c>
      <x:c r="D3679" s="25" t="str">
        <x:v>Shrimps</x:v>
      </x:c>
      <x:c r="E3679" s="35" t="n">
        <x:v>7</x:v>
      </x:c>
      <x:c r="F3679" s="35" t="n">
        <x:v>7</x:v>
      </x:c>
      <x:c r="G3679" s="32" t="n">
        <x:v>61.66092358219999</x:v>
      </x:c>
      <x:c r="H3679" s="32" t="n">
        <x:v>61.66092358219999</x:v>
      </x:c>
      <x:c r="I3679" s="33" t="n">
        <x:v>0</x:v>
      </x:c>
      <x:c r="J3679" s="34" t="n">
        <x:v>1</x:v>
      </x:c>
      <x:c r="K3679" s="33" t="n">
        <x:v>256.97069306058665</x:v>
      </x:c>
      <x:c r="L3679" s="32" t="n">
        <x:v>15845.050267673803</x:v>
      </x:c>
      <x:c r="M3679" s="33" t="n">
        <x:v>3.3336578989479833</x:v>
      </x:c>
      <x:c r="N3679" s="33" t="n">
        <x:v>215.6045386930874</x:v>
      </x:c>
      <x:c r="O3679" s="32" t="n">
        <x:v>13294.374984329943</x:v>
      </x:c>
      <x:c r="P3679" s="32" t="n">
        <x:v>2550.6752833438604</x:v>
      </x:c>
      <x:c r="Q3679" s="33" t="n">
        <x:v>1.191861241039939</x:v>
      </x:c>
      <x:c r="R3679" s="34" t="n">
        <x:v>0.19186124103993885</x:v>
      </x:c>
    </x:row>
    <x:row r="3680" ht="18" customHeight="1">
      <x:c r="A3680" s="25" t="str">
        <x:v>EEZ_384</x:v>
      </x:c>
      <x:c r="B3680" s="25" t="str">
        <x:v>Côte d'Ivoire</x:v>
      </x:c>
      <x:c r="C3680" s="25" t="str">
        <x:v>functional</x:v>
      </x:c>
      <x:c r="D3680" s="25" t="str">
        <x:v>Small benthopelagics (&lt;30 cm)</x:v>
      </x:c>
      <x:c r="E3680" s="35" t="n">
        <x:v>1</x:v>
      </x:c>
      <x:c r="F3680" s="35" t="n">
        <x:v>1</x:v>
      </x:c>
      <x:c r="G3680" s="32" t="n">
        <x:v>88.2915331451</x:v>
      </x:c>
      <x:c r="H3680" s="32" t="n">
        <x:v>88.2915331451</x:v>
      </x:c>
      <x:c r="I3680" s="33" t="n">
        <x:v>0</x:v>
      </x:c>
      <x:c r="J3680" s="34" t="n">
        <x:v>1</x:v>
      </x:c>
      <x:c r="K3680" s="33" t="n">
        <x:v>186.20871366628677</x:v>
      </x:c>
      <x:c r="L3680" s="32" t="n">
        <x:v>16440.652814573394</x:v>
      </x:c>
      <x:c r="M3680" s="33" t="n">
        <x:v>3.27</x:v>
      </x:c>
      <x:c r="N3680" s="33" t="n">
        <x:v>186.20871366628674</x:v>
      </x:c>
      <x:c r="O3680" s="32" t="n">
        <x:v>16440.652814573394</x:v>
      </x:c>
      <x:c r="P3680" s="32" t="n">
        <x:v>0</x:v>
      </x:c>
      <x:c r="Q3680" s="33" t="n">
        <x:v>1</x:v>
      </x:c>
      <x:c r="R3680" s="34" t="n">
        <x:v>0</x:v>
      </x:c>
    </x:row>
    <x:row r="3681" ht="18" customHeight="1">
      <x:c r="A3681" s="25" t="str">
        <x:v>EEZ_384</x:v>
      </x:c>
      <x:c r="B3681" s="25" t="str">
        <x:v>Côte d'Ivoire</x:v>
      </x:c>
      <x:c r="C3681" s="25" t="str">
        <x:v>functional</x:v>
      </x:c>
      <x:c r="D3681" s="25" t="str">
        <x:v>Small demersals (&lt;30 cm)</x:v>
      </x:c>
      <x:c r="E3681" s="35" t="n">
        <x:v>3</x:v>
      </x:c>
      <x:c r="F3681" s="35" t="n">
        <x:v>3</x:v>
      </x:c>
      <x:c r="G3681" s="32" t="n">
        <x:v>7410.337262774</x:v>
      </x:c>
      <x:c r="H3681" s="32" t="n">
        <x:v>7410.337262774</x:v>
      </x:c>
      <x:c r="I3681" s="33" t="n">
        <x:v>0</x:v>
      </x:c>
      <x:c r="J3681" s="34" t="n">
        <x:v>1</x:v>
      </x:c>
      <x:c r="K3681" s="33" t="n">
        <x:v>137.74304288870366</x:v>
      </x:c>
      <x:c r="L3681" s="32" t="n">
        <x:v>1020722.4034060378</x:v>
      </x:c>
      <x:c r="M3681" s="33" t="n">
        <x:v>3.0933625979185115</x:v>
      </x:c>
      <x:c r="N3681" s="33" t="n">
        <x:v>123.98313052518438</x:v>
      </x:c>
      <x:c r="O3681" s="32" t="n">
        <x:v>918756.8120861463</x:v>
      </x:c>
      <x:c r="P3681" s="32" t="n">
        <x:v>101965.59131989151</x:v>
      </x:c>
      <x:c r="Q3681" s="33" t="n">
        <x:v>1.1109821336599035</x:v>
      </x:c>
      <x:c r="R3681" s="34" t="n">
        <x:v>0.11098213365990348</x:v>
      </x:c>
    </x:row>
    <x:row r="3682" ht="18" customHeight="1">
      <x:c r="A3682" s="25" t="str">
        <x:v>EEZ_384</x:v>
      </x:c>
      <x:c r="B3682" s="25" t="str">
        <x:v>Côte d'Ivoire</x:v>
      </x:c>
      <x:c r="C3682" s="25" t="str">
        <x:v>functional</x:v>
      </x:c>
      <x:c r="D3682" s="25" t="str">
        <x:v>Small pelagics (&lt;30 cm)</x:v>
      </x:c>
      <x:c r="E3682" s="35" t="n">
        <x:v>4</x:v>
      </x:c>
      <x:c r="F3682" s="35" t="n">
        <x:v>4</x:v>
      </x:c>
      <x:c r="G3682" s="32" t="n">
        <x:v>14378.0958900467</x:v>
      </x:c>
      <x:c r="H3682" s="32" t="n">
        <x:v>14378.0958900467</x:v>
      </x:c>
      <x:c r="I3682" s="33" t="n">
        <x:v>0</x:v>
      </x:c>
      <x:c r="J3682" s="34" t="n">
        <x:v>1</x:v>
      </x:c>
      <x:c r="K3682" s="33" t="n">
        <x:v>197.1195500582097</x:v>
      </x:c>
      <x:c r="L3682" s="32" t="n">
        <x:v>2834203.7925397996</x:v>
      </x:c>
      <x:c r="M3682" s="33" t="n">
        <x:v>3.2238776775312212</x:v>
      </x:c>
      <x:c r="N3682" s="33" t="n">
        <x:v>167.4471181576183</x:v>
      </x:c>
      <x:c r="O3682" s="32" t="n">
        <x:v>2407570.7213822156</x:v>
      </x:c>
      <x:c r="P3682" s="32" t="n">
        <x:v>426633.07115758397</x:v>
      </x:c>
      <x:c r="Q3682" s="33" t="n">
        <x:v>1.1772047929344516</x:v>
      </x:c>
      <x:c r="R3682" s="34" t="n">
        <x:v>0.17720479293445168</x:v>
      </x:c>
    </x:row>
    <x:row r="3683" ht="18" customHeight="1">
      <x:c r="A3683" s="25" t="str">
        <x:v>EEZ_384</x:v>
      </x:c>
      <x:c r="B3683" s="25" t="str">
        <x:v>Côte d'Ivoire</x:v>
      </x:c>
      <x:c r="C3683" s="25" t="str">
        <x:v>functional</x:v>
      </x:c>
      <x:c r="D3683" s="25" t="str">
        <x:v>Small reef assoc. fish (&lt;30 cm)</x:v>
      </x:c>
      <x:c r="E3683" s="35" t="n">
        <x:v>1</x:v>
      </x:c>
      <x:c r="F3683" s="35" t="n">
        <x:v>1</x:v>
      </x:c>
      <x:c r="G3683" s="32" t="n">
        <x:v>0.29544458630000003</x:v>
      </x:c>
      <x:c r="H3683" s="32" t="n">
        <x:v>0.29544458630000003</x:v>
      </x:c>
      <x:c r="I3683" s="33" t="n">
        <x:v>0</x:v>
      </x:c>
      <x:c r="J3683" s="34" t="n">
        <x:v>1</x:v>
      </x:c>
      <x:c r="K3683" s="33" t="n">
        <x:v>537.0317963702527</x:v>
      </x:c>
      <x:c r="L3683" s="32" t="n">
        <x:v>158.66313690855515</x:v>
      </x:c>
      <x:c r="M3683" s="33" t="n">
        <x:v>3.73</x:v>
      </x:c>
      <x:c r="N3683" s="33" t="n">
        <x:v>537.0317963702527</x:v>
      </x:c>
      <x:c r="O3683" s="32" t="n">
        <x:v>158.66313690855515</x:v>
      </x:c>
      <x:c r="P3683" s="32" t="n">
        <x:v>0</x:v>
      </x:c>
      <x:c r="Q3683" s="33" t="n">
        <x:v>1</x:v>
      </x:c>
      <x:c r="R3683" s="34" t="n">
        <x:v>0</x:v>
      </x:c>
    </x:row>
    <x:row r="3684" ht="18" customHeight="1">
      <x:c r="A3684" s="25" t="str">
        <x:v>EEZ_384</x:v>
      </x:c>
      <x:c r="B3684" s="25" t="str">
        <x:v>Côte d'Ivoire</x:v>
      </x:c>
      <x:c r="C3684" s="25" t="str">
        <x:v>functional</x:v>
      </x:c>
      <x:c r="D3684" s="25" t="str">
        <x:v>Small to medium flatfishes (&lt;90 cm)</x:v>
      </x:c>
      <x:c r="E3684" s="35" t="n">
        <x:v>6</x:v>
      </x:c>
      <x:c r="F3684" s="35" t="n">
        <x:v>6</x:v>
      </x:c>
      <x:c r="G3684" s="32" t="n">
        <x:v>79.46006172969999</x:v>
      </x:c>
      <x:c r="H3684" s="32" t="n">
        <x:v>79.46006172969999</x:v>
      </x:c>
      <x:c r="I3684" s="33" t="n">
        <x:v>0</x:v>
      </x:c>
      <x:c r="J3684" s="34" t="n">
        <x:v>1</x:v>
      </x:c>
      <x:c r="K3684" s="33" t="n">
        <x:v>188.31443922836488</x:v>
      </x:c>
      <x:c r="L3684" s="32" t="n">
        <x:v>14963.476965679709</x:v>
      </x:c>
      <x:c r="M3684" s="33" t="n">
        <x:v>3.2338663354193593</x:v>
      </x:c>
      <x:c r="N3684" s="33" t="n">
        <x:v>171.34298770595112</x:v>
      </x:c>
      <x:c r="O3684" s="32" t="n">
        <x:v>13614.924380066102</x:v>
      </x:c>
      <x:c r="P3684" s="32" t="n">
        <x:v>1348.5525856136064</x:v>
      </x:c>
      <x:c r="Q3684" s="33" t="n">
        <x:v>1.0990495832344138</x:v>
      </x:c>
      <x:c r="R3684" s="34" t="n">
        <x:v>0.09904958323441375</x:v>
      </x:c>
    </x:row>
    <x:row r="3685" ht="18" customHeight="1">
      <x:c r="A3685" s="25" t="str">
        <x:v>EEZ_384</x:v>
      </x:c>
      <x:c r="B3685" s="25" t="str">
        <x:v>Côte d'Ivoire</x:v>
      </x:c>
      <x:c r="C3685" s="25" t="str">
        <x:v>functional</x:v>
      </x:c>
      <x:c r="D3685" s="25" t="str">
        <x:v>Small to medium rays (&lt;90 cm)</x:v>
      </x:c>
      <x:c r="E3685" s="35" t="n">
        <x:v>2</x:v>
      </x:c>
      <x:c r="F3685" s="35" t="n">
        <x:v>2</x:v>
      </x:c>
      <x:c r="G3685" s="32" t="n">
        <x:v>2.5086777252</x:v>
      </x:c>
      <x:c r="H3685" s="32" t="n">
        <x:v>2.5086777252</x:v>
      </x:c>
      <x:c r="I3685" s="33" t="n">
        <x:v>0</x:v>
      </x:c>
      <x:c r="J3685" s="34" t="n">
        <x:v>1</x:v>
      </x:c>
      <x:c r="K3685" s="33" t="n">
        <x:v>630.957344480193</x:v>
      </x:c>
      <x:c r="L3685" s="32" t="n">
        <x:v>1582.8686356488033</x:v>
      </x:c>
      <x:c r="M3685" s="33" t="n">
        <x:v>3.8</x:v>
      </x:c>
      <x:c r="N3685" s="33" t="n">
        <x:v>630.957344480193</x:v>
      </x:c>
      <x:c r="O3685" s="32" t="n">
        <x:v>1582.8686356488033</x:v>
      </x:c>
      <x:c r="P3685" s="32" t="n">
        <x:v>0</x:v>
      </x:c>
      <x:c r="Q3685" s="33" t="n">
        <x:v>1</x:v>
      </x:c>
      <x:c r="R3685" s="34" t="n">
        <x:v>0</x:v>
      </x:c>
    </x:row>
    <x:row r="3686" ht="18" customHeight="1">
      <x:c r="A3686" s="25" t="str">
        <x:v>EEZ_384</x:v>
      </x:c>
      <x:c r="B3686" s="25" t="str">
        <x:v>Côte d'Ivoire</x:v>
      </x:c>
      <x:c r="C3686" s="25" t="str">
        <x:v>functional</x:v>
      </x:c>
      <x:c r="D3686" s="25" t="str">
        <x:v>Small to medium sharks (&lt;90 cm)</x:v>
      </x:c>
      <x:c r="E3686" s="35" t="n">
        <x:v>1</x:v>
      </x:c>
      <x:c r="F3686" s="35" t="n">
        <x:v>1</x:v>
      </x:c>
      <x:c r="G3686" s="32" t="n">
        <x:v>2.2373894655</x:v>
      </x:c>
      <x:c r="H3686" s="32" t="n">
        <x:v>2.2373894655</x:v>
      </x:c>
      <x:c r="I3686" s="33" t="n">
        <x:v>0</x:v>
      </x:c>
      <x:c r="J3686" s="34" t="n">
        <x:v>1</x:v>
      </x:c>
      <x:c r="K3686" s="33" t="n">
        <x:v>933.2543007969915</x:v>
      </x:c>
      <x:c r="L3686" s="32" t="n">
        <x:v>2088.053341235757</x:v>
      </x:c>
      <x:c r="M3686" s="33" t="n">
        <x:v>3.9699999999999998</x:v>
      </x:c>
      <x:c r="N3686" s="33" t="n">
        <x:v>933.2543007969905</x:v>
      </x:c>
      <x:c r="O3686" s="32" t="n">
        <x:v>2088.053341235755</x:v>
      </x:c>
      <x:c r="P3686" s="32" t="n">
        <x:v>2.2737367544323206e-12</x:v>
      </x:c>
      <x:c r="Q3686" s="33" t="n">
        <x:v>1.000000000000001</x:v>
      </x:c>
      <x:c r="R3686" s="34" t="n">
        <x:v>1.0889265659691789e-15</x:v>
      </x:c>
    </x:row>
    <x:row r="3687" ht="18" customHeight="1">
      <x:c r="A3687" s="25" t="str">
        <x:v>EEZ_388</x:v>
      </x:c>
      <x:c r="B3687" s="25" t="str">
        <x:v>Jamaica</x:v>
      </x:c>
      <x:c r="C3687" s="25" t="str">
        <x:v>functional</x:v>
      </x:c>
      <x:c r="D3687" s="25" t="str">
        <x:v>Large benthopelagics (&gt;=90 cm)</x:v>
      </x:c>
      <x:c r="E3687" s="35" t="n">
        <x:v>2</x:v>
      </x:c>
      <x:c r="F3687" s="35" t="n">
        <x:v>2</x:v>
      </x:c>
      <x:c r="G3687" s="32" t="n">
        <x:v>5.069221999000001</x:v>
      </x:c>
      <x:c r="H3687" s="32" t="n">
        <x:v>5.069221999000001</x:v>
      </x:c>
      <x:c r="I3687" s="33" t="n">
        <x:v>0</x:v>
      </x:c>
      <x:c r="J3687" s="34" t="n">
        <x:v>1</x:v>
      </x:c>
      <x:c r="K3687" s="33" t="n">
        <x:v>3110.016588312435</x:v>
      </x:c>
      <x:c r="L3687" s="32" t="n">
        <x:v>15765.364506728323</x:v>
      </x:c>
      <x:c r="M3687" s="33" t="n">
        <x:v>4.49240158870383</x:v>
      </x:c>
      <x:c r="N3687" s="33" t="n">
        <x:v>3107.431677743649</x:v>
      </x:c>
      <x:c r="O3687" s="32" t="n">
        <x:v>15752.261021207585</x:v>
      </x:c>
      <x:c r="P3687" s="32" t="n">
        <x:v>13.103485520738104</x:v>
      </x:c>
      <x:c r="Q3687" s="33" t="n">
        <x:v>1.00083184791714</x:v>
      </x:c>
      <x:c r="R3687" s="34" t="n">
        <x:v>0.0008318479171400613</x:v>
      </x:c>
    </x:row>
    <x:row r="3688" ht="18" customHeight="1">
      <x:c r="A3688" s="25" t="str">
        <x:v>EEZ_388</x:v>
      </x:c>
      <x:c r="B3688" s="25" t="str">
        <x:v>Jamaica</x:v>
      </x:c>
      <x:c r="C3688" s="25" t="str">
        <x:v>functional</x:v>
      </x:c>
      <x:c r="D3688" s="25" t="str">
        <x:v>Large pelagics (&gt;=90 cm)</x:v>
      </x:c>
      <x:c r="E3688" s="35" t="n">
        <x:v>12</x:v>
      </x:c>
      <x:c r="F3688" s="35" t="n">
        <x:v>12</x:v>
      </x:c>
      <x:c r="G3688" s="32" t="n">
        <x:v>167.591525893</x:v>
      </x:c>
      <x:c r="H3688" s="32" t="n">
        <x:v>167.591525893</x:v>
      </x:c>
      <x:c r="I3688" s="33" t="n">
        <x:v>0</x:v>
      </x:c>
      <x:c r="J3688" s="34" t="n">
        <x:v>1</x:v>
      </x:c>
      <x:c r="K3688" s="33" t="n">
        <x:v>2552.727484698368</x:v>
      </x:c>
      <x:c r="L3688" s="32" t="n">
        <x:v>427815.4943495993</x:v>
      </x:c>
      <x:c r="M3688" s="33" t="n">
        <x:v>4.396751285194708</x:v>
      </x:c>
      <x:c r="N3688" s="33" t="n">
        <x:v>2493.166513963441</x:v>
      </x:c>
      <x:c r="O3688" s="32" t="n">
        <x:v>417833.5803804646</x:v>
      </x:c>
      <x:c r="P3688" s="32" t="n">
        <x:v>9981.913969134679</x:v>
      </x:c>
      <x:c r="Q3688" s="33" t="n">
        <x:v>1.0238896882343576</x:v>
      </x:c>
      <x:c r="R3688" s="34" t="n">
        <x:v>0.02388968823435756</x:v>
      </x:c>
    </x:row>
    <x:row r="3689" ht="18" customHeight="1">
      <x:c r="A3689" s="25" t="str">
        <x:v>EEZ_388</x:v>
      </x:c>
      <x:c r="B3689" s="25" t="str">
        <x:v>Jamaica</x:v>
      </x:c>
      <x:c r="C3689" s="25" t="str">
        <x:v>functional</x:v>
      </x:c>
      <x:c r="D3689" s="25" t="str">
        <x:v>Large reef assoc. fish (&gt;=90 cm)</x:v>
      </x:c>
      <x:c r="E3689" s="35" t="n">
        <x:v>7</x:v>
      </x:c>
      <x:c r="F3689" s="35" t="n">
        <x:v>7</x:v>
      </x:c>
      <x:c r="G3689" s="32" t="n">
        <x:v>250.460721659</x:v>
      </x:c>
      <x:c r="H3689" s="32" t="n">
        <x:v>250.460721659</x:v>
      </x:c>
      <x:c r="I3689" s="33" t="n">
        <x:v>0</x:v>
      </x:c>
      <x:c r="J3689" s="34" t="n">
        <x:v>1</x:v>
      </x:c>
      <x:c r="K3689" s="33" t="n">
        <x:v>1514.639755700373</x:v>
      </x:c>
      <x:c r="L3689" s="32" t="n">
        <x:v>379357.7662661269</x:v>
      </x:c>
      <x:c r="M3689" s="33" t="n">
        <x:v>4.157725300714914</x:v>
      </x:c>
      <x:c r="N3689" s="33" t="n">
        <x:v>1437.8887993240169</x:v>
      </x:c>
      <x:c r="O3689" s="32" t="n">
        <x:v>360134.6663440863</x:v>
      </x:c>
      <x:c r="P3689" s="32" t="n">
        <x:v>19223.099922040594</x:v>
      </x:c>
      <x:c r="Q3689" s="33" t="n">
        <x:v>1.0533775326801618</x:v>
      </x:c>
      <x:c r="R3689" s="34" t="n">
        <x:v>0.053377532680161696</x:v>
      </x:c>
    </x:row>
    <x:row r="3690" ht="18" customHeight="1">
      <x:c r="A3690" s="25" t="str">
        <x:v>EEZ_388</x:v>
      </x:c>
      <x:c r="B3690" s="25" t="str">
        <x:v>Jamaica</x:v>
      </x:c>
      <x:c r="C3690" s="25" t="str">
        <x:v>functional</x:v>
      </x:c>
      <x:c r="D3690" s="25" t="str">
        <x:v>Large sharks (&gt;=90 cm)</x:v>
      </x:c>
      <x:c r="E3690" s="35" t="n">
        <x:v>1</x:v>
      </x:c>
      <x:c r="F3690" s="35" t="n">
        <x:v>1</x:v>
      </x:c>
      <x:c r="G3690" s="32" t="n">
        <x:v>584.5070427</x:v>
      </x:c>
      <x:c r="H3690" s="32" t="n">
        <x:v>584.5070427</x:v>
      </x:c>
      <x:c r="I3690" s="33" t="n">
        <x:v>0</x:v>
      </x:c>
      <x:c r="J3690" s="34" t="n">
        <x:v>1</x:v>
      </x:c>
      <x:c r="K3690" s="33" t="n">
        <x:v>1737.8008287493763</x:v>
      </x:c>
      <x:c r="L3690" s="32" t="n">
        <x:v>1015756.8232139072</x:v>
      </x:c>
      <x:c r="M3690" s="33" t="n">
        <x:v>4.24</x:v>
      </x:c>
      <x:c r="N3690" s="33" t="n">
        <x:v>1737.8008287493763</x:v>
      </x:c>
      <x:c r="O3690" s="32" t="n">
        <x:v>1015756.8232139072</x:v>
      </x:c>
      <x:c r="P3690" s="32" t="n">
        <x:v>0</x:v>
      </x:c>
      <x:c r="Q3690" s="33" t="n">
        <x:v>1</x:v>
      </x:c>
      <x:c r="R3690" s="34" t="n">
        <x:v>0</x:v>
      </x:c>
    </x:row>
    <x:row r="3691" ht="18" customHeight="1">
      <x:c r="A3691" s="25" t="str">
        <x:v>EEZ_388</x:v>
      </x:c>
      <x:c r="B3691" s="25" t="str">
        <x:v>Jamaica</x:v>
      </x:c>
      <x:c r="C3691" s="25" t="str">
        <x:v>functional</x:v>
      </x:c>
      <x:c r="D3691" s="25" t="str">
        <x:v>Lobsters, crabs</x:v>
      </x:c>
      <x:c r="E3691" s="35" t="n">
        <x:v>1</x:v>
      </x:c>
      <x:c r="F3691" s="35" t="n">
        <x:v>1</x:v>
      </x:c>
      <x:c r="G3691" s="32" t="n">
        <x:v>229</x:v>
      </x:c>
      <x:c r="H3691" s="32" t="n">
        <x:v>229</x:v>
      </x:c>
      <x:c r="I3691" s="33" t="n">
        <x:v>0</x:v>
      </x:c>
      <x:c r="J3691" s="34" t="n">
        <x:v>1</x:v>
      </x:c>
      <x:c r="K3691" s="33" t="n">
        <x:v>158.48931924611142</x:v>
      </x:c>
      <x:c r="L3691" s="32" t="n">
        <x:v>36294.054107359516</x:v>
      </x:c>
      <x:c r="M3691" s="33" t="n">
        <x:v>3.2</x:v>
      </x:c>
      <x:c r="N3691" s="33" t="n">
        <x:v>158.48931924611142</x:v>
      </x:c>
      <x:c r="O3691" s="32" t="n">
        <x:v>36294.054107359516</x:v>
      </x:c>
      <x:c r="P3691" s="32" t="n">
        <x:v>0</x:v>
      </x:c>
      <x:c r="Q3691" s="33" t="n">
        <x:v>1</x:v>
      </x:c>
      <x:c r="R3691" s="34" t="n">
        <x:v>0</x:v>
      </x:c>
    </x:row>
    <x:row r="3692" ht="18" customHeight="1">
      <x:c r="A3692" s="25" t="str">
        <x:v>EEZ_388</x:v>
      </x:c>
      <x:c r="B3692" s="25" t="str">
        <x:v>Jamaica</x:v>
      </x:c>
      <x:c r="C3692" s="25" t="str">
        <x:v>functional</x:v>
      </x:c>
      <x:c r="D3692" s="25" t="str">
        <x:v>Medium benthopelagics (30 - 89 cm)</x:v>
      </x:c>
      <x:c r="E3692" s="35" t="n">
        <x:v>2</x:v>
      </x:c>
      <x:c r="F3692" s="35" t="n">
        <x:v>2</x:v>
      </x:c>
      <x:c r="G3692" s="32" t="n">
        <x:v>55.708925369999996</x:v>
      </x:c>
      <x:c r="H3692" s="32" t="n">
        <x:v>55.708925369999996</x:v>
      </x:c>
      <x:c r="I3692" s="33" t="n">
        <x:v>0</x:v>
      </x:c>
      <x:c r="J3692" s="34" t="n">
        <x:v>1</x:v>
      </x:c>
      <x:c r="K3692" s="33" t="n">
        <x:v>204.38430394021574</x:v>
      </x:c>
      <x:c r="L3692" s="32" t="n">
        <x:v>11386.029935004875</x:v>
      </x:c>
      <x:c r="M3692" s="33" t="n">
        <x:v>3.3102194699423624</x:v>
      </x:c>
      <x:c r="N3692" s="33" t="n">
        <x:v>204.2769994050958</x:v>
      </x:c>
      <x:c r="O3692" s="32" t="n">
        <x:v>11380.052114666016</x:v>
      </x:c>
      <x:c r="P3692" s="32" t="n">
        <x:v>5.977820338859601</x:v>
      </x:c>
      <x:c r="Q3692" s="33" t="n">
        <x:v>1.0005252893641108</x:v>
      </x:c>
      <x:c r="R3692" s="34" t="n">
        <x:v>0.0005252893641107055</x:v>
      </x:c>
    </x:row>
    <x:row r="3693" ht="18" customHeight="1">
      <x:c r="A3693" s="25" t="str">
        <x:v>EEZ_388</x:v>
      </x:c>
      <x:c r="B3693" s="25" t="str">
        <x:v>Jamaica</x:v>
      </x:c>
      <x:c r="C3693" s="25" t="str">
        <x:v>functional</x:v>
      </x:c>
      <x:c r="D3693" s="25" t="str">
        <x:v>Medium demersals (30 - 89 cm)</x:v>
      </x:c>
      <x:c r="E3693" s="35" t="n">
        <x:v>5</x:v>
      </x:c>
      <x:c r="F3693" s="35" t="n">
        <x:v>5</x:v>
      </x:c>
      <x:c r="G3693" s="32" t="n">
        <x:v>10506.875406361998</x:v>
      </x:c>
      <x:c r="H3693" s="32" t="n">
        <x:v>10506.875406361998</x:v>
      </x:c>
      <x:c r="I3693" s="33" t="n">
        <x:v>0</x:v>
      </x:c>
      <x:c r="J3693" s="34" t="n">
        <x:v>1</x:v>
      </x:c>
      <x:c r="K3693" s="33" t="n">
        <x:v>184.6007700398806</x:v>
      </x:c>
      <x:c r="L3693" s="32" t="n">
        <x:v>1939577.290727508</x:v>
      </x:c>
      <x:c r="M3693" s="33" t="n">
        <x:v>3.2647747184630362</x:v>
      </x:c>
      <x:c r="N3693" s="33" t="n">
        <x:v>183.98173855919327</x:v>
      </x:c>
      <x:c r="O3693" s="32" t="n">
        <x:v>1933073.2040873107</x:v>
      </x:c>
      <x:c r="P3693" s="32" t="n">
        <x:v>6504.086640197318</x:v>
      </x:c>
      <x:c r="Q3693" s="33" t="n">
        <x:v>1.003364635455318</x:v>
      </x:c>
      <x:c r="R3693" s="34" t="n">
        <x:v>0.003364635455317992</x:v>
      </x:c>
    </x:row>
    <x:row r="3694" ht="18" customHeight="1">
      <x:c r="A3694" s="25" t="str">
        <x:v>EEZ_388</x:v>
      </x:c>
      <x:c r="B3694" s="25" t="str">
        <x:v>Jamaica</x:v>
      </x:c>
      <x:c r="C3694" s="25" t="str">
        <x:v>functional</x:v>
      </x:c>
      <x:c r="D3694" s="25" t="str">
        <x:v>Medium pelagics (30 - 89 cm)</x:v>
      </x:c>
      <x:c r="E3694" s="35" t="n">
        <x:v>3</x:v>
      </x:c>
      <x:c r="F3694" s="35" t="n">
        <x:v>3</x:v>
      </x:c>
      <x:c r="G3694" s="32" t="n">
        <x:v>988.502731467</x:v>
      </x:c>
      <x:c r="H3694" s="32" t="n">
        <x:v>988.502731467</x:v>
      </x:c>
      <x:c r="I3694" s="33" t="n">
        <x:v>0</x:v>
      </x:c>
      <x:c r="J3694" s="34" t="n">
        <x:v>1</x:v>
      </x:c>
      <x:c r="K3694" s="33" t="n">
        <x:v>1221.9274781029312</x:v>
      </x:c>
      <x:c r="L3694" s="32" t="n">
        <x:v>1207878.6497593303</x:v>
      </x:c>
      <x:c r="M3694" s="33" t="n">
        <x:v>4.080071320524835</x:v>
      </x:c>
      <x:c r="N3694" s="33" t="n">
        <x:v>1202.4618885918678</x:v>
      </x:c>
      <x:c r="O3694" s="32" t="n">
        <x:v>1188636.8613580288</x:v>
      </x:c>
      <x:c r="P3694" s="32" t="n">
        <x:v>19241.788401301485</x:v>
      </x:c>
      <x:c r="Q3694" s="33" t="n">
        <x:v>1.0161881134826305</x:v>
      </x:c>
      <x:c r="R3694" s="34" t="n">
        <x:v>0.01618811348263048</x:v>
      </x:c>
    </x:row>
    <x:row r="3695" ht="18" customHeight="1">
      <x:c r="A3695" s="25" t="str">
        <x:v>EEZ_388</x:v>
      </x:c>
      <x:c r="B3695" s="25" t="str">
        <x:v>Jamaica</x:v>
      </x:c>
      <x:c r="C3695" s="25" t="str">
        <x:v>functional</x:v>
      </x:c>
      <x:c r="D3695" s="25" t="str">
        <x:v>Medium reef assoc. fish (30 - 89 cm)</x:v>
      </x:c>
      <x:c r="E3695" s="35" t="n">
        <x:v>20</x:v>
      </x:c>
      <x:c r="F3695" s="35" t="n">
        <x:v>20</x:v>
      </x:c>
      <x:c r="G3695" s="32" t="n">
        <x:v>9397.798547528999</x:v>
      </x:c>
      <x:c r="H3695" s="32" t="n">
        <x:v>9397.798547528999</x:v>
      </x:c>
      <x:c r="I3695" s="33" t="n">
        <x:v>0</x:v>
      </x:c>
      <x:c r="J3695" s="34" t="n">
        <x:v>1</x:v>
      </x:c>
      <x:c r="K3695" s="33" t="n">
        <x:v>1247.7018472546492</x:v>
      </x:c>
      <x:c r="L3695" s="32" t="n">
        <x:v>11725650.60787899</x:v>
      </x:c>
      <x:c r="M3695" s="33" t="n">
        <x:v>3.782134725980948</x:v>
      </x:c>
      <x:c r="N3695" s="33" t="n">
        <x:v>605.5286915413799</x:v>
      </x:c>
      <x:c r="O3695" s="32" t="n">
        <x:v>5690636.657854715</x:v>
      </x:c>
      <x:c r="P3695" s="32" t="n">
        <x:v>6035013.950024275</x:v>
      </x:c>
      <x:c r="Q3695" s="33" t="n">
        <x:v>2.0605164787131893</x:v>
      </x:c>
      <x:c r="R3695" s="34" t="n">
        <x:v>1.0605164787131893</x:v>
      </x:c>
    </x:row>
    <x:row r="3696" ht="18" customHeight="1">
      <x:c r="A3696" s="25" t="str">
        <x:v>EEZ_388</x:v>
      </x:c>
      <x:c r="B3696" s="25" t="str">
        <x:v>Jamaica</x:v>
      </x:c>
      <x:c r="C3696" s="25" t="str">
        <x:v>functional</x:v>
      </x:c>
      <x:c r="D3696" s="25" t="str">
        <x:v>Small pelagics (&lt;30 cm)</x:v>
      </x:c>
      <x:c r="E3696" s="35" t="n">
        <x:v>2</x:v>
      </x:c>
      <x:c r="F3696" s="35" t="n">
        <x:v>2</x:v>
      </x:c>
      <x:c r="G3696" s="32" t="n">
        <x:v>743.288216721</x:v>
      </x:c>
      <x:c r="H3696" s="32" t="n">
        <x:v>743.288216721</x:v>
      </x:c>
      <x:c r="I3696" s="33" t="n">
        <x:v>0</x:v>
      </x:c>
      <x:c r="J3696" s="34" t="n">
        <x:v>1</x:v>
      </x:c>
      <x:c r="K3696" s="33" t="n">
        <x:v>3011.390976034193</x:v>
      </x:c>
      <x:c r="L3696" s="32" t="n">
        <x:v>2238331.428426167</x:v>
      </x:c>
      <x:c r="M3696" s="33" t="n">
        <x:v>4.433000000009104</x:v>
      </x:c>
      <x:c r="N3696" s="33" t="n">
        <x:v>2710.1916319476536</x:v>
      </x:c>
      <x:c r="O3696" s="32" t="n">
        <x:v>2014453.5050825484</x:v>
      </x:c>
      <x:c r="P3696" s="32" t="n">
        <x:v>223877.92334361863</x:v>
      </x:c>
      <x:c r="Q3696" s="33" t="n">
        <x:v>1.111135810669626</x:v>
      </x:c>
      <x:c r="R3696" s="34" t="n">
        <x:v>0.11113581066962604</x:v>
      </x:c>
    </x:row>
    <x:row r="3697" ht="18" customHeight="1">
      <x:c r="A3697" s="25" t="str">
        <x:v>EEZ_388</x:v>
      </x:c>
      <x:c r="B3697" s="25" t="str">
        <x:v>Jamaica</x:v>
      </x:c>
      <x:c r="C3697" s="25" t="str">
        <x:v>functional</x:v>
      </x:c>
      <x:c r="D3697" s="25" t="str">
        <x:v>Small reef assoc. fish (&lt;30 cm)</x:v>
      </x:c>
      <x:c r="E3697" s="35" t="n">
        <x:v>3</x:v>
      </x:c>
      <x:c r="F3697" s="35" t="n">
        <x:v>3</x:v>
      </x:c>
      <x:c r="G3697" s="32" t="n">
        <x:v>1874.317162812</x:v>
      </x:c>
      <x:c r="H3697" s="32" t="n">
        <x:v>1874.317162812</x:v>
      </x:c>
      <x:c r="I3697" s="33" t="n">
        <x:v>0</x:v>
      </x:c>
      <x:c r="J3697" s="34" t="n">
        <x:v>1</x:v>
      </x:c>
      <x:c r="K3697" s="33" t="n">
        <x:v>192.701120689877</x:v>
      </x:c>
      <x:c r="L3697" s="32" t="n">
        <x:v>361183.01780214306</x:v>
      </x:c>
      <x:c r="M3697" s="33" t="n">
        <x:v>2.951230403895646</x:v>
      </x:c>
      <x:c r="N3697" s="33" t="n">
        <x:v>89.37795299813025</x:v>
      </x:c>
      <x:c r="O3697" s="32" t="n">
        <x:v>167522.6312813998</x:v>
      </x:c>
      <x:c r="P3697" s="32" t="n">
        <x:v>193660.38652074325</x:v>
      </x:c>
      <x:c r="Q3697" s="33" t="n">
        <x:v>2.1560252190370504</x:v>
      </x:c>
      <x:c r="R3697" s="34" t="n">
        <x:v>1.1560252190370504</x:v>
      </x:c>
    </x:row>
    <x:row r="3698" ht="18" customHeight="1">
      <x:c r="A3698" s="25" t="str">
        <x:v>EEZ_390</x:v>
      </x:c>
      <x:c r="B3698" s="25" t="str">
        <x:v>Japan (main islands)</x:v>
      </x:c>
      <x:c r="C3698" s="25" t="str">
        <x:v>functional</x:v>
      </x:c>
      <x:c r="D3698" s="25" t="str">
        <x:v>Cephalopods</x:v>
      </x:c>
      <x:c r="E3698" s="35" t="n">
        <x:v>11</x:v>
      </x:c>
      <x:c r="F3698" s="35" t="n">
        <x:v>11</x:v>
      </x:c>
      <x:c r="G3698" s="32" t="n">
        <x:v>190729.24517054527</x:v>
      </x:c>
      <x:c r="H3698" s="32" t="n">
        <x:v>190729.24517054527</x:v>
      </x:c>
      <x:c r="I3698" s="33" t="n">
        <x:v>0</x:v>
      </x:c>
      <x:c r="J3698" s="34" t="n">
        <x:v>1</x:v>
      </x:c>
      <x:c r="K3698" s="33" t="n">
        <x:v>1219.009202716236</x:v>
      </x:c>
      <x:c r="L3698" s="32" t="n">
        <x:v>232500705.09001586</x:v>
      </x:c>
      <x:c r="M3698" s="33" t="n">
        <x:v>4.017919457171402</x:v>
      </x:c>
      <x:c r="N3698" s="33" t="n">
        <x:v>1042.1241425490477</x:v>
      </x:c>
      <x:c r="O3698" s="32" t="n">
        <x:v>198763551.0823816</x:v>
      </x:c>
      <x:c r="P3698" s="32" t="n">
        <x:v>33737154.00763425</x:v>
      </x:c>
      <x:c r="Q3698" s="33" t="n">
        <x:v>1.1697351140282817</x:v>
      </x:c>
      <x:c r="R3698" s="34" t="n">
        <x:v>0.16973511402828179</x:v>
      </x:c>
    </x:row>
    <x:row r="3699" ht="18" customHeight="1">
      <x:c r="A3699" s="25" t="str">
        <x:v>EEZ_390</x:v>
      </x:c>
      <x:c r="B3699" s="25" t="str">
        <x:v>Japan (main islands)</x:v>
      </x:c>
      <x:c r="C3699" s="25" t="str">
        <x:v>functional</x:v>
      </x:c>
      <x:c r="D3699" s="25" t="str">
        <x:v>Jellyfish</x:v>
      </x:c>
      <x:c r="E3699" s="35" t="n">
        <x:v>2</x:v>
      </x:c>
      <x:c r="F3699" s="35" t="n">
        <x:v>2</x:v>
      </x:c>
      <x:c r="G3699" s="32" t="n">
        <x:v>479</x:v>
      </x:c>
      <x:c r="H3699" s="32" t="n">
        <x:v>479</x:v>
      </x:c>
      <x:c r="I3699" s="33" t="n">
        <x:v>0</x:v>
      </x:c>
      <x:c r="J3699" s="34" t="n">
        <x:v>1</x:v>
      </x:c>
      <x:c r="K3699" s="33" t="n">
        <x:v>102.71776238274046</x:v>
      </x:c>
      <x:c r="L3699" s="32" t="n">
        <x:v>49201.80818133268</x:v>
      </x:c>
      <x:c r="M3699" s="33" t="n">
        <x:v>3.010939457202505</x:v>
      </x:c>
      <x:c r="N3699" s="33" t="n">
        <x:v>102.55089552687535</x:v>
      </x:c>
      <x:c r="O3699" s="32" t="n">
        <x:v>49121.878957373294</x:v>
      </x:c>
      <x:c r="P3699" s="32" t="n">
        <x:v>79.92922395938513</x:v>
      </x:c>
      <x:c r="Q3699" s="33" t="n">
        <x:v>1.0016271613719978</x:v>
      </x:c>
      <x:c r="R3699" s="34" t="n">
        <x:v>0.0016271613719977132</x:v>
      </x:c>
    </x:row>
    <x:row r="3700" ht="18" customHeight="1">
      <x:c r="A3700" s="25" t="str">
        <x:v>EEZ_390</x:v>
      </x:c>
      <x:c r="B3700" s="25" t="str">
        <x:v>Japan (main islands)</x:v>
      </x:c>
      <x:c r="C3700" s="25" t="str">
        <x:v>functional</x:v>
      </x:c>
      <x:c r="D3700" s="25" t="str">
        <x:v>Large benthopelagics (&gt;=90 cm)</x:v>
      </x:c>
      <x:c r="E3700" s="35" t="n">
        <x:v>7</x:v>
      </x:c>
      <x:c r="F3700" s="35" t="n">
        <x:v>7</x:v>
      </x:c>
      <x:c r="G3700" s="32" t="n">
        <x:v>373933.6089228747</x:v>
      </x:c>
      <x:c r="H3700" s="32" t="n">
        <x:v>373933.6089228747</x:v>
      </x:c>
      <x:c r="I3700" s="33" t="n">
        <x:v>0</x:v>
      </x:c>
      <x:c r="J3700" s="34" t="n">
        <x:v>1</x:v>
      </x:c>
      <x:c r="K3700" s="33" t="n">
        <x:v>1900.2892952967154</x:v>
      </x:c>
      <x:c r="L3700" s="32" t="n">
        <x:v>710582034.1878071</x:v>
      </x:c>
      <x:c r="M3700" s="33" t="n">
        <x:v>4.171622672153647</x:v>
      </x:c>
      <x:c r="N3700" s="33" t="n">
        <x:v>1484.645178282005</x:v>
      </x:c>
      <x:c r="O3700" s="32" t="n">
        <x:v>555158729.4849348</x:v>
      </x:c>
      <x:c r="P3700" s="32" t="n">
        <x:v>155423304.70287228</x:v>
      </x:c>
      <x:c r="Q3700" s="33" t="n">
        <x:v>1.2799619216058638</x:v>
      </x:c>
      <x:c r="R3700" s="34" t="n">
        <x:v>0.2799619216058638</x:v>
      </x:c>
    </x:row>
    <x:row r="3701" ht="18" customHeight="1">
      <x:c r="A3701" s="25" t="str">
        <x:v>EEZ_390</x:v>
      </x:c>
      <x:c r="B3701" s="25" t="str">
        <x:v>Japan (main islands)</x:v>
      </x:c>
      <x:c r="C3701" s="25" t="str">
        <x:v>functional</x:v>
      </x:c>
      <x:c r="D3701" s="25" t="str">
        <x:v>Large demersals (&gt;=90 cm)</x:v>
      </x:c>
      <x:c r="E3701" s="35" t="n">
        <x:v>6</x:v>
      </x:c>
      <x:c r="F3701" s="35" t="n">
        <x:v>6</x:v>
      </x:c>
      <x:c r="G3701" s="32" t="n">
        <x:v>126526.4828982717</x:v>
      </x:c>
      <x:c r="H3701" s="32" t="n">
        <x:v>126526.4828982717</x:v>
      </x:c>
      <x:c r="I3701" s="33" t="n">
        <x:v>0</x:v>
      </x:c>
      <x:c r="J3701" s="34" t="n">
        <x:v>1</x:v>
      </x:c>
      <x:c r="K3701" s="33" t="n">
        <x:v>1567.4795453765573</x:v>
      </x:c>
      <x:c r="L3701" s="32" t="n">
        <x:v>198327673.89147767</x:v>
      </x:c>
      <x:c r="M3701" s="33" t="n">
        <x:v>4.146056300175386</x:v>
      </x:c>
      <x:c r="N3701" s="33" t="n">
        <x:v>1399.7687711580716</x:v>
      </x:c>
      <x:c r="O3701" s="32" t="n">
        <x:v>177107819.48546654</x:v>
      </x:c>
      <x:c r="P3701" s="32" t="n">
        <x:v>21219854.406011134</x:v>
      </x:c>
      <x:c r="Q3701" s="33" t="n">
        <x:v>1.1198131989183708</x:v>
      </x:c>
      <x:c r="R3701" s="34" t="n">
        <x:v>0.11981319891837093</x:v>
      </x:c>
    </x:row>
    <x:row r="3702" ht="18" customHeight="1">
      <x:c r="A3702" s="25" t="str">
        <x:v>EEZ_390</x:v>
      </x:c>
      <x:c r="B3702" s="25" t="str">
        <x:v>Japan (main islands)</x:v>
      </x:c>
      <x:c r="C3702" s="25" t="str">
        <x:v>functional</x:v>
      </x:c>
      <x:c r="D3702" s="25" t="str">
        <x:v>Large flatfishes (&gt;=90 cm)</x:v>
      </x:c>
      <x:c r="E3702" s="35" t="n">
        <x:v>1</x:v>
      </x:c>
      <x:c r="F3702" s="35" t="n">
        <x:v>1</x:v>
      </x:c>
      <x:c r="G3702" s="32" t="n">
        <x:v>8024.0388894554</x:v>
      </x:c>
      <x:c r="H3702" s="32" t="n">
        <x:v>8024.0388894554</x:v>
      </x:c>
      <x:c r="I3702" s="33" t="n">
        <x:v>0</x:v>
      </x:c>
      <x:c r="J3702" s="34" t="n">
        <x:v>1</x:v>
      </x:c>
      <x:c r="K3702" s="33" t="n">
        <x:v>1778.2794100389228</x:v>
      </x:c>
      <x:c r="L3702" s="32" t="n">
        <x:v>14268983.142470121</x:v>
      </x:c>
      <x:c r="M3702" s="33" t="n">
        <x:v>4.25</x:v>
      </x:c>
      <x:c r="N3702" s="33" t="n">
        <x:v>1778.2794100389228</x:v>
      </x:c>
      <x:c r="O3702" s="32" t="n">
        <x:v>14268983.142470121</x:v>
      </x:c>
      <x:c r="P3702" s="32" t="n">
        <x:v>0</x:v>
      </x:c>
      <x:c r="Q3702" s="33" t="n">
        <x:v>1</x:v>
      </x:c>
      <x:c r="R3702" s="34" t="n">
        <x:v>0</x:v>
      </x:c>
    </x:row>
    <x:row r="3703" ht="18" customHeight="1">
      <x:c r="A3703" s="25" t="str">
        <x:v>EEZ_390</x:v>
      </x:c>
      <x:c r="B3703" s="25" t="str">
        <x:v>Japan (main islands)</x:v>
      </x:c>
      <x:c r="C3703" s="25" t="str">
        <x:v>functional</x:v>
      </x:c>
      <x:c r="D3703" s="25" t="str">
        <x:v>Large pelagics (&gt;=90 cm)</x:v>
      </x:c>
      <x:c r="E3703" s="35" t="n">
        <x:v>19</x:v>
      </x:c>
      <x:c r="F3703" s="35" t="n">
        <x:v>19</x:v>
      </x:c>
      <x:c r="G3703" s="32" t="n">
        <x:v>306190.6585080216</x:v>
      </x:c>
      <x:c r="H3703" s="32" t="n">
        <x:v>306190.6585080216</x:v>
      </x:c>
      <x:c r="I3703" s="33" t="n">
        <x:v>0</x:v>
      </x:c>
      <x:c r="J3703" s="34" t="n">
        <x:v>1</x:v>
      </x:c>
      <x:c r="K3703" s="33" t="n">
        <x:v>2496.3873237737102</x:v>
      </x:c>
      <x:c r="L3703" s="32" t="n">
        <x:v>764370478.5573502</x:v>
      </x:c>
      <x:c r="M3703" s="33" t="n">
        <x:v>4.391973617047501</x:v>
      </x:c>
      <x:c r="N3703" s="33" t="n">
        <x:v>2465.8895323778693</x:v>
      </x:c>
      <x:c r="O3703" s="32" t="n">
        <x:v>755032339.7268173</x:v>
      </x:c>
      <x:c r="P3703" s="32" t="n">
        <x:v>9338138.830532908</x:v>
      </x:c>
      <x:c r="Q3703" s="33" t="n">
        <x:v>1.0123678660359259</x:v>
      </x:c>
      <x:c r="R3703" s="34" t="n">
        <x:v>0.01236786603592582</x:v>
      </x:c>
    </x:row>
    <x:row r="3704" ht="18" customHeight="1">
      <x:c r="A3704" s="25" t="str">
        <x:v>EEZ_390</x:v>
      </x:c>
      <x:c r="B3704" s="25" t="str">
        <x:v>Japan (main islands)</x:v>
      </x:c>
      <x:c r="C3704" s="25" t="str">
        <x:v>functional</x:v>
      </x:c>
      <x:c r="D3704" s="25" t="str">
        <x:v>Large rays (&gt;=90 cm)</x:v>
      </x:c>
      <x:c r="E3704" s="35" t="n">
        <x:v>2</x:v>
      </x:c>
      <x:c r="F3704" s="35" t="n">
        <x:v>2</x:v>
      </x:c>
      <x:c r="G3704" s="32" t="n">
        <x:v>642.0219096521</x:v>
      </x:c>
      <x:c r="H3704" s="32" t="n">
        <x:v>642.0219096521</x:v>
      </x:c>
      <x:c r="I3704" s="33" t="n">
        <x:v>0</x:v>
      </x:c>
      <x:c r="J3704" s="34" t="n">
        <x:v>1</x:v>
      </x:c>
      <x:c r="K3704" s="33" t="n">
        <x:v>524.8183006576966</x:v>
      </x:c>
      <x:c r="L3704" s="32" t="n">
        <x:v>336944.8476086243</x:v>
      </x:c>
      <x:c r="M3704" s="33" t="n">
        <x:v>3.7200077884182035</x:v>
      </x:c>
      <x:c r="N3704" s="33" t="n">
        <x:v>524.816871966472</x:v>
      </x:c>
      <x:c r="O3704" s="32" t="n">
        <x:v>336943.93035755603</x:v>
      </x:c>
      <x:c r="P3704" s="32" t="n">
        <x:v>0.9172510682838038</x:v>
      </x:c>
      <x:c r="Q3704" s="33" t="n">
        <x:v>1.0000027222661863</x:v>
      </x:c>
      <x:c r="R3704" s="34" t="n">
        <x:v>0.000002722266186277465</x:v>
      </x:c>
    </x:row>
    <x:row r="3705" ht="18" customHeight="1">
      <x:c r="A3705" s="25" t="str">
        <x:v>EEZ_390</x:v>
      </x:c>
      <x:c r="B3705" s="25" t="str">
        <x:v>Japan (main islands)</x:v>
      </x:c>
      <x:c r="C3705" s="25" t="str">
        <x:v>functional</x:v>
      </x:c>
      <x:c r="D3705" s="25" t="str">
        <x:v>Large reef assoc. fish (&gt;=90 cm)</x:v>
      </x:c>
      <x:c r="E3705" s="35" t="n">
        <x:v>5</x:v>
      </x:c>
      <x:c r="F3705" s="35" t="n">
        <x:v>5</x:v>
      </x:c>
      <x:c r="G3705" s="32" t="n">
        <x:v>8493.652569728101</x:v>
      </x:c>
      <x:c r="H3705" s="32" t="n">
        <x:v>8493.652569728101</x:v>
      </x:c>
      <x:c r="I3705" s="33" t="n">
        <x:v>0</x:v>
      </x:c>
      <x:c r="J3705" s="34" t="n">
        <x:v>1</x:v>
      </x:c>
      <x:c r="K3705" s="33" t="n">
        <x:v>439.6298289897229</x:v>
      </x:c>
      <x:c r="L3705" s="32" t="n">
        <x:v>3734063.0267276857</x:v>
      </x:c>
      <x:c r="M3705" s="33" t="n">
        <x:v>3.6045804357544573</x:v>
      </x:c>
      <x:c r="N3705" s="33" t="n">
        <x:v>402.328164365995</x:v>
      </x:c>
      <x:c r="O3705" s="32" t="n">
        <x:v>3417235.6471412233</x:v>
      </x:c>
      <x:c r="P3705" s="32" t="n">
        <x:v>316827.3795864624</x:v>
      </x:c>
      <x:c r="Q3705" s="33" t="n">
        <x:v>1.09271452492646</x:v>
      </x:c>
      <x:c r="R3705" s="34" t="n">
        <x:v>0.09271452492645993</x:v>
      </x:c>
    </x:row>
    <x:row r="3706" ht="18" customHeight="1">
      <x:c r="A3706" s="25" t="str">
        <x:v>EEZ_390</x:v>
      </x:c>
      <x:c r="B3706" s="25" t="str">
        <x:v>Japan (main islands)</x:v>
      </x:c>
      <x:c r="C3706" s="25" t="str">
        <x:v>functional</x:v>
      </x:c>
      <x:c r="D3706" s="25" t="str">
        <x:v>Large sharks (&gt;=90 cm)</x:v>
      </x:c>
      <x:c r="E3706" s="35" t="n">
        <x:v>8</x:v>
      </x:c>
      <x:c r="F3706" s="35" t="n">
        <x:v>8</x:v>
      </x:c>
      <x:c r="G3706" s="32" t="n">
        <x:v>25373.9623227664</x:v>
      </x:c>
      <x:c r="H3706" s="32" t="n">
        <x:v>25373.9623227664</x:v>
      </x:c>
      <x:c r="I3706" s="33" t="n">
        <x:v>0</x:v>
      </x:c>
      <x:c r="J3706" s="34" t="n">
        <x:v>1</x:v>
      </x:c>
      <x:c r="K3706" s="33" t="n">
        <x:v>1059.051958018474</x:v>
      </x:c>
      <x:c r="L3706" s="32" t="n">
        <x:v>26872344.480612744</x:v>
      </x:c>
      <x:c r="M3706" s="33" t="n">
        <x:v>4.0186725726834425</x:v>
      </x:c>
      <x:c r="N3706" s="33" t="n">
        <x:v>1043.932870920709</x:v>
      </x:c>
      <x:c r="O3706" s="32" t="n">
        <x:v>26488713.334239434</x:v>
      </x:c>
      <x:c r="P3706" s="32" t="n">
        <x:v>383631.1463733092</x:v>
      </x:c>
      <x:c r="Q3706" s="33" t="n">
        <x:v>1.0144828154366194</x:v>
      </x:c>
      <x:c r="R3706" s="34" t="n">
        <x:v>0.014482815436619407</x:v>
      </x:c>
    </x:row>
    <x:row r="3707" ht="18" customHeight="1">
      <x:c r="A3707" s="25" t="str">
        <x:v>EEZ_390</x:v>
      </x:c>
      <x:c r="B3707" s="25" t="str">
        <x:v>Japan (main islands)</x:v>
      </x:c>
      <x:c r="C3707" s="25" t="str">
        <x:v>functional</x:v>
      </x:c>
      <x:c r="D3707" s="25" t="str">
        <x:v>Lobsters, crabs</x:v>
      </x:c>
      <x:c r="E3707" s="35" t="n">
        <x:v>10</x:v>
      </x:c>
      <x:c r="F3707" s="35" t="n">
        <x:v>10</x:v>
      </x:c>
      <x:c r="G3707" s="32" t="n">
        <x:v>152549.6662871621</x:v>
      </x:c>
      <x:c r="H3707" s="32" t="n">
        <x:v>152549.6662871621</x:v>
      </x:c>
      <x:c r="I3707" s="33" t="n">
        <x:v>0</x:v>
      </x:c>
      <x:c r="J3707" s="34" t="n">
        <x:v>1</x:v>
      </x:c>
      <x:c r="K3707" s="33" t="n">
        <x:v>371.8023793831053</x:v>
      </x:c>
      <x:c r="L3707" s="32" t="n">
        <x:v>56718328.89966555</x:v>
      </x:c>
      <x:c r="M3707" s="33" t="n">
        <x:v>3.4168239674339627</x:v>
      </x:c>
      <x:c r="N3707" s="33" t="n">
        <x:v>261.1102781685655</x:v>
      </x:c>
      <x:c r="O3707" s="32" t="n">
        <x:v>39832285.79876274</x:v>
      </x:c>
      <x:c r="P3707" s="32" t="n">
        <x:v>16886043.10090281</x:v>
      </x:c>
      <x:c r="Q3707" s="33" t="n">
        <x:v>1.4239285484697772</x:v>
      </x:c>
      <x:c r="R3707" s="34" t="n">
        <x:v>0.4239285484697773</x:v>
      </x:c>
    </x:row>
    <x:row r="3708" ht="18" customHeight="1">
      <x:c r="A3708" s="25" t="str">
        <x:v>EEZ_390</x:v>
      </x:c>
      <x:c r="B3708" s="25" t="str">
        <x:v>Japan (main islands)</x:v>
      </x:c>
      <x:c r="C3708" s="25" t="str">
        <x:v>functional</x:v>
      </x:c>
      <x:c r="D3708" s="25" t="str">
        <x:v>Medium bathydemersals (30 - 89 cm)</x:v>
      </x:c>
      <x:c r="E3708" s="35" t="n">
        <x:v>1</x:v>
      </x:c>
      <x:c r="F3708" s="35" t="n">
        <x:v>1</x:v>
      </x:c>
      <x:c r="G3708" s="32" t="n">
        <x:v>112.0000000002</x:v>
      </x:c>
      <x:c r="H3708" s="32" t="n">
        <x:v>112.0000000002</x:v>
      </x:c>
      <x:c r="I3708" s="33" t="n">
        <x:v>0</x:v>
      </x:c>
      <x:c r="J3708" s="34" t="n">
        <x:v>1</x:v>
      </x:c>
      <x:c r="K3708" s="33" t="n">
        <x:v>954.992586021436</x:v>
      </x:c>
      <x:c r="L3708" s="32" t="n">
        <x:v>106959.16963459183</x:v>
      </x:c>
      <x:c r="M3708" s="33" t="n">
        <x:v>3.98</x:v>
      </x:c>
      <x:c r="N3708" s="33" t="n">
        <x:v>954.992586021436</x:v>
      </x:c>
      <x:c r="O3708" s="32" t="n">
        <x:v>106959.16963459183</x:v>
      </x:c>
      <x:c r="P3708" s="32" t="n">
        <x:v>0</x:v>
      </x:c>
      <x:c r="Q3708" s="33" t="n">
        <x:v>1</x:v>
      </x:c>
      <x:c r="R3708" s="34" t="n">
        <x:v>0</x:v>
      </x:c>
    </x:row>
    <x:row r="3709" ht="18" customHeight="1">
      <x:c r="A3709" s="25" t="str">
        <x:v>EEZ_390</x:v>
      </x:c>
      <x:c r="B3709" s="25" t="str">
        <x:v>Japan (main islands)</x:v>
      </x:c>
      <x:c r="C3709" s="25" t="str">
        <x:v>functional</x:v>
      </x:c>
      <x:c r="D3709" s="25" t="str">
        <x:v>Medium benthopelagics (30 - 89 cm)</x:v>
      </x:c>
      <x:c r="E3709" s="35" t="n">
        <x:v>11</x:v>
      </x:c>
      <x:c r="F3709" s="35" t="n">
        <x:v>11</x:v>
      </x:c>
      <x:c r="G3709" s="32" t="n">
        <x:v>332664.3096459172</x:v>
      </x:c>
      <x:c r="H3709" s="32" t="n">
        <x:v>332664.3096459172</x:v>
      </x:c>
      <x:c r="I3709" s="33" t="n">
        <x:v>0</x:v>
      </x:c>
      <x:c r="J3709" s="34" t="n">
        <x:v>1</x:v>
      </x:c>
      <x:c r="K3709" s="33" t="n">
        <x:v>357.318756921112</x:v>
      </x:c>
      <x:c r="L3709" s="32" t="n">
        <x:v>118867197.59469904</x:v>
      </x:c>
      <x:c r="M3709" s="33" t="n">
        <x:v>3.5374833913829895</x:v>
      </x:c>
      <x:c r="N3709" s="33" t="n">
        <x:v>344.7334227655955</x:v>
      </x:c>
      <x:c r="O3709" s="32" t="n">
        <x:v>114680506.09619094</x:v>
      </x:c>
      <x:c r="P3709" s="32" t="n">
        <x:v>4186691.4985080957</x:v>
      </x:c>
      <x:c r="Q3709" s="33" t="n">
        <x:v>1.036507438282461</x:v>
      </x:c>
      <x:c r="R3709" s="34" t="n">
        <x:v>0.036507438282461106</x:v>
      </x:c>
    </x:row>
    <x:row r="3710" ht="18" customHeight="1">
      <x:c r="A3710" s="25" t="str">
        <x:v>EEZ_390</x:v>
      </x:c>
      <x:c r="B3710" s="25" t="str">
        <x:v>Japan (main islands)</x:v>
      </x:c>
      <x:c r="C3710" s="25" t="str">
        <x:v>functional</x:v>
      </x:c>
      <x:c r="D3710" s="25" t="str">
        <x:v>Medium demersals (30 - 89 cm)</x:v>
      </x:c>
      <x:c r="E3710" s="35" t="n">
        <x:v>23</x:v>
      </x:c>
      <x:c r="F3710" s="35" t="n">
        <x:v>23</x:v>
      </x:c>
      <x:c r="G3710" s="32" t="n">
        <x:v>993084.443148333</x:v>
      </x:c>
      <x:c r="H3710" s="32" t="n">
        <x:v>993084.443148333</x:v>
      </x:c>
      <x:c r="I3710" s="33" t="n">
        <x:v>0</x:v>
      </x:c>
      <x:c r="J3710" s="34" t="n">
        <x:v>1</x:v>
      </x:c>
      <x:c r="K3710" s="33" t="n">
        <x:v>231.4212101183857</x:v>
      </x:c>
      <x:c r="L3710" s="32" t="n">
        <x:v>229820803.58313042</x:v>
      </x:c>
      <x:c r="M3710" s="33" t="n">
        <x:v>3.3246337107731447</x:v>
      </x:c>
      <x:c r="N3710" s="33" t="n">
        <x:v>211.17072490763164</x:v>
      </x:c>
      <x:c r="O3710" s="32" t="n">
        <x:v>209710361.75412518</x:v>
      </x:c>
      <x:c r="P3710" s="32" t="n">
        <x:v>20110441.82900524</x:v>
      </x:c>
      <x:c r="Q3710" s="33" t="n">
        <x:v>1.0958962716996488</x:v>
      </x:c>
      <x:c r="R3710" s="34" t="n">
        <x:v>0.09589627169964887</x:v>
      </x:c>
    </x:row>
    <x:row r="3711" ht="18" customHeight="1">
      <x:c r="A3711" s="25" t="str">
        <x:v>EEZ_390</x:v>
      </x:c>
      <x:c r="B3711" s="25" t="str">
        <x:v>Japan (main islands)</x:v>
      </x:c>
      <x:c r="C3711" s="25" t="str">
        <x:v>functional</x:v>
      </x:c>
      <x:c r="D3711" s="25" t="str">
        <x:v>Medium pelagics (30 - 89 cm)</x:v>
      </x:c>
      <x:c r="E3711" s="35" t="n">
        <x:v>16</x:v>
      </x:c>
      <x:c r="F3711" s="35" t="n">
        <x:v>16</x:v>
      </x:c>
      <x:c r="G3711" s="32" t="n">
        <x:v>1917771.1280703933</x:v>
      </x:c>
      <x:c r="H3711" s="32" t="n">
        <x:v>1917771.1280703933</x:v>
      </x:c>
      <x:c r="I3711" s="33" t="n">
        <x:v>0</x:v>
      </x:c>
      <x:c r="J3711" s="34" t="n">
        <x:v>1</x:v>
      </x:c>
      <x:c r="K3711" s="33" t="n">
        <x:v>241.38473418368415</x:v>
      </x:c>
      <x:c r="L3711" s="32" t="n">
        <x:v>462920673.97441596</x:v>
      </x:c>
      <x:c r="M3711" s="33" t="n">
        <x:v>3.202915454632573</x:v>
      </x:c>
      <x:c r="N3711" s="33" t="n">
        <x:v>159.55685030487348</x:v>
      </x:c>
      <x:c r="O3711" s="32" t="n">
        <x:v>305993520.8005361</x:v>
      </x:c>
      <x:c r="P3711" s="32" t="n">
        <x:v>156927153.17387986</x:v>
      </x:c>
      <x:c r="Q3711" s="33" t="n">
        <x:v>1.5128446928004526</x:v>
      </x:c>
      <x:c r="R3711" s="34" t="n">
        <x:v>0.5128446928004526</x:v>
      </x:c>
    </x:row>
    <x:row r="3712" ht="18" customHeight="1">
      <x:c r="A3712" s="25" t="str">
        <x:v>EEZ_390</x:v>
      </x:c>
      <x:c r="B3712" s="25" t="str">
        <x:v>Japan (main islands)</x:v>
      </x:c>
      <x:c r="C3712" s="25" t="str">
        <x:v>functional</x:v>
      </x:c>
      <x:c r="D3712" s="25" t="str">
        <x:v>Medium reef assoc. fish (30 - 89 cm)</x:v>
      </x:c>
      <x:c r="E3712" s="35" t="n">
        <x:v>14</x:v>
      </x:c>
      <x:c r="F3712" s="35" t="n">
        <x:v>14</x:v>
      </x:c>
      <x:c r="G3712" s="32" t="n">
        <x:v>44722.101590656</x:v>
      </x:c>
      <x:c r="H3712" s="32" t="n">
        <x:v>44722.101590656</x:v>
      </x:c>
      <x:c r="I3712" s="33" t="n">
        <x:v>0</x:v>
      </x:c>
      <x:c r="J3712" s="34" t="n">
        <x:v>1</x:v>
      </x:c>
      <x:c r="K3712" s="33" t="n">
        <x:v>314.479470609261</x:v>
      </x:c>
      <x:c r="L3712" s="32" t="n">
        <x:v>14064182.832763087</x:v>
      </x:c>
      <x:c r="M3712" s="33" t="n">
        <x:v>3.3687280922589626</x:v>
      </x:c>
      <x:c r="N3712" s="33" t="n">
        <x:v>233.7373372693523</x:v>
      </x:c>
      <x:c r="O3712" s="32" t="n">
        <x:v>10453224.942889398</x:v>
      </x:c>
      <x:c r="P3712" s="32" t="n">
        <x:v>3610957.889873689</x:v>
      </x:c>
      <x:c r="Q3712" s="33" t="n">
        <x:v>1.3454396044858838</x:v>
      </x:c>
      <x:c r="R3712" s="34" t="n">
        <x:v>0.3454396044858838</x:v>
      </x:c>
    </x:row>
    <x:row r="3713" ht="18" customHeight="1">
      <x:c r="A3713" s="25" t="str">
        <x:v>EEZ_390</x:v>
      </x:c>
      <x:c r="B3713" s="25" t="str">
        <x:v>Japan (main islands)</x:v>
      </x:c>
      <x:c r="C3713" s="25" t="str">
        <x:v>functional</x:v>
      </x:c>
      <x:c r="D3713" s="25" t="str">
        <x:v>Other demersal invertebrates</x:v>
      </x:c>
      <x:c r="E3713" s="35" t="n">
        <x:v>14</x:v>
      </x:c>
      <x:c r="F3713" s="35" t="n">
        <x:v>14</x:v>
      </x:c>
      <x:c r="G3713" s="32" t="n">
        <x:v>519225.65192316263</x:v>
      </x:c>
      <x:c r="H3713" s="32" t="n">
        <x:v>519225.65192316263</x:v>
      </x:c>
      <x:c r="I3713" s="33" t="n">
        <x:v>0</x:v>
      </x:c>
      <x:c r="J3713" s="34" t="n">
        <x:v>1</x:v>
      </x:c>
      <x:c r="K3713" s="33" t="n">
        <x:v>11.920501299662087</x:v>
      </x:c>
      <x:c r="L3713" s="32" t="n">
        <x:v>6189430.058567954</x:v>
      </x:c>
      <x:c r="M3713" s="33" t="n">
        <x:v>2.043493238226791</x:v>
      </x:c>
      <x:c r="N3713" s="33" t="n">
        <x:v>11.053332596983601</x:v>
      </x:c>
      <x:c r="O3713" s="32" t="n">
        <x:v>5739173.823592355</x:v>
      </x:c>
      <x:c r="P3713" s="32" t="n">
        <x:v>450256.2349755997</x:v>
      </x:c>
      <x:c r="Q3713" s="33" t="n">
        <x:v>1.078453144793194</x:v>
      </x:c>
      <x:c r="R3713" s="34" t="n">
        <x:v>0.07845314479319397</x:v>
      </x:c>
    </x:row>
    <x:row r="3714" ht="18" customHeight="1">
      <x:c r="A3714" s="25" t="str">
        <x:v>EEZ_390</x:v>
      </x:c>
      <x:c r="B3714" s="25" t="str">
        <x:v>Japan (main islands)</x:v>
      </x:c>
      <x:c r="C3714" s="25" t="str">
        <x:v>functional</x:v>
      </x:c>
      <x:c r="D3714" s="25" t="str">
        <x:v>Shrimps</x:v>
      </x:c>
      <x:c r="E3714" s="35" t="n">
        <x:v>10</x:v>
      </x:c>
      <x:c r="F3714" s="35" t="n">
        <x:v>10</x:v>
      </x:c>
      <x:c r="G3714" s="32" t="n">
        <x:v>157941.87780222812</x:v>
      </x:c>
      <x:c r="H3714" s="32" t="n">
        <x:v>157941.87780222812</x:v>
      </x:c>
      <x:c r="I3714" s="33" t="n">
        <x:v>0</x:v>
      </x:c>
      <x:c r="J3714" s="34" t="n">
        <x:v>1</x:v>
      </x:c>
      <x:c r="K3714" s="33" t="n">
        <x:v>79.69261257651458</x:v>
      </x:c>
      <x:c r="L3714" s="32" t="n">
        <x:v>12586800.877300173</x:v>
      </x:c>
      <x:c r="M3714" s="33" t="n">
        <x:v>2.623311239057712</x:v>
      </x:c>
      <x:c r="N3714" s="33" t="n">
        <x:v>42.00599139384797</x:v>
      </x:c>
      <x:c r="O3714" s="32" t="n">
        <x:v>6634505.159688583</x:v>
      </x:c>
      <x:c r="P3714" s="32" t="n">
        <x:v>5952295.71761159</x:v>
      </x:c>
      <x:c r="Q3714" s="33" t="n">
        <x:v>1.8971725206844192</x:v>
      </x:c>
      <x:c r="R3714" s="34" t="n">
        <x:v>0.8971725206844191</x:v>
      </x:c>
    </x:row>
    <x:row r="3715" ht="18" customHeight="1">
      <x:c r="A3715" s="25" t="str">
        <x:v>EEZ_390</x:v>
      </x:c>
      <x:c r="B3715" s="25" t="str">
        <x:v>Japan (main islands)</x:v>
      </x:c>
      <x:c r="C3715" s="25" t="str">
        <x:v>functional</x:v>
      </x:c>
      <x:c r="D3715" s="25" t="str">
        <x:v>Small bathydemersals (&lt;30 cm)</x:v>
      </x:c>
      <x:c r="E3715" s="35" t="n">
        <x:v>1</x:v>
      </x:c>
      <x:c r="F3715" s="35" t="n">
        <x:v>1</x:v>
      </x:c>
      <x:c r="G3715" s="32" t="n">
        <x:v>7122.0483468063</x:v>
      </x:c>
      <x:c r="H3715" s="32" t="n">
        <x:v>7122.0483468063</x:v>
      </x:c>
      <x:c r="I3715" s="33" t="n">
        <x:v>0</x:v>
      </x:c>
      <x:c r="J3715" s="34" t="n">
        <x:v>1</x:v>
      </x:c>
      <x:c r="K3715" s="33" t="n">
        <x:v>323.5936569296281</x:v>
      </x:c>
      <x:c r="L3715" s="32" t="n">
        <x:v>2304649.669372663</x:v>
      </x:c>
      <x:c r="M3715" s="33" t="n">
        <x:v>3.51</x:v>
      </x:c>
      <x:c r="N3715" s="33" t="n">
        <x:v>323.5936569296281</x:v>
      </x:c>
      <x:c r="O3715" s="32" t="n">
        <x:v>2304649.669372663</x:v>
      </x:c>
      <x:c r="P3715" s="32" t="n">
        <x:v>0</x:v>
      </x:c>
      <x:c r="Q3715" s="33" t="n">
        <x:v>1</x:v>
      </x:c>
      <x:c r="R3715" s="34" t="n">
        <x:v>0</x:v>
      </x:c>
    </x:row>
    <x:row r="3716" ht="18" customHeight="1">
      <x:c r="A3716" s="25" t="str">
        <x:v>EEZ_390</x:v>
      </x:c>
      <x:c r="B3716" s="25" t="str">
        <x:v>Japan (main islands)</x:v>
      </x:c>
      <x:c r="C3716" s="25" t="str">
        <x:v>functional</x:v>
      </x:c>
      <x:c r="D3716" s="25" t="str">
        <x:v>Small bathypelagics (&lt;30 cm)</x:v>
      </x:c>
      <x:c r="E3716" s="35" t="n">
        <x:v>1</x:v>
      </x:c>
      <x:c r="F3716" s="35" t="n">
        <x:v>1</x:v>
      </x:c>
      <x:c r="G3716" s="32" t="n">
        <x:v>2563.5708792354</x:v>
      </x:c>
      <x:c r="H3716" s="32" t="n">
        <x:v>2563.5708792354</x:v>
      </x:c>
      <x:c r="I3716" s="33" t="n">
        <x:v>0</x:v>
      </x:c>
      <x:c r="J3716" s="34" t="n">
        <x:v>1</x:v>
      </x:c>
      <x:c r="K3716" s="33" t="n">
        <x:v>125.89254117941675</x:v>
      </x:c>
      <x:c r="L3716" s="32" t="n">
        <x:v>322734.4524804962</x:v>
      </x:c>
      <x:c r="M3716" s="33" t="n">
        <x:v>3.1</x:v>
      </x:c>
      <x:c r="N3716" s="33" t="n">
        <x:v>125.89254117941675</x:v>
      </x:c>
      <x:c r="O3716" s="32" t="n">
        <x:v>322734.4524804962</x:v>
      </x:c>
      <x:c r="P3716" s="32" t="n">
        <x:v>0</x:v>
      </x:c>
      <x:c r="Q3716" s="33" t="n">
        <x:v>1</x:v>
      </x:c>
      <x:c r="R3716" s="34" t="n">
        <x:v>0</x:v>
      </x:c>
    </x:row>
    <x:row r="3717" ht="18" customHeight="1">
      <x:c r="A3717" s="25" t="str">
        <x:v>EEZ_390</x:v>
      </x:c>
      <x:c r="B3717" s="25" t="str">
        <x:v>Japan (main islands)</x:v>
      </x:c>
      <x:c r="C3717" s="25" t="str">
        <x:v>functional</x:v>
      </x:c>
      <x:c r="D3717" s="25" t="str">
        <x:v>Small benthopelagics (&lt;30 cm)</x:v>
      </x:c>
      <x:c r="E3717" s="35" t="n">
        <x:v>2</x:v>
      </x:c>
      <x:c r="F3717" s="35" t="n">
        <x:v>2</x:v>
      </x:c>
      <x:c r="G3717" s="32" t="n">
        <x:v>1697.5763304790999</x:v>
      </x:c>
      <x:c r="H3717" s="32" t="n">
        <x:v>1697.5763304790999</x:v>
      </x:c>
      <x:c r="I3717" s="33" t="n">
        <x:v>0</x:v>
      </x:c>
      <x:c r="J3717" s="34" t="n">
        <x:v>1</x:v>
      </x:c>
      <x:c r="K3717" s="33" t="n">
        <x:v>986.1578133404774</x:v>
      </x:c>
      <x:c r="L3717" s="32" t="n">
        <x:v>1674078.1620438208</x:v>
      </x:c>
      <x:c r="M3717" s="33" t="n">
        <x:v>3.990979669423084</x:v>
      </x:c>
      <x:c r="N3717" s="33" t="n">
        <x:v>979.4441337315133</x:v>
      </x:c>
      <x:c r="O3717" s="32" t="n">
        <x:v>1662681.178449223</x:v>
      </x:c>
      <x:c r="P3717" s="32" t="n">
        <x:v>11396.983594597783</x:v>
      </x:c>
      <x:c r="Q3717" s="33" t="n">
        <x:v>1.0068545814689667</x:v>
      </x:c>
      <x:c r="R3717" s="34" t="n">
        <x:v>0.006854581468966715</x:v>
      </x:c>
    </x:row>
    <x:row r="3718" ht="18" customHeight="1">
      <x:c r="A3718" s="25" t="str">
        <x:v>EEZ_390</x:v>
      </x:c>
      <x:c r="B3718" s="25" t="str">
        <x:v>Japan (main islands)</x:v>
      </x:c>
      <x:c r="C3718" s="25" t="str">
        <x:v>functional</x:v>
      </x:c>
      <x:c r="D3718" s="25" t="str">
        <x:v>Small demersals (&lt;30 cm)</x:v>
      </x:c>
      <x:c r="E3718" s="35" t="n">
        <x:v>3</x:v>
      </x:c>
      <x:c r="F3718" s="35" t="n">
        <x:v>3</x:v>
      </x:c>
      <x:c r="G3718" s="32" t="n">
        <x:v>102292.2404939109</x:v>
      </x:c>
      <x:c r="H3718" s="32" t="n">
        <x:v>102292.2404939109</x:v>
      </x:c>
      <x:c r="I3718" s="33" t="n">
        <x:v>0</x:v>
      </x:c>
      <x:c r="J3718" s="34" t="n">
        <x:v>1</x:v>
      </x:c>
      <x:c r="K3718" s="33" t="n">
        <x:v>241.51657668776338</x:v>
      </x:c>
      <x:c r="L3718" s="32" t="n">
        <x:v>24705271.745810766</x:v>
      </x:c>
      <x:c r="M3718" s="33" t="n">
        <x:v>3.2390897267819416</x:v>
      </x:c>
      <x:c r="N3718" s="33" t="n">
        <x:v>173.41622448223</x:v>
      </x:c>
      <x:c r="O3718" s="32" t="n">
        <x:v>17739134.14028231</x:v>
      </x:c>
      <x:c r="P3718" s="32" t="n">
        <x:v>6966137.605528455</x:v>
      </x:c>
      <x:c r="Q3718" s="33" t="n">
        <x:v>1.3926988516147267</x:v>
      </x:c>
      <x:c r="R3718" s="34" t="n">
        <x:v>0.3926988516147267</x:v>
      </x:c>
    </x:row>
    <x:row r="3719" ht="18" customHeight="1">
      <x:c r="A3719" s="25" t="str">
        <x:v>EEZ_390</x:v>
      </x:c>
      <x:c r="B3719" s="25" t="str">
        <x:v>Japan (main islands)</x:v>
      </x:c>
      <x:c r="C3719" s="25" t="str">
        <x:v>functional</x:v>
      </x:c>
      <x:c r="D3719" s="25" t="str">
        <x:v>Small pelagics (&lt;30 cm)</x:v>
      </x:c>
      <x:c r="E3719" s="35" t="n">
        <x:v>9</x:v>
      </x:c>
      <x:c r="F3719" s="35" t="n">
        <x:v>9</x:v>
      </x:c>
      <x:c r="G3719" s="32" t="n">
        <x:v>629776.7276248229</x:v>
      </x:c>
      <x:c r="H3719" s="32" t="n">
        <x:v>629776.7276248229</x:v>
      </x:c>
      <x:c r="I3719" s="33" t="n">
        <x:v>0</x:v>
      </x:c>
      <x:c r="J3719" s="34" t="n">
        <x:v>1</x:v>
      </x:c>
      <x:c r="K3719" s="33" t="n">
        <x:v>154.1196023220659</x:v>
      </x:c>
      <x:c r="L3719" s="32" t="n">
        <x:v>97060938.81322971</x:v>
      </x:c>
      <x:c r="M3719" s="33" t="n">
        <x:v>3.175769641281077</x:v>
      </x:c>
      <x:c r="N3719" s="33" t="n">
        <x:v>149.88895827715916</x:v>
      </x:c>
      <x:c r="O3719" s="32" t="n">
        <x:v>94396577.6508829</x:v>
      </x:c>
      <x:c r="P3719" s="32" t="n">
        <x:v>2664361.16234681</x:v>
      </x:c>
      <x:c r="Q3719" s="33" t="n">
        <x:v>1.0282251881228226</x:v>
      </x:c>
      <x:c r="R3719" s="34" t="n">
        <x:v>0.028225188122822695</x:v>
      </x:c>
    </x:row>
    <x:row r="3720" ht="18" customHeight="1">
      <x:c r="A3720" s="25" t="str">
        <x:v>EEZ_390</x:v>
      </x:c>
      <x:c r="B3720" s="25" t="str">
        <x:v>Japan (main islands)</x:v>
      </x:c>
      <x:c r="C3720" s="25" t="str">
        <x:v>functional</x:v>
      </x:c>
      <x:c r="D3720" s="25" t="str">
        <x:v>Small to medium flatfishes (&lt;90 cm)</x:v>
      </x:c>
      <x:c r="E3720" s="35" t="n">
        <x:v>2</x:v>
      </x:c>
      <x:c r="F3720" s="35" t="n">
        <x:v>2</x:v>
      </x:c>
      <x:c r="G3720" s="32" t="n">
        <x:v>60374.315160614</x:v>
      </x:c>
      <x:c r="H3720" s="32" t="n">
        <x:v>60374.315160614</x:v>
      </x:c>
      <x:c r="I3720" s="33" t="n">
        <x:v>0</x:v>
      </x:c>
      <x:c r="J3720" s="34" t="n">
        <x:v>1</x:v>
      </x:c>
      <x:c r="K3720" s="33" t="n">
        <x:v>310.43986905682334</x:v>
      </x:c>
      <x:c r="L3720" s="32" t="n">
        <x:v>18742594.492856394</x:v>
      </x:c>
      <x:c r="M3720" s="33" t="n">
        <x:v>3.491805052818962</x:v>
      </x:c>
      <x:c r="N3720" s="33" t="n">
        <x:v>310.31663184734833</x:v>
      </x:c>
      <x:c r="O3720" s="32" t="n">
        <x:v>18735154.130732037</x:v>
      </x:c>
      <x:c r="P3720" s="32" t="n">
        <x:v>7440.3621243573725</x:v>
      </x:c>
      <x:c r="Q3720" s="33" t="n">
        <x:v>1.0003971337557427</x:v>
      </x:c>
      <x:c r="R3720" s="34" t="n">
        <x:v>0.00039713375574277466</x:v>
      </x:c>
    </x:row>
    <x:row r="3721" ht="18" customHeight="1">
      <x:c r="A3721" s="25" t="str">
        <x:v>EEZ_393</x:v>
      </x:c>
      <x:c r="B3721" s="25" t="str">
        <x:v>Japan (Daito Islands)</x:v>
      </x:c>
      <x:c r="C3721" s="25" t="str">
        <x:v>functional</x:v>
      </x:c>
      <x:c r="D3721" s="25" t="str">
        <x:v>Cephalopods</x:v>
      </x:c>
      <x:c r="E3721" s="35" t="n">
        <x:v>1</x:v>
      </x:c>
      <x:c r="F3721" s="35" t="n">
        <x:v>1</x:v>
      </x:c>
      <x:c r="G3721" s="32" t="n">
        <x:v>16.3571202695</x:v>
      </x:c>
      <x:c r="H3721" s="32" t="n">
        <x:v>16.3571202695</x:v>
      </x:c>
      <x:c r="I3721" s="33" t="n">
        <x:v>0</x:v>
      </x:c>
      <x:c r="J3721" s="34" t="n">
        <x:v>1</x:v>
      </x:c>
      <x:c r="K3721" s="33" t="n">
        <x:v>1348.9628825916532</x:v>
      </x:c>
      <x:c r="L3721" s="32" t="n">
        <x:v>22065.14810964308</x:v>
      </x:c>
      <x:c r="M3721" s="33" t="n">
        <x:v>4.13</x:v>
      </x:c>
      <x:c r="N3721" s="33" t="n">
        <x:v>1348.9628825916532</x:v>
      </x:c>
      <x:c r="O3721" s="32" t="n">
        <x:v>22065.14810964308</x:v>
      </x:c>
      <x:c r="P3721" s="32" t="n">
        <x:v>0</x:v>
      </x:c>
      <x:c r="Q3721" s="33" t="n">
        <x:v>1</x:v>
      </x:c>
      <x:c r="R3721" s="34" t="n">
        <x:v>0</x:v>
      </x:c>
    </x:row>
    <x:row r="3722" ht="18" customHeight="1">
      <x:c r="A3722" s="25" t="str">
        <x:v>EEZ_393</x:v>
      </x:c>
      <x:c r="B3722" s="25" t="str">
        <x:v>Japan (Daito Islands)</x:v>
      </x:c>
      <x:c r="C3722" s="25" t="str">
        <x:v>functional</x:v>
      </x:c>
      <x:c r="D3722" s="25" t="str">
        <x:v>Large pelagics (&gt;=90 cm)</x:v>
      </x:c>
      <x:c r="E3722" s="35" t="n">
        <x:v>14</x:v>
      </x:c>
      <x:c r="F3722" s="35" t="n">
        <x:v>14</x:v>
      </x:c>
      <x:c r="G3722" s="32" t="n">
        <x:v>9211.909883079898</x:v>
      </x:c>
      <x:c r="H3722" s="32" t="n">
        <x:v>9211.909883079898</x:v>
      </x:c>
      <x:c r="I3722" s="33" t="n">
        <x:v>0</x:v>
      </x:c>
      <x:c r="J3722" s="34" t="n">
        <x:v>1</x:v>
      </x:c>
      <x:c r="K3722" s="33" t="n">
        <x:v>2544.9065968054865</x:v>
      </x:c>
      <x:c r="L3722" s="32" t="n">
        <x:v>23443450.23062769</x:v>
      </x:c>
      <x:c r="M3722" s="33" t="n">
        <x:v>4.404291822821251</x:v>
      </x:c>
      <x:c r="N3722" s="33" t="n">
        <x:v>2536.8326747159986</x:v>
      </x:c>
      <x:c r="O3722" s="32" t="n">
        <x:v>23369073.987936318</x:v>
      </x:c>
      <x:c r="P3722" s="32" t="n">
        <x:v>74376.24269137159</x:v>
      </x:c>
      <x:c r="Q3722" s="33" t="n">
        <x:v>1.0031826782152244</x:v>
      </x:c>
      <x:c r="R3722" s="34" t="n">
        <x:v>0.003182678215224378</x:v>
      </x:c>
    </x:row>
    <x:row r="3723" ht="18" customHeight="1">
      <x:c r="A3723" s="25" t="str">
        <x:v>EEZ_393</x:v>
      </x:c>
      <x:c r="B3723" s="25" t="str">
        <x:v>Japan (Daito Islands)</x:v>
      </x:c>
      <x:c r="C3723" s="25" t="str">
        <x:v>functional</x:v>
      </x:c>
      <x:c r="D3723" s="25" t="str">
        <x:v>Large sharks (&gt;=90 cm)</x:v>
      </x:c>
      <x:c r="E3723" s="35" t="n">
        <x:v>6</x:v>
      </x:c>
      <x:c r="F3723" s="35" t="n">
        <x:v>6</x:v>
      </x:c>
      <x:c r="G3723" s="32" t="n">
        <x:v>2367.8273018901996</x:v>
      </x:c>
      <x:c r="H3723" s="32" t="n">
        <x:v>2367.8273018901996</x:v>
      </x:c>
      <x:c r="I3723" s="33" t="n">
        <x:v>0</x:v>
      </x:c>
      <x:c r="J3723" s="34" t="n">
        <x:v>1</x:v>
      </x:c>
      <x:c r="K3723" s="33" t="n">
        <x:v>1370.1624900470438</x:v>
      </x:c>
      <x:c r="L3723" s="32" t="n">
        <x:v>3244308.1519592493</x:v>
      </x:c>
      <x:c r="M3723" s="33" t="n">
        <x:v>4.110839356250821</x:v>
      </x:c>
      <x:c r="N3723" s="33" t="n">
        <x:v>1290.741745218801</x:v>
      </x:c>
      <x:c r="O3723" s="32" t="n">
        <x:v>3056253.544018481</x:v>
      </x:c>
      <x:c r="P3723" s="32" t="n">
        <x:v>188054.60794076836</x:v>
      </x:c>
      <x:c r="Q3723" s="33" t="n">
        <x:v>1.0615310887111502</x:v>
      </x:c>
      <x:c r="R3723" s="34" t="n">
        <x:v>0.061531088711150206</x:v>
      </x:c>
    </x:row>
    <x:row r="3724" ht="18" customHeight="1">
      <x:c r="A3724" s="25" t="str">
        <x:v>EEZ_393</x:v>
      </x:c>
      <x:c r="B3724" s="25" t="str">
        <x:v>Japan (Daito Islands)</x:v>
      </x:c>
      <x:c r="C3724" s="25" t="str">
        <x:v>functional</x:v>
      </x:c>
      <x:c r="D3724" s="25" t="str">
        <x:v>Medium demersals (30 - 89 cm)</x:v>
      </x:c>
      <x:c r="E3724" s="35" t="n">
        <x:v>1</x:v>
      </x:c>
      <x:c r="F3724" s="35" t="n">
        <x:v>1</x:v>
      </x:c>
      <x:c r="G3724" s="32" t="n">
        <x:v>446.91319259930003</x:v>
      </x:c>
      <x:c r="H3724" s="32" t="n">
        <x:v>446.91319259930003</x:v>
      </x:c>
      <x:c r="I3724" s="33" t="n">
        <x:v>0</x:v>
      </x:c>
      <x:c r="J3724" s="34" t="n">
        <x:v>1</x:v>
      </x:c>
      <x:c r="K3724" s="33" t="n">
        <x:v>190.54607179632464</x:v>
      </x:c>
      <x:c r="L3724" s="32" t="n">
        <x:v>85157.55328375088</x:v>
      </x:c>
      <x:c r="M3724" s="33" t="n">
        <x:v>3.2800000000000002</x:v>
      </x:c>
      <x:c r="N3724" s="33" t="n">
        <x:v>190.54607179632484</x:v>
      </x:c>
      <x:c r="O3724" s="32" t="n">
        <x:v>85157.55328375097</x:v>
      </x:c>
      <x:c r="P3724" s="32" t="n">
        <x:v>-8.731149137020111e-11</x:v>
      </x:c>
      <x:c r="Q3724" s="33" t="n">
        <x:v>0.999999999999999</x:v>
      </x:c>
      <x:c r="R3724" s="34" t="n">
        <x:v>-1.0252935647325737e-15</x:v>
      </x:c>
    </x:row>
    <x:row r="3725" ht="18" customHeight="1">
      <x:c r="A3725" s="25" t="str">
        <x:v>EEZ_393</x:v>
      </x:c>
      <x:c r="B3725" s="25" t="str">
        <x:v>Japan (Daito Islands)</x:v>
      </x:c>
      <x:c r="C3725" s="25" t="str">
        <x:v>functional</x:v>
      </x:c>
      <x:c r="D3725" s="25" t="str">
        <x:v>Medium pelagics (30 - 89 cm)</x:v>
      </x:c>
      <x:c r="E3725" s="35" t="n">
        <x:v>7</x:v>
      </x:c>
      <x:c r="F3725" s="35" t="n">
        <x:v>7</x:v>
      </x:c>
      <x:c r="G3725" s="32" t="n">
        <x:v>5765.090753549299</x:v>
      </x:c>
      <x:c r="H3725" s="32" t="n">
        <x:v>5765.090753549299</x:v>
      </x:c>
      <x:c r="I3725" s="33" t="n">
        <x:v>0</x:v>
      </x:c>
      <x:c r="J3725" s="34" t="n">
        <x:v>1</x:v>
      </x:c>
      <x:c r="K3725" s="33" t="n">
        <x:v>468.4703553874747</x:v>
      </x:c>
      <x:c r="L3725" s="32" t="n">
        <x:v>2700774.1141562844</x:v>
      </x:c>
      <x:c r="M3725" s="33" t="n">
        <x:v>3.6676194874121264</x:v>
      </x:c>
      <x:c r="N3725" s="33" t="n">
        <x:v>465.17834304884303</x:v>
      </x:c>
      <x:c r="O3725" s="32" t="n">
        <x:v>2681795.364262269</x:v>
      </x:c>
      <x:c r="P3725" s="32" t="n">
        <x:v>18978.74989401549</x:v>
      </x:c>
      <x:c r="Q3725" s="33" t="n">
        <x:v>1.0070768822061993</x:v>
      </x:c>
      <x:c r="R3725" s="34" t="n">
        <x:v>0.007076882206199326</x:v>
      </x:c>
    </x:row>
    <x:row r="3726" ht="18" customHeight="1">
      <x:c r="A3726" s="25" t="str">
        <x:v>EEZ_396</x:v>
      </x:c>
      <x:c r="B3726" s="25" t="str">
        <x:v>Johnston Atoll (USA)</x:v>
      </x:c>
      <x:c r="C3726" s="25" t="str">
        <x:v>functional</x:v>
      </x:c>
      <x:c r="D3726" s="25" t="str">
        <x:v>Large pelagics (&gt;=90 cm)</x:v>
      </x:c>
      <x:c r="E3726" s="35" t="n">
        <x:v>10</x:v>
      </x:c>
      <x:c r="F3726" s="35" t="n">
        <x:v>10</x:v>
      </x:c>
      <x:c r="G3726" s="32" t="n">
        <x:v>197.95962853810005</x:v>
      </x:c>
      <x:c r="H3726" s="32" t="n">
        <x:v>197.95962853810005</x:v>
      </x:c>
      <x:c r="I3726" s="33" t="n">
        <x:v>0</x:v>
      </x:c>
      <x:c r="J3726" s="34" t="n">
        <x:v>1</x:v>
      </x:c>
      <x:c r="K3726" s="33" t="n">
        <x:v>2870.810215982697</x:v>
      </x:c>
      <x:c r="L3726" s="32" t="n">
        <x:v>568304.5239593175</x:v>
      </x:c>
      <x:c r="M3726" s="33" t="n">
        <x:v>4.451786484622878</x:v>
      </x:c>
      <x:c r="N3726" s="33" t="n">
        <x:v>2830.0003199419225</x:v>
      </x:c>
      <x:c r="O3726" s="32" t="n">
        <x:v>560225.8120984073</x:v>
      </x:c>
      <x:c r="P3726" s="32" t="n">
        <x:v>8078.711860910174</x:v>
      </x:c>
      <x:c r="Q3726" s="33" t="n">
        <x:v>1.0144204563346522</x:v>
      </x:c>
      <x:c r="R3726" s="34" t="n">
        <x:v>0.014420456334652242</x:v>
      </x:c>
    </x:row>
    <x:row r="3727" ht="18" customHeight="1">
      <x:c r="A3727" s="25" t="str">
        <x:v>EEZ_396</x:v>
      </x:c>
      <x:c r="B3727" s="25" t="str">
        <x:v>Johnston Atoll (USA)</x:v>
      </x:c>
      <x:c r="C3727" s="25" t="str">
        <x:v>functional</x:v>
      </x:c>
      <x:c r="D3727" s="25" t="str">
        <x:v>Large sharks (&gt;=90 cm)</x:v>
      </x:c>
      <x:c r="E3727" s="35" t="n">
        <x:v>6</x:v>
      </x:c>
      <x:c r="F3727" s="35" t="n">
        <x:v>6</x:v>
      </x:c>
      <x:c r="G3727" s="32" t="n">
        <x:v>56.0261987971</x:v>
      </x:c>
      <x:c r="H3727" s="32" t="n">
        <x:v>56.0261987971</x:v>
      </x:c>
      <x:c r="I3727" s="33" t="n">
        <x:v>0</x:v>
      </x:c>
      <x:c r="J3727" s="34" t="n">
        <x:v>1</x:v>
      </x:c>
      <x:c r="K3727" s="33" t="n">
        <x:v>2203.8178552037402</x:v>
      </x:c>
      <x:c r="L3727" s="32" t="n">
        <x:v>123471.53726824331</x:v>
      </x:c>
      <x:c r="M3727" s="33" t="n">
        <x:v>4.3344243560497775</x:v>
      </x:c>
      <x:c r="N3727" s="33" t="n">
        <x:v>2159.8538059486864</x:v>
      </x:c>
      <x:c r="O3727" s="32" t="n">
        <x:v>121008.39870475416</x:v>
      </x:c>
      <x:c r="P3727" s="32" t="n">
        <x:v>2463.1385634891485</x:v>
      </x:c>
      <x:c r="Q3727" s="33" t="n">
        <x:v>1.0203551041899075</x:v>
      </x:c>
      <x:c r="R3727" s="34" t="n">
        <x:v>0.02035510418990758</x:v>
      </x:c>
    </x:row>
    <x:row r="3728" ht="18" customHeight="1">
      <x:c r="A3728" s="25" t="str">
        <x:v>EEZ_396</x:v>
      </x:c>
      <x:c r="B3728" s="25" t="str">
        <x:v>Johnston Atoll (USA)</x:v>
      </x:c>
      <x:c r="C3728" s="25" t="str">
        <x:v>functional</x:v>
      </x:c>
      <x:c r="D3728" s="25" t="str">
        <x:v>Medium demersals (30 - 89 cm)</x:v>
      </x:c>
      <x:c r="E3728" s="35" t="n">
        <x:v>1</x:v>
      </x:c>
      <x:c r="F3728" s="35" t="n">
        <x:v>1</x:v>
      </x:c>
      <x:c r="G3728" s="32" t="n">
        <x:v>32.3054183764</x:v>
      </x:c>
      <x:c r="H3728" s="32" t="n">
        <x:v>32.3054183764</x:v>
      </x:c>
      <x:c r="I3728" s="33" t="n">
        <x:v>0</x:v>
      </x:c>
      <x:c r="J3728" s="34" t="n">
        <x:v>1</x:v>
      </x:c>
      <x:c r="K3728" s="33" t="n">
        <x:v>190.54607179632464</x:v>
      </x:c>
      <x:c r="L3728" s="32" t="n">
        <x:v>6155.67056935982</x:v>
      </x:c>
      <x:c r="M3728" s="33" t="n">
        <x:v>3.28</x:v>
      </x:c>
      <x:c r="N3728" s="33" t="n">
        <x:v>190.54607179632464</x:v>
      </x:c>
      <x:c r="O3728" s="32" t="n">
        <x:v>6155.67056935982</x:v>
      </x:c>
      <x:c r="P3728" s="32" t="n">
        <x:v>0</x:v>
      </x:c>
      <x:c r="Q3728" s="33" t="n">
        <x:v>1</x:v>
      </x:c>
      <x:c r="R3728" s="34" t="n">
        <x:v>0</x:v>
      </x:c>
    </x:row>
    <x:row r="3729" ht="18" customHeight="1">
      <x:c r="A3729" s="25" t="str">
        <x:v>EEZ_396</x:v>
      </x:c>
      <x:c r="B3729" s="25" t="str">
        <x:v>Johnston Atoll (USA)</x:v>
      </x:c>
      <x:c r="C3729" s="25" t="str">
        <x:v>functional</x:v>
      </x:c>
      <x:c r="D3729" s="25" t="str">
        <x:v>Medium pelagics (30 - 89 cm)</x:v>
      </x:c>
      <x:c r="E3729" s="35" t="n">
        <x:v>2</x:v>
      </x:c>
      <x:c r="F3729" s="35" t="n">
        <x:v>2</x:v>
      </x:c>
      <x:c r="G3729" s="32" t="n">
        <x:v>22.0067022101</x:v>
      </x:c>
      <x:c r="H3729" s="32" t="n">
        <x:v>22.0067022101</x:v>
      </x:c>
      <x:c r="I3729" s="33" t="n">
        <x:v>0</x:v>
      </x:c>
      <x:c r="J3729" s="34" t="n">
        <x:v>1</x:v>
      </x:c>
      <x:c r="K3729" s="33" t="n">
        <x:v>507.0682508444587</x:v>
      </x:c>
      <x:c r="L3729" s="32" t="n">
        <x:v>11158.89999653029</x:v>
      </x:c>
      <x:c r="M3729" s="33" t="n">
        <x:v>3.5114888098149923</x:v>
      </x:c>
      <x:c r="N3729" s="33" t="n">
        <x:v>324.7048755995088</x:v>
      </x:c>
      <x:c r="O3729" s="32" t="n">
        <x:v>7145.683503485955</x:v>
      </x:c>
      <x:c r="P3729" s="32" t="n">
        <x:v>4013.216493044335</x:v>
      </x:c>
      <x:c r="Q3729" s="33" t="n">
        <x:v>1.561628078137875</x:v>
      </x:c>
      <x:c r="R3729" s="34" t="n">
        <x:v>0.5616280781378751</x:v>
      </x:c>
    </x:row>
    <x:row r="3730" ht="18" customHeight="1">
      <x:c r="A3730" s="25" t="str">
        <x:v>EEZ_400</x:v>
      </x:c>
      <x:c r="B3730" s="25" t="str">
        <x:v>Jordan</x:v>
      </x:c>
      <x:c r="C3730" s="25" t="str">
        <x:v>functional</x:v>
      </x:c>
      <x:c r="D3730" s="25" t="str">
        <x:v>Large pelagics (&gt;=90 cm)</x:v>
      </x:c>
      <x:c r="E3730" s="35" t="n">
        <x:v>3</x:v>
      </x:c>
      <x:c r="F3730" s="35" t="n">
        <x:v>3</x:v>
      </x:c>
      <x:c r="G3730" s="32" t="n">
        <x:v>85</x:v>
      </x:c>
      <x:c r="H3730" s="32" t="n">
        <x:v>85</x:v>
      </x:c>
      <x:c r="I3730" s="33" t="n">
        <x:v>0</x:v>
      </x:c>
      <x:c r="J3730" s="34" t="n">
        <x:v>1</x:v>
      </x:c>
      <x:c r="K3730" s="33" t="n">
        <x:v>3162.2776601683795</x:v>
      </x:c>
      <x:c r="L3730" s="32" t="n">
        <x:v>268793.60111431225</x:v>
      </x:c>
      <x:c r="M3730" s="33" t="n">
        <x:v>4.5</x:v>
      </x:c>
      <x:c r="N3730" s="33" t="n">
        <x:v>3162.2776601683795</x:v>
      </x:c>
      <x:c r="O3730" s="32" t="n">
        <x:v>268793.60111431225</x:v>
      </x:c>
      <x:c r="P3730" s="32" t="n">
        <x:v>0</x:v>
      </x:c>
      <x:c r="Q3730" s="33" t="n">
        <x:v>1</x:v>
      </x:c>
      <x:c r="R3730" s="34" t="n">
        <x:v>0</x:v>
      </x:c>
    </x:row>
    <x:row r="3731" ht="18" customHeight="1">
      <x:c r="A3731" s="25" t="str">
        <x:v>EEZ_400</x:v>
      </x:c>
      <x:c r="B3731" s="25" t="str">
        <x:v>Jordan</x:v>
      </x:c>
      <x:c r="C3731" s="25" t="str">
        <x:v>functional</x:v>
      </x:c>
      <x:c r="D3731" s="25" t="str">
        <x:v>Medium benthopelagics (30 - 89 cm)</x:v>
      </x:c>
      <x:c r="E3731" s="35" t="n">
        <x:v>1</x:v>
      </x:c>
      <x:c r="F3731" s="35" t="n">
        <x:v>1</x:v>
      </x:c>
      <x:c r="G3731" s="32" t="n">
        <x:v>27.13536696</x:v>
      </x:c>
      <x:c r="H3731" s="32" t="n">
        <x:v>27.13536696</x:v>
      </x:c>
      <x:c r="I3731" s="33" t="n">
        <x:v>0</x:v>
      </x:c>
      <x:c r="J3731" s="34" t="n">
        <x:v>1</x:v>
      </x:c>
      <x:c r="K3731" s="33" t="n">
        <x:v>204.17379446695296</x:v>
      </x:c>
      <x:c r="L3731" s="32" t="n">
        <x:v>5540.330836476386</x:v>
      </x:c>
      <x:c r="M3731" s="33" t="n">
        <x:v>3.31</x:v>
      </x:c>
      <x:c r="N3731" s="33" t="n">
        <x:v>204.17379446695296</x:v>
      </x:c>
      <x:c r="O3731" s="32" t="n">
        <x:v>5540.330836476386</x:v>
      </x:c>
      <x:c r="P3731" s="32" t="n">
        <x:v>0</x:v>
      </x:c>
      <x:c r="Q3731" s="33" t="n">
        <x:v>1</x:v>
      </x:c>
      <x:c r="R3731" s="34" t="n">
        <x:v>0</x:v>
      </x:c>
    </x:row>
    <x:row r="3732" ht="18" customHeight="1">
      <x:c r="A3732" s="25" t="str">
        <x:v>EEZ_400</x:v>
      </x:c>
      <x:c r="B3732" s="25" t="str">
        <x:v>Jordan</x:v>
      </x:c>
      <x:c r="C3732" s="25" t="str">
        <x:v>functional</x:v>
      </x:c>
      <x:c r="D3732" s="25" t="str">
        <x:v>Medium demersals (30 - 89 cm)</x:v>
      </x:c>
      <x:c r="E3732" s="35" t="n">
        <x:v>1</x:v>
      </x:c>
      <x:c r="F3732" s="35" t="n">
        <x:v>1</x:v>
      </x:c>
      <x:c r="G3732" s="32" t="n">
        <x:v>81.232519825</x:v>
      </x:c>
      <x:c r="H3732" s="32" t="n">
        <x:v>81.232519825</x:v>
      </x:c>
      <x:c r="I3732" s="33" t="n">
        <x:v>0</x:v>
      </x:c>
      <x:c r="J3732" s="34" t="n">
        <x:v>1</x:v>
      </x:c>
      <x:c r="K3732" s="33" t="n">
        <x:v>190.54607179632464</x:v>
      </x:c>
      <x:c r="L3732" s="32" t="n">
        <x:v>15478.537554770814</x:v>
      </x:c>
      <x:c r="M3732" s="33" t="n">
        <x:v>3.28</x:v>
      </x:c>
      <x:c r="N3732" s="33" t="n">
        <x:v>190.54607179632464</x:v>
      </x:c>
      <x:c r="O3732" s="32" t="n">
        <x:v>15478.537554770814</x:v>
      </x:c>
      <x:c r="P3732" s="32" t="n">
        <x:v>0</x:v>
      </x:c>
      <x:c r="Q3732" s="33" t="n">
        <x:v>1</x:v>
      </x:c>
      <x:c r="R3732" s="34" t="n">
        <x:v>0</x:v>
      </x:c>
    </x:row>
    <x:row r="3733" ht="18" customHeight="1">
      <x:c r="A3733" s="25" t="str">
        <x:v>EEZ_400</x:v>
      </x:c>
      <x:c r="B3733" s="25" t="str">
        <x:v>Jordan</x:v>
      </x:c>
      <x:c r="C3733" s="25" t="str">
        <x:v>functional</x:v>
      </x:c>
      <x:c r="D3733" s="25" t="str">
        <x:v>Medium pelagics (30 - 89 cm)</x:v>
      </x:c>
      <x:c r="E3733" s="35" t="n">
        <x:v>4</x:v>
      </x:c>
      <x:c r="F3733" s="35" t="n">
        <x:v>4</x:v>
      </x:c>
      <x:c r="G3733" s="32" t="n">
        <x:v>49.022460493</x:v>
      </x:c>
      <x:c r="H3733" s="32" t="n">
        <x:v>49.022460493</x:v>
      </x:c>
      <x:c r="I3733" s="33" t="n">
        <x:v>0</x:v>
      </x:c>
      <x:c r="J3733" s="34" t="n">
        <x:v>1</x:v>
      </x:c>
      <x:c r="K3733" s="33" t="n">
        <x:v>1361.4166749134163</x:v>
      </x:c>
      <x:c r="L3733" s="32" t="n">
        <x:v>66739.99516045437</x:v>
      </x:c>
      <x:c r="M3733" s="33" t="n">
        <x:v>4.0584491453863105</x:v>
      </x:c>
      <x:c r="N3733" s="33" t="n">
        <x:v>1144.0609057870183</x:v>
      </x:c>
      <x:c r="O3733" s="32" t="n">
        <x:v>56084.6805555299</x:v>
      </x:c>
      <x:c r="P3733" s="32" t="n">
        <x:v>10655.314604924475</x:v>
      </x:c>
      <x:c r="Q3733" s="33" t="n">
        <x:v>1.1899861869476918</x:v>
      </x:c>
      <x:c r="R3733" s="34" t="n">
        <x:v>0.18998618694769173</x:v>
      </x:c>
    </x:row>
    <x:row r="3734" ht="18" customHeight="1">
      <x:c r="A3734" s="25" t="str">
        <x:v>EEZ_400</x:v>
      </x:c>
      <x:c r="B3734" s="25" t="str">
        <x:v>Jordan</x:v>
      </x:c>
      <x:c r="C3734" s="25" t="str">
        <x:v>functional</x:v>
      </x:c>
      <x:c r="D3734" s="25" t="str">
        <x:v>Medium reef assoc. fish (30 - 89 cm)</x:v>
      </x:c>
      <x:c r="E3734" s="35" t="n">
        <x:v>3</x:v>
      </x:c>
      <x:c r="F3734" s="35" t="n">
        <x:v>3</x:v>
      </x:c>
      <x:c r="G3734" s="32" t="n">
        <x:v>145.369652721</x:v>
      </x:c>
      <x:c r="H3734" s="32" t="n">
        <x:v>145.369652721</x:v>
      </x:c>
      <x:c r="I3734" s="33" t="n">
        <x:v>0</x:v>
      </x:c>
      <x:c r="J3734" s="34" t="n">
        <x:v>1</x:v>
      </x:c>
      <x:c r="K3734" s="33" t="n">
        <x:v>631.4207228846774</x:v>
      </x:c>
      <x:c r="L3734" s="32" t="n">
        <x:v>91789.41120658832</x:v>
      </x:c>
      <x:c r="M3734" s="33" t="n">
        <x:v>3.740374457706482</x:v>
      </x:c>
      <x:c r="N3734" s="33" t="n">
        <x:v>550.0149037224636</x:v>
      </x:c>
      <x:c r="O3734" s="32" t="n">
        <x:v>79955.47554550879</x:v>
      </x:c>
      <x:c r="P3734" s="32" t="n">
        <x:v>11833.935661079537</x:v>
      </x:c>
      <x:c r="Q3734" s="33" t="n">
        <x:v>1.148006569660685</x:v>
      </x:c>
      <x:c r="R3734" s="34" t="n">
        <x:v>0.14800656966068493</x:v>
      </x:c>
    </x:row>
    <x:row r="3735" ht="18" customHeight="1">
      <x:c r="A3735" s="25" t="str">
        <x:v>EEZ_404</x:v>
      </x:c>
      <x:c r="B3735" s="25" t="str">
        <x:v>Kenya</x:v>
      </x:c>
      <x:c r="C3735" s="25" t="str">
        <x:v>functional</x:v>
      </x:c>
      <x:c r="D3735" s="25" t="str">
        <x:v>Cephalopods</x:v>
      </x:c>
      <x:c r="E3735" s="35" t="n">
        <x:v>3</x:v>
      </x:c>
      <x:c r="F3735" s="35" t="n">
        <x:v>3</x:v>
      </x:c>
      <x:c r="G3735" s="32" t="n">
        <x:v>1942.8722358303003</x:v>
      </x:c>
      <x:c r="H3735" s="32" t="n">
        <x:v>1942.8722358303003</x:v>
      </x:c>
      <x:c r="I3735" s="33" t="n">
        <x:v>0</x:v>
      </x:c>
      <x:c r="J3735" s="34" t="n">
        <x:v>1</x:v>
      </x:c>
      <x:c r="K3735" s="33" t="n">
        <x:v>583.3632694098642</x:v>
      </x:c>
      <x:c r="L3735" s="32" t="n">
        <x:v>1133400.2995396166</x:v>
      </x:c>
      <x:c r="M3735" s="33" t="n">
        <x:v>3.70083000117579</x:v>
      </x:c>
      <x:c r="N3735" s="33" t="n">
        <x:v>502.1459926476437</x:v>
      </x:c>
      <x:c r="O3735" s="32" t="n">
        <x:v>975605.5074485531</x:v>
      </x:c>
      <x:c r="P3735" s="32" t="n">
        <x:v>157794.79209106346</x:v>
      </x:c>
      <x:c r="Q3735" s="33" t="n">
        <x:v>1.1617403662508379</x:v>
      </x:c>
      <x:c r="R3735" s="34" t="n">
        <x:v>0.16174036625083782</x:v>
      </x:c>
    </x:row>
    <x:row r="3736" ht="18" customHeight="1">
      <x:c r="A3736" s="25" t="str">
        <x:v>EEZ_404</x:v>
      </x:c>
      <x:c r="B3736" s="25" t="str">
        <x:v>Kenya</x:v>
      </x:c>
      <x:c r="C3736" s="25" t="str">
        <x:v>functional</x:v>
      </x:c>
      <x:c r="D3736" s="25" t="str">
        <x:v>Jellyfish</x:v>
      </x:c>
      <x:c r="E3736" s="35" t="n">
        <x:v>1</x:v>
      </x:c>
      <x:c r="F3736" s="35" t="n">
        <x:v>1</x:v>
      </x:c>
      <x:c r="G3736" s="32" t="n">
        <x:v>6.2022544277</x:v>
      </x:c>
      <x:c r="H3736" s="32" t="n">
        <x:v>6.2022544277</x:v>
      </x:c>
      <x:c r="I3736" s="33" t="n">
        <x:v>0</x:v>
      </x:c>
      <x:c r="J3736" s="34" t="n">
        <x:v>1</x:v>
      </x:c>
      <x:c r="K3736" s="33" t="n">
        <x:v>31.622776601683793</x:v>
      </x:c>
      <x:c r="L3736" s="32" t="n">
        <x:v>196.13250619396126</x:v>
      </x:c>
      <x:c r="M3736" s="33" t="n">
        <x:v>2.5</x:v>
      </x:c>
      <x:c r="N3736" s="33" t="n">
        <x:v>31.622776601683793</x:v>
      </x:c>
      <x:c r="O3736" s="32" t="n">
        <x:v>196.13250619396126</x:v>
      </x:c>
      <x:c r="P3736" s="32" t="n">
        <x:v>0</x:v>
      </x:c>
      <x:c r="Q3736" s="33" t="n">
        <x:v>1</x:v>
      </x:c>
      <x:c r="R3736" s="34" t="n">
        <x:v>0</x:v>
      </x:c>
    </x:row>
    <x:row r="3737" ht="18" customHeight="1">
      <x:c r="A3737" s="25" t="str">
        <x:v>EEZ_404</x:v>
      </x:c>
      <x:c r="B3737" s="25" t="str">
        <x:v>Kenya</x:v>
      </x:c>
      <x:c r="C3737" s="25" t="str">
        <x:v>functional</x:v>
      </x:c>
      <x:c r="D3737" s="25" t="str">
        <x:v>Large benthopelagics (&gt;=90 cm)</x:v>
      </x:c>
      <x:c r="E3737" s="35" t="n">
        <x:v>4</x:v>
      </x:c>
      <x:c r="F3737" s="35" t="n">
        <x:v>4</x:v>
      </x:c>
      <x:c r="G3737" s="32" t="n">
        <x:v>226.00430391180004</x:v>
      </x:c>
      <x:c r="H3737" s="32" t="n">
        <x:v>226.00430391180004</x:v>
      </x:c>
      <x:c r="I3737" s="33" t="n">
        <x:v>0</x:v>
      </x:c>
      <x:c r="J3737" s="34" t="n">
        <x:v>1</x:v>
      </x:c>
      <x:c r="K3737" s="33" t="n">
        <x:v>2393.0821498112396</x:v>
      </x:c>
      <x:c r="L3737" s="32" t="n">
        <x:v>540846.8654718432</x:v>
      </x:c>
      <x:c r="M3737" s="33" t="n">
        <x:v>4.372812929229105</x:v>
      </x:c>
      <x:c r="N3737" s="33" t="n">
        <x:v>2359.4616847069515</x:v>
      </x:c>
      <x:c r="O3737" s="32" t="n">
        <x:v>533248.4956587576</x:v>
      </x:c>
      <x:c r="P3737" s="32" t="n">
        <x:v>7598.369813085534</x:v>
      </x:c>
      <x:c r="Q3737" s="33" t="n">
        <x:v>1.014249210030492</x:v>
      </x:c>
      <x:c r="R3737" s="34" t="n">
        <x:v>0.014249210030491991</x:v>
      </x:c>
    </x:row>
    <x:row r="3738" ht="18" customHeight="1">
      <x:c r="A3738" s="25" t="str">
        <x:v>EEZ_404</x:v>
      </x:c>
      <x:c r="B3738" s="25" t="str">
        <x:v>Kenya</x:v>
      </x:c>
      <x:c r="C3738" s="25" t="str">
        <x:v>functional</x:v>
      </x:c>
      <x:c r="D3738" s="25" t="str">
        <x:v>Large demersals (&gt;=90 cm)</x:v>
      </x:c>
      <x:c r="E3738" s="35" t="n">
        <x:v>1</x:v>
      </x:c>
      <x:c r="F3738" s="35" t="n">
        <x:v>1</x:v>
      </x:c>
      <x:c r="G3738" s="32" t="n">
        <x:v>2.9738487581</x:v>
      </x:c>
      <x:c r="H3738" s="32" t="n">
        <x:v>2.9738487581</x:v>
      </x:c>
      <x:c r="I3738" s="33" t="n">
        <x:v>0</x:v>
      </x:c>
      <x:c r="J3738" s="34" t="n">
        <x:v>1</x:v>
      </x:c>
      <x:c r="K3738" s="33" t="n">
        <x:v>1513.5612484362073</x:v>
      </x:c>
      <x:c r="L3738" s="32" t="n">
        <x:v>4501.1022389703</x:v>
      </x:c>
      <x:c r="M3738" s="33" t="n">
        <x:v>4.18</x:v>
      </x:c>
      <x:c r="N3738" s="33" t="n">
        <x:v>1513.5612484362073</x:v>
      </x:c>
      <x:c r="O3738" s="32" t="n">
        <x:v>4501.1022389703</x:v>
      </x:c>
      <x:c r="P3738" s="32" t="n">
        <x:v>0</x:v>
      </x:c>
      <x:c r="Q3738" s="33" t="n">
        <x:v>1</x:v>
      </x:c>
      <x:c r="R3738" s="34" t="n">
        <x:v>0</x:v>
      </x:c>
    </x:row>
    <x:row r="3739" ht="18" customHeight="1">
      <x:c r="A3739" s="25" t="str">
        <x:v>EEZ_404</x:v>
      </x:c>
      <x:c r="B3739" s="25" t="str">
        <x:v>Kenya</x:v>
      </x:c>
      <x:c r="C3739" s="25" t="str">
        <x:v>functional</x:v>
      </x:c>
      <x:c r="D3739" s="25" t="str">
        <x:v>Large pelagics (&gt;=90 cm)</x:v>
      </x:c>
      <x:c r="E3739" s="35" t="n">
        <x:v>17</x:v>
      </x:c>
      <x:c r="F3739" s="35" t="n">
        <x:v>17</x:v>
      </x:c>
      <x:c r="G3739" s="32" t="n">
        <x:v>2497.5863529462</x:v>
      </x:c>
      <x:c r="H3739" s="32" t="n">
        <x:v>2497.5863529462</x:v>
      </x:c>
      <x:c r="I3739" s="33" t="n">
        <x:v>0</x:v>
      </x:c>
      <x:c r="J3739" s="34" t="n">
        <x:v>1</x:v>
      </x:c>
      <x:c r="K3739" s="33" t="n">
        <x:v>2908.2478945221937</x:v>
      </x:c>
      <x:c r="L3739" s="32" t="n">
        <x:v>7263600.252343151</x:v>
      </x:c>
      <x:c r="M3739" s="33" t="n">
        <x:v>4.456823782896467</x:v>
      </x:c>
      <x:c r="N3739" s="33" t="n">
        <x:v>2863.0160514733193</x:v>
      </x:c>
      <x:c r="O3739" s="32" t="n">
        <x:v>7150629.818425677</x:v>
      </x:c>
      <x:c r="P3739" s="32" t="n">
        <x:v>112970.433917474</x:v>
      </x:c>
      <x:c r="Q3739" s="33" t="n">
        <x:v>1.0157986690384073</x:v>
      </x:c>
      <x:c r="R3739" s="34" t="n">
        <x:v>0.015798669038407334</x:v>
      </x:c>
    </x:row>
    <x:row r="3740" ht="18" customHeight="1">
      <x:c r="A3740" s="25" t="str">
        <x:v>EEZ_404</x:v>
      </x:c>
      <x:c r="B3740" s="25" t="str">
        <x:v>Kenya</x:v>
      </x:c>
      <x:c r="C3740" s="25" t="str">
        <x:v>functional</x:v>
      </x:c>
      <x:c r="D3740" s="25" t="str">
        <x:v>Large rays (&gt;=90 cm)</x:v>
      </x:c>
      <x:c r="E3740" s="35" t="n">
        <x:v>1</x:v>
      </x:c>
      <x:c r="F3740" s="35" t="n">
        <x:v>1</x:v>
      </x:c>
      <x:c r="G3740" s="32" t="n">
        <x:v>1012.9104541319999</x:v>
      </x:c>
      <x:c r="H3740" s="32" t="n">
        <x:v>1012.9104541319999</x:v>
      </x:c>
      <x:c r="I3740" s="33" t="n">
        <x:v>0</x:v>
      </x:c>
      <x:c r="J3740" s="34" t="n">
        <x:v>1</x:v>
      </x:c>
      <x:c r="K3740" s="33" t="n">
        <x:v>524.8074602497728</x:v>
      </x:c>
      <x:c r="L3740" s="32" t="n">
        <x:v>531582.9628934589</x:v>
      </x:c>
      <x:c r="M3740" s="33" t="n">
        <x:v>3.72</x:v>
      </x:c>
      <x:c r="N3740" s="33" t="n">
        <x:v>524.8074602497728</x:v>
      </x:c>
      <x:c r="O3740" s="32" t="n">
        <x:v>531582.9628934589</x:v>
      </x:c>
      <x:c r="P3740" s="32" t="n">
        <x:v>0</x:v>
      </x:c>
      <x:c r="Q3740" s="33" t="n">
        <x:v>1</x:v>
      </x:c>
      <x:c r="R3740" s="34" t="n">
        <x:v>0</x:v>
      </x:c>
    </x:row>
    <x:row r="3741" ht="18" customHeight="1">
      <x:c r="A3741" s="25" t="str">
        <x:v>EEZ_404</x:v>
      </x:c>
      <x:c r="B3741" s="25" t="str">
        <x:v>Kenya</x:v>
      </x:c>
      <x:c r="C3741" s="25" t="str">
        <x:v>functional</x:v>
      </x:c>
      <x:c r="D3741" s="25" t="str">
        <x:v>Large reef assoc. fish (&gt;=90 cm)</x:v>
      </x:c>
      <x:c r="E3741" s="35" t="n">
        <x:v>4</x:v>
      </x:c>
      <x:c r="F3741" s="35" t="n">
        <x:v>4</x:v>
      </x:c>
      <x:c r="G3741" s="32" t="n">
        <x:v>34.4394762697</x:v>
      </x:c>
      <x:c r="H3741" s="32" t="n">
        <x:v>34.4394762697</x:v>
      </x:c>
      <x:c r="I3741" s="33" t="n">
        <x:v>0</x:v>
      </x:c>
      <x:c r="J3741" s="34" t="n">
        <x:v>1</x:v>
      </x:c>
      <x:c r="K3741" s="33" t="n">
        <x:v>1309.3918584504224</x:v>
      </x:c>
      <x:c r="L3741" s="32" t="n">
        <x:v>45094.769836841704</x:v>
      </x:c>
      <x:c r="M3741" s="33" t="n">
        <x:v>3.637554763951649</x:v>
      </x:c>
      <x:c r="N3741" s="33" t="n">
        <x:v>434.0649952075673</x:v>
      </x:c>
      <x:c r="O3741" s="32" t="n">
        <x:v>14948.971101958457</x:v>
      </x:c>
      <x:c r="P3741" s="32" t="n">
        <x:v>30145.798734883247</x:v>
      </x:c>
      <x:c r="Q3741" s="33" t="n">
        <x:v>3.0165801732624837</x:v>
      </x:c>
      <x:c r="R3741" s="34" t="n">
        <x:v>2.0165801732624837</x:v>
      </x:c>
    </x:row>
    <x:row r="3742" ht="18" customHeight="1">
      <x:c r="A3742" s="25" t="str">
        <x:v>EEZ_404</x:v>
      </x:c>
      <x:c r="B3742" s="25" t="str">
        <x:v>Kenya</x:v>
      </x:c>
      <x:c r="C3742" s="25" t="str">
        <x:v>functional</x:v>
      </x:c>
      <x:c r="D3742" s="25" t="str">
        <x:v>Large sharks (&gt;=90 cm)</x:v>
      </x:c>
      <x:c r="E3742" s="35" t="n">
        <x:v>10</x:v>
      </x:c>
      <x:c r="F3742" s="35" t="n">
        <x:v>10</x:v>
      </x:c>
      <x:c r="G3742" s="32" t="n">
        <x:v>1485.2459964005002</x:v>
      </x:c>
      <x:c r="H3742" s="32" t="n">
        <x:v>1485.2459964005002</x:v>
      </x:c>
      <x:c r="I3742" s="33" t="n">
        <x:v>0</x:v>
      </x:c>
      <x:c r="J3742" s="34" t="n">
        <x:v>1</x:v>
      </x:c>
      <x:c r="K3742" s="33" t="n">
        <x:v>1350.0954969039851</x:v>
      </x:c>
      <x:c r="L3742" s="32" t="n">
        <x:v>2005223.9315349879</x:v>
      </x:c>
      <x:c r="M3742" s="33" t="n">
        <x:v>4.1175103931941734</x:v>
      </x:c>
      <x:c r="N3742" s="33" t="n">
        <x:v>1310.7214091452531</x:v>
      </x:c>
      <x:c r="O3742" s="32" t="n">
        <x:v>1946743.7253294091</x:v>
      </x:c>
      <x:c r="P3742" s="32" t="n">
        <x:v>58480.206205578754</x:v>
      </x:c>
      <x:c r="Q3742" s="33" t="n">
        <x:v>1.0300400126861502</x:v>
      </x:c>
      <x:c r="R3742" s="34" t="n">
        <x:v>0.0300400126861502</x:v>
      </x:c>
    </x:row>
    <x:row r="3743" ht="18" customHeight="1">
      <x:c r="A3743" s="25" t="str">
        <x:v>EEZ_404</x:v>
      </x:c>
      <x:c r="B3743" s="25" t="str">
        <x:v>Kenya</x:v>
      </x:c>
      <x:c r="C3743" s="25" t="str">
        <x:v>functional</x:v>
      </x:c>
      <x:c r="D3743" s="25" t="str">
        <x:v>Lobsters, crabs</x:v>
      </x:c>
      <x:c r="E3743" s="35" t="n">
        <x:v>4</x:v>
      </x:c>
      <x:c r="F3743" s="35" t="n">
        <x:v>4</x:v>
      </x:c>
      <x:c r="G3743" s="32" t="n">
        <x:v>666.7290165505</x:v>
      </x:c>
      <x:c r="H3743" s="32" t="n">
        <x:v>666.7290165505</x:v>
      </x:c>
      <x:c r="I3743" s="33" t="n">
        <x:v>0</x:v>
      </x:c>
      <x:c r="J3743" s="34" t="n">
        <x:v>1</x:v>
      </x:c>
      <x:c r="K3743" s="33" t="n">
        <x:v>149.21313841377273</x:v>
      </x:c>
      <x:c r="L3743" s="32" t="n">
        <x:v>99484.72903102831</x:v>
      </x:c>
      <x:c r="M3743" s="33" t="n">
        <x:v>3.1691066604284694</x:v>
      </x:c>
      <x:c r="N3743" s="33" t="n">
        <x:v>147.60690035063894</x:v>
      </x:c>
      <x:c r="O3743" s="32" t="n">
        <x:v>98413.80350684914</x:v>
      </x:c>
      <x:c r="P3743" s="32" t="n">
        <x:v>1070.9255241791689</x:v>
      </x:c>
      <x:c r="Q3743" s="33" t="n">
        <x:v>1.010881862970621</x:v>
      </x:c>
      <x:c r="R3743" s="34" t="n">
        <x:v>0.010881862970621162</x:v>
      </x:c>
    </x:row>
    <x:row r="3744" ht="18" customHeight="1">
      <x:c r="A3744" s="25" t="str">
        <x:v>EEZ_404</x:v>
      </x:c>
      <x:c r="B3744" s="25" t="str">
        <x:v>Kenya</x:v>
      </x:c>
      <x:c r="C3744" s="25" t="str">
        <x:v>functional</x:v>
      </x:c>
      <x:c r="D3744" s="25" t="str">
        <x:v>Medium benthopelagics (30 - 89 cm)</x:v>
      </x:c>
      <x:c r="E3744" s="35" t="n">
        <x:v>2</x:v>
      </x:c>
      <x:c r="F3744" s="35" t="n">
        <x:v>2</x:v>
      </x:c>
      <x:c r="G3744" s="32" t="n">
        <x:v>59.148048444699995</x:v>
      </x:c>
      <x:c r="H3744" s="32" t="n">
        <x:v>59.148048444699995</x:v>
      </x:c>
      <x:c r="I3744" s="33" t="n">
        <x:v>0</x:v>
      </x:c>
      <x:c r="J3744" s="34" t="n">
        <x:v>1</x:v>
      </x:c>
      <x:c r="K3744" s="33" t="n">
        <x:v>355.92917939960347</x:v>
      </x:c>
      <x:c r="L3744" s="32" t="n">
        <x:v>21052.516346010063</x:v>
      </x:c>
      <x:c r="M3744" s="33" t="n">
        <x:v>3.5369287655304325</x:v>
      </x:c>
      <x:c r="N3744" s="33" t="n">
        <x:v>344.2934539392426</x:v>
      </x:c>
      <x:c r="O3744" s="32" t="n">
        <x:v>20364.28589279141</x:v>
      </x:c>
      <x:c r="P3744" s="32" t="n">
        <x:v>688.2304532186536</x:v>
      </x:c>
      <x:c r="Q3744" s="33" t="n">
        <x:v>1.033795953211513</x:v>
      </x:c>
      <x:c r="R3744" s="34" t="n">
        <x:v>0.03379595321151304</x:v>
      </x:c>
    </x:row>
    <x:row r="3745" ht="18" customHeight="1">
      <x:c r="A3745" s="25" t="str">
        <x:v>EEZ_404</x:v>
      </x:c>
      <x:c r="B3745" s="25" t="str">
        <x:v>Kenya</x:v>
      </x:c>
      <x:c r="C3745" s="25" t="str">
        <x:v>functional</x:v>
      </x:c>
      <x:c r="D3745" s="25" t="str">
        <x:v>Medium demersals (30 - 89 cm)</x:v>
      </x:c>
      <x:c r="E3745" s="35" t="n">
        <x:v>11</x:v>
      </x:c>
      <x:c r="F3745" s="35" t="n">
        <x:v>11</x:v>
      </x:c>
      <x:c r="G3745" s="32" t="n">
        <x:v>7109.3996051673</x:v>
      </x:c>
      <x:c r="H3745" s="32" t="n">
        <x:v>7109.3996051673</x:v>
      </x:c>
      <x:c r="I3745" s="33" t="n">
        <x:v>0</x:v>
      </x:c>
      <x:c r="J3745" s="34" t="n">
        <x:v>1</x:v>
      </x:c>
      <x:c r="K3745" s="33" t="n">
        <x:v>207.17949974970966</x:v>
      </x:c>
      <x:c r="L3745" s="32" t="n">
        <x:v>1472921.8537193446</x:v>
      </x:c>
      <x:c r="M3745" s="33" t="n">
        <x:v>3.2983481881288337</x:v>
      </x:c>
      <x:c r="N3745" s="33" t="n">
        <x:v>198.76878732637888</x:v>
      </x:c>
      <x:c r="O3745" s="32" t="n">
        <x:v>1413126.738137741</x:v>
      </x:c>
      <x:c r="P3745" s="32" t="n">
        <x:v>59795.11558160349</x:v>
      </x:c>
      <x:c r="Q3745" s="33" t="n">
        <x:v>1.0423140500903714</x:v>
      </x:c>
      <x:c r="R3745" s="34" t="n">
        <x:v>0.042314050090371376</x:v>
      </x:c>
    </x:row>
    <x:row r="3746" ht="18" customHeight="1">
      <x:c r="A3746" s="25" t="str">
        <x:v>EEZ_404</x:v>
      </x:c>
      <x:c r="B3746" s="25" t="str">
        <x:v>Kenya</x:v>
      </x:c>
      <x:c r="C3746" s="25" t="str">
        <x:v>functional</x:v>
      </x:c>
      <x:c r="D3746" s="25" t="str">
        <x:v>Medium pelagics (30 - 89 cm)</x:v>
      </x:c>
      <x:c r="E3746" s="35" t="n">
        <x:v>5</x:v>
      </x:c>
      <x:c r="F3746" s="35" t="n">
        <x:v>5</x:v>
      </x:c>
      <x:c r="G3746" s="32" t="n">
        <x:v>3442.2293539828</x:v>
      </x:c>
      <x:c r="H3746" s="32" t="n">
        <x:v>3442.2293539828</x:v>
      </x:c>
      <x:c r="I3746" s="33" t="n">
        <x:v>0</x:v>
      </x:c>
      <x:c r="J3746" s="34" t="n">
        <x:v>1</x:v>
      </x:c>
      <x:c r="K3746" s="33" t="n">
        <x:v>908.7553933969239</x:v>
      </x:c>
      <x:c r="L3746" s="32" t="n">
        <x:v>3128144.4907410787</x:v>
      </x:c>
      <x:c r="M3746" s="33" t="n">
        <x:v>3.7047892332821335</x:v>
      </x:c>
      <x:c r="N3746" s="33" t="n">
        <x:v>506.74472116922817</x:v>
      </x:c>
      <x:c r="O3746" s="32" t="n">
        <x:v>1744331.5541845465</x:v>
      </x:c>
      <x:c r="P3746" s="32" t="n">
        <x:v>1383812.9365565323</x:v>
      </x:c>
      <x:c r="Q3746" s="33" t="n">
        <x:v>1.793319901389646</x:v>
      </x:c>
      <x:c r="R3746" s="34" t="n">
        <x:v>0.7933199013896459</x:v>
      </x:c>
    </x:row>
    <x:row r="3747" ht="18" customHeight="1">
      <x:c r="A3747" s="25" t="str">
        <x:v>EEZ_404</x:v>
      </x:c>
      <x:c r="B3747" s="25" t="str">
        <x:v>Kenya</x:v>
      </x:c>
      <x:c r="C3747" s="25" t="str">
        <x:v>functional</x:v>
      </x:c>
      <x:c r="D3747" s="25" t="str">
        <x:v>Medium reef assoc. fish (30 - 89 cm)</x:v>
      </x:c>
      <x:c r="E3747" s="35" t="n">
        <x:v>18</x:v>
      </x:c>
      <x:c r="F3747" s="35" t="n">
        <x:v>18</x:v>
      </x:c>
      <x:c r="G3747" s="32" t="n">
        <x:v>9045.674081684001</x:v>
      </x:c>
      <x:c r="H3747" s="32" t="n">
        <x:v>9045.674081684001</x:v>
      </x:c>
      <x:c r="I3747" s="33" t="n">
        <x:v>0</x:v>
      </x:c>
      <x:c r="J3747" s="34" t="n">
        <x:v>1</x:v>
      </x:c>
      <x:c r="K3747" s="33" t="n">
        <x:v>562.1546392664511</x:v>
      </x:c>
      <x:c r="L3747" s="32" t="n">
        <x:v>5085067.650310956</x:v>
      </x:c>
      <x:c r="M3747" s="33" t="n">
        <x:v>3.1270380103758044</x:v>
      </x:c>
      <x:c r="N3747" s="33" t="n">
        <x:v>133.97939439072314</x:v>
      </x:c>
      <x:c r="O3747" s="32" t="n">
        <x:v>1211933.9353198833</x:v>
      </x:c>
      <x:c r="P3747" s="32" t="n">
        <x:v>3873133.7149910727</x:v>
      </x:c>
      <x:c r="Q3747" s="33" t="n">
        <x:v>4.19582908120217</x:v>
      </x:c>
      <x:c r="R3747" s="34" t="n">
        <x:v>3.19582908120217</x:v>
      </x:c>
    </x:row>
    <x:row r="3748" ht="18" customHeight="1">
      <x:c r="A3748" s="25" t="str">
        <x:v>EEZ_404</x:v>
      </x:c>
      <x:c r="B3748" s="25" t="str">
        <x:v>Kenya</x:v>
      </x:c>
      <x:c r="C3748" s="25" t="str">
        <x:v>functional</x:v>
      </x:c>
      <x:c r="D3748" s="25" t="str">
        <x:v>Other demersal invertebrates</x:v>
      </x:c>
      <x:c r="E3748" s="35" t="n">
        <x:v>1</x:v>
      </x:c>
      <x:c r="F3748" s="35" t="n">
        <x:v>1</x:v>
      </x:c>
      <x:c r="G3748" s="32" t="n">
        <x:v>223.3383008566</x:v>
      </x:c>
      <x:c r="H3748" s="32" t="n">
        <x:v>223.3383008566</x:v>
      </x:c>
      <x:c r="I3748" s="33" t="n">
        <x:v>0</x:v>
      </x:c>
      <x:c r="J3748" s="34" t="n">
        <x:v>1</x:v>
      </x:c>
      <x:c r="K3748" s="33" t="n">
        <x:v>12.589254117941675</x:v>
      </x:c>
      <x:c r="L3748" s="32" t="n">
        <x:v>2811.662623753048</x:v>
      </x:c>
      <x:c r="M3748" s="33" t="n">
        <x:v>2.1</x:v>
      </x:c>
      <x:c r="N3748" s="33" t="n">
        <x:v>12.589254117941675</x:v>
      </x:c>
      <x:c r="O3748" s="32" t="n">
        <x:v>2811.662623753048</x:v>
      </x:c>
      <x:c r="P3748" s="32" t="n">
        <x:v>0</x:v>
      </x:c>
      <x:c r="Q3748" s="33" t="n">
        <x:v>1</x:v>
      </x:c>
      <x:c r="R3748" s="34" t="n">
        <x:v>0</x:v>
      </x:c>
    </x:row>
    <x:row r="3749" ht="18" customHeight="1">
      <x:c r="A3749" s="25" t="str">
        <x:v>EEZ_404</x:v>
      </x:c>
      <x:c r="B3749" s="25" t="str">
        <x:v>Kenya</x:v>
      </x:c>
      <x:c r="C3749" s="25" t="str">
        <x:v>functional</x:v>
      </x:c>
      <x:c r="D3749" s="25" t="str">
        <x:v>Shrimps</x:v>
      </x:c>
      <x:c r="E3749" s="35" t="n">
        <x:v>10</x:v>
      </x:c>
      <x:c r="F3749" s="35" t="n">
        <x:v>10</x:v>
      </x:c>
      <x:c r="G3749" s="32" t="n">
        <x:v>381.6297787947</x:v>
      </x:c>
      <x:c r="H3749" s="32" t="n">
        <x:v>381.6297787947</x:v>
      </x:c>
      <x:c r="I3749" s="33" t="n">
        <x:v>0</x:v>
      </x:c>
      <x:c r="J3749" s="34" t="n">
        <x:v>1</x:v>
      </x:c>
      <x:c r="K3749" s="33" t="n">
        <x:v>49.118202097813835</x:v>
      </x:c>
      <x:c r="L3749" s="32" t="n">
        <x:v>18744.96860138206</x:v>
      </x:c>
      <x:c r="M3749" s="33" t="n">
        <x:v>2.668467063249568</x:v>
      </x:c>
      <x:c r="N3749" s="33" t="n">
        <x:v>46.60870787709624</x:v>
      </x:c>
      <x:c r="O3749" s="32" t="n">
        <x:v>17787.27087704303</x:v>
      </x:c>
      <x:c r="P3749" s="32" t="n">
        <x:v>957.697724339032</x:v>
      </x:c>
      <x:c r="Q3749" s="33" t="n">
        <x:v>1.0538417462104923</x:v>
      </x:c>
      <x:c r="R3749" s="34" t="n">
        <x:v>0.05384174621049233</x:v>
      </x:c>
    </x:row>
    <x:row r="3750" ht="18" customHeight="1">
      <x:c r="A3750" s="25" t="str">
        <x:v>EEZ_404</x:v>
      </x:c>
      <x:c r="B3750" s="25" t="str">
        <x:v>Kenya</x:v>
      </x:c>
      <x:c r="C3750" s="25" t="str">
        <x:v>functional</x:v>
      </x:c>
      <x:c r="D3750" s="25" t="str">
        <x:v>Small benthopelagics (&lt;30 cm)</x:v>
      </x:c>
      <x:c r="E3750" s="35" t="n">
        <x:v>6</x:v>
      </x:c>
      <x:c r="F3750" s="35" t="n">
        <x:v>6</x:v>
      </x:c>
      <x:c r="G3750" s="32" t="n">
        <x:v>420.61130967919996</x:v>
      </x:c>
      <x:c r="H3750" s="32" t="n">
        <x:v>420.61130967919996</x:v>
      </x:c>
      <x:c r="I3750" s="33" t="n">
        <x:v>0</x:v>
      </x:c>
      <x:c r="J3750" s="34" t="n">
        <x:v>1</x:v>
      </x:c>
      <x:c r="K3750" s="33" t="n">
        <x:v>124.61570228718402</x:v>
      </x:c>
      <x:c r="L3750" s="32" t="n">
        <x:v>52414.773745605744</x:v>
      </x:c>
      <x:c r="M3750" s="33" t="n">
        <x:v>3.075543544552552</x:v>
      </x:c>
      <x:c r="N3750" s="33" t="n">
        <x:v>118.99906376347175</x:v>
      </x:c>
      <x:c r="O3750" s="32" t="n">
        <x:v>50052.35206015248</x:v>
      </x:c>
      <x:c r="P3750" s="32" t="n">
        <x:v>2362.421685453264</x:v>
      </x:c>
      <x:c r="Q3750" s="33" t="n">
        <x:v>1.047199014396249</x:v>
      </x:c>
      <x:c r="R3750" s="34" t="n">
        <x:v>0.04719901439624908</x:v>
      </x:c>
    </x:row>
    <x:row r="3751" ht="18" customHeight="1">
      <x:c r="A3751" s="25" t="str">
        <x:v>EEZ_404</x:v>
      </x:c>
      <x:c r="B3751" s="25" t="str">
        <x:v>Kenya</x:v>
      </x:c>
      <x:c r="C3751" s="25" t="str">
        <x:v>functional</x:v>
      </x:c>
      <x:c r="D3751" s="25" t="str">
        <x:v>Small demersals (&lt;30 cm)</x:v>
      </x:c>
      <x:c r="E3751" s="35" t="n">
        <x:v>6</x:v>
      </x:c>
      <x:c r="F3751" s="35" t="n">
        <x:v>6</x:v>
      </x:c>
      <x:c r="G3751" s="32" t="n">
        <x:v>92.28234510380001</x:v>
      </x:c>
      <x:c r="H3751" s="32" t="n">
        <x:v>92.28234510380001</x:v>
      </x:c>
      <x:c r="I3751" s="33" t="n">
        <x:v>0</x:v>
      </x:c>
      <x:c r="J3751" s="34" t="n">
        <x:v>1</x:v>
      </x:c>
      <x:c r="K3751" s="33" t="n">
        <x:v>446.4530927693907</x:v>
      </x:c>
      <x:c r="L3751" s="32" t="n">
        <x:v>41199.738379603754</x:v>
      </x:c>
      <x:c r="M3751" s="33" t="n">
        <x:v>3.5123997549118506</x:v>
      </x:c>
      <x:c r="N3751" s="33" t="n">
        <x:v>325.3866681525412</x:v>
      </x:c>
      <x:c r="O3751" s="32" t="n">
        <x:v>30027.44480262846</x:v>
      </x:c>
      <x:c r="P3751" s="32" t="n">
        <x:v>11172.293576975295</x:v>
      </x:c>
      <x:c r="Q3751" s="33" t="n">
        <x:v>1.372069406851339</x:v>
      </x:c>
      <x:c r="R3751" s="34" t="n">
        <x:v>0.37206940685133905</x:v>
      </x:c>
    </x:row>
    <x:row r="3752" ht="18" customHeight="1">
      <x:c r="A3752" s="25" t="str">
        <x:v>EEZ_404</x:v>
      </x:c>
      <x:c r="B3752" s="25" t="str">
        <x:v>Kenya</x:v>
      </x:c>
      <x:c r="C3752" s="25" t="str">
        <x:v>functional</x:v>
      </x:c>
      <x:c r="D3752" s="25" t="str">
        <x:v>Small pelagics (&lt;30 cm)</x:v>
      </x:c>
      <x:c r="E3752" s="35" t="n">
        <x:v>9</x:v>
      </x:c>
      <x:c r="F3752" s="35" t="n">
        <x:v>9</x:v>
      </x:c>
      <x:c r="G3752" s="32" t="n">
        <x:v>1156.9840929606</x:v>
      </x:c>
      <x:c r="H3752" s="32" t="n">
        <x:v>1156.9840929606</x:v>
      </x:c>
      <x:c r="I3752" s="33" t="n">
        <x:v>0</x:v>
      </x:c>
      <x:c r="J3752" s="34" t="n">
        <x:v>1</x:v>
      </x:c>
      <x:c r="K3752" s="33" t="n">
        <x:v>154.98591289456309</x:v>
      </x:c>
      <x:c r="L3752" s="32" t="n">
        <x:v>179316.23585198662</x:v>
      </x:c>
      <x:c r="M3752" s="33" t="n">
        <x:v>3.177889994929107</x:v>
      </x:c>
      <x:c r="N3752" s="33" t="n">
        <x:v>150.62254969155092</x:v>
      </x:c>
      <x:c r="O3752" s="32" t="n">
        <x:v>174267.89403429194</x:v>
      </x:c>
      <x:c r="P3752" s="32" t="n">
        <x:v>5048.341817694687</x:v>
      </x:c>
      <x:c r="Q3752" s="33" t="n">
        <x:v>1.0289688576640588</x:v>
      </x:c>
      <x:c r="R3752" s="34" t="n">
        <x:v>0.028968857664058812</x:v>
      </x:c>
    </x:row>
    <x:row r="3753" ht="18" customHeight="1">
      <x:c r="A3753" s="25" t="str">
        <x:v>EEZ_404</x:v>
      </x:c>
      <x:c r="B3753" s="25" t="str">
        <x:v>Kenya</x:v>
      </x:c>
      <x:c r="C3753" s="25" t="str">
        <x:v>functional</x:v>
      </x:c>
      <x:c r="D3753" s="25" t="str">
        <x:v>Small reef assoc. fish (&lt;30 cm)</x:v>
      </x:c>
      <x:c r="E3753" s="35" t="n">
        <x:v>5</x:v>
      </x:c>
      <x:c r="F3753" s="35" t="n">
        <x:v>5</x:v>
      </x:c>
      <x:c r="G3753" s="32" t="n">
        <x:v>437.54587957459995</x:v>
      </x:c>
      <x:c r="H3753" s="32" t="n">
        <x:v>437.54587957459995</x:v>
      </x:c>
      <x:c r="I3753" s="33" t="n">
        <x:v>0</x:v>
      </x:c>
      <x:c r="J3753" s="34" t="n">
        <x:v>1</x:v>
      </x:c>
      <x:c r="K3753" s="33" t="n">
        <x:v>57.08075595080992</x:v>
      </x:c>
      <x:c r="L3753" s="32" t="n">
        <x:v>24975.44956928021</x:v>
      </x:c>
      <x:c r="M3753" s="33" t="n">
        <x:v>2.4112642852131887</x:v>
      </x:c>
      <x:c r="N3753" s="33" t="n">
        <x:v>25.7788942652661</x:v>
      </x:c>
      <x:c r="O3753" s="32" t="n">
        <x:v>11279.448965756466</x:v>
      </x:c>
      <x:c r="P3753" s="32" t="n">
        <x:v>13696.000603523742</x:v>
      </x:c>
      <x:c r="Q3753" s="33" t="n">
        <x:v>2.214243767147113</x:v>
      </x:c>
      <x:c r="R3753" s="34" t="n">
        <x:v>1.2142437671471134</x:v>
      </x:c>
    </x:row>
    <x:row r="3754" ht="18" customHeight="1">
      <x:c r="A3754" s="25" t="str">
        <x:v>EEZ_404</x:v>
      </x:c>
      <x:c r="B3754" s="25" t="str">
        <x:v>Kenya</x:v>
      </x:c>
      <x:c r="C3754" s="25" t="str">
        <x:v>functional</x:v>
      </x:c>
      <x:c r="D3754" s="25" t="str">
        <x:v>Small to medium flatfishes (&lt;90 cm)</x:v>
      </x:c>
      <x:c r="E3754" s="35" t="n">
        <x:v>2</x:v>
      </x:c>
      <x:c r="F3754" s="35" t="n">
        <x:v>2</x:v>
      </x:c>
      <x:c r="G3754" s="32" t="n">
        <x:v>90.5291171133</x:v>
      </x:c>
      <x:c r="H3754" s="32" t="n">
        <x:v>90.5291171133</x:v>
      </x:c>
      <x:c r="I3754" s="33" t="n">
        <x:v>0</x:v>
      </x:c>
      <x:c r="J3754" s="34" t="n">
        <x:v>1</x:v>
      </x:c>
      <x:c r="K3754" s="33" t="n">
        <x:v>538.6268528487958</x:v>
      </x:c>
      <x:c r="L3754" s="32" t="n">
        <x:v>48761.41344191684</x:v>
      </x:c>
      <x:c r="M3754" s="33" t="n">
        <x:v>3.635772303269035</x:v>
      </x:c>
      <x:c r="N3754" s="33" t="n">
        <x:v>432.2871273180068</x:v>
      </x:c>
      <x:c r="O3754" s="32" t="n">
        <x:v>39134.57197554387</x:v>
      </x:c>
      <x:c r="P3754" s="32" t="n">
        <x:v>9626.84146637297</x:v>
      </x:c>
      <x:c r="Q3754" s="33" t="n">
        <x:v>1.245993273476685</x:v>
      </x:c>
      <x:c r="R3754" s="34" t="n">
        <x:v>0.24599327347668487</x:v>
      </x:c>
    </x:row>
    <x:row r="3755" ht="18" customHeight="1">
      <x:c r="A3755" s="25" t="str">
        <x:v>EEZ_410</x:v>
      </x:c>
      <x:c r="B3755" s="25" t="str">
        <x:v>Korea (South)</x:v>
      </x:c>
      <x:c r="C3755" s="25" t="str">
        <x:v>functional</x:v>
      </x:c>
      <x:c r="D3755" s="25" t="str">
        <x:v>Cephalopods</x:v>
      </x:c>
      <x:c r="E3755" s="35" t="n">
        <x:v>9</x:v>
      </x:c>
      <x:c r="F3755" s="35" t="n">
        <x:v>9</x:v>
      </x:c>
      <x:c r="G3755" s="32" t="n">
        <x:v>113649.64052341969</x:v>
      </x:c>
      <x:c r="H3755" s="32" t="n">
        <x:v>113649.64052341969</x:v>
      </x:c>
      <x:c r="I3755" s="33" t="n">
        <x:v>0</x:v>
      </x:c>
      <x:c r="J3755" s="34" t="n">
        <x:v>1</x:v>
      </x:c>
      <x:c r="K3755" s="33" t="n">
        <x:v>1167.5487120529303</x:v>
      </x:c>
      <x:c r="L3755" s="32" t="n">
        <x:v>132691491.41839717</x:v>
      </x:c>
      <x:c r="M3755" s="33" t="n">
        <x:v>3.959705063715416</x:v>
      </x:c>
      <x:c r="N3755" s="33" t="n">
        <x:v>911.3916885623521</x:v>
      </x:c>
      <x:c r="O3755" s="32" t="n">
        <x:v>103579337.78114378</x:v>
      </x:c>
      <x:c r="P3755" s="32" t="n">
        <x:v>29112153.63725339</x:v>
      </x:c>
      <x:c r="Q3755" s="33" t="n">
        <x:v>1.2810613995116036</x:v>
      </x:c>
      <x:c r="R3755" s="34" t="n">
        <x:v>0.2810613995116036</x:v>
      </x:c>
    </x:row>
    <x:row r="3756" ht="18" customHeight="1">
      <x:c r="A3756" s="25" t="str">
        <x:v>EEZ_410</x:v>
      </x:c>
      <x:c r="B3756" s="25" t="str">
        <x:v>Korea (South)</x:v>
      </x:c>
      <x:c r="C3756" s="25" t="str">
        <x:v>functional</x:v>
      </x:c>
      <x:c r="D3756" s="25" t="str">
        <x:v>Jellyfish</x:v>
      </x:c>
      <x:c r="E3756" s="35" t="n">
        <x:v>1</x:v>
      </x:c>
      <x:c r="F3756" s="35" t="n">
        <x:v>1</x:v>
      </x:c>
      <x:c r="G3756" s="32" t="n">
        <x:v>1499.1624205657</x:v>
      </x:c>
      <x:c r="H3756" s="32" t="n">
        <x:v>1499.1624205657</x:v>
      </x:c>
      <x:c r="I3756" s="33" t="n">
        <x:v>0</x:v>
      </x:c>
      <x:c r="J3756" s="34" t="n">
        <x:v>1</x:v>
      </x:c>
      <x:c r="K3756" s="33" t="n">
        <x:v>102.32929922807536</x:v>
      </x:c>
      <x:c r="L3756" s="32" t="n">
        <x:v>153408.23992555327</x:v>
      </x:c>
      <x:c r="M3756" s="33" t="n">
        <x:v>3.01</x:v>
      </x:c>
      <x:c r="N3756" s="33" t="n">
        <x:v>102.32929922807536</x:v>
      </x:c>
      <x:c r="O3756" s="32" t="n">
        <x:v>153408.23992555327</x:v>
      </x:c>
      <x:c r="P3756" s="32" t="n">
        <x:v>0</x:v>
      </x:c>
      <x:c r="Q3756" s="33" t="n">
        <x:v>1</x:v>
      </x:c>
      <x:c r="R3756" s="34" t="n">
        <x:v>0</x:v>
      </x:c>
    </x:row>
    <x:row r="3757" ht="18" customHeight="1">
      <x:c r="A3757" s="25" t="str">
        <x:v>EEZ_410</x:v>
      </x:c>
      <x:c r="B3757" s="25" t="str">
        <x:v>Korea (South)</x:v>
      </x:c>
      <x:c r="C3757" s="25" t="str">
        <x:v>functional</x:v>
      </x:c>
      <x:c r="D3757" s="25" t="str">
        <x:v>Large benthopelagics (&gt;=90 cm)</x:v>
      </x:c>
      <x:c r="E3757" s="35" t="n">
        <x:v>5</x:v>
      </x:c>
      <x:c r="F3757" s="35" t="n">
        <x:v>5</x:v>
      </x:c>
      <x:c r="G3757" s="32" t="n">
        <x:v>133610.0838328441</x:v>
      </x:c>
      <x:c r="H3757" s="32" t="n">
        <x:v>133610.0838328441</x:v>
      </x:c>
      <x:c r="I3757" s="33" t="n">
        <x:v>0</x:v>
      </x:c>
      <x:c r="J3757" s="34" t="n">
        <x:v>1</x:v>
      </x:c>
      <x:c r="K3757" s="33" t="n">
        <x:v>2397.8748456144613</x:v>
      </x:c>
      <x:c r="L3757" s="32" t="n">
        <x:v>320380259.14321625</x:v>
      </x:c>
      <x:c r="M3757" s="33" t="n">
        <x:v>4.231173677082296</x:v>
      </x:c>
      <x:c r="N3757" s="33" t="n">
        <x:v>1702.8393483661537</x:v>
      </x:c>
      <x:c r="O3757" s="32" t="n">
        <x:v>227516508.08906743</x:v>
      </x:c>
      <x:c r="P3757" s="32" t="n">
        <x:v>92863751.05414882</x:v>
      </x:c>
      <x:c r="Q3757" s="33" t="n">
        <x:v>1.408162694804523</x:v>
      </x:c>
      <x:c r="R3757" s="34" t="n">
        <x:v>0.40816269480452305</x:v>
      </x:c>
    </x:row>
    <x:row r="3758" ht="18" customHeight="1">
      <x:c r="A3758" s="25" t="str">
        <x:v>EEZ_410</x:v>
      </x:c>
      <x:c r="B3758" s="25" t="str">
        <x:v>Korea (South)</x:v>
      </x:c>
      <x:c r="C3758" s="25" t="str">
        <x:v>functional</x:v>
      </x:c>
      <x:c r="D3758" s="25" t="str">
        <x:v>Large demersals (&gt;=90 cm)</x:v>
      </x:c>
      <x:c r="E3758" s="35" t="n">
        <x:v>5</x:v>
      </x:c>
      <x:c r="F3758" s="35" t="n">
        <x:v>5</x:v>
      </x:c>
      <x:c r="G3758" s="32" t="n">
        <x:v>47216.3230354895</x:v>
      </x:c>
      <x:c r="H3758" s="32" t="n">
        <x:v>47216.3230354895</x:v>
      </x:c>
      <x:c r="I3758" s="33" t="n">
        <x:v>0</x:v>
      </x:c>
      <x:c r="J3758" s="34" t="n">
        <x:v>1</x:v>
      </x:c>
      <x:c r="K3758" s="33" t="n">
        <x:v>1758.1982177248885</x:v>
      </x:c>
      <x:c r="L3758" s="32" t="n">
        <x:v>83015655.00852023</x:v>
      </x:c>
      <x:c r="M3758" s="33" t="n">
        <x:v>4.179782885430325</x:v>
      </x:c>
      <x:c r="N3758" s="33" t="n">
        <x:v>1512.8047707814872</x:v>
      </x:c>
      <x:c r="O3758" s="32" t="n">
        <x:v>71429078.74684834</x:v>
      </x:c>
      <x:c r="P3758" s="32" t="n">
        <x:v>11586576.261671886</x:v>
      </x:c>
      <x:c r="Q3758" s="33" t="n">
        <x:v>1.1622109155675358</x:v>
      </x:c>
      <x:c r="R3758" s="34" t="n">
        <x:v>0.16221091556753583</x:v>
      </x:c>
    </x:row>
    <x:row r="3759" ht="18" customHeight="1">
      <x:c r="A3759" s="25" t="str">
        <x:v>EEZ_410</x:v>
      </x:c>
      <x:c r="B3759" s="25" t="str">
        <x:v>Korea (South)</x:v>
      </x:c>
      <x:c r="C3759" s="25" t="str">
        <x:v>functional</x:v>
      </x:c>
      <x:c r="D3759" s="25" t="str">
        <x:v>Large flatfishes (&gt;=90 cm)</x:v>
      </x:c>
      <x:c r="E3759" s="35" t="n">
        <x:v>1</x:v>
      </x:c>
      <x:c r="F3759" s="35" t="n">
        <x:v>1</x:v>
      </x:c>
      <x:c r="G3759" s="32" t="n">
        <x:v>4106.9999999999</x:v>
      </x:c>
      <x:c r="H3759" s="32" t="n">
        <x:v>4106.9999999999</x:v>
      </x:c>
      <x:c r="I3759" s="33" t="n">
        <x:v>0</x:v>
      </x:c>
      <x:c r="J3759" s="34" t="n">
        <x:v>1</x:v>
      </x:c>
      <x:c r="K3759" s="33" t="n">
        <x:v>1778.2794100389228</x:v>
      </x:c>
      <x:c r="L3759" s="32" t="n">
        <x:v>7303393.537029678</x:v>
      </x:c>
      <x:c r="M3759" s="33" t="n">
        <x:v>4.25</x:v>
      </x:c>
      <x:c r="N3759" s="33" t="n">
        <x:v>1778.2794100389228</x:v>
      </x:c>
      <x:c r="O3759" s="32" t="n">
        <x:v>7303393.537029678</x:v>
      </x:c>
      <x:c r="P3759" s="32" t="n">
        <x:v>0</x:v>
      </x:c>
      <x:c r="Q3759" s="33" t="n">
        <x:v>1</x:v>
      </x:c>
      <x:c r="R3759" s="34" t="n">
        <x:v>0</x:v>
      </x:c>
    </x:row>
    <x:row r="3760" ht="18" customHeight="1">
      <x:c r="A3760" s="25" t="str">
        <x:v>EEZ_410</x:v>
      </x:c>
      <x:c r="B3760" s="25" t="str">
        <x:v>Korea (South)</x:v>
      </x:c>
      <x:c r="C3760" s="25" t="str">
        <x:v>functional</x:v>
      </x:c>
      <x:c r="D3760" s="25" t="str">
        <x:v>Large pelagics (&gt;=90 cm)</x:v>
      </x:c>
      <x:c r="E3760" s="35" t="n">
        <x:v>8</x:v>
      </x:c>
      <x:c r="F3760" s="35" t="n">
        <x:v>8</x:v>
      </x:c>
      <x:c r="G3760" s="32" t="n">
        <x:v>52188.866018057095</x:v>
      </x:c>
      <x:c r="H3760" s="32" t="n">
        <x:v>52188.866018057095</x:v>
      </x:c>
      <x:c r="I3760" s="33" t="n">
        <x:v>0</x:v>
      </x:c>
      <x:c r="J3760" s="34" t="n">
        <x:v>1</x:v>
      </x:c>
      <x:c r="K3760" s="33" t="n">
        <x:v>2959.360079564599</x:v>
      </x:c>
      <x:c r="L3760" s="32" t="n">
        <x:v>154445646.69158363</x:v>
      </x:c>
      <x:c r="M3760" s="33" t="n">
        <x:v>4.46789462542594</x:v>
      </x:c>
      <x:c r="N3760" s="33" t="n">
        <x:v>2936.9369649653836</x:v>
      </x:c>
      <x:c r="O3760" s="32" t="n">
        <x:v>153275409.76805764</x:v>
      </x:c>
      <x:c r="P3760" s="32" t="n">
        <x:v>1170236.923525989</x:v>
      </x:c>
      <x:c r="Q3760" s="33" t="n">
        <x:v>1.0076348641004897</x:v>
      </x:c>
      <x:c r="R3760" s="34" t="n">
        <x:v>0.007634864100489683</x:v>
      </x:c>
    </x:row>
    <x:row r="3761" ht="18" customHeight="1">
      <x:c r="A3761" s="25" t="str">
        <x:v>EEZ_410</x:v>
      </x:c>
      <x:c r="B3761" s="25" t="str">
        <x:v>Korea (South)</x:v>
      </x:c>
      <x:c r="C3761" s="25" t="str">
        <x:v>functional</x:v>
      </x:c>
      <x:c r="D3761" s="25" t="str">
        <x:v>Large reef assoc. fish (&gt;=90 cm)</x:v>
      </x:c>
      <x:c r="E3761" s="35" t="n">
        <x:v>2</x:v>
      </x:c>
      <x:c r="F3761" s="35" t="n">
        <x:v>2</x:v>
      </x:c>
      <x:c r="G3761" s="32" t="n">
        <x:v>9170.0175458555</x:v>
      </x:c>
      <x:c r="H3761" s="32" t="n">
        <x:v>9170.0175458555</x:v>
      </x:c>
      <x:c r="I3761" s="33" t="n">
        <x:v>0</x:v>
      </x:c>
      <x:c r="J3761" s="34" t="n">
        <x:v>1</x:v>
      </x:c>
      <x:c r="K3761" s="33" t="n">
        <x:v>550.3267646766373</x:v>
      </x:c>
      <x:c r="L3761" s="32" t="n">
        <x:v>5046506.088038655</x:v>
      </x:c>
      <x:c r="M3761" s="33" t="n">
        <x:v>3.690717192334114</x:v>
      </x:c>
      <x:c r="N3761" s="33" t="n">
        <x:v>490.5883065445813</x:v>
      </x:c>
      <x:c r="O3761" s="32" t="n">
        <x:v>4498703.378805348</x:v>
      </x:c>
      <x:c r="P3761" s="32" t="n">
        <x:v>547802.7092333073</x:v>
      </x:c>
      <x:c r="Q3761" s="33" t="n">
        <x:v>1.1217690216728133</x:v>
      </x:c>
      <x:c r="R3761" s="34" t="n">
        <x:v>0.12176902167281341</x:v>
      </x:c>
    </x:row>
    <x:row r="3762" ht="18" customHeight="1">
      <x:c r="A3762" s="25" t="str">
        <x:v>EEZ_410</x:v>
      </x:c>
      <x:c r="B3762" s="25" t="str">
        <x:v>Korea (South)</x:v>
      </x:c>
      <x:c r="C3762" s="25" t="str">
        <x:v>functional</x:v>
      </x:c>
      <x:c r="D3762" s="25" t="str">
        <x:v>Large sharks (&gt;=90 cm)</x:v>
      </x:c>
      <x:c r="E3762" s="35" t="n">
        <x:v>2</x:v>
      </x:c>
      <x:c r="F3762" s="35" t="n">
        <x:v>2</x:v>
      </x:c>
      <x:c r="G3762" s="32" t="n">
        <x:v>197.0068597637</x:v>
      </x:c>
      <x:c r="H3762" s="32" t="n">
        <x:v>197.0068597637</x:v>
      </x:c>
      <x:c r="I3762" s="33" t="n">
        <x:v>0</x:v>
      </x:c>
      <x:c r="J3762" s="34" t="n">
        <x:v>1</x:v>
      </x:c>
      <x:c r="K3762" s="33" t="n">
        <x:v>1122.0477567385437</x:v>
      </x:c>
      <x:c r="L3762" s="32" t="n">
        <x:v>221051.10505996447</x:v>
      </x:c>
      <x:c r="M3762" s="33" t="n">
        <x:v>4.050007872042485</x:v>
      </x:c>
      <x:c r="N3762" s="33" t="n">
        <x:v>1122.0387922462844</x:v>
      </x:c>
      <x:c r="O3762" s="32" t="n">
        <x:v>221049.33899349507</x:v>
      </x:c>
      <x:c r="P3762" s="32" t="n">
        <x:v>1.7660664693976287</x:v>
      </x:c>
      <x:c r="Q3762" s="33" t="n">
        <x:v>1.0000079894673173</x:v>
      </x:c>
      <x:c r="R3762" s="34" t="n">
        <x:v>0.000007989467317292452</x:v>
      </x:c>
    </x:row>
    <x:row r="3763" ht="18" customHeight="1">
      <x:c r="A3763" s="25" t="str">
        <x:v>EEZ_410</x:v>
      </x:c>
      <x:c r="B3763" s="25" t="str">
        <x:v>Korea (South)</x:v>
      </x:c>
      <x:c r="C3763" s="25" t="str">
        <x:v>functional</x:v>
      </x:c>
      <x:c r="D3763" s="25" t="str">
        <x:v>Lobsters, crabs</x:v>
      </x:c>
      <x:c r="E3763" s="35" t="n">
        <x:v>6</x:v>
      </x:c>
      <x:c r="F3763" s="35" t="n">
        <x:v>6</x:v>
      </x:c>
      <x:c r="G3763" s="32" t="n">
        <x:v>36374.9964120536</x:v>
      </x:c>
      <x:c r="H3763" s="32" t="n">
        <x:v>36374.9964120536</x:v>
      </x:c>
      <x:c r="I3763" s="33" t="n">
        <x:v>0</x:v>
      </x:c>
      <x:c r="J3763" s="34" t="n">
        <x:v>1</x:v>
      </x:c>
      <x:c r="K3763" s="33" t="n">
        <x:v>381.42619580763795</x:v>
      </x:c>
      <x:c r="L3763" s="32" t="n">
        <x:v>13874376.503966086</x:v>
      </x:c>
      <x:c r="M3763" s="33" t="n">
        <x:v>3.4287297440291997</x:v>
      </x:c>
      <x:c r="N3763" s="33" t="n">
        <x:v>268.3673909557461</x:v>
      </x:c>
      <x:c r="O3763" s="32" t="n">
        <x:v>9761862.883127451</x:v>
      </x:c>
      <x:c r="P3763" s="32" t="n">
        <x:v>4112513.6208386347</x:v>
      </x:c>
      <x:c r="Q3763" s="33" t="n">
        <x:v>1.421283690426216</x:v>
      </x:c>
      <x:c r="R3763" s="34" t="n">
        <x:v>0.4212836904262161</x:v>
      </x:c>
    </x:row>
    <x:row r="3764" ht="18" customHeight="1">
      <x:c r="A3764" s="25" t="str">
        <x:v>EEZ_410</x:v>
      </x:c>
      <x:c r="B3764" s="25" t="str">
        <x:v>Korea (South)</x:v>
      </x:c>
      <x:c r="C3764" s="25" t="str">
        <x:v>functional</x:v>
      </x:c>
      <x:c r="D3764" s="25" t="str">
        <x:v>Medium benthopelagics (30 - 89 cm)</x:v>
      </x:c>
      <x:c r="E3764" s="35" t="n">
        <x:v>8</x:v>
      </x:c>
      <x:c r="F3764" s="35" t="n">
        <x:v>8</x:v>
      </x:c>
      <x:c r="G3764" s="32" t="n">
        <x:v>102675.66852045292</x:v>
      </x:c>
      <x:c r="H3764" s="32" t="n">
        <x:v>102675.66852045292</x:v>
      </x:c>
      <x:c r="I3764" s="33" t="n">
        <x:v>0</x:v>
      </x:c>
      <x:c r="J3764" s="34" t="n">
        <x:v>1</x:v>
      </x:c>
      <x:c r="K3764" s="33" t="n">
        <x:v>354.3547020377907</x:v>
      </x:c>
      <x:c r="L3764" s="32" t="n">
        <x:v>36383605.92509606</x:v>
      </x:c>
      <x:c r="M3764" s="33" t="n">
        <x:v>3.5314727781478155</x:v>
      </x:c>
      <x:c r="N3764" s="33" t="n">
        <x:v>339.9951940228469</x:v>
      </x:c>
      <x:c r="O3764" s="32" t="n">
        <x:v>34909233.8400369</x:v>
      </x:c>
      <x:c r="P3764" s="32" t="n">
        <x:v>1474372.0850591585</x:v>
      </x:c>
      <x:c r="Q3764" s="33" t="n">
        <x:v>1.0422344440962272</x:v>
      </x:c>
      <x:c r="R3764" s="34" t="n">
        <x:v>0.042234444096227126</x:v>
      </x:c>
    </x:row>
    <x:row r="3765" ht="18" customHeight="1">
      <x:c r="A3765" s="25" t="str">
        <x:v>EEZ_410</x:v>
      </x:c>
      <x:c r="B3765" s="25" t="str">
        <x:v>Korea (South)</x:v>
      </x:c>
      <x:c r="C3765" s="25" t="str">
        <x:v>functional</x:v>
      </x:c>
      <x:c r="D3765" s="25" t="str">
        <x:v>Medium demersals (30 - 89 cm)</x:v>
      </x:c>
      <x:c r="E3765" s="35" t="n">
        <x:v>14</x:v>
      </x:c>
      <x:c r="F3765" s="35" t="n">
        <x:v>14</x:v>
      </x:c>
      <x:c r="G3765" s="32" t="n">
        <x:v>426908.9792123623</x:v>
      </x:c>
      <x:c r="H3765" s="32" t="n">
        <x:v>426908.9792123623</x:v>
      </x:c>
      <x:c r="I3765" s="33" t="n">
        <x:v>0</x:v>
      </x:c>
      <x:c r="J3765" s="34" t="n">
        <x:v>1</x:v>
      </x:c>
      <x:c r="K3765" s="33" t="n">
        <x:v>267.0310303566345</x:v>
      </x:c>
      <x:c r="L3765" s="32" t="n">
        <x:v>113997944.58757617</x:v>
      </x:c>
      <x:c r="M3765" s="33" t="n">
        <x:v>3.3546697906090976</x:v>
      </x:c>
      <x:c r="N3765" s="33" t="n">
        <x:v>226.29230732033142</x:v>
      </x:c>
      <x:c r="O3765" s="32" t="n">
        <x:v>96606217.92173287</x:v>
      </x:c>
      <x:c r="P3765" s="32" t="n">
        <x:v>17391726.665843293</x:v>
      </x:c>
      <x:c r="Q3765" s="33" t="n">
        <x:v>1.1800269903944847</x:v>
      </x:c>
      <x:c r="R3765" s="34" t="n">
        <x:v>0.18002699039448464</x:v>
      </x:c>
    </x:row>
    <x:row r="3766" ht="18" customHeight="1">
      <x:c r="A3766" s="25" t="str">
        <x:v>EEZ_410</x:v>
      </x:c>
      <x:c r="B3766" s="25" t="str">
        <x:v>Korea (South)</x:v>
      </x:c>
      <x:c r="C3766" s="25" t="str">
        <x:v>functional</x:v>
      </x:c>
      <x:c r="D3766" s="25" t="str">
        <x:v>Medium pelagics (30 - 89 cm)</x:v>
      </x:c>
      <x:c r="E3766" s="35" t="n">
        <x:v>9</x:v>
      </x:c>
      <x:c r="F3766" s="35" t="n">
        <x:v>9</x:v>
      </x:c>
      <x:c r="G3766" s="32" t="n">
        <x:v>203565.184544647</x:v>
      </x:c>
      <x:c r="H3766" s="32" t="n">
        <x:v>203565.184544647</x:v>
      </x:c>
      <x:c r="I3766" s="33" t="n">
        <x:v>0</x:v>
      </x:c>
      <x:c r="J3766" s="34" t="n">
        <x:v>1</x:v>
      </x:c>
      <x:c r="K3766" s="33" t="n">
        <x:v>235.44452631536834</x:v>
      </x:c>
      <x:c r="L3766" s="32" t="n">
        <x:v>47928308.44941495</x:v>
      </x:c>
      <x:c r="M3766" s="33" t="n">
        <x:v>3.3315514622421776</x:v>
      </x:c>
      <x:c r="N3766" s="33" t="n">
        <x:v>214.5613347763202</x:v>
      </x:c>
      <x:c r="O3766" s="32" t="n">
        <x:v>43677217.70988741</x:v>
      </x:c>
      <x:c r="P3766" s="32" t="n">
        <x:v>4251090.739527546</x:v>
      </x:c>
      <x:c r="Q3766" s="33" t="n">
        <x:v>1.0973297055633011</x:v>
      </x:c>
      <x:c r="R3766" s="34" t="n">
        <x:v>0.0973297055633012</x:v>
      </x:c>
    </x:row>
    <x:row r="3767" ht="18" customHeight="1">
      <x:c r="A3767" s="25" t="str">
        <x:v>EEZ_410</x:v>
      </x:c>
      <x:c r="B3767" s="25" t="str">
        <x:v>Korea (South)</x:v>
      </x:c>
      <x:c r="C3767" s="25" t="str">
        <x:v>functional</x:v>
      </x:c>
      <x:c r="D3767" s="25" t="str">
        <x:v>Medium reef assoc. fish (30 - 89 cm)</x:v>
      </x:c>
      <x:c r="E3767" s="35" t="n">
        <x:v>7</x:v>
      </x:c>
      <x:c r="F3767" s="35" t="n">
        <x:v>7</x:v>
      </x:c>
      <x:c r="G3767" s="32" t="n">
        <x:v>44521.264424598296</x:v>
      </x:c>
      <x:c r="H3767" s="32" t="n">
        <x:v>44521.264424598296</x:v>
      </x:c>
      <x:c r="I3767" s="33" t="n">
        <x:v>0</x:v>
      </x:c>
      <x:c r="J3767" s="34" t="n">
        <x:v>1</x:v>
      </x:c>
      <x:c r="K3767" s="33" t="n">
        <x:v>317.990360978522</x:v>
      </x:c>
      <x:c r="L3767" s="32" t="n">
        <x:v>14157332.945598243</x:v>
      </x:c>
      <x:c r="M3767" s="33" t="n">
        <x:v>3.160482077682313</x:v>
      </x:c>
      <x:c r="N3767" s="33" t="n">
        <x:v>144.70451356938477</x:v>
      </x:c>
      <x:c r="O3767" s="32" t="n">
        <x:v>6442427.912055451</x:v>
      </x:c>
      <x:c r="P3767" s="32" t="n">
        <x:v>7714905.033542791</x:v>
      </x:c>
      <x:c r="Q3767" s="33" t="n">
        <x:v>2.197515150942738</x:v>
      </x:c>
      <x:c r="R3767" s="34" t="n">
        <x:v>1.1975151509427377</x:v>
      </x:c>
    </x:row>
    <x:row r="3768" ht="18" customHeight="1">
      <x:c r="A3768" s="25" t="str">
        <x:v>EEZ_410</x:v>
      </x:c>
      <x:c r="B3768" s="25" t="str">
        <x:v>Korea (South)</x:v>
      </x:c>
      <x:c r="C3768" s="25" t="str">
        <x:v>functional</x:v>
      </x:c>
      <x:c r="D3768" s="25" t="str">
        <x:v>Other demersal invertebrates</x:v>
      </x:c>
      <x:c r="E3768" s="35" t="n">
        <x:v>19</x:v>
      </x:c>
      <x:c r="F3768" s="35" t="n">
        <x:v>19</x:v>
      </x:c>
      <x:c r="G3768" s="32" t="n">
        <x:v>90837.80149933779</x:v>
      </x:c>
      <x:c r="H3768" s="32" t="n">
        <x:v>90837.80149933779</x:v>
      </x:c>
      <x:c r="I3768" s="33" t="n">
        <x:v>0</x:v>
      </x:c>
      <x:c r="J3768" s="34" t="n">
        <x:v>1</x:v>
      </x:c>
      <x:c r="K3768" s="33" t="n">
        <x:v>13.225033240338114</x:v>
      </x:c>
      <x:c r="L3768" s="32" t="n">
        <x:v>1201332.9443079776</x:v>
      </x:c>
      <x:c r="M3768" s="33" t="n">
        <x:v>2.082440538924846</x:v>
      </x:c>
      <x:c r="N3768" s="33" t="n">
        <x:v>12.090396369338276</x:v>
      </x:c>
      <x:c r="O3768" s="32" t="n">
        <x:v>1098265.0254462645</x:v>
      </x:c>
      <x:c r="P3768" s="32" t="n">
        <x:v>103067.91886171303</x:v>
      </x:c>
      <x:c r="Q3768" s="33" t="n">
        <x:v>1.0938461268215591</x:v>
      </x:c>
      <x:c r="R3768" s="34" t="n">
        <x:v>0.09384612682155914</x:v>
      </x:c>
    </x:row>
    <x:row r="3769" ht="18" customHeight="1">
      <x:c r="A3769" s="25" t="str">
        <x:v>EEZ_410</x:v>
      </x:c>
      <x:c r="B3769" s="25" t="str">
        <x:v>Korea (South)</x:v>
      </x:c>
      <x:c r="C3769" s="25" t="str">
        <x:v>functional</x:v>
      </x:c>
      <x:c r="D3769" s="25" t="str">
        <x:v>Shrimps</x:v>
      </x:c>
      <x:c r="E3769" s="35" t="n">
        <x:v>8</x:v>
      </x:c>
      <x:c r="F3769" s="35" t="n">
        <x:v>8</x:v>
      </x:c>
      <x:c r="G3769" s="32" t="n">
        <x:v>96939.92819145382</x:v>
      </x:c>
      <x:c r="H3769" s="32" t="n">
        <x:v>96939.92819145382</x:v>
      </x:c>
      <x:c r="I3769" s="33" t="n">
        <x:v>0</x:v>
      </x:c>
      <x:c r="J3769" s="34" t="n">
        <x:v>1</x:v>
      </x:c>
      <x:c r="K3769" s="33" t="n">
        <x:v>98.98527248622649</x:v>
      </x:c>
      <x:c r="L3769" s="32" t="n">
        <x:v>9595625.206826285</x:v>
      </x:c>
      <x:c r="M3769" s="33" t="n">
        <x:v>2.753322787494199</x:v>
      </x:c>
      <x:c r="N3769" s="33" t="n">
        <x:v>56.6660300377391</x:v>
      </x:c>
      <x:c r="O3769" s="32" t="n">
        <x:v>5493200.882753193</x:v>
      </x:c>
      <x:c r="P3769" s="32" t="n">
        <x:v>4102424.324073091</x:v>
      </x:c>
      <x:c r="Q3769" s="33" t="n">
        <x:v>1.7468185510843643</x:v>
      </x:c>
      <x:c r="R3769" s="34" t="n">
        <x:v>0.7468185510843643</x:v>
      </x:c>
    </x:row>
    <x:row r="3770" ht="18" customHeight="1">
      <x:c r="A3770" s="25" t="str">
        <x:v>EEZ_410</x:v>
      </x:c>
      <x:c r="B3770" s="25" t="str">
        <x:v>Korea (South)</x:v>
      </x:c>
      <x:c r="C3770" s="25" t="str">
        <x:v>functional</x:v>
      </x:c>
      <x:c r="D3770" s="25" t="str">
        <x:v>Small bathydemersals (&lt;30 cm)</x:v>
      </x:c>
      <x:c r="E3770" s="35" t="n">
        <x:v>1</x:v>
      </x:c>
      <x:c r="F3770" s="35" t="n">
        <x:v>1</x:v>
      </x:c>
      <x:c r="G3770" s="32" t="n">
        <x:v>3066.0000000002997</x:v>
      </x:c>
      <x:c r="H3770" s="32" t="n">
        <x:v>3066.0000000002997</x:v>
      </x:c>
      <x:c r="I3770" s="33" t="n">
        <x:v>0</x:v>
      </x:c>
      <x:c r="J3770" s="34" t="n">
        <x:v>1</x:v>
      </x:c>
      <x:c r="K3770" s="33" t="n">
        <x:v>323.5936569296281</x:v>
      </x:c>
      <x:c r="L3770" s="32" t="n">
        <x:v>992138.1521463366</x:v>
      </x:c>
      <x:c r="M3770" s="33" t="n">
        <x:v>3.51</x:v>
      </x:c>
      <x:c r="N3770" s="33" t="n">
        <x:v>323.5936569296281</x:v>
      </x:c>
      <x:c r="O3770" s="32" t="n">
        <x:v>992138.1521463366</x:v>
      </x:c>
      <x:c r="P3770" s="32" t="n">
        <x:v>0</x:v>
      </x:c>
      <x:c r="Q3770" s="33" t="n">
        <x:v>1</x:v>
      </x:c>
      <x:c r="R3770" s="34" t="n">
        <x:v>0</x:v>
      </x:c>
    </x:row>
    <x:row r="3771" ht="18" customHeight="1">
      <x:c r="A3771" s="25" t="str">
        <x:v>EEZ_410</x:v>
      </x:c>
      <x:c r="B3771" s="25" t="str">
        <x:v>Korea (South)</x:v>
      </x:c>
      <x:c r="C3771" s="25" t="str">
        <x:v>functional</x:v>
      </x:c>
      <x:c r="D3771" s="25" t="str">
        <x:v>Small benthopelagics (&lt;30 cm)</x:v>
      </x:c>
      <x:c r="E3771" s="35" t="n">
        <x:v>1</x:v>
      </x:c>
      <x:c r="F3771" s="35" t="n">
        <x:v>1</x:v>
      </x:c>
      <x:c r="G3771" s="32" t="n">
        <x:v>8678.0000000002</x:v>
      </x:c>
      <x:c r="H3771" s="32" t="n">
        <x:v>8678.0000000002</x:v>
      </x:c>
      <x:c r="I3771" s="33" t="n">
        <x:v>0</x:v>
      </x:c>
      <x:c r="J3771" s="34" t="n">
        <x:v>1</x:v>
      </x:c>
      <x:c r="K3771" s="33" t="n">
        <x:v>416.8693834703355</x:v>
      </x:c>
      <x:c r="L3771" s="32" t="n">
        <x:v>3617592.5097556547</x:v>
      </x:c>
      <x:c r="M3771" s="33" t="n">
        <x:v>3.62</x:v>
      </x:c>
      <x:c r="N3771" s="33" t="n">
        <x:v>416.8693834703355</x:v>
      </x:c>
      <x:c r="O3771" s="32" t="n">
        <x:v>3617592.5097556547</x:v>
      </x:c>
      <x:c r="P3771" s="32" t="n">
        <x:v>0</x:v>
      </x:c>
      <x:c r="Q3771" s="33" t="n">
        <x:v>1</x:v>
      </x:c>
      <x:c r="R3771" s="34" t="n">
        <x:v>0</x:v>
      </x:c>
    </x:row>
    <x:row r="3772" ht="18" customHeight="1">
      <x:c r="A3772" s="25" t="str">
        <x:v>EEZ_410</x:v>
      </x:c>
      <x:c r="B3772" s="25" t="str">
        <x:v>Korea (South)</x:v>
      </x:c>
      <x:c r="C3772" s="25" t="str">
        <x:v>functional</x:v>
      </x:c>
      <x:c r="D3772" s="25" t="str">
        <x:v>Small demersals (&lt;30 cm)</x:v>
      </x:c>
      <x:c r="E3772" s="35" t="n">
        <x:v>3</x:v>
      </x:c>
      <x:c r="F3772" s="35" t="n">
        <x:v>3</x:v>
      </x:c>
      <x:c r="G3772" s="32" t="n">
        <x:v>37738.9802837151</x:v>
      </x:c>
      <x:c r="H3772" s="32" t="n">
        <x:v>37738.9802837151</x:v>
      </x:c>
      <x:c r="I3772" s="33" t="n">
        <x:v>0</x:v>
      </x:c>
      <x:c r="J3772" s="34" t="n">
        <x:v>1</x:v>
      </x:c>
      <x:c r="K3772" s="33" t="n">
        <x:v>265.57232931757636</x:v>
      </x:c>
      <x:c r="L3772" s="32" t="n">
        <x:v>10022428.900016308</x:v>
      </x:c>
      <x:c r="M3772" s="33" t="n">
        <x:v>3.27542602523444</x:v>
      </x:c>
      <x:c r="N3772" s="33" t="n">
        <x:v>188.54977792804277</x:v>
      </x:c>
      <x:c r="O3772" s="32" t="n">
        <x:v>7115676.351725266</x:v>
      </x:c>
      <x:c r="P3772" s="32" t="n">
        <x:v>2906752.5482910415</x:v>
      </x:c>
      <x:c r="Q3772" s="33" t="n">
        <x:v>1.4084998255417098</x:v>
      </x:c>
      <x:c r="R3772" s="34" t="n">
        <x:v>0.4084998255417098</x:v>
      </x:c>
    </x:row>
    <x:row r="3773" ht="18" customHeight="1">
      <x:c r="A3773" s="25" t="str">
        <x:v>EEZ_410</x:v>
      </x:c>
      <x:c r="B3773" s="25" t="str">
        <x:v>Korea (South)</x:v>
      </x:c>
      <x:c r="C3773" s="25" t="str">
        <x:v>functional</x:v>
      </x:c>
      <x:c r="D3773" s="25" t="str">
        <x:v>Small pelagics (&lt;30 cm)</x:v>
      </x:c>
      <x:c r="E3773" s="35" t="n">
        <x:v>5</x:v>
      </x:c>
      <x:c r="F3773" s="35" t="n">
        <x:v>5</x:v>
      </x:c>
      <x:c r="G3773" s="32" t="n">
        <x:v>248619.68245850058</x:v>
      </x:c>
      <x:c r="H3773" s="32" t="n">
        <x:v>248619.68245850058</x:v>
      </x:c>
      <x:c r="I3773" s="33" t="n">
        <x:v>0</x:v>
      </x:c>
      <x:c r="J3773" s="34" t="n">
        <x:v>1</x:v>
      </x:c>
      <x:c r="K3773" s="33" t="n">
        <x:v>141.79651063067354</x:v>
      </x:c>
      <x:c r="L3773" s="32" t="n">
        <x:v>35253403.44672146</x:v>
      </x:c>
      <x:c r="M3773" s="33" t="n">
        <x:v>3.1505336992067803</x:v>
      </x:c>
      <x:c r="N3773" s="33" t="n">
        <x:v>141.4274461851243</x:v>
      </x:c>
      <x:c r="O3773" s="32" t="n">
        <x:v>35161646.76146228</x:v>
      </x:c>
      <x:c r="P3773" s="32" t="n">
        <x:v>91756.68525917828</x:v>
      </x:c>
      <x:c r="Q3773" s="33" t="n">
        <x:v>1.0026095673471058</x:v>
      </x:c>
      <x:c r="R3773" s="34" t="n">
        <x:v>0.002609567347105741</x:v>
      </x:c>
    </x:row>
    <x:row r="3774" ht="18" customHeight="1">
      <x:c r="A3774" s="25" t="str">
        <x:v>EEZ_410</x:v>
      </x:c>
      <x:c r="B3774" s="25" t="str">
        <x:v>Korea (South)</x:v>
      </x:c>
      <x:c r="C3774" s="25" t="str">
        <x:v>functional</x:v>
      </x:c>
      <x:c r="D3774" s="25" t="str">
        <x:v>Small reef assoc. fish (&lt;30 cm)</x:v>
      </x:c>
      <x:c r="E3774" s="35" t="n">
        <x:v>1</x:v>
      </x:c>
      <x:c r="F3774" s="35" t="n">
        <x:v>1</x:v>
      </x:c>
      <x:c r="G3774" s="32" t="n">
        <x:v>920.0349089593</x:v>
      </x:c>
      <x:c r="H3774" s="32" t="n">
        <x:v>920.0349089593</x:v>
      </x:c>
      <x:c r="I3774" s="33" t="n">
        <x:v>0</x:v>
      </x:c>
      <x:c r="J3774" s="34" t="n">
        <x:v>1</x:v>
      </x:c>
      <x:c r="K3774" s="33" t="n">
        <x:v>128.82495516931337</x:v>
      </x:c>
      <x:c r="L3774" s="32" t="n">
        <x:v>118523.45590088512</x:v>
      </x:c>
      <x:c r="M3774" s="33" t="n">
        <x:v>3.1099999999999994</x:v>
      </x:c>
      <x:c r="N3774" s="33" t="n">
        <x:v>128.82495516931323</x:v>
      </x:c>
      <x:c r="O3774" s="32" t="n">
        <x:v>118523.45590088499</x:v>
      </x:c>
      <x:c r="P3774" s="32" t="n">
        <x:v>1.3096723705530167e-10</x:v>
      </x:c>
      <x:c r="Q3774" s="33" t="n">
        <x:v>1.000000000000001</x:v>
      </x:c>
      <x:c r="R3774" s="34" t="n">
        <x:v>1.104990029693555e-15</x:v>
      </x:c>
    </x:row>
    <x:row r="3775" ht="18" customHeight="1">
      <x:c r="A3775" s="25" t="str">
        <x:v>EEZ_410</x:v>
      </x:c>
      <x:c r="B3775" s="25" t="str">
        <x:v>Korea (South)</x:v>
      </x:c>
      <x:c r="C3775" s="25" t="str">
        <x:v>functional</x:v>
      </x:c>
      <x:c r="D3775" s="25" t="str">
        <x:v>Small to medium flatfishes (&lt;90 cm)</x:v>
      </x:c>
      <x:c r="E3775" s="35" t="n">
        <x:v>3</x:v>
      </x:c>
      <x:c r="F3775" s="35" t="n">
        <x:v>3</x:v>
      </x:c>
      <x:c r="G3775" s="32" t="n">
        <x:v>29654.2940928236</x:v>
      </x:c>
      <x:c r="H3775" s="32" t="n">
        <x:v>29654.2940928236</x:v>
      </x:c>
      <x:c r="I3775" s="33" t="n">
        <x:v>0</x:v>
      </x:c>
      <x:c r="J3775" s="34" t="n">
        <x:v>1</x:v>
      </x:c>
      <x:c r="K3775" s="33" t="n">
        <x:v>371.754708587027</x:v>
      </x:c>
      <x:c r="L3775" s="32" t="n">
        <x:v>11024123.458831633</x:v>
      </x:c>
      <x:c r="M3775" s="33" t="n">
        <x:v>3.3941035034648896</x:v>
      </x:c>
      <x:c r="N3775" s="33" t="n">
        <x:v>247.80125609346175</x:v>
      </x:c>
      <x:c r="O3775" s="32" t="n">
        <x:v>7348371.324766611</x:v>
      </x:c>
      <x:c r="P3775" s="32" t="n">
        <x:v>3675752.1340650218</x:v>
      </x:c>
      <x:c r="Q3775" s="33" t="n">
        <x:v>1.5002131726354706</x:v>
      </x:c>
      <x:c r="R3775" s="34" t="n">
        <x:v>0.5002131726354705</x:v>
      </x:c>
    </x:row>
    <x:row r="3776" ht="18" customHeight="1">
      <x:c r="A3776" s="25" t="str">
        <x:v>EEZ_414</x:v>
      </x:c>
      <x:c r="B3776" s="25" t="str">
        <x:v>Kuwait</x:v>
      </x:c>
      <x:c r="C3776" s="25" t="str">
        <x:v>functional</x:v>
      </x:c>
      <x:c r="D3776" s="25" t="str">
        <x:v>Large demersals (&gt;=90 cm)</x:v>
      </x:c>
      <x:c r="E3776" s="35" t="n">
        <x:v>1</x:v>
      </x:c>
      <x:c r="F3776" s="35" t="n">
        <x:v>1</x:v>
      </x:c>
      <x:c r="G3776" s="32" t="n">
        <x:v>5826.628994439</x:v>
      </x:c>
      <x:c r="H3776" s="32" t="n">
        <x:v>5826.628994439</x:v>
      </x:c>
      <x:c r="I3776" s="33" t="n">
        <x:v>0</x:v>
      </x:c>
      <x:c r="J3776" s="34" t="n">
        <x:v>1</x:v>
      </x:c>
      <x:c r="K3776" s="33" t="n">
        <x:v>346.73685045253166</x:v>
      </x:c>
      <x:c r="L3776" s="32" t="n">
        <x:v>2020306.9862871806</x:v>
      </x:c>
      <x:c r="M3776" s="33" t="n">
        <x:v>3.54</x:v>
      </x:c>
      <x:c r="N3776" s="33" t="n">
        <x:v>346.73685045253166</x:v>
      </x:c>
      <x:c r="O3776" s="32" t="n">
        <x:v>2020306.9862871806</x:v>
      </x:c>
      <x:c r="P3776" s="32" t="n">
        <x:v>0</x:v>
      </x:c>
      <x:c r="Q3776" s="33" t="n">
        <x:v>1</x:v>
      </x:c>
      <x:c r="R3776" s="34" t="n">
        <x:v>0</x:v>
      </x:c>
    </x:row>
    <x:row r="3777" ht="18" customHeight="1">
      <x:c r="A3777" s="25" t="str">
        <x:v>EEZ_414</x:v>
      </x:c>
      <x:c r="B3777" s="25" t="str">
        <x:v>Kuwait</x:v>
      </x:c>
      <x:c r="C3777" s="25" t="str">
        <x:v>functional</x:v>
      </x:c>
      <x:c r="D3777" s="25" t="str">
        <x:v>Large pelagics (&gt;=90 cm)</x:v>
      </x:c>
      <x:c r="E3777" s="35" t="n">
        <x:v>2</x:v>
      </x:c>
      <x:c r="F3777" s="35" t="n">
        <x:v>2</x:v>
      </x:c>
      <x:c r="G3777" s="32" t="n">
        <x:v>179.99999999099998</x:v>
      </x:c>
      <x:c r="H3777" s="32" t="n">
        <x:v>179.99999999099998</x:v>
      </x:c>
      <x:c r="I3777" s="33" t="n">
        <x:v>0</x:v>
      </x:c>
      <x:c r="J3777" s="34" t="n">
        <x:v>1</x:v>
      </x:c>
      <x:c r="K3777" s="33" t="n">
        <x:v>2362.182790593674</x:v>
      </x:c>
      <x:c r="L3777" s="32" t="n">
        <x:v>425192.9022856016</x:v>
      </x:c>
      <x:c r="M3777" s="33" t="n">
        <x:v>4.3080000000114005</x:v>
      </x:c>
      <x:c r="N3777" s="33" t="n">
        <x:v>2032.3570109895722</x:v>
      </x:c>
      <x:c r="O3777" s="32" t="n">
        <x:v>365824.26195983175</x:v>
      </x:c>
      <x:c r="P3777" s="32" t="n">
        <x:v>59368.64032576984</x:v>
      </x:c>
      <x:c r="Q3777" s="33" t="n">
        <x:v>1.1622873234479145</x:v>
      </x:c>
      <x:c r="R3777" s="34" t="n">
        <x:v>0.16228732344791455</x:v>
      </x:c>
    </x:row>
    <x:row r="3778" ht="18" customHeight="1">
      <x:c r="A3778" s="25" t="str">
        <x:v>EEZ_414</x:v>
      </x:c>
      <x:c r="B3778" s="25" t="str">
        <x:v>Kuwait</x:v>
      </x:c>
      <x:c r="C3778" s="25" t="str">
        <x:v>functional</x:v>
      </x:c>
      <x:c r="D3778" s="25" t="str">
        <x:v>Large sharks (&gt;=90 cm)</x:v>
      </x:c>
      <x:c r="E3778" s="35" t="n">
        <x:v>2</x:v>
      </x:c>
      <x:c r="F3778" s="35" t="n">
        <x:v>2</x:v>
      </x:c>
      <x:c r="G3778" s="32" t="n">
        <x:v>2804.025967999</x:v>
      </x:c>
      <x:c r="H3778" s="32" t="n">
        <x:v>2804.025967999</x:v>
      </x:c>
      <x:c r="I3778" s="33" t="n">
        <x:v>0</x:v>
      </x:c>
      <x:c r="J3778" s="34" t="n">
        <x:v>1</x:v>
      </x:c>
      <x:c r="K3778" s="33" t="n">
        <x:v>1032.1878754363256</x:v>
      </x:c>
      <x:c r="L3778" s="32" t="n">
        <x:v>2894281.606577174</x:v>
      </x:c>
      <x:c r="M3778" s="33" t="n">
        <x:v>4.010470427524204</x:v>
      </x:c>
      <x:c r="N3778" s="33" t="n">
        <x:v>1024.402023183059</x:v>
      </x:c>
      <x:c r="O3778" s="32" t="n">
        <x:v>2872449.874676011</x:v>
      </x:c>
      <x:c r="P3778" s="32" t="n">
        <x:v>21831.73190116277</x:v>
      </x:c>
      <x:c r="Q3778" s="33" t="n">
        <x:v>1.0076003874231663</x:v>
      </x:c>
      <x:c r="R3778" s="34" t="n">
        <x:v>0.007600387423166161</x:v>
      </x:c>
    </x:row>
    <x:row r="3779" ht="18" customHeight="1">
      <x:c r="A3779" s="25" t="str">
        <x:v>EEZ_414</x:v>
      </x:c>
      <x:c r="B3779" s="25" t="str">
        <x:v>Kuwait</x:v>
      </x:c>
      <x:c r="C3779" s="25" t="str">
        <x:v>functional</x:v>
      </x:c>
      <x:c r="D3779" s="25" t="str">
        <x:v>Lobsters, crabs</x:v>
      </x:c>
      <x:c r="E3779" s="35" t="n">
        <x:v>1</x:v>
      </x:c>
      <x:c r="F3779" s="35" t="n">
        <x:v>1</x:v>
      </x:c>
      <x:c r="G3779" s="32" t="n">
        <x:v>1202.099148149</x:v>
      </x:c>
      <x:c r="H3779" s="32" t="n">
        <x:v>1202.099148149</x:v>
      </x:c>
      <x:c r="I3779" s="33" t="n">
        <x:v>0</x:v>
      </x:c>
      <x:c r="J3779" s="34" t="n">
        <x:v>1</x:v>
      </x:c>
      <x:c r="K3779" s="33" t="n">
        <x:v>269.1534803926917</x:v>
      </x:c>
      <x:c r="L3779" s="32" t="n">
        <x:v>323549.1695013932</x:v>
      </x:c>
      <x:c r="M3779" s="33" t="n">
        <x:v>3.43</x:v>
      </x:c>
      <x:c r="N3779" s="33" t="n">
        <x:v>269.1534803926917</x:v>
      </x:c>
      <x:c r="O3779" s="32" t="n">
        <x:v>323549.1695013932</x:v>
      </x:c>
      <x:c r="P3779" s="32" t="n">
        <x:v>0</x:v>
      </x:c>
      <x:c r="Q3779" s="33" t="n">
        <x:v>1</x:v>
      </x:c>
      <x:c r="R3779" s="34" t="n">
        <x:v>0</x:v>
      </x:c>
    </x:row>
    <x:row r="3780" ht="18" customHeight="1">
      <x:c r="A3780" s="25" t="str">
        <x:v>EEZ_414</x:v>
      </x:c>
      <x:c r="B3780" s="25" t="str">
        <x:v>Kuwait</x:v>
      </x:c>
      <x:c r="C3780" s="25" t="str">
        <x:v>functional</x:v>
      </x:c>
      <x:c r="D3780" s="25" t="str">
        <x:v>Medium benthopelagics (30 - 89 cm)</x:v>
      </x:c>
      <x:c r="E3780" s="35" t="n">
        <x:v>3</x:v>
      </x:c>
      <x:c r="F3780" s="35" t="n">
        <x:v>3</x:v>
      </x:c>
      <x:c r="G3780" s="32" t="n">
        <x:v>599.85999999</x:v>
      </x:c>
      <x:c r="H3780" s="32" t="n">
        <x:v>599.85999999</x:v>
      </x:c>
      <x:c r="I3780" s="33" t="n">
        <x:v>0</x:v>
      </x:c>
      <x:c r="J3780" s="34" t="n">
        <x:v>1</x:v>
      </x:c>
      <x:c r="K3780" s="33" t="n">
        <x:v>328.39294348035645</x:v>
      </x:c>
      <x:c r="L3780" s="32" t="n">
        <x:v>196989.7910728427</x:v>
      </x:c>
      <x:c r="M3780" s="33" t="n">
        <x:v>3.495284399691516</x:v>
      </x:c>
      <x:c r="N3780" s="33" t="n">
        <x:v>312.8127164665568</x:v>
      </x:c>
      <x:c r="O3780" s="32" t="n">
        <x:v>187643.83609650066</x:v>
      </x:c>
      <x:c r="P3780" s="32" t="n">
        <x:v>9345.954976342036</x:v>
      </x:c>
      <x:c r="Q3780" s="33" t="n">
        <x:v>1.0498068850582207</x:v>
      </x:c>
      <x:c r="R3780" s="34" t="n">
        <x:v>0.049806885058220826</x:v>
      </x:c>
    </x:row>
    <x:row r="3781" ht="18" customHeight="1">
      <x:c r="A3781" s="25" t="str">
        <x:v>EEZ_414</x:v>
      </x:c>
      <x:c r="B3781" s="25" t="str">
        <x:v>Kuwait</x:v>
      </x:c>
      <x:c r="C3781" s="25" t="str">
        <x:v>functional</x:v>
      </x:c>
      <x:c r="D3781" s="25" t="str">
        <x:v>Medium demersals (30 - 89 cm)</x:v>
      </x:c>
      <x:c r="E3781" s="35" t="n">
        <x:v>4</x:v>
      </x:c>
      <x:c r="F3781" s="35" t="n">
        <x:v>4</x:v>
      </x:c>
      <x:c r="G3781" s="32" t="n">
        <x:v>12300.680426527</x:v>
      </x:c>
      <x:c r="H3781" s="32" t="n">
        <x:v>12300.680426527</x:v>
      </x:c>
      <x:c r="I3781" s="33" t="n">
        <x:v>0</x:v>
      </x:c>
      <x:c r="J3781" s="34" t="n">
        <x:v>1</x:v>
      </x:c>
      <x:c r="K3781" s="33" t="n">
        <x:v>199.17143630972436</x:v>
      </x:c>
      <x:c r="L3781" s="32" t="n">
        <x:v>2449944.1881382954</x:v>
      </x:c>
      <x:c r="M3781" s="33" t="n">
        <x:v>3.2847729066983424</x:v>
      </x:c>
      <x:c r="N3781" s="33" t="n">
        <x:v>192.6517270703182</x:v>
      </x:c>
      <x:c r="O3781" s="32" t="n">
        <x:v>2369747.328310485</x:v>
      </x:c>
      <x:c r="P3781" s="32" t="n">
        <x:v>80196.85982781043</x:v>
      </x:c>
      <x:c r="Q3781" s="33" t="n">
        <x:v>1.03384194545542</x:v>
      </x:c>
      <x:c r="R3781" s="34" t="n">
        <x:v>0.03384194545541989</x:v>
      </x:c>
    </x:row>
    <x:row r="3782" ht="18" customHeight="1">
      <x:c r="A3782" s="25" t="str">
        <x:v>EEZ_414</x:v>
      </x:c>
      <x:c r="B3782" s="25" t="str">
        <x:v>Kuwait</x:v>
      </x:c>
      <x:c r="C3782" s="25" t="str">
        <x:v>functional</x:v>
      </x:c>
      <x:c r="D3782" s="25" t="str">
        <x:v>Medium pelagics (30 - 89 cm)</x:v>
      </x:c>
      <x:c r="E3782" s="35" t="n">
        <x:v>2</x:v>
      </x:c>
      <x:c r="F3782" s="35" t="n">
        <x:v>2</x:v>
      </x:c>
      <x:c r="G3782" s="32" t="n">
        <x:v>159.999999995</x:v>
      </x:c>
      <x:c r="H3782" s="32" t="n">
        <x:v>159.999999995</x:v>
      </x:c>
      <x:c r="I3782" s="33" t="n">
        <x:v>0</x:v>
      </x:c>
      <x:c r="J3782" s="34" t="n">
        <x:v>1</x:v>
      </x:c>
      <x:c r="K3782" s="33" t="n">
        <x:v>1361.9476475312467</x:v>
      </x:c>
      <x:c r="L3782" s="32" t="n">
        <x:v>217911.62359818973</x:v>
      </x:c>
      <x:c r="M3782" s="33" t="n">
        <x:v>4.120437499995013</x:v>
      </x:c>
      <x:c r="N3782" s="33" t="n">
        <x:v>1319.58539442301</x:v>
      </x:c>
      <x:c r="O3782" s="32" t="n">
        <x:v>211133.6631010837</x:v>
      </x:c>
      <x:c r="P3782" s="32" t="n">
        <x:v>6777.960497106047</x:v>
      </x:c>
      <x:c r="Q3782" s="33" t="n">
        <x:v>1.0321026992927271</x:v>
      </x:c>
      <x:c r="R3782" s="34" t="n">
        <x:v>0.032102699292727126</x:v>
      </x:c>
    </x:row>
    <x:row r="3783" ht="18" customHeight="1">
      <x:c r="A3783" s="25" t="str">
        <x:v>EEZ_414</x:v>
      </x:c>
      <x:c r="B3783" s="25" t="str">
        <x:v>Kuwait</x:v>
      </x:c>
      <x:c r="C3783" s="25" t="str">
        <x:v>functional</x:v>
      </x:c>
      <x:c r="D3783" s="25" t="str">
        <x:v>Medium reef assoc. fish (30 - 89 cm)</x:v>
      </x:c>
      <x:c r="E3783" s="35" t="n">
        <x:v>5</x:v>
      </x:c>
      <x:c r="F3783" s="35" t="n">
        <x:v>5</x:v>
      </x:c>
      <x:c r="G3783" s="32" t="n">
        <x:v>375.43000001300004</x:v>
      </x:c>
      <x:c r="H3783" s="32" t="n">
        <x:v>375.43000001300004</x:v>
      </x:c>
      <x:c r="I3783" s="33" t="n">
        <x:v>0</x:v>
      </x:c>
      <x:c r="J3783" s="34" t="n">
        <x:v>1</x:v>
      </x:c>
      <x:c r="K3783" s="33" t="n">
        <x:v>757.6092286940267</x:v>
      </x:c>
      <x:c r="L3783" s="32" t="n">
        <x:v>284429.2327384474</x:v>
      </x:c>
      <x:c r="M3783" s="33" t="n">
        <x:v>3.776298377848142</x:v>
      </x:c>
      <x:c r="N3783" s="33" t="n">
        <x:v>597.4456148770299</x:v>
      </x:c>
      <x:c r="O3783" s="32" t="n">
        <x:v>224299.00720105018</x:v>
      </x:c>
      <x:c r="P3783" s="32" t="n">
        <x:v>60130.2255373972</x:v>
      </x:c>
      <x:c r="Q3783" s="33" t="n">
        <x:v>1.2680806584377768</x:v>
      </x:c>
      <x:c r="R3783" s="34" t="n">
        <x:v>0.26808065843777695</x:v>
      </x:c>
    </x:row>
    <x:row r="3784" ht="18" customHeight="1">
      <x:c r="A3784" s="25" t="str">
        <x:v>EEZ_414</x:v>
      </x:c>
      <x:c r="B3784" s="25" t="str">
        <x:v>Kuwait</x:v>
      </x:c>
      <x:c r="C3784" s="25" t="str">
        <x:v>functional</x:v>
      </x:c>
      <x:c r="D3784" s="25" t="str">
        <x:v>Small demersals (&lt;30 cm)</x:v>
      </x:c>
      <x:c r="E3784" s="35" t="n">
        <x:v>1</x:v>
      </x:c>
      <x:c r="F3784" s="35" t="n">
        <x:v>1</x:v>
      </x:c>
      <x:c r="G3784" s="32" t="n">
        <x:v>40.000000004</x:v>
      </x:c>
      <x:c r="H3784" s="32" t="n">
        <x:v>40.000000004</x:v>
      </x:c>
      <x:c r="I3784" s="33" t="n">
        <x:v>0</x:v>
      </x:c>
      <x:c r="J3784" s="34" t="n">
        <x:v>1</x:v>
      </x:c>
      <x:c r="K3784" s="33" t="n">
        <x:v>524.8074602497728</x:v>
      </x:c>
      <x:c r="L3784" s="32" t="n">
        <x:v>20992.298412090142</x:v>
      </x:c>
      <x:c r="M3784" s="33" t="n">
        <x:v>3.7199999999999998</x:v>
      </x:c>
      <x:c r="N3784" s="33" t="n">
        <x:v>524.8074602497722</x:v>
      </x:c>
      <x:c r="O3784" s="32" t="n">
        <x:v>20992.29841209012</x:v>
      </x:c>
      <x:c r="P3784" s="32" t="n">
        <x:v>2.1827872842550278e-11</x:v>
      </x:c>
      <x:c r="Q3784" s="33" t="n">
        <x:v>1.000000000000001</x:v>
      </x:c>
      <x:c r="R3784" s="34" t="n">
        <x:v>1.0398038563504283e-15</x:v>
      </x:c>
    </x:row>
    <x:row r="3785" ht="18" customHeight="1">
      <x:c r="A3785" s="25" t="str">
        <x:v>EEZ_414</x:v>
      </x:c>
      <x:c r="B3785" s="25" t="str">
        <x:v>Kuwait</x:v>
      </x:c>
      <x:c r="C3785" s="25" t="str">
        <x:v>functional</x:v>
      </x:c>
      <x:c r="D3785" s="25" t="str">
        <x:v>Small pelagics (&lt;30 cm)</x:v>
      </x:c>
      <x:c r="E3785" s="35" t="n">
        <x:v>1</x:v>
      </x:c>
      <x:c r="F3785" s="35" t="n">
        <x:v>1</x:v>
      </x:c>
      <x:c r="G3785" s="32" t="n">
        <x:v>99.00000000600001</x:v>
      </x:c>
      <x:c r="H3785" s="32" t="n">
        <x:v>99.00000000600001</x:v>
      </x:c>
      <x:c r="I3785" s="33" t="n">
        <x:v>0</x:v>
      </x:c>
      <x:c r="J3785" s="34" t="n">
        <x:v>1</x:v>
      </x:c>
      <x:c r="K3785" s="33" t="n">
        <x:v>173.78008287493765</x:v>
      </x:c>
      <x:c r="L3785" s="32" t="n">
        <x:v>17204.228205661508</x:v>
      </x:c>
      <x:c r="M3785" s="33" t="n">
        <x:v>3.24</x:v>
      </x:c>
      <x:c r="N3785" s="33" t="n">
        <x:v>173.78008287493762</x:v>
      </x:c>
      <x:c r="O3785" s="32" t="n">
        <x:v>17204.228205661508</x:v>
      </x:c>
      <x:c r="P3785" s="32" t="n">
        <x:v>0</x:v>
      </x:c>
      <x:c r="Q3785" s="33" t="n">
        <x:v>1</x:v>
      </x:c>
      <x:c r="R3785" s="34" t="n">
        <x:v>0</x:v>
      </x:c>
    </x:row>
    <x:row r="3786" ht="18" customHeight="1">
      <x:c r="A3786" s="25" t="str">
        <x:v>EEZ_422</x:v>
      </x:c>
      <x:c r="B3786" s="25" t="str">
        <x:v>Lebanon</x:v>
      </x:c>
      <x:c r="C3786" s="25" t="str">
        <x:v>functional</x:v>
      </x:c>
      <x:c r="D3786" s="25" t="str">
        <x:v>Cephalopods</x:v>
      </x:c>
      <x:c r="E3786" s="35" t="n">
        <x:v>4</x:v>
      </x:c>
      <x:c r="F3786" s="35" t="n">
        <x:v>4</x:v>
      </x:c>
      <x:c r="G3786" s="32" t="n">
        <x:v>73.97256824800002</x:v>
      </x:c>
      <x:c r="H3786" s="32" t="n">
        <x:v>73.97256824800002</x:v>
      </x:c>
      <x:c r="I3786" s="33" t="n">
        <x:v>0</x:v>
      </x:c>
      <x:c r="J3786" s="34" t="n">
        <x:v>1</x:v>
      </x:c>
      <x:c r="K3786" s="33" t="n">
        <x:v>431.73090025515467</x:v>
      </x:c>
      <x:c r="L3786" s="32" t="n">
        <x:v>31936.243483894916</x:v>
      </x:c>
      <x:c r="M3786" s="33" t="n">
        <x:v>3.6305447417498717</x:v>
      </x:c>
      <x:c r="N3786" s="33" t="n">
        <x:v>427.114919273461</x:v>
      </x:c>
      <x:c r="O3786" s="32" t="n">
        <x:v>31594.787515695112</x:v>
      </x:c>
      <x:c r="P3786" s="32" t="n">
        <x:v>341.45596819980346</x:v>
      </x:c>
      <x:c r="Q3786" s="33" t="n">
        <x:v>1.0108073513085087</x:v>
      </x:c>
      <x:c r="R3786" s="34" t="n">
        <x:v>0.01080735130850875</x:v>
      </x:c>
    </x:row>
    <x:row r="3787" ht="18" customHeight="1">
      <x:c r="A3787" s="25" t="str">
        <x:v>EEZ_422</x:v>
      </x:c>
      <x:c r="B3787" s="25" t="str">
        <x:v>Lebanon</x:v>
      </x:c>
      <x:c r="C3787" s="25" t="str">
        <x:v>functional</x:v>
      </x:c>
      <x:c r="D3787" s="25" t="str">
        <x:v>Large benthopelagics (&gt;=90 cm)</x:v>
      </x:c>
      <x:c r="E3787" s="35" t="n">
        <x:v>5</x:v>
      </x:c>
      <x:c r="F3787" s="35" t="n">
        <x:v>5</x:v>
      </x:c>
      <x:c r="G3787" s="32" t="n">
        <x:v>102.291498013</x:v>
      </x:c>
      <x:c r="H3787" s="32" t="n">
        <x:v>102.291498013</x:v>
      </x:c>
      <x:c r="I3787" s="33" t="n">
        <x:v>0</x:v>
      </x:c>
      <x:c r="J3787" s="34" t="n">
        <x:v>1</x:v>
      </x:c>
      <x:c r="K3787" s="33" t="n">
        <x:v>863.3803373604803</x:v>
      </x:c>
      <x:c r="L3787" s="32" t="n">
        <x:v>88316.46806357284</x:v>
      </x:c>
      <x:c r="M3787" s="33" t="n">
        <x:v>3.6555882804741735</x:v>
      </x:c>
      <x:c r="N3787" s="33" t="n">
        <x:v>452.46842773731396</x:v>
      </x:c>
      <x:c r="O3787" s="32" t="n">
        <x:v>46283.673276836686</x:v>
      </x:c>
      <x:c r="P3787" s="32" t="n">
        <x:v>42032.79478673616</x:v>
      </x:c>
      <x:c r="Q3787" s="33" t="n">
        <x:v>1.9081559826793622</x:v>
      </x:c>
      <x:c r="R3787" s="34" t="n">
        <x:v>0.9081559826793623</x:v>
      </x:c>
    </x:row>
    <x:row r="3788" ht="18" customHeight="1">
      <x:c r="A3788" s="25" t="str">
        <x:v>EEZ_422</x:v>
      </x:c>
      <x:c r="B3788" s="25" t="str">
        <x:v>Lebanon</x:v>
      </x:c>
      <x:c r="C3788" s="25" t="str">
        <x:v>functional</x:v>
      </x:c>
      <x:c r="D3788" s="25" t="str">
        <x:v>Large demersals (&gt;=90 cm)</x:v>
      </x:c>
      <x:c r="E3788" s="35" t="n">
        <x:v>5</x:v>
      </x:c>
      <x:c r="F3788" s="35" t="n">
        <x:v>5</x:v>
      </x:c>
      <x:c r="G3788" s="32" t="n">
        <x:v>55.480215744</x:v>
      </x:c>
      <x:c r="H3788" s="32" t="n">
        <x:v>55.480215744</x:v>
      </x:c>
      <x:c r="I3788" s="33" t="n">
        <x:v>0</x:v>
      </x:c>
      <x:c r="J3788" s="34" t="n">
        <x:v>1</x:v>
      </x:c>
      <x:c r="K3788" s="33" t="n">
        <x:v>1310.2844290013247</x:v>
      </x:c>
      <x:c r="L3788" s="32" t="n">
        <x:v>72694.86280699735</x:v>
      </x:c>
      <x:c r="M3788" s="33" t="n">
        <x:v>4.114510775603591</x:v>
      </x:c>
      <x:c r="N3788" s="33" t="n">
        <x:v>1301.6996126163997</x:v>
      </x:c>
      <x:c r="O3788" s="32" t="n">
        <x:v>72218.57534183908</x:v>
      </x:c>
      <x:c r="P3788" s="32" t="n">
        <x:v>476.2874651582679</x:v>
      </x:c>
      <x:c r="Q3788" s="33" t="n">
        <x:v>1.0065950825380285</x:v>
      </x:c>
      <x:c r="R3788" s="34" t="n">
        <x:v>0.006595082538028629</x:v>
      </x:c>
    </x:row>
    <x:row r="3789" ht="18" customHeight="1">
      <x:c r="A3789" s="25" t="str">
        <x:v>EEZ_422</x:v>
      </x:c>
      <x:c r="B3789" s="25" t="str">
        <x:v>Lebanon</x:v>
      </x:c>
      <x:c r="C3789" s="25" t="str">
        <x:v>functional</x:v>
      </x:c>
      <x:c r="D3789" s="25" t="str">
        <x:v>Large pelagics (&gt;=90 cm)</x:v>
      </x:c>
      <x:c r="E3789" s="35" t="n">
        <x:v>11</x:v>
      </x:c>
      <x:c r="F3789" s="35" t="n">
        <x:v>11</x:v>
      </x:c>
      <x:c r="G3789" s="32" t="n">
        <x:v>460.90356827489995</x:v>
      </x:c>
      <x:c r="H3789" s="32" t="n">
        <x:v>460.90356827489995</x:v>
      </x:c>
      <x:c r="I3789" s="33" t="n">
        <x:v>0</x:v>
      </x:c>
      <x:c r="J3789" s="34" t="n">
        <x:v>1</x:v>
      </x:c>
      <x:c r="K3789" s="33" t="n">
        <x:v>2829.0003564624985</x:v>
      </x:c>
      <x:c r="L3789" s="32" t="n">
        <x:v>1303896.3589445294</x:v>
      </x:c>
      <x:c r="M3789" s="33" t="n">
        <x:v>4.444935086422188</x:v>
      </x:c>
      <x:c r="N3789" s="33" t="n">
        <x:v>2785.704760903641</x:v>
      </x:c>
      <x:c r="O3789" s="32" t="n">
        <x:v>1283941.2644608652</x:v>
      </x:c>
      <x:c r="P3789" s="32" t="n">
        <x:v>19955.09448366426</x:v>
      </x:c>
      <x:c r="Q3789" s="33" t="n">
        <x:v>1.0155420618029933</x:v>
      </x:c>
      <x:c r="R3789" s="34" t="n">
        <x:v>0.0155420618029934</x:v>
      </x:c>
    </x:row>
    <x:row r="3790" ht="18" customHeight="1">
      <x:c r="A3790" s="25" t="str">
        <x:v>EEZ_422</x:v>
      </x:c>
      <x:c r="B3790" s="25" t="str">
        <x:v>Lebanon</x:v>
      </x:c>
      <x:c r="C3790" s="25" t="str">
        <x:v>functional</x:v>
      </x:c>
      <x:c r="D3790" s="25" t="str">
        <x:v>Large rays (&gt;=90 cm)</x:v>
      </x:c>
      <x:c r="E3790" s="35" t="n">
        <x:v>2</x:v>
      </x:c>
      <x:c r="F3790" s="35" t="n">
        <x:v>2</x:v>
      </x:c>
      <x:c r="G3790" s="32" t="n">
        <x:v>26.526640455</x:v>
      </x:c>
      <x:c r="H3790" s="32" t="n">
        <x:v>26.526640455</x:v>
      </x:c>
      <x:c r="I3790" s="33" t="n">
        <x:v>0</x:v>
      </x:c>
      <x:c r="J3790" s="34" t="n">
        <x:v>1</x:v>
      </x:c>
      <x:c r="K3790" s="33" t="n">
        <x:v>1159.904150168844</x:v>
      </x:c>
      <x:c r="L3790" s="32" t="n">
        <x:v>30768.36035379125</x:v>
      </x:c>
      <x:c r="M3790" s="33" t="n">
        <x:v>4.0596634712181086</x:v>
      </x:c>
      <x:c r="N3790" s="33" t="n">
        <x:v>1147.2642777645697</x:v>
      </x:c>
      <x:c r="O3790" s="32" t="n">
        <x:v>30433.06700312599</x:v>
      </x:c>
      <x:c r="P3790" s="32" t="n">
        <x:v>335.2933506652589</x:v>
      </x:c>
      <x:c r="Q3790" s="33" t="n">
        <x:v>1.0110174025717098</x:v>
      </x:c>
      <x:c r="R3790" s="34" t="n">
        <x:v>0.011017402571709864</x:v>
      </x:c>
    </x:row>
    <x:row r="3791" ht="18" customHeight="1">
      <x:c r="A3791" s="25" t="str">
        <x:v>EEZ_422</x:v>
      </x:c>
      <x:c r="B3791" s="25" t="str">
        <x:v>Lebanon</x:v>
      </x:c>
      <x:c r="C3791" s="25" t="str">
        <x:v>functional</x:v>
      </x:c>
      <x:c r="D3791" s="25" t="str">
        <x:v>Large reef assoc. fish (&gt;=90 cm)</x:v>
      </x:c>
      <x:c r="E3791" s="35" t="n">
        <x:v>4</x:v>
      </x:c>
      <x:c r="F3791" s="35" t="n">
        <x:v>4</x:v>
      </x:c>
      <x:c r="G3791" s="32" t="n">
        <x:v>310.992470781</x:v>
      </x:c>
      <x:c r="H3791" s="32" t="n">
        <x:v>310.992470781</x:v>
      </x:c>
      <x:c r="I3791" s="33" t="n">
        <x:v>0</x:v>
      </x:c>
      <x:c r="J3791" s="34" t="n">
        <x:v>1</x:v>
      </x:c>
      <x:c r="K3791" s="33" t="n">
        <x:v>2220.018273018649</x:v>
      </x:c>
      <x:c r="L3791" s="32" t="n">
        <x:v>690408.9679050383</x:v>
      </x:c>
      <x:c r="M3791" s="33" t="n">
        <x:v>4.276892571481576</x:v>
      </x:c>
      <x:c r="N3791" s="33" t="n">
        <x:v>1891.8755801632692</x:v>
      </x:c>
      <x:c r="O3791" s="32" t="n">
        <x:v>588359.061085213</x:v>
      </x:c>
      <x:c r="P3791" s="32" t="n">
        <x:v>102049.9068198253</x:v>
      </x:c>
      <x:c r="Q3791" s="33" t="n">
        <x:v>1.1734483473945263</x:v>
      </x:c>
      <x:c r="R3791" s="34" t="n">
        <x:v>0.17344834739452622</x:v>
      </x:c>
    </x:row>
    <x:row r="3792" ht="18" customHeight="1">
      <x:c r="A3792" s="25" t="str">
        <x:v>EEZ_422</x:v>
      </x:c>
      <x:c r="B3792" s="25" t="str">
        <x:v>Lebanon</x:v>
      </x:c>
      <x:c r="C3792" s="25" t="str">
        <x:v>functional</x:v>
      </x:c>
      <x:c r="D3792" s="25" t="str">
        <x:v>Large sharks (&gt;=90 cm)</x:v>
      </x:c>
      <x:c r="E3792" s="35" t="n">
        <x:v>3</x:v>
      </x:c>
      <x:c r="F3792" s="35" t="n">
        <x:v>3</x:v>
      </x:c>
      <x:c r="G3792" s="32" t="n">
        <x:v>0.6254518910000001</x:v>
      </x:c>
      <x:c r="H3792" s="32" t="n">
        <x:v>0.6254518910000001</x:v>
      </x:c>
      <x:c r="I3792" s="33" t="n">
        <x:v>0</x:v>
      </x:c>
      <x:c r="J3792" s="34" t="n">
        <x:v>1</x:v>
      </x:c>
      <x:c r="K3792" s="33" t="n">
        <x:v>1690.6043983494599</x:v>
      </x:c>
      <x:c r="L3792" s="32" t="n">
        <x:v>1057.391717880587</x:v>
      </x:c>
      <x:c r="M3792" s="33" t="n">
        <x:v>4.227490761395748</x:v>
      </x:c>
      <x:c r="N3792" s="33" t="n">
        <x:v>1688.4599410494745</x:v>
      </x:c>
      <x:c r="O3792" s="32" t="n">
        <x:v>1056.0504630071425</x:v>
      </x:c>
      <x:c r="P3792" s="32" t="n">
        <x:v>1.3412548734445409</x:v>
      </x:c>
      <x:c r="Q3792" s="33" t="n">
        <x:v>1.0012700670284498</x:v>
      </x:c>
      <x:c r="R3792" s="34" t="n">
        <x:v>0.0012700670284498227</x:v>
      </x:c>
    </x:row>
    <x:row r="3793" ht="18" customHeight="1">
      <x:c r="A3793" s="25" t="str">
        <x:v>EEZ_422</x:v>
      </x:c>
      <x:c r="B3793" s="25" t="str">
        <x:v>Lebanon</x:v>
      </x:c>
      <x:c r="C3793" s="25" t="str">
        <x:v>functional</x:v>
      </x:c>
      <x:c r="D3793" s="25" t="str">
        <x:v>Lobsters, crabs</x:v>
      </x:c>
      <x:c r="E3793" s="35" t="n">
        <x:v>4</x:v>
      </x:c>
      <x:c r="F3793" s="35" t="n">
        <x:v>4</x:v>
      </x:c>
      <x:c r="G3793" s="32" t="n">
        <x:v>59.475878916</x:v>
      </x:c>
      <x:c r="H3793" s="32" t="n">
        <x:v>59.475878916</x:v>
      </x:c>
      <x:c r="I3793" s="33" t="n">
        <x:v>0</x:v>
      </x:c>
      <x:c r="J3793" s="34" t="n">
        <x:v>1</x:v>
      </x:c>
      <x:c r="K3793" s="33" t="n">
        <x:v>187.9334603676108</x:v>
      </x:c>
      <x:c r="L3793" s="32" t="n">
        <x:v>11177.507733088903</x:v>
      </x:c>
      <x:c r="M3793" s="33" t="n">
        <x:v>3.1522471789733246</x:v>
      </x:c>
      <x:c r="N3793" s="33" t="n">
        <x:v>141.98654090393381</x:v>
      </x:c>
      <x:c r="O3793" s="32" t="n">
        <x:v>8444.77431450405</x:v>
      </x:c>
      <x:c r="P3793" s="32" t="n">
        <x:v>2732.733418584854</x:v>
      </x:c>
      <x:c r="Q3793" s="33" t="n">
        <x:v>1.3236005270018094</x:v>
      </x:c>
      <x:c r="R3793" s="34" t="n">
        <x:v>0.3236005270018094</x:v>
      </x:c>
    </x:row>
    <x:row r="3794" ht="18" customHeight="1">
      <x:c r="A3794" s="25" t="str">
        <x:v>EEZ_422</x:v>
      </x:c>
      <x:c r="B3794" s="25" t="str">
        <x:v>Lebanon</x:v>
      </x:c>
      <x:c r="C3794" s="25" t="str">
        <x:v>functional</x:v>
      </x:c>
      <x:c r="D3794" s="25" t="str">
        <x:v>Medium bathydemersals (30 - 89 cm)</x:v>
      </x:c>
      <x:c r="E3794" s="35" t="n">
        <x:v>1</x:v>
      </x:c>
      <x:c r="F3794" s="35" t="n">
        <x:v>1</x:v>
      </x:c>
      <x:c r="G3794" s="32" t="n">
        <x:v>58.665648811000004</x:v>
      </x:c>
      <x:c r="H3794" s="32" t="n">
        <x:v>58.665648811000004</x:v>
      </x:c>
      <x:c r="I3794" s="33" t="n">
        <x:v>0</x:v>
      </x:c>
      <x:c r="J3794" s="34" t="n">
        <x:v>1</x:v>
      </x:c>
      <x:c r="K3794" s="33" t="n">
        <x:v>223.872113856834</x:v>
      </x:c>
      <x:c r="L3794" s="32" t="n">
        <x:v>13133.60281010123</x:v>
      </x:c>
      <x:c r="M3794" s="33" t="n">
        <x:v>3.3499999999999996</x:v>
      </x:c>
      <x:c r="N3794" s="33" t="n">
        <x:v>223.87211385683378</x:v>
      </x:c>
      <x:c r="O3794" s="32" t="n">
        <x:v>13133.602810101218</x:v>
      </x:c>
      <x:c r="P3794" s="32" t="n">
        <x:v>1.2732925824820995e-11</x:v>
      </x:c>
      <x:c r="Q3794" s="33" t="n">
        <x:v>1.0000000000000009</x:v>
      </x:c>
      <x:c r="R3794" s="34" t="n">
        <x:v>9.694922260804127e-16</x:v>
      </x:c>
    </x:row>
    <x:row r="3795" ht="18" customHeight="1">
      <x:c r="A3795" s="25" t="str">
        <x:v>EEZ_422</x:v>
      </x:c>
      <x:c r="B3795" s="25" t="str">
        <x:v>Lebanon</x:v>
      </x:c>
      <x:c r="C3795" s="25" t="str">
        <x:v>functional</x:v>
      </x:c>
      <x:c r="D3795" s="25" t="str">
        <x:v>Medium benthopelagics (30 - 89 cm)</x:v>
      </x:c>
      <x:c r="E3795" s="35" t="n">
        <x:v>13</x:v>
      </x:c>
      <x:c r="F3795" s="35" t="n">
        <x:v>13</x:v>
      </x:c>
      <x:c r="G3795" s="32" t="n">
        <x:v>787.1188705440001</x:v>
      </x:c>
      <x:c r="H3795" s="32" t="n">
        <x:v>787.1188705440001</x:v>
      </x:c>
      <x:c r="I3795" s="33" t="n">
        <x:v>0</x:v>
      </x:c>
      <x:c r="J3795" s="34" t="n">
        <x:v>1</x:v>
      </x:c>
      <x:c r="K3795" s="33" t="n">
        <x:v>369.43807821964515</x:v>
      </x:c>
      <x:c r="L3795" s="32" t="n">
        <x:v>290791.68286419305</x:v>
      </x:c>
      <x:c r="M3795" s="33" t="n">
        <x:v>3.505426457465729</x:v>
      </x:c>
      <x:c r="N3795" s="33" t="n">
        <x:v>320.2037822218089</x:v>
      </x:c>
      <x:c r="O3795" s="32" t="n">
        <x:v>252038.4394063472</x:v>
      </x:c>
      <x:c r="P3795" s="32" t="n">
        <x:v>38753.24345784585</x:v>
      </x:c>
      <x:c r="Q3795" s="33" t="n">
        <x:v>1.1537592581081102</x:v>
      </x:c>
      <x:c r="R3795" s="34" t="n">
        <x:v>0.15375925810811028</x:v>
      </x:c>
    </x:row>
    <x:row r="3796" ht="18" customHeight="1">
      <x:c r="A3796" s="25" t="str">
        <x:v>EEZ_422</x:v>
      </x:c>
      <x:c r="B3796" s="25" t="str">
        <x:v>Lebanon</x:v>
      </x:c>
      <x:c r="C3796" s="25" t="str">
        <x:v>functional</x:v>
      </x:c>
      <x:c r="D3796" s="25" t="str">
        <x:v>Medium demersals (30 - 89 cm)</x:v>
      </x:c>
      <x:c r="E3796" s="35" t="n">
        <x:v>17</x:v>
      </x:c>
      <x:c r="F3796" s="35" t="n">
        <x:v>17</x:v>
      </x:c>
      <x:c r="G3796" s="32" t="n">
        <x:v>1032.7529225239998</x:v>
      </x:c>
      <x:c r="H3796" s="32" t="n">
        <x:v>1032.7529225239998</x:v>
      </x:c>
      <x:c r="I3796" s="33" t="n">
        <x:v>0</x:v>
      </x:c>
      <x:c r="J3796" s="34" t="n">
        <x:v>1</x:v>
      </x:c>
      <x:c r="K3796" s="33" t="n">
        <x:v>201.94338721962419</x:v>
      </x:c>
      <x:c r="L3796" s="32" t="n">
        <x:v>208557.62333546262</x:v>
      </x:c>
      <x:c r="M3796" s="33" t="n">
        <x:v>3.2630688180769756</x:v>
      </x:c>
      <x:c r="N3796" s="33" t="n">
        <x:v>183.2604792963807</x:v>
      </x:c>
      <x:c r="O3796" s="32" t="n">
        <x:v>189262.79557648613</x:v>
      </x:c>
      <x:c r="P3796" s="32" t="n">
        <x:v>19294.82775897649</x:v>
      </x:c>
      <x:c r="Q3796" s="33" t="n">
        <x:v>1.1019472828783137</x:v>
      </x:c>
      <x:c r="R3796" s="34" t="n">
        <x:v>0.10194728287831371</x:v>
      </x:c>
    </x:row>
    <x:row r="3797" ht="18" customHeight="1">
      <x:c r="A3797" s="25" t="str">
        <x:v>EEZ_422</x:v>
      </x:c>
      <x:c r="B3797" s="25" t="str">
        <x:v>Lebanon</x:v>
      </x:c>
      <x:c r="C3797" s="25" t="str">
        <x:v>functional</x:v>
      </x:c>
      <x:c r="D3797" s="25" t="str">
        <x:v>Medium pelagics (30 - 89 cm)</x:v>
      </x:c>
      <x:c r="E3797" s="35" t="n">
        <x:v>11</x:v>
      </x:c>
      <x:c r="F3797" s="35" t="n">
        <x:v>11</x:v>
      </x:c>
      <x:c r="G3797" s="32" t="n">
        <x:v>693.780655247</x:v>
      </x:c>
      <x:c r="H3797" s="32" t="n">
        <x:v>693.780655247</x:v>
      </x:c>
      <x:c r="I3797" s="33" t="n">
        <x:v>0</x:v>
      </x:c>
      <x:c r="J3797" s="34" t="n">
        <x:v>1</x:v>
      </x:c>
      <x:c r="K3797" s="33" t="n">
        <x:v>1420.366085416766</x:v>
      </x:c>
      <x:c r="L3797" s="32" t="n">
        <x:v>985422.5134310604</x:v>
      </x:c>
      <x:c r="M3797" s="33" t="n">
        <x:v>4.135352544513537</x:v>
      </x:c>
      <x:c r="N3797" s="33" t="n">
        <x:v>1365.6913054262386</x:v>
      </x:c>
      <x:c r="O3797" s="32" t="n">
        <x:v>947490.2087437466</x:v>
      </x:c>
      <x:c r="P3797" s="32" t="n">
        <x:v>37932.304687313735</x:v>
      </x:c>
      <x:c r="Q3797" s="33" t="n">
        <x:v>1.0400345083645848</x:v>
      </x:c>
      <x:c r="R3797" s="34" t="n">
        <x:v>0.04003450836458482</x:v>
      </x:c>
    </x:row>
    <x:row r="3798" ht="18" customHeight="1">
      <x:c r="A3798" s="25" t="str">
        <x:v>EEZ_422</x:v>
      </x:c>
      <x:c r="B3798" s="25" t="str">
        <x:v>Lebanon</x:v>
      </x:c>
      <x:c r="C3798" s="25" t="str">
        <x:v>functional</x:v>
      </x:c>
      <x:c r="D3798" s="25" t="str">
        <x:v>Medium reef assoc. fish (30 - 89 cm)</x:v>
      </x:c>
      <x:c r="E3798" s="35" t="n">
        <x:v>9</x:v>
      </x:c>
      <x:c r="F3798" s="35" t="n">
        <x:v>9</x:v>
      </x:c>
      <x:c r="G3798" s="32" t="n">
        <x:v>802.831833301</x:v>
      </x:c>
      <x:c r="H3798" s="32" t="n">
        <x:v>802.831833301</x:v>
      </x:c>
      <x:c r="I3798" s="33" t="n">
        <x:v>0</x:v>
      </x:c>
      <x:c r="J3798" s="34" t="n">
        <x:v>1</x:v>
      </x:c>
      <x:c r="K3798" s="33" t="n">
        <x:v>389.16922610469874</x:v>
      </x:c>
      <x:c r="L3798" s="32" t="n">
        <x:v>312437.44325796666</x:v>
      </x:c>
      <x:c r="M3798" s="33" t="n">
        <x:v>3.212761441184183</x:v>
      </x:c>
      <x:c r="N3798" s="33" t="n">
        <x:v>163.21551555646244</x:v>
      </x:c>
      <x:c r="O3798" s="32" t="n">
        <x:v>131034.61157736262</x:v>
      </x:c>
      <x:c r="P3798" s="32" t="n">
        <x:v>181402.83168060402</x:v>
      </x:c>
      <x:c r="Q3798" s="33" t="n">
        <x:v>2.384388670267505</x:v>
      </x:c>
      <x:c r="R3798" s="34" t="n">
        <x:v>1.3843886702675048</x:v>
      </x:c>
    </x:row>
    <x:row r="3799" ht="18" customHeight="1">
      <x:c r="A3799" s="25" t="str">
        <x:v>EEZ_422</x:v>
      </x:c>
      <x:c r="B3799" s="25" t="str">
        <x:v>Lebanon</x:v>
      </x:c>
      <x:c r="C3799" s="25" t="str">
        <x:v>functional</x:v>
      </x:c>
      <x:c r="D3799" s="25" t="str">
        <x:v>Shrimps</x:v>
      </x:c>
      <x:c r="E3799" s="35" t="n">
        <x:v>2</x:v>
      </x:c>
      <x:c r="F3799" s="35" t="n">
        <x:v>2</x:v>
      </x:c>
      <x:c r="G3799" s="32" t="n">
        <x:v>52.861543181</x:v>
      </x:c>
      <x:c r="H3799" s="32" t="n">
        <x:v>52.861543181</x:v>
      </x:c>
      <x:c r="I3799" s="33" t="n">
        <x:v>0</x:v>
      </x:c>
      <x:c r="J3799" s="34" t="n">
        <x:v>1</x:v>
      </x:c>
      <x:c r="K3799" s="33" t="n">
        <x:v>50.12707068603476</x:v>
      </x:c>
      <x:c r="L3799" s="32" t="n">
        <x:v>2649.794311606866</x:v>
      </x:c>
      <x:c r="M3799" s="33" t="n">
        <x:v>2.7000330522532052</x:v>
      </x:c>
      <x:c r="N3799" s="33" t="n">
        <x:v>50.122537824668186</x:v>
      </x:c>
      <x:c r="O3799" s="32" t="n">
        <x:v>2649.554697560003</x:v>
      </x:c>
      <x:c r="P3799" s="32" t="n">
        <x:v>0.23961404686269816</x:v>
      </x:c>
      <x:c r="Q3799" s="33" t="n">
        <x:v>1.000090435591718</x:v>
      </x:c>
      <x:c r="R3799" s="34" t="n">
        <x:v>0.00009043559171786894</x:v>
      </x:c>
    </x:row>
    <x:row r="3800" ht="18" customHeight="1">
      <x:c r="A3800" s="25" t="str">
        <x:v>EEZ_422</x:v>
      </x:c>
      <x:c r="B3800" s="25" t="str">
        <x:v>Lebanon</x:v>
      </x:c>
      <x:c r="C3800" s="25" t="str">
        <x:v>functional</x:v>
      </x:c>
      <x:c r="D3800" s="25" t="str">
        <x:v>Small benthopelagics (&lt;30 cm)</x:v>
      </x:c>
      <x:c r="E3800" s="35" t="n">
        <x:v>2</x:v>
      </x:c>
      <x:c r="F3800" s="35" t="n">
        <x:v>2</x:v>
      </x:c>
      <x:c r="G3800" s="32" t="n">
        <x:v>74.77360979</x:v>
      </x:c>
      <x:c r="H3800" s="32" t="n">
        <x:v>74.77360979</x:v>
      </x:c>
      <x:c r="I3800" s="33" t="n">
        <x:v>0</x:v>
      </x:c>
      <x:c r="J3800" s="34" t="n">
        <x:v>1</x:v>
      </x:c>
      <x:c r="K3800" s="33" t="n">
        <x:v>285.21341981851435</x:v>
      </x:c>
      <x:c r="L3800" s="32" t="n">
        <x:v>21326.436960381045</x:v>
      </x:c>
      <x:c r="M3800" s="33" t="n">
        <x:v>3.439938366447562</x:v>
      </x:c>
      <x:c r="N3800" s="33" t="n">
        <x:v>275.3837860577118</x:v>
      </x:c>
      <x:c r="O3800" s="32" t="n">
        <x:v>20591.439761172183</x:v>
      </x:c>
      <x:c r="P3800" s="32" t="n">
        <x:v>734.9971992088613</x:v>
      </x:c>
      <x:c r="Q3800" s="33" t="n">
        <x:v>1.0356943083015882</x:v>
      </x:c>
      <x:c r="R3800" s="34" t="n">
        <x:v>0.035694308301588186</x:v>
      </x:c>
    </x:row>
    <x:row r="3801" ht="18" customHeight="1">
      <x:c r="A3801" s="25" t="str">
        <x:v>EEZ_422</x:v>
      </x:c>
      <x:c r="B3801" s="25" t="str">
        <x:v>Lebanon</x:v>
      </x:c>
      <x:c r="C3801" s="25" t="str">
        <x:v>functional</x:v>
      </x:c>
      <x:c r="D3801" s="25" t="str">
        <x:v>Small demersals (&lt;30 cm)</x:v>
      </x:c>
      <x:c r="E3801" s="35" t="n">
        <x:v>2</x:v>
      </x:c>
      <x:c r="F3801" s="35" t="n">
        <x:v>2</x:v>
      </x:c>
      <x:c r="G3801" s="32" t="n">
        <x:v>50.977609459</x:v>
      </x:c>
      <x:c r="H3801" s="32" t="n">
        <x:v>50.977609459</x:v>
      </x:c>
      <x:c r="I3801" s="33" t="n">
        <x:v>0</x:v>
      </x:c>
      <x:c r="J3801" s="34" t="n">
        <x:v>1</x:v>
      </x:c>
      <x:c r="K3801" s="33" t="n">
        <x:v>167.90229367244302</x:v>
      </x:c>
      <x:c r="L3801" s="32" t="n">
        <x:v>8559.257554104128</x:v>
      </x:c>
      <x:c r="M3801" s="33" t="n">
        <x:v>3.222043423954272</x:v>
      </x:c>
      <x:c r="N3801" s="33" t="n">
        <x:v>166.74139245156877</x:v>
      </x:c>
      <x:c r="O3801" s="32" t="n">
        <x:v>8500.077585045923</x:v>
      </x:c>
      <x:c r="P3801" s="32" t="n">
        <x:v>59.17996905820473</x:v>
      </x:c>
      <x:c r="Q3801" s="33" t="n">
        <x:v>1.0069622857516405</x:v>
      </x:c>
      <x:c r="R3801" s="34" t="n">
        <x:v>0.0069622857516405835</x:v>
      </x:c>
    </x:row>
    <x:row r="3802" ht="18" customHeight="1">
      <x:c r="A3802" s="25" t="str">
        <x:v>EEZ_422</x:v>
      </x:c>
      <x:c r="B3802" s="25" t="str">
        <x:v>Lebanon</x:v>
      </x:c>
      <x:c r="C3802" s="25" t="str">
        <x:v>functional</x:v>
      </x:c>
      <x:c r="D3802" s="25" t="str">
        <x:v>Small pelagics (&lt;30 cm)</x:v>
      </x:c>
      <x:c r="E3802" s="35" t="n">
        <x:v>6</x:v>
      </x:c>
      <x:c r="F3802" s="35" t="n">
        <x:v>6</x:v>
      </x:c>
      <x:c r="G3802" s="32" t="n">
        <x:v>1764.007171701</x:v>
      </x:c>
      <x:c r="H3802" s="32" t="n">
        <x:v>1764.007171701</x:v>
      </x:c>
      <x:c r="I3802" s="33" t="n">
        <x:v>0</x:v>
      </x:c>
      <x:c r="J3802" s="34" t="n">
        <x:v>1</x:v>
      </x:c>
      <x:c r="K3802" s="33" t="n">
        <x:v>148.71216581068313</x:v>
      </x:c>
      <x:c r="L3802" s="32" t="n">
        <x:v>262329.3270092333</x:v>
      </x:c>
      <x:c r="M3802" s="33" t="n">
        <x:v>3.163139390173845</x:v>
      </x:c>
      <x:c r="N3802" s="33" t="n">
        <x:v>145.59262964081563</x:v>
      </x:c>
      <x:c r="O3802" s="32" t="n">
        <x:v>256826.44283320635</x:v>
      </x:c>
      <x:c r="P3802" s="32" t="n">
        <x:v>5502.884176026942</x:v>
      </x:c>
      <x:c r="Q3802" s="33" t="n">
        <x:v>1.0214264704028189</x:v>
      </x:c>
      <x:c r="R3802" s="34" t="n">
        <x:v>0.021426470402818847</x:v>
      </x:c>
    </x:row>
    <x:row r="3803" ht="18" customHeight="1">
      <x:c r="A3803" s="25" t="str">
        <x:v>EEZ_422</x:v>
      </x:c>
      <x:c r="B3803" s="25" t="str">
        <x:v>Lebanon</x:v>
      </x:c>
      <x:c r="C3803" s="25" t="str">
        <x:v>functional</x:v>
      </x:c>
      <x:c r="D3803" s="25" t="str">
        <x:v>Small reef assoc. fish (&lt;30 cm)</x:v>
      </x:c>
      <x:c r="E3803" s="35" t="n">
        <x:v>3</x:v>
      </x:c>
      <x:c r="F3803" s="35" t="n">
        <x:v>3</x:v>
      </x:c>
      <x:c r="G3803" s="32" t="n">
        <x:v>11.855130738999998</x:v>
      </x:c>
      <x:c r="H3803" s="32" t="n">
        <x:v>11.855130738999998</x:v>
      </x:c>
      <x:c r="I3803" s="33" t="n">
        <x:v>0</x:v>
      </x:c>
      <x:c r="J3803" s="34" t="n">
        <x:v>1</x:v>
      </x:c>
      <x:c r="K3803" s="33" t="n">
        <x:v>580.2237560159855</x:v>
      </x:c>
      <x:c r="L3803" s="32" t="n">
        <x:v>6878.628485443145</x:v>
      </x:c>
      <x:c r="M3803" s="33" t="n">
        <x:v>3.7552798763841624</x:v>
      </x:c>
      <x:c r="N3803" s="33" t="n">
        <x:v>569.2196401140752</x:v>
      </x:c>
      <x:c r="O3803" s="32" t="n">
        <x:v>6748.173252758889</x:v>
      </x:c>
      <x:c r="P3803" s="32" t="n">
        <x:v>130.45523268425586</x:v>
      </x:c>
      <x:c r="Q3803" s="33" t="n">
        <x:v>1.0193319329243542</x:v>
      </x:c>
      <x:c r="R3803" s="34" t="n">
        <x:v>0.019331932924354187</x:v>
      </x:c>
    </x:row>
    <x:row r="3804" ht="18" customHeight="1">
      <x:c r="A3804" s="25" t="str">
        <x:v>EEZ_422</x:v>
      </x:c>
      <x:c r="B3804" s="25" t="str">
        <x:v>Lebanon</x:v>
      </x:c>
      <x:c r="C3804" s="25" t="str">
        <x:v>functional</x:v>
      </x:c>
      <x:c r="D3804" s="25" t="str">
        <x:v>Small to medium flatfishes (&lt;90 cm)</x:v>
      </x:c>
      <x:c r="E3804" s="35" t="n">
        <x:v>3</x:v>
      </x:c>
      <x:c r="F3804" s="35" t="n">
        <x:v>3</x:v>
      </x:c>
      <x:c r="G3804" s="32" t="n">
        <x:v>67.55346649500001</x:v>
      </x:c>
      <x:c r="H3804" s="32" t="n">
        <x:v>67.55346649500001</x:v>
      </x:c>
      <x:c r="I3804" s="33" t="n">
        <x:v>0</x:v>
      </x:c>
      <x:c r="J3804" s="34" t="n">
        <x:v>1</x:v>
      </x:c>
      <x:c r="K3804" s="33" t="n">
        <x:v>174.06604135509863</x:v>
      </x:c>
      <x:c r="L3804" s="32" t="n">
        <x:v>11758.76449259894</x:v>
      </x:c>
      <x:c r="M3804" s="33" t="n">
        <x:v>3.216672619386502</x:v>
      </x:c>
      <x:c r="N3804" s="33" t="n">
        <x:v>164.6920439080246</x:v>
      </x:c>
      <x:c r="O3804" s="32" t="n">
        <x:v>11125.51847013381</x:v>
      </x:c>
      <x:c r="P3804" s="32" t="n">
        <x:v>633.2460224651313</x:v>
      </x:c>
      <x:c r="Q3804" s="33" t="n">
        <x:v>1.0569183381579084</x:v>
      </x:c>
      <x:c r="R3804" s="34" t="n">
        <x:v>0.05691833815790835</x:v>
      </x:c>
    </x:row>
    <x:row r="3805" ht="18" customHeight="1">
      <x:c r="A3805" s="25" t="str">
        <x:v>EEZ_428</x:v>
      </x:c>
      <x:c r="B3805" s="25" t="str">
        <x:v>Latvia</x:v>
      </x:c>
      <x:c r="C3805" s="25" t="str">
        <x:v>functional</x:v>
      </x:c>
      <x:c r="D3805" s="25" t="str">
        <x:v>Large benthopelagics (&gt;=90 cm)</x:v>
      </x:c>
      <x:c r="E3805" s="35" t="n">
        <x:v>4</x:v>
      </x:c>
      <x:c r="F3805" s="35" t="n">
        <x:v>4</x:v>
      </x:c>
      <x:c r="G3805" s="32" t="n">
        <x:v>2539.2936880218995</x:v>
      </x:c>
      <x:c r="H3805" s="32" t="n">
        <x:v>2539.2936880218995</x:v>
      </x:c>
      <x:c r="I3805" s="33" t="n">
        <x:v>0</x:v>
      </x:c>
      <x:c r="J3805" s="34" t="n">
        <x:v>1</x:v>
      </x:c>
      <x:c r="K3805" s="33" t="n">
        <x:v>1239.5528624122635</x:v>
      </x:c>
      <x:c r="L3805" s="32" t="n">
        <x:v>3147588.7594929384</x:v>
      </x:c>
      <x:c r="M3805" s="33" t="n">
        <x:v>4.091854521923137</x:v>
      </x:c>
      <x:c r="N3805" s="33" t="n">
        <x:v>1235.5334904824929</x:v>
      </x:c>
      <x:c r="O3805" s="32" t="n">
        <x:v>3137382.39372186</x:v>
      </x:c>
      <x:c r="P3805" s="32" t="n">
        <x:v>10206.365771078505</x:v>
      </x:c>
      <x:c r="Q3805" s="33" t="n">
        <x:v>1.0032531468881518</x:v>
      </x:c>
      <x:c r="R3805" s="34" t="n">
        <x:v>0.003253146888151797</x:v>
      </x:c>
    </x:row>
    <x:row r="3806" ht="18" customHeight="1">
      <x:c r="A3806" s="25" t="str">
        <x:v>EEZ_428</x:v>
      </x:c>
      <x:c r="B3806" s="25" t="str">
        <x:v>Latvia</x:v>
      </x:c>
      <x:c r="C3806" s="25" t="str">
        <x:v>functional</x:v>
      </x:c>
      <x:c r="D3806" s="25" t="str">
        <x:v>Large demersals (&gt;=90 cm)</x:v>
      </x:c>
      <x:c r="E3806" s="35" t="n">
        <x:v>7</x:v>
      </x:c>
      <x:c r="F3806" s="35" t="n">
        <x:v>7</x:v>
      </x:c>
      <x:c r="G3806" s="32" t="n">
        <x:v>28.5492216814</x:v>
      </x:c>
      <x:c r="H3806" s="32" t="n">
        <x:v>28.5492216814</x:v>
      </x:c>
      <x:c r="I3806" s="33" t="n">
        <x:v>0</x:v>
      </x:c>
      <x:c r="J3806" s="34" t="n">
        <x:v>1</x:v>
      </x:c>
      <x:c r="K3806" s="33" t="n">
        <x:v>880.2798941657667</x:v>
      </x:c>
      <x:c r="L3806" s="32" t="n">
        <x:v>25131.305840217803</x:v>
      </x:c>
      <x:c r="M3806" s="33" t="n">
        <x:v>3.8913145211474003</x:v>
      </x:c>
      <x:c r="N3806" s="33" t="n">
        <x:v>778.6002182999013</x:v>
      </x:c>
      <x:c r="O3806" s="32" t="n">
        <x:v>22228.430233430314</x:v>
      </x:c>
      <x:c r="P3806" s="32" t="n">
        <x:v>2902.8756067874892</x:v>
      </x:c>
      <x:c r="Q3806" s="33" t="n">
        <x:v>1.1305929198014948</x:v>
      </x:c>
      <x:c r="R3806" s="34" t="n">
        <x:v>0.1305929198014949</x:v>
      </x:c>
    </x:row>
    <x:row r="3807" ht="18" customHeight="1">
      <x:c r="A3807" s="25" t="str">
        <x:v>EEZ_428</x:v>
      </x:c>
      <x:c r="B3807" s="25" t="str">
        <x:v>Latvia</x:v>
      </x:c>
      <x:c r="C3807" s="25" t="str">
        <x:v>functional</x:v>
      </x:c>
      <x:c r="D3807" s="25" t="str">
        <x:v>Large flatfishes (&gt;=90 cm)</x:v>
      </x:c>
      <x:c r="E3807" s="35" t="n">
        <x:v>2</x:v>
      </x:c>
      <x:c r="F3807" s="35" t="n">
        <x:v>2</x:v>
      </x:c>
      <x:c r="G3807" s="32" t="n">
        <x:v>4.9750434417000005</x:v>
      </x:c>
      <x:c r="H3807" s="32" t="n">
        <x:v>4.9750434417000005</x:v>
      </x:c>
      <x:c r="I3807" s="33" t="n">
        <x:v>0</x:v>
      </x:c>
      <x:c r="J3807" s="34" t="n">
        <x:v>1</x:v>
      </x:c>
      <x:c r="K3807" s="33" t="n">
        <x:v>2268.5126517981544</x:v>
      </x:c>
      <x:c r="L3807" s="32" t="n">
        <x:v>11285.948990741885</x:v>
      </x:c>
      <x:c r="M3807" s="33" t="n">
        <x:v>4.348339641786088</x:v>
      </x:c>
      <x:c r="N3807" s="33" t="n">
        <x:v>2230.178587788462</x:v>
      </x:c>
      <x:c r="O3807" s="32" t="n">
        <x:v>11095.235356996758</x:v>
      </x:c>
      <x:c r="P3807" s="32" t="n">
        <x:v>190.71363374512657</x:v>
      </x:c>
      <x:c r="Q3807" s="33" t="n">
        <x:v>1.0171887866826421</x:v>
      </x:c>
      <x:c r="R3807" s="34" t="n">
        <x:v>0.017188786682642183</x:v>
      </x:c>
    </x:row>
    <x:row r="3808" ht="18" customHeight="1">
      <x:c r="A3808" s="25" t="str">
        <x:v>EEZ_428</x:v>
      </x:c>
      <x:c r="B3808" s="25" t="str">
        <x:v>Latvia</x:v>
      </x:c>
      <x:c r="C3808" s="25" t="str">
        <x:v>functional</x:v>
      </x:c>
      <x:c r="D3808" s="25" t="str">
        <x:v>Large pelagics (&gt;=90 cm)</x:v>
      </x:c>
      <x:c r="E3808" s="35" t="n">
        <x:v>2</x:v>
      </x:c>
      <x:c r="F3808" s="35" t="n">
        <x:v>2</x:v>
      </x:c>
      <x:c r="G3808" s="32" t="n">
        <x:v>154.87532369049998</x:v>
      </x:c>
      <x:c r="H3808" s="32" t="n">
        <x:v>154.87532369049998</x:v>
      </x:c>
      <x:c r="I3808" s="33" t="n">
        <x:v>0</x:v>
      </x:c>
      <x:c r="J3808" s="34" t="n">
        <x:v>1</x:v>
      </x:c>
      <x:c r="K3808" s="33" t="n">
        <x:v>1032.9008135227168</x:v>
      </x:c>
      <x:c r="L3808" s="32" t="n">
        <x:v>159970.84783451154</x:v>
      </x:c>
      <x:c r="M3808" s="33" t="n">
        <x:v>3.9901578887645512</x:v>
      </x:c>
      <x:c r="N3808" s="33" t="n">
        <x:v>977.592562399075</x:v>
      </x:c>
      <x:c r="O3808" s="32" t="n">
        <x:v>151404.96453898202</x:v>
      </x:c>
      <x:c r="P3808" s="32" t="n">
        <x:v>8565.883295529522</x:v>
      </x:c>
      <x:c r="Q3808" s="33" t="n">
        <x:v>1.0565759737245872</x:v>
      </x:c>
      <x:c r="R3808" s="34" t="n">
        <x:v>0.05657597372458732</x:v>
      </x:c>
    </x:row>
    <x:row r="3809" ht="18" customHeight="1">
      <x:c r="A3809" s="25" t="str">
        <x:v>EEZ_428</x:v>
      </x:c>
      <x:c r="B3809" s="25" t="str">
        <x:v>Latvia</x:v>
      </x:c>
      <x:c r="C3809" s="25" t="str">
        <x:v>functional</x:v>
      </x:c>
      <x:c r="D3809" s="25" t="str">
        <x:v>Medium benthopelagics (30 - 89 cm)</x:v>
      </x:c>
      <x:c r="E3809" s="35" t="n">
        <x:v>4</x:v>
      </x:c>
      <x:c r="F3809" s="35" t="n">
        <x:v>4</x:v>
      </x:c>
      <x:c r="G3809" s="32" t="n">
        <x:v>151.9170966835</x:v>
      </x:c>
      <x:c r="H3809" s="32" t="n">
        <x:v>151.9170966835</x:v>
      </x:c>
      <x:c r="I3809" s="33" t="n">
        <x:v>0</x:v>
      </x:c>
      <x:c r="J3809" s="34" t="n">
        <x:v>1</x:v>
      </x:c>
      <x:c r="K3809" s="33" t="n">
        <x:v>114.5329654185475</x:v>
      </x:c>
      <x:c r="L3809" s="32" t="n">
        <x:v>17399.515580937445</x:v>
      </x:c>
      <x:c r="M3809" s="33" t="n">
        <x:v>2.9963920324687283</x:v>
      </x:c>
      <x:c r="N3809" s="33" t="n">
        <x:v>99.17267609259557</x:v>
      </x:c>
      <x:c r="O3809" s="32" t="n">
        <x:v>15066.02502232027</x:v>
      </x:c>
      <x:c r="P3809" s="32" t="n">
        <x:v>2333.4905586171753</x:v>
      </x:c>
      <x:c r="Q3809" s="33" t="n">
        <x:v>1.1548842880029813</x:v>
      </x:c>
      <x:c r="R3809" s="34" t="n">
        <x:v>0.1548842880029813</x:v>
      </x:c>
    </x:row>
    <x:row r="3810" ht="18" customHeight="1">
      <x:c r="A3810" s="25" t="str">
        <x:v>EEZ_428</x:v>
      </x:c>
      <x:c r="B3810" s="25" t="str">
        <x:v>Latvia</x:v>
      </x:c>
      <x:c r="C3810" s="25" t="str">
        <x:v>functional</x:v>
      </x:c>
      <x:c r="D3810" s="25" t="str">
        <x:v>Medium demersals (30 - 89 cm)</x:v>
      </x:c>
      <x:c r="E3810" s="35" t="n">
        <x:v>11</x:v>
      </x:c>
      <x:c r="F3810" s="35" t="n">
        <x:v>11</x:v>
      </x:c>
      <x:c r="G3810" s="32" t="n">
        <x:v>1018.1982638903</x:v>
      </x:c>
      <x:c r="H3810" s="32" t="n">
        <x:v>1018.1982638903</x:v>
      </x:c>
      <x:c r="I3810" s="33" t="n">
        <x:v>0</x:v>
      </x:c>
      <x:c r="J3810" s="34" t="n">
        <x:v>1</x:v>
      </x:c>
      <x:c r="K3810" s="33" t="n">
        <x:v>1390.202152143472</x:v>
      </x:c>
      <x:c r="L3810" s="32" t="n">
        <x:v>1415501.4177690418</x:v>
      </x:c>
      <x:c r="M3810" s="33" t="n">
        <x:v>3.951301753000294</x:v>
      </x:c>
      <x:c r="N3810" s="33" t="n">
        <x:v>893.9263787452055</x:v>
      </x:c>
      <x:c r="O3810" s="32" t="n">
        <x:v>910194.2868841111</x:v>
      </x:c>
      <x:c r="P3810" s="32" t="n">
        <x:v>505307.1308849307</x:v>
      </x:c>
      <x:c r="Q3810" s="33" t="n">
        <x:v>1.555164032741581</x:v>
      </x:c>
      <x:c r="R3810" s="34" t="n">
        <x:v>0.5551640327415811</x:v>
      </x:c>
    </x:row>
    <x:row r="3811" ht="18" customHeight="1">
      <x:c r="A3811" s="25" t="str">
        <x:v>EEZ_428</x:v>
      </x:c>
      <x:c r="B3811" s="25" t="str">
        <x:v>Latvia</x:v>
      </x:c>
      <x:c r="C3811" s="25" t="str">
        <x:v>functional</x:v>
      </x:c>
      <x:c r="D3811" s="25" t="str">
        <x:v>Medium pelagics (30 - 89 cm)</x:v>
      </x:c>
      <x:c r="E3811" s="35" t="n">
        <x:v>7</x:v>
      </x:c>
      <x:c r="F3811" s="35" t="n">
        <x:v>7</x:v>
      </x:c>
      <x:c r="G3811" s="32" t="n">
        <x:v>43670.69008286619</x:v>
      </x:c>
      <x:c r="H3811" s="32" t="n">
        <x:v>43670.69008286619</x:v>
      </x:c>
      <x:c r="I3811" s="33" t="n">
        <x:v>0</x:v>
      </x:c>
      <x:c r="J3811" s="34" t="n">
        <x:v>1</x:v>
      </x:c>
      <x:c r="K3811" s="33" t="n">
        <x:v>248.23814481245557</x:v>
      </x:c>
      <x:c r="L3811" s="32" t="n">
        <x:v>10840731.088850405</x:v>
      </x:c>
      <x:c r="M3811" s="33" t="n">
        <x:v>3.387765920014699</x:v>
      </x:c>
      <x:c r="N3811" s="33" t="n">
        <x:v>244.21139251526037</x:v>
      </x:c>
      <x:c r="O3811" s="32" t="n">
        <x:v>10664880.037239123</x:v>
      </x:c>
      <x:c r="P3811" s="32" t="n">
        <x:v>175851.05161128193</x:v>
      </x:c>
      <x:c r="Q3811" s="33" t="n">
        <x:v>1.0164887979046415</x:v>
      </x:c>
      <x:c r="R3811" s="34" t="n">
        <x:v>0.01648879790464155</x:v>
      </x:c>
    </x:row>
    <x:row r="3812" ht="18" customHeight="1">
      <x:c r="A3812" s="25" t="str">
        <x:v>EEZ_428</x:v>
      </x:c>
      <x:c r="B3812" s="25" t="str">
        <x:v>Latvia</x:v>
      </x:c>
      <x:c r="C3812" s="25" t="str">
        <x:v>functional</x:v>
      </x:c>
      <x:c r="D3812" s="25" t="str">
        <x:v>Small benthopelagics (&lt;30 cm)</x:v>
      </x:c>
      <x:c r="E3812" s="35" t="n">
        <x:v>1</x:v>
      </x:c>
      <x:c r="F3812" s="35" t="n">
        <x:v>1</x:v>
      </x:c>
      <x:c r="G3812" s="32" t="n">
        <x:v>13.733903538</x:v>
      </x:c>
      <x:c r="H3812" s="32" t="n">
        <x:v>13.733903538</x:v>
      </x:c>
      <x:c r="I3812" s="33" t="n">
        <x:v>0</x:v>
      </x:c>
      <x:c r="J3812" s="34" t="n">
        <x:v>1</x:v>
      </x:c>
      <x:c r="K3812" s="33" t="n">
        <x:v>204.17379446695293</x:v>
      </x:c>
      <x:c r="L3812" s="32" t="n">
        <x:v>2804.10319819657</x:v>
      </x:c>
      <x:c r="M3812" s="33" t="n">
        <x:v>3.31</x:v>
      </x:c>
      <x:c r="N3812" s="33" t="n">
        <x:v>204.17379446695296</x:v>
      </x:c>
      <x:c r="O3812" s="32" t="n">
        <x:v>2804.10319819657</x:v>
      </x:c>
      <x:c r="P3812" s="32" t="n">
        <x:v>0</x:v>
      </x:c>
      <x:c r="Q3812" s="33" t="n">
        <x:v>1</x:v>
      </x:c>
      <x:c r="R3812" s="34" t="n">
        <x:v>0</x:v>
      </x:c>
    </x:row>
    <x:row r="3813" ht="18" customHeight="1">
      <x:c r="A3813" s="25" t="str">
        <x:v>EEZ_428</x:v>
      </x:c>
      <x:c r="B3813" s="25" t="str">
        <x:v>Latvia</x:v>
      </x:c>
      <x:c r="C3813" s="25" t="str">
        <x:v>functional</x:v>
      </x:c>
      <x:c r="D3813" s="25" t="str">
        <x:v>Small demersals (&lt;30 cm)</x:v>
      </x:c>
      <x:c r="E3813" s="35" t="n">
        <x:v>2</x:v>
      </x:c>
      <x:c r="F3813" s="35" t="n">
        <x:v>2</x:v>
      </x:c>
      <x:c r="G3813" s="32" t="n">
        <x:v>28.7205326098</x:v>
      </x:c>
      <x:c r="H3813" s="32" t="n">
        <x:v>28.7205326098</x:v>
      </x:c>
      <x:c r="I3813" s="33" t="n">
        <x:v>0</x:v>
      </x:c>
      <x:c r="J3813" s="34" t="n">
        <x:v>1</x:v>
      </x:c>
      <x:c r="K3813" s="33" t="n">
        <x:v>190.38206533964575</x:v>
      </x:c>
      <x:c r="L3813" s="32" t="n">
        <x:v>5467.87431590837</x:v>
      </x:c>
      <x:c r="M3813" s="33" t="n">
        <x:v>3.2698167711721267</x:v>
      </x:c>
      <x:c r="N3813" s="33" t="n">
        <x:v>186.13016878621772</x:v>
      </x:c>
      <x:c r="O3813" s="32" t="n">
        <x:v>5345.757582292144</x:v>
      </x:c>
      <x:c r="P3813" s="32" t="n">
        <x:v>122.11673361622525</x:v>
      </x:c>
      <x:c r="Q3813" s="33" t="n">
        <x:v>1.0228436721524257</x:v>
      </x:c>
      <x:c r="R3813" s="34" t="n">
        <x:v>0.022843672152425634</x:v>
      </x:c>
    </x:row>
    <x:row r="3814" ht="18" customHeight="1">
      <x:c r="A3814" s="25" t="str">
        <x:v>EEZ_428</x:v>
      </x:c>
      <x:c r="B3814" s="25" t="str">
        <x:v>Latvia</x:v>
      </x:c>
      <x:c r="C3814" s="25" t="str">
        <x:v>functional</x:v>
      </x:c>
      <x:c r="D3814" s="25" t="str">
        <x:v>Small pelagics (&lt;30 cm)</x:v>
      </x:c>
      <x:c r="E3814" s="35" t="n">
        <x:v>1</x:v>
      </x:c>
      <x:c r="F3814" s="35" t="n">
        <x:v>1</x:v>
      </x:c>
      <x:c r="G3814" s="32" t="n">
        <x:v>50720.137661740104</x:v>
      </x:c>
      <x:c r="H3814" s="32" t="n">
        <x:v>50720.137661740104</x:v>
      </x:c>
      <x:c r="I3814" s="33" t="n">
        <x:v>0</x:v>
      </x:c>
      <x:c r="J3814" s="34" t="n">
        <x:v>1</x:v>
      </x:c>
      <x:c r="K3814" s="33" t="n">
        <x:v>102.32929922807536</x:v>
      </x:c>
      <x:c r="L3814" s="32" t="n">
        <x:v>5190156.143677377</x:v>
      </x:c>
      <x:c r="M3814" s="33" t="n">
        <x:v>3.01</x:v>
      </x:c>
      <x:c r="N3814" s="33" t="n">
        <x:v>102.32929922807536</x:v>
      </x:c>
      <x:c r="O3814" s="32" t="n">
        <x:v>5190156.143677377</x:v>
      </x:c>
      <x:c r="P3814" s="32" t="n">
        <x:v>0</x:v>
      </x:c>
      <x:c r="Q3814" s="33" t="n">
        <x:v>1</x:v>
      </x:c>
      <x:c r="R3814" s="34" t="n">
        <x:v>0</x:v>
      </x:c>
    </x:row>
    <x:row r="3815" ht="18" customHeight="1">
      <x:c r="A3815" s="25" t="str">
        <x:v>EEZ_428</x:v>
      </x:c>
      <x:c r="B3815" s="25" t="str">
        <x:v>Latvia</x:v>
      </x:c>
      <x:c r="C3815" s="25" t="str">
        <x:v>functional</x:v>
      </x:c>
      <x:c r="D3815" s="25" t="str">
        <x:v>Small reef assoc. fish (&lt;30 cm)</x:v>
      </x:c>
      <x:c r="E3815" s="35" t="n">
        <x:v>1</x:v>
      </x:c>
      <x:c r="F3815" s="35" t="n">
        <x:v>1</x:v>
      </x:c>
      <x:c r="G3815" s="32" t="n">
        <x:v>393.68177479770003</x:v>
      </x:c>
      <x:c r="H3815" s="32" t="n">
        <x:v>393.68177479770003</x:v>
      </x:c>
      <x:c r="I3815" s="33" t="n">
        <x:v>0</x:v>
      </x:c>
      <x:c r="J3815" s="34" t="n">
        <x:v>1</x:v>
      </x:c>
      <x:c r="K3815" s="33" t="n">
        <x:v>128.82495516931337</x:v>
      </x:c>
      <x:c r="L3815" s="32" t="n">
        <x:v>50716.03698928943</x:v>
      </x:c>
      <x:c r="M3815" s="33" t="n">
        <x:v>3.1100000000000003</x:v>
      </x:c>
      <x:c r="N3815" s="33" t="n">
        <x:v>128.82495516931348</x:v>
      </x:c>
      <x:c r="O3815" s="32" t="n">
        <x:v>50716.036989289474</x:v>
      </x:c>
      <x:c r="P3815" s="32" t="n">
        <x:v>-4.3655745685100555e-11</x:v>
      </x:c>
      <x:c r="Q3815" s="33" t="n">
        <x:v>0.9999999999999991</x:v>
      </x:c>
      <x:c r="R3815" s="34" t="n">
        <x:v>-8.607877956694456e-16</x:v>
      </x:c>
    </x:row>
    <x:row r="3816" ht="18" customHeight="1">
      <x:c r="A3816" s="25" t="str">
        <x:v>EEZ_428</x:v>
      </x:c>
      <x:c r="B3816" s="25" t="str">
        <x:v>Latvia</x:v>
      </x:c>
      <x:c r="C3816" s="25" t="str">
        <x:v>functional</x:v>
      </x:c>
      <x:c r="D3816" s="25" t="str">
        <x:v>Small to medium flatfishes (&lt;90 cm)</x:v>
      </x:c>
      <x:c r="E3816" s="35" t="n">
        <x:v>3</x:v>
      </x:c>
      <x:c r="F3816" s="35" t="n">
        <x:v>3</x:v>
      </x:c>
      <x:c r="G3816" s="32" t="n">
        <x:v>1635.3625718962</x:v>
      </x:c>
      <x:c r="H3816" s="32" t="n">
        <x:v>1635.3625718962</x:v>
      </x:c>
      <x:c r="I3816" s="33" t="n">
        <x:v>0</x:v>
      </x:c>
      <x:c r="J3816" s="34" t="n">
        <x:v>1</x:v>
      </x:c>
      <x:c r="K3816" s="33" t="n">
        <x:v>283.09943513335395</x:v>
      </x:c>
      <x:c r="L3816" s="32" t="n">
        <x:v>462970.2203420432</x:v>
      </x:c>
      <x:c r="M3816" s="33" t="n">
        <x:v>3.415172181824879</x:v>
      </x:c>
      <x:c r="N3816" s="33" t="n">
        <x:v>260.11906353923075</x:v>
      </x:c>
      <x:c r="O3816" s="32" t="n">
        <x:v>425388.9807487475</x:v>
      </x:c>
      <x:c r="P3816" s="32" t="n">
        <x:v>37581.23959329573</x:v>
      </x:c>
      <x:c r="Q3816" s="33" t="n">
        <x:v>1.088345587906737</x:v>
      </x:c>
      <x:c r="R3816" s="34" t="n">
        <x:v>0.08834558790673701</x:v>
      </x:c>
    </x:row>
    <x:row r="3817" ht="18" customHeight="1">
      <x:c r="A3817" s="25" t="str">
        <x:v>EEZ_430</x:v>
      </x:c>
      <x:c r="B3817" s="25" t="str">
        <x:v>Liberia</x:v>
      </x:c>
      <x:c r="C3817" s="25" t="str">
        <x:v>functional</x:v>
      </x:c>
      <x:c r="D3817" s="25" t="str">
        <x:v>Cephalopods</x:v>
      </x:c>
      <x:c r="E3817" s="35" t="n">
        <x:v>9</x:v>
      </x:c>
      <x:c r="F3817" s="35" t="n">
        <x:v>9</x:v>
      </x:c>
      <x:c r="G3817" s="32" t="n">
        <x:v>3006.1283298351004</x:v>
      </x:c>
      <x:c r="H3817" s="32" t="n">
        <x:v>3006.1283298351004</x:v>
      </x:c>
      <x:c r="I3817" s="33" t="n">
        <x:v>0</x:v>
      </x:c>
      <x:c r="J3817" s="34" t="n">
        <x:v>1</x:v>
      </x:c>
      <x:c r="K3817" s="33" t="n">
        <x:v>879.0461988582817</x:v>
      </x:c>
      <x:c r="L3817" s="32" t="n">
        <x:v>2642525.68162174</x:v>
      </x:c>
      <x:c r="M3817" s="33" t="n">
        <x:v>3.8848405543480355</x:v>
      </x:c>
      <x:c r="N3817" s="33" t="n">
        <x:v>767.0798141374213</x:v>
      </x:c>
      <x:c r="O3817" s="32" t="n">
        <x:v>2305940.3605231456</x:v>
      </x:c>
      <x:c r="P3817" s="32" t="n">
        <x:v>336585.32109859446</x:v>
      </x:c>
      <x:c r="Q3817" s="33" t="n">
        <x:v>1.1459644520130754</x:v>
      </x:c>
      <x:c r="R3817" s="34" t="n">
        <x:v>0.1459644520130754</x:v>
      </x:c>
    </x:row>
    <x:row r="3818" ht="18" customHeight="1">
      <x:c r="A3818" s="25" t="str">
        <x:v>EEZ_430</x:v>
      </x:c>
      <x:c r="B3818" s="25" t="str">
        <x:v>Liberia</x:v>
      </x:c>
      <x:c r="C3818" s="25" t="str">
        <x:v>functional</x:v>
      </x:c>
      <x:c r="D3818" s="25" t="str">
        <x:v>Large bathydemersals (&gt;=90 cm)</x:v>
      </x:c>
      <x:c r="E3818" s="35" t="n">
        <x:v>1</x:v>
      </x:c>
      <x:c r="F3818" s="35" t="n">
        <x:v>1</x:v>
      </x:c>
      <x:c r="G3818" s="32" t="n">
        <x:v>1118.1414406904</x:v>
      </x:c>
      <x:c r="H3818" s="32" t="n">
        <x:v>1118.1414406904</x:v>
      </x:c>
      <x:c r="I3818" s="33" t="n">
        <x:v>0</x:v>
      </x:c>
      <x:c r="J3818" s="34" t="n">
        <x:v>1</x:v>
      </x:c>
      <x:c r="K3818" s="33" t="n">
        <x:v>281.8382931264455</x:v>
      </x:c>
      <x:c r="L3818" s="32" t="n">
        <x:v>315135.075118127</x:v>
      </x:c>
      <x:c r="M3818" s="33" t="n">
        <x:v>3.45</x:v>
      </x:c>
      <x:c r="N3818" s="33" t="n">
        <x:v>281.8382931264455</x:v>
      </x:c>
      <x:c r="O3818" s="32" t="n">
        <x:v>315135.075118127</x:v>
      </x:c>
      <x:c r="P3818" s="32" t="n">
        <x:v>0</x:v>
      </x:c>
      <x:c r="Q3818" s="33" t="n">
        <x:v>1</x:v>
      </x:c>
      <x:c r="R3818" s="34" t="n">
        <x:v>0</x:v>
      </x:c>
    </x:row>
    <x:row r="3819" ht="18" customHeight="1">
      <x:c r="A3819" s="25" t="str">
        <x:v>EEZ_430</x:v>
      </x:c>
      <x:c r="B3819" s="25" t="str">
        <x:v>Liberia</x:v>
      </x:c>
      <x:c r="C3819" s="25" t="str">
        <x:v>functional</x:v>
      </x:c>
      <x:c r="D3819" s="25" t="str">
        <x:v>Large bathypelagics (&gt;=90 cm)</x:v>
      </x:c>
      <x:c r="E3819" s="35" t="n">
        <x:v>1</x:v>
      </x:c>
      <x:c r="F3819" s="35" t="n">
        <x:v>1</x:v>
      </x:c>
      <x:c r="G3819" s="32" t="n">
        <x:v>3.2273705015</x:v>
      </x:c>
      <x:c r="H3819" s="32" t="n">
        <x:v>3.2273705015</x:v>
      </x:c>
      <x:c r="I3819" s="33" t="n">
        <x:v>0</x:v>
      </x:c>
      <x:c r="J3819" s="34" t="n">
        <x:v>1</x:v>
      </x:c>
      <x:c r="K3819" s="33" t="n">
        <x:v>2187.761623949552</x:v>
      </x:c>
      <x:c r="L3819" s="32" t="n">
        <x:v>7060.717329448519</x:v>
      </x:c>
      <x:c r="M3819" s="33" t="n">
        <x:v>4.34</x:v>
      </x:c>
      <x:c r="N3819" s="33" t="n">
        <x:v>2187.761623949552</x:v>
      </x:c>
      <x:c r="O3819" s="32" t="n">
        <x:v>7060.717329448519</x:v>
      </x:c>
      <x:c r="P3819" s="32" t="n">
        <x:v>0</x:v>
      </x:c>
      <x:c r="Q3819" s="33" t="n">
        <x:v>1</x:v>
      </x:c>
      <x:c r="R3819" s="34" t="n">
        <x:v>0</x:v>
      </x:c>
    </x:row>
    <x:row r="3820" ht="18" customHeight="1">
      <x:c r="A3820" s="25" t="str">
        <x:v>EEZ_430</x:v>
      </x:c>
      <x:c r="B3820" s="25" t="str">
        <x:v>Liberia</x:v>
      </x:c>
      <x:c r="C3820" s="25" t="str">
        <x:v>functional</x:v>
      </x:c>
      <x:c r="D3820" s="25" t="str">
        <x:v>Large benthopelagics (&gt;=90 cm)</x:v>
      </x:c>
      <x:c r="E3820" s="35" t="n">
        <x:v>11</x:v>
      </x:c>
      <x:c r="F3820" s="35" t="n">
        <x:v>11</x:v>
      </x:c>
      <x:c r="G3820" s="32" t="n">
        <x:v>3371.0529042064995</x:v>
      </x:c>
      <x:c r="H3820" s="32" t="n">
        <x:v>3371.0529042064995</x:v>
      </x:c>
      <x:c r="I3820" s="33" t="n">
        <x:v>0</x:v>
      </x:c>
      <x:c r="J3820" s="34" t="n">
        <x:v>1</x:v>
      </x:c>
      <x:c r="K3820" s="33" t="n">
        <x:v>1499.0717624822307</x:v>
      </x:c>
      <x:c r="L3820" s="32" t="n">
        <x:v>5053450.21852968</x:v>
      </x:c>
      <x:c r="M3820" s="33" t="n">
        <x:v>4.1150104993039545</x:v>
      </x:c>
      <x:c r="N3820" s="33" t="n">
        <x:v>1303.1982835947103</x:v>
      </x:c>
      <x:c r="O3820" s="32" t="n">
        <x:v>4393150.358668874</x:v>
      </x:c>
      <x:c r="P3820" s="32" t="n">
        <x:v>660299.8598608058</x:v>
      </x:c>
      <x:c r="Q3820" s="33" t="n">
        <x:v>1.150302130806394</x:v>
      </x:c>
      <x:c r="R3820" s="34" t="n">
        <x:v>0.15030213080639399</x:v>
      </x:c>
    </x:row>
    <x:row r="3821" ht="18" customHeight="1">
      <x:c r="A3821" s="25" t="str">
        <x:v>EEZ_430</x:v>
      </x:c>
      <x:c r="B3821" s="25" t="str">
        <x:v>Liberia</x:v>
      </x:c>
      <x:c r="C3821" s="25" t="str">
        <x:v>functional</x:v>
      </x:c>
      <x:c r="D3821" s="25" t="str">
        <x:v>Large demersals (&gt;=90 cm)</x:v>
      </x:c>
      <x:c r="E3821" s="35" t="n">
        <x:v>7</x:v>
      </x:c>
      <x:c r="F3821" s="35" t="n">
        <x:v>7</x:v>
      </x:c>
      <x:c r="G3821" s="32" t="n">
        <x:v>3524.0952840845</x:v>
      </x:c>
      <x:c r="H3821" s="32" t="n">
        <x:v>3524.0952840845</x:v>
      </x:c>
      <x:c r="I3821" s="33" t="n">
        <x:v>0</x:v>
      </x:c>
      <x:c r="J3821" s="34" t="n">
        <x:v>1</x:v>
      </x:c>
      <x:c r="K3821" s="33" t="n">
        <x:v>634.1226257940651</x:v>
      </x:c>
      <x:c r="L3821" s="32" t="n">
        <x:v>2234708.5550921448</x:v>
      </x:c>
      <x:c r="M3821" s="33" t="n">
        <x:v>3.797489546850126</x:v>
      </x:c>
      <x:c r="N3821" s="33" t="n">
        <x:v>627.3205966553419</x:v>
      </x:c>
      <x:c r="O3821" s="32" t="n">
        <x:v>2210737.556282165</x:v>
      </x:c>
      <x:c r="P3821" s="32" t="n">
        <x:v>23970.998809979763</x:v>
      </x:c>
      <x:c r="Q3821" s="33" t="n">
        <x:v>1.0108429871025904</x:v>
      </x:c>
      <x:c r="R3821" s="34" t="n">
        <x:v>0.010842987102590414</x:v>
      </x:c>
    </x:row>
    <x:row r="3822" ht="18" customHeight="1">
      <x:c r="A3822" s="25" t="str">
        <x:v>EEZ_430</x:v>
      </x:c>
      <x:c r="B3822" s="25" t="str">
        <x:v>Liberia</x:v>
      </x:c>
      <x:c r="C3822" s="25" t="str">
        <x:v>functional</x:v>
      </x:c>
      <x:c r="D3822" s="25" t="str">
        <x:v>Large pelagics (&gt;=90 cm)</x:v>
      </x:c>
      <x:c r="E3822" s="35" t="n">
        <x:v>27</x:v>
      </x:c>
      <x:c r="F3822" s="35" t="n">
        <x:v>27</x:v>
      </x:c>
      <x:c r="G3822" s="32" t="n">
        <x:v>13825.016294343799</x:v>
      </x:c>
      <x:c r="H3822" s="32" t="n">
        <x:v>13825.016294343799</x:v>
      </x:c>
      <x:c r="I3822" s="33" t="n">
        <x:v>0</x:v>
      </x:c>
      <x:c r="J3822" s="34" t="n">
        <x:v>1</x:v>
      </x:c>
      <x:c r="K3822" s="33" t="n">
        <x:v>2528.8324517724345</x:v>
      </x:c>
      <x:c r="L3822" s="32" t="n">
        <x:v>34961149.851419285</x:v>
      </x:c>
      <x:c r="M3822" s="33" t="n">
        <x:v>4.393600799519408</x:v>
      </x:c>
      <x:c r="N3822" s="33" t="n">
        <x:v>2475.1458747183087</x:v>
      </x:c>
      <x:c r="O3822" s="32" t="n">
        <x:v>34218932.04885846</x:v>
      </x:c>
      <x:c r="P3822" s="32" t="n">
        <x:v>742217.8025608286</x:v>
      </x:c>
      <x:c r="Q3822" s="33" t="n">
        <x:v>1.021690267875721</x:v>
      </x:c>
      <x:c r="R3822" s="34" t="n">
        <x:v>0.021690267875720832</x:v>
      </x:c>
    </x:row>
    <x:row r="3823" ht="18" customHeight="1">
      <x:c r="A3823" s="25" t="str">
        <x:v>EEZ_430</x:v>
      </x:c>
      <x:c r="B3823" s="25" t="str">
        <x:v>Liberia</x:v>
      </x:c>
      <x:c r="C3823" s="25" t="str">
        <x:v>functional</x:v>
      </x:c>
      <x:c r="D3823" s="25" t="str">
        <x:v>Large rays (&gt;=90 cm)</x:v>
      </x:c>
      <x:c r="E3823" s="35" t="n">
        <x:v>8</x:v>
      </x:c>
      <x:c r="F3823" s="35" t="n">
        <x:v>8</x:v>
      </x:c>
      <x:c r="G3823" s="32" t="n">
        <x:v>1857.2383888747001</x:v>
      </x:c>
      <x:c r="H3823" s="32" t="n">
        <x:v>1857.2383888747001</x:v>
      </x:c>
      <x:c r="I3823" s="33" t="n">
        <x:v>0</x:v>
      </x:c>
      <x:c r="J3823" s="34" t="n">
        <x:v>1</x:v>
      </x:c>
      <x:c r="K3823" s="33" t="n">
        <x:v>481.3769230743633</x:v>
      </x:c>
      <x:c r="L3823" s="32" t="n">
        <x:v>894031.701052091</x:v>
      </x:c>
      <x:c r="M3823" s="33" t="n">
        <x:v>3.534150295322203</x:v>
      </x:c>
      <x:c r="N3823" s="33" t="n">
        <x:v>342.0978110568233</x:v>
      </x:c>
      <x:c r="O3823" s="32" t="n">
        <x:v>635357.187444736</x:v>
      </x:c>
      <x:c r="P3823" s="32" t="n">
        <x:v>258674.51360735495</x:v>
      </x:c>
      <x:c r="Q3823" s="33" t="n">
        <x:v>1.4071324267970995</x:v>
      </x:c>
      <x:c r="R3823" s="34" t="n">
        <x:v>0.4071324267970994</x:v>
      </x:c>
    </x:row>
    <x:row r="3824" ht="18" customHeight="1">
      <x:c r="A3824" s="25" t="str">
        <x:v>EEZ_430</x:v>
      </x:c>
      <x:c r="B3824" s="25" t="str">
        <x:v>Liberia</x:v>
      </x:c>
      <x:c r="C3824" s="25" t="str">
        <x:v>functional</x:v>
      </x:c>
      <x:c r="D3824" s="25" t="str">
        <x:v>Large reef assoc. fish (&gt;=90 cm)</x:v>
      </x:c>
      <x:c r="E3824" s="35" t="n">
        <x:v>10</x:v>
      </x:c>
      <x:c r="F3824" s="35" t="n">
        <x:v>10</x:v>
      </x:c>
      <x:c r="G3824" s="32" t="n">
        <x:v>2143.6587752080004</x:v>
      </x:c>
      <x:c r="H3824" s="32" t="n">
        <x:v>2143.6587752080004</x:v>
      </x:c>
      <x:c r="I3824" s="33" t="n">
        <x:v>0</x:v>
      </x:c>
      <x:c r="J3824" s="34" t="n">
        <x:v>1</x:v>
      </x:c>
      <x:c r="K3824" s="33" t="n">
        <x:v>775.1420755294055</x:v>
      </x:c>
      <x:c r="L3824" s="32" t="n">
        <x:v>1661640.1122415527</x:v>
      </x:c>
      <x:c r="M3824" s="33" t="n">
        <x:v>3.8338436436229357</x:v>
      </x:c>
      <x:c r="N3824" s="33" t="n">
        <x:v>682.0930801452178</x:v>
      </x:c>
      <x:c r="O3824" s="32" t="n">
        <x:v>1462174.81676195</x:v>
      </x:c>
      <x:c r="P3824" s="32" t="n">
        <x:v>199465.29547960265</x:v>
      </x:c>
      <x:c r="Q3824" s="33" t="n">
        <x:v>1.1364168587729662</x:v>
      </x:c>
      <x:c r="R3824" s="34" t="n">
        <x:v>0.1364168587729662</x:v>
      </x:c>
    </x:row>
    <x:row r="3825" ht="18" customHeight="1">
      <x:c r="A3825" s="25" t="str">
        <x:v>EEZ_430</x:v>
      </x:c>
      <x:c r="B3825" s="25" t="str">
        <x:v>Liberia</x:v>
      </x:c>
      <x:c r="C3825" s="25" t="str">
        <x:v>functional</x:v>
      </x:c>
      <x:c r="D3825" s="25" t="str">
        <x:v>Large sharks (&gt;=90 cm)</x:v>
      </x:c>
      <x:c r="E3825" s="35" t="n">
        <x:v>27</x:v>
      </x:c>
      <x:c r="F3825" s="35" t="n">
        <x:v>27</x:v>
      </x:c>
      <x:c r="G3825" s="32" t="n">
        <x:v>2790.6361150065</x:v>
      </x:c>
      <x:c r="H3825" s="32" t="n">
        <x:v>2790.6361150065</x:v>
      </x:c>
      <x:c r="I3825" s="33" t="n">
        <x:v>0</x:v>
      </x:c>
      <x:c r="J3825" s="34" t="n">
        <x:v>1</x:v>
      </x:c>
      <x:c r="K3825" s="33" t="n">
        <x:v>1927.9991908737177</x:v>
      </x:c>
      <x:c r="L3825" s="32" t="n">
        <x:v>5380344.171755507</x:v>
      </x:c>
      <x:c r="M3825" s="33" t="n">
        <x:v>4.257282094596839</x:v>
      </x:c>
      <x:c r="N3825" s="33" t="n">
        <x:v>1808.3483515218431</x:v>
      </x:c>
      <x:c r="O3825" s="32" t="n">
        <x:v>5046442.218269325</x:v>
      </x:c>
      <x:c r="P3825" s="32" t="n">
        <x:v>333901.9534861818</x:v>
      </x:c>
      <x:c r="Q3825" s="33" t="n">
        <x:v>1.0661658132688763</x:v>
      </x:c>
      <x:c r="R3825" s="34" t="n">
        <x:v>0.06616581326887624</x:v>
      </x:c>
    </x:row>
    <x:row r="3826" ht="18" customHeight="1">
      <x:c r="A3826" s="25" t="str">
        <x:v>EEZ_430</x:v>
      </x:c>
      <x:c r="B3826" s="25" t="str">
        <x:v>Liberia</x:v>
      </x:c>
      <x:c r="C3826" s="25" t="str">
        <x:v>functional</x:v>
      </x:c>
      <x:c r="D3826" s="25" t="str">
        <x:v>Lobsters, crabs</x:v>
      </x:c>
      <x:c r="E3826" s="35" t="n">
        <x:v>7</x:v>
      </x:c>
      <x:c r="F3826" s="35" t="n">
        <x:v>7</x:v>
      </x:c>
      <x:c r="G3826" s="32" t="n">
        <x:v>468.4223728695</x:v>
      </x:c>
      <x:c r="H3826" s="32" t="n">
        <x:v>468.4223728695</x:v>
      </x:c>
      <x:c r="I3826" s="33" t="n">
        <x:v>0</x:v>
      </x:c>
      <x:c r="J3826" s="34" t="n">
        <x:v>1</x:v>
      </x:c>
      <x:c r="K3826" s="33" t="n">
        <x:v>542.6562160574082</x:v>
      </x:c>
      <x:c r="L3826" s="32" t="n">
        <x:v>254192.31237799523</x:v>
      </x:c>
      <x:c r="M3826" s="33" t="n">
        <x:v>3.585928949310947</x:v>
      </x:c>
      <x:c r="N3826" s="33" t="n">
        <x:v>385.41529846560377</x:v>
      </x:c>
      <x:c r="O3826" s="32" t="n">
        <x:v>180537.1486474647</x:v>
      </x:c>
      <x:c r="P3826" s="32" t="n">
        <x:v>73655.16373053053</x:v>
      </x:c>
      <x:c r="Q3826" s="33" t="n">
        <x:v>1.407977883124526</x:v>
      </x:c>
      <x:c r="R3826" s="34" t="n">
        <x:v>0.40797788312452604</x:v>
      </x:c>
    </x:row>
    <x:row r="3827" ht="18" customHeight="1">
      <x:c r="A3827" s="25" t="str">
        <x:v>EEZ_430</x:v>
      </x:c>
      <x:c r="B3827" s="25" t="str">
        <x:v>Liberia</x:v>
      </x:c>
      <x:c r="C3827" s="25" t="str">
        <x:v>functional</x:v>
      </x:c>
      <x:c r="D3827" s="25" t="str">
        <x:v>Medium bathydemersals (30 - 89 cm)</x:v>
      </x:c>
      <x:c r="E3827" s="35" t="n">
        <x:v>8</x:v>
      </x:c>
      <x:c r="F3827" s="35" t="n">
        <x:v>8</x:v>
      </x:c>
      <x:c r="G3827" s="32" t="n">
        <x:v>730.5313294924999</x:v>
      </x:c>
      <x:c r="H3827" s="32" t="n">
        <x:v>730.5313294924999</x:v>
      </x:c>
      <x:c r="I3827" s="33" t="n">
        <x:v>0</x:v>
      </x:c>
      <x:c r="J3827" s="34" t="n">
        <x:v>1</x:v>
      </x:c>
      <x:c r="K3827" s="33" t="n">
        <x:v>2654.510172236828</x:v>
      </x:c>
      <x:c r="L3827" s="32" t="n">
        <x:v>1939202.845275535</x:v>
      </x:c>
      <x:c r="M3827" s="33" t="n">
        <x:v>4.401547725113698</x:v>
      </x:c>
      <x:c r="N3827" s="33" t="n">
        <x:v>2520.854183947026</x:v>
      </x:c>
      <x:c r="O3827" s="32" t="n">
        <x:v>1841562.9584555519</x:v>
      </x:c>
      <x:c r="P3827" s="32" t="n">
        <x:v>97639.88681998313</x:v>
      </x:c>
      <x:c r="Q3827" s="33" t="n">
        <x:v>1.0530201187918495</x:v>
      </x:c>
      <x:c r="R3827" s="34" t="n">
        <x:v>0.05302011879184948</x:v>
      </x:c>
    </x:row>
    <x:row r="3828" ht="18" customHeight="1">
      <x:c r="A3828" s="25" t="str">
        <x:v>EEZ_430</x:v>
      </x:c>
      <x:c r="B3828" s="25" t="str">
        <x:v>Liberia</x:v>
      </x:c>
      <x:c r="C3828" s="25" t="str">
        <x:v>functional</x:v>
      </x:c>
      <x:c r="D3828" s="25" t="str">
        <x:v>Medium bathypelagics (30 - 89 cm)</x:v>
      </x:c>
      <x:c r="E3828" s="35" t="n">
        <x:v>2</x:v>
      </x:c>
      <x:c r="F3828" s="35" t="n">
        <x:v>2</x:v>
      </x:c>
      <x:c r="G3828" s="32" t="n">
        <x:v>384.1437155604</x:v>
      </x:c>
      <x:c r="H3828" s="32" t="n">
        <x:v>384.1437155604</x:v>
      </x:c>
      <x:c r="I3828" s="33" t="n">
        <x:v>0</x:v>
      </x:c>
      <x:c r="J3828" s="34" t="n">
        <x:v>1</x:v>
      </x:c>
      <x:c r="K3828" s="33" t="n">
        <x:v>1205.6290583441387</x:v>
      </x:c>
      <x:c r="L3828" s="32" t="n">
        <x:v>463134.8260599037</x:v>
      </x:c>
      <x:c r="M3828" s="33" t="n">
        <x:v>4.08099300549109</x:v>
      </x:c>
      <x:c r="N3828" s="33" t="n">
        <x:v>1205.0165328796459</x:v>
      </x:c>
      <x:c r="O3828" s="32" t="n">
        <x:v>462899.52825209807</x:v>
      </x:c>
      <x:c r="P3828" s="32" t="n">
        <x:v>235.2978078056476</x:v>
      </x:c>
      <x:c r="Q3828" s="33" t="n">
        <x:v>1.0005083129133747</x:v>
      </x:c>
      <x:c r="R3828" s="34" t="n">
        <x:v>0.0005083129133748067</x:v>
      </x:c>
    </x:row>
    <x:row r="3829" ht="18" customHeight="1">
      <x:c r="A3829" s="25" t="str">
        <x:v>EEZ_430</x:v>
      </x:c>
      <x:c r="B3829" s="25" t="str">
        <x:v>Liberia</x:v>
      </x:c>
      <x:c r="C3829" s="25" t="str">
        <x:v>functional</x:v>
      </x:c>
      <x:c r="D3829" s="25" t="str">
        <x:v>Medium benthopelagics (30 - 89 cm)</x:v>
      </x:c>
      <x:c r="E3829" s="35" t="n">
        <x:v>25</x:v>
      </x:c>
      <x:c r="F3829" s="35" t="n">
        <x:v>25</x:v>
      </x:c>
      <x:c r="G3829" s="32" t="n">
        <x:v>1720.3553727656001</x:v>
      </x:c>
      <x:c r="H3829" s="32" t="n">
        <x:v>1720.3553727656001</x:v>
      </x:c>
      <x:c r="I3829" s="33" t="n">
        <x:v>0</x:v>
      </x:c>
      <x:c r="J3829" s="34" t="n">
        <x:v>1</x:v>
      </x:c>
      <x:c r="K3829" s="33" t="n">
        <x:v>476.8338500160582</x:v>
      </x:c>
      <x:c r="L3829" s="32" t="n">
        <x:v>820323.675791632</x:v>
      </x:c>
      <x:c r="M3829" s="33" t="n">
        <x:v>3.544065571626597</x:v>
      </x:c>
      <x:c r="N3829" s="33" t="n">
        <x:v>349.99800722583456</x:v>
      </x:c>
      <x:c r="O3829" s="32" t="n">
        <x:v>602120.9521882178</x:v>
      </x:c>
      <x:c r="P3829" s="32" t="n">
        <x:v>218202.72360341426</x:v>
      </x:c>
      <x:c r="Q3829" s="33" t="n">
        <x:v>1.3623901855772094</x:v>
      </x:c>
      <x:c r="R3829" s="34" t="n">
        <x:v>0.36239018557720937</x:v>
      </x:c>
    </x:row>
    <x:row r="3830" ht="18" customHeight="1">
      <x:c r="A3830" s="25" t="str">
        <x:v>EEZ_430</x:v>
      </x:c>
      <x:c r="B3830" s="25" t="str">
        <x:v>Liberia</x:v>
      </x:c>
      <x:c r="C3830" s="25" t="str">
        <x:v>functional</x:v>
      </x:c>
      <x:c r="D3830" s="25" t="str">
        <x:v>Medium demersals (30 - 89 cm)</x:v>
      </x:c>
      <x:c r="E3830" s="35" t="n">
        <x:v>23</x:v>
      </x:c>
      <x:c r="F3830" s="35" t="n">
        <x:v>23</x:v>
      </x:c>
      <x:c r="G3830" s="32" t="n">
        <x:v>88605.87493741627</x:v>
      </x:c>
      <x:c r="H3830" s="32" t="n">
        <x:v>88605.87493741627</x:v>
      </x:c>
      <x:c r="I3830" s="33" t="n">
        <x:v>0</x:v>
      </x:c>
      <x:c r="J3830" s="34" t="n">
        <x:v>1</x:v>
      </x:c>
      <x:c r="K3830" s="33" t="n">
        <x:v>198.0904176425159</x:v>
      </x:c>
      <x:c r="L3830" s="32" t="n">
        <x:v>17551974.77193332</x:v>
      </x:c>
      <x:c r="M3830" s="33" t="n">
        <x:v>3.287080834083001</x:v>
      </x:c>
      <x:c r="N3830" s="33" t="n">
        <x:v>193.6782418588192</x:v>
      </x:c>
      <x:c r="O3830" s="32" t="n">
        <x:v>17161030.076241195</x:v>
      </x:c>
      <x:c r="P3830" s="32" t="n">
        <x:v>390944.6956921257</x:v>
      </x:c>
      <x:c r="Q3830" s="33" t="n">
        <x:v>1.022780957434098</x:v>
      </x:c>
      <x:c r="R3830" s="34" t="n">
        <x:v>0.02278095743409797</x:v>
      </x:c>
    </x:row>
    <x:row r="3831" ht="18" customHeight="1">
      <x:c r="A3831" s="25" t="str">
        <x:v>EEZ_430</x:v>
      </x:c>
      <x:c r="B3831" s="25" t="str">
        <x:v>Liberia</x:v>
      </x:c>
      <x:c r="C3831" s="25" t="str">
        <x:v>functional</x:v>
      </x:c>
      <x:c r="D3831" s="25" t="str">
        <x:v>Medium pelagics (30 - 89 cm)</x:v>
      </x:c>
      <x:c r="E3831" s="35" t="n">
        <x:v>20</x:v>
      </x:c>
      <x:c r="F3831" s="35" t="n">
        <x:v>20</x:v>
      </x:c>
      <x:c r="G3831" s="32" t="n">
        <x:v>24151.233622615397</x:v>
      </x:c>
      <x:c r="H3831" s="32" t="n">
        <x:v>24151.233622615397</x:v>
      </x:c>
      <x:c r="I3831" s="33" t="n">
        <x:v>0</x:v>
      </x:c>
      <x:c r="J3831" s="34" t="n">
        <x:v>1</x:v>
      </x:c>
      <x:c r="K3831" s="33" t="n">
        <x:v>604.8989822467835</x:v>
      </x:c>
      <x:c r="L3831" s="32" t="n">
        <x:v>14609056.638324352</x:v>
      </x:c>
      <x:c r="M3831" s="33" t="n">
        <x:v>3.6777457135878864</x:v>
      </x:c>
      <x:c r="N3831" s="33" t="n">
        <x:v>476.15211044247246</x:v>
      </x:c>
      <x:c r="O3831" s="32" t="n">
        <x:v>11499660.85919752</x:v>
      </x:c>
      <x:c r="P3831" s="32" t="n">
        <x:v>3109395.7791268323</x:v>
      </x:c>
      <x:c r="Q3831" s="33" t="n">
        <x:v>1.27039021560709</x:v>
      </x:c>
      <x:c r="R3831" s="34" t="n">
        <x:v>0.2703902156070901</x:v>
      </x:c>
    </x:row>
    <x:row r="3832" ht="18" customHeight="1">
      <x:c r="A3832" s="25" t="str">
        <x:v>EEZ_430</x:v>
      </x:c>
      <x:c r="B3832" s="25" t="str">
        <x:v>Liberia</x:v>
      </x:c>
      <x:c r="C3832" s="25" t="str">
        <x:v>functional</x:v>
      </x:c>
      <x:c r="D3832" s="25" t="str">
        <x:v>Medium reef assoc. fish (30 - 89 cm)</x:v>
      </x:c>
      <x:c r="E3832" s="35" t="n">
        <x:v>12</x:v>
      </x:c>
      <x:c r="F3832" s="35" t="n">
        <x:v>12</x:v>
      </x:c>
      <x:c r="G3832" s="32" t="n">
        <x:v>2479.8497392558</x:v>
      </x:c>
      <x:c r="H3832" s="32" t="n">
        <x:v>2479.8497392558</x:v>
      </x:c>
      <x:c r="I3832" s="33" t="n">
        <x:v>0</x:v>
      </x:c>
      <x:c r="J3832" s="34" t="n">
        <x:v>1</x:v>
      </x:c>
      <x:c r="K3832" s="33" t="n">
        <x:v>1131.1500250478182</x:v>
      </x:c>
      <x:c r="L3832" s="32" t="n">
        <x:v>2805082.094674024</x:v>
      </x:c>
      <x:c r="M3832" s="33" t="n">
        <x:v>4.024695517594888</x:v>
      </x:c>
      <x:c r="N3832" s="33" t="n">
        <x:v>1058.5113462122606</x:v>
      </x:c>
      <x:c r="O3832" s="32" t="n">
        <x:v>2624949.0859037805</x:v>
      </x:c>
      <x:c r="P3832" s="32" t="n">
        <x:v>180133.00877024326</x:v>
      </x:c>
      <x:c r="Q3832" s="33" t="n">
        <x:v>1.0686234295886248</x:v>
      </x:c>
      <x:c r="R3832" s="34" t="n">
        <x:v>0.06862342958862486</x:v>
      </x:c>
    </x:row>
    <x:row r="3833" ht="18" customHeight="1">
      <x:c r="A3833" s="25" t="str">
        <x:v>EEZ_430</x:v>
      </x:c>
      <x:c r="B3833" s="25" t="str">
        <x:v>Liberia</x:v>
      </x:c>
      <x:c r="C3833" s="25" t="str">
        <x:v>functional</x:v>
      </x:c>
      <x:c r="D3833" s="25" t="str">
        <x:v>Other demersal invertebrates</x:v>
      </x:c>
      <x:c r="E3833" s="35" t="n">
        <x:v>6</x:v>
      </x:c>
      <x:c r="F3833" s="35" t="n">
        <x:v>6</x:v>
      </x:c>
      <x:c r="G3833" s="32" t="n">
        <x:v>1327.2142120019</x:v>
      </x:c>
      <x:c r="H3833" s="32" t="n">
        <x:v>1327.2142120019</x:v>
      </x:c>
      <x:c r="I3833" s="33" t="n">
        <x:v>0</x:v>
      </x:c>
      <x:c r="J3833" s="34" t="n">
        <x:v>1</x:v>
      </x:c>
      <x:c r="K3833" s="33" t="n">
        <x:v>79.32799990402249</x:v>
      </x:c>
      <x:c r="L3833" s="32" t="n">
        <x:v>105285.248882304</x:v>
      </x:c>
      <x:c r="M3833" s="33" t="n">
        <x:v>2.701133580745014</x:v>
      </x:c>
      <x:c r="N3833" s="33" t="n">
        <x:v>50.24971243393512</x:v>
      </x:c>
      <x:c r="O3833" s="32" t="n">
        <x:v>66692.13249132728</x:v>
      </x:c>
      <x:c r="P3833" s="32" t="n">
        <x:v>38593.11639097672</x:v>
      </x:c>
      <x:c r="Q3833" s="33" t="n">
        <x:v>1.578675699056338</x:v>
      </x:c>
      <x:c r="R3833" s="34" t="n">
        <x:v>0.5786756990563379</x:v>
      </x:c>
    </x:row>
    <x:row r="3834" ht="18" customHeight="1">
      <x:c r="A3834" s="25" t="str">
        <x:v>EEZ_430</x:v>
      </x:c>
      <x:c r="B3834" s="25" t="str">
        <x:v>Liberia</x:v>
      </x:c>
      <x:c r="C3834" s="25" t="str">
        <x:v>functional</x:v>
      </x:c>
      <x:c r="D3834" s="25" t="str">
        <x:v>Shrimps</x:v>
      </x:c>
      <x:c r="E3834" s="35" t="n">
        <x:v>8</x:v>
      </x:c>
      <x:c r="F3834" s="35" t="n">
        <x:v>8</x:v>
      </x:c>
      <x:c r="G3834" s="32" t="n">
        <x:v>1145.0691336625998</x:v>
      </x:c>
      <x:c r="H3834" s="32" t="n">
        <x:v>1145.0691336625998</x:v>
      </x:c>
      <x:c r="I3834" s="33" t="n">
        <x:v>0</x:v>
      </x:c>
      <x:c r="J3834" s="34" t="n">
        <x:v>1</x:v>
      </x:c>
      <x:c r="K3834" s="33" t="n">
        <x:v>196.34645112086528</x:v>
      </x:c>
      <x:c r="L3834" s="32" t="n">
        <x:v>224830.2606826952</x:v>
      </x:c>
      <x:c r="M3834" s="33" t="n">
        <x:v>3.275672977025852</x:v>
      </x:c>
      <x:c r="N3834" s="33" t="n">
        <x:v>188.65702300781646</x:v>
      </x:c>
      <x:c r="O3834" s="32" t="n">
        <x:v>216025.33389492557</x:v>
      </x:c>
      <x:c r="P3834" s="32" t="n">
        <x:v>8804.926787769626</x:v>
      </x:c>
      <x:c r="Q3834" s="33" t="n">
        <x:v>1.0407587694878988</x:v>
      </x:c>
      <x:c r="R3834" s="34" t="n">
        <x:v>0.04075876948789872</x:v>
      </x:c>
    </x:row>
    <x:row r="3835" ht="18" customHeight="1">
      <x:c r="A3835" s="25" t="str">
        <x:v>EEZ_430</x:v>
      </x:c>
      <x:c r="B3835" s="25" t="str">
        <x:v>Liberia</x:v>
      </x:c>
      <x:c r="C3835" s="25" t="str">
        <x:v>functional</x:v>
      </x:c>
      <x:c r="D3835" s="25" t="str">
        <x:v>Small bathypelagics (&lt;30 cm)</x:v>
      </x:c>
      <x:c r="E3835" s="35" t="n">
        <x:v>1</x:v>
      </x:c>
      <x:c r="F3835" s="35" t="n">
        <x:v>1</x:v>
      </x:c>
      <x:c r="G3835" s="32" t="n">
        <x:v>31.158400019899997</x:v>
      </x:c>
      <x:c r="H3835" s="32" t="n">
        <x:v>31.158400019899997</x:v>
      </x:c>
      <x:c r="I3835" s="33" t="n">
        <x:v>0</x:v>
      </x:c>
      <x:c r="J3835" s="34" t="n">
        <x:v>1</x:v>
      </x:c>
      <x:c r="K3835" s="33" t="n">
        <x:v>1905.4607179632483</x:v>
      </x:c>
      <x:c r="L3835" s="32" t="n">
        <x:v>59371.107272504734</x:v>
      </x:c>
      <x:c r="M3835" s="33" t="n">
        <x:v>4.28</x:v>
      </x:c>
      <x:c r="N3835" s="33" t="n">
        <x:v>1905.4607179632483</x:v>
      </x:c>
      <x:c r="O3835" s="32" t="n">
        <x:v>59371.107272504734</x:v>
      </x:c>
      <x:c r="P3835" s="32" t="n">
        <x:v>0</x:v>
      </x:c>
      <x:c r="Q3835" s="33" t="n">
        <x:v>1</x:v>
      </x:c>
      <x:c r="R3835" s="34" t="n">
        <x:v>0</x:v>
      </x:c>
    </x:row>
    <x:row r="3836" ht="18" customHeight="1">
      <x:c r="A3836" s="25" t="str">
        <x:v>EEZ_430</x:v>
      </x:c>
      <x:c r="B3836" s="25" t="str">
        <x:v>Liberia</x:v>
      </x:c>
      <x:c r="C3836" s="25" t="str">
        <x:v>functional</x:v>
      </x:c>
      <x:c r="D3836" s="25" t="str">
        <x:v>Small demersals (&lt;30 cm)</x:v>
      </x:c>
      <x:c r="E3836" s="35" t="n">
        <x:v>5</x:v>
      </x:c>
      <x:c r="F3836" s="35" t="n">
        <x:v>5</x:v>
      </x:c>
      <x:c r="G3836" s="32" t="n">
        <x:v>15074.0411160472</x:v>
      </x:c>
      <x:c r="H3836" s="32" t="n">
        <x:v>15074.0411160472</x:v>
      </x:c>
      <x:c r="I3836" s="33" t="n">
        <x:v>0</x:v>
      </x:c>
      <x:c r="J3836" s="34" t="n">
        <x:v>1</x:v>
      </x:c>
      <x:c r="K3836" s="33" t="n">
        <x:v>135.66705017077885</x:v>
      </x:c>
      <x:c r="L3836" s="32" t="n">
        <x:v>2045050.6923671588</x:v>
      </x:c>
      <x:c r="M3836" s="33" t="n">
        <x:v>3.0690425403613997</x:v>
      </x:c>
      <x:c r="N3836" s="33" t="n">
        <x:v>117.23101909923336</x:v>
      </x:c>
      <x:c r="O3836" s="32" t="n">
        <x:v>1767145.2019779582</x:v>
      </x:c>
      <x:c r="P3836" s="32" t="n">
        <x:v>277905.4903892006</x:v>
      </x:c>
      <x:c r="Q3836" s="33" t="n">
        <x:v>1.1572623970447602</x:v>
      </x:c>
      <x:c r="R3836" s="34" t="n">
        <x:v>0.1572623970447602</x:v>
      </x:c>
    </x:row>
    <x:row r="3837" ht="18" customHeight="1">
      <x:c r="A3837" s="25" t="str">
        <x:v>EEZ_430</x:v>
      </x:c>
      <x:c r="B3837" s="25" t="str">
        <x:v>Liberia</x:v>
      </x:c>
      <x:c r="C3837" s="25" t="str">
        <x:v>functional</x:v>
      </x:c>
      <x:c r="D3837" s="25" t="str">
        <x:v>Small pelagics (&lt;30 cm)</x:v>
      </x:c>
      <x:c r="E3837" s="35" t="n">
        <x:v>5</x:v>
      </x:c>
      <x:c r="F3837" s="35" t="n">
        <x:v>5</x:v>
      </x:c>
      <x:c r="G3837" s="32" t="n">
        <x:v>8594.705312915099</x:v>
      </x:c>
      <x:c r="H3837" s="32" t="n">
        <x:v>8594.705312915099</x:v>
      </x:c>
      <x:c r="I3837" s="33" t="n">
        <x:v>0</x:v>
      </x:c>
      <x:c r="J3837" s="34" t="n">
        <x:v>1</x:v>
      </x:c>
      <x:c r="K3837" s="33" t="n">
        <x:v>183.2560613880466</x:v>
      </x:c>
      <x:c r="L3837" s="32" t="n">
        <x:v>1575031.8444357396</x:v>
      </x:c>
      <x:c r="M3837" s="33" t="n">
        <x:v>3.2533236201832567</x:v>
      </x:c>
      <x:c r="N3837" s="33" t="n">
        <x:v>179.19406445392698</x:v>
      </x:c>
      <x:c r="O3837" s="32" t="n">
        <x:v>1540120.177805017</x:v>
      </x:c>
      <x:c r="P3837" s="32" t="n">
        <x:v>34911.66663072258</x:v>
      </x:c>
      <x:c r="Q3837" s="33" t="n">
        <x:v>1.0226681444304422</x:v>
      </x:c>
      <x:c r="R3837" s="34" t="n">
        <x:v>0.022668144430442287</x:v>
      </x:c>
    </x:row>
    <x:row r="3838" ht="18" customHeight="1">
      <x:c r="A3838" s="25" t="str">
        <x:v>EEZ_430</x:v>
      </x:c>
      <x:c r="B3838" s="25" t="str">
        <x:v>Liberia</x:v>
      </x:c>
      <x:c r="C3838" s="25" t="str">
        <x:v>functional</x:v>
      </x:c>
      <x:c r="D3838" s="25" t="str">
        <x:v>Small reef assoc. fish (&lt;30 cm)</x:v>
      </x:c>
      <x:c r="E3838" s="35" t="n">
        <x:v>1</x:v>
      </x:c>
      <x:c r="F3838" s="35" t="n">
        <x:v>1</x:v>
      </x:c>
      <x:c r="G3838" s="32" t="n">
        <x:v>1.0917903685</x:v>
      </x:c>
      <x:c r="H3838" s="32" t="n">
        <x:v>1.0917903685</x:v>
      </x:c>
      <x:c r="I3838" s="33" t="n">
        <x:v>0</x:v>
      </x:c>
      <x:c r="J3838" s="34" t="n">
        <x:v>1</x:v>
      </x:c>
      <x:c r="K3838" s="33" t="n">
        <x:v>537.0317963702527</x:v>
      </x:c>
      <x:c r="L3838" s="32" t="n">
        <x:v>586.3261428552952</x:v>
      </x:c>
      <x:c r="M3838" s="33" t="n">
        <x:v>3.7299999999999995</x:v>
      </x:c>
      <x:c r="N3838" s="33" t="n">
        <x:v>537.0317963702522</x:v>
      </x:c>
      <x:c r="O3838" s="32" t="n">
        <x:v>586.3261428552947</x:v>
      </x:c>
      <x:c r="P3838" s="32" t="n">
        <x:v>4.547473508864641e-13</x:v>
      </x:c>
      <x:c r="Q3838" s="33" t="n">
        <x:v>1.0000000000000007</x:v>
      </x:c>
      <x:c r="R3838" s="34" t="n">
        <x:v>7.755877107439429e-16</x:v>
      </x:c>
    </x:row>
    <x:row r="3839" ht="18" customHeight="1">
      <x:c r="A3839" s="25" t="str">
        <x:v>EEZ_430</x:v>
      </x:c>
      <x:c r="B3839" s="25" t="str">
        <x:v>Liberia</x:v>
      </x:c>
      <x:c r="C3839" s="25" t="str">
        <x:v>functional</x:v>
      </x:c>
      <x:c r="D3839" s="25" t="str">
        <x:v>Small to medium flatfishes (&lt;90 cm)</x:v>
      </x:c>
      <x:c r="E3839" s="35" t="n">
        <x:v>11</x:v>
      </x:c>
      <x:c r="F3839" s="35" t="n">
        <x:v>11</x:v>
      </x:c>
      <x:c r="G3839" s="32" t="n">
        <x:v>2650.9198149613</x:v>
      </x:c>
      <x:c r="H3839" s="32" t="n">
        <x:v>2650.9198149613</x:v>
      </x:c>
      <x:c r="I3839" s="33" t="n">
        <x:v>0</x:v>
      </x:c>
      <x:c r="J3839" s="34" t="n">
        <x:v>1</x:v>
      </x:c>
      <x:c r="K3839" s="33" t="n">
        <x:v>245.84370987544852</x:v>
      </x:c>
      <x:c r="L3839" s="32" t="n">
        <x:v>651711.9618924235</x:v>
      </x:c>
      <x:c r="M3839" s="33" t="n">
        <x:v>3.365951590046025</x:v>
      </x:c>
      <x:c r="N3839" s="33" t="n">
        <x:v>232.24778998723636</x:v>
      </x:c>
      <x:c r="O3839" s="32" t="n">
        <x:v>615670.2684581354</x:v>
      </x:c>
      <x:c r="P3839" s="32" t="n">
        <x:v>36041.69343428803</x:v>
      </x:c>
      <x:c r="Q3839" s="33" t="n">
        <x:v>1.0585405780996209</x:v>
      </x:c>
      <x:c r="R3839" s="34" t="n">
        <x:v>0.05854057809962088</x:v>
      </x:c>
    </x:row>
    <x:row r="3840" ht="18" customHeight="1">
      <x:c r="A3840" s="25" t="str">
        <x:v>EEZ_430</x:v>
      </x:c>
      <x:c r="B3840" s="25" t="str">
        <x:v>Liberia</x:v>
      </x:c>
      <x:c r="C3840" s="25" t="str">
        <x:v>functional</x:v>
      </x:c>
      <x:c r="D3840" s="25" t="str">
        <x:v>Small to medium rays (&lt;90 cm)</x:v>
      </x:c>
      <x:c r="E3840" s="35" t="n">
        <x:v>3</x:v>
      </x:c>
      <x:c r="F3840" s="35" t="n">
        <x:v>3</x:v>
      </x:c>
      <x:c r="G3840" s="32" t="n">
        <x:v>35.595579275</x:v>
      </x:c>
      <x:c r="H3840" s="32" t="n">
        <x:v>35.595579275</x:v>
      </x:c>
      <x:c r="I3840" s="33" t="n">
        <x:v>0</x:v>
      </x:c>
      <x:c r="J3840" s="34" t="n">
        <x:v>1</x:v>
      </x:c>
      <x:c r="K3840" s="33" t="n">
        <x:v>907.8483578234149</x:v>
      </x:c>
      <x:c r="L3840" s="32" t="n">
        <x:v>32315.38819058193</x:v>
      </x:c>
      <x:c r="M3840" s="33" t="n">
        <x:v>3.9500590835242133</x:v>
      </x:c>
      <x:c r="N3840" s="33" t="n">
        <x:v>891.37219647499</x:v>
      </x:c>
      <x:c r="O3840" s="32" t="n">
        <x:v>31728.90968315638</x:v>
      </x:c>
      <x:c r="P3840" s="32" t="n">
        <x:v>586.4785074255487</x:v>
      </x:c>
      <x:c r="Q3840" s="33" t="n">
        <x:v>1.018484042259318</x:v>
      </x:c>
      <x:c r="R3840" s="34" t="n">
        <x:v>0.018484042259318066</x:v>
      </x:c>
    </x:row>
    <x:row r="3841" ht="18" customHeight="1">
      <x:c r="A3841" s="25" t="str">
        <x:v>EEZ_430</x:v>
      </x:c>
      <x:c r="B3841" s="25" t="str">
        <x:v>Liberia</x:v>
      </x:c>
      <x:c r="C3841" s="25" t="str">
        <x:v>functional</x:v>
      </x:c>
      <x:c r="D3841" s="25" t="str">
        <x:v>Small to medium sharks (&lt;90 cm)</x:v>
      </x:c>
      <x:c r="E3841" s="35" t="n">
        <x:v>1</x:v>
      </x:c>
      <x:c r="F3841" s="35" t="n">
        <x:v>1</x:v>
      </x:c>
      <x:c r="G3841" s="32" t="n">
        <x:v>3.6913022288</x:v>
      </x:c>
      <x:c r="H3841" s="32" t="n">
        <x:v>3.6913022288</x:v>
      </x:c>
      <x:c r="I3841" s="33" t="n">
        <x:v>0</x:v>
      </x:c>
      <x:c r="J3841" s="34" t="n">
        <x:v>1</x:v>
      </x:c>
      <x:c r="K3841" s="33" t="n">
        <x:v>933.2543007969915</x:v>
      </x:c>
      <x:c r="L3841" s="32" t="n">
        <x:v>3444.9236805691207</x:v>
      </x:c>
      <x:c r="M3841" s="33" t="n">
        <x:v>3.97</x:v>
      </x:c>
      <x:c r="N3841" s="33" t="n">
        <x:v>933.2543007969915</x:v>
      </x:c>
      <x:c r="O3841" s="32" t="n">
        <x:v>3444.9236805691207</x:v>
      </x:c>
      <x:c r="P3841" s="32" t="n">
        <x:v>0</x:v>
      </x:c>
      <x:c r="Q3841" s="33" t="n">
        <x:v>1</x:v>
      </x:c>
      <x:c r="R3841" s="34" t="n">
        <x:v>0</x:v>
      </x:c>
    </x:row>
    <x:row r="3842" ht="18" customHeight="1">
      <x:c r="A3842" s="25" t="str">
        <x:v>EEZ_434</x:v>
      </x:c>
      <x:c r="B3842" s="25" t="str">
        <x:v>Libya</x:v>
      </x:c>
      <x:c r="C3842" s="25" t="str">
        <x:v>functional</x:v>
      </x:c>
      <x:c r="D3842" s="25" t="str">
        <x:v>Cephalopods</x:v>
      </x:c>
      <x:c r="E3842" s="35" t="n">
        <x:v>13</x:v>
      </x:c>
      <x:c r="F3842" s="35" t="n">
        <x:v>13</x:v>
      </x:c>
      <x:c r="G3842" s="32" t="n">
        <x:v>2178.6277780275004</x:v>
      </x:c>
      <x:c r="H3842" s="32" t="n">
        <x:v>2178.6277780275004</x:v>
      </x:c>
      <x:c r="I3842" s="33" t="n">
        <x:v>0</x:v>
      </x:c>
      <x:c r="J3842" s="34" t="n">
        <x:v>1</x:v>
      </x:c>
      <x:c r="K3842" s="33" t="n">
        <x:v>1466.559671675837</x:v>
      </x:c>
      <x:c r="L3842" s="32" t="n">
        <x:v>3195087.6388478694</x:v>
      </x:c>
      <x:c r="M3842" s="33" t="n">
        <x:v>4.120213113477942</x:v>
      </x:c>
      <x:c r="N3842" s="33" t="n">
        <x:v>1318.903781591124</x:v>
      </x:c>
      <x:c r="O3842" s="32" t="n">
        <x:v>2873400.415119938</x:v>
      </x:c>
      <x:c r="P3842" s="32" t="n">
        <x:v>321687.22372793127</x:v>
      </x:c>
      <x:c r="Q3842" s="33" t="n">
        <x:v>1.1119534966429327</x:v>
      </x:c>
      <x:c r="R3842" s="34" t="n">
        <x:v>0.11195349664293265</x:v>
      </x:c>
    </x:row>
    <x:row r="3843" ht="18" customHeight="1">
      <x:c r="A3843" s="25" t="str">
        <x:v>EEZ_434</x:v>
      </x:c>
      <x:c r="B3843" s="25" t="str">
        <x:v>Libya</x:v>
      </x:c>
      <x:c r="C3843" s="25" t="str">
        <x:v>functional</x:v>
      </x:c>
      <x:c r="D3843" s="25" t="str">
        <x:v>Large bathydemersals (&gt;=90 cm)</x:v>
      </x:c>
      <x:c r="E3843" s="35" t="n">
        <x:v>2</x:v>
      </x:c>
      <x:c r="F3843" s="35" t="n">
        <x:v>2</x:v>
      </x:c>
      <x:c r="G3843" s="32" t="n">
        <x:v>3.517018202</x:v>
      </x:c>
      <x:c r="H3843" s="32" t="n">
        <x:v>3.517018202</x:v>
      </x:c>
      <x:c r="I3843" s="33" t="n">
        <x:v>0</x:v>
      </x:c>
      <x:c r="J3843" s="34" t="n">
        <x:v>1</x:v>
      </x:c>
      <x:c r="K3843" s="33" t="n">
        <x:v>837.3328762773057</x:v>
      </x:c>
      <x:c r="L3843" s="32" t="n">
        <x:v>2944.914967000298</x:v>
      </x:c>
      <x:c r="M3843" s="33" t="n">
        <x:v>3.874572516764586</x:v>
      </x:c>
      <x:c r="N3843" s="33" t="n">
        <x:v>749.1564392291509</x:v>
      </x:c>
      <x:c r="O3843" s="32" t="n">
        <x:v>2634.7968329144305</x:v>
      </x:c>
      <x:c r="P3843" s="32" t="n">
        <x:v>310.1181340858675</x:v>
      </x:c>
      <x:c r="Q3843" s="33" t="n">
        <x:v>1.1177009666217173</x:v>
      </x:c>
      <x:c r="R3843" s="34" t="n">
        <x:v>0.11770096662171717</x:v>
      </x:c>
    </x:row>
    <x:row r="3844" ht="18" customHeight="1">
      <x:c r="A3844" s="25" t="str">
        <x:v>EEZ_434</x:v>
      </x:c>
      <x:c r="B3844" s="25" t="str">
        <x:v>Libya</x:v>
      </x:c>
      <x:c r="C3844" s="25" t="str">
        <x:v>functional</x:v>
      </x:c>
      <x:c r="D3844" s="25" t="str">
        <x:v>Large benthopelagics (&gt;=90 cm)</x:v>
      </x:c>
      <x:c r="E3844" s="35" t="n">
        <x:v>4</x:v>
      </x:c>
      <x:c r="F3844" s="35" t="n">
        <x:v>4</x:v>
      </x:c>
      <x:c r="G3844" s="32" t="n">
        <x:v>973.7315273181999</x:v>
      </x:c>
      <x:c r="H3844" s="32" t="n">
        <x:v>973.7315273181999</x:v>
      </x:c>
      <x:c r="I3844" s="33" t="n">
        <x:v>0</x:v>
      </x:c>
      <x:c r="J3844" s="34" t="n">
        <x:v>1</x:v>
      </x:c>
      <x:c r="K3844" s="33" t="n">
        <x:v>1476.4858583789908</x:v>
      </x:c>
      <x:c r="L3844" s="32" t="n">
        <x:v>1437700.8299430981</x:v>
      </x:c>
      <x:c r="M3844" s="33" t="n">
        <x:v>3.176598822345937</x:v>
      </x:c>
      <x:c r="N3844" s="33" t="n">
        <x:v>150.17540863062413</x:v>
      </x:c>
      <x:c r="O3844" s="32" t="n">
        <x:v>146230.53001153242</x:v>
      </x:c>
      <x:c r="P3844" s="32" t="n">
        <x:v>1291470.2999315658</x:v>
      </x:c>
      <x:c r="Q3844" s="33" t="n">
        <x:v>9.831741906629993</x:v>
      </x:c>
      <x:c r="R3844" s="34" t="n">
        <x:v>8.831741906629993</x:v>
      </x:c>
    </x:row>
    <x:row r="3845" ht="18" customHeight="1">
      <x:c r="A3845" s="25" t="str">
        <x:v>EEZ_434</x:v>
      </x:c>
      <x:c r="B3845" s="25" t="str">
        <x:v>Libya</x:v>
      </x:c>
      <x:c r="C3845" s="25" t="str">
        <x:v>functional</x:v>
      </x:c>
      <x:c r="D3845" s="25" t="str">
        <x:v>Large demersals (&gt;=90 cm)</x:v>
      </x:c>
      <x:c r="E3845" s="35" t="n">
        <x:v>3</x:v>
      </x:c>
      <x:c r="F3845" s="35" t="n">
        <x:v>3</x:v>
      </x:c>
      <x:c r="G3845" s="32" t="n">
        <x:v>1.185545872</x:v>
      </x:c>
      <x:c r="H3845" s="32" t="n">
        <x:v>1.185545872</x:v>
      </x:c>
      <x:c r="I3845" s="33" t="n">
        <x:v>0</x:v>
      </x:c>
      <x:c r="J3845" s="34" t="n">
        <x:v>1</x:v>
      </x:c>
      <x:c r="K3845" s="33" t="n">
        <x:v>1653.8508761067947</x:v>
      </x:c>
      <x:c r="L3845" s="32" t="n">
        <x:v>1960.716079071994</x:v>
      </x:c>
      <x:c r="M3845" s="33" t="n">
        <x:v>4.166395534191526</x:v>
      </x:c>
      <x:c r="N3845" s="33" t="n">
        <x:v>1466.8831983095968</x:v>
      </x:c>
      <x:c r="O3845" s="32" t="n">
        <x:v>1739.0573204620998</x:v>
      </x:c>
      <x:c r="P3845" s="32" t="n">
        <x:v>221.65875860989422</x:v>
      </x:c>
      <x:c r="Q3845" s="33" t="n">
        <x:v>1.1274591446767237</x:v>
      </x:c>
      <x:c r="R3845" s="34" t="n">
        <x:v>0.1274591446767237</x:v>
      </x:c>
    </x:row>
    <x:row r="3846" ht="18" customHeight="1">
      <x:c r="A3846" s="25" t="str">
        <x:v>EEZ_434</x:v>
      </x:c>
      <x:c r="B3846" s="25" t="str">
        <x:v>Libya</x:v>
      </x:c>
      <x:c r="C3846" s="25" t="str">
        <x:v>functional</x:v>
      </x:c>
      <x:c r="D3846" s="25" t="str">
        <x:v>Large flatfishes (&gt;=90 cm)</x:v>
      </x:c>
      <x:c r="E3846" s="35" t="n">
        <x:v>1</x:v>
      </x:c>
      <x:c r="F3846" s="35" t="n">
        <x:v>1</x:v>
      </x:c>
      <x:c r="G3846" s="32" t="n">
        <x:v>0.138620782</x:v>
      </x:c>
      <x:c r="H3846" s="32" t="n">
        <x:v>0.138620782</x:v>
      </x:c>
      <x:c r="I3846" s="33" t="n">
        <x:v>0</x:v>
      </x:c>
      <x:c r="J3846" s="34" t="n">
        <x:v>1</x:v>
      </x:c>
      <x:c r="K3846" s="33" t="n">
        <x:v>2290.867652767775</x:v>
      </x:c>
      <x:c r="L3846" s="32" t="n">
        <x:v>317.5618654851734</x:v>
      </x:c>
      <x:c r="M3846" s="33" t="n">
        <x:v>4.36</x:v>
      </x:c>
      <x:c r="N3846" s="33" t="n">
        <x:v>2290.867652767775</x:v>
      </x:c>
      <x:c r="O3846" s="32" t="n">
        <x:v>317.5618654851734</x:v>
      </x:c>
      <x:c r="P3846" s="32" t="n">
        <x:v>0</x:v>
      </x:c>
      <x:c r="Q3846" s="33" t="n">
        <x:v>1</x:v>
      </x:c>
      <x:c r="R3846" s="34" t="n">
        <x:v>0</x:v>
      </x:c>
    </x:row>
    <x:row r="3847" ht="18" customHeight="1">
      <x:c r="A3847" s="25" t="str">
        <x:v>EEZ_434</x:v>
      </x:c>
      <x:c r="B3847" s="25" t="str">
        <x:v>Libya</x:v>
      </x:c>
      <x:c r="C3847" s="25" t="str">
        <x:v>functional</x:v>
      </x:c>
      <x:c r="D3847" s="25" t="str">
        <x:v>Large pelagics (&gt;=90 cm)</x:v>
      </x:c>
      <x:c r="E3847" s="35" t="n">
        <x:v>11</x:v>
      </x:c>
      <x:c r="F3847" s="35" t="n">
        <x:v>11</x:v>
      </x:c>
      <x:c r="G3847" s="32" t="n">
        <x:v>3065.0023202118</x:v>
      </x:c>
      <x:c r="H3847" s="32" t="n">
        <x:v>3065.0023202118</x:v>
      </x:c>
      <x:c r="I3847" s="33" t="n">
        <x:v>0</x:v>
      </x:c>
      <x:c r="J3847" s="34" t="n">
        <x:v>1</x:v>
      </x:c>
      <x:c r="K3847" s="33" t="n">
        <x:v>2721.510401575714</x:v>
      </x:c>
      <x:c r="L3847" s="32" t="n">
        <x:v>8341435.69531011</x:v>
      </x:c>
      <x:c r="M3847" s="33" t="n">
        <x:v>4.4309387910043</x:v>
      </x:c>
      <x:c r="N3847" s="33" t="n">
        <x:v>2697.3592427524113</x:v>
      </x:c>
      <x:c r="O3847" s="32" t="n">
        <x:v>8267412.337480885</x:v>
      </x:c>
      <x:c r="P3847" s="32" t="n">
        <x:v>74023.35782922525</x:v>
      </x:c>
      <x:c r="Q3847" s="33" t="n">
        <x:v>1.008953630810651</x:v>
      </x:c>
      <x:c r="R3847" s="34" t="n">
        <x:v>0.008953630810651024</x:v>
      </x:c>
    </x:row>
    <x:row r="3848" ht="18" customHeight="1">
      <x:c r="A3848" s="25" t="str">
        <x:v>EEZ_434</x:v>
      </x:c>
      <x:c r="B3848" s="25" t="str">
        <x:v>Libya</x:v>
      </x:c>
      <x:c r="C3848" s="25" t="str">
        <x:v>functional</x:v>
      </x:c>
      <x:c r="D3848" s="25" t="str">
        <x:v>Large rays (&gt;=90 cm)</x:v>
      </x:c>
      <x:c r="E3848" s="35" t="n">
        <x:v>3</x:v>
      </x:c>
      <x:c r="F3848" s="35" t="n">
        <x:v>3</x:v>
      </x:c>
      <x:c r="G3848" s="32" t="n">
        <x:v>2.293435644</x:v>
      </x:c>
      <x:c r="H3848" s="32" t="n">
        <x:v>2.293435644</x:v>
      </x:c>
      <x:c r="I3848" s="33" t="n">
        <x:v>0</x:v>
      </x:c>
      <x:c r="J3848" s="34" t="n">
        <x:v>1</x:v>
      </x:c>
      <x:c r="K3848" s="33" t="n">
        <x:v>883.8980757443423</x:v>
      </x:c>
      <x:c r="L3848" s="32" t="n">
        <x:v>2027.1633525750867</x:v>
      </x:c>
      <x:c r="M3848" s="33" t="n">
        <x:v>3.887288431115881</x:v>
      </x:c>
      <x:c r="N3848" s="33" t="n">
        <x:v>771.4156247784297</x:v>
      </x:c>
      <x:c r="O3848" s="32" t="n">
        <x:v>1769.1920902053803</x:v>
      </x:c>
      <x:c r="P3848" s="32" t="n">
        <x:v>257.97126236970644</x:v>
      </x:c>
      <x:c r="Q3848" s="33" t="n">
        <x:v>1.1458130317210267</x:v>
      </x:c>
      <x:c r="R3848" s="34" t="n">
        <x:v>0.14581303172102658</x:v>
      </x:c>
    </x:row>
    <x:row r="3849" ht="18" customHeight="1">
      <x:c r="A3849" s="25" t="str">
        <x:v>EEZ_434</x:v>
      </x:c>
      <x:c r="B3849" s="25" t="str">
        <x:v>Libya</x:v>
      </x:c>
      <x:c r="C3849" s="25" t="str">
        <x:v>functional</x:v>
      </x:c>
      <x:c r="D3849" s="25" t="str">
        <x:v>Large reef assoc. fish (&gt;=90 cm)</x:v>
      </x:c>
      <x:c r="E3849" s="35" t="n">
        <x:v>6</x:v>
      </x:c>
      <x:c r="F3849" s="35" t="n">
        <x:v>6</x:v>
      </x:c>
      <x:c r="G3849" s="32" t="n">
        <x:v>1630.7480827511</x:v>
      </x:c>
      <x:c r="H3849" s="32" t="n">
        <x:v>1630.7480827511</x:v>
      </x:c>
      <x:c r="I3849" s="33" t="n">
        <x:v>0</x:v>
      </x:c>
      <x:c r="J3849" s="34" t="n">
        <x:v>1</x:v>
      </x:c>
      <x:c r="K3849" s="33" t="n">
        <x:v>2523.3330725862866</x:v>
      </x:c>
      <x:c r="L3849" s="32" t="n">
        <x:v>4114920.570262529</x:v>
      </x:c>
      <x:c r="M3849" s="33" t="n">
        <x:v>4.361118160509568</x:v>
      </x:c>
      <x:c r="N3849" s="33" t="n">
        <x:v>2296.77345689488</x:v>
      </x:c>
      <x:c r="O3849" s="32" t="n">
        <x:v>3745458.9113449412</x:v>
      </x:c>
      <x:c r="P3849" s="32" t="n">
        <x:v>369461.6589175877</x:v>
      </x:c>
      <x:c r="Q3849" s="33" t="n">
        <x:v>1.098642560941863</x:v>
      </x:c>
      <x:c r="R3849" s="34" t="n">
        <x:v>0.09864256094186313</x:v>
      </x:c>
    </x:row>
    <x:row r="3850" ht="18" customHeight="1">
      <x:c r="A3850" s="25" t="str">
        <x:v>EEZ_434</x:v>
      </x:c>
      <x:c r="B3850" s="25" t="str">
        <x:v>Libya</x:v>
      </x:c>
      <x:c r="C3850" s="25" t="str">
        <x:v>functional</x:v>
      </x:c>
      <x:c r="D3850" s="25" t="str">
        <x:v>Large sharks (&gt;=90 cm)</x:v>
      </x:c>
      <x:c r="E3850" s="35" t="n">
        <x:v>8</x:v>
      </x:c>
      <x:c r="F3850" s="35" t="n">
        <x:v>8</x:v>
      </x:c>
      <x:c r="G3850" s="32" t="n">
        <x:v>5609.639850185201</x:v>
      </x:c>
      <x:c r="H3850" s="32" t="n">
        <x:v>5609.639850185201</x:v>
      </x:c>
      <x:c r="I3850" s="33" t="n">
        <x:v>0</x:v>
      </x:c>
      <x:c r="J3850" s="34" t="n">
        <x:v>1</x:v>
      </x:c>
      <x:c r="K3850" s="33" t="n">
        <x:v>1522.5100990751325</x:v>
      </x:c>
      <x:c r="L3850" s="32" t="n">
        <x:v>8540733.324081281</x:v>
      </x:c>
      <x:c r="M3850" s="33" t="n">
        <x:v>4.154068095287498</x:v>
      </x:c>
      <x:c r="N3850" s="33" t="n">
        <x:v>1425.831139546255</x:v>
      </x:c>
      <x:c r="O3850" s="32" t="n">
        <x:v>7998399.180033647</x:v>
      </x:c>
      <x:c r="P3850" s="32" t="n">
        <x:v>542334.1440476337</x:v>
      </x:c>
      <x:c r="Q3850" s="33" t="n">
        <x:v>1.0678053360229205</x:v>
      </x:c>
      <x:c r="R3850" s="34" t="n">
        <x:v>0.06780533602292056</x:v>
      </x:c>
    </x:row>
    <x:row r="3851" ht="18" customHeight="1">
      <x:c r="A3851" s="25" t="str">
        <x:v>EEZ_434</x:v>
      </x:c>
      <x:c r="B3851" s="25" t="str">
        <x:v>Libya</x:v>
      </x:c>
      <x:c r="C3851" s="25" t="str">
        <x:v>functional</x:v>
      </x:c>
      <x:c r="D3851" s="25" t="str">
        <x:v>Lobsters, crabs</x:v>
      </x:c>
      <x:c r="E3851" s="35" t="n">
        <x:v>4</x:v>
      </x:c>
      <x:c r="F3851" s="35" t="n">
        <x:v>4</x:v>
      </x:c>
      <x:c r="G3851" s="32" t="n">
        <x:v>10.829283718</x:v>
      </x:c>
      <x:c r="H3851" s="32" t="n">
        <x:v>10.829283718</x:v>
      </x:c>
      <x:c r="I3851" s="33" t="n">
        <x:v>0</x:v>
      </x:c>
      <x:c r="J3851" s="34" t="n">
        <x:v>1</x:v>
      </x:c>
      <x:c r="K3851" s="33" t="n">
        <x:v>74.30075920208523</x:v>
      </x:c>
      <x:c r="L3851" s="32" t="n">
        <x:v>804.6240018621802</x:v>
      </x:c>
      <x:c r="M3851" s="33" t="n">
        <x:v>2.870534762063753</x:v>
      </x:c>
      <x:c r="N3851" s="33" t="n">
        <x:v>74.22236048756918</x:v>
      </x:c>
      <x:c r="O3851" s="32" t="n">
        <x:v>803.7749999395594</x:v>
      </x:c>
      <x:c r="P3851" s="32" t="n">
        <x:v>0.8490019226208005</x:v>
      </x:c>
      <x:c r="Q3851" s="33" t="n">
        <x:v>1.0010562681380792</x:v>
      </x:c>
      <x:c r="R3851" s="34" t="n">
        <x:v>0.0010562681380792411</x:v>
      </x:c>
    </x:row>
    <x:row r="3852" ht="18" customHeight="1">
      <x:c r="A3852" s="25" t="str">
        <x:v>EEZ_434</x:v>
      </x:c>
      <x:c r="B3852" s="25" t="str">
        <x:v>Libya</x:v>
      </x:c>
      <x:c r="C3852" s="25" t="str">
        <x:v>functional</x:v>
      </x:c>
      <x:c r="D3852" s="25" t="str">
        <x:v>Medium bathydemersals (30 - 89 cm)</x:v>
      </x:c>
      <x:c r="E3852" s="35" t="n">
        <x:v>4</x:v>
      </x:c>
      <x:c r="F3852" s="35" t="n">
        <x:v>4</x:v>
      </x:c>
      <x:c r="G3852" s="32" t="n">
        <x:v>6.736435975999999</x:v>
      </x:c>
      <x:c r="H3852" s="32" t="n">
        <x:v>6.736435975999999</x:v>
      </x:c>
      <x:c r="I3852" s="33" t="n">
        <x:v>0</x:v>
      </x:c>
      <x:c r="J3852" s="34" t="n">
        <x:v>1</x:v>
      </x:c>
      <x:c r="K3852" s="33" t="n">
        <x:v>2747.711587046706</x:v>
      </x:c>
      <x:c r="L3852" s="32" t="n">
        <x:v>18509.783186653483</x:v>
      </x:c>
      <x:c r="M3852" s="33" t="n">
        <x:v>4.409574663801422</x:v>
      </x:c>
      <x:c r="N3852" s="33" t="n">
        <x:v>2567.8796394010656</x:v>
      </x:c>
      <x:c r="O3852" s="32" t="n">
        <x:v>17298.356784899242</x:v>
      </x:c>
      <x:c r="P3852" s="32" t="n">
        <x:v>1211.426401754241</x:v>
      </x:c>
      <x:c r="Q3852" s="33" t="n">
        <x:v>1.0700312993203935</x:v>
      </x:c>
      <x:c r="R3852" s="34" t="n">
        <x:v>0.07003129932039363</x:v>
      </x:c>
    </x:row>
    <x:row r="3853" ht="18" customHeight="1">
      <x:c r="A3853" s="25" t="str">
        <x:v>EEZ_434</x:v>
      </x:c>
      <x:c r="B3853" s="25" t="str">
        <x:v>Libya</x:v>
      </x:c>
      <x:c r="C3853" s="25" t="str">
        <x:v>functional</x:v>
      </x:c>
      <x:c r="D3853" s="25" t="str">
        <x:v>Medium bathypelagics (30 - 89 cm)</x:v>
      </x:c>
      <x:c r="E3853" s="35" t="n">
        <x:v>1</x:v>
      </x:c>
      <x:c r="F3853" s="35" t="n">
        <x:v>1</x:v>
      </x:c>
      <x:c r="G3853" s="32" t="n">
        <x:v>0.05078152</x:v>
      </x:c>
      <x:c r="H3853" s="32" t="n">
        <x:v>0.05078152</x:v>
      </x:c>
      <x:c r="I3853" s="33" t="n">
        <x:v>0</x:v>
      </x:c>
      <x:c r="J3853" s="34" t="n">
        <x:v>1</x:v>
      </x:c>
      <x:c r="K3853" s="33" t="n">
        <x:v>1202.2644346174131</x:v>
      </x:c>
      <x:c r="L3853" s="32" t="n">
        <x:v>61.05281543181285</x:v>
      </x:c>
      <x:c r="M3853" s="33" t="n">
        <x:v>4.08</x:v>
      </x:c>
      <x:c r="N3853" s="33" t="n">
        <x:v>1202.2644346174131</x:v>
      </x:c>
      <x:c r="O3853" s="32" t="n">
        <x:v>61.05281543181285</x:v>
      </x:c>
      <x:c r="P3853" s="32" t="n">
        <x:v>0</x:v>
      </x:c>
      <x:c r="Q3853" s="33" t="n">
        <x:v>1</x:v>
      </x:c>
      <x:c r="R3853" s="34" t="n">
        <x:v>0</x:v>
      </x:c>
    </x:row>
    <x:row r="3854" ht="18" customHeight="1">
      <x:c r="A3854" s="25" t="str">
        <x:v>EEZ_434</x:v>
      </x:c>
      <x:c r="B3854" s="25" t="str">
        <x:v>Libya</x:v>
      </x:c>
      <x:c r="C3854" s="25" t="str">
        <x:v>functional</x:v>
      </x:c>
      <x:c r="D3854" s="25" t="str">
        <x:v>Medium benthopelagics (30 - 89 cm)</x:v>
      </x:c>
      <x:c r="E3854" s="35" t="n">
        <x:v>16</x:v>
      </x:c>
      <x:c r="F3854" s="35" t="n">
        <x:v>16</x:v>
      </x:c>
      <x:c r="G3854" s="32" t="n">
        <x:v>5762.420133545</x:v>
      </x:c>
      <x:c r="H3854" s="32" t="n">
        <x:v>5762.420133545</x:v>
      </x:c>
      <x:c r="I3854" s="33" t="n">
        <x:v>0</x:v>
      </x:c>
      <x:c r="J3854" s="34" t="n">
        <x:v>1</x:v>
      </x:c>
      <x:c r="K3854" s="33" t="n">
        <x:v>327.03742414432253</x:v>
      </x:c>
      <x:c r="L3854" s="32" t="n">
        <x:v>1884527.0373119398</x:v>
      </x:c>
      <x:c r="M3854" s="33" t="n">
        <x:v>3.406120071090373</x:v>
      </x:c>
      <x:c r="N3854" s="33" t="n">
        <x:v>254.753448203077</x:v>
      </x:c>
      <x:c r="O3854" s="32" t="n">
        <x:v>1467996.399015424</x:v>
      </x:c>
      <x:c r="P3854" s="32" t="n">
        <x:v>416530.6382965157</x:v>
      </x:c>
      <x:c r="Q3854" s="33" t="n">
        <x:v>1.2837409128359445</x:v>
      </x:c>
      <x:c r="R3854" s="34" t="n">
        <x:v>0.2837409128359444</x:v>
      </x:c>
    </x:row>
    <x:row r="3855" ht="18" customHeight="1">
      <x:c r="A3855" s="25" t="str">
        <x:v>EEZ_434</x:v>
      </x:c>
      <x:c r="B3855" s="25" t="str">
        <x:v>Libya</x:v>
      </x:c>
      <x:c r="C3855" s="25" t="str">
        <x:v>functional</x:v>
      </x:c>
      <x:c r="D3855" s="25" t="str">
        <x:v>Medium demersals (30 - 89 cm)</x:v>
      </x:c>
      <x:c r="E3855" s="35" t="n">
        <x:v>19</x:v>
      </x:c>
      <x:c r="F3855" s="35" t="n">
        <x:v>19</x:v>
      </x:c>
      <x:c r="G3855" s="32" t="n">
        <x:v>15060.606704269601</x:v>
      </x:c>
      <x:c r="H3855" s="32" t="n">
        <x:v>15060.606704269601</x:v>
      </x:c>
      <x:c r="I3855" s="33" t="n">
        <x:v>0</x:v>
      </x:c>
      <x:c r="J3855" s="34" t="n">
        <x:v>1</x:v>
      </x:c>
      <x:c r="K3855" s="33" t="n">
        <x:v>188.1414258642635</x:v>
      </x:c>
      <x:c r="L3855" s="32" t="n">
        <x:v>2833524.0197221693</x:v>
      </x:c>
      <x:c r="M3855" s="33" t="n">
        <x:v>3.246407478762785</x:v>
      </x:c>
      <x:c r="N3855" s="33" t="n">
        <x:v>176.36300042052986</x:v>
      </x:c>
      <x:c r="O3855" s="32" t="n">
        <x:v>2656133.7865185346</x:v>
      </x:c>
      <x:c r="P3855" s="32" t="n">
        <x:v>177390.23320363462</x:v>
      </x:c>
      <x:c r="Q3855" s="33" t="n">
        <x:v>1.066785127354652</x:v>
      </x:c>
      <x:c r="R3855" s="34" t="n">
        <x:v>0.06678512735465209</x:v>
      </x:c>
    </x:row>
    <x:row r="3856" ht="18" customHeight="1">
      <x:c r="A3856" s="25" t="str">
        <x:v>EEZ_434</x:v>
      </x:c>
      <x:c r="B3856" s="25" t="str">
        <x:v>Libya</x:v>
      </x:c>
      <x:c r="C3856" s="25" t="str">
        <x:v>functional</x:v>
      </x:c>
      <x:c r="D3856" s="25" t="str">
        <x:v>Medium pelagics (30 - 89 cm)</x:v>
      </x:c>
      <x:c r="E3856" s="35" t="n">
        <x:v>17</x:v>
      </x:c>
      <x:c r="F3856" s="35" t="n">
        <x:v>17</x:v>
      </x:c>
      <x:c r="G3856" s="32" t="n">
        <x:v>2436.0056832884</x:v>
      </x:c>
      <x:c r="H3856" s="32" t="n">
        <x:v>2436.0056832884</x:v>
      </x:c>
      <x:c r="I3856" s="33" t="n">
        <x:v>0</x:v>
      </x:c>
      <x:c r="J3856" s="34" t="n">
        <x:v>1</x:v>
      </x:c>
      <x:c r="K3856" s="33" t="n">
        <x:v>629.6138678746806</x:v>
      </x:c>
      <x:c r="L3856" s="32" t="n">
        <x:v>1533742.960419914</x:v>
      </x:c>
      <x:c r="M3856" s="33" t="n">
        <x:v>3.7359786480734414</x:v>
      </x:c>
      <x:c r="N3856" s="33" t="n">
        <x:v>544.4758832302222</x:v>
      </x:c>
      <x:c r="O3856" s="32" t="n">
        <x:v>1326346.3459622925</x:v>
      </x:c>
      <x:c r="P3856" s="32" t="n">
        <x:v>207396.61445762147</x:v>
      </x:c>
      <x:c r="Q3856" s="33" t="n">
        <x:v>1.1563668608044837</x:v>
      </x:c>
      <x:c r="R3856" s="34" t="n">
        <x:v>0.15636686080448378</x:v>
      </x:c>
    </x:row>
    <x:row r="3857" ht="18" customHeight="1">
      <x:c r="A3857" s="25" t="str">
        <x:v>EEZ_434</x:v>
      </x:c>
      <x:c r="B3857" s="25" t="str">
        <x:v>Libya</x:v>
      </x:c>
      <x:c r="C3857" s="25" t="str">
        <x:v>functional</x:v>
      </x:c>
      <x:c r="D3857" s="25" t="str">
        <x:v>Medium reef assoc. fish (30 - 89 cm)</x:v>
      </x:c>
      <x:c r="E3857" s="35" t="n">
        <x:v>3</x:v>
      </x:c>
      <x:c r="F3857" s="35" t="n">
        <x:v>3</x:v>
      </x:c>
      <x:c r="G3857" s="32" t="n">
        <x:v>218.12828573049998</x:v>
      </x:c>
      <x:c r="H3857" s="32" t="n">
        <x:v>218.12828573049998</x:v>
      </x:c>
      <x:c r="I3857" s="33" t="n">
        <x:v>0</x:v>
      </x:c>
      <x:c r="J3857" s="34" t="n">
        <x:v>1</x:v>
      </x:c>
      <x:c r="K3857" s="33" t="n">
        <x:v>10.985800987117013</x:v>
      </x:c>
      <x:c r="L3857" s="32" t="n">
        <x:v>2396.3139366962687</x:v>
      </x:c>
      <x:c r="M3857" s="33" t="n">
        <x:v>2.003260918957108</x:v>
      </x:c>
      <x:c r="N3857" s="33" t="n">
        <x:v>10.075368031776367</x:v>
      </x:c>
      <x:c r="O3857" s="32" t="n">
        <x:v>2197.7227568752605</x:v>
      </x:c>
      <x:c r="P3857" s="32" t="n">
        <x:v>198.59117982100815</x:v>
      </x:c>
      <x:c r="Q3857" s="33" t="n">
        <x:v>1.0903622530183774</x:v>
      </x:c>
      <x:c r="R3857" s="34" t="n">
        <x:v>0.09036225301837737</x:v>
      </x:c>
    </x:row>
    <x:row r="3858" ht="18" customHeight="1">
      <x:c r="A3858" s="25" t="str">
        <x:v>EEZ_434</x:v>
      </x:c>
      <x:c r="B3858" s="25" t="str">
        <x:v>Libya</x:v>
      </x:c>
      <x:c r="C3858" s="25" t="str">
        <x:v>functional</x:v>
      </x:c>
      <x:c r="D3858" s="25" t="str">
        <x:v>Other demersal invertebrates</x:v>
      </x:c>
      <x:c r="E3858" s="35" t="n">
        <x:v>4</x:v>
      </x:c>
      <x:c r="F3858" s="35" t="n">
        <x:v>4</x:v>
      </x:c>
      <x:c r="G3858" s="32" t="n">
        <x:v>20.466957551999997</x:v>
      </x:c>
      <x:c r="H3858" s="32" t="n">
        <x:v>20.466957551999997</x:v>
      </x:c>
      <x:c r="I3858" s="33" t="n">
        <x:v>0</x:v>
      </x:c>
      <x:c r="J3858" s="34" t="n">
        <x:v>1</x:v>
      </x:c>
      <x:c r="K3858" s="33" t="n">
        <x:v>10.426559615764809</x:v>
      </x:c>
      <x:c r="L3858" s="32" t="n">
        <x:v>213.39995306925576</x:v>
      </x:c>
      <x:c r="M3858" s="33" t="n">
        <x:v>2.005786205015529</x:v>
      </x:c>
      <x:c r="N3858" s="33" t="n">
        <x:v>10.134123791154446</x:v>
      </x:c>
      <x:c r="O3858" s="32" t="n">
        <x:v>207.4146814602713</x:v>
      </x:c>
      <x:c r="P3858" s="32" t="n">
        <x:v>5.985271608984448</x:v>
      </x:c>
      <x:c r="Q3858" s="33" t="n">
        <x:v>1.0288565475059241</x:v>
      </x:c>
      <x:c r="R3858" s="34" t="n">
        <x:v>0.028856547505924167</x:v>
      </x:c>
    </x:row>
    <x:row r="3859" ht="18" customHeight="1">
      <x:c r="A3859" s="25" t="str">
        <x:v>EEZ_434</x:v>
      </x:c>
      <x:c r="B3859" s="25" t="str">
        <x:v>Libya</x:v>
      </x:c>
      <x:c r="C3859" s="25" t="str">
        <x:v>functional</x:v>
      </x:c>
      <x:c r="D3859" s="25" t="str">
        <x:v>Shrimps</x:v>
      </x:c>
      <x:c r="E3859" s="35" t="n">
        <x:v>6</x:v>
      </x:c>
      <x:c r="F3859" s="35" t="n">
        <x:v>6</x:v>
      </x:c>
      <x:c r="G3859" s="32" t="n">
        <x:v>881.8738318428</x:v>
      </x:c>
      <x:c r="H3859" s="32" t="n">
        <x:v>881.8738318428</x:v>
      </x:c>
      <x:c r="I3859" s="33" t="n">
        <x:v>0</x:v>
      </x:c>
      <x:c r="J3859" s="34" t="n">
        <x:v>1</x:v>
      </x:c>
      <x:c r="K3859" s="33" t="n">
        <x:v>115.07500283793891</x:v>
      </x:c>
      <x:c r="L3859" s="32" t="n">
        <x:v>101481.63370201427</x:v>
      </x:c>
      <x:c r="M3859" s="33" t="n">
        <x:v>2.912288414985787</x:v>
      </x:c>
      <x:c r="N3859" s="33" t="n">
        <x:v>81.71248438577528</x:v>
      </x:c>
      <x:c r="O3859" s="32" t="n">
        <x:v>72060.10171467862</x:v>
      </x:c>
      <x:c r="P3859" s="32" t="n">
        <x:v>29421.53198733565</x:v>
      </x:c>
      <x:c r="Q3859" s="33" t="n">
        <x:v>1.4082915689437958</x:v>
      </x:c>
      <x:c r="R3859" s="34" t="n">
        <x:v>0.40829156894379587</x:v>
      </x:c>
    </x:row>
    <x:row r="3860" ht="18" customHeight="1">
      <x:c r="A3860" s="25" t="str">
        <x:v>EEZ_434</x:v>
      </x:c>
      <x:c r="B3860" s="25" t="str">
        <x:v>Libya</x:v>
      </x:c>
      <x:c r="C3860" s="25" t="str">
        <x:v>functional</x:v>
      </x:c>
      <x:c r="D3860" s="25" t="str">
        <x:v>Small benthopelagics (&lt;30 cm)</x:v>
      </x:c>
      <x:c r="E3860" s="35" t="n">
        <x:v>2</x:v>
      </x:c>
      <x:c r="F3860" s="35" t="n">
        <x:v>2</x:v>
      </x:c>
      <x:c r="G3860" s="32" t="n">
        <x:v>326.2601412319</x:v>
      </x:c>
      <x:c r="H3860" s="32" t="n">
        <x:v>326.2601412319</x:v>
      </x:c>
      <x:c r="I3860" s="33" t="n">
        <x:v>0</x:v>
      </x:c>
      <x:c r="J3860" s="34" t="n">
        <x:v>1</x:v>
      </x:c>
      <x:c r="K3860" s="33" t="n">
        <x:v>239.97626246899986</x:v>
      </x:c>
      <x:c r="L3860" s="32" t="n">
        <x:v>78294.6892854394</x:v>
      </x:c>
      <x:c r="M3860" s="33" t="n">
        <x:v>3.380122931572728</x:v>
      </x:c>
      <x:c r="N3860" s="33" t="n">
        <x:v>239.95120297515908</x:v>
      </x:c>
      <x:c r="O3860" s="32" t="n">
        <x:v>78286.5133714397</x:v>
      </x:c>
      <x:c r="P3860" s="32" t="n">
        <x:v>8.175913999701152</x:v>
      </x:c>
      <x:c r="Q3860" s="33" t="n">
        <x:v>1.000104435791653</x:v>
      </x:c>
      <x:c r="R3860" s="34" t="n">
        <x:v>0.00010443579165302143</x:v>
      </x:c>
    </x:row>
    <x:row r="3861" ht="18" customHeight="1">
      <x:c r="A3861" s="25" t="str">
        <x:v>EEZ_434</x:v>
      </x:c>
      <x:c r="B3861" s="25" t="str">
        <x:v>Libya</x:v>
      </x:c>
      <x:c r="C3861" s="25" t="str">
        <x:v>functional</x:v>
      </x:c>
      <x:c r="D3861" s="25" t="str">
        <x:v>Small demersals (&lt;30 cm)</x:v>
      </x:c>
      <x:c r="E3861" s="35" t="n">
        <x:v>5</x:v>
      </x:c>
      <x:c r="F3861" s="35" t="n">
        <x:v>5</x:v>
      </x:c>
      <x:c r="G3861" s="32" t="n">
        <x:v>11.963536976</x:v>
      </x:c>
      <x:c r="H3861" s="32" t="n">
        <x:v>11.963536976</x:v>
      </x:c>
      <x:c r="I3861" s="33" t="n">
        <x:v>0</x:v>
      </x:c>
      <x:c r="J3861" s="34" t="n">
        <x:v>1</x:v>
      </x:c>
      <x:c r="K3861" s="33" t="n">
        <x:v>627.4919410309934</x:v>
      </x:c>
      <x:c r="L3861" s="32" t="n">
        <x:v>7507.0230386663015</x:v>
      </x:c>
      <x:c r="M3861" s="33" t="n">
        <x:v>3.520767711221056</x:v>
      </x:c>
      <x:c r="N3861" s="33" t="n">
        <x:v>331.7169863956462</x:v>
      </x:c>
      <x:c r="O3861" s="32" t="n">
        <x:v>3968.508432311602</x:v>
      </x:c>
      <x:c r="P3861" s="32" t="n">
        <x:v>3538.5146063546995</x:v>
      </x:c>
      <x:c r="Q3861" s="33" t="n">
        <x:v>1.8916485038923208</x:v>
      </x:c>
      <x:c r="R3861" s="34" t="n">
        <x:v>0.8916485038923209</x:v>
      </x:c>
    </x:row>
    <x:row r="3862" ht="18" customHeight="1">
      <x:c r="A3862" s="25" t="str">
        <x:v>EEZ_434</x:v>
      </x:c>
      <x:c r="B3862" s="25" t="str">
        <x:v>Libya</x:v>
      </x:c>
      <x:c r="C3862" s="25" t="str">
        <x:v>functional</x:v>
      </x:c>
      <x:c r="D3862" s="25" t="str">
        <x:v>Small pelagics (&lt;30 cm)</x:v>
      </x:c>
      <x:c r="E3862" s="35" t="n">
        <x:v>5</x:v>
      </x:c>
      <x:c r="F3862" s="35" t="n">
        <x:v>5</x:v>
      </x:c>
      <x:c r="G3862" s="32" t="n">
        <x:v>7715.6877751525</x:v>
      </x:c>
      <x:c r="H3862" s="32" t="n">
        <x:v>7715.6877751525</x:v>
      </x:c>
      <x:c r="I3862" s="33" t="n">
        <x:v>0</x:v>
      </x:c>
      <x:c r="J3862" s="34" t="n">
        <x:v>1</x:v>
      </x:c>
      <x:c r="K3862" s="33" t="n">
        <x:v>60.30960137625767</x:v>
      </x:c>
      <x:c r="L3862" s="32" t="n">
        <x:v>465330.05406311166</x:v>
      </x:c>
      <x:c r="M3862" s="33" t="n">
        <x:v>2.7768955569829767</x:v>
      </x:c>
      <x:c r="N3862" s="33" t="n">
        <x:v>59.82677009968499</x:v>
      </x:c>
      <x:c r="O3862" s="32" t="n">
        <x:v>461604.6786849986</x:v>
      </x:c>
      <x:c r="P3862" s="32" t="n">
        <x:v>3725.3753781130654</x:v>
      </x:c>
      <x:c r="Q3862" s="33" t="n">
        <x:v>1.0080704887756462</x:v>
      </x:c>
      <x:c r="R3862" s="34" t="n">
        <x:v>0.008070488775646228</x:v>
      </x:c>
    </x:row>
    <x:row r="3863" ht="18" customHeight="1">
      <x:c r="A3863" s="25" t="str">
        <x:v>EEZ_434</x:v>
      </x:c>
      <x:c r="B3863" s="25" t="str">
        <x:v>Libya</x:v>
      </x:c>
      <x:c r="C3863" s="25" t="str">
        <x:v>functional</x:v>
      </x:c>
      <x:c r="D3863" s="25" t="str">
        <x:v>Small reef assoc. fish (&lt;30 cm)</x:v>
      </x:c>
      <x:c r="E3863" s="35" t="n">
        <x:v>1</x:v>
      </x:c>
      <x:c r="F3863" s="35" t="n">
        <x:v>1</x:v>
      </x:c>
      <x:c r="G3863" s="32" t="n">
        <x:v>0.574810119</x:v>
      </x:c>
      <x:c r="H3863" s="32" t="n">
        <x:v>0.574810119</x:v>
      </x:c>
      <x:c r="I3863" s="33" t="n">
        <x:v>0</x:v>
      </x:c>
      <x:c r="J3863" s="34" t="n">
        <x:v>1</x:v>
      </x:c>
      <x:c r="K3863" s="33" t="n">
        <x:v>128.82495516931337</x:v>
      </x:c>
      <x:c r="L3863" s="32" t="n">
        <x:v>74.04988781104268</x:v>
      </x:c>
      <x:c r="M3863" s="33" t="n">
        <x:v>3.11</x:v>
      </x:c>
      <x:c r="N3863" s="33" t="n">
        <x:v>128.82495516931337</x:v>
      </x:c>
      <x:c r="O3863" s="32" t="n">
        <x:v>74.04988781104268</x:v>
      </x:c>
      <x:c r="P3863" s="32" t="n">
        <x:v>0</x:v>
      </x:c>
      <x:c r="Q3863" s="33" t="n">
        <x:v>1</x:v>
      </x:c>
      <x:c r="R3863" s="34" t="n">
        <x:v>0</x:v>
      </x:c>
    </x:row>
    <x:row r="3864" ht="18" customHeight="1">
      <x:c r="A3864" s="25" t="str">
        <x:v>EEZ_434</x:v>
      </x:c>
      <x:c r="B3864" s="25" t="str">
        <x:v>Libya</x:v>
      </x:c>
      <x:c r="C3864" s="25" t="str">
        <x:v>functional</x:v>
      </x:c>
      <x:c r="D3864" s="25" t="str">
        <x:v>Small to medium flatfishes (&lt;90 cm)</x:v>
      </x:c>
      <x:c r="E3864" s="35" t="n">
        <x:v>6</x:v>
      </x:c>
      <x:c r="F3864" s="35" t="n">
        <x:v>6</x:v>
      </x:c>
      <x:c r="G3864" s="32" t="n">
        <x:v>148.37239994700002</x:v>
      </x:c>
      <x:c r="H3864" s="32" t="n">
        <x:v>148.37239994700002</x:v>
      </x:c>
      <x:c r="I3864" s="33" t="n">
        <x:v>0</x:v>
      </x:c>
      <x:c r="J3864" s="34" t="n">
        <x:v>1</x:v>
      </x:c>
      <x:c r="K3864" s="33" t="n">
        <x:v>168.39301566177144</x:v>
      </x:c>
      <x:c r="L3864" s="32" t="n">
        <x:v>24984.875868049792</x:v>
      </x:c>
      <x:c r="M3864" s="33" t="n">
        <x:v>3.2174195494693305</x:v>
      </x:c>
      <x:c r="N3864" s="33" t="n">
        <x:v>164.97553654117388</x:v>
      </x:c>
      <x:c r="O3864" s="32" t="n">
        <x:v>24477.816289157967</x:v>
      </x:c>
      <x:c r="P3864" s="32" t="n">
        <x:v>507.05957889182537</x:v>
      </x:c>
      <x:c r="Q3864" s="33" t="n">
        <x:v>1.0207150659561253</x:v>
      </x:c>
      <x:c r="R3864" s="34" t="n">
        <x:v>0.020715065956125295</x:v>
      </x:c>
    </x:row>
    <x:row r="3865" ht="18" customHeight="1">
      <x:c r="A3865" s="25" t="str">
        <x:v>EEZ_434</x:v>
      </x:c>
      <x:c r="B3865" s="25" t="str">
        <x:v>Libya</x:v>
      </x:c>
      <x:c r="C3865" s="25" t="str">
        <x:v>functional</x:v>
      </x:c>
      <x:c r="D3865" s="25" t="str">
        <x:v>Small to medium rays (&lt;90 cm)</x:v>
      </x:c>
      <x:c r="E3865" s="35" t="n">
        <x:v>1</x:v>
      </x:c>
      <x:c r="F3865" s="35" t="n">
        <x:v>1</x:v>
      </x:c>
      <x:c r="G3865" s="32" t="n">
        <x:v>0.080825986</x:v>
      </x:c>
      <x:c r="H3865" s="32" t="n">
        <x:v>0.080825986</x:v>
      </x:c>
      <x:c r="I3865" s="33" t="n">
        <x:v>0</x:v>
      </x:c>
      <x:c r="J3865" s="34" t="n">
        <x:v>1</x:v>
      </x:c>
      <x:c r="K3865" s="33" t="n">
        <x:v>758.5775750291835</x:v>
      </x:c>
      <x:c r="L3865" s="32" t="n">
        <x:v>61.31278045922274</x:v>
      </x:c>
      <x:c r="M3865" s="33" t="n">
        <x:v>3.8799999999999994</x:v>
      </x:c>
      <x:c r="N3865" s="33" t="n">
        <x:v>758.5775750291828</x:v>
      </x:c>
      <x:c r="O3865" s="32" t="n">
        <x:v>61.31278045922268</x:v>
      </x:c>
      <x:c r="P3865" s="32" t="n">
        <x:v>6.394884621840902e-14</x:v>
      </x:c>
      <x:c r="Q3865" s="33" t="n">
        <x:v>1.000000000000001</x:v>
      </x:c>
      <x:c r="R3865" s="34" t="n">
        <x:v>1.0429937402845318e-15</x:v>
      </x:c>
    </x:row>
    <x:row r="3866" ht="18" customHeight="1">
      <x:c r="A3866" s="25" t="str">
        <x:v>EEZ_434</x:v>
      </x:c>
      <x:c r="B3866" s="25" t="str">
        <x:v>Libya</x:v>
      </x:c>
      <x:c r="C3866" s="25" t="str">
        <x:v>functional</x:v>
      </x:c>
      <x:c r="D3866" s="25" t="str">
        <x:v>Small to medium sharks (&lt;90 cm)</x:v>
      </x:c>
      <x:c r="E3866" s="35" t="n">
        <x:v>2</x:v>
      </x:c>
      <x:c r="F3866" s="35" t="n">
        <x:v>2</x:v>
      </x:c>
      <x:c r="G3866" s="32" t="n">
        <x:v>0.527310804</x:v>
      </x:c>
      <x:c r="H3866" s="32" t="n">
        <x:v>0.527310804</x:v>
      </x:c>
      <x:c r="I3866" s="33" t="n">
        <x:v>0</x:v>
      </x:c>
      <x:c r="J3866" s="34" t="n">
        <x:v>1</x:v>
      </x:c>
      <x:c r="K3866" s="33" t="n">
        <x:v>730.9867022008218</x:v>
      </x:c>
      <x:c r="L3866" s="32" t="n">
        <x:v>385.4571856508239</x:v>
      </x:c>
      <x:c r="M3866" s="33" t="n">
        <x:v>3.850061326792007</x:v>
      </x:c>
      <x:c r="N3866" s="33" t="n">
        <x:v>708.0457605782133</x:v>
      </x:c>
      <x:c r="O3866" s="32" t="n">
        <x:v>373.3601792792891</x:v>
      </x:c>
      <x:c r="P3866" s="32" t="n">
        <x:v>12.097006371534746</x:v>
      </x:c>
      <x:c r="Q3866" s="33" t="n">
        <x:v>1.0324003657671421</x:v>
      </x:c>
      <x:c r="R3866" s="34" t="n">
        <x:v>0.03240036576714218</x:v>
      </x:c>
    </x:row>
    <x:row r="3867" ht="18" customHeight="1">
      <x:c r="A3867" s="25" t="str">
        <x:v>EEZ_440</x:v>
      </x:c>
      <x:c r="B3867" s="25" t="str">
        <x:v>Lithuania</x:v>
      </x:c>
      <x:c r="C3867" s="25" t="str">
        <x:v>functional</x:v>
      </x:c>
      <x:c r="D3867" s="25" t="str">
        <x:v>Large benthopelagics (&gt;=90 cm)</x:v>
      </x:c>
      <x:c r="E3867" s="35" t="n">
        <x:v>4</x:v>
      </x:c>
      <x:c r="F3867" s="35" t="n">
        <x:v>4</x:v>
      </x:c>
      <x:c r="G3867" s="32" t="n">
        <x:v>4057.6117400406997</x:v>
      </x:c>
      <x:c r="H3867" s="32" t="n">
        <x:v>4057.6117400406997</x:v>
      </x:c>
      <x:c r="I3867" s="33" t="n">
        <x:v>0</x:v>
      </x:c>
      <x:c r="J3867" s="34" t="n">
        <x:v>1</x:v>
      </x:c>
      <x:c r="K3867" s="33" t="n">
        <x:v>1231.3823401664506</x:v>
      </x:c>
      <x:c r="L3867" s="32" t="n">
        <x:v>4996471.43993818</x:v>
      </x:c>
      <x:c r="M3867" s="33" t="n">
        <x:v>4.090233751582038</x:v>
      </x:c>
      <x:c r="N3867" s="33" t="n">
        <x:v>1230.931120183967</x:v>
      </x:c>
      <x:c r="O3867" s="32" t="n">
        <x:v>4994640.564439914</x:v>
      </x:c>
      <x:c r="P3867" s="32" t="n">
        <x:v>1830.8754982659593</x:v>
      </x:c>
      <x:c r="Q3867" s="33" t="n">
        <x:v>1.0003665680191887</x:v>
      </x:c>
      <x:c r="R3867" s="34" t="n">
        <x:v>0.0003665680191886378</x:v>
      </x:c>
    </x:row>
    <x:row r="3868" ht="18" customHeight="1">
      <x:c r="A3868" s="25" t="str">
        <x:v>EEZ_440</x:v>
      </x:c>
      <x:c r="B3868" s="25" t="str">
        <x:v>Lithuania</x:v>
      </x:c>
      <x:c r="C3868" s="25" t="str">
        <x:v>functional</x:v>
      </x:c>
      <x:c r="D3868" s="25" t="str">
        <x:v>Large demersals (&gt;=90 cm)</x:v>
      </x:c>
      <x:c r="E3868" s="35" t="n">
        <x:v>6</x:v>
      </x:c>
      <x:c r="F3868" s="35" t="n">
        <x:v>6</x:v>
      </x:c>
      <x:c r="G3868" s="32" t="n">
        <x:v>18.271460713000007</x:v>
      </x:c>
      <x:c r="H3868" s="32" t="n">
        <x:v>18.271460713000007</x:v>
      </x:c>
      <x:c r="I3868" s="33" t="n">
        <x:v>0</x:v>
      </x:c>
      <x:c r="J3868" s="34" t="n">
        <x:v>1</x:v>
      </x:c>
      <x:c r="K3868" s="33" t="n">
        <x:v>493.05023589545885</x:v>
      </x:c>
      <x:c r="L3868" s="32" t="n">
        <x:v>9008.748014699262</x:v>
      </x:c>
      <x:c r="M3868" s="33" t="n">
        <x:v>3.6502198917807447</x:v>
      </x:c>
      <x:c r="N3868" s="33" t="n">
        <x:v>446.9098140457146</x:v>
      </x:c>
      <x:c r="O3868" s="32" t="n">
        <x:v>8165.695109590413</x:v>
      </x:c>
      <x:c r="P3868" s="32" t="n">
        <x:v>843.0529051088488</x:v>
      </x:c>
      <x:c r="Q3868" s="33" t="n">
        <x:v>1.1032432504268623</x:v>
      </x:c>
      <x:c r="R3868" s="34" t="n">
        <x:v>0.10324325042686242</x:v>
      </x:c>
    </x:row>
    <x:row r="3869" ht="18" customHeight="1">
      <x:c r="A3869" s="25" t="str">
        <x:v>EEZ_440</x:v>
      </x:c>
      <x:c r="B3869" s="25" t="str">
        <x:v>Lithuania</x:v>
      </x:c>
      <x:c r="C3869" s="25" t="str">
        <x:v>functional</x:v>
      </x:c>
      <x:c r="D3869" s="25" t="str">
        <x:v>Large flatfishes (&gt;=90 cm)</x:v>
      </x:c>
      <x:c r="E3869" s="35" t="n">
        <x:v>2</x:v>
      </x:c>
      <x:c r="F3869" s="35" t="n">
        <x:v>2</x:v>
      </x:c>
      <x:c r="G3869" s="32" t="n">
        <x:v>5.2747007987</x:v>
      </x:c>
      <x:c r="H3869" s="32" t="n">
        <x:v>5.2747007987</x:v>
      </x:c>
      <x:c r="I3869" s="33" t="n">
        <x:v>0</x:v>
      </x:c>
      <x:c r="J3869" s="34" t="n">
        <x:v>1</x:v>
      </x:c>
      <x:c r="K3869" s="33" t="n">
        <x:v>2267.2747200649733</x:v>
      </x:c>
      <x:c r="L3869" s="32" t="n">
        <x:v>11959.195776799033</x:v>
      </x:c>
      <x:c r="M3869" s="33" t="n">
        <x:v>4.3476939371639824</x:v>
      </x:c>
      <x:c r="N3869" s="33" t="n">
        <x:v>2226.8652446614947</x:v>
      </x:c>
      <x:c r="O3869" s="32" t="n">
        <x:v>11746.047884613256</x:v>
      </x:c>
      <x:c r="P3869" s="32" t="n">
        <x:v>213.1478921857779</x:v>
      </x:c>
      <x:c r="Q3869" s="33" t="n">
        <x:v>1.018146349672641</x:v>
      </x:c>
      <x:c r="R3869" s="34" t="n">
        <x:v>0.018146349672641053</x:v>
      </x:c>
    </x:row>
    <x:row r="3870" ht="18" customHeight="1">
      <x:c r="A3870" s="25" t="str">
        <x:v>EEZ_440</x:v>
      </x:c>
      <x:c r="B3870" s="25" t="str">
        <x:v>Lithuania</x:v>
      </x:c>
      <x:c r="C3870" s="25" t="str">
        <x:v>functional</x:v>
      </x:c>
      <x:c r="D3870" s="25" t="str">
        <x:v>Large pelagics (&gt;=90 cm)</x:v>
      </x:c>
      <x:c r="E3870" s="35" t="n">
        <x:v>2</x:v>
      </x:c>
      <x:c r="F3870" s="35" t="n">
        <x:v>2</x:v>
      </x:c>
      <x:c r="G3870" s="32" t="n">
        <x:v>87.66285175680001</x:v>
      </x:c>
      <x:c r="H3870" s="32" t="n">
        <x:v>87.66285175680001</x:v>
      </x:c>
      <x:c r="I3870" s="33" t="n">
        <x:v>0</x:v>
      </x:c>
      <x:c r="J3870" s="34" t="n">
        <x:v>1</x:v>
      </x:c>
      <x:c r="K3870" s="33" t="n">
        <x:v>1011.4185611024528</x:v>
      </x:c>
      <x:c r="L3870" s="32" t="n">
        <x:v>88663.8353860003</x:v>
      </x:c>
      <x:c r="M3870" s="33" t="n">
        <x:v>3.9733166667672486</x:v>
      </x:c>
      <x:c r="N3870" s="33" t="n">
        <x:v>940.4087617317205</x:v>
      </x:c>
      <x:c r="O3870" s="32" t="n">
        <x:v>82438.91387048367</x:v>
      </x:c>
      <x:c r="P3870" s="32" t="n">
        <x:v>6224.921515516631</x:v>
      </x:c>
      <x:c r="Q3870" s="33" t="n">
        <x:v>1.0755095042287475</x:v>
      </x:c>
      <x:c r="R3870" s="34" t="n">
        <x:v>0.07550950422874743</x:v>
      </x:c>
    </x:row>
    <x:row r="3871" ht="18" customHeight="1">
      <x:c r="A3871" s="25" t="str">
        <x:v>EEZ_440</x:v>
      </x:c>
      <x:c r="B3871" s="25" t="str">
        <x:v>Lithuania</x:v>
      </x:c>
      <x:c r="C3871" s="25" t="str">
        <x:v>functional</x:v>
      </x:c>
      <x:c r="D3871" s="25" t="str">
        <x:v>Medium benthopelagics (30 - 89 cm)</x:v>
      </x:c>
      <x:c r="E3871" s="35" t="n">
        <x:v>3</x:v>
      </x:c>
      <x:c r="F3871" s="35" t="n">
        <x:v>3</x:v>
      </x:c>
      <x:c r="G3871" s="32" t="n">
        <x:v>60.2935586092</x:v>
      </x:c>
      <x:c r="H3871" s="32" t="n">
        <x:v>60.2935586092</x:v>
      </x:c>
      <x:c r="I3871" s="33" t="n">
        <x:v>0</x:v>
      </x:c>
      <x:c r="J3871" s="34" t="n">
        <x:v>1</x:v>
      </x:c>
      <x:c r="K3871" s="33" t="n">
        <x:v>91.07004611210064</x:v>
      </x:c>
      <x:c r="L3871" s="32" t="n">
        <x:v>5490.9371628024865</x:v>
      </x:c>
      <x:c r="M3871" s="33" t="n">
        <x:v>2.9593179490264037</x:v>
      </x:c>
      <x:c r="N3871" s="33" t="n">
        <x:v>91.05796683112365</x:v>
      </x:c>
      <x:c r="O3871" s="32" t="n">
        <x:v>5490.208859966943</x:v>
      </x:c>
      <x:c r="P3871" s="32" t="n">
        <x:v>0.728302835543218</x:v>
      </x:c>
      <x:c r="Q3871" s="33" t="n">
        <x:v>1.0001326548505018</x:v>
      </x:c>
      <x:c r="R3871" s="34" t="n">
        <x:v>0.00013265485050191754</x:v>
      </x:c>
    </x:row>
    <x:row r="3872" ht="18" customHeight="1">
      <x:c r="A3872" s="25" t="str">
        <x:v>EEZ_440</x:v>
      </x:c>
      <x:c r="B3872" s="25" t="str">
        <x:v>Lithuania</x:v>
      </x:c>
      <x:c r="C3872" s="25" t="str">
        <x:v>functional</x:v>
      </x:c>
      <x:c r="D3872" s="25" t="str">
        <x:v>Medium demersals (30 - 89 cm)</x:v>
      </x:c>
      <x:c r="E3872" s="35" t="n">
        <x:v>11</x:v>
      </x:c>
      <x:c r="F3872" s="35" t="n">
        <x:v>11</x:v>
      </x:c>
      <x:c r="G3872" s="32" t="n">
        <x:v>309.14839355090004</x:v>
      </x:c>
      <x:c r="H3872" s="32" t="n">
        <x:v>309.14839355090004</x:v>
      </x:c>
      <x:c r="I3872" s="33" t="n">
        <x:v>0</x:v>
      </x:c>
      <x:c r="J3872" s="34" t="n">
        <x:v>1</x:v>
      </x:c>
      <x:c r="K3872" s="33" t="n">
        <x:v>367.1442387516106</x:v>
      </x:c>
      <x:c r="L3872" s="32" t="n">
        <x:v>113502.05161152851</x:v>
      </x:c>
      <x:c r="M3872" s="33" t="n">
        <x:v>3.0532153830263526</x:v>
      </x:c>
      <x:c r="N3872" s="33" t="n">
        <x:v>113.03563620739169</x:v>
      </x:c>
      <x:c r="O3872" s="32" t="n">
        <x:v>34944.78534751909</x:v>
      </x:c>
      <x:c r="P3872" s="32" t="n">
        <x:v>78557.26626400942</x:v>
      </x:c>
      <x:c r="Q3872" s="33" t="n">
        <x:v>3.248039742776288</x:v>
      </x:c>
      <x:c r="R3872" s="34" t="n">
        <x:v>2.248039742776288</x:v>
      </x:c>
    </x:row>
    <x:row r="3873" ht="18" customHeight="1">
      <x:c r="A3873" s="25" t="str">
        <x:v>EEZ_440</x:v>
      </x:c>
      <x:c r="B3873" s="25" t="str">
        <x:v>Lithuania</x:v>
      </x:c>
      <x:c r="C3873" s="25" t="str">
        <x:v>functional</x:v>
      </x:c>
      <x:c r="D3873" s="25" t="str">
        <x:v>Medium pelagics (30 - 89 cm)</x:v>
      </x:c>
      <x:c r="E3873" s="35" t="n">
        <x:v>7</x:v>
      </x:c>
      <x:c r="F3873" s="35" t="n">
        <x:v>7</x:v>
      </x:c>
      <x:c r="G3873" s="32" t="n">
        <x:v>9190.851501938601</x:v>
      </x:c>
      <x:c r="H3873" s="32" t="n">
        <x:v>9190.851501938601</x:v>
      </x:c>
      <x:c r="I3873" s="33" t="n">
        <x:v>0</x:v>
      </x:c>
      <x:c r="J3873" s="34" t="n">
        <x:v>1</x:v>
      </x:c>
      <x:c r="K3873" s="33" t="n">
        <x:v>244.15852496738023</x:v>
      </x:c>
      <x:c r="L3873" s="32" t="n">
        <x:v>2244024.74590756</x:v>
      </x:c>
      <x:c r="M3873" s="33" t="n">
        <x:v>3.3832449495393493</x:v>
      </x:c>
      <x:c r="N3873" s="33" t="n">
        <x:v>241.68235800694924</x:v>
      </x:c>
      <x:c r="O3873" s="32" t="n">
        <x:v>2221266.663080232</x:v>
      </x:c>
      <x:c r="P3873" s="32" t="n">
        <x:v>22758.082827327773</x:v>
      </x:c>
      <x:c r="Q3873" s="33" t="n">
        <x:v>1.0102455428722679</x:v>
      </x:c>
      <x:c r="R3873" s="34" t="n">
        <x:v>0.010245542872267808</x:v>
      </x:c>
    </x:row>
    <x:row r="3874" ht="18" customHeight="1">
      <x:c r="A3874" s="25" t="str">
        <x:v>EEZ_440</x:v>
      </x:c>
      <x:c r="B3874" s="25" t="str">
        <x:v>Lithuania</x:v>
      </x:c>
      <x:c r="C3874" s="25" t="str">
        <x:v>functional</x:v>
      </x:c>
      <x:c r="D3874" s="25" t="str">
        <x:v>Small benthopelagics (&lt;30 cm)</x:v>
      </x:c>
      <x:c r="E3874" s="35" t="n">
        <x:v>1</x:v>
      </x:c>
      <x:c r="F3874" s="35" t="n">
        <x:v>1</x:v>
      </x:c>
      <x:c r="G3874" s="32" t="n">
        <x:v>0.4857988577</x:v>
      </x:c>
      <x:c r="H3874" s="32" t="n">
        <x:v>0.4857988577</x:v>
      </x:c>
      <x:c r="I3874" s="33" t="n">
        <x:v>0</x:v>
      </x:c>
      <x:c r="J3874" s="34" t="n">
        <x:v>1</x:v>
      </x:c>
      <x:c r="K3874" s="33" t="n">
        <x:v>204.17379446695296</x:v>
      </x:c>
      <x:c r="L3874" s="32" t="n">
        <x:v>99.18739612432032</x:v>
      </x:c>
      <x:c r="M3874" s="33" t="n">
        <x:v>3.31</x:v>
      </x:c>
      <x:c r="N3874" s="33" t="n">
        <x:v>204.17379446695296</x:v>
      </x:c>
      <x:c r="O3874" s="32" t="n">
        <x:v>99.18739612432032</x:v>
      </x:c>
      <x:c r="P3874" s="32" t="n">
        <x:v>0</x:v>
      </x:c>
      <x:c r="Q3874" s="33" t="n">
        <x:v>1</x:v>
      </x:c>
      <x:c r="R3874" s="34" t="n">
        <x:v>0</x:v>
      </x:c>
    </x:row>
    <x:row r="3875" ht="18" customHeight="1">
      <x:c r="A3875" s="25" t="str">
        <x:v>EEZ_440</x:v>
      </x:c>
      <x:c r="B3875" s="25" t="str">
        <x:v>Lithuania</x:v>
      </x:c>
      <x:c r="C3875" s="25" t="str">
        <x:v>functional</x:v>
      </x:c>
      <x:c r="D3875" s="25" t="str">
        <x:v>Small demersals (&lt;30 cm)</x:v>
      </x:c>
      <x:c r="E3875" s="35" t="n">
        <x:v>2</x:v>
      </x:c>
      <x:c r="F3875" s="35" t="n">
        <x:v>2</x:v>
      </x:c>
      <x:c r="G3875" s="32" t="n">
        <x:v>7.5862104404</x:v>
      </x:c>
      <x:c r="H3875" s="32" t="n">
        <x:v>7.5862104404</x:v>
      </x:c>
      <x:c r="I3875" s="33" t="n">
        <x:v>0</x:v>
      </x:c>
      <x:c r="J3875" s="34" t="n">
        <x:v>1</x:v>
      </x:c>
      <x:c r="K3875" s="33" t="n">
        <x:v>123.16974768077212</x:v>
      </x:c>
      <x:c r="L3875" s="32" t="n">
        <x:v>934.3916257973071</x:v>
      </x:c>
      <x:c r="M3875" s="33" t="n">
        <x:v>3.087963559989619</x:v>
      </x:c>
      <x:c r="N3875" s="33" t="n">
        <x:v>122.45134506537559</x:v>
      </x:c>
      <x:c r="O3875" s="32" t="n">
        <x:v>928.9416723759754</x:v>
      </x:c>
      <x:c r="P3875" s="32" t="n">
        <x:v>5.44995342133177</x:v>
      </x:c>
      <x:c r="Q3875" s="33" t="n">
        <x:v>1.0058668413565648</x:v>
      </x:c>
      <x:c r="R3875" s="34" t="n">
        <x:v>0.005866841356564723</x:v>
      </x:c>
    </x:row>
    <x:row r="3876" ht="18" customHeight="1">
      <x:c r="A3876" s="25" t="str">
        <x:v>EEZ_440</x:v>
      </x:c>
      <x:c r="B3876" s="25" t="str">
        <x:v>Lithuania</x:v>
      </x:c>
      <x:c r="C3876" s="25" t="str">
        <x:v>functional</x:v>
      </x:c>
      <x:c r="D3876" s="25" t="str">
        <x:v>Small pelagics (&lt;30 cm)</x:v>
      </x:c>
      <x:c r="E3876" s="35" t="n">
        <x:v>1</x:v>
      </x:c>
      <x:c r="F3876" s="35" t="n">
        <x:v>1</x:v>
      </x:c>
      <x:c r="G3876" s="32" t="n">
        <x:v>19911.6396315782</x:v>
      </x:c>
      <x:c r="H3876" s="32" t="n">
        <x:v>19911.6396315782</x:v>
      </x:c>
      <x:c r="I3876" s="33" t="n">
        <x:v>0</x:v>
      </x:c>
      <x:c r="J3876" s="34" t="n">
        <x:v>1</x:v>
      </x:c>
      <x:c r="K3876" s="33" t="n">
        <x:v>102.32929922807536</x:v>
      </x:c>
      <x:c r="L3876" s="32" t="n">
        <x:v>2037544.1299813697</x:v>
      </x:c>
      <x:c r="M3876" s="33" t="n">
        <x:v>3.01</x:v>
      </x:c>
      <x:c r="N3876" s="33" t="n">
        <x:v>102.32929922807536</x:v>
      </x:c>
      <x:c r="O3876" s="32" t="n">
        <x:v>2037544.1299813697</x:v>
      </x:c>
      <x:c r="P3876" s="32" t="n">
        <x:v>0</x:v>
      </x:c>
      <x:c r="Q3876" s="33" t="n">
        <x:v>1</x:v>
      </x:c>
      <x:c r="R3876" s="34" t="n">
        <x:v>0</x:v>
      </x:c>
    </x:row>
    <x:row r="3877" ht="18" customHeight="1">
      <x:c r="A3877" s="25" t="str">
        <x:v>EEZ_440</x:v>
      </x:c>
      <x:c r="B3877" s="25" t="str">
        <x:v>Lithuania</x:v>
      </x:c>
      <x:c r="C3877" s="25" t="str">
        <x:v>functional</x:v>
      </x:c>
      <x:c r="D3877" s="25" t="str">
        <x:v>Small reef assoc. fish (&lt;30 cm)</x:v>
      </x:c>
      <x:c r="E3877" s="35" t="n">
        <x:v>1</x:v>
      </x:c>
      <x:c r="F3877" s="35" t="n">
        <x:v>1</x:v>
      </x:c>
      <x:c r="G3877" s="32" t="n">
        <x:v>98.5385142844</x:v>
      </x:c>
      <x:c r="H3877" s="32" t="n">
        <x:v>98.5385142844</x:v>
      </x:c>
      <x:c r="I3877" s="33" t="n">
        <x:v>0</x:v>
      </x:c>
      <x:c r="J3877" s="34" t="n">
        <x:v>1</x:v>
      </x:c>
      <x:c r="K3877" s="33" t="n">
        <x:v>128.82495516931337</x:v>
      </x:c>
      <x:c r="L3877" s="32" t="n">
        <x:v>12694.219685138574</x:v>
      </x:c>
      <x:c r="M3877" s="33" t="n">
        <x:v>3.1099999999999994</x:v>
      </x:c>
      <x:c r="N3877" s="33" t="n">
        <x:v>128.82495516931323</x:v>
      </x:c>
      <x:c r="O3877" s="32" t="n">
        <x:v>12694.21968513856</x:v>
      </x:c>
      <x:c r="P3877" s="32" t="n">
        <x:v>1.4551915228366852e-11</x:v>
      </x:c>
      <x:c r="Q3877" s="33" t="n">
        <x:v>1.000000000000001</x:v>
      </x:c>
      <x:c r="R3877" s="34" t="n">
        <x:v>1.146341846076852e-15</x:v>
      </x:c>
    </x:row>
    <x:row r="3878" ht="18" customHeight="1">
      <x:c r="A3878" s="25" t="str">
        <x:v>EEZ_440</x:v>
      </x:c>
      <x:c r="B3878" s="25" t="str">
        <x:v>Lithuania</x:v>
      </x:c>
      <x:c r="C3878" s="25" t="str">
        <x:v>functional</x:v>
      </x:c>
      <x:c r="D3878" s="25" t="str">
        <x:v>Small to medium flatfishes (&lt;90 cm)</x:v>
      </x:c>
      <x:c r="E3878" s="35" t="n">
        <x:v>3</x:v>
      </x:c>
      <x:c r="F3878" s="35" t="n">
        <x:v>3</x:v>
      </x:c>
      <x:c r="G3878" s="32" t="n">
        <x:v>960.1973285834999</x:v>
      </x:c>
      <x:c r="H3878" s="32" t="n">
        <x:v>960.1973285834999</x:v>
      </x:c>
      <x:c r="I3878" s="33" t="n">
        <x:v>0</x:v>
      </x:c>
      <x:c r="J3878" s="34" t="n">
        <x:v>1</x:v>
      </x:c>
      <x:c r="K3878" s="33" t="n">
        <x:v>330.55994143295464</x:v>
      </x:c>
      <x:c r="L3878" s="32" t="n">
        <x:v>317402.77270064125</x:v>
      </x:c>
      <x:c r="M3878" s="33" t="n">
        <x:v>3.4760728616452417</x:v>
      </x:c>
      <x:c r="N3878" s="33" t="n">
        <x:v>299.2766691373478</x:v>
      </x:c>
      <x:c r="O3878" s="32" t="n">
        <x:v>287364.65821304935</x:v>
      </x:c>
      <x:c r="P3878" s="32" t="n">
        <x:v>30038.114487591898</x:v>
      </x:c>
      <x:c r="Q3878" s="33" t="n">
        <x:v>1.1045296059521763</x:v>
      </x:c>
      <x:c r="R3878" s="34" t="n">
        <x:v>0.10452960595217639</x:v>
      </x:c>
    </x:row>
    <x:row r="3879" ht="18" customHeight="1">
      <x:c r="A3879" s="25" t="str">
        <x:v>EEZ_450</x:v>
      </x:c>
      <x:c r="B3879" s="25" t="str">
        <x:v>Madagascar</x:v>
      </x:c>
      <x:c r="C3879" s="25" t="str">
        <x:v>functional</x:v>
      </x:c>
      <x:c r="D3879" s="25" t="str">
        <x:v>Cephalopods</x:v>
      </x:c>
      <x:c r="E3879" s="35" t="n">
        <x:v>2</x:v>
      </x:c>
      <x:c r="F3879" s="35" t="n">
        <x:v>2</x:v>
      </x:c>
      <x:c r="G3879" s="32" t="n">
        <x:v>10208.2560092191</x:v>
      </x:c>
      <x:c r="H3879" s="32" t="n">
        <x:v>10208.2560092191</x:v>
      </x:c>
      <x:c r="I3879" s="33" t="n">
        <x:v>0</x:v>
      </x:c>
      <x:c r="J3879" s="34" t="n">
        <x:v>1</x:v>
      </x:c>
      <x:c r="K3879" s="33" t="n">
        <x:v>643.8289434790111</x:v>
      </x:c>
      <x:c r="L3879" s="32" t="n">
        <x:v>6572370.681178799</x:v>
      </x:c>
      <x:c r="M3879" s="33" t="n">
        <x:v>3.8085948119260995</x:v>
      </x:c>
      <x:c r="N3879" s="33" t="n">
        <x:v>643.5685487336639</x:v>
      </x:c>
      <x:c r="O3879" s="32" t="n">
        <x:v>6569712.504954839</x:v>
      </x:c>
      <x:c r="P3879" s="32" t="n">
        <x:v>2658.176223959774</x:v>
      </x:c>
      <x:c r="Q3879" s="33" t="n">
        <x:v>1.00040461073783</x:v>
      </x:c>
      <x:c r="R3879" s="34" t="n">
        <x:v>0.0004046107378298506</x:v>
      </x:c>
    </x:row>
    <x:row r="3880" ht="18" customHeight="1">
      <x:c r="A3880" s="25" t="str">
        <x:v>EEZ_450</x:v>
      </x:c>
      <x:c r="B3880" s="25" t="str">
        <x:v>Madagascar</x:v>
      </x:c>
      <x:c r="C3880" s="25" t="str">
        <x:v>functional</x:v>
      </x:c>
      <x:c r="D3880" s="25" t="str">
        <x:v>Jellyfish</x:v>
      </x:c>
      <x:c r="E3880" s="35" t="n">
        <x:v>1</x:v>
      </x:c>
      <x:c r="F3880" s="35" t="n">
        <x:v>1</x:v>
      </x:c>
      <x:c r="G3880" s="32" t="n">
        <x:v>99.7536930839</x:v>
      </x:c>
      <x:c r="H3880" s="32" t="n">
        <x:v>99.7536930839</x:v>
      </x:c>
      <x:c r="I3880" s="33" t="n">
        <x:v>0</x:v>
      </x:c>
      <x:c r="J3880" s="34" t="n">
        <x:v>1</x:v>
      </x:c>
      <x:c r="K3880" s="33" t="n">
        <x:v>31.62277660168379</x:v>
      </x:c>
      <x:c r="L3880" s="32" t="n">
        <x:v>3154.488751585099</x:v>
      </x:c>
      <x:c r="M3880" s="33" t="n">
        <x:v>2.5</x:v>
      </x:c>
      <x:c r="N3880" s="33" t="n">
        <x:v>31.622776601683793</x:v>
      </x:c>
      <x:c r="O3880" s="32" t="n">
        <x:v>3154.488751585099</x:v>
      </x:c>
      <x:c r="P3880" s="32" t="n">
        <x:v>0</x:v>
      </x:c>
      <x:c r="Q3880" s="33" t="n">
        <x:v>1</x:v>
      </x:c>
      <x:c r="R3880" s="34" t="n">
        <x:v>0</x:v>
      </x:c>
    </x:row>
    <x:row r="3881" ht="18" customHeight="1">
      <x:c r="A3881" s="25" t="str">
        <x:v>EEZ_450</x:v>
      </x:c>
      <x:c r="B3881" s="25" t="str">
        <x:v>Madagascar</x:v>
      </x:c>
      <x:c r="C3881" s="25" t="str">
        <x:v>functional</x:v>
      </x:c>
      <x:c r="D3881" s="25" t="str">
        <x:v>Large benthopelagics (&gt;=90 cm)</x:v>
      </x:c>
      <x:c r="E3881" s="35" t="n">
        <x:v>3</x:v>
      </x:c>
      <x:c r="F3881" s="35" t="n">
        <x:v>3</x:v>
      </x:c>
      <x:c r="G3881" s="32" t="n">
        <x:v>161.40151336810004</x:v>
      </x:c>
      <x:c r="H3881" s="32" t="n">
        <x:v>161.40151336810004</x:v>
      </x:c>
      <x:c r="I3881" s="33" t="n">
        <x:v>0</x:v>
      </x:c>
      <x:c r="J3881" s="34" t="n">
        <x:v>1</x:v>
      </x:c>
      <x:c r="K3881" s="33" t="n">
        <x:v>2547.036685740916</x:v>
      </x:c>
      <x:c r="L3881" s="32" t="n">
        <x:v>411095.57568265364</x:v>
      </x:c>
      <x:c r="M3881" s="33" t="n">
        <x:v>4.348222191046482</x:v>
      </x:c>
      <x:c r="N3881" s="33" t="n">
        <x:v>2229.5755391206844</x:v>
      </x:c>
      <x:c r="O3881" s="32" t="n">
        <x:v>359856.866182576</x:v>
      </x:c>
      <x:c r="P3881" s="32" t="n">
        <x:v>51238.709500077646</x:v>
      </x:c>
      <x:c r="Q3881" s="33" t="n">
        <x:v>1.1423863605650402</x:v>
      </x:c>
      <x:c r="R3881" s="34" t="n">
        <x:v>0.1423863605650401</x:v>
      </x:c>
    </x:row>
    <x:row r="3882" ht="18" customHeight="1">
      <x:c r="A3882" s="25" t="str">
        <x:v>EEZ_450</x:v>
      </x:c>
      <x:c r="B3882" s="25" t="str">
        <x:v>Madagascar</x:v>
      </x:c>
      <x:c r="C3882" s="25" t="str">
        <x:v>functional</x:v>
      </x:c>
      <x:c r="D3882" s="25" t="str">
        <x:v>Large demersals (&gt;=90 cm)</x:v>
      </x:c>
      <x:c r="E3882" s="35" t="n">
        <x:v>2</x:v>
      </x:c>
      <x:c r="F3882" s="35" t="n">
        <x:v>2</x:v>
      </x:c>
      <x:c r="G3882" s="32" t="n">
        <x:v>4.111854544399999</x:v>
      </x:c>
      <x:c r="H3882" s="32" t="n">
        <x:v>4.111854544399999</x:v>
      </x:c>
      <x:c r="I3882" s="33" t="n">
        <x:v>0</x:v>
      </x:c>
      <x:c r="J3882" s="34" t="n">
        <x:v>1</x:v>
      </x:c>
      <x:c r="K3882" s="33" t="n">
        <x:v>794.0214306298185</x:v>
      </x:c>
      <x:c r="L3882" s="32" t="n">
        <x:v>3264.9006278862075</x:v>
      </x:c>
      <x:c r="M3882" s="33" t="n">
        <x:v>3.8997532359248015</x:v>
      </x:c>
      <x:c r="N3882" s="33" t="n">
        <x:v>793.8770293682317</x:v>
      </x:c>
      <x:c r="O3882" s="32" t="n">
        <x:v>3264.3068709025347</x:v>
      </x:c>
      <x:c r="P3882" s="32" t="n">
        <x:v>0.5937569836728471</x:v>
      </x:c>
      <x:c r="Q3882" s="33" t="n">
        <x:v>1.000181893739515</x:v>
      </x:c>
      <x:c r="R3882" s="34" t="n">
        <x:v>0.00018189373951496223</x:v>
      </x:c>
    </x:row>
    <x:row r="3883" ht="18" customHeight="1">
      <x:c r="A3883" s="25" t="str">
        <x:v>EEZ_450</x:v>
      </x:c>
      <x:c r="B3883" s="25" t="str">
        <x:v>Madagascar</x:v>
      </x:c>
      <x:c r="C3883" s="25" t="str">
        <x:v>functional</x:v>
      </x:c>
      <x:c r="D3883" s="25" t="str">
        <x:v>Large pelagics (&gt;=90 cm)</x:v>
      </x:c>
      <x:c r="E3883" s="35" t="n">
        <x:v>19</x:v>
      </x:c>
      <x:c r="F3883" s="35" t="n">
        <x:v>19</x:v>
      </x:c>
      <x:c r="G3883" s="32" t="n">
        <x:v>14372.948243102499</x:v>
      </x:c>
      <x:c r="H3883" s="32" t="n">
        <x:v>14372.948243102499</x:v>
      </x:c>
      <x:c r="I3883" s="33" t="n">
        <x:v>0</x:v>
      </x:c>
      <x:c r="J3883" s="34" t="n">
        <x:v>1</x:v>
      </x:c>
      <x:c r="K3883" s="33" t="n">
        <x:v>3023.3248288244495</x:v>
      </x:c>
      <x:c r="L3883" s="32" t="n">
        <x:v>43454091.286780536</x:v>
      </x:c>
      <x:c r="M3883" s="33" t="n">
        <x:v>4.4785080651828935</x:v>
      </x:c>
      <x:c r="N3883" s="33" t="n">
        <x:v>3009.5950588515784</x:v>
      </x:c>
      <x:c r="O3883" s="32" t="n">
        <x:v>43256754.013570756</x:v>
      </x:c>
      <x:c r="P3883" s="32" t="n">
        <x:v>197337.27320978045</x:v>
      </x:c>
      <x:c r="Q3883" s="33" t="n">
        <x:v>1.0045619991076509</x:v>
      </x:c>
      <x:c r="R3883" s="34" t="n">
        <x:v>0.004561999107650812</x:v>
      </x:c>
    </x:row>
    <x:row r="3884" ht="18" customHeight="1">
      <x:c r="A3884" s="25" t="str">
        <x:v>EEZ_450</x:v>
      </x:c>
      <x:c r="B3884" s="25" t="str">
        <x:v>Madagascar</x:v>
      </x:c>
      <x:c r="C3884" s="25" t="str">
        <x:v>functional</x:v>
      </x:c>
      <x:c r="D3884" s="25" t="str">
        <x:v>Large rays (&gt;=90 cm)</x:v>
      </x:c>
      <x:c r="E3884" s="35" t="n">
        <x:v>2</x:v>
      </x:c>
      <x:c r="F3884" s="35" t="n">
        <x:v>2</x:v>
      </x:c>
      <x:c r="G3884" s="32" t="n">
        <x:v>5.578042496</x:v>
      </x:c>
      <x:c r="H3884" s="32" t="n">
        <x:v>5.578042496</x:v>
      </x:c>
      <x:c r="I3884" s="33" t="n">
        <x:v>0</x:v>
      </x:c>
      <x:c r="J3884" s="34" t="n">
        <x:v>1</x:v>
      </x:c>
      <x:c r="K3884" s="33" t="n">
        <x:v>380.88325338486084</x:v>
      </x:c>
      <x:c r="L3884" s="32" t="n">
        <x:v>2124.5829733954897</x:v>
      </x:c>
      <x:c r="M3884" s="33" t="n">
        <x:v>3.5789642862376643</x:v>
      </x:c>
      <x:c r="N3884" s="33" t="n">
        <x:v>379.2837936765292</x:v>
      </x:c>
      <x:c r="O3884" s="32" t="n">
        <x:v>2115.661119171776</x:v>
      </x:c>
      <x:c r="P3884" s="32" t="n">
        <x:v>8.92185422371358</x:v>
      </x:c>
      <x:c r="Q3884" s="33" t="n">
        <x:v>1.004217052600185</x:v>
      </x:c>
      <x:c r="R3884" s="34" t="n">
        <x:v>0.004217052600184969</x:v>
      </x:c>
    </x:row>
    <x:row r="3885" ht="18" customHeight="1">
      <x:c r="A3885" s="25" t="str">
        <x:v>EEZ_450</x:v>
      </x:c>
      <x:c r="B3885" s="25" t="str">
        <x:v>Madagascar</x:v>
      </x:c>
      <x:c r="C3885" s="25" t="str">
        <x:v>functional</x:v>
      </x:c>
      <x:c r="D3885" s="25" t="str">
        <x:v>Large sharks (&gt;=90 cm)</x:v>
      </x:c>
      <x:c r="E3885" s="35" t="n">
        <x:v>14</x:v>
      </x:c>
      <x:c r="F3885" s="35" t="n">
        <x:v>14</x:v>
      </x:c>
      <x:c r="G3885" s="32" t="n">
        <x:v>4006.1407443554995</x:v>
      </x:c>
      <x:c r="H3885" s="32" t="n">
        <x:v>4006.1407443554995</x:v>
      </x:c>
      <x:c r="I3885" s="33" t="n">
        <x:v>0</x:v>
      </x:c>
      <x:c r="J3885" s="34" t="n">
        <x:v>1</x:v>
      </x:c>
      <x:c r="K3885" s="33" t="n">
        <x:v>1581.526791002083</x:v>
      </x:c>
      <x:c r="L3885" s="32" t="n">
        <x:v>6335818.915723249</x:v>
      </x:c>
      <x:c r="M3885" s="33" t="n">
        <x:v>4.164889607491592</x:v>
      </x:c>
      <x:c r="N3885" s="33" t="n">
        <x:v>1461.8055535870049</x:v>
      </x:c>
      <x:c r="O3885" s="32" t="n">
        <x:v>5856198.788550046</x:v>
      </x:c>
      <x:c r="P3885" s="32" t="n">
        <x:v>479620.12717320304</x:v>
      </x:c>
      <x:c r="Q3885" s="33" t="n">
        <x:v>1.0818995639476838</x:v>
      </x:c>
      <x:c r="R3885" s="34" t="n">
        <x:v>0.08189956394768383</x:v>
      </x:c>
    </x:row>
    <x:row r="3886" ht="18" customHeight="1">
      <x:c r="A3886" s="25" t="str">
        <x:v>EEZ_450</x:v>
      </x:c>
      <x:c r="B3886" s="25" t="str">
        <x:v>Madagascar</x:v>
      </x:c>
      <x:c r="C3886" s="25" t="str">
        <x:v>functional</x:v>
      </x:c>
      <x:c r="D3886" s="25" t="str">
        <x:v>Lobsters, crabs</x:v>
      </x:c>
      <x:c r="E3886" s="35" t="n">
        <x:v>2</x:v>
      </x:c>
      <x:c r="F3886" s="35" t="n">
        <x:v>2</x:v>
      </x:c>
      <x:c r="G3886" s="32" t="n">
        <x:v>10105.587615290002</x:v>
      </x:c>
      <x:c r="H3886" s="32" t="n">
        <x:v>10105.587615290002</x:v>
      </x:c>
      <x:c r="I3886" s="33" t="n">
        <x:v>0</x:v>
      </x:c>
      <x:c r="J3886" s="34" t="n">
        <x:v>1</x:v>
      </x:c>
      <x:c r="K3886" s="33" t="n">
        <x:v>134.17045503644366</x:v>
      </x:c>
      <x:c r="L3886" s="32" t="n">
        <x:v>1355871.288754109</x:v>
      </x:c>
      <x:c r="M3886" s="33" t="n">
        <x:v>3.097548474255221</x:v>
      </x:c>
      <x:c r="N3886" s="33" t="n">
        <x:v>125.18389906170027</x:v>
      </x:c>
      <x:c r="O3886" s="32" t="n">
        <x:v>1265056.859991632</x:v>
      </x:c>
      <x:c r="P3886" s="32" t="n">
        <x:v>90814.42876247712</x:v>
      </x:c>
      <x:c r="Q3886" s="33" t="n">
        <x:v>1.0717868355443547</x:v>
      </x:c>
      <x:c r="R3886" s="34" t="n">
        <x:v>0.07178683554435478</x:v>
      </x:c>
    </x:row>
    <x:row r="3887" ht="18" customHeight="1">
      <x:c r="A3887" s="25" t="str">
        <x:v>EEZ_450</x:v>
      </x:c>
      <x:c r="B3887" s="25" t="str">
        <x:v>Madagascar</x:v>
      </x:c>
      <x:c r="C3887" s="25" t="str">
        <x:v>functional</x:v>
      </x:c>
      <x:c r="D3887" s="25" t="str">
        <x:v>Medium benthopelagics (30 - 89 cm)</x:v>
      </x:c>
      <x:c r="E3887" s="35" t="n">
        <x:v>2</x:v>
      </x:c>
      <x:c r="F3887" s="35" t="n">
        <x:v>2</x:v>
      </x:c>
      <x:c r="G3887" s="32" t="n">
        <x:v>2707.0085908192</x:v>
      </x:c>
      <x:c r="H3887" s="32" t="n">
        <x:v>2707.0085908192</x:v>
      </x:c>
      <x:c r="I3887" s="33" t="n">
        <x:v>0</x:v>
      </x:c>
      <x:c r="J3887" s="34" t="n">
        <x:v>1</x:v>
      </x:c>
      <x:c r="K3887" s="33" t="n">
        <x:v>277.5489365020352</x:v>
      </x:c>
      <x:c r="L3887" s="32" t="n">
        <x:v>751327.3554837418</x:v>
      </x:c>
      <x:c r="M3887" s="33" t="n">
        <x:v>3.419722171704359</x:v>
      </x:c>
      <x:c r="N3887" s="33" t="n">
        <x:v>262.8585886295314</x:v>
      </x:c>
      <x:c r="O3887" s="32" t="n">
        <x:v>711560.4575907517</x:v>
      </x:c>
      <x:c r="P3887" s="32" t="n">
        <x:v>39766.89789299015</x:v>
      </x:c>
      <x:c r="Q3887" s="33" t="n">
        <x:v>1.0558868856029964</x:v>
      </x:c>
      <x:c r="R3887" s="34" t="n">
        <x:v>0.055886885602996456</x:v>
      </x:c>
    </x:row>
    <x:row r="3888" ht="18" customHeight="1">
      <x:c r="A3888" s="25" t="str">
        <x:v>EEZ_450</x:v>
      </x:c>
      <x:c r="B3888" s="25" t="str">
        <x:v>Madagascar</x:v>
      </x:c>
      <x:c r="C3888" s="25" t="str">
        <x:v>functional</x:v>
      </x:c>
      <x:c r="D3888" s="25" t="str">
        <x:v>Medium demersals (30 - 89 cm)</x:v>
      </x:c>
      <x:c r="E3888" s="35" t="n">
        <x:v>10</x:v>
      </x:c>
      <x:c r="F3888" s="35" t="n">
        <x:v>10</x:v>
      </x:c>
      <x:c r="G3888" s="32" t="n">
        <x:v>29911.202295454397</x:v>
      </x:c>
      <x:c r="H3888" s="32" t="n">
        <x:v>29911.202295454397</x:v>
      </x:c>
      <x:c r="I3888" s="33" t="n">
        <x:v>0</x:v>
      </x:c>
      <x:c r="J3888" s="34" t="n">
        <x:v>1</x:v>
      </x:c>
      <x:c r="K3888" s="33" t="n">
        <x:v>189.56822235624514</x:v>
      </x:c>
      <x:c r="L3888" s="32" t="n">
        <x:v>5670213.44768733</x:v>
      </x:c>
      <x:c r="M3888" s="33" t="n">
        <x:v>3.2678450674294277</x:v>
      </x:c>
      <x:c r="N3888" s="33" t="n">
        <x:v>185.287050241654</x:v>
      </x:c>
      <x:c r="O3888" s="32" t="n">
        <x:v>5542158.4425061345</x:v>
      </x:c>
      <x:c r="P3888" s="32" t="n">
        <x:v>128055.00518119521</x:v>
      </x:c>
      <x:c r="Q3888" s="33" t="n">
        <x:v>1.0231056196804236</x:v>
      </x:c>
      <x:c r="R3888" s="34" t="n">
        <x:v>0.02310561968042354</x:v>
      </x:c>
    </x:row>
    <x:row r="3889" ht="18" customHeight="1">
      <x:c r="A3889" s="25" t="str">
        <x:v>EEZ_450</x:v>
      </x:c>
      <x:c r="B3889" s="25" t="str">
        <x:v>Madagascar</x:v>
      </x:c>
      <x:c r="C3889" s="25" t="str">
        <x:v>functional</x:v>
      </x:c>
      <x:c r="D3889" s="25" t="str">
        <x:v>Medium pelagics (30 - 89 cm)</x:v>
      </x:c>
      <x:c r="E3889" s="35" t="n">
        <x:v>10</x:v>
      </x:c>
      <x:c r="F3889" s="35" t="n">
        <x:v>10</x:v>
      </x:c>
      <x:c r="G3889" s="32" t="n">
        <x:v>21232.994723719497</x:v>
      </x:c>
      <x:c r="H3889" s="32" t="n">
        <x:v>21232.994723719497</x:v>
      </x:c>
      <x:c r="I3889" s="33" t="n">
        <x:v>0</x:v>
      </x:c>
      <x:c r="J3889" s="34" t="n">
        <x:v>1</x:v>
      </x:c>
      <x:c r="K3889" s="33" t="n">
        <x:v>304.0547733117284</x:v>
      </x:c>
      <x:c r="L3889" s="32" t="n">
        <x:v>6455993.397449657</x:v>
      </x:c>
      <x:c r="M3889" s="33" t="n">
        <x:v>3.081781127632134</x:v>
      </x:c>
      <x:c r="N3889" s="33" t="n">
        <x:v>120.72052838082533</x:v>
      </x:c>
      <x:c r="O3889" s="32" t="n">
        <x:v>2563258.3421546943</x:v>
      </x:c>
      <x:c r="P3889" s="32" t="n">
        <x:v>3892735.055294963</x:v>
      </x:c>
      <x:c r="Q3889" s="33" t="n">
        <x:v>2.518666687347129</x:v>
      </x:c>
      <x:c r="R3889" s="34" t="n">
        <x:v>1.5186666873471288</x:v>
      </x:c>
    </x:row>
    <x:row r="3890" ht="18" customHeight="1">
      <x:c r="A3890" s="25" t="str">
        <x:v>EEZ_450</x:v>
      </x:c>
      <x:c r="B3890" s="25" t="str">
        <x:v>Madagascar</x:v>
      </x:c>
      <x:c r="C3890" s="25" t="str">
        <x:v>functional</x:v>
      </x:c>
      <x:c r="D3890" s="25" t="str">
        <x:v>Medium reef assoc. fish (30 - 89 cm)</x:v>
      </x:c>
      <x:c r="E3890" s="35" t="n">
        <x:v>10</x:v>
      </x:c>
      <x:c r="F3890" s="35" t="n">
        <x:v>10</x:v>
      </x:c>
      <x:c r="G3890" s="32" t="n">
        <x:v>21041.595056683298</x:v>
      </x:c>
      <x:c r="H3890" s="32" t="n">
        <x:v>21041.595056683298</x:v>
      </x:c>
      <x:c r="I3890" s="33" t="n">
        <x:v>0</x:v>
      </x:c>
      <x:c r="J3890" s="34" t="n">
        <x:v>1</x:v>
      </x:c>
      <x:c r="K3890" s="33" t="n">
        <x:v>653.8472603920343</x:v>
      </x:c>
      <x:c r="L3890" s="32" t="n">
        <x:v>13757989.282090945</x:v>
      </x:c>
      <x:c r="M3890" s="33" t="n">
        <x:v>3.362284938280732</x:v>
      </x:c>
      <x:c r="N3890" s="33" t="n">
        <x:v>230.29522764916132</x:v>
      </x:c>
      <x:c r="O3890" s="32" t="n">
        <x:v>4845778.923680347</x:v>
      </x:c>
      <x:c r="P3890" s="32" t="n">
        <x:v>8912210.358410597</x:v>
      </x:c>
      <x:c r="Q3890" s="33" t="n">
        <x:v>2.8391698215654078</x:v>
      </x:c>
      <x:c r="R3890" s="34" t="n">
        <x:v>1.8391698215654075</x:v>
      </x:c>
    </x:row>
    <x:row r="3891" ht="18" customHeight="1">
      <x:c r="A3891" s="25" t="str">
        <x:v>EEZ_450</x:v>
      </x:c>
      <x:c r="B3891" s="25" t="str">
        <x:v>Madagascar</x:v>
      </x:c>
      <x:c r="C3891" s="25" t="str">
        <x:v>functional</x:v>
      </x:c>
      <x:c r="D3891" s="25" t="str">
        <x:v>Other demersal invertebrates</x:v>
      </x:c>
      <x:c r="E3891" s="35" t="n">
        <x:v>2</x:v>
      </x:c>
      <x:c r="F3891" s="35" t="n">
        <x:v>2</x:v>
      </x:c>
      <x:c r="G3891" s="32" t="n">
        <x:v>18649.548008599602</x:v>
      </x:c>
      <x:c r="H3891" s="32" t="n">
        <x:v>18649.548008599602</x:v>
      </x:c>
      <x:c r="I3891" s="33" t="n">
        <x:v>0</x:v>
      </x:c>
      <x:c r="J3891" s="34" t="n">
        <x:v>1</x:v>
      </x:c>
      <x:c r="K3891" s="33" t="n">
        <x:v>25.385169459463356</x:v>
      </x:c>
      <x:c r="L3891" s="32" t="n">
        <x:v>473421.9365406983</x:v>
      </x:c>
      <x:c r="M3891" s="33" t="n">
        <x:v>2.3911017882819205</x:v>
      </x:c>
      <x:c r="N3891" s="33" t="n">
        <x:v>24.60944323291514</x:v>
      </x:c>
      <x:c r="O3891" s="32" t="n">
        <x:v>458954.9930371575</x:v>
      </x:c>
      <x:c r="P3891" s="32" t="n">
        <x:v>14466.943503540766</x:v>
      </x:c>
      <x:c r="Q3891" s="33" t="n">
        <x:v>1.0315214862525082</x:v>
      </x:c>
      <x:c r="R3891" s="34" t="n">
        <x:v>0.03152148625250822</x:v>
      </x:c>
    </x:row>
    <x:row r="3892" ht="18" customHeight="1">
      <x:c r="A3892" s="25" t="str">
        <x:v>EEZ_450</x:v>
      </x:c>
      <x:c r="B3892" s="25" t="str">
        <x:v>Madagascar</x:v>
      </x:c>
      <x:c r="C3892" s="25" t="str">
        <x:v>functional</x:v>
      </x:c>
      <x:c r="D3892" s="25" t="str">
        <x:v>Shrimps</x:v>
      </x:c>
      <x:c r="E3892" s="35" t="n">
        <x:v>4</x:v>
      </x:c>
      <x:c r="F3892" s="35" t="n">
        <x:v>4</x:v>
      </x:c>
      <x:c r="G3892" s="32" t="n">
        <x:v>17997.3899183302</x:v>
      </x:c>
      <x:c r="H3892" s="32" t="n">
        <x:v>17997.3899183302</x:v>
      </x:c>
      <x:c r="I3892" s="33" t="n">
        <x:v>0</x:v>
      </x:c>
      <x:c r="J3892" s="34" t="n">
        <x:v>1</x:v>
      </x:c>
      <x:c r="K3892" s="33" t="n">
        <x:v>53.49925690193654</x:v>
      </x:c>
      <x:c r="L3892" s="32" t="n">
        <x:v>962846.98680507</x:v>
      </x:c>
      <x:c r="M3892" s="33" t="n">
        <x:v>2.657148186955361</x:v>
      </x:c>
      <x:c r="N3892" s="33" t="n">
        <x:v>45.40965338932053</x:v>
      </x:c>
      <x:c r="O3892" s="32" t="n">
        <x:v>817255.2381038261</x:v>
      </x:c>
      <x:c r="P3892" s="32" t="n">
        <x:v>145591.7487012439</x:v>
      </x:c>
      <x:c r="Q3892" s="33" t="n">
        <x:v>1.1781472200031926</x:v>
      </x:c>
      <x:c r="R3892" s="34" t="n">
        <x:v>0.17814722000319264</x:v>
      </x:c>
    </x:row>
    <x:row r="3893" ht="18" customHeight="1">
      <x:c r="A3893" s="25" t="str">
        <x:v>EEZ_450</x:v>
      </x:c>
      <x:c r="B3893" s="25" t="str">
        <x:v>Madagascar</x:v>
      </x:c>
      <x:c r="C3893" s="25" t="str">
        <x:v>functional</x:v>
      </x:c>
      <x:c r="D3893" s="25" t="str">
        <x:v>Small benthopelagics (&lt;30 cm)</x:v>
      </x:c>
      <x:c r="E3893" s="35" t="n">
        <x:v>3</x:v>
      </x:c>
      <x:c r="F3893" s="35" t="n">
        <x:v>3</x:v>
      </x:c>
      <x:c r="G3893" s="32" t="n">
        <x:v>4008.9909464328002</x:v>
      </x:c>
      <x:c r="H3893" s="32" t="n">
        <x:v>4008.9909464328002</x:v>
      </x:c>
      <x:c r="I3893" s="33" t="n">
        <x:v>0</x:v>
      </x:c>
      <x:c r="J3893" s="34" t="n">
        <x:v>1</x:v>
      </x:c>
      <x:c r="K3893" s="33" t="n">
        <x:v>99.16183930703134</x:v>
      </x:c>
      <x:c r="L3893" s="32" t="n">
        <x:v>397538.9160135128</x:v>
      </x:c>
      <x:c r="M3893" s="33" t="n">
        <x:v>2.994406733287562</x:v>
      </x:c>
      <x:c r="N3893" s="33" t="n">
        <x:v>98.72036065224457</x:v>
      </x:c>
      <x:c r="O3893" s="32" t="n">
        <x:v>395769.03208342934</x:v>
      </x:c>
      <x:c r="P3893" s="32" t="n">
        <x:v>1769.8839300834807</x:v>
      </x:c>
      <x:c r="Q3893" s="33" t="n">
        <x:v>1.0044720121752992</x:v>
      </x:c>
      <x:c r="R3893" s="34" t="n">
        <x:v>0.004472012175299213</x:v>
      </x:c>
    </x:row>
    <x:row r="3894" ht="18" customHeight="1">
      <x:c r="A3894" s="25" t="str">
        <x:v>EEZ_450</x:v>
      </x:c>
      <x:c r="B3894" s="25" t="str">
        <x:v>Madagascar</x:v>
      </x:c>
      <x:c r="C3894" s="25" t="str">
        <x:v>functional</x:v>
      </x:c>
      <x:c r="D3894" s="25" t="str">
        <x:v>Small demersals (&lt;30 cm)</x:v>
      </x:c>
      <x:c r="E3894" s="35" t="n">
        <x:v>2</x:v>
      </x:c>
      <x:c r="F3894" s="35" t="n">
        <x:v>2</x:v>
      </x:c>
      <x:c r="G3894" s="32" t="n">
        <x:v>1056.0133567449</x:v>
      </x:c>
      <x:c r="H3894" s="32" t="n">
        <x:v>1056.0133567449</x:v>
      </x:c>
      <x:c r="I3894" s="33" t="n">
        <x:v>0</x:v>
      </x:c>
      <x:c r="J3894" s="34" t="n">
        <x:v>1</x:v>
      </x:c>
      <x:c r="K3894" s="33" t="n">
        <x:v>452.7640956560493</x:v>
      </x:c>
      <x:c r="L3894" s="32" t="n">
        <x:v>478124.9324673136</x:v>
      </x:c>
      <x:c r="M3894" s="33" t="n">
        <x:v>3.6448107917297774</x:v>
      </x:c>
      <x:c r="N3894" s="33" t="n">
        <x:v>441.3781110771738</x:v>
      </x:c>
      <x:c r="O3894" s="32" t="n">
        <x:v>466101.1806723296</x:v>
      </x:c>
      <x:c r="P3894" s="32" t="n">
        <x:v>12023.751794983982</x:v>
      </x:c>
      <x:c r="Q3894" s="33" t="n">
        <x:v>1.0257964414027878</x:v>
      </x:c>
      <x:c r="R3894" s="34" t="n">
        <x:v>0.025796441402787848</x:v>
      </x:c>
    </x:row>
    <x:row r="3895" ht="18" customHeight="1">
      <x:c r="A3895" s="25" t="str">
        <x:v>EEZ_450</x:v>
      </x:c>
      <x:c r="B3895" s="25" t="str">
        <x:v>Madagascar</x:v>
      </x:c>
      <x:c r="C3895" s="25" t="str">
        <x:v>functional</x:v>
      </x:c>
      <x:c r="D3895" s="25" t="str">
        <x:v>Small pelagics (&lt;30 cm)</x:v>
      </x:c>
      <x:c r="E3895" s="35" t="n">
        <x:v>5</x:v>
      </x:c>
      <x:c r="F3895" s="35" t="n">
        <x:v>5</x:v>
      </x:c>
      <x:c r="G3895" s="32" t="n">
        <x:v>4423.360840147801</x:v>
      </x:c>
      <x:c r="H3895" s="32" t="n">
        <x:v>4423.360840147801</x:v>
      </x:c>
      <x:c r="I3895" s="33" t="n">
        <x:v>0</x:v>
      </x:c>
      <x:c r="J3895" s="34" t="n">
        <x:v>1</x:v>
      </x:c>
      <x:c r="K3895" s="33" t="n">
        <x:v>150.27282115572942</x:v>
      </x:c>
      <x:c r="L3895" s="32" t="n">
        <x:v>664710.9124387875</x:v>
      </x:c>
      <x:c r="M3895" s="33" t="n">
        <x:v>3.1635903964714447</x:v>
      </x:c>
      <x:c r="N3895" s="33" t="n">
        <x:v>145.74390326358477</x:v>
      </x:c>
      <x:c r="O3895" s="32" t="n">
        <x:v>644677.8743864303</x:v>
      </x:c>
      <x:c r="P3895" s="32" t="n">
        <x:v>20033.038052357268</x:v>
      </x:c>
      <x:c r="Q3895" s="33" t="n">
        <x:v>1.0310744929340465</x:v>
      </x:c>
      <x:c r="R3895" s="34" t="n">
        <x:v>0.031074492934046537</x:v>
      </x:c>
    </x:row>
    <x:row r="3896" ht="18" customHeight="1">
      <x:c r="A3896" s="25" t="str">
        <x:v>EEZ_450</x:v>
      </x:c>
      <x:c r="B3896" s="25" t="str">
        <x:v>Madagascar</x:v>
      </x:c>
      <x:c r="C3896" s="25" t="str">
        <x:v>functional</x:v>
      </x:c>
      <x:c r="D3896" s="25" t="str">
        <x:v>Small reef assoc. fish (&lt;30 cm)</x:v>
      </x:c>
      <x:c r="E3896" s="35" t="n">
        <x:v>2</x:v>
      </x:c>
      <x:c r="F3896" s="35" t="n">
        <x:v>2</x:v>
      </x:c>
      <x:c r="G3896" s="32" t="n">
        <x:v>3.1817122257999997</x:v>
      </x:c>
      <x:c r="H3896" s="32" t="n">
        <x:v>3.1817122257999997</x:v>
      </x:c>
      <x:c r="I3896" s="33" t="n">
        <x:v>0</x:v>
      </x:c>
      <x:c r="J3896" s="34" t="n">
        <x:v>1</x:v>
      </x:c>
      <x:c r="K3896" s="33" t="n">
        <x:v>417.3812970310022</x:v>
      </x:c>
      <x:c r="L3896" s="32" t="n">
        <x:v>1327.9871755838008</x:v>
      </x:c>
      <x:c r="M3896" s="33" t="n">
        <x:v>3.6204095880606153</x:v>
      </x:c>
      <x:c r="N3896" s="33" t="n">
        <x:v>417.26272317504095</x:v>
      </x:c>
      <x:c r="O3896" s="32" t="n">
        <x:v>1327.6099076966286</x:v>
      </x:c>
      <x:c r="P3896" s="32" t="n">
        <x:v>0.3772678871721382</x:v>
      </x:c>
      <x:c r="Q3896" s="33" t="n">
        <x:v>1.0002841707379442</x:v>
      </x:c>
      <x:c r="R3896" s="34" t="n">
        <x:v>0.00028417073794416686</x:v>
      </x:c>
    </x:row>
    <x:row r="3897" ht="18" customHeight="1">
      <x:c r="A3897" s="25" t="str">
        <x:v>EEZ_450</x:v>
      </x:c>
      <x:c r="B3897" s="25" t="str">
        <x:v>Madagascar</x:v>
      </x:c>
      <x:c r="C3897" s="25" t="str">
        <x:v>functional</x:v>
      </x:c>
      <x:c r="D3897" s="25" t="str">
        <x:v>Small to medium flatfishes (&lt;90 cm)</x:v>
      </x:c>
      <x:c r="E3897" s="35" t="n">
        <x:v>1</x:v>
      </x:c>
      <x:c r="F3897" s="35" t="n">
        <x:v>1</x:v>
      </x:c>
      <x:c r="G3897" s="32" t="n">
        <x:v>1.6230447054000001</x:v>
      </x:c>
      <x:c r="H3897" s="32" t="n">
        <x:v>1.6230447054000001</x:v>
      </x:c>
      <x:c r="I3897" s="33" t="n">
        <x:v>0</x:v>
      </x:c>
      <x:c r="J3897" s="34" t="n">
        <x:v>1</x:v>
      </x:c>
      <x:c r="K3897" s="33" t="n">
        <x:v>141.2537544622754</x:v>
      </x:c>
      <x:c r="L3897" s="32" t="n">
        <x:v>229.26115829786772</x:v>
      </x:c>
      <x:c r="M3897" s="33" t="n">
        <x:v>3.15</x:v>
      </x:c>
      <x:c r="N3897" s="33" t="n">
        <x:v>141.2537544622754</x:v>
      </x:c>
      <x:c r="O3897" s="32" t="n">
        <x:v>229.26115829786772</x:v>
      </x:c>
      <x:c r="P3897" s="32" t="n">
        <x:v>0</x:v>
      </x:c>
      <x:c r="Q3897" s="33" t="n">
        <x:v>1</x:v>
      </x:c>
      <x:c r="R3897" s="34" t="n">
        <x:v>0</x:v>
      </x:c>
    </x:row>
    <x:row r="3898" ht="18" customHeight="1">
      <x:c r="A3898" s="25" t="str">
        <x:v>EEZ_459</x:v>
      </x:c>
      <x:c r="B3898" s="25" t="str">
        <x:v>Malaysia (Peninsula West)</x:v>
      </x:c>
      <x:c r="C3898" s="25" t="str">
        <x:v>functional</x:v>
      </x:c>
      <x:c r="D3898" s="25" t="str">
        <x:v>Cephalopods</x:v>
      </x:c>
      <x:c r="E3898" s="35" t="n">
        <x:v>6</x:v>
      </x:c>
      <x:c r="F3898" s="35" t="n">
        <x:v>6</x:v>
      </x:c>
      <x:c r="G3898" s="32" t="n">
        <x:v>25949.585675891798</x:v>
      </x:c>
      <x:c r="H3898" s="32" t="n">
        <x:v>25949.585675891798</x:v>
      </x:c>
      <x:c r="I3898" s="33" t="n">
        <x:v>0</x:v>
      </x:c>
      <x:c r="J3898" s="34" t="n">
        <x:v>1</x:v>
      </x:c>
      <x:c r="K3898" s="33" t="n">
        <x:v>488.40660896036485</x:v>
      </x:c>
      <x:c r="L3898" s="32" t="n">
        <x:v>12673949.14388877</x:v>
      </x:c>
      <x:c r="M3898" s="33" t="n">
        <x:v>3.6872233790537186</x:v>
      </x:c>
      <x:c r="N3898" s="33" t="n">
        <x:v>486.65745323890246</x:v>
      </x:c>
      <x:c r="O3898" s="32" t="n">
        <x:v>12628559.277634205</x:v>
      </x:c>
      <x:c r="P3898" s="32" t="n">
        <x:v>45389.866254564375</x:v>
      </x:c>
      <x:c r="Q3898" s="33" t="n">
        <x:v>1.0035942236368127</x:v>
      </x:c>
      <x:c r="R3898" s="34" t="n">
        <x:v>0.003594223636812795</x:v>
      </x:c>
    </x:row>
    <x:row r="3899" ht="18" customHeight="1">
      <x:c r="A3899" s="25" t="str">
        <x:v>EEZ_459</x:v>
      </x:c>
      <x:c r="B3899" s="25" t="str">
        <x:v>Malaysia (Peninsula West)</x:v>
      </x:c>
      <x:c r="C3899" s="25" t="str">
        <x:v>functional</x:v>
      </x:c>
      <x:c r="D3899" s="25" t="str">
        <x:v>Jellyfish</x:v>
      </x:c>
      <x:c r="E3899" s="35" t="n">
        <x:v>1</x:v>
      </x:c>
      <x:c r="F3899" s="35" t="n">
        <x:v>1</x:v>
      </x:c>
      <x:c r="G3899" s="32" t="n">
        <x:v>436.0585460468</x:v>
      </x:c>
      <x:c r="H3899" s="32" t="n">
        <x:v>436.0585460468</x:v>
      </x:c>
      <x:c r="I3899" s="33" t="n">
        <x:v>0</x:v>
      </x:c>
      <x:c r="J3899" s="34" t="n">
        <x:v>1</x:v>
      </x:c>
      <x:c r="K3899" s="33" t="n">
        <x:v>288.40315031266056</x:v>
      </x:c>
      <x:c r="L3899" s="32" t="n">
        <x:v>125760.65840065548</x:v>
      </x:c>
      <x:c r="M3899" s="33" t="n">
        <x:v>3.46</x:v>
      </x:c>
      <x:c r="N3899" s="33" t="n">
        <x:v>288.40315031266056</x:v>
      </x:c>
      <x:c r="O3899" s="32" t="n">
        <x:v>125760.65840065548</x:v>
      </x:c>
      <x:c r="P3899" s="32" t="n">
        <x:v>0</x:v>
      </x:c>
      <x:c r="Q3899" s="33" t="n">
        <x:v>1</x:v>
      </x:c>
      <x:c r="R3899" s="34" t="n">
        <x:v>0</x:v>
      </x:c>
    </x:row>
    <x:row r="3900" ht="18" customHeight="1">
      <x:c r="A3900" s="25" t="str">
        <x:v>EEZ_459</x:v>
      </x:c>
      <x:c r="B3900" s="25" t="str">
        <x:v>Malaysia (Peninsula West)</x:v>
      </x:c>
      <x:c r="C3900" s="25" t="str">
        <x:v>functional</x:v>
      </x:c>
      <x:c r="D3900" s="25" t="str">
        <x:v>Large benthopelagics (&gt;=90 cm)</x:v>
      </x:c>
      <x:c r="E3900" s="35" t="n">
        <x:v>4</x:v>
      </x:c>
      <x:c r="F3900" s="35" t="n">
        <x:v>4</x:v>
      </x:c>
      <x:c r="G3900" s="32" t="n">
        <x:v>20648.997692438403</x:v>
      </x:c>
      <x:c r="H3900" s="32" t="n">
        <x:v>20648.997692438403</x:v>
      </x:c>
      <x:c r="I3900" s="33" t="n">
        <x:v>0</x:v>
      </x:c>
      <x:c r="J3900" s="34" t="n">
        <x:v>1</x:v>
      </x:c>
      <x:c r="K3900" s="33" t="n">
        <x:v>2619.7601562669493</x:v>
      </x:c>
      <x:c r="L3900" s="32" t="n">
        <x:v>54095421.421498306</x:v>
      </x:c>
      <x:c r="M3900" s="33" t="n">
        <x:v>4.4174683977738365</x:v>
      </x:c>
      <x:c r="N3900" s="33" t="n">
        <x:v>2614.9801574376534</x:v>
      </x:c>
      <x:c r="O3900" s="32" t="n">
        <x:v>53996719.236702316</x:v>
      </x:c>
      <x:c r="P3900" s="32" t="n">
        <x:v>98702.18479599059</x:v>
      </x:c>
      <x:c r="Q3900" s="33" t="n">
        <x:v>1.00182792929258</x:v>
      </x:c>
      <x:c r="R3900" s="34" t="n">
        <x:v>0.0018279292925800824</x:v>
      </x:c>
    </x:row>
    <x:row r="3901" ht="18" customHeight="1">
      <x:c r="A3901" s="25" t="str">
        <x:v>EEZ_459</x:v>
      </x:c>
      <x:c r="B3901" s="25" t="str">
        <x:v>Malaysia (Peninsula West)</x:v>
      </x:c>
      <x:c r="C3901" s="25" t="str">
        <x:v>functional</x:v>
      </x:c>
      <x:c r="D3901" s="25" t="str">
        <x:v>Large demersals (&gt;=90 cm)</x:v>
      </x:c>
      <x:c r="E3901" s="35" t="n">
        <x:v>3</x:v>
      </x:c>
      <x:c r="F3901" s="35" t="n">
        <x:v>3</x:v>
      </x:c>
      <x:c r="G3901" s="32" t="n">
        <x:v>3312.3320406513994</x:v>
      </x:c>
      <x:c r="H3901" s="32" t="n">
        <x:v>3312.3320406513994</x:v>
      </x:c>
      <x:c r="I3901" s="33" t="n">
        <x:v>0</x:v>
      </x:c>
      <x:c r="J3901" s="34" t="n">
        <x:v>1</x:v>
      </x:c>
      <x:c r="K3901" s="33" t="n">
        <x:v>1221.593054590098</x:v>
      </x:c>
      <x:c r="L3901" s="32" t="n">
        <x:v>4046321.8153559957</x:v>
      </x:c>
      <x:c r="M3901" s="33" t="n">
        <x:v>4.0583028705960436</x:v>
      </x:c>
      <x:c r="N3901" s="33" t="n">
        <x:v>1143.6756393444248</x:v>
      </x:c>
      <x:c r="O3901" s="32" t="n">
        <x:v>3788233.4643130125</x:v>
      </x:c>
      <x:c r="P3901" s="32" t="n">
        <x:v>258088.35104298312</x:v>
      </x:c>
      <x:c r="Q3901" s="33" t="n">
        <x:v>1.0681289454502474</x:v>
      </x:c>
      <x:c r="R3901" s="34" t="n">
        <x:v>0.06812894545024745</x:v>
      </x:c>
    </x:row>
    <x:row r="3902" ht="18" customHeight="1">
      <x:c r="A3902" s="25" t="str">
        <x:v>EEZ_459</x:v>
      </x:c>
      <x:c r="B3902" s="25" t="str">
        <x:v>Malaysia (Peninsula West)</x:v>
      </x:c>
      <x:c r="C3902" s="25" t="str">
        <x:v>functional</x:v>
      </x:c>
      <x:c r="D3902" s="25" t="str">
        <x:v>Large pelagics (&gt;=90 cm)</x:v>
      </x:c>
      <x:c r="E3902" s="35" t="n">
        <x:v>13</x:v>
      </x:c>
      <x:c r="F3902" s="35" t="n">
        <x:v>13</x:v>
      </x:c>
      <x:c r="G3902" s="32" t="n">
        <x:v>16507.931854848994</x:v>
      </x:c>
      <x:c r="H3902" s="32" t="n">
        <x:v>16507.931854848994</x:v>
      </x:c>
      <x:c r="I3902" s="33" t="n">
        <x:v>0</x:v>
      </x:c>
      <x:c r="J3902" s="34" t="n">
        <x:v>1</x:v>
      </x:c>
      <x:c r="K3902" s="33" t="n">
        <x:v>2250.9659597255995</x:v>
      </x:c>
      <x:c r="L3902" s="32" t="n">
        <x:v>37158792.670734964</x:v>
      </x:c>
      <x:c r="M3902" s="33" t="n">
        <x:v>4.345633192104901</x:v>
      </x:c>
      <x:c r="N3902" s="33" t="n">
        <x:v>2216.3237078905645</x:v>
      </x:c>
      <x:c r="O3902" s="32" t="n">
        <x:v>36586920.73814368</x:v>
      </x:c>
      <x:c r="P3902" s="32" t="n">
        <x:v>571871.9325912818</x:v>
      </x:c>
      <x:c r="Q3902" s="33" t="n">
        <x:v>1.0156305018584162</x:v>
      </x:c>
      <x:c r="R3902" s="34" t="n">
        <x:v>0.01563050185841622</x:v>
      </x:c>
    </x:row>
    <x:row r="3903" ht="18" customHeight="1">
      <x:c r="A3903" s="25" t="str">
        <x:v>EEZ_459</x:v>
      </x:c>
      <x:c r="B3903" s="25" t="str">
        <x:v>Malaysia (Peninsula West)</x:v>
      </x:c>
      <x:c r="C3903" s="25" t="str">
        <x:v>functional</x:v>
      </x:c>
      <x:c r="D3903" s="25" t="str">
        <x:v>Large rays (&gt;=90 cm)</x:v>
      </x:c>
      <x:c r="E3903" s="35" t="n">
        <x:v>2</x:v>
      </x:c>
      <x:c r="F3903" s="35" t="n">
        <x:v>2</x:v>
      </x:c>
      <x:c r="G3903" s="32" t="n">
        <x:v>6596.1606996324</x:v>
      </x:c>
      <x:c r="H3903" s="32" t="n">
        <x:v>6596.1606996324</x:v>
      </x:c>
      <x:c r="I3903" s="33" t="n">
        <x:v>0</x:v>
      </x:c>
      <x:c r="J3903" s="34" t="n">
        <x:v>1</x:v>
      </x:c>
      <x:c r="K3903" s="33" t="n">
        <x:v>707.7347236007778</x:v>
      </x:c>
      <x:c r="L3903" s="32" t="n">
        <x:v>4668331.969580649</x:v>
      </x:c>
      <x:c r="M3903" s="33" t="n">
        <x:v>3.8498501793550504</x:v>
      </x:c>
      <x:c r="N3903" s="33" t="n">
        <x:v>707.7016030609313</x:v>
      </x:c>
      <x:c r="O3903" s="32" t="n">
        <x:v>4668113.501177364</x:v>
      </x:c>
      <x:c r="P3903" s="32" t="n">
        <x:v>218.46840328536928</x:v>
      </x:c>
      <x:c r="Q3903" s="33" t="n">
        <x:v>1.0000468001481178</x:v>
      </x:c>
      <x:c r="R3903" s="34" t="n">
        <x:v>0.00004680014811770718</x:v>
      </x:c>
    </x:row>
    <x:row r="3904" ht="18" customHeight="1">
      <x:c r="A3904" s="25" t="str">
        <x:v>EEZ_459</x:v>
      </x:c>
      <x:c r="B3904" s="25" t="str">
        <x:v>Malaysia (Peninsula West)</x:v>
      </x:c>
      <x:c r="C3904" s="25" t="str">
        <x:v>functional</x:v>
      </x:c>
      <x:c r="D3904" s="25" t="str">
        <x:v>Large reef assoc. fish (&gt;=90 cm)</x:v>
      </x:c>
      <x:c r="E3904" s="35" t="n">
        <x:v>6</x:v>
      </x:c>
      <x:c r="F3904" s="35" t="n">
        <x:v>6</x:v>
      </x:c>
      <x:c r="G3904" s="32" t="n">
        <x:v>6329.4088942524</x:v>
      </x:c>
      <x:c r="H3904" s="32" t="n">
        <x:v>6329.4088942524</x:v>
      </x:c>
      <x:c r="I3904" s="33" t="n">
        <x:v>0</x:v>
      </x:c>
      <x:c r="J3904" s="34" t="n">
        <x:v>1</x:v>
      </x:c>
      <x:c r="K3904" s="33" t="n">
        <x:v>515.9902513887424</x:v>
      </x:c>
      <x:c r="L3904" s="32" t="n">
        <x:v>3265913.2864874383</x:v>
      </x:c>
      <x:c r="M3904" s="33" t="n">
        <x:v>3.615238574654408</x:v>
      </x:c>
      <x:c r="N3904" s="33" t="n">
        <x:v>412.3239622980383</x:v>
      </x:c>
      <x:c r="O3904" s="32" t="n">
        <x:v>2609766.954282595</x:v>
      </x:c>
      <x:c r="P3904" s="32" t="n">
        <x:v>656146.3322048434</x:v>
      </x:c>
      <x:c r="Q3904" s="33" t="n">
        <x:v>1.2514195112816933</x:v>
      </x:c>
      <x:c r="R3904" s="34" t="n">
        <x:v>0.2514195112816934</x:v>
      </x:c>
    </x:row>
    <x:row r="3905" ht="18" customHeight="1">
      <x:c r="A3905" s="25" t="str">
        <x:v>EEZ_459</x:v>
      </x:c>
      <x:c r="B3905" s="25" t="str">
        <x:v>Malaysia (Peninsula West)</x:v>
      </x:c>
      <x:c r="C3905" s="25" t="str">
        <x:v>functional</x:v>
      </x:c>
      <x:c r="D3905" s="25" t="str">
        <x:v>Large sharks (&gt;=90 cm)</x:v>
      </x:c>
      <x:c r="E3905" s="35" t="n">
        <x:v>5</x:v>
      </x:c>
      <x:c r="F3905" s="35" t="n">
        <x:v>5</x:v>
      </x:c>
      <x:c r="G3905" s="32" t="n">
        <x:v>1895.3534569216997</x:v>
      </x:c>
      <x:c r="H3905" s="32" t="n">
        <x:v>1895.3534569216997</x:v>
      </x:c>
      <x:c r="I3905" s="33" t="n">
        <x:v>0</x:v>
      </x:c>
      <x:c r="J3905" s="34" t="n">
        <x:v>1</x:v>
      </x:c>
      <x:c r="K3905" s="33" t="n">
        <x:v>1818.4500643759166</x:v>
      </x:c>
      <x:c r="L3905" s="32" t="n">
        <x:v>3446605.615754381</x:v>
      </x:c>
      <x:c r="M3905" s="33" t="n">
        <x:v>4.25962350766744</x:v>
      </x:c>
      <x:c r="N3905" s="33" t="n">
        <x:v>1818.1240332641842</x:v>
      </x:c>
      <x:c r="O3905" s="32" t="n">
        <x:v>3445987.6715596947</x:v>
      </x:c>
      <x:c r="P3905" s="32" t="n">
        <x:v>617.9441946861334</x:v>
      </x:c>
      <x:c r="Q3905" s="33" t="n">
        <x:v>1.0001793228106375</x:v>
      </x:c>
      <x:c r="R3905" s="34" t="n">
        <x:v>0.00017932281063746364</x:v>
      </x:c>
    </x:row>
    <x:row r="3906" ht="18" customHeight="1">
      <x:c r="A3906" s="25" t="str">
        <x:v>EEZ_459</x:v>
      </x:c>
      <x:c r="B3906" s="25" t="str">
        <x:v>Malaysia (Peninsula West)</x:v>
      </x:c>
      <x:c r="C3906" s="25" t="str">
        <x:v>functional</x:v>
      </x:c>
      <x:c r="D3906" s="25" t="str">
        <x:v>Lobsters, crabs</x:v>
      </x:c>
      <x:c r="E3906" s="35" t="n">
        <x:v>4</x:v>
      </x:c>
      <x:c r="F3906" s="35" t="n">
        <x:v>4</x:v>
      </x:c>
      <x:c r="G3906" s="32" t="n">
        <x:v>8616.4502758628</x:v>
      </x:c>
      <x:c r="H3906" s="32" t="n">
        <x:v>8616.4502758628</x:v>
      </x:c>
      <x:c r="I3906" s="33" t="n">
        <x:v>0</x:v>
      </x:c>
      <x:c r="J3906" s="34" t="n">
        <x:v>1</x:v>
      </x:c>
      <x:c r="K3906" s="33" t="n">
        <x:v>57.95109242206718</x:v>
      </x:c>
      <x:c r="L3906" s="32" t="n">
        <x:v>499332.7062866714</x:v>
      </x:c>
      <x:c r="M3906" s="33" t="n">
        <x:v>2.642970581109062</x:v>
      </x:c>
      <x:c r="N3906" s="33" t="n">
        <x:v>43.9511842117112</x:v>
      </x:c>
      <x:c r="O3906" s="32" t="n">
        <x:v>378703.19332549575</x:v>
      </x:c>
      <x:c r="P3906" s="32" t="n">
        <x:v>120629.51296117564</x:v>
      </x:c>
      <x:c r="Q3906" s="33" t="n">
        <x:v>1.318533128548231</x:v>
      </x:c>
      <x:c r="R3906" s="34" t="n">
        <x:v>0.3185331285482308</x:v>
      </x:c>
    </x:row>
    <x:row r="3907" ht="18" customHeight="1">
      <x:c r="A3907" s="25" t="str">
        <x:v>EEZ_459</x:v>
      </x:c>
      <x:c r="B3907" s="25" t="str">
        <x:v>Malaysia (Peninsula West)</x:v>
      </x:c>
      <x:c r="C3907" s="25" t="str">
        <x:v>functional</x:v>
      </x:c>
      <x:c r="D3907" s="25" t="str">
        <x:v>Medium benthopelagics (30 - 89 cm)</x:v>
      </x:c>
      <x:c r="E3907" s="35" t="n">
        <x:v>6</x:v>
      </x:c>
      <x:c r="F3907" s="35" t="n">
        <x:v>6</x:v>
      </x:c>
      <x:c r="G3907" s="32" t="n">
        <x:v>43483.55223426621</x:v>
      </x:c>
      <x:c r="H3907" s="32" t="n">
        <x:v>43483.55223426621</x:v>
      </x:c>
      <x:c r="I3907" s="33" t="n">
        <x:v>0</x:v>
      </x:c>
      <x:c r="J3907" s="34" t="n">
        <x:v>1</x:v>
      </x:c>
      <x:c r="K3907" s="33" t="n">
        <x:v>461.22068156909904</x:v>
      </x:c>
      <x:c r="L3907" s="32" t="n">
        <x:v>20055513.59853378</x:v>
      </x:c>
      <x:c r="M3907" s="33" t="n">
        <x:v>3.6174565655169917</x:v>
      </x:c>
      <x:c r="N3907" s="33" t="n">
        <x:v>414.4351336472625</x:v>
      </x:c>
      <x:c r="O3907" s="32" t="n">
        <x:v>18021111.781665836</x:v>
      </x:c>
      <x:c r="P3907" s="32" t="n">
        <x:v>2034401.8168679439</x:v>
      </x:c>
      <x:c r="Q3907" s="33" t="n">
        <x:v>1.1128899171990978</x:v>
      </x:c>
      <x:c r="R3907" s="34" t="n">
        <x:v>0.1128899171990979</x:v>
      </x:c>
    </x:row>
    <x:row r="3908" ht="18" customHeight="1">
      <x:c r="A3908" s="25" t="str">
        <x:v>EEZ_459</x:v>
      </x:c>
      <x:c r="B3908" s="25" t="str">
        <x:v>Malaysia (Peninsula West)</x:v>
      </x:c>
      <x:c r="C3908" s="25" t="str">
        <x:v>functional</x:v>
      </x:c>
      <x:c r="D3908" s="25" t="str">
        <x:v>Medium demersals (30 - 89 cm)</x:v>
      </x:c>
      <x:c r="E3908" s="35" t="n">
        <x:v>15</x:v>
      </x:c>
      <x:c r="F3908" s="35" t="n">
        <x:v>15</x:v>
      </x:c>
      <x:c r="G3908" s="32" t="n">
        <x:v>213122.51568778083</x:v>
      </x:c>
      <x:c r="H3908" s="32" t="n">
        <x:v>213122.51568778083</x:v>
      </x:c>
      <x:c r="I3908" s="33" t="n">
        <x:v>0</x:v>
      </x:c>
      <x:c r="J3908" s="34" t="n">
        <x:v>1</x:v>
      </x:c>
      <x:c r="K3908" s="33" t="n">
        <x:v>782.7398664907773</x:v>
      </x:c>
      <x:c r="L3908" s="32" t="n">
        <x:v>166819489.47563216</x:v>
      </x:c>
      <x:c r="M3908" s="33" t="n">
        <x:v>3.606754089309827</x:v>
      </x:c>
      <x:c r="N3908" s="33" t="n">
        <x:v>404.34687341786486</x:v>
      </x:c>
      <x:c r="O3908" s="32" t="n">
        <x:v>86175422.87330404</x:v>
      </x:c>
      <x:c r="P3908" s="32" t="n">
        <x:v>80644066.60232812</x:v>
      </x:c>
      <x:c r="Q3908" s="33" t="n">
        <x:v>1.9358128328640967</x:v>
      </x:c>
      <x:c r="R3908" s="34" t="n">
        <x:v>0.9358128328640967</x:v>
      </x:c>
    </x:row>
    <x:row r="3909" ht="18" customHeight="1">
      <x:c r="A3909" s="25" t="str">
        <x:v>EEZ_459</x:v>
      </x:c>
      <x:c r="B3909" s="25" t="str">
        <x:v>Malaysia (Peninsula West)</x:v>
      </x:c>
      <x:c r="C3909" s="25" t="str">
        <x:v>functional</x:v>
      </x:c>
      <x:c r="D3909" s="25" t="str">
        <x:v>Medium pelagics (30 - 89 cm)</x:v>
      </x:c>
      <x:c r="E3909" s="35" t="n">
        <x:v>13</x:v>
      </x:c>
      <x:c r="F3909" s="35" t="n">
        <x:v>13</x:v>
      </x:c>
      <x:c r="G3909" s="32" t="n">
        <x:v>405798.6725558962</x:v>
      </x:c>
      <x:c r="H3909" s="32" t="n">
        <x:v>405798.6725558962</x:v>
      </x:c>
      <x:c r="I3909" s="33" t="n">
        <x:v>0</x:v>
      </x:c>
      <x:c r="J3909" s="34" t="n">
        <x:v>1</x:v>
      </x:c>
      <x:c r="K3909" s="33" t="n">
        <x:v>355.9764418489692</x:v>
      </x:c>
      <x:c r="L3909" s="32" t="n">
        <x:v>144454767.56348288</x:v>
      </x:c>
      <x:c r="M3909" s="33" t="n">
        <x:v>3.312262008829885</x:v>
      </x:c>
      <x:c r="N3909" s="33" t="n">
        <x:v>205.2400013452241</x:v>
      </x:c>
      <x:c r="O3909" s="32" t="n">
        <x:v>83286120.1012623</x:v>
      </x:c>
      <x:c r="P3909" s="32" t="n">
        <x:v>61168647.46222058</x:v>
      </x:c>
      <x:c r="Q3909" s="33" t="n">
        <x:v>1.7344398729085893</x:v>
      </x:c>
      <x:c r="R3909" s="34" t="n">
        <x:v>0.7344398729085891</x:v>
      </x:c>
    </x:row>
    <x:row r="3910" ht="18" customHeight="1">
      <x:c r="A3910" s="25" t="str">
        <x:v>EEZ_459</x:v>
      </x:c>
      <x:c r="B3910" s="25" t="str">
        <x:v>Malaysia (Peninsula West)</x:v>
      </x:c>
      <x:c r="C3910" s="25" t="str">
        <x:v>functional</x:v>
      </x:c>
      <x:c r="D3910" s="25" t="str">
        <x:v>Medium reef assoc. fish (30 - 89 cm)</x:v>
      </x:c>
      <x:c r="E3910" s="35" t="n">
        <x:v>23</x:v>
      </x:c>
      <x:c r="F3910" s="35" t="n">
        <x:v>23</x:v>
      </x:c>
      <x:c r="G3910" s="32" t="n">
        <x:v>44624.0939927834</x:v>
      </x:c>
      <x:c r="H3910" s="32" t="n">
        <x:v>44624.0939927834</x:v>
      </x:c>
      <x:c r="I3910" s="33" t="n">
        <x:v>0</x:v>
      </x:c>
      <x:c r="J3910" s="34" t="n">
        <x:v>1</x:v>
      </x:c>
      <x:c r="K3910" s="33" t="n">
        <x:v>488.69675728917116</x:v>
      </x:c>
      <x:c r="L3910" s="32" t="n">
        <x:v>21807650.03124043</x:v>
      </x:c>
      <x:c r="M3910" s="33" t="n">
        <x:v>3.534238952056007</x:v>
      </x:c>
      <x:c r="N3910" s="33" t="n">
        <x:v>342.1676539209363</x:v>
      </x:c>
      <x:c r="O3910" s="32" t="n">
        <x:v>15268921.549858041</x:v>
      </x:c>
      <x:c r="P3910" s="32" t="n">
        <x:v>6538728.481382389</x:v>
      </x:c>
      <x:c r="Q3910" s="33" t="n">
        <x:v>1.428237741613335</x:v>
      </x:c>
      <x:c r="R3910" s="34" t="n">
        <x:v>0.4282377416133349</x:v>
      </x:c>
    </x:row>
    <x:row r="3911" ht="18" customHeight="1">
      <x:c r="A3911" s="25" t="str">
        <x:v>EEZ_459</x:v>
      </x:c>
      <x:c r="B3911" s="25" t="str">
        <x:v>Malaysia (Peninsula West)</x:v>
      </x:c>
      <x:c r="C3911" s="25" t="str">
        <x:v>functional</x:v>
      </x:c>
      <x:c r="D3911" s="25" t="str">
        <x:v>Other demersal invertebrates</x:v>
      </x:c>
      <x:c r="E3911" s="35" t="n">
        <x:v>7</x:v>
      </x:c>
      <x:c r="F3911" s="35" t="n">
        <x:v>7</x:v>
      </x:c>
      <x:c r="G3911" s="32" t="n">
        <x:v>2018.5743282607</x:v>
      </x:c>
      <x:c r="H3911" s="32" t="n">
        <x:v>2018.5743282607</x:v>
      </x:c>
      <x:c r="I3911" s="33" t="n">
        <x:v>0</x:v>
      </x:c>
      <x:c r="J3911" s="34" t="n">
        <x:v>1</x:v>
      </x:c>
      <x:c r="K3911" s="33" t="n">
        <x:v>12.379753283514807</x:v>
      </x:c>
      <x:c r="L3911" s="32" t="n">
        <x:v>24989.4521683041</x:v>
      </x:c>
      <x:c r="M3911" s="33" t="n">
        <x:v>2.0902393778180124</x:v>
      </x:c>
      <x:c r="N3911" s="33" t="n">
        <x:v>12.309470668609311</x:v>
      </x:c>
      <x:c r="O3911" s="32" t="n">
        <x:v>24847.58148613283</x:v>
      </x:c>
      <x:c r="P3911" s="32" t="n">
        <x:v>141.87068217126944</x:v>
      </x:c>
      <x:c r="Q3911" s="33" t="n">
        <x:v>1.005709637465137</x:v>
      </x:c>
      <x:c r="R3911" s="34" t="n">
        <x:v>0.0057096374651370374</x:v>
      </x:c>
    </x:row>
    <x:row r="3912" ht="18" customHeight="1">
      <x:c r="A3912" s="25" t="str">
        <x:v>EEZ_459</x:v>
      </x:c>
      <x:c r="B3912" s="25" t="str">
        <x:v>Malaysia (Peninsula West)</x:v>
      </x:c>
      <x:c r="C3912" s="25" t="str">
        <x:v>functional</x:v>
      </x:c>
      <x:c r="D3912" s="25" t="str">
        <x:v>Shrimps</x:v>
      </x:c>
      <x:c r="E3912" s="35" t="n">
        <x:v>14</x:v>
      </x:c>
      <x:c r="F3912" s="35" t="n">
        <x:v>14</x:v>
      </x:c>
      <x:c r="G3912" s="32" t="n">
        <x:v>138335.4183180597</x:v>
      </x:c>
      <x:c r="H3912" s="32" t="n">
        <x:v>138335.4183180597</x:v>
      </x:c>
      <x:c r="I3912" s="33" t="n">
        <x:v>0</x:v>
      </x:c>
      <x:c r="J3912" s="34" t="n">
        <x:v>1</x:v>
      </x:c>
      <x:c r="K3912" s="33" t="n">
        <x:v>115.59758621479926</x:v>
      </x:c>
      <x:c r="L3912" s="32" t="n">
        <x:v>15991240.445582228</x:v>
      </x:c>
      <x:c r="M3912" s="33" t="n">
        <x:v>2.846649981462794</x:v>
      </x:c>
      <x:c r="N3912" s="33" t="n">
        <x:v>70.25059088086233</x:v>
      </x:c>
      <x:c r="O3912" s="32" t="n">
        <x:v>9718144.87659496</x:v>
      </x:c>
      <x:c r="P3912" s="32" t="n">
        <x:v>6273095.568987267</x:v>
      </x:c>
      <x:c r="Q3912" s="33" t="n">
        <x:v>1.6455034009726794</x:v>
      </x:c>
      <x:c r="R3912" s="34" t="n">
        <x:v>0.6455034009726794</x:v>
      </x:c>
    </x:row>
    <x:row r="3913" ht="18" customHeight="1">
      <x:c r="A3913" s="25" t="str">
        <x:v>EEZ_459</x:v>
      </x:c>
      <x:c r="B3913" s="25" t="str">
        <x:v>Malaysia (Peninsula West)</x:v>
      </x:c>
      <x:c r="C3913" s="25" t="str">
        <x:v>functional</x:v>
      </x:c>
      <x:c r="D3913" s="25" t="str">
        <x:v>Small benthopelagics (&lt;30 cm)</x:v>
      </x:c>
      <x:c r="E3913" s="35" t="n">
        <x:v>4</x:v>
      </x:c>
      <x:c r="F3913" s="35" t="n">
        <x:v>4</x:v>
      </x:c>
      <x:c r="G3913" s="32" t="n">
        <x:v>19893.451649978397</x:v>
      </x:c>
      <x:c r="H3913" s="32" t="n">
        <x:v>19893.451649978397</x:v>
      </x:c>
      <x:c r="I3913" s="33" t="n">
        <x:v>0</x:v>
      </x:c>
      <x:c r="J3913" s="34" t="n">
        <x:v>1</x:v>
      </x:c>
      <x:c r="K3913" s="33" t="n">
        <x:v>170.09718292965107</x:v>
      </x:c>
      <x:c r="L3913" s="32" t="n">
        <x:v>3383820.084408544</x:v>
      </x:c>
      <x:c r="M3913" s="33" t="n">
        <x:v>3.2284252913060243</x:v>
      </x:c>
      <x:c r="N3913" s="33" t="n">
        <x:v>169.2097139560889</x:v>
      </x:c>
      <x:c r="O3913" s="32" t="n">
        <x:v>3366165.263292129</x:v>
      </x:c>
      <x:c r="P3913" s="32" t="n">
        <x:v>17654.821116414852</x:v>
      </x:c>
      <x:c r="Q3913" s="33" t="n">
        <x:v>1.00524478738728</x:v>
      </x:c>
      <x:c r="R3913" s="34" t="n">
        <x:v>0.005244787387280069</x:v>
      </x:c>
    </x:row>
    <x:row r="3914" ht="18" customHeight="1">
      <x:c r="A3914" s="25" t="str">
        <x:v>EEZ_459</x:v>
      </x:c>
      <x:c r="B3914" s="25" t="str">
        <x:v>Malaysia (Peninsula West)</x:v>
      </x:c>
      <x:c r="C3914" s="25" t="str">
        <x:v>functional</x:v>
      </x:c>
      <x:c r="D3914" s="25" t="str">
        <x:v>Small demersals (&lt;30 cm)</x:v>
      </x:c>
      <x:c r="E3914" s="35" t="n">
        <x:v>5</x:v>
      </x:c>
      <x:c r="F3914" s="35" t="n">
        <x:v>5</x:v>
      </x:c>
      <x:c r="G3914" s="32" t="n">
        <x:v>37602.6696268138</x:v>
      </x:c>
      <x:c r="H3914" s="32" t="n">
        <x:v>37602.6696268138</x:v>
      </x:c>
      <x:c r="I3914" s="33" t="n">
        <x:v>0</x:v>
      </x:c>
      <x:c r="J3914" s="34" t="n">
        <x:v>1</x:v>
      </x:c>
      <x:c r="K3914" s="33" t="n">
        <x:v>534.7607259701335</x:v>
      </x:c>
      <x:c r="L3914" s="32" t="n">
        <x:v>20108430.908050038</x:v>
      </x:c>
      <x:c r="M3914" s="33" t="n">
        <x:v>3.723235579730001</x:v>
      </x:c>
      <x:c r="N3914" s="33" t="n">
        <x:v>528.7319806322635</x:v>
      </x:c>
      <x:c r="O3914" s="32" t="n">
        <x:v>19881733.988845915</x:v>
      </x:c>
      <x:c r="P3914" s="32" t="n">
        <x:v>226696.91920412332</x:v>
      </x:c>
      <x:c r="Q3914" s="33" t="n">
        <x:v>1.0114022710157629</x:v>
      </x:c>
      <x:c r="R3914" s="34" t="n">
        <x:v>0.011402271015762772</x:v>
      </x:c>
    </x:row>
    <x:row r="3915" ht="18" customHeight="1">
      <x:c r="A3915" s="25" t="str">
        <x:v>EEZ_459</x:v>
      </x:c>
      <x:c r="B3915" s="25" t="str">
        <x:v>Malaysia (Peninsula West)</x:v>
      </x:c>
      <x:c r="C3915" s="25" t="str">
        <x:v>functional</x:v>
      </x:c>
      <x:c r="D3915" s="25" t="str">
        <x:v>Small pelagics (&lt;30 cm)</x:v>
      </x:c>
      <x:c r="E3915" s="35" t="n">
        <x:v>11</x:v>
      </x:c>
      <x:c r="F3915" s="35" t="n">
        <x:v>11</x:v>
      </x:c>
      <x:c r="G3915" s="32" t="n">
        <x:v>63461.026477834195</x:v>
      </x:c>
      <x:c r="H3915" s="32" t="n">
        <x:v>63461.026477834195</x:v>
      </x:c>
      <x:c r="I3915" s="33" t="n">
        <x:v>0</x:v>
      </x:c>
      <x:c r="J3915" s="34" t="n">
        <x:v>1</x:v>
      </x:c>
      <x:c r="K3915" s="33" t="n">
        <x:v>258.3100838382811</x:v>
      </x:c>
      <x:c r="L3915" s="32" t="n">
        <x:v>16392623.069952728</x:v>
      </x:c>
      <x:c r="M3915" s="33" t="n">
        <x:v>3.364831806442417</x:v>
      </x:c>
      <x:c r="N3915" s="33" t="n">
        <x:v>231.64973431841202</x:v>
      </x:c>
      <x:c r="O3915" s="32" t="n">
        <x:v>14700729.923164</x:v>
      </x:c>
      <x:c r="P3915" s="32" t="n">
        <x:v>1691893.1467887275</x:v>
      </x:c>
      <x:c r="Q3915" s="33" t="n">
        <x:v>1.1150890571850316</x:v>
      </x:c>
      <x:c r="R3915" s="34" t="n">
        <x:v>0.11508905718503164</x:v>
      </x:c>
    </x:row>
    <x:row r="3916" ht="18" customHeight="1">
      <x:c r="A3916" s="25" t="str">
        <x:v>EEZ_459</x:v>
      </x:c>
      <x:c r="B3916" s="25" t="str">
        <x:v>Malaysia (Peninsula West)</x:v>
      </x:c>
      <x:c r="C3916" s="25" t="str">
        <x:v>functional</x:v>
      </x:c>
      <x:c r="D3916" s="25" t="str">
        <x:v>Small reef assoc. fish (&lt;30 cm)</x:v>
      </x:c>
      <x:c r="E3916" s="35" t="n">
        <x:v>7</x:v>
      </x:c>
      <x:c r="F3916" s="35" t="n">
        <x:v>7</x:v>
      </x:c>
      <x:c r="G3916" s="32" t="n">
        <x:v>42532.881166059095</x:v>
      </x:c>
      <x:c r="H3916" s="32" t="n">
        <x:v>42532.881166059095</x:v>
      </x:c>
      <x:c r="I3916" s="33" t="n">
        <x:v>0</x:v>
      </x:c>
      <x:c r="J3916" s="34" t="n">
        <x:v>1</x:v>
      </x:c>
      <x:c r="K3916" s="33" t="n">
        <x:v>323.67357253216335</x:v>
      </x:c>
      <x:c r="L3916" s="32" t="n">
        <x:v>13766769.597104313</x:v>
      </x:c>
      <x:c r="M3916" s="33" t="n">
        <x:v>3.4862206772245115</x:v>
      </x:c>
      <x:c r="N3916" s="33" t="n">
        <x:v>306.35196986717943</x:v>
      </x:c>
      <x:c r="O3916" s="32" t="n">
        <x:v>13030031.92934886</x:v>
      </x:c>
      <x:c r="P3916" s="32" t="n">
        <x:v>736737.6677554529</x:v>
      </x:c>
      <x:c r="Q3916" s="33" t="n">
        <x:v>1.0565415090116568</x:v>
      </x:c>
      <x:c r="R3916" s="34" t="n">
        <x:v>0.056541509011656686</x:v>
      </x:c>
    </x:row>
    <x:row r="3917" ht="18" customHeight="1">
      <x:c r="A3917" s="25" t="str">
        <x:v>EEZ_459</x:v>
      </x:c>
      <x:c r="B3917" s="25" t="str">
        <x:v>Malaysia (Peninsula West)</x:v>
      </x:c>
      <x:c r="C3917" s="25" t="str">
        <x:v>functional</x:v>
      </x:c>
      <x:c r="D3917" s="25" t="str">
        <x:v>Small to medium flatfishes (&lt;90 cm)</x:v>
      </x:c>
      <x:c r="E3917" s="35" t="n">
        <x:v>4</x:v>
      </x:c>
      <x:c r="F3917" s="35" t="n">
        <x:v>4</x:v>
      </x:c>
      <x:c r="G3917" s="32" t="n">
        <x:v>8674.151263038999</x:v>
      </x:c>
      <x:c r="H3917" s="32" t="n">
        <x:v>8674.151263038999</x:v>
      </x:c>
      <x:c r="I3917" s="33" t="n">
        <x:v>0</x:v>
      </x:c>
      <x:c r="J3917" s="34" t="n">
        <x:v>1</x:v>
      </x:c>
      <x:c r="K3917" s="33" t="n">
        <x:v>356.34176484089755</x:v>
      </x:c>
      <x:c r="L3917" s="32" t="n">
        <x:v>3090962.3695682175</x:v>
      </x:c>
      <x:c r="M3917" s="33" t="n">
        <x:v>3.503404236717906</x:v>
      </x:c>
      <x:c r="N3917" s="33" t="n">
        <x:v>318.7162718929465</x:v>
      </x:c>
      <x:c r="O3917" s="32" t="n">
        <x:v>2764593.152391283</x:v>
      </x:c>
      <x:c r="P3917" s="32" t="n">
        <x:v>326369.2171769347</x:v>
      </x:c>
      <x:c r="Q3917" s="33" t="n">
        <x:v>1.1180532538375985</x:v>
      </x:c>
      <x:c r="R3917" s="34" t="n">
        <x:v>0.11805325383759849</x:v>
      </x:c>
    </x:row>
    <x:row r="3918" ht="18" customHeight="1">
      <x:c r="A3918" s="25" t="str">
        <x:v>EEZ_460</x:v>
      </x:c>
      <x:c r="B3918" s="25" t="str">
        <x:v>Malaysia (Peninsula East)</x:v>
      </x:c>
      <x:c r="C3918" s="25" t="str">
        <x:v>functional</x:v>
      </x:c>
      <x:c r="D3918" s="25" t="str">
        <x:v>Cephalopods</x:v>
      </x:c>
      <x:c r="E3918" s="35" t="n">
        <x:v>7</x:v>
      </x:c>
      <x:c r="F3918" s="35" t="n">
        <x:v>7</x:v>
      </x:c>
      <x:c r="G3918" s="32" t="n">
        <x:v>17059.0556840509</x:v>
      </x:c>
      <x:c r="H3918" s="32" t="n">
        <x:v>17059.0556840509</x:v>
      </x:c>
      <x:c r="I3918" s="33" t="n">
        <x:v>0</x:v>
      </x:c>
      <x:c r="J3918" s="34" t="n">
        <x:v>1</x:v>
      </x:c>
      <x:c r="K3918" s="33" t="n">
        <x:v>491.9255957339512</x:v>
      </x:c>
      <x:c r="L3918" s="32" t="n">
        <x:v>8391786.130035385</x:v>
      </x:c>
      <x:c r="M3918" s="33" t="n">
        <x:v>3.6912227206928723</x:v>
      </x:c>
      <x:c r="N3918" s="33" t="n">
        <x:v>491.1596946468925</x:v>
      </x:c>
      <x:c r="O3918" s="32" t="n">
        <x:v>8378720.580742776</x:v>
      </x:c>
      <x:c r="P3918" s="32" t="n">
        <x:v>13065.549292609096</x:v>
      </x:c>
      <x:c r="Q3918" s="33" t="n">
        <x:v>1.0015593728382157</x:v>
      </x:c>
      <x:c r="R3918" s="34" t="n">
        <x:v>0.0015593728382156922</x:v>
      </x:c>
    </x:row>
    <x:row r="3919" ht="18" customHeight="1">
      <x:c r="A3919" s="25" t="str">
        <x:v>EEZ_460</x:v>
      </x:c>
      <x:c r="B3919" s="25" t="str">
        <x:v>Malaysia (Peninsula East)</x:v>
      </x:c>
      <x:c r="C3919" s="25" t="str">
        <x:v>functional</x:v>
      </x:c>
      <x:c r="D3919" s="25" t="str">
        <x:v>Jellyfish</x:v>
      </x:c>
      <x:c r="E3919" s="35" t="n">
        <x:v>2</x:v>
      </x:c>
      <x:c r="F3919" s="35" t="n">
        <x:v>2</x:v>
      </x:c>
      <x:c r="G3919" s="32" t="n">
        <x:v>6441.3756836849</x:v>
      </x:c>
      <x:c r="H3919" s="32" t="n">
        <x:v>6441.3756836849</x:v>
      </x:c>
      <x:c r="I3919" s="33" t="n">
        <x:v>0</x:v>
      </x:c>
      <x:c r="J3919" s="34" t="n">
        <x:v>1</x:v>
      </x:c>
      <x:c r="K3919" s="33" t="n">
        <x:v>288.40315031266056</x:v>
      </x:c>
      <x:c r="L3919" s="32" t="n">
        <x:v>1857713.0395220928</x:v>
      </x:c>
      <x:c r="M3919" s="33" t="n">
        <x:v>3.4600000000000004</x:v>
      </x:c>
      <x:c r="N3919" s="33" t="n">
        <x:v>288.40315031266084</x:v>
      </x:c>
      <x:c r="O3919" s="32" t="n">
        <x:v>1857713.0395220947</x:v>
      </x:c>
      <x:c r="P3919" s="32" t="n">
        <x:v>-1.862645149230957e-9</x:v>
      </x:c>
      <x:c r="Q3919" s="33" t="n">
        <x:v>0.999999999999999</x:v>
      </x:c>
      <x:c r="R3919" s="34" t="n">
        <x:v>-1.0026549362597633e-15</x:v>
      </x:c>
    </x:row>
    <x:row r="3920" ht="18" customHeight="1">
      <x:c r="A3920" s="25" t="str">
        <x:v>EEZ_460</x:v>
      </x:c>
      <x:c r="B3920" s="25" t="str">
        <x:v>Malaysia (Peninsula East)</x:v>
      </x:c>
      <x:c r="C3920" s="25" t="str">
        <x:v>functional</x:v>
      </x:c>
      <x:c r="D3920" s="25" t="str">
        <x:v>Large benthopelagics (&gt;=90 cm)</x:v>
      </x:c>
      <x:c r="E3920" s="35" t="n">
        <x:v>3</x:v>
      </x:c>
      <x:c r="F3920" s="35" t="n">
        <x:v>3</x:v>
      </x:c>
      <x:c r="G3920" s="32" t="n">
        <x:v>7525.6168743616</x:v>
      </x:c>
      <x:c r="H3920" s="32" t="n">
        <x:v>7525.6168743616</x:v>
      </x:c>
      <x:c r="I3920" s="33" t="n">
        <x:v>0</x:v>
      </x:c>
      <x:c r="J3920" s="34" t="n">
        <x:v>1</x:v>
      </x:c>
      <x:c r="K3920" s="33" t="n">
        <x:v>2627.958327030852</x:v>
      </x:c>
      <x:c r="L3920" s="32" t="n">
        <x:v>19777007.53102246</x:v>
      </x:c>
      <x:c r="M3920" s="33" t="n">
        <x:v>4.419513929099428</x:v>
      </x:c>
      <x:c r="N3920" s="33" t="n">
        <x:v>2627.3257911713376</x:v>
      </x:c>
      <x:c r="O3920" s="32" t="n">
        <x:v>19772247.30848446</x:v>
      </x:c>
      <x:c r="P3920" s="32" t="n">
        <x:v>4760.22253799811</x:v>
      </x:c>
      <x:c r="Q3920" s="33" t="n">
        <x:v>1.000240752731024</x:v>
      </x:c>
      <x:c r="R3920" s="34" t="n">
        <x:v>0.0002407527310239263</x:v>
      </x:c>
    </x:row>
    <x:row r="3921" ht="18" customHeight="1">
      <x:c r="A3921" s="25" t="str">
        <x:v>EEZ_460</x:v>
      </x:c>
      <x:c r="B3921" s="25" t="str">
        <x:v>Malaysia (Peninsula East)</x:v>
      </x:c>
      <x:c r="C3921" s="25" t="str">
        <x:v>functional</x:v>
      </x:c>
      <x:c r="D3921" s="25" t="str">
        <x:v>Large demersals (&gt;=90 cm)</x:v>
      </x:c>
      <x:c r="E3921" s="35" t="n">
        <x:v>3</x:v>
      </x:c>
      <x:c r="F3921" s="35" t="n">
        <x:v>3</x:v>
      </x:c>
      <x:c r="G3921" s="32" t="n">
        <x:v>789.4932266281</x:v>
      </x:c>
      <x:c r="H3921" s="32" t="n">
        <x:v>789.4932266281</x:v>
      </x:c>
      <x:c r="I3921" s="33" t="n">
        <x:v>0</x:v>
      </x:c>
      <x:c r="J3921" s="34" t="n">
        <x:v>1</x:v>
      </x:c>
      <x:c r="K3921" s="33" t="n">
        <x:v>1295.738538959777</x:v>
      </x:c>
      <x:c r="L3921" s="32" t="n">
        <x:v>1022976.7999897345</x:v>
      </x:c>
      <x:c r="M3921" s="33" t="n">
        <x:v>4.0783523241801625</x:v>
      </x:c>
      <x:c r="N3921" s="33" t="n">
        <x:v>1197.7117886446608</x:v>
      </x:c>
      <x:c r="O3921" s="32" t="n">
        <x:v>945585.3445875862</x:v>
      </x:c>
      <x:c r="P3921" s="32" t="n">
        <x:v>77391.4554021483</x:v>
      </x:c>
      <x:c r="Q3921" s="33" t="n">
        <x:v>1.0818450241907063</x:v>
      </x:c>
      <x:c r="R3921" s="34" t="n">
        <x:v>0.08184502419070626</x:v>
      </x:c>
    </x:row>
    <x:row r="3922" ht="18" customHeight="1">
      <x:c r="A3922" s="25" t="str">
        <x:v>EEZ_460</x:v>
      </x:c>
      <x:c r="B3922" s="25" t="str">
        <x:v>Malaysia (Peninsula East)</x:v>
      </x:c>
      <x:c r="C3922" s="25" t="str">
        <x:v>functional</x:v>
      </x:c>
      <x:c r="D3922" s="25" t="str">
        <x:v>Large pelagics (&gt;=90 cm)</x:v>
      </x:c>
      <x:c r="E3922" s="35" t="n">
        <x:v>13</x:v>
      </x:c>
      <x:c r="F3922" s="35" t="n">
        <x:v>13</x:v>
      </x:c>
      <x:c r="G3922" s="32" t="n">
        <x:v>23150.4103931454</x:v>
      </x:c>
      <x:c r="H3922" s="32" t="n">
        <x:v>23150.4103931454</x:v>
      </x:c>
      <x:c r="I3922" s="33" t="n">
        <x:v>0</x:v>
      </x:c>
      <x:c r="J3922" s="34" t="n">
        <x:v>1</x:v>
      </x:c>
      <x:c r="K3922" s="33" t="n">
        <x:v>2497.297863936045</x:v>
      </x:c>
      <x:c r="L3922" s="32" t="n">
        <x:v>57813470.424044825</x:v>
      </x:c>
      <x:c r="M3922" s="33" t="n">
        <x:v>4.3789318948084555</x:v>
      </x:c>
      <x:c r="N3922" s="33" t="n">
        <x:v>2392.9404708444918</x:v>
      </x:c>
      <x:c r="O3922" s="32" t="n">
        <x:v>55397553.94641657</x:v>
      </x:c>
      <x:c r="P3922" s="32" t="n">
        <x:v>2415916.4776282534</x:v>
      </x:c>
      <x:c r="Q3922" s="33" t="n">
        <x:v>1.04361052619697</x:v>
      </x:c>
      <x:c r="R3922" s="34" t="n">
        <x:v>0.0436105261969699</x:v>
      </x:c>
    </x:row>
    <x:row r="3923" ht="18" customHeight="1">
      <x:c r="A3923" s="25" t="str">
        <x:v>EEZ_460</x:v>
      </x:c>
      <x:c r="B3923" s="25" t="str">
        <x:v>Malaysia (Peninsula East)</x:v>
      </x:c>
      <x:c r="C3923" s="25" t="str">
        <x:v>functional</x:v>
      </x:c>
      <x:c r="D3923" s="25" t="str">
        <x:v>Large rays (&gt;=90 cm)</x:v>
      </x:c>
      <x:c r="E3923" s="35" t="n">
        <x:v>2</x:v>
      </x:c>
      <x:c r="F3923" s="35" t="n">
        <x:v>2</x:v>
      </x:c>
      <x:c r="G3923" s="32" t="n">
        <x:v>6644.9710580396995</x:v>
      </x:c>
      <x:c r="H3923" s="32" t="n">
        <x:v>6644.9710580396995</x:v>
      </x:c>
      <x:c r="I3923" s="33" t="n">
        <x:v>0</x:v>
      </x:c>
      <x:c r="J3923" s="34" t="n">
        <x:v>1</x:v>
      </x:c>
      <x:c r="K3923" s="33" t="n">
        <x:v>707.8668000946773</x:v>
      </x:c>
      <x:c r="L3923" s="32" t="n">
        <x:v>4703754.3995763045</x:v>
      </x:c>
      <x:c r="M3923" s="33" t="n">
        <x:v>3.849943933321011</x:v>
      </x:c>
      <x:c r="N3923" s="33" t="n">
        <x:v>707.8543956865993</x:v>
      </x:c>
      <x:c r="O3923" s="32" t="n">
        <x:v>4703671.972643634</x:v>
      </x:c>
      <x:c r="P3923" s="32" t="n">
        <x:v>82.42693267017603</x:v>
      </x:c>
      <x:c r="Q3923" s="33" t="n">
        <x:v>1.0000175239542957</x:v>
      </x:c>
      <x:c r="R3923" s="34" t="n">
        <x:v>0.000017523954295615794</x:v>
      </x:c>
    </x:row>
    <x:row r="3924" ht="18" customHeight="1">
      <x:c r="A3924" s="25" t="str">
        <x:v>EEZ_460</x:v>
      </x:c>
      <x:c r="B3924" s="25" t="str">
        <x:v>Malaysia (Peninsula East)</x:v>
      </x:c>
      <x:c r="C3924" s="25" t="str">
        <x:v>functional</x:v>
      </x:c>
      <x:c r="D3924" s="25" t="str">
        <x:v>Large reef assoc. fish (&gt;=90 cm)</x:v>
      </x:c>
      <x:c r="E3924" s="35" t="n">
        <x:v>6</x:v>
      </x:c>
      <x:c r="F3924" s="35" t="n">
        <x:v>6</x:v>
      </x:c>
      <x:c r="G3924" s="32" t="n">
        <x:v>3041.8088874371997</x:v>
      </x:c>
      <x:c r="H3924" s="32" t="n">
        <x:v>3041.8088874371997</x:v>
      </x:c>
      <x:c r="I3924" s="33" t="n">
        <x:v>0</x:v>
      </x:c>
      <x:c r="J3924" s="34" t="n">
        <x:v>1</x:v>
      </x:c>
      <x:c r="K3924" s="33" t="n">
        <x:v>546.5346070676928</x:v>
      </x:c>
      <x:c r="L3924" s="32" t="n">
        <x:v>1662453.8250705057</x:v>
      </x:c>
      <x:c r="M3924" s="33" t="n">
        <x:v>3.6610421962288</x:v>
      </x:c>
      <x:c r="N3924" s="33" t="n">
        <x:v>458.18640212943365</x:v>
      </x:c>
      <x:c r="O3924" s="32" t="n">
        <x:v>1393715.4701001858</x:v>
      </x:c>
      <x:c r="P3924" s="32" t="n">
        <x:v>268738.3549703199</x:v>
      </x:c>
      <x:c r="Q3924" s="33" t="n">
        <x:v>1.1928215340474064</x:v>
      </x:c>
      <x:c r="R3924" s="34" t="n">
        <x:v>0.19282153404740632</x:v>
      </x:c>
    </x:row>
    <x:row r="3925" ht="18" customHeight="1">
      <x:c r="A3925" s="25" t="str">
        <x:v>EEZ_460</x:v>
      </x:c>
      <x:c r="B3925" s="25" t="str">
        <x:v>Malaysia (Peninsula East)</x:v>
      </x:c>
      <x:c r="C3925" s="25" t="str">
        <x:v>functional</x:v>
      </x:c>
      <x:c r="D3925" s="25" t="str">
        <x:v>Large sharks (&gt;=90 cm)</x:v>
      </x:c>
      <x:c r="E3925" s="35" t="n">
        <x:v>2</x:v>
      </x:c>
      <x:c r="F3925" s="35" t="n">
        <x:v>2</x:v>
      </x:c>
      <x:c r="G3925" s="32" t="n">
        <x:v>3862.865569345</x:v>
      </x:c>
      <x:c r="H3925" s="32" t="n">
        <x:v>3862.865569345</x:v>
      </x:c>
      <x:c r="I3925" s="33" t="n">
        <x:v>0</x:v>
      </x:c>
      <x:c r="J3925" s="34" t="n">
        <x:v>1</x:v>
      </x:c>
      <x:c r="K3925" s="33" t="n">
        <x:v>1813.713283921884</x:v>
      </x:c>
      <x:c r="L3925" s="32" t="n">
        <x:v>7006130.597125499</x:v>
      </x:c>
      <x:c r="M3925" s="33" t="n">
        <x:v>4.258197760647629</x:v>
      </x:c>
      <x:c r="N3925" s="33" t="n">
        <x:v>1812.165093569173</x:v>
      </x:c>
      <x:c r="O3925" s="32" t="n">
        <x:v>7000150.145917219</x:v>
      </x:c>
      <x:c r="P3925" s="32" t="n">
        <x:v>5980.451208279468</x:v>
      </x:c>
      <x:c r="Q3925" s="33" t="n">
        <x:v>1.0008543318476915</x:v>
      </x:c>
      <x:c r="R3925" s="34" t="n">
        <x:v>0.0008543318476915124</x:v>
      </x:c>
    </x:row>
    <x:row r="3926" ht="18" customHeight="1">
      <x:c r="A3926" s="25" t="str">
        <x:v>EEZ_460</x:v>
      </x:c>
      <x:c r="B3926" s="25" t="str">
        <x:v>Malaysia (Peninsula East)</x:v>
      </x:c>
      <x:c r="C3926" s="25" t="str">
        <x:v>functional</x:v>
      </x:c>
      <x:c r="D3926" s="25" t="str">
        <x:v>Lobsters, crabs</x:v>
      </x:c>
      <x:c r="E3926" s="35" t="n">
        <x:v>6</x:v>
      </x:c>
      <x:c r="F3926" s="35" t="n">
        <x:v>6</x:v>
      </x:c>
      <x:c r="G3926" s="32" t="n">
        <x:v>3192.9823745728004</x:v>
      </x:c>
      <x:c r="H3926" s="32" t="n">
        <x:v>3192.9823745728004</x:v>
      </x:c>
      <x:c r="I3926" s="33" t="n">
        <x:v>0</x:v>
      </x:c>
      <x:c r="J3926" s="34" t="n">
        <x:v>1</x:v>
      </x:c>
      <x:c r="K3926" s="33" t="n">
        <x:v>35.63405963009521</x:v>
      </x:c>
      <x:c r="L3926" s="32" t="n">
        <x:v>113778.92433337017</x:v>
      </x:c>
      <x:c r="M3926" s="33" t="n">
        <x:v>2.5156926994589606</x:v>
      </x:c>
      <x:c r="N3926" s="33" t="n">
        <x:v>32.78632197091514</x:v>
      </x:c>
      <x:c r="O3926" s="32" t="n">
        <x:v>104686.148180201</x:v>
      </x:c>
      <x:c r="P3926" s="32" t="n">
        <x:v>9092.77615316918</x:v>
      </x:c>
      <x:c r="Q3926" s="33" t="n">
        <x:v>1.086857490806877</x:v>
      </x:c>
      <x:c r="R3926" s="34" t="n">
        <x:v>0.08685749080687707</x:v>
      </x:c>
    </x:row>
    <x:row r="3927" ht="18" customHeight="1">
      <x:c r="A3927" s="25" t="str">
        <x:v>EEZ_460</x:v>
      </x:c>
      <x:c r="B3927" s="25" t="str">
        <x:v>Malaysia (Peninsula East)</x:v>
      </x:c>
      <x:c r="C3927" s="25" t="str">
        <x:v>functional</x:v>
      </x:c>
      <x:c r="D3927" s="25" t="str">
        <x:v>Medium benthopelagics (30 - 89 cm)</x:v>
      </x:c>
      <x:c r="E3927" s="35" t="n">
        <x:v>6</x:v>
      </x:c>
      <x:c r="F3927" s="35" t="n">
        <x:v>6</x:v>
      </x:c>
      <x:c r="G3927" s="32" t="n">
        <x:v>5509.8521151502</x:v>
      </x:c>
      <x:c r="H3927" s="32" t="n">
        <x:v>5509.8521151502</x:v>
      </x:c>
      <x:c r="I3927" s="33" t="n">
        <x:v>0</x:v>
      </x:c>
      <x:c r="J3927" s="34" t="n">
        <x:v>1</x:v>
      </x:c>
      <x:c r="K3927" s="33" t="n">
        <x:v>448.5523166916654</x:v>
      </x:c>
      <x:c r="L3927" s="32" t="n">
        <x:v>2471456.930879095</x:v>
      </x:c>
      <x:c r="M3927" s="33" t="n">
        <x:v>3.5874850146694737</x:v>
      </x:c>
      <x:c r="N3927" s="33" t="n">
        <x:v>386.79870791388186</x:v>
      </x:c>
      <x:c r="O3927" s="32" t="n">
        <x:v>2131203.6789366663</x:v>
      </x:c>
      <x:c r="P3927" s="32" t="n">
        <x:v>340253.25194242876</x:v>
      </x:c>
      <x:c r="Q3927" s="33" t="n">
        <x:v>1.1596530896156267</x:v>
      </x:c>
      <x:c r="R3927" s="34" t="n">
        <x:v>0.15965308961562663</x:v>
      </x:c>
    </x:row>
    <x:row r="3928" ht="18" customHeight="1">
      <x:c r="A3928" s="25" t="str">
        <x:v>EEZ_460</x:v>
      </x:c>
      <x:c r="B3928" s="25" t="str">
        <x:v>Malaysia (Peninsula East)</x:v>
      </x:c>
      <x:c r="C3928" s="25" t="str">
        <x:v>functional</x:v>
      </x:c>
      <x:c r="D3928" s="25" t="str">
        <x:v>Medium demersals (30 - 89 cm)</x:v>
      </x:c>
      <x:c r="E3928" s="35" t="n">
        <x:v>16</x:v>
      </x:c>
      <x:c r="F3928" s="35" t="n">
        <x:v>16</x:v>
      </x:c>
      <x:c r="G3928" s="32" t="n">
        <x:v>89383.586472884</x:v>
      </x:c>
      <x:c r="H3928" s="32" t="n">
        <x:v>89383.586472884</x:v>
      </x:c>
      <x:c r="I3928" s="33" t="n">
        <x:v>0</x:v>
      </x:c>
      <x:c r="J3928" s="34" t="n">
        <x:v>1</x:v>
      </x:c>
      <x:c r="K3928" s="33" t="n">
        <x:v>742.512391903098</x:v>
      </x:c>
      <x:c r="L3928" s="32" t="n">
        <x:v>66368420.588858485</x:v>
      </x:c>
      <x:c r="M3928" s="33" t="n">
        <x:v>3.594269742954615</x:v>
      </x:c>
      <x:c r="N3928" s="33" t="n">
        <x:v>392.8888853181089</x:v>
      </x:c>
      <x:c r="O3928" s="32" t="n">
        <x:v>35117817.65506619</x:v>
      </x:c>
      <x:c r="P3928" s="32" t="n">
        <x:v>31250602.933792293</x:v>
      </x:c>
      <x:c r="Q3928" s="33" t="n">
        <x:v>1.889878842721424</x:v>
      </x:c>
      <x:c r="R3928" s="34" t="n">
        <x:v>0.8898788427214239</x:v>
      </x:c>
    </x:row>
    <x:row r="3929" ht="18" customHeight="1">
      <x:c r="A3929" s="25" t="str">
        <x:v>EEZ_460</x:v>
      </x:c>
      <x:c r="B3929" s="25" t="str">
        <x:v>Malaysia (Peninsula East)</x:v>
      </x:c>
      <x:c r="C3929" s="25" t="str">
        <x:v>functional</x:v>
      </x:c>
      <x:c r="D3929" s="25" t="str">
        <x:v>Medium pelagics (30 - 89 cm)</x:v>
      </x:c>
      <x:c r="E3929" s="35" t="n">
        <x:v>14</x:v>
      </x:c>
      <x:c r="F3929" s="35" t="n">
        <x:v>14</x:v>
      </x:c>
      <x:c r="G3929" s="32" t="n">
        <x:v>122585.13128197845</x:v>
      </x:c>
      <x:c r="H3929" s="32" t="n">
        <x:v>122585.13128197845</x:v>
      </x:c>
      <x:c r="I3929" s="33" t="n">
        <x:v>0</x:v>
      </x:c>
      <x:c r="J3929" s="34" t="n">
        <x:v>1</x:v>
      </x:c>
      <x:c r="K3929" s="33" t="n">
        <x:v>614.2508208191333</x:v>
      </x:c>
      <x:c r="L3929" s="32" t="n">
        <x:v>75298017.51017648</x:v>
      </x:c>
      <x:c r="M3929" s="33" t="n">
        <x:v>3.6222629092925436</x:v>
      </x:c>
      <x:c r="N3929" s="33" t="n">
        <x:v>419.04716735866884</x:v>
      </x:c>
      <x:c r="O3929" s="32" t="n">
        <x:v>51368952.02400362</x:v>
      </x:c>
      <x:c r="P3929" s="32" t="n">
        <x:v>23929065.486172862</x:v>
      </x:c>
      <x:c r="Q3929" s="33" t="n">
        <x:v>1.4658274024159832</x:v>
      </x:c>
      <x:c r="R3929" s="34" t="n">
        <x:v>0.4658274024159831</x:v>
      </x:c>
    </x:row>
    <x:row r="3930" ht="18" customHeight="1">
      <x:c r="A3930" s="25" t="str">
        <x:v>EEZ_460</x:v>
      </x:c>
      <x:c r="B3930" s="25" t="str">
        <x:v>Malaysia (Peninsula East)</x:v>
      </x:c>
      <x:c r="C3930" s="25" t="str">
        <x:v>functional</x:v>
      </x:c>
      <x:c r="D3930" s="25" t="str">
        <x:v>Medium reef assoc. fish (30 - 89 cm)</x:v>
      </x:c>
      <x:c r="E3930" s="35" t="n">
        <x:v>27</x:v>
      </x:c>
      <x:c r="F3930" s="35" t="n">
        <x:v>27</x:v>
      </x:c>
      <x:c r="G3930" s="32" t="n">
        <x:v>57467.376972075304</x:v>
      </x:c>
      <x:c r="H3930" s="32" t="n">
        <x:v>57467.376972075304</x:v>
      </x:c>
      <x:c r="I3930" s="33" t="n">
        <x:v>0</x:v>
      </x:c>
      <x:c r="J3930" s="34" t="n">
        <x:v>1</x:v>
      </x:c>
      <x:c r="K3930" s="33" t="n">
        <x:v>537.6990439761194</x:v>
      </x:c>
      <x:c r="L3930" s="32" t="n">
        <x:v>30900153.657700147</x:v>
      </x:c>
      <x:c r="M3930" s="33" t="n">
        <x:v>3.601181039777794</x:v>
      </x:c>
      <x:c r="N3930" s="33" t="n">
        <x:v>399.1912743553326</x:v>
      </x:c>
      <x:c r="O3930" s="32" t="n">
        <x:v>22940475.447341036</x:v>
      </x:c>
      <x:c r="P3930" s="32" t="n">
        <x:v>7959678.210359111</x:v>
      </x:c>
      <x:c r="Q3930" s="33" t="n">
        <x:v>1.3469709347842524</x:v>
      </x:c>
      <x:c r="R3930" s="34" t="n">
        <x:v>0.34697093478425245</x:v>
      </x:c>
    </x:row>
    <x:row r="3931" ht="18" customHeight="1">
      <x:c r="A3931" s="25" t="str">
        <x:v>EEZ_460</x:v>
      </x:c>
      <x:c r="B3931" s="25" t="str">
        <x:v>Malaysia (Peninsula East)</x:v>
      </x:c>
      <x:c r="C3931" s="25" t="str">
        <x:v>functional</x:v>
      </x:c>
      <x:c r="D3931" s="25" t="str">
        <x:v>Other demersal invertebrates</x:v>
      </x:c>
      <x:c r="E3931" s="35" t="n">
        <x:v>6</x:v>
      </x:c>
      <x:c r="F3931" s="35" t="n">
        <x:v>6</x:v>
      </x:c>
      <x:c r="G3931" s="32" t="n">
        <x:v>665.2266555862001</x:v>
      </x:c>
      <x:c r="H3931" s="32" t="n">
        <x:v>665.2266555862001</x:v>
      </x:c>
      <x:c r="I3931" s="33" t="n">
        <x:v>0</x:v>
      </x:c>
      <x:c r="J3931" s="34" t="n">
        <x:v>1</x:v>
      </x:c>
      <x:c r="K3931" s="33" t="n">
        <x:v>12.551674174270957</x:v>
      </x:c>
      <x:c r="L3931" s="32" t="n">
        <x:v>8349.708232957948</x:v>
      </x:c>
      <x:c r="M3931" s="33" t="n">
        <x:v>2.095766033879335</x:v>
      </x:c>
      <x:c r="N3931" s="33" t="n">
        <x:v>12.467116961665562</x:v>
      </x:c>
      <x:c r="O3931" s="32" t="n">
        <x:v>8293.45852121077</x:v>
      </x:c>
      <x:c r="P3931" s="32" t="n">
        <x:v>56.24971174717757</x:v>
      </x:c>
      <x:c r="Q3931" s="33" t="n">
        <x:v>1.0067824191322978</x:v>
      </x:c>
      <x:c r="R3931" s="34" t="n">
        <x:v>0.0067824191322977305</x:v>
      </x:c>
    </x:row>
    <x:row r="3932" ht="18" customHeight="1">
      <x:c r="A3932" s="25" t="str">
        <x:v>EEZ_460</x:v>
      </x:c>
      <x:c r="B3932" s="25" t="str">
        <x:v>Malaysia (Peninsula East)</x:v>
      </x:c>
      <x:c r="C3932" s="25" t="str">
        <x:v>functional</x:v>
      </x:c>
      <x:c r="D3932" s="25" t="str">
        <x:v>Shrimps</x:v>
      </x:c>
      <x:c r="E3932" s="35" t="n">
        <x:v>12</x:v>
      </x:c>
      <x:c r="F3932" s="35" t="n">
        <x:v>12</x:v>
      </x:c>
      <x:c r="G3932" s="32" t="n">
        <x:v>10959.8572697069</x:v>
      </x:c>
      <x:c r="H3932" s="32" t="n">
        <x:v>10959.8572697069</x:v>
      </x:c>
      <x:c r="I3932" s="33" t="n">
        <x:v>0</x:v>
      </x:c>
      <x:c r="J3932" s="34" t="n">
        <x:v>1</x:v>
      </x:c>
      <x:c r="K3932" s="33" t="n">
        <x:v>221.84531866075292</x:v>
      </x:c>
      <x:c r="L3932" s="32" t="n">
        <x:v>2431393.0284744967</x:v>
      </x:c>
      <x:c r="M3932" s="33" t="n">
        <x:v>3.105720147374396</x:v>
      </x:c>
      <x:c r="N3932" s="33" t="n">
        <x:v>127.5616556400033</x:v>
      </x:c>
      <x:c r="O3932" s="32" t="n">
        <x:v>1398057.5389019381</x:v>
      </x:c>
      <x:c r="P3932" s="32" t="n">
        <x:v>1033335.4895725586</x:v>
      </x:c>
      <x:c r="Q3932" s="33" t="n">
        <x:v>1.739122289905293</x:v>
      </x:c>
      <x:c r="R3932" s="34" t="n">
        <x:v>0.7391222899052928</x:v>
      </x:c>
    </x:row>
    <x:row r="3933" ht="18" customHeight="1">
      <x:c r="A3933" s="25" t="str">
        <x:v>EEZ_460</x:v>
      </x:c>
      <x:c r="B3933" s="25" t="str">
        <x:v>Malaysia (Peninsula East)</x:v>
      </x:c>
      <x:c r="C3933" s="25" t="str">
        <x:v>functional</x:v>
      </x:c>
      <x:c r="D3933" s="25" t="str">
        <x:v>Small benthopelagics (&lt;30 cm)</x:v>
      </x:c>
      <x:c r="E3933" s="35" t="n">
        <x:v>4</x:v>
      </x:c>
      <x:c r="F3933" s="35" t="n">
        <x:v>4</x:v>
      </x:c>
      <x:c r="G3933" s="32" t="n">
        <x:v>10784.601701732</x:v>
      </x:c>
      <x:c r="H3933" s="32" t="n">
        <x:v>10784.601701732</x:v>
      </x:c>
      <x:c r="I3933" s="33" t="n">
        <x:v>0</x:v>
      </x:c>
      <x:c r="J3933" s="34" t="n">
        <x:v>1</x:v>
      </x:c>
      <x:c r="K3933" s="33" t="n">
        <x:v>169.36985136119503</x:v>
      </x:c>
      <x:c r="L3933" s="32" t="n">
        <x:v>1826586.3872120397</x:v>
      </x:c>
      <x:c r="M3933" s="33" t="n">
        <x:v>3.2270442282152176</x:v>
      </x:c>
      <x:c r="N3933" s="33" t="n">
        <x:v>168.67247913947088</x:v>
      </x:c>
      <x:c r="O3933" s="32" t="n">
        <x:v>1819065.5055628929</x:v>
      </x:c>
      <x:c r="P3933" s="32" t="n">
        <x:v>7520.881649146788</x:v>
      </x:c>
      <x:c r="Q3933" s="33" t="n">
        <x:v>1.0041344754359571</x:v>
      </x:c>
      <x:c r="R3933" s="34" t="n">
        <x:v>0.004134475435957168</x:v>
      </x:c>
    </x:row>
    <x:row r="3934" ht="18" customHeight="1">
      <x:c r="A3934" s="25" t="str">
        <x:v>EEZ_460</x:v>
      </x:c>
      <x:c r="B3934" s="25" t="str">
        <x:v>Malaysia (Peninsula East)</x:v>
      </x:c>
      <x:c r="C3934" s="25" t="str">
        <x:v>functional</x:v>
      </x:c>
      <x:c r="D3934" s="25" t="str">
        <x:v>Small demersals (&lt;30 cm)</x:v>
      </x:c>
      <x:c r="E3934" s="35" t="n">
        <x:v>5</x:v>
      </x:c>
      <x:c r="F3934" s="35" t="n">
        <x:v>5</x:v>
      </x:c>
      <x:c r="G3934" s="32" t="n">
        <x:v>35706.654043136296</x:v>
      </x:c>
      <x:c r="H3934" s="32" t="n">
        <x:v>35706.654043136296</x:v>
      </x:c>
      <x:c r="I3934" s="33" t="n">
        <x:v>0</x:v>
      </x:c>
      <x:c r="J3934" s="34" t="n">
        <x:v>1</x:v>
      </x:c>
      <x:c r="K3934" s="33" t="n">
        <x:v>529.2609589680027</x:v>
      </x:c>
      <x:c r="L3934" s="32" t="n">
        <x:v>18898137.960409027</x:v>
      </x:c>
      <x:c r="M3934" s="33" t="n">
        <x:v>3.721530848724235</x:v>
      </x:c>
      <x:c r="N3934" s="33" t="n">
        <x:v>526.6606232239632</x:v>
      </x:c>
      <x:c r="O3934" s="32" t="n">
        <x:v>18805288.671600606</x:v>
      </x:c>
      <x:c r="P3934" s="32" t="n">
        <x:v>92849.2888084203</x:v>
      </x:c>
      <x:c r="Q3934" s="33" t="n">
        <x:v>1.0049374030056044</x:v>
      </x:c>
      <x:c r="R3934" s="34" t="n">
        <x:v>0.004937403005604458</x:v>
      </x:c>
    </x:row>
    <x:row r="3935" ht="18" customHeight="1">
      <x:c r="A3935" s="25" t="str">
        <x:v>EEZ_460</x:v>
      </x:c>
      <x:c r="B3935" s="25" t="str">
        <x:v>Malaysia (Peninsula East)</x:v>
      </x:c>
      <x:c r="C3935" s="25" t="str">
        <x:v>functional</x:v>
      </x:c>
      <x:c r="D3935" s="25" t="str">
        <x:v>Small pelagics (&lt;30 cm)</x:v>
      </x:c>
      <x:c r="E3935" s="35" t="n">
        <x:v>11</x:v>
      </x:c>
      <x:c r="F3935" s="35" t="n">
        <x:v>11</x:v>
      </x:c>
      <x:c r="G3935" s="32" t="n">
        <x:v>61725.01615310909</x:v>
      </x:c>
      <x:c r="H3935" s="32" t="n">
        <x:v>61725.01615310909</x:v>
      </x:c>
      <x:c r="I3935" s="33" t="n">
        <x:v>0</x:v>
      </x:c>
      <x:c r="J3935" s="34" t="n">
        <x:v>1</x:v>
      </x:c>
      <x:c r="K3935" s="33" t="n">
        <x:v>288.45785835288814</x:v>
      </x:c>
      <x:c r="L3935" s="32" t="n">
        <x:v>17805065.966323275</x:v>
      </x:c>
      <x:c r="M3935" s="33" t="n">
        <x:v>3.258405690556726</x:v>
      </x:c>
      <x:c r="N3935" s="33" t="n">
        <x:v>181.30329230156153</x:v>
      </x:c>
      <x:c r="O3935" s="32" t="n">
        <x:v>11190948.645925745</x:v>
      </x:c>
      <x:c r="P3935" s="32" t="n">
        <x:v>6614117.32039753</x:v>
      </x:c>
      <x:c r="Q3935" s="33" t="n">
        <x:v>1.5910238291376229</x:v>
      </x:c>
      <x:c r="R3935" s="34" t="n">
        <x:v>0.5910238291376229</x:v>
      </x:c>
    </x:row>
    <x:row r="3936" ht="18" customHeight="1">
      <x:c r="A3936" s="25" t="str">
        <x:v>EEZ_460</x:v>
      </x:c>
      <x:c r="B3936" s="25" t="str">
        <x:v>Malaysia (Peninsula East)</x:v>
      </x:c>
      <x:c r="C3936" s="25" t="str">
        <x:v>functional</x:v>
      </x:c>
      <x:c r="D3936" s="25" t="str">
        <x:v>Small reef assoc. fish (&lt;30 cm)</x:v>
      </x:c>
      <x:c r="E3936" s="35" t="n">
        <x:v>7</x:v>
      </x:c>
      <x:c r="F3936" s="35" t="n">
        <x:v>7</x:v>
      </x:c>
      <x:c r="G3936" s="32" t="n">
        <x:v>24251.120256951803</x:v>
      </x:c>
      <x:c r="H3936" s="32" t="n">
        <x:v>24251.120256951803</x:v>
      </x:c>
      <x:c r="I3936" s="33" t="n">
        <x:v>0</x:v>
      </x:c>
      <x:c r="J3936" s="34" t="n">
        <x:v>1</x:v>
      </x:c>
      <x:c r="K3936" s="33" t="n">
        <x:v>261.5441425769402</x:v>
      </x:c>
      <x:c r="L3936" s="32" t="n">
        <x:v>6342738.454134725</x:v>
      </x:c>
      <x:c r="M3936" s="33" t="n">
        <x:v>3.2382690179094267</x:v>
      </x:c>
      <x:c r="N3936" s="33" t="n">
        <x:v>173.08882027630074</x:v>
      </x:c>
      <x:c r="O3936" s="32" t="n">
        <x:v>4197597.795654487</x:v>
      </x:c>
      <x:c r="P3936" s="32" t="n">
        <x:v>2145140.658480238</x:v>
      </x:c>
      <x:c r="Q3936" s="33" t="n">
        <x:v>1.5110400669404223</x:v>
      </x:c>
      <x:c r="R3936" s="34" t="n">
        <x:v>0.5110400669404224</x:v>
      </x:c>
    </x:row>
    <x:row r="3937" ht="18" customHeight="1">
      <x:c r="A3937" s="25" t="str">
        <x:v>EEZ_460</x:v>
      </x:c>
      <x:c r="B3937" s="25" t="str">
        <x:v>Malaysia (Peninsula East)</x:v>
      </x:c>
      <x:c r="C3937" s="25" t="str">
        <x:v>functional</x:v>
      </x:c>
      <x:c r="D3937" s="25" t="str">
        <x:v>Small to medium flatfishes (&lt;90 cm)</x:v>
      </x:c>
      <x:c r="E3937" s="35" t="n">
        <x:v>5</x:v>
      </x:c>
      <x:c r="F3937" s="35" t="n">
        <x:v>5</x:v>
      </x:c>
      <x:c r="G3937" s="32" t="n">
        <x:v>2742.5318918064995</x:v>
      </x:c>
      <x:c r="H3937" s="32" t="n">
        <x:v>2742.5318918064995</x:v>
      </x:c>
      <x:c r="I3937" s="33" t="n">
        <x:v>0</x:v>
      </x:c>
      <x:c r="J3937" s="34" t="n">
        <x:v>1</x:v>
      </x:c>
      <x:c r="K3937" s="33" t="n">
        <x:v>510.3653396735814</x:v>
      </x:c>
      <x:c r="L3937" s="32" t="n">
        <x:v>1399693.2205274538</x:v>
      </x:c>
      <x:c r="M3937" s="33" t="n">
        <x:v>3.6352391279386467</x:v>
      </x:c>
      <x:c r="N3937" s="33" t="n">
        <x:v>431.75674201858703</x:v>
      </x:c>
      <x:c r="O3937" s="32" t="n">
        <x:v>1184106.6344884462</x:v>
      </x:c>
      <x:c r="P3937" s="32" t="n">
        <x:v>215586.58603900764</x:v>
      </x:c>
      <x:c r="Q3937" s="33" t="n">
        <x:v>1.1820668677632606</x:v>
      </x:c>
      <x:c r="R3937" s="34" t="n">
        <x:v>0.18206686776326073</x:v>
      </x:c>
    </x:row>
    <x:row r="3938" ht="18" customHeight="1">
      <x:c r="A3938" s="25" t="str">
        <x:v>EEZ_461</x:v>
      </x:c>
      <x:c r="B3938" s="25" t="str">
        <x:v>Malaysia (Sabah)</x:v>
      </x:c>
      <x:c r="C3938" s="25" t="str">
        <x:v>functional</x:v>
      </x:c>
      <x:c r="D3938" s="25" t="str">
        <x:v>Cephalopods</x:v>
      </x:c>
      <x:c r="E3938" s="35" t="n">
        <x:v>4</x:v>
      </x:c>
      <x:c r="F3938" s="35" t="n">
        <x:v>4</x:v>
      </x:c>
      <x:c r="G3938" s="32" t="n">
        <x:v>207.2091974742</x:v>
      </x:c>
      <x:c r="H3938" s="32" t="n">
        <x:v>207.2091974742</x:v>
      </x:c>
      <x:c r="I3938" s="33" t="n">
        <x:v>0</x:v>
      </x:c>
      <x:c r="J3938" s="34" t="n">
        <x:v>1</x:v>
      </x:c>
      <x:c r="K3938" s="33" t="n">
        <x:v>553.3845678683692</x:v>
      </x:c>
      <x:c r="L3938" s="32" t="n">
        <x:v>114666.37220261175</x:v>
      </x:c>
      <x:c r="M3938" s="33" t="n">
        <x:v>3.7134918530600745</x:v>
      </x:c>
      <x:c r="N3938" s="33" t="n">
        <x:v>517.00155943384</x:v>
      </x:c>
      <x:c r="O3938" s="32" t="n">
        <x:v>107127.47822319591</x:v>
      </x:c>
      <x:c r="P3938" s="32" t="n">
        <x:v>7538.893979415836</x:v>
      </x:c>
      <x:c r="Q3938" s="33" t="n">
        <x:v>1.0703731115905561</x:v>
      </x:c>
      <x:c r="R3938" s="34" t="n">
        <x:v>0.07037311159055612</x:v>
      </x:c>
    </x:row>
    <x:row r="3939" ht="18" customHeight="1">
      <x:c r="A3939" s="25" t="str">
        <x:v>EEZ_461</x:v>
      </x:c>
      <x:c r="B3939" s="25" t="str">
        <x:v>Malaysia (Sabah)</x:v>
      </x:c>
      <x:c r="C3939" s="25" t="str">
        <x:v>functional</x:v>
      </x:c>
      <x:c r="D3939" s="25" t="str">
        <x:v>Jellyfish</x:v>
      </x:c>
      <x:c r="E3939" s="35" t="n">
        <x:v>2</x:v>
      </x:c>
      <x:c r="F3939" s="35" t="n">
        <x:v>2</x:v>
      </x:c>
      <x:c r="G3939" s="32" t="n">
        <x:v>6436.9526780122005</x:v>
      </x:c>
      <x:c r="H3939" s="32" t="n">
        <x:v>6436.9526780122005</x:v>
      </x:c>
      <x:c r="I3939" s="33" t="n">
        <x:v>0</x:v>
      </x:c>
      <x:c r="J3939" s="34" t="n">
        <x:v>1</x:v>
      </x:c>
      <x:c r="K3939" s="33" t="n">
        <x:v>288.40315031266056</x:v>
      </x:c>
      <x:c r="L3939" s="32" t="n">
        <x:v>1856437.4307522355</x:v>
      </x:c>
      <x:c r="M3939" s="33" t="n">
        <x:v>3.4600000000000004</x:v>
      </x:c>
      <x:c r="N3939" s="33" t="n">
        <x:v>288.40315031266084</x:v>
      </x:c>
      <x:c r="O3939" s="32" t="n">
        <x:v>1856437.4307522373</x:v>
      </x:c>
      <x:c r="P3939" s="32" t="n">
        <x:v>-1.862645149230957e-9</x:v>
      </x:c>
      <x:c r="Q3939" s="33" t="n">
        <x:v>0.999999999999999</x:v>
      </x:c>
      <x:c r="R3939" s="34" t="n">
        <x:v>-1.003343887801381e-15</x:v>
      </x:c>
    </x:row>
    <x:row r="3940" ht="18" customHeight="1">
      <x:c r="A3940" s="25" t="str">
        <x:v>EEZ_461</x:v>
      </x:c>
      <x:c r="B3940" s="25" t="str">
        <x:v>Malaysia (Sabah)</x:v>
      </x:c>
      <x:c r="C3940" s="25" t="str">
        <x:v>functional</x:v>
      </x:c>
      <x:c r="D3940" s="25" t="str">
        <x:v>Large benthopelagics (&gt;=90 cm)</x:v>
      </x:c>
      <x:c r="E3940" s="35" t="n">
        <x:v>4</x:v>
      </x:c>
      <x:c r="F3940" s="35" t="n">
        <x:v>4</x:v>
      </x:c>
      <x:c r="G3940" s="32" t="n">
        <x:v>5465.7915258349</x:v>
      </x:c>
      <x:c r="H3940" s="32" t="n">
        <x:v>5465.7915258349</x:v>
      </x:c>
      <x:c r="I3940" s="33" t="n">
        <x:v>0</x:v>
      </x:c>
      <x:c r="J3940" s="34" t="n">
        <x:v>1</x:v>
      </x:c>
      <x:c r="K3940" s="33" t="n">
        <x:v>1632.9877289600322</x:v>
      </x:c>
      <x:c r="L3940" s="32" t="n">
        <x:v>8925570.490742123</x:v>
      </x:c>
      <x:c r="M3940" s="33" t="n">
        <x:v>4.198902984373238</x:v>
      </x:c>
      <x:c r="N3940" s="33" t="n">
        <x:v>1580.8948488826263</x:v>
      </x:c>
      <x:c r="O3940" s="32" t="n">
        <x:v>8640841.668258704</x:v>
      </x:c>
      <x:c r="P3940" s="32" t="n">
        <x:v>284728.8224834185</x:v>
      </x:c>
      <x:c r="Q3940" s="33" t="n">
        <x:v>1.0329515148425115</x:v>
      </x:c>
      <x:c r="R3940" s="34" t="n">
        <x:v>0.0329515148425115</x:v>
      </x:c>
    </x:row>
    <x:row r="3941" ht="18" customHeight="1">
      <x:c r="A3941" s="25" t="str">
        <x:v>EEZ_461</x:v>
      </x:c>
      <x:c r="B3941" s="25" t="str">
        <x:v>Malaysia (Sabah)</x:v>
      </x:c>
      <x:c r="C3941" s="25" t="str">
        <x:v>functional</x:v>
      </x:c>
      <x:c r="D3941" s="25" t="str">
        <x:v>Large demersals (&gt;=90 cm)</x:v>
      </x:c>
      <x:c r="E3941" s="35" t="n">
        <x:v>3</x:v>
      </x:c>
      <x:c r="F3941" s="35" t="n">
        <x:v>3</x:v>
      </x:c>
      <x:c r="G3941" s="32" t="n">
        <x:v>11117.8895649711</x:v>
      </x:c>
      <x:c r="H3941" s="32" t="n">
        <x:v>11117.8895649711</x:v>
      </x:c>
      <x:c r="I3941" s="33" t="n">
        <x:v>0</x:v>
      </x:c>
      <x:c r="J3941" s="34" t="n">
        <x:v>1</x:v>
      </x:c>
      <x:c r="K3941" s="33" t="n">
        <x:v>1951.6070654405448</x:v>
      </x:c>
      <x:c r="L3941" s="32" t="n">
        <x:v>21697751.827785302</x:v>
      </x:c>
      <x:c r="M3941" s="33" t="n">
        <x:v>4.268060382438327</x:v>
      </x:c>
      <x:c r="N3941" s="33" t="n">
        <x:v>1853.7893484020126</x:v>
      </x:c>
      <x:c r="O3941" s="32" t="n">
        <x:v>20610225.25225331</x:v>
      </x:c>
      <x:c r="P3941" s="32" t="n">
        <x:v>1087526.575531993</x:v>
      </x:c>
      <x:c r="Q3941" s="33" t="n">
        <x:v>1.0527663604944393</x:v>
      </x:c>
      <x:c r="R3941" s="34" t="n">
        <x:v>0.052766360494439245</x:v>
      </x:c>
    </x:row>
    <x:row r="3942" ht="18" customHeight="1">
      <x:c r="A3942" s="25" t="str">
        <x:v>EEZ_461</x:v>
      </x:c>
      <x:c r="B3942" s="25" t="str">
        <x:v>Malaysia (Sabah)</x:v>
      </x:c>
      <x:c r="C3942" s="25" t="str">
        <x:v>functional</x:v>
      </x:c>
      <x:c r="D3942" s="25" t="str">
        <x:v>Large pelagics (&gt;=90 cm)</x:v>
      </x:c>
      <x:c r="E3942" s="35" t="n">
        <x:v>8</x:v>
      </x:c>
      <x:c r="F3942" s="35" t="n">
        <x:v>8</x:v>
      </x:c>
      <x:c r="G3942" s="32" t="n">
        <x:v>53936.0911023714</x:v>
      </x:c>
      <x:c r="H3942" s="32" t="n">
        <x:v>53936.0911023714</x:v>
      </x:c>
      <x:c r="I3942" s="33" t="n">
        <x:v>0</x:v>
      </x:c>
      <x:c r="J3942" s="34" t="n">
        <x:v>1</x:v>
      </x:c>
      <x:c r="K3942" s="33" t="n">
        <x:v>2315.1830392602405</x:v>
      </x:c>
      <x:c r="L3942" s="32" t="n">
        <x:v>124871923.32420543</x:v>
      </x:c>
      <x:c r="M3942" s="33" t="n">
        <x:v>4.357895897049288</x:v>
      </x:c>
      <x:c r="N3942" s="33" t="n">
        <x:v>2279.7955260539266</x:v>
      </x:c>
      <x:c r="O3942" s="32" t="n">
        <x:v>122963259.18802331</x:v>
      </x:c>
      <x:c r="P3942" s="32" t="n">
        <x:v>1908664.1361821145</x:v>
      </x:c>
      <x:c r="Q3942" s="33" t="n">
        <x:v>1.0155222311834105</x:v>
      </x:c>
      <x:c r="R3942" s="34" t="n">
        <x:v>0.01552223118341043</x:v>
      </x:c>
    </x:row>
    <x:row r="3943" ht="18" customHeight="1">
      <x:c r="A3943" s="25" t="str">
        <x:v>EEZ_461</x:v>
      </x:c>
      <x:c r="B3943" s="25" t="str">
        <x:v>Malaysia (Sabah)</x:v>
      </x:c>
      <x:c r="C3943" s="25" t="str">
        <x:v>functional</x:v>
      </x:c>
      <x:c r="D3943" s="25" t="str">
        <x:v>Large rays (&gt;=90 cm)</x:v>
      </x:c>
      <x:c r="E3943" s="35" t="n">
        <x:v>2</x:v>
      </x:c>
      <x:c r="F3943" s="35" t="n">
        <x:v>2</x:v>
      </x:c>
      <x:c r="G3943" s="32" t="n">
        <x:v>5429.691332383</x:v>
      </x:c>
      <x:c r="H3943" s="32" t="n">
        <x:v>5429.691332383</x:v>
      </x:c>
      <x:c r="I3943" s="33" t="n">
        <x:v>0</x:v>
      </x:c>
      <x:c r="J3943" s="34" t="n">
        <x:v>1</x:v>
      </x:c>
      <x:c r="K3943" s="33" t="n">
        <x:v>707.8813426218088</x:v>
      </x:c>
      <x:c r="L3943" s="32" t="n">
        <x:v>3843577.1903892765</x:v>
      </x:c>
      <x:c r="M3943" s="33" t="n">
        <x:v>3.8499542562751823</x:v>
      </x:c>
      <x:c r="N3943" s="33" t="n">
        <x:v>707.8712212177436</x:v>
      </x:c>
      <x:c r="O3943" s="32" t="n">
        <x:v>3843522.234289352</x:v>
      </x:c>
      <x:c r="P3943" s="32" t="n">
        <x:v>54.95609992463142</x:v>
      </x:c>
      <x:c r="Q3943" s="33" t="n">
        <x:v>1.0000142983691975</x:v>
      </x:c>
      <x:c r="R3943" s="34" t="n">
        <x:v>0.000014298369197490157</x:v>
      </x:c>
    </x:row>
    <x:row r="3944" ht="18" customHeight="1">
      <x:c r="A3944" s="25" t="str">
        <x:v>EEZ_461</x:v>
      </x:c>
      <x:c r="B3944" s="25" t="str">
        <x:v>Malaysia (Sabah)</x:v>
      </x:c>
      <x:c r="C3944" s="25" t="str">
        <x:v>functional</x:v>
      </x:c>
      <x:c r="D3944" s="25" t="str">
        <x:v>Large reef assoc. fish (&gt;=90 cm)</x:v>
      </x:c>
      <x:c r="E3944" s="35" t="n">
        <x:v>2</x:v>
      </x:c>
      <x:c r="F3944" s="35" t="n">
        <x:v>2</x:v>
      </x:c>
      <x:c r="G3944" s="32" t="n">
        <x:v>5502.9464778529</x:v>
      </x:c>
      <x:c r="H3944" s="32" t="n">
        <x:v>5502.9464778529</x:v>
      </x:c>
      <x:c r="I3944" s="33" t="n">
        <x:v>0</x:v>
      </x:c>
      <x:c r="J3944" s="34" t="n">
        <x:v>1</x:v>
      </x:c>
      <x:c r="K3944" s="33" t="n">
        <x:v>1028.851825943153</x:v>
      </x:c>
      <x:c r="L3944" s="32" t="n">
        <x:v>5661716.531806398</x:v>
      </x:c>
      <x:c r="M3944" s="33" t="n">
        <x:v>3.9599883300099576</x:v>
      </x:c>
      <x:c r="N3944" s="33" t="n">
        <x:v>911.9863329095659</x:v>
      </x:c>
      <x:c r="O3944" s="32" t="n">
        <x:v>5018611.978534678</x:v>
      </x:c>
      <x:c r="P3944" s="32" t="n">
        <x:v>643104.5532717202</x:v>
      </x:c>
      <x:c r="Q3944" s="33" t="n">
        <x:v>1.1281439083201432</x:v>
      </x:c>
      <x:c r="R3944" s="34" t="n">
        <x:v>0.1281439083201432</x:v>
      </x:c>
    </x:row>
    <x:row r="3945" ht="18" customHeight="1">
      <x:c r="A3945" s="25" t="str">
        <x:v>EEZ_461</x:v>
      </x:c>
      <x:c r="B3945" s="25" t="str">
        <x:v>Malaysia (Sabah)</x:v>
      </x:c>
      <x:c r="C3945" s="25" t="str">
        <x:v>functional</x:v>
      </x:c>
      <x:c r="D3945" s="25" t="str">
        <x:v>Large sharks (&gt;=90 cm)</x:v>
      </x:c>
      <x:c r="E3945" s="35" t="n">
        <x:v>2</x:v>
      </x:c>
      <x:c r="F3945" s="35" t="n">
        <x:v>2</x:v>
      </x:c>
      <x:c r="G3945" s="32" t="n">
        <x:v>7968.5136340088</x:v>
      </x:c>
      <x:c r="H3945" s="32" t="n">
        <x:v>7968.5136340088</x:v>
      </x:c>
      <x:c r="I3945" s="33" t="n">
        <x:v>0</x:v>
      </x:c>
      <x:c r="J3945" s="34" t="n">
        <x:v>1</x:v>
      </x:c>
      <x:c r="K3945" s="33" t="n">
        <x:v>1815.229070848212</x:v>
      </x:c>
      <x:c r="L3945" s="32" t="n">
        <x:v>14464677.599903103</x:v>
      </x:c>
      <x:c r="M3945" s="33" t="n">
        <x:v>4.258654007290175</x:v>
      </x:c>
      <x:c r="N3945" s="33" t="n">
        <x:v>1814.0698580072624</x:v>
      </x:c>
      <x:c r="O3945" s="32" t="n">
        <x:v>14455440.396575278</x:v>
      </x:c>
      <x:c r="P3945" s="32" t="n">
        <x:v>9237.203327825293</x:v>
      </x:c>
      <x:c r="Q3945" s="33" t="n">
        <x:v>1.0006390122386042</x:v>
      </x:c>
      <x:c r="R3945" s="34" t="n">
        <x:v>0.0006390122386042097</x:v>
      </x:c>
    </x:row>
    <x:row r="3946" ht="18" customHeight="1">
      <x:c r="A3946" s="25" t="str">
        <x:v>EEZ_461</x:v>
      </x:c>
      <x:c r="B3946" s="25" t="str">
        <x:v>Malaysia (Sabah)</x:v>
      </x:c>
      <x:c r="C3946" s="25" t="str">
        <x:v>functional</x:v>
      </x:c>
      <x:c r="D3946" s="25" t="str">
        <x:v>Lobsters, crabs</x:v>
      </x:c>
      <x:c r="E3946" s="35" t="n">
        <x:v>5</x:v>
      </x:c>
      <x:c r="F3946" s="35" t="n">
        <x:v>5</x:v>
      </x:c>
      <x:c r="G3946" s="32" t="n">
        <x:v>13888.532837835999</x:v>
      </x:c>
      <x:c r="H3946" s="32" t="n">
        <x:v>13888.532837835999</x:v>
      </x:c>
      <x:c r="I3946" s="33" t="n">
        <x:v>0</x:v>
      </x:c>
      <x:c r="J3946" s="34" t="n">
        <x:v>1</x:v>
      </x:c>
      <x:c r="K3946" s="33" t="n">
        <x:v>30.66294986477633</x:v>
      </x:c>
      <x:c r="L3946" s="32" t="n">
        <x:v>425863.386101865</x:v>
      </x:c>
      <x:c r="M3946" s="33" t="n">
        <x:v>2.4841258885562105</x:v>
      </x:c>
      <x:c r="N3946" s="33" t="n">
        <x:v>30.4877860830556</x:v>
      </x:c>
      <x:c r="O3946" s="32" t="n">
        <x:v>423430.6181674371</x:v>
      </x:c>
      <x:c r="P3946" s="32" t="n">
        <x:v>2432.7679344278877</x:v>
      </x:c>
      <x:c r="Q3946" s="33" t="n">
        <x:v>1.005745375582325</x:v>
      </x:c>
      <x:c r="R3946" s="34" t="n">
        <x:v>0.005745375582324797</x:v>
      </x:c>
    </x:row>
    <x:row r="3947" ht="18" customHeight="1">
      <x:c r="A3947" s="25" t="str">
        <x:v>EEZ_461</x:v>
      </x:c>
      <x:c r="B3947" s="25" t="str">
        <x:v>Malaysia (Sabah)</x:v>
      </x:c>
      <x:c r="C3947" s="25" t="str">
        <x:v>functional</x:v>
      </x:c>
      <x:c r="D3947" s="25" t="str">
        <x:v>Medium benthopelagics (30 - 89 cm)</x:v>
      </x:c>
      <x:c r="E3947" s="35" t="n">
        <x:v>4</x:v>
      </x:c>
      <x:c r="F3947" s="35" t="n">
        <x:v>4</x:v>
      </x:c>
      <x:c r="G3947" s="32" t="n">
        <x:v>13621.5157644326</x:v>
      </x:c>
      <x:c r="H3947" s="32" t="n">
        <x:v>13621.5157644326</x:v>
      </x:c>
      <x:c r="I3947" s="33" t="n">
        <x:v>0</x:v>
      </x:c>
      <x:c r="J3947" s="34" t="n">
        <x:v>1</x:v>
      </x:c>
      <x:c r="K3947" s="33" t="n">
        <x:v>354.6378670508571</x:v>
      </x:c>
      <x:c r="L3947" s="32" t="n">
        <x:v>4830705.296698002</x:v>
      </x:c>
      <x:c r="M3947" s="33" t="n">
        <x:v>3.4192262045287034</x:v>
      </x:c>
      <x:c r="N3947" s="33" t="n">
        <x:v>262.5585737219173</x:v>
      </x:c>
      <x:c r="O3947" s="32" t="n">
        <x:v>3576445.7510400354</x:v>
      </x:c>
      <x:c r="P3947" s="32" t="n">
        <x:v>1254259.5456579668</x:v>
      </x:c>
      <x:c r="Q3947" s="33" t="n">
        <x:v>1.3507000058069458</x:v>
      </x:c>
      <x:c r="R3947" s="34" t="n">
        <x:v>0.3507000058069457</x:v>
      </x:c>
    </x:row>
    <x:row r="3948" ht="18" customHeight="1">
      <x:c r="A3948" s="25" t="str">
        <x:v>EEZ_461</x:v>
      </x:c>
      <x:c r="B3948" s="25" t="str">
        <x:v>Malaysia (Sabah)</x:v>
      </x:c>
      <x:c r="C3948" s="25" t="str">
        <x:v>functional</x:v>
      </x:c>
      <x:c r="D3948" s="25" t="str">
        <x:v>Medium demersals (30 - 89 cm)</x:v>
      </x:c>
      <x:c r="E3948" s="35" t="n">
        <x:v>13</x:v>
      </x:c>
      <x:c r="F3948" s="35" t="n">
        <x:v>13</x:v>
      </x:c>
      <x:c r="G3948" s="32" t="n">
        <x:v>121907.19161453782</x:v>
      </x:c>
      <x:c r="H3948" s="32" t="n">
        <x:v>121907.19161453782</x:v>
      </x:c>
      <x:c r="I3948" s="33" t="n">
        <x:v>0</x:v>
      </x:c>
      <x:c r="J3948" s="34" t="n">
        <x:v>1</x:v>
      </x:c>
      <x:c r="K3948" s="33" t="n">
        <x:v>284.5819167858835</x:v>
      </x:c>
      <x:c r="L3948" s="32" t="n">
        <x:v>34692582.25964916</x:v>
      </x:c>
      <x:c r="M3948" s="33" t="n">
        <x:v>3.324553749904523</x:v>
      </x:c>
      <x:c r="N3948" s="33" t="n">
        <x:v>211.13184842877115</x:v>
      </x:c>
      <x:c r="O3948" s="32" t="n">
        <x:v>25738490.70233776</x:v>
      </x:c>
      <x:c r="P3948" s="32" t="n">
        <x:v>8954091.557311397</x:v>
      </x:c>
      <x:c r="Q3948" s="33" t="n">
        <x:v>1.3478872036773362</x:v>
      </x:c>
      <x:c r="R3948" s="34" t="n">
        <x:v>0.34788720367733605</x:v>
      </x:c>
    </x:row>
    <x:row r="3949" ht="18" customHeight="1">
      <x:c r="A3949" s="25" t="str">
        <x:v>EEZ_461</x:v>
      </x:c>
      <x:c r="B3949" s="25" t="str">
        <x:v>Malaysia (Sabah)</x:v>
      </x:c>
      <x:c r="C3949" s="25" t="str">
        <x:v>functional</x:v>
      </x:c>
      <x:c r="D3949" s="25" t="str">
        <x:v>Medium pelagics (30 - 89 cm)</x:v>
      </x:c>
      <x:c r="E3949" s="35" t="n">
        <x:v>11</x:v>
      </x:c>
      <x:c r="F3949" s="35" t="n">
        <x:v>11</x:v>
      </x:c>
      <x:c r="G3949" s="32" t="n">
        <x:v>43106.3071310901</x:v>
      </x:c>
      <x:c r="H3949" s="32" t="n">
        <x:v>43106.3071310901</x:v>
      </x:c>
      <x:c r="I3949" s="33" t="n">
        <x:v>0</x:v>
      </x:c>
      <x:c r="J3949" s="34" t="n">
        <x:v>1</x:v>
      </x:c>
      <x:c r="K3949" s="33" t="n">
        <x:v>960.6976859233223</x:v>
      </x:c>
      <x:c r="L3949" s="32" t="n">
        <x:v>41412129.50953826</x:v>
      </x:c>
      <x:c r="M3949" s="33" t="n">
        <x:v>3.633085517858158</x:v>
      </x:c>
      <x:c r="N3949" s="33" t="n">
        <x:v>429.6210160322539</x:v>
      </x:c>
      <x:c r="O3949" s="32" t="n">
        <x:v>18519375.46705732</x:v>
      </x:c>
      <x:c r="P3949" s="32" t="n">
        <x:v>22892754.04248094</x:v>
      </x:c>
      <x:c r="Q3949" s="33" t="n">
        <x:v>2.236151515109302</x:v>
      </x:c>
      <x:c r="R3949" s="34" t="n">
        <x:v>1.2361515151093019</x:v>
      </x:c>
    </x:row>
    <x:row r="3950" ht="18" customHeight="1">
      <x:c r="A3950" s="25" t="str">
        <x:v>EEZ_461</x:v>
      </x:c>
      <x:c r="B3950" s="25" t="str">
        <x:v>Malaysia (Sabah)</x:v>
      </x:c>
      <x:c r="C3950" s="25" t="str">
        <x:v>functional</x:v>
      </x:c>
      <x:c r="D3950" s="25" t="str">
        <x:v>Medium reef assoc. fish (30 - 89 cm)</x:v>
      </x:c>
      <x:c r="E3950" s="35" t="n">
        <x:v>22</x:v>
      </x:c>
      <x:c r="F3950" s="35" t="n">
        <x:v>22</x:v>
      </x:c>
      <x:c r="G3950" s="32" t="n">
        <x:v>120211.7768272656</x:v>
      </x:c>
      <x:c r="H3950" s="32" t="n">
        <x:v>120211.7768272656</x:v>
      </x:c>
      <x:c r="I3950" s="33" t="n">
        <x:v>0</x:v>
      </x:c>
      <x:c r="J3950" s="34" t="n">
        <x:v>1</x:v>
      </x:c>
      <x:c r="K3950" s="33" t="n">
        <x:v>1493.3400884406421</x:v>
      </x:c>
      <x:c r="L3950" s="32" t="n">
        <x:v>179517065.43883553</x:v>
      </x:c>
      <x:c r="M3950" s="33" t="n">
        <x:v>3.9738346134725564</x:v>
      </x:c>
      <x:c r="N3950" s="33" t="n">
        <x:v>941.5309776620275</x:v>
      </x:c>
      <x:c r="O3950" s="32" t="n">
        <x:v>113183111.76266484</x:v>
      </x:c>
      <x:c r="P3950" s="32" t="n">
        <x:v>66333953.67617069</x:v>
      </x:c>
      <x:c r="Q3950" s="33" t="n">
        <x:v>1.5860764264483842</x:v>
      </x:c>
      <x:c r="R3950" s="34" t="n">
        <x:v>0.5860764264483842</x:v>
      </x:c>
    </x:row>
    <x:row r="3951" ht="18" customHeight="1">
      <x:c r="A3951" s="25" t="str">
        <x:v>EEZ_461</x:v>
      </x:c>
      <x:c r="B3951" s="25" t="str">
        <x:v>Malaysia (Sabah)</x:v>
      </x:c>
      <x:c r="C3951" s="25" t="str">
        <x:v>functional</x:v>
      </x:c>
      <x:c r="D3951" s="25" t="str">
        <x:v>Other demersal invertebrates</x:v>
      </x:c>
      <x:c r="E3951" s="35" t="n">
        <x:v>4</x:v>
      </x:c>
      <x:c r="F3951" s="35" t="n">
        <x:v>4</x:v>
      </x:c>
      <x:c r="G3951" s="32" t="n">
        <x:v>1511.3805651069997</x:v>
      </x:c>
      <x:c r="H3951" s="32" t="n">
        <x:v>1511.3805651069997</x:v>
      </x:c>
      <x:c r="I3951" s="33" t="n">
        <x:v>0</x:v>
      </x:c>
      <x:c r="J3951" s="34" t="n">
        <x:v>1</x:v>
      </x:c>
      <x:c r="K3951" s="33" t="n">
        <x:v>12.574228220803784</x:v>
      </x:c>
      <x:c r="L3951" s="32" t="n">
        <x:v>19004.444154142806</x:v>
      </x:c>
      <x:c r="M3951" s="33" t="n">
        <x:v>2.098840925686982</x:v>
      </x:c>
      <x:c r="N3951" s="33" t="n">
        <x:v>12.555699865954075</x:v>
      </x:c>
      <x:c r="O3951" s="32" t="n">
        <x:v>18976.44075871955</x:v>
      </x:c>
      <x:c r="P3951" s="32" t="n">
        <x:v>28.003395423256734</x:v>
      </x:c>
      <x:c r="Q3951" s="33" t="n">
        <x:v>1.0014756927170545</x:v>
      </x:c>
      <x:c r="R3951" s="34" t="n">
        <x:v>0.0014756927170544011</x:v>
      </x:c>
    </x:row>
    <x:row r="3952" ht="18" customHeight="1">
      <x:c r="A3952" s="25" t="str">
        <x:v>EEZ_461</x:v>
      </x:c>
      <x:c r="B3952" s="25" t="str">
        <x:v>Malaysia (Sabah)</x:v>
      </x:c>
      <x:c r="C3952" s="25" t="str">
        <x:v>functional</x:v>
      </x:c>
      <x:c r="D3952" s="25" t="str">
        <x:v>Shrimps</x:v>
      </x:c>
      <x:c r="E3952" s="35" t="n">
        <x:v>11</x:v>
      </x:c>
      <x:c r="F3952" s="35" t="n">
        <x:v>11</x:v>
      </x:c>
      <x:c r="G3952" s="32" t="n">
        <x:v>22230.289092407704</x:v>
      </x:c>
      <x:c r="H3952" s="32" t="n">
        <x:v>22230.289092407704</x:v>
      </x:c>
      <x:c r="I3952" s="33" t="n">
        <x:v>0</x:v>
      </x:c>
      <x:c r="J3952" s="34" t="n">
        <x:v>1</x:v>
      </x:c>
      <x:c r="K3952" s="33" t="n">
        <x:v>492.11471617603115</x:v>
      </x:c>
      <x:c r="L3952" s="32" t="n">
        <x:v>10939852.407221338</x:v>
      </x:c>
      <x:c r="M3952" s="33" t="n">
        <x:v>3.5752544537203983</x:v>
      </x:c>
      <x:c r="N3952" s="33" t="n">
        <x:v>376.05767244993876</x:v>
      </x:c>
      <x:c r="O3952" s="32" t="n">
        <x:v>8359870.7739801025</x:v>
      </x:c>
      <x:c r="P3952" s="32" t="n">
        <x:v>2579981.6332412353</x:v>
      </x:c>
      <x:c r="Q3952" s="33" t="n">
        <x:v>1.3086150136759729</x:v>
      </x:c>
      <x:c r="R3952" s="34" t="n">
        <x:v>0.3086150136759729</x:v>
      </x:c>
    </x:row>
    <x:row r="3953" ht="18" customHeight="1">
      <x:c r="A3953" s="25" t="str">
        <x:v>EEZ_461</x:v>
      </x:c>
      <x:c r="B3953" s="25" t="str">
        <x:v>Malaysia (Sabah)</x:v>
      </x:c>
      <x:c r="C3953" s="25" t="str">
        <x:v>functional</x:v>
      </x:c>
      <x:c r="D3953" s="25" t="str">
        <x:v>Small benthopelagics (&lt;30 cm)</x:v>
      </x:c>
      <x:c r="E3953" s="35" t="n">
        <x:v>3</x:v>
      </x:c>
      <x:c r="F3953" s="35" t="n">
        <x:v>3</x:v>
      </x:c>
      <x:c r="G3953" s="32" t="n">
        <x:v>12470.060428168601</x:v>
      </x:c>
      <x:c r="H3953" s="32" t="n">
        <x:v>12470.060428168601</x:v>
      </x:c>
      <x:c r="I3953" s="33" t="n">
        <x:v>0</x:v>
      </x:c>
      <x:c r="J3953" s="34" t="n">
        <x:v>1</x:v>
      </x:c>
      <x:c r="K3953" s="33" t="n">
        <x:v>171.4630509858608</x:v>
      </x:c>
      <x:c r="L3953" s="32" t="n">
        <x:v>2138154.606991838</x:v>
      </x:c>
      <x:c r="M3953" s="33" t="n">
        <x:v>3.2334071545544725</x:v>
      </x:c>
      <x:c r="N3953" s="33" t="n">
        <x:v>171.16192198607357</x:v>
      </x:c>
      <x:c r="O3953" s="32" t="n">
        <x:v>2134399.510167817</x:v>
      </x:c>
      <x:c r="P3953" s="32" t="n">
        <x:v>3755.0968240210786</x:v>
      </x:c>
      <x:c r="Q3953" s="33" t="n">
        <x:v>1.0017593223790264</x:v>
      </x:c>
      <x:c r="R3953" s="34" t="n">
        <x:v>0.0017593223790263305</x:v>
      </x:c>
    </x:row>
    <x:row r="3954" ht="18" customHeight="1">
      <x:c r="A3954" s="25" t="str">
        <x:v>EEZ_461</x:v>
      </x:c>
      <x:c r="B3954" s="25" t="str">
        <x:v>Malaysia (Sabah)</x:v>
      </x:c>
      <x:c r="C3954" s="25" t="str">
        <x:v>functional</x:v>
      </x:c>
      <x:c r="D3954" s="25" t="str">
        <x:v>Small demersals (&lt;30 cm)</x:v>
      </x:c>
      <x:c r="E3954" s="35" t="n">
        <x:v>3</x:v>
      </x:c>
      <x:c r="F3954" s="35" t="n">
        <x:v>3</x:v>
      </x:c>
      <x:c r="G3954" s="32" t="n">
        <x:v>4752.815408868601</x:v>
      </x:c>
      <x:c r="H3954" s="32" t="n">
        <x:v>4752.815408868601</x:v>
      </x:c>
      <x:c r="I3954" s="33" t="n">
        <x:v>0</x:v>
      </x:c>
      <x:c r="J3954" s="34" t="n">
        <x:v>1</x:v>
      </x:c>
      <x:c r="K3954" s="33" t="n">
        <x:v>421.65954890175675</x:v>
      </x:c>
      <x:c r="L3954" s="32" t="n">
        <x:v>2004070.0013168526</x:v>
      </x:c>
      <x:c r="M3954" s="33" t="n">
        <x:v>3.612356989518063</x:v>
      </x:c>
      <x:c r="N3954" s="33" t="n">
        <x:v>409.59720978063314</x:v>
      </x:c>
      <x:c r="O3954" s="32" t="n">
        <x:v>1946739.930074978</x:v>
      </x:c>
      <x:c r="P3954" s="32" t="n">
        <x:v>57330.07124187471</x:v>
      </x:c>
      <x:c r="Q3954" s="33" t="n">
        <x:v>1.0294492707301004</x:v>
      </x:c>
      <x:c r="R3954" s="34" t="n">
        <x:v>0.029449270730100383</x:v>
      </x:c>
    </x:row>
    <x:row r="3955" ht="18" customHeight="1">
      <x:c r="A3955" s="25" t="str">
        <x:v>EEZ_461</x:v>
      </x:c>
      <x:c r="B3955" s="25" t="str">
        <x:v>Malaysia (Sabah)</x:v>
      </x:c>
      <x:c r="C3955" s="25" t="str">
        <x:v>functional</x:v>
      </x:c>
      <x:c r="D3955" s="25" t="str">
        <x:v>Small pelagics (&lt;30 cm)</x:v>
      </x:c>
      <x:c r="E3955" s="35" t="n">
        <x:v>6</x:v>
      </x:c>
      <x:c r="F3955" s="35" t="n">
        <x:v>6</x:v>
      </x:c>
      <x:c r="G3955" s="32" t="n">
        <x:v>38904.472645910304</x:v>
      </x:c>
      <x:c r="H3955" s="32" t="n">
        <x:v>38904.472645910304</x:v>
      </x:c>
      <x:c r="I3955" s="33" t="n">
        <x:v>0</x:v>
      </x:c>
      <x:c r="J3955" s="34" t="n">
        <x:v>1</x:v>
      </x:c>
      <x:c r="K3955" s="33" t="n">
        <x:v>138.8614042998288</x:v>
      </x:c>
      <x:c r="L3955" s="32" t="n">
        <x:v>5402329.705155381</x:v>
      </x:c>
      <x:c r="M3955" s="33" t="n">
        <x:v>3.0362722183623108</x:v>
      </x:c>
      <x:c r="N3955" s="33" t="n">
        <x:v>108.7106815119819</x:v>
      </x:c>
      <x:c r="O3955" s="32" t="n">
        <x:v>4229331.735201167</x:v>
      </x:c>
      <x:c r="P3955" s="32" t="n">
        <x:v>1172997.969954214</x:v>
      </x:c>
      <x:c r="Q3955" s="33" t="n">
        <x:v>1.2773483007235469</x:v>
      </x:c>
      <x:c r="R3955" s="34" t="n">
        <x:v>0.277348300723547</x:v>
      </x:c>
    </x:row>
    <x:row r="3956" ht="18" customHeight="1">
      <x:c r="A3956" s="25" t="str">
        <x:v>EEZ_461</x:v>
      </x:c>
      <x:c r="B3956" s="25" t="str">
        <x:v>Malaysia (Sabah)</x:v>
      </x:c>
      <x:c r="C3956" s="25" t="str">
        <x:v>functional</x:v>
      </x:c>
      <x:c r="D3956" s="25" t="str">
        <x:v>Small reef assoc. fish (&lt;30 cm)</x:v>
      </x:c>
      <x:c r="E3956" s="35" t="n">
        <x:v>2</x:v>
      </x:c>
      <x:c r="F3956" s="35" t="n">
        <x:v>2</x:v>
      </x:c>
      <x:c r="G3956" s="32" t="n">
        <x:v>83.0790043697</x:v>
      </x:c>
      <x:c r="H3956" s="32" t="n">
        <x:v>83.0790043697</x:v>
      </x:c>
      <x:c r="I3956" s="33" t="n">
        <x:v>0</x:v>
      </x:c>
      <x:c r="J3956" s="34" t="n">
        <x:v>1</x:v>
      </x:c>
      <x:c r="K3956" s="33" t="n">
        <x:v>284.0587136449896</x:v>
      </x:c>
      <x:c r="L3956" s="32" t="n">
        <x:v>23599.31511216345</x:v>
      </x:c>
      <x:c r="M3956" s="33" t="n">
        <x:v>3.4378147572469437</x:v>
      </x:c>
      <x:c r="N3956" s="33" t="n">
        <x:v>274.04050379094383</x:v>
      </x:c>
      <x:c r="O3956" s="32" t="n">
        <x:v>22767.01221192261</x:v>
      </x:c>
      <x:c r="P3956" s="32" t="n">
        <x:v>832.3029002408402</x:v>
      </x:c>
      <x:c r="Q3956" s="33" t="n">
        <x:v>1.0365574056223759</x:v>
      </x:c>
      <x:c r="R3956" s="34" t="n">
        <x:v>0.036557405622375895</x:v>
      </x:c>
    </x:row>
    <x:row r="3957" ht="18" customHeight="1">
      <x:c r="A3957" s="25" t="str">
        <x:v>EEZ_461</x:v>
      </x:c>
      <x:c r="B3957" s="25" t="str">
        <x:v>Malaysia (Sabah)</x:v>
      </x:c>
      <x:c r="C3957" s="25" t="str">
        <x:v>functional</x:v>
      </x:c>
      <x:c r="D3957" s="25" t="str">
        <x:v>Small to medium flatfishes (&lt;90 cm)</x:v>
      </x:c>
      <x:c r="E3957" s="35" t="n">
        <x:v>3</x:v>
      </x:c>
      <x:c r="F3957" s="35" t="n">
        <x:v>3</x:v>
      </x:c>
      <x:c r="G3957" s="32" t="n">
        <x:v>1806.4504319782</x:v>
      </x:c>
      <x:c r="H3957" s="32" t="n">
        <x:v>1806.4504319782</x:v>
      </x:c>
      <x:c r="I3957" s="33" t="n">
        <x:v>0</x:v>
      </x:c>
      <x:c r="J3957" s="34" t="n">
        <x:v>1</x:v>
      </x:c>
      <x:c r="K3957" s="33" t="n">
        <x:v>495.79436806560307</x:v>
      </x:c>
      <x:c r="L3957" s="32" t="n">
        <x:v>895627.9503644673</x:v>
      </x:c>
      <x:c r="M3957" s="33" t="n">
        <x:v>3.648256233908203</x:v>
      </x:c>
      <x:c r="N3957" s="33" t="n">
        <x:v>444.8936774880891</x:v>
      </x:c>
      <x:c r="O3957" s="32" t="n">
        <x:v>803678.3758827285</x:v>
      </x:c>
      <x:c r="P3957" s="32" t="n">
        <x:v>91949.57448173885</x:v>
      </x:c>
      <x:c r="Q3957" s="33" t="n">
        <x:v>1.114410910186236</x:v>
      </x:c>
      <x:c r="R3957" s="34" t="n">
        <x:v>0.11441091018623598</x:v>
      </x:c>
    </x:row>
    <x:row r="3958" ht="18" customHeight="1">
      <x:c r="A3958" s="25" t="str">
        <x:v>EEZ_462</x:v>
      </x:c>
      <x:c r="B3958" s="25" t="str">
        <x:v>Maldives</x:v>
      </x:c>
      <x:c r="C3958" s="25" t="str">
        <x:v>functional</x:v>
      </x:c>
      <x:c r="D3958" s="25" t="str">
        <x:v>Large benthopelagics (&gt;=90 cm)</x:v>
      </x:c>
      <x:c r="E3958" s="35" t="n">
        <x:v>2</x:v>
      </x:c>
      <x:c r="F3958" s="35" t="n">
        <x:v>2</x:v>
      </x:c>
      <x:c r="G3958" s="32" t="n">
        <x:v>681.3052739259999</x:v>
      </x:c>
      <x:c r="H3958" s="32" t="n">
        <x:v>681.3052739259999</x:v>
      </x:c>
      <x:c r="I3958" s="33" t="n">
        <x:v>0</x:v>
      </x:c>
      <x:c r="J3958" s="34" t="n">
        <x:v>1</x:v>
      </x:c>
      <x:c r="K3958" s="33" t="n">
        <x:v>2808.493287926704</x:v>
      </x:c>
      <x:c r="L3958" s="32" t="n">
        <x:v>1913441.2888502353</x:v>
      </x:c>
      <x:c r="M3958" s="33" t="n">
        <x:v>4.444999999999999</x:v>
      </x:c>
      <x:c r="N3958" s="33" t="n">
        <x:v>2786.1211686297665</x:v>
      </x:c>
      <x:c r="O3958" s="32" t="n">
        <x:v>1898199.0459843301</x:v>
      </x:c>
      <x:c r="P3958" s="32" t="n">
        <x:v>15242.242865905166</x:v>
      </x:c>
      <x:c r="Q3958" s="33" t="n">
        <x:v>1.0080298443401656</x:v>
      </x:c>
      <x:c r="R3958" s="34" t="n">
        <x:v>0.00802984434016568</x:v>
      </x:c>
    </x:row>
    <x:row r="3959" ht="18" customHeight="1">
      <x:c r="A3959" s="25" t="str">
        <x:v>EEZ_462</x:v>
      </x:c>
      <x:c r="B3959" s="25" t="str">
        <x:v>Maldives</x:v>
      </x:c>
      <x:c r="C3959" s="25" t="str">
        <x:v>functional</x:v>
      </x:c>
      <x:c r="D3959" s="25" t="str">
        <x:v>Large pelagics (&gt;=90 cm)</x:v>
      </x:c>
      <x:c r="E3959" s="35" t="n">
        <x:v>15</x:v>
      </x:c>
      <x:c r="F3959" s="35" t="n">
        <x:v>15</x:v>
      </x:c>
      <x:c r="G3959" s="32" t="n">
        <x:v>39960.722731533504</x:v>
      </x:c>
      <x:c r="H3959" s="32" t="n">
        <x:v>39960.722731533504</x:v>
      </x:c>
      <x:c r="I3959" s="33" t="n">
        <x:v>0</x:v>
      </x:c>
      <x:c r="J3959" s="34" t="n">
        <x:v>1</x:v>
      </x:c>
      <x:c r="K3959" s="33" t="n">
        <x:v>2655.102392824003</x:v>
      </x:c>
      <x:c r="L3959" s="32" t="n">
        <x:v>106099810.54347113</x:v>
      </x:c>
      <x:c r="M3959" s="33" t="n">
        <x:v>4.423812614769916</x:v>
      </x:c>
      <x:c r="N3959" s="33" t="n">
        <x:v>2653.4604252165796</x:v>
      </x:c>
      <x:c r="O3959" s="32" t="n">
        <x:v>106034196.33117673</x:v>
      </x:c>
      <x:c r="P3959" s="32" t="n">
        <x:v>65614.21229439974</x:v>
      </x:c>
      <x:c r="Q3959" s="33" t="n">
        <x:v>1.0006188023728635</x:v>
      </x:c>
      <x:c r="R3959" s="34" t="n">
        <x:v>0.0006188023728634373</x:v>
      </x:c>
    </x:row>
    <x:row r="3960" ht="18" customHeight="1">
      <x:c r="A3960" s="25" t="str">
        <x:v>EEZ_462</x:v>
      </x:c>
      <x:c r="B3960" s="25" t="str">
        <x:v>Maldives</x:v>
      </x:c>
      <x:c r="C3960" s="25" t="str">
        <x:v>functional</x:v>
      </x:c>
      <x:c r="D3960" s="25" t="str">
        <x:v>Large rays (&gt;=90 cm)</x:v>
      </x:c>
      <x:c r="E3960" s="35" t="n">
        <x:v>1</x:v>
      </x:c>
      <x:c r="F3960" s="35" t="n">
        <x:v>1</x:v>
      </x:c>
      <x:c r="G3960" s="32" t="n">
        <x:v>0.3927630653</x:v>
      </x:c>
      <x:c r="H3960" s="32" t="n">
        <x:v>0.3927630653</x:v>
      </x:c>
      <x:c r="I3960" s="33" t="n">
        <x:v>0</x:v>
      </x:c>
      <x:c r="J3960" s="34" t="n">
        <x:v>1</x:v>
      </x:c>
      <x:c r="K3960" s="33" t="n">
        <x:v>407.38027780411255</x:v>
      </x:c>
      <x:c r="L3960" s="32" t="n">
        <x:v>160.0039266531088</x:v>
      </x:c>
      <x:c r="M3960" s="33" t="n">
        <x:v>3.61</x:v>
      </x:c>
      <x:c r="N3960" s="33" t="n">
        <x:v>407.3802778041126</x:v>
      </x:c>
      <x:c r="O3960" s="32" t="n">
        <x:v>160.0039266531088</x:v>
      </x:c>
      <x:c r="P3960" s="32" t="n">
        <x:v>0</x:v>
      </x:c>
      <x:c r="Q3960" s="33" t="n">
        <x:v>1</x:v>
      </x:c>
      <x:c r="R3960" s="34" t="n">
        <x:v>0</x:v>
      </x:c>
    </x:row>
    <x:row r="3961" ht="18" customHeight="1">
      <x:c r="A3961" s="25" t="str">
        <x:v>EEZ_462</x:v>
      </x:c>
      <x:c r="B3961" s="25" t="str">
        <x:v>Maldives</x:v>
      </x:c>
      <x:c r="C3961" s="25" t="str">
        <x:v>functional</x:v>
      </x:c>
      <x:c r="D3961" s="25" t="str">
        <x:v>Large reef assoc. fish (&gt;=90 cm)</x:v>
      </x:c>
      <x:c r="E3961" s="35" t="n">
        <x:v>8</x:v>
      </x:c>
      <x:c r="F3961" s="35" t="n">
        <x:v>8</x:v>
      </x:c>
      <x:c r="G3961" s="32" t="n">
        <x:v>1641.374495468</x:v>
      </x:c>
      <x:c r="H3961" s="32" t="n">
        <x:v>1641.374495468</x:v>
      </x:c>
      <x:c r="I3961" s="33" t="n">
        <x:v>0</x:v>
      </x:c>
      <x:c r="J3961" s="34" t="n">
        <x:v>1</x:v>
      </x:c>
      <x:c r="K3961" s="33" t="n">
        <x:v>2276.647981510397</x:v>
      </x:c>
      <x:c r="L3961" s="32" t="n">
        <x:v>3736831.932009869</x:v>
      </x:c>
      <x:c r="M3961" s="33" t="n">
        <x:v>4.327526312958218</x:v>
      </x:c>
      <x:c r="N3961" s="33" t="n">
        <x:v>2125.819140074143</x:v>
      </x:c>
      <x:c r="O3961" s="32" t="n">
        <x:v>3489265.318495414</x:v>
      </x:c>
      <x:c r="P3961" s="32" t="n">
        <x:v>247566.61351445457</x:v>
      </x:c>
      <x:c r="Q3961" s="33" t="n">
        <x:v>1.0709509283235608</x:v>
      </x:c>
      <x:c r="R3961" s="34" t="n">
        <x:v>0.07095092832356077</x:v>
      </x:c>
    </x:row>
    <x:row r="3962" ht="18" customHeight="1">
      <x:c r="A3962" s="25" t="str">
        <x:v>EEZ_462</x:v>
      </x:c>
      <x:c r="B3962" s="25" t="str">
        <x:v>Maldives</x:v>
      </x:c>
      <x:c r="C3962" s="25" t="str">
        <x:v>functional</x:v>
      </x:c>
      <x:c r="D3962" s="25" t="str">
        <x:v>Large sharks (&gt;=90 cm)</x:v>
      </x:c>
      <x:c r="E3962" s="35" t="n">
        <x:v>9</x:v>
      </x:c>
      <x:c r="F3962" s="35" t="n">
        <x:v>9</x:v>
      </x:c>
      <x:c r="G3962" s="32" t="n">
        <x:v>19.125167710100005</x:v>
      </x:c>
      <x:c r="H3962" s="32" t="n">
        <x:v>19.125167710100005</x:v>
      </x:c>
      <x:c r="I3962" s="33" t="n">
        <x:v>0</x:v>
      </x:c>
      <x:c r="J3962" s="34" t="n">
        <x:v>1</x:v>
      </x:c>
      <x:c r="K3962" s="33" t="n">
        <x:v>2483.7520055220652</x:v>
      </x:c>
      <x:c r="L3962" s="32" t="n">
        <x:v>47502.17365590673</x:v>
      </x:c>
      <x:c r="M3962" s="33" t="n">
        <x:v>4.386554271515213</x:v>
      </x:c>
      <x:c r="N3962" s="33" t="n">
        <x:v>2435.3101089343077</x:v>
      </x:c>
      <x:c r="O3962" s="32" t="n">
        <x:v>46575.714259470544</x:v>
      </x:c>
      <x:c r="P3962" s="32" t="n">
        <x:v>926.4593964361848</x:v>
      </x:c>
      <x:c r="Q3962" s="33" t="n">
        <x:v>1.0198914694313637</x:v>
      </x:c>
      <x:c r="R3962" s="34" t="n">
        <x:v>0.019891469431363617</x:v>
      </x:c>
    </x:row>
    <x:row r="3963" ht="18" customHeight="1">
      <x:c r="A3963" s="25" t="str">
        <x:v>EEZ_462</x:v>
      </x:c>
      <x:c r="B3963" s="25" t="str">
        <x:v>Maldives</x:v>
      </x:c>
      <x:c r="C3963" s="25" t="str">
        <x:v>functional</x:v>
      </x:c>
      <x:c r="D3963" s="25" t="str">
        <x:v>Lobsters, crabs</x:v>
      </x:c>
      <x:c r="E3963" s="35" t="n">
        <x:v>1</x:v>
      </x:c>
      <x:c r="F3963" s="35" t="n">
        <x:v>1</x:v>
      </x:c>
      <x:c r="G3963" s="32" t="n">
        <x:v>18.11469816</x:v>
      </x:c>
      <x:c r="H3963" s="32" t="n">
        <x:v>18.11469816</x:v>
      </x:c>
      <x:c r="I3963" s="33" t="n">
        <x:v>0</x:v>
      </x:c>
      <x:c r="J3963" s="34" t="n">
        <x:v>1</x:v>
      </x:c>
      <x:c r="K3963" s="33" t="n">
        <x:v>39.810717055349734</x:v>
      </x:c>
      <x:c r="L3963" s="32" t="n">
        <x:v>721.1591229908245</x:v>
      </x:c>
      <x:c r="M3963" s="33" t="n">
        <x:v>2.6</x:v>
      </x:c>
      <x:c r="N3963" s="33" t="n">
        <x:v>39.810717055349734</x:v>
      </x:c>
      <x:c r="O3963" s="32" t="n">
        <x:v>721.1591229908245</x:v>
      </x:c>
      <x:c r="P3963" s="32" t="n">
        <x:v>0</x:v>
      </x:c>
      <x:c r="Q3963" s="33" t="n">
        <x:v>1</x:v>
      </x:c>
      <x:c r="R3963" s="34" t="n">
        <x:v>0</x:v>
      </x:c>
    </x:row>
    <x:row r="3964" ht="18" customHeight="1">
      <x:c r="A3964" s="25" t="str">
        <x:v>EEZ_462</x:v>
      </x:c>
      <x:c r="B3964" s="25" t="str">
        <x:v>Maldives</x:v>
      </x:c>
      <x:c r="C3964" s="25" t="str">
        <x:v>functional</x:v>
      </x:c>
      <x:c r="D3964" s="25" t="str">
        <x:v>Medium demersals (30 - 89 cm)</x:v>
      </x:c>
      <x:c r="E3964" s="35" t="n">
        <x:v>2</x:v>
      </x:c>
      <x:c r="F3964" s="35" t="n">
        <x:v>2</x:v>
      </x:c>
      <x:c r="G3964" s="32" t="n">
        <x:v>843.113646124</x:v>
      </x:c>
      <x:c r="H3964" s="32" t="n">
        <x:v>843.113646124</x:v>
      </x:c>
      <x:c r="I3964" s="33" t="n">
        <x:v>0</x:v>
      </x:c>
      <x:c r="J3964" s="34" t="n">
        <x:v>1</x:v>
      </x:c>
      <x:c r="K3964" s="33" t="n">
        <x:v>253.46021063103635</x:v>
      </x:c>
      <x:c r="L3964" s="32" t="n">
        <x:v>213695.76233249006</x:v>
      </x:c>
      <x:c r="M3964" s="33" t="n">
        <x:v>3.3401572431480138</x:v>
      </x:c>
      <x:c r="N3964" s="33" t="n">
        <x:v>218.85538808717985</x:v>
      </x:c>
      <x:c r="O3964" s="32" t="n">
        <x:v>184519.96422406522</x:v>
      </x:c>
      <x:c r="P3964" s="32" t="n">
        <x:v>29175.798108424846</x:v>
      </x:c>
      <x:c r="Q3964" s="33" t="n">
        <x:v>1.1581172976653966</x:v>
      </x:c>
      <x:c r="R3964" s="34" t="n">
        <x:v>0.15811729766539656</x:v>
      </x:c>
    </x:row>
    <x:row r="3965" ht="18" customHeight="1">
      <x:c r="A3965" s="25" t="str">
        <x:v>EEZ_462</x:v>
      </x:c>
      <x:c r="B3965" s="25" t="str">
        <x:v>Maldives</x:v>
      </x:c>
      <x:c r="C3965" s="25" t="str">
        <x:v>functional</x:v>
      </x:c>
      <x:c r="D3965" s="25" t="str">
        <x:v>Medium pelagics (30 - 89 cm)</x:v>
      </x:c>
      <x:c r="E3965" s="35" t="n">
        <x:v>8</x:v>
      </x:c>
      <x:c r="F3965" s="35" t="n">
        <x:v>8</x:v>
      </x:c>
      <x:c r="G3965" s="32" t="n">
        <x:v>1795.4884822585002</x:v>
      </x:c>
      <x:c r="H3965" s="32" t="n">
        <x:v>1795.4884822585002</x:v>
      </x:c>
      <x:c r="I3965" s="33" t="n">
        <x:v>0</x:v>
      </x:c>
      <x:c r="J3965" s="34" t="n">
        <x:v>1</x:v>
      </x:c>
      <x:c r="K3965" s="33" t="n">
        <x:v>1854.6482858289014</x:v>
      </x:c>
      <x:c r="L3965" s="32" t="n">
        <x:v>3329999.6358462633</x:v>
      </x:c>
      <x:c r="M3965" s="33" t="n">
        <x:v>4.22565025994166</x:v>
      </x:c>
      <x:c r="N3965" s="33" t="n">
        <x:v>1681.3195386170958</x:v>
      </x:c>
      <x:c r="O3965" s="32" t="n">
        <x:v>3018789.8665831713</x:v>
      </x:c>
      <x:c r="P3965" s="32" t="n">
        <x:v>311209.76926309196</x:v>
      </x:c>
      <x:c r="Q3965" s="33" t="n">
        <x:v>1.103090901658331</x:v>
      </x:c>
      <x:c r="R3965" s="34" t="n">
        <x:v>0.10309090165833103</x:v>
      </x:c>
    </x:row>
    <x:row r="3966" ht="18" customHeight="1">
      <x:c r="A3966" s="25" t="str">
        <x:v>EEZ_462</x:v>
      </x:c>
      <x:c r="B3966" s="25" t="str">
        <x:v>Maldives</x:v>
      </x:c>
      <x:c r="C3966" s="25" t="str">
        <x:v>functional</x:v>
      </x:c>
      <x:c r="D3966" s="25" t="str">
        <x:v>Medium reef assoc. fish (30 - 89 cm)</x:v>
      </x:c>
      <x:c r="E3966" s="35" t="n">
        <x:v>22</x:v>
      </x:c>
      <x:c r="F3966" s="35" t="n">
        <x:v>22</x:v>
      </x:c>
      <x:c r="G3966" s="32" t="n">
        <x:v>5049.060762962001</x:v>
      </x:c>
      <x:c r="H3966" s="32" t="n">
        <x:v>5049.060762962001</x:v>
      </x:c>
      <x:c r="I3966" s="33" t="n">
        <x:v>0</x:v>
      </x:c>
      <x:c r="J3966" s="34" t="n">
        <x:v>1</x:v>
      </x:c>
      <x:c r="K3966" s="33" t="n">
        <x:v>1412.7595948932235</x:v>
      </x:c>
      <x:c r="L3966" s="32" t="n">
        <x:v>7133109.038073466</x:v>
      </x:c>
      <x:c r="M3966" s="33" t="n">
        <x:v>4.0322357040714545</x:v>
      </x:c>
      <x:c r="N3966" s="33" t="n">
        <x:v>1077.049600743161</x:v>
      </x:c>
      <x:c r="O3966" s="32" t="n">
        <x:v>5438088.878876182</x:v>
      </x:c>
      <x:c r="P3966" s="32" t="n">
        <x:v>1695020.159197284</x:v>
      </x:c>
      <x:c r="Q3966" s="33" t="n">
        <x:v>1.3116940890358473</x:v>
      </x:c>
      <x:c r="R3966" s="34" t="n">
        <x:v>0.31169408903584733</x:v>
      </x:c>
    </x:row>
    <x:row r="3967" ht="18" customHeight="1">
      <x:c r="A3967" s="25" t="str">
        <x:v>EEZ_462</x:v>
      </x:c>
      <x:c r="B3967" s="25" t="str">
        <x:v>Maldives</x:v>
      </x:c>
      <x:c r="C3967" s="25" t="str">
        <x:v>functional</x:v>
      </x:c>
      <x:c r="D3967" s="25" t="str">
        <x:v>Small pelagics (&lt;30 cm)</x:v>
      </x:c>
      <x:c r="E3967" s="35" t="n">
        <x:v>3</x:v>
      </x:c>
      <x:c r="F3967" s="35" t="n">
        <x:v>3</x:v>
      </x:c>
      <x:c r="G3967" s="32" t="n">
        <x:v>994.0022199</x:v>
      </x:c>
      <x:c r="H3967" s="32" t="n">
        <x:v>994.0022199</x:v>
      </x:c>
      <x:c r="I3967" s="33" t="n">
        <x:v>0</x:v>
      </x:c>
      <x:c r="J3967" s="34" t="n">
        <x:v>1</x:v>
      </x:c>
      <x:c r="K3967" s="33" t="n">
        <x:v>131.3619673060584</x:v>
      </x:c>
      <x:c r="L3967" s="32" t="n">
        <x:v>130574.08711265329</x:v>
      </x:c>
      <x:c r="M3967" s="33" t="n">
        <x:v>3.1101656314630937</x:v>
      </x:c>
      <x:c r="N3967" s="33" t="n">
        <x:v>128.8740958700622</x:v>
      </x:c>
      <x:c r="O3967" s="32" t="n">
        <x:v>128101.13738244725</x:v>
      </x:c>
      <x:c r="P3967" s="32" t="n">
        <x:v>2472.9497302060336</x:v>
      </x:c>
      <x:c r="Q3967" s="33" t="n">
        <x:v>1.019304666459151</x:v>
      </x:c>
      <x:c r="R3967" s="34" t="n">
        <x:v>0.019304666459151076</x:v>
      </x:c>
    </x:row>
    <x:row r="3968" ht="18" customHeight="1">
      <x:c r="A3968" s="25" t="str">
        <x:v>EEZ_462</x:v>
      </x:c>
      <x:c r="B3968" s="25" t="str">
        <x:v>Maldives</x:v>
      </x:c>
      <x:c r="C3968" s="25" t="str">
        <x:v>functional</x:v>
      </x:c>
      <x:c r="D3968" s="25" t="str">
        <x:v>Small reef assoc. fish (&lt;30 cm)</x:v>
      </x:c>
      <x:c r="E3968" s="35" t="n">
        <x:v>1</x:v>
      </x:c>
      <x:c r="F3968" s="35" t="n">
        <x:v>1</x:v>
      </x:c>
      <x:c r="G3968" s="32" t="n">
        <x:v>25.72469513</x:v>
      </x:c>
      <x:c r="H3968" s="32" t="n">
        <x:v>25.72469513</x:v>
      </x:c>
      <x:c r="I3968" s="33" t="n">
        <x:v>0</x:v>
      </x:c>
      <x:c r="J3968" s="34" t="n">
        <x:v>1</x:v>
      </x:c>
      <x:c r="K3968" s="33" t="n">
        <x:v>37.15352290971724</x:v>
      </x:c>
      <x:c r="L3968" s="32" t="n">
        <x:v>955.7630498579465</x:v>
      </x:c>
      <x:c r="M3968" s="33" t="n">
        <x:v>2.57</x:v>
      </x:c>
      <x:c r="N3968" s="33" t="n">
        <x:v>37.15352290971724</x:v>
      </x:c>
      <x:c r="O3968" s="32" t="n">
        <x:v>955.7630498579465</x:v>
      </x:c>
      <x:c r="P3968" s="32" t="n">
        <x:v>0</x:v>
      </x:c>
      <x:c r="Q3968" s="33" t="n">
        <x:v>1</x:v>
      </x:c>
      <x:c r="R3968" s="34" t="n">
        <x:v>0</x:v>
      </x:c>
    </x:row>
    <x:row r="3969" ht="18" customHeight="1">
      <x:c r="A3969" s="25" t="str">
        <x:v>EEZ_463</x:v>
      </x:c>
      <x:c r="B3969" s="25" t="str">
        <x:v>Malaysia (Sarawak)</x:v>
      </x:c>
      <x:c r="C3969" s="25" t="str">
        <x:v>functional</x:v>
      </x:c>
      <x:c r="D3969" s="25" t="str">
        <x:v>Cephalopods</x:v>
      </x:c>
      <x:c r="E3969" s="35" t="n">
        <x:v>6</x:v>
      </x:c>
      <x:c r="F3969" s="35" t="n">
        <x:v>6</x:v>
      </x:c>
      <x:c r="G3969" s="32" t="n">
        <x:v>1133.3681740447996</x:v>
      </x:c>
      <x:c r="H3969" s="32" t="n">
        <x:v>1133.3681740447996</x:v>
      </x:c>
      <x:c r="I3969" s="33" t="n">
        <x:v>0</x:v>
      </x:c>
      <x:c r="J3969" s="34" t="n">
        <x:v>1</x:v>
      </x:c>
      <x:c r="K3969" s="33" t="n">
        <x:v>529.9640055884482</x:v>
      </x:c>
      <x:c r="L3969" s="32" t="n">
        <x:v>600644.3373232476</x:v>
      </x:c>
      <x:c r="M3969" s="33" t="n">
        <x:v>3.7160647404672336</x:v>
      </x:c>
      <x:c r="N3969" s="33" t="n">
        <x:v>520.0735183407568</x:v>
      </x:c>
      <x:c r="O3969" s="32" t="n">
        <x:v>589434.7738509182</x:v>
      </x:c>
      <x:c r="P3969" s="32" t="n">
        <x:v>11209.563472329406</x:v>
      </x:c>
      <x:c r="Q3969" s="33" t="n">
        <x:v>1.0190174790657407</x:v>
      </x:c>
      <x:c r="R3969" s="34" t="n">
        <x:v>0.019017479065740642</x:v>
      </x:c>
    </x:row>
    <x:row r="3970" ht="18" customHeight="1">
      <x:c r="A3970" s="25" t="str">
        <x:v>EEZ_463</x:v>
      </x:c>
      <x:c r="B3970" s="25" t="str">
        <x:v>Malaysia (Sarawak)</x:v>
      </x:c>
      <x:c r="C3970" s="25" t="str">
        <x:v>functional</x:v>
      </x:c>
      <x:c r="D3970" s="25" t="str">
        <x:v>Jellyfish</x:v>
      </x:c>
      <x:c r="E3970" s="35" t="n">
        <x:v>2</x:v>
      </x:c>
      <x:c r="F3970" s="35" t="n">
        <x:v>2</x:v>
      </x:c>
      <x:c r="G3970" s="32" t="n">
        <x:v>6444.3243541336005</x:v>
      </x:c>
      <x:c r="H3970" s="32" t="n">
        <x:v>6444.3243541336005</x:v>
      </x:c>
      <x:c r="I3970" s="33" t="n">
        <x:v>0</x:v>
      </x:c>
      <x:c r="J3970" s="34" t="n">
        <x:v>1</x:v>
      </x:c>
      <x:c r="K3970" s="33" t="n">
        <x:v>288.40315031266056</x:v>
      </x:c>
      <x:c r="L3970" s="32" t="n">
        <x:v>1858563.4453687319</x:v>
      </x:c>
      <x:c r="M3970" s="33" t="n">
        <x:v>3.46</x:v>
      </x:c>
      <x:c r="N3970" s="33" t="n">
        <x:v>288.40315031266056</x:v>
      </x:c>
      <x:c r="O3970" s="32" t="n">
        <x:v>1858563.4453687319</x:v>
      </x:c>
      <x:c r="P3970" s="32" t="n">
        <x:v>0</x:v>
      </x:c>
      <x:c r="Q3970" s="33" t="n">
        <x:v>1</x:v>
      </x:c>
      <x:c r="R3970" s="34" t="n">
        <x:v>0</x:v>
      </x:c>
    </x:row>
    <x:row r="3971" ht="18" customHeight="1">
      <x:c r="A3971" s="25" t="str">
        <x:v>EEZ_463</x:v>
      </x:c>
      <x:c r="B3971" s="25" t="str">
        <x:v>Malaysia (Sarawak)</x:v>
      </x:c>
      <x:c r="C3971" s="25" t="str">
        <x:v>functional</x:v>
      </x:c>
      <x:c r="D3971" s="25" t="str">
        <x:v>Large benthopelagics (&gt;=90 cm)</x:v>
      </x:c>
      <x:c r="E3971" s="35" t="n">
        <x:v>4</x:v>
      </x:c>
      <x:c r="F3971" s="35" t="n">
        <x:v>4</x:v>
      </x:c>
      <x:c r="G3971" s="32" t="n">
        <x:v>4891.7428427829</x:v>
      </x:c>
      <x:c r="H3971" s="32" t="n">
        <x:v>4891.7428427829</x:v>
      </x:c>
      <x:c r="I3971" s="33" t="n">
        <x:v>0</x:v>
      </x:c>
      <x:c r="J3971" s="34" t="n">
        <x:v>1</x:v>
      </x:c>
      <x:c r="K3971" s="33" t="n">
        <x:v>2583.5376839864853</x:v>
      </x:c>
      <x:c r="L3971" s="32" t="n">
        <x:v>12638001.9747008</x:v>
      </x:c>
      <x:c r="M3971" s="33" t="n">
        <x:v>4.4085844530530105</x:v>
      </x:c>
      <x:c r="N3971" s="33" t="n">
        <x:v>2562.031429154864</x:v>
      </x:c>
      <x:c r="O3971" s="32" t="n">
        <x:v>12532798.90655315</x:v>
      </x:c>
      <x:c r="P3971" s="32" t="n">
        <x:v>105203.06814764999</x:v>
      </x:c>
      <x:c r="Q3971" s="33" t="n">
        <x:v>1.0083942197534697</x:v>
      </x:c>
      <x:c r="R3971" s="34" t="n">
        <x:v>0.008394219753469547</x:v>
      </x:c>
    </x:row>
    <x:row r="3972" ht="18" customHeight="1">
      <x:c r="A3972" s="25" t="str">
        <x:v>EEZ_463</x:v>
      </x:c>
      <x:c r="B3972" s="25" t="str">
        <x:v>Malaysia (Sarawak)</x:v>
      </x:c>
      <x:c r="C3972" s="25" t="str">
        <x:v>functional</x:v>
      </x:c>
      <x:c r="D3972" s="25" t="str">
        <x:v>Large demersals (&gt;=90 cm)</x:v>
      </x:c>
      <x:c r="E3972" s="35" t="n">
        <x:v>3</x:v>
      </x:c>
      <x:c r="F3972" s="35" t="n">
        <x:v>3</x:v>
      </x:c>
      <x:c r="G3972" s="32" t="n">
        <x:v>1513.0768696227</x:v>
      </x:c>
      <x:c r="H3972" s="32" t="n">
        <x:v>1513.0768696227</x:v>
      </x:c>
      <x:c r="I3972" s="33" t="n">
        <x:v>0</x:v>
      </x:c>
      <x:c r="J3972" s="34" t="n">
        <x:v>1</x:v>
      </x:c>
      <x:c r="K3972" s="33" t="n">
        <x:v>1065.3710124037548</x:v>
      </x:c>
      <x:c r="L3972" s="32" t="n">
        <x:v>1611988.23643464</x:v>
      </x:c>
      <x:c r="M3972" s="33" t="n">
        <x:v>4.014667356106169</x:v>
      </x:c>
      <x:c r="N3972" s="33" t="n">
        <x:v>1034.349612549917</x:v>
      </x:c>
      <x:c r="O3972" s="32" t="n">
        <x:v>1565050.4738524812</x:v>
      </x:c>
      <x:c r="P3972" s="32" t="n">
        <x:v>46937.76258215867</x:v>
      </x:c>
      <x:c r="Q3972" s="33" t="n">
        <x:v>1.0299912132971776</x:v>
      </x:c>
      <x:c r="R3972" s="34" t="n">
        <x:v>0.02999121329717762</x:v>
      </x:c>
    </x:row>
    <x:row r="3973" ht="18" customHeight="1">
      <x:c r="A3973" s="25" t="str">
        <x:v>EEZ_463</x:v>
      </x:c>
      <x:c r="B3973" s="25" t="str">
        <x:v>Malaysia (Sarawak)</x:v>
      </x:c>
      <x:c r="C3973" s="25" t="str">
        <x:v>functional</x:v>
      </x:c>
      <x:c r="D3973" s="25" t="str">
        <x:v>Large pelagics (&gt;=90 cm)</x:v>
      </x:c>
      <x:c r="E3973" s="35" t="n">
        <x:v>11</x:v>
      </x:c>
      <x:c r="F3973" s="35" t="n">
        <x:v>11</x:v>
      </x:c>
      <x:c r="G3973" s="32" t="n">
        <x:v>16209.9366729208</x:v>
      </x:c>
      <x:c r="H3973" s="32" t="n">
        <x:v>16209.9366729208</x:v>
      </x:c>
      <x:c r="I3973" s="33" t="n">
        <x:v>0</x:v>
      </x:c>
      <x:c r="J3973" s="34" t="n">
        <x:v>1</x:v>
      </x:c>
      <x:c r="K3973" s="33" t="n">
        <x:v>2514.756763336087</x:v>
      </x:c>
      <x:c r="L3973" s="32" t="n">
        <x:v>40764047.881477244</x:v>
      </x:c>
      <x:c r="M3973" s="33" t="n">
        <x:v>4.394144376593754</x:v>
      </x:c>
      <x:c r="N3973" s="33" t="n">
        <x:v>2478.2457872297264</x:v>
      </x:c>
      <x:c r="O3973" s="32" t="n">
        <x:v>40172207.27092662</x:v>
      </x:c>
      <x:c r="P3973" s="32" t="n">
        <x:v>591840.6105506271</x:v>
      </x:c>
      <x:c r="Q3973" s="33" t="n">
        <x:v>1.014732588791031</x:v>
      </x:c>
      <x:c r="R3973" s="34" t="n">
        <x:v>0.01473258879103099</x:v>
      </x:c>
    </x:row>
    <x:row r="3974" ht="18" customHeight="1">
      <x:c r="A3974" s="25" t="str">
        <x:v>EEZ_463</x:v>
      </x:c>
      <x:c r="B3974" s="25" t="str">
        <x:v>Malaysia (Sarawak)</x:v>
      </x:c>
      <x:c r="C3974" s="25" t="str">
        <x:v>functional</x:v>
      </x:c>
      <x:c r="D3974" s="25" t="str">
        <x:v>Large rays (&gt;=90 cm)</x:v>
      </x:c>
      <x:c r="E3974" s="35" t="n">
        <x:v>2</x:v>
      </x:c>
      <x:c r="F3974" s="35" t="n">
        <x:v>2</x:v>
      </x:c>
      <x:c r="G3974" s="32" t="n">
        <x:v>3958.2290307363</x:v>
      </x:c>
      <x:c r="H3974" s="32" t="n">
        <x:v>3958.2290307363</x:v>
      </x:c>
      <x:c r="I3974" s="33" t="n">
        <x:v>0</x:v>
      </x:c>
      <x:c r="J3974" s="34" t="n">
        <x:v>1</x:v>
      </x:c>
      <x:c r="K3974" s="33" t="n">
        <x:v>707.783721685895</x:v>
      </x:c>
      <x:c r="L3974" s="32" t="n">
        <x:v>2801570.074659691</x:v>
      </x:c>
      <x:c r="M3974" s="33" t="n">
        <x:v>3.84988496044795</x:v>
      </x:c>
      <x:c r="N3974" s="33" t="n">
        <x:v>707.7582826226167</x:v>
      </x:c>
      <x:c r="O3974" s="32" t="n">
        <x:v>2801469.3810209082</x:v>
      </x:c>
      <x:c r="P3974" s="32" t="n">
        <x:v>100.69363878294826</x:v>
      </x:c>
      <x:c r="Q3974" s="33" t="n">
        <x:v>1.0000359431516421</x:v>
      </x:c>
      <x:c r="R3974" s="34" t="n">
        <x:v>0.00003594315164217629</x:v>
      </x:c>
    </x:row>
    <x:row r="3975" ht="18" customHeight="1">
      <x:c r="A3975" s="25" t="str">
        <x:v>EEZ_463</x:v>
      </x:c>
      <x:c r="B3975" s="25" t="str">
        <x:v>Malaysia (Sarawak)</x:v>
      </x:c>
      <x:c r="C3975" s="25" t="str">
        <x:v>functional</x:v>
      </x:c>
      <x:c r="D3975" s="25" t="str">
        <x:v>Large reef assoc. fish (&gt;=90 cm)</x:v>
      </x:c>
      <x:c r="E3975" s="35" t="n">
        <x:v>6</x:v>
      </x:c>
      <x:c r="F3975" s="35" t="n">
        <x:v>6</x:v>
      </x:c>
      <x:c r="G3975" s="32" t="n">
        <x:v>1042.6896163744998</x:v>
      </x:c>
      <x:c r="H3975" s="32" t="n">
        <x:v>1042.6896163744998</x:v>
      </x:c>
      <x:c r="I3975" s="33" t="n">
        <x:v>0</x:v>
      </x:c>
      <x:c r="J3975" s="34" t="n">
        <x:v>1</x:v>
      </x:c>
      <x:c r="K3975" s="33" t="n">
        <x:v>464.03434899072016</x:v>
      </x:c>
      <x:c r="L3975" s="32" t="n">
        <x:v>483843.79733372474</x:v>
      </x:c>
      <x:c r="M3975" s="33" t="n">
        <x:v>3.595463203574985</x:v>
      </x:c>
      <x:c r="N3975" s="33" t="n">
        <x:v>393.97004637001</x:v>
      </x:c>
      <x:c r="O3975" s="32" t="n">
        <x:v>410788.4765125896</x:v>
      </x:c>
      <x:c r="P3975" s="32" t="n">
        <x:v>73055.32082113513</x:v>
      </x:c>
      <x:c r="Q3975" s="33" t="n">
        <x:v>1.1778416995562828</x:v>
      </x:c>
      <x:c r="R3975" s="34" t="n">
        <x:v>0.17784169955628287</x:v>
      </x:c>
    </x:row>
    <x:row r="3976" ht="18" customHeight="1">
      <x:c r="A3976" s="25" t="str">
        <x:v>EEZ_463</x:v>
      </x:c>
      <x:c r="B3976" s="25" t="str">
        <x:v>Malaysia (Sarawak)</x:v>
      </x:c>
      <x:c r="C3976" s="25" t="str">
        <x:v>functional</x:v>
      </x:c>
      <x:c r="D3976" s="25" t="str">
        <x:v>Large sharks (&gt;=90 cm)</x:v>
      </x:c>
      <x:c r="E3976" s="35" t="n">
        <x:v>2</x:v>
      </x:c>
      <x:c r="F3976" s="35" t="n">
        <x:v>2</x:v>
      </x:c>
      <x:c r="G3976" s="32" t="n">
        <x:v>2190.4260590072</x:v>
      </x:c>
      <x:c r="H3976" s="32" t="n">
        <x:v>2190.4260590072</x:v>
      </x:c>
      <x:c r="I3976" s="33" t="n">
        <x:v>0</x:v>
      </x:c>
      <x:c r="J3976" s="34" t="n">
        <x:v>1</x:v>
      </x:c>
      <x:c r="K3976" s="33" t="n">
        <x:v>1819.3584267590677</x:v>
      </x:c>
      <x:c r="L3976" s="32" t="n">
        <x:v>3985170.108647404</x:v>
      </x:c>
      <x:c r="M3976" s="33" t="n">
        <x:v>4.259896929192641</x:v>
      </x:c>
      <x:c r="N3976" s="33" t="n">
        <x:v>1819.2690415141788</x:v>
      </x:c>
      <x:c r="O3976" s="32" t="n">
        <x:v>3984974.3168777083</x:v>
      </x:c>
      <x:c r="P3976" s="32" t="n">
        <x:v>195.79176969546825</x:v>
      </x:c>
      <x:c r="Q3976" s="33" t="n">
        <x:v>1.0000491325047858</x:v>
      </x:c>
      <x:c r="R3976" s="34" t="n">
        <x:v>0.000049132504785846216</x:v>
      </x:c>
    </x:row>
    <x:row r="3977" ht="18" customHeight="1">
      <x:c r="A3977" s="25" t="str">
        <x:v>EEZ_463</x:v>
      </x:c>
      <x:c r="B3977" s="25" t="str">
        <x:v>Malaysia (Sarawak)</x:v>
      </x:c>
      <x:c r="C3977" s="25" t="str">
        <x:v>functional</x:v>
      </x:c>
      <x:c r="D3977" s="25" t="str">
        <x:v>Lobsters, crabs</x:v>
      </x:c>
      <x:c r="E3977" s="35" t="n">
        <x:v>5</x:v>
      </x:c>
      <x:c r="F3977" s="35" t="n">
        <x:v>5</x:v>
      </x:c>
      <x:c r="G3977" s="32" t="n">
        <x:v>1427.8170825619</x:v>
      </x:c>
      <x:c r="H3977" s="32" t="n">
        <x:v>1427.8170825619</x:v>
      </x:c>
      <x:c r="I3977" s="33" t="n">
        <x:v>0</x:v>
      </x:c>
      <x:c r="J3977" s="34" t="n">
        <x:v>1</x:v>
      </x:c>
      <x:c r="K3977" s="33" t="n">
        <x:v>85.1883153907353</x:v>
      </x:c>
      <x:c r="L3977" s="32" t="n">
        <x:v>121633.33194956266</x:v>
      </x:c>
      <x:c r="M3977" s="33" t="n">
        <x:v>2.805346547258482</x:v>
      </x:c>
      <x:c r="N3977" s="33" t="n">
        <x:v>63.877299469962814</x:v>
      </x:c>
      <x:c r="O3977" s="32" t="n">
        <x:v>91205.0993711351</x:v>
      </x:c>
      <x:c r="P3977" s="32" t="n">
        <x:v>30428.23257842756</x:v>
      </x:c>
      <x:c r="Q3977" s="33" t="n">
        <x:v>1.333624246760676</x:v>
      </x:c>
      <x:c r="R3977" s="34" t="n">
        <x:v>0.3336242467606761</x:v>
      </x:c>
    </x:row>
    <x:row r="3978" ht="18" customHeight="1">
      <x:c r="A3978" s="25" t="str">
        <x:v>EEZ_463</x:v>
      </x:c>
      <x:c r="B3978" s="25" t="str">
        <x:v>Malaysia (Sarawak)</x:v>
      </x:c>
      <x:c r="C3978" s="25" t="str">
        <x:v>functional</x:v>
      </x:c>
      <x:c r="D3978" s="25" t="str">
        <x:v>Medium benthopelagics (30 - 89 cm)</x:v>
      </x:c>
      <x:c r="E3978" s="35" t="n">
        <x:v>5</x:v>
      </x:c>
      <x:c r="F3978" s="35" t="n">
        <x:v>5</x:v>
      </x:c>
      <x:c r="G3978" s="32" t="n">
        <x:v>9763.932997004102</x:v>
      </x:c>
      <x:c r="H3978" s="32" t="n">
        <x:v>9763.932997004102</x:v>
      </x:c>
      <x:c r="I3978" s="33" t="n">
        <x:v>0</x:v>
      </x:c>
      <x:c r="J3978" s="34" t="n">
        <x:v>1</x:v>
      </x:c>
      <x:c r="K3978" s="33" t="n">
        <x:v>442.189332360314</x:v>
      </x:c>
      <x:c r="L3978" s="32" t="n">
        <x:v>4317507.013156083</x:v>
      </x:c>
      <x:c r="M3978" s="33" t="n">
        <x:v>3.569214769703211</x:v>
      </x:c>
      <x:c r="N3978" s="33" t="n">
        <x:v>370.86407819164725</x:v>
      </x:c>
      <x:c r="O3978" s="32" t="n">
        <x:v>3621092.0104589337</x:v>
      </x:c>
      <x:c r="P3978" s="32" t="n">
        <x:v>696415.0026971498</x:v>
      </x:c>
      <x:c r="Q3978" s="33" t="n">
        <x:v>1.192321819132369</x:v>
      </x:c>
      <x:c r="R3978" s="34" t="n">
        <x:v>0.19232181913236907</x:v>
      </x:c>
    </x:row>
    <x:row r="3979" ht="18" customHeight="1">
      <x:c r="A3979" s="25" t="str">
        <x:v>EEZ_463</x:v>
      </x:c>
      <x:c r="B3979" s="25" t="str">
        <x:v>Malaysia (Sarawak)</x:v>
      </x:c>
      <x:c r="C3979" s="25" t="str">
        <x:v>functional</x:v>
      </x:c>
      <x:c r="D3979" s="25" t="str">
        <x:v>Medium demersals (30 - 89 cm)</x:v>
      </x:c>
      <x:c r="E3979" s="35" t="n">
        <x:v>13</x:v>
      </x:c>
      <x:c r="F3979" s="35" t="n">
        <x:v>13</x:v>
      </x:c>
      <x:c r="G3979" s="32" t="n">
        <x:v>36991.9560258757</x:v>
      </x:c>
      <x:c r="H3979" s="32" t="n">
        <x:v>36991.9560258757</x:v>
      </x:c>
      <x:c r="I3979" s="33" t="n">
        <x:v>0</x:v>
      </x:c>
      <x:c r="J3979" s="34" t="n">
        <x:v>1</x:v>
      </x:c>
      <x:c r="K3979" s="33" t="n">
        <x:v>837.7983532152097</x:v>
      </x:c>
      <x:c r="L3979" s="32" t="n">
        <x:v>30991799.84068811</x:v>
      </x:c>
      <x:c r="M3979" s="33" t="n">
        <x:v>3.6669254588506</x:v>
      </x:c>
      <x:c r="N3979" s="33" t="n">
        <x:v>464.4355538985627</x:v>
      </x:c>
      <x:c r="O3979" s="32" t="n">
        <x:v>17180379.586668853</x:v>
      </x:c>
      <x:c r="P3979" s="32" t="n">
        <x:v>13811420.254019257</x:v>
      </x:c>
      <x:c r="Q3979" s="33" t="n">
        <x:v>1.8039065833409322</x:v>
      </x:c>
      <x:c r="R3979" s="34" t="n">
        <x:v>0.8039065833409323</x:v>
      </x:c>
    </x:row>
    <x:row r="3980" ht="18" customHeight="1">
      <x:c r="A3980" s="25" t="str">
        <x:v>EEZ_463</x:v>
      </x:c>
      <x:c r="B3980" s="25" t="str">
        <x:v>Malaysia (Sarawak)</x:v>
      </x:c>
      <x:c r="C3980" s="25" t="str">
        <x:v>functional</x:v>
      </x:c>
      <x:c r="D3980" s="25" t="str">
        <x:v>Medium pelagics (30 - 89 cm)</x:v>
      </x:c>
      <x:c r="E3980" s="35" t="n">
        <x:v>14</x:v>
      </x:c>
      <x:c r="F3980" s="35" t="n">
        <x:v>14</x:v>
      </x:c>
      <x:c r="G3980" s="32" t="n">
        <x:v>23704.942009689395</x:v>
      </x:c>
      <x:c r="H3980" s="32" t="n">
        <x:v>23704.942009689395</x:v>
      </x:c>
      <x:c r="I3980" s="33" t="n">
        <x:v>0</x:v>
      </x:c>
      <x:c r="J3980" s="34" t="n">
        <x:v>1</x:v>
      </x:c>
      <x:c r="K3980" s="33" t="n">
        <x:v>732.6010965386312</x:v>
      </x:c>
      <x:c r="L3980" s="32" t="n">
        <x:v>17366266.509683114</x:v>
      </x:c>
      <x:c r="M3980" s="33" t="n">
        <x:v>3.6493018420746273</x:v>
      </x:c>
      <x:c r="N3980" s="33" t="n">
        <x:v>445.96609475547257</x:v>
      </x:c>
      <x:c r="O3980" s="32" t="n">
        <x:v>10571600.414466124</x:v>
      </x:c>
      <x:c r="P3980" s="32" t="n">
        <x:v>6794666.0952169895</x:v>
      </x:c>
      <x:c r="Q3980" s="33" t="n">
        <x:v>1.6427282368636638</x:v>
      </x:c>
      <x:c r="R3980" s="34" t="n">
        <x:v>0.6427282368636638</x:v>
      </x:c>
    </x:row>
    <x:row r="3981" ht="18" customHeight="1">
      <x:c r="A3981" s="25" t="str">
        <x:v>EEZ_463</x:v>
      </x:c>
      <x:c r="B3981" s="25" t="str">
        <x:v>Malaysia (Sarawak)</x:v>
      </x:c>
      <x:c r="C3981" s="25" t="str">
        <x:v>functional</x:v>
      </x:c>
      <x:c r="D3981" s="25" t="str">
        <x:v>Medium reef assoc. fish (30 - 89 cm)</x:v>
      </x:c>
      <x:c r="E3981" s="35" t="n">
        <x:v>23</x:v>
      </x:c>
      <x:c r="F3981" s="35" t="n">
        <x:v>23</x:v>
      </x:c>
      <x:c r="G3981" s="32" t="n">
        <x:v>15495.275411976101</x:v>
      </x:c>
      <x:c r="H3981" s="32" t="n">
        <x:v>15495.275411976101</x:v>
      </x:c>
      <x:c r="I3981" s="33" t="n">
        <x:v>0</x:v>
      </x:c>
      <x:c r="J3981" s="34" t="n">
        <x:v>1</x:v>
      </x:c>
      <x:c r="K3981" s="33" t="n">
        <x:v>732.2077294625161</x:v>
      </x:c>
      <x:c r="L3981" s="32" t="n">
        <x:v>11345760.426799376</x:v>
      </x:c>
      <x:c r="M3981" s="33" t="n">
        <x:v>3.76087577386457</x:v>
      </x:c>
      <x:c r="N3981" s="33" t="n">
        <x:v>576.6015079866373</x:v>
      </x:c>
      <x:c r="O3981" s="32" t="n">
        <x:v>8934599.169213682</x:v>
      </x:c>
      <x:c r="P3981" s="32" t="n">
        <x:v>2411161.257585693</x:v>
      </x:c>
      <x:c r="Q3981" s="33" t="n">
        <x:v>1.269867871173665</x:v>
      </x:c>
      <x:c r="R3981" s="34" t="n">
        <x:v>0.26986787117366506</x:v>
      </x:c>
    </x:row>
    <x:row r="3982" ht="18" customHeight="1">
      <x:c r="A3982" s="25" t="str">
        <x:v>EEZ_463</x:v>
      </x:c>
      <x:c r="B3982" s="25" t="str">
        <x:v>Malaysia (Sarawak)</x:v>
      </x:c>
      <x:c r="C3982" s="25" t="str">
        <x:v>functional</x:v>
      </x:c>
      <x:c r="D3982" s="25" t="str">
        <x:v>Other demersal invertebrates</x:v>
      </x:c>
      <x:c r="E3982" s="35" t="n">
        <x:v>4</x:v>
      </x:c>
      <x:c r="F3982" s="35" t="n">
        <x:v>4</x:v>
      </x:c>
      <x:c r="G3982" s="32" t="n">
        <x:v>143.6183736701</x:v>
      </x:c>
      <x:c r="H3982" s="32" t="n">
        <x:v>143.6183736701</x:v>
      </x:c>
      <x:c r="I3982" s="33" t="n">
        <x:v>0</x:v>
      </x:c>
      <x:c r="J3982" s="34" t="n">
        <x:v>1</x:v>
      </x:c>
      <x:c r="K3982" s="33" t="n">
        <x:v>12.299355813601512</x:v>
      </x:c>
      <x:c r="L3982" s="32" t="n">
        <x:v>1766.4134791393387</x:v>
      </x:c>
      <x:c r="M3982" s="33" t="n">
        <x:v>2.077637696115294</x:v>
      </x:c>
      <x:c r="N3982" s="33" t="n">
        <x:v>11.957425841623037</x:v>
      </x:c>
      <x:c r="O3982" s="32" t="n">
        <x:v>1717.3060526547272</x:v>
      </x:c>
      <x:c r="P3982" s="32" t="n">
        <x:v>49.10742648461155</x:v>
      </x:c>
      <x:c r="Q3982" s="33" t="n">
        <x:v>1.0285956171928108</x:v>
      </x:c>
      <x:c r="R3982" s="34" t="n">
        <x:v>0.028595617192810792</x:v>
      </x:c>
    </x:row>
    <x:row r="3983" ht="18" customHeight="1">
      <x:c r="A3983" s="25" t="str">
        <x:v>EEZ_463</x:v>
      </x:c>
      <x:c r="B3983" s="25" t="str">
        <x:v>Malaysia (Sarawak)</x:v>
      </x:c>
      <x:c r="C3983" s="25" t="str">
        <x:v>functional</x:v>
      </x:c>
      <x:c r="D3983" s="25" t="str">
        <x:v>Shrimps</x:v>
      </x:c>
      <x:c r="E3983" s="35" t="n">
        <x:v>12</x:v>
      </x:c>
      <x:c r="F3983" s="35" t="n">
        <x:v>12</x:v>
      </x:c>
      <x:c r="G3983" s="32" t="n">
        <x:v>10218.7081565125</x:v>
      </x:c>
      <x:c r="H3983" s="32" t="n">
        <x:v>10218.7081565125</x:v>
      </x:c>
      <x:c r="I3983" s="33" t="n">
        <x:v>0</x:v>
      </x:c>
      <x:c r="J3983" s="34" t="n">
        <x:v>1</x:v>
      </x:c>
      <x:c r="K3983" s="33" t="n">
        <x:v>197.533445008817</x:v>
      </x:c>
      <x:c r="L3983" s="32" t="n">
        <x:v>2018536.6256956118</x:v>
      </x:c>
      <x:c r="M3983" s="33" t="n">
        <x:v>3.0244565214817745</x:v>
      </x:c>
      <x:c r="N3983" s="33" t="n">
        <x:v>105.79289982614135</x:v>
      </x:c>
      <x:c r="O3983" s="32" t="n">
        <x:v>1081066.7683545006</x:v>
      </x:c>
      <x:c r="P3983" s="32" t="n">
        <x:v>937469.8573411112</x:v>
      </x:c>
      <x:c r="Q3983" s="33" t="n">
        <x:v>1.8671710987546501</x:v>
      </x:c>
      <x:c r="R3983" s="34" t="n">
        <x:v>0.8671710987546501</x:v>
      </x:c>
    </x:row>
    <x:row r="3984" ht="18" customHeight="1">
      <x:c r="A3984" s="25" t="str">
        <x:v>EEZ_463</x:v>
      </x:c>
      <x:c r="B3984" s="25" t="str">
        <x:v>Malaysia (Sarawak)</x:v>
      </x:c>
      <x:c r="C3984" s="25" t="str">
        <x:v>functional</x:v>
      </x:c>
      <x:c r="D3984" s="25" t="str">
        <x:v>Small benthopelagics (&lt;30 cm)</x:v>
      </x:c>
      <x:c r="E3984" s="35" t="n">
        <x:v>4</x:v>
      </x:c>
      <x:c r="F3984" s="35" t="n">
        <x:v>4</x:v>
      </x:c>
      <x:c r="G3984" s="32" t="n">
        <x:v>3288.7497374742</x:v>
      </x:c>
      <x:c r="H3984" s="32" t="n">
        <x:v>3288.7497374742</x:v>
      </x:c>
      <x:c r="I3984" s="33" t="n">
        <x:v>0</x:v>
      </x:c>
      <x:c r="J3984" s="34" t="n">
        <x:v>1</x:v>
      </x:c>
      <x:c r="K3984" s="33" t="n">
        <x:v>171.02420888429225</x:v>
      </x:c>
      <x:c r="L3984" s="32" t="n">
        <x:v>562455.8220699489</x:v>
      </x:c>
      <x:c r="M3984" s="33" t="n">
        <x:v>3.2310489931115924</x:v>
      </x:c>
      <x:c r="N3984" s="33" t="n">
        <x:v>170.2350541103807</x:v>
      </x:c>
      <x:c r="O3984" s="32" t="n">
        <x:v>559860.4895144207</x:v>
      </x:c>
      <x:c r="P3984" s="32" t="n">
        <x:v>2595.332555528148</x:v>
      </x:c>
      <x:c r="Q3984" s="33" t="n">
        <x:v>1.0046356772877099</x:v>
      </x:c>
      <x:c r="R3984" s="34" t="n">
        <x:v>0.004635677287709902</x:v>
      </x:c>
    </x:row>
    <x:row r="3985" ht="18" customHeight="1">
      <x:c r="A3985" s="25" t="str">
        <x:v>EEZ_463</x:v>
      </x:c>
      <x:c r="B3985" s="25" t="str">
        <x:v>Malaysia (Sarawak)</x:v>
      </x:c>
      <x:c r="C3985" s="25" t="str">
        <x:v>functional</x:v>
      </x:c>
      <x:c r="D3985" s="25" t="str">
        <x:v>Small demersals (&lt;30 cm)</x:v>
      </x:c>
      <x:c r="E3985" s="35" t="n">
        <x:v>5</x:v>
      </x:c>
      <x:c r="F3985" s="35" t="n">
        <x:v>5</x:v>
      </x:c>
      <x:c r="G3985" s="32" t="n">
        <x:v>7869.9213549731985</x:v>
      </x:c>
      <x:c r="H3985" s="32" t="n">
        <x:v>7869.9213549731985</x:v>
      </x:c>
      <x:c r="I3985" s="33" t="n">
        <x:v>0</x:v>
      </x:c>
      <x:c r="J3985" s="34" t="n">
        <x:v>1</x:v>
      </x:c>
      <x:c r="K3985" s="33" t="n">
        <x:v>525.3077495944879</x:v>
      </x:c>
      <x:c r="L3985" s="32" t="n">
        <x:v>4134130.6764665735</x:v>
      </x:c>
      <x:c r="M3985" s="33" t="n">
        <x:v>3.7157227330174605</x:v>
      </x:c>
      <x:c r="N3985" s="33" t="n">
        <x:v>519.6641210137022</x:v>
      </x:c>
      <x:c r="O3985" s="32" t="n">
        <x:v>4089715.763379112</x:v>
      </x:c>
      <x:c r="P3985" s="32" t="n">
        <x:v>44414.91308746161</x:v>
      </x:c>
      <x:c r="Q3985" s="33" t="n">
        <x:v>1.0108601466843172</x:v>
      </x:c>
      <x:c r="R3985" s="34" t="n">
        <x:v>0.01086014668431724</x:v>
      </x:c>
    </x:row>
    <x:row r="3986" ht="18" customHeight="1">
      <x:c r="A3986" s="25" t="str">
        <x:v>EEZ_463</x:v>
      </x:c>
      <x:c r="B3986" s="25" t="str">
        <x:v>Malaysia (Sarawak)</x:v>
      </x:c>
      <x:c r="C3986" s="25" t="str">
        <x:v>functional</x:v>
      </x:c>
      <x:c r="D3986" s="25" t="str">
        <x:v>Small pelagics (&lt;30 cm)</x:v>
      </x:c>
      <x:c r="E3986" s="35" t="n">
        <x:v>10</x:v>
      </x:c>
      <x:c r="F3986" s="35" t="n">
        <x:v>10</x:v>
      </x:c>
      <x:c r="G3986" s="32" t="n">
        <x:v>14464.680882775001</x:v>
      </x:c>
      <x:c r="H3986" s="32" t="n">
        <x:v>14464.680882775001</x:v>
      </x:c>
      <x:c r="I3986" s="33" t="n">
        <x:v>0</x:v>
      </x:c>
      <x:c r="J3986" s="34" t="n">
        <x:v>1</x:v>
      </x:c>
      <x:c r="K3986" s="33" t="n">
        <x:v>206.72447554564454</x:v>
      </x:c>
      <x:c r="L3986" s="32" t="n">
        <x:v>2990203.5694267727</x:v>
      </x:c>
      <x:c r="M3986" s="33" t="n">
        <x:v>3.292934506756581</x:v>
      </x:c>
      <x:c r="N3986" s="33" t="n">
        <x:v>196.3064217036335</x:v>
      </x:c>
      <x:c r="O3986" s="32" t="n">
        <x:v>2839509.745182515</x:v>
      </x:c>
      <x:c r="P3986" s="32" t="n">
        <x:v>150693.82424425753</x:v>
      </x:c>
      <x:c r="Q3986" s="33" t="n">
        <x:v>1.0530703669884998</x:v>
      </x:c>
      <x:c r="R3986" s="34" t="n">
        <x:v>0.05307036698849976</x:v>
      </x:c>
    </x:row>
    <x:row r="3987" ht="18" customHeight="1">
      <x:c r="A3987" s="25" t="str">
        <x:v>EEZ_463</x:v>
      </x:c>
      <x:c r="B3987" s="25" t="str">
        <x:v>Malaysia (Sarawak)</x:v>
      </x:c>
      <x:c r="C3987" s="25" t="str">
        <x:v>functional</x:v>
      </x:c>
      <x:c r="D3987" s="25" t="str">
        <x:v>Small reef assoc. fish (&lt;30 cm)</x:v>
      </x:c>
      <x:c r="E3987" s="35" t="n">
        <x:v>6</x:v>
      </x:c>
      <x:c r="F3987" s="35" t="n">
        <x:v>6</x:v>
      </x:c>
      <x:c r="G3987" s="32" t="n">
        <x:v>10064.564002886</x:v>
      </x:c>
      <x:c r="H3987" s="32" t="n">
        <x:v>10064.564002886</x:v>
      </x:c>
      <x:c r="I3987" s="33" t="n">
        <x:v>0</x:v>
      </x:c>
      <x:c r="J3987" s="34" t="n">
        <x:v>1</x:v>
      </x:c>
      <x:c r="K3987" s="33" t="n">
        <x:v>330.3034989972608</x:v>
      </x:c>
      <x:c r="L3987" s="32" t="n">
        <x:v>3324360.706035123</x:v>
      </x:c>
      <x:c r="M3987" s="33" t="n">
        <x:v>3.498935703734871</x:v>
      </x:c>
      <x:c r="N3987" s="33" t="n">
        <x:v>315.4537567018078</x:v>
      </x:c>
      <x:c r="O3987" s="32" t="n">
        <x:v>3174904.5242761727</x:v>
      </x:c>
      <x:c r="P3987" s="32" t="n">
        <x:v>149456.18175895046</x:v>
      </x:c>
      <x:c r="Q3987" s="33" t="n">
        <x:v>1.047074228725988</x:v>
      </x:c>
      <x:c r="R3987" s="34" t="n">
        <x:v>0.04707422872598793</x:v>
      </x:c>
    </x:row>
    <x:row r="3988" ht="18" customHeight="1">
      <x:c r="A3988" s="25" t="str">
        <x:v>EEZ_463</x:v>
      </x:c>
      <x:c r="B3988" s="25" t="str">
        <x:v>Malaysia (Sarawak)</x:v>
      </x:c>
      <x:c r="C3988" s="25" t="str">
        <x:v>functional</x:v>
      </x:c>
      <x:c r="D3988" s="25" t="str">
        <x:v>Small to medium flatfishes (&lt;90 cm)</x:v>
      </x:c>
      <x:c r="E3988" s="35" t="n">
        <x:v>5</x:v>
      </x:c>
      <x:c r="F3988" s="35" t="n">
        <x:v>5</x:v>
      </x:c>
      <x:c r="G3988" s="32" t="n">
        <x:v>1600.043468806</x:v>
      </x:c>
      <x:c r="H3988" s="32" t="n">
        <x:v>1600.043468806</x:v>
      </x:c>
      <x:c r="I3988" s="33" t="n">
        <x:v>0</x:v>
      </x:c>
      <x:c r="J3988" s="34" t="n">
        <x:v>1</x:v>
      </x:c>
      <x:c r="K3988" s="33" t="n">
        <x:v>595.6684060440185</x:v>
      </x:c>
      <x:c r="L3988" s="32" t="n">
        <x:v>953095.3426648123</x:v>
      </x:c>
      <x:c r="M3988" s="33" t="n">
        <x:v>3.67441899313746</x:v>
      </x:c>
      <x:c r="N3988" s="33" t="n">
        <x:v>472.5186920372207</x:v>
      </x:c>
      <x:c r="O3988" s="32" t="n">
        <x:v>756050.4470829087</x:v>
      </x:c>
      <x:c r="P3988" s="32" t="n">
        <x:v>197044.89558190363</x:v>
      </x:c>
      <x:c r="Q3988" s="33" t="n">
        <x:v>1.2606240051072883</x:v>
      </x:c>
      <x:c r="R3988" s="34" t="n">
        <x:v>0.26062400510728834</x:v>
      </x:c>
    </x:row>
    <x:row r="3989" ht="18" customHeight="1">
      <x:c r="A3989" s="25" t="str">
        <x:v>EEZ_470</x:v>
      </x:c>
      <x:c r="B3989" s="25" t="str">
        <x:v>Malta</x:v>
      </x:c>
      <x:c r="C3989" s="25" t="str">
        <x:v>functional</x:v>
      </x:c>
      <x:c r="D3989" s="25" t="str">
        <x:v>Cephalopods</x:v>
      </x:c>
      <x:c r="E3989" s="35" t="n">
        <x:v>21</x:v>
      </x:c>
      <x:c r="F3989" s="35" t="n">
        <x:v>21</x:v>
      </x:c>
      <x:c r="G3989" s="32" t="n">
        <x:v>165.559567826</x:v>
      </x:c>
      <x:c r="H3989" s="32" t="n">
        <x:v>165.559567826</x:v>
      </x:c>
      <x:c r="I3989" s="33" t="n">
        <x:v>0</x:v>
      </x:c>
      <x:c r="J3989" s="34" t="n">
        <x:v>1</x:v>
      </x:c>
      <x:c r="K3989" s="33" t="n">
        <x:v>847.6166132787421</x:v>
      </x:c>
      <x:c r="L3989" s="32" t="n">
        <x:v>140331.0401765663</x:v>
      </x:c>
      <x:c r="M3989" s="33" t="n">
        <x:v>3.858136205735429</x:v>
      </x:c>
      <x:c r="N3989" s="33" t="n">
        <x:v>721.3336721975629</x:v>
      </x:c>
      <x:c r="O3989" s="32" t="n">
        <x:v>119423.69102737008</x:v>
      </x:c>
      <x:c r="P3989" s="32" t="n">
        <x:v>20907.349149196234</x:v>
      </x:c>
      <x:c r="Q3989" s="33" t="n">
        <x:v>1.1750686900508258</x:v>
      </x:c>
      <x:c r="R3989" s="34" t="n">
        <x:v>0.17506869005082576</x:v>
      </x:c>
    </x:row>
    <x:row r="3990" ht="18" customHeight="1">
      <x:c r="A3990" s="25" t="str">
        <x:v>EEZ_470</x:v>
      </x:c>
      <x:c r="B3990" s="25" t="str">
        <x:v>Malta</x:v>
      </x:c>
      <x:c r="C3990" s="25" t="str">
        <x:v>functional</x:v>
      </x:c>
      <x:c r="D3990" s="25" t="str">
        <x:v>Large bathydemersals (&gt;=90 cm)</x:v>
      </x:c>
      <x:c r="E3990" s="35" t="n">
        <x:v>3</x:v>
      </x:c>
      <x:c r="F3990" s="35" t="n">
        <x:v>3</x:v>
      </x:c>
      <x:c r="G3990" s="32" t="n">
        <x:v>147.56160706810002</x:v>
      </x:c>
      <x:c r="H3990" s="32" t="n">
        <x:v>147.56160706810002</x:v>
      </x:c>
      <x:c r="I3990" s="33" t="n">
        <x:v>0</x:v>
      </x:c>
      <x:c r="J3990" s="34" t="n">
        <x:v>1</x:v>
      </x:c>
      <x:c r="K3990" s="33" t="n">
        <x:v>738.155814858384</x:v>
      </x:c>
      <x:c r="L3990" s="32" t="n">
        <x:v>108923.45830716605</x:v>
      </x:c>
      <x:c r="M3990" s="33" t="n">
        <x:v>3.8429163229427243</x:v>
      </x:c>
      <x:c r="N3990" s="33" t="n">
        <x:v>696.4923055405927</x:v>
      </x:c>
      <x:c r="O3990" s="32" t="n">
        <x:v>102775.52391613601</x:v>
      </x:c>
      <x:c r="P3990" s="32" t="n">
        <x:v>6147.934391030038</x:v>
      </x:c>
      <x:c r="Q3990" s="33" t="n">
        <x:v>1.0598190518206134</x:v>
      </x:c>
      <x:c r="R3990" s="34" t="n">
        <x:v>0.05981905182061346</x:v>
      </x:c>
    </x:row>
    <x:row r="3991" ht="18" customHeight="1">
      <x:c r="A3991" s="25" t="str">
        <x:v>EEZ_470</x:v>
      </x:c>
      <x:c r="B3991" s="25" t="str">
        <x:v>Malta</x:v>
      </x:c>
      <x:c r="C3991" s="25" t="str">
        <x:v>functional</x:v>
      </x:c>
      <x:c r="D3991" s="25" t="str">
        <x:v>Large benthopelagics (&gt;=90 cm)</x:v>
      </x:c>
      <x:c r="E3991" s="35" t="n">
        <x:v>8</x:v>
      </x:c>
      <x:c r="F3991" s="35" t="n">
        <x:v>8</x:v>
      </x:c>
      <x:c r="G3991" s="32" t="n">
        <x:v>10.9568148255</x:v>
      </x:c>
      <x:c r="H3991" s="32" t="n">
        <x:v>10.9568148255</x:v>
      </x:c>
      <x:c r="I3991" s="33" t="n">
        <x:v>0</x:v>
      </x:c>
      <x:c r="J3991" s="34" t="n">
        <x:v>1</x:v>
      </x:c>
      <x:c r="K3991" s="33" t="n">
        <x:v>1818.2616291578004</x:v>
      </x:c>
      <x:c r="L3991" s="32" t="n">
        <x:v>19922.35597499397</x:v>
      </x:c>
      <x:c r="M3991" s="33" t="n">
        <x:v>4.1503403252911895</x:v>
      </x:c>
      <x:c r="N3991" s="33" t="n">
        <x:v>1413.6448823259318</x:v>
      </x:c>
      <x:c r="O3991" s="32" t="n">
        <x:v>15489.045204660973</x:v>
      </x:c>
      <x:c r="P3991" s="32" t="n">
        <x:v>4433.310770332997</x:v>
      </x:c>
      <x:c r="Q3991" s="33" t="n">
        <x:v>1.286222340483513</x:v>
      </x:c>
      <x:c r="R3991" s="34" t="n">
        <x:v>0.28622234048351297</x:v>
      </x:c>
    </x:row>
    <x:row r="3992" ht="18" customHeight="1">
      <x:c r="A3992" s="25" t="str">
        <x:v>EEZ_470</x:v>
      </x:c>
      <x:c r="B3992" s="25" t="str">
        <x:v>Malta</x:v>
      </x:c>
      <x:c r="C3992" s="25" t="str">
        <x:v>functional</x:v>
      </x:c>
      <x:c r="D3992" s="25" t="str">
        <x:v>Large demersals (&gt;=90 cm)</x:v>
      </x:c>
      <x:c r="E3992" s="35" t="n">
        <x:v>7</x:v>
      </x:c>
      <x:c r="F3992" s="35" t="n">
        <x:v>7</x:v>
      </x:c>
      <x:c r="G3992" s="32" t="n">
        <x:v>25.089315940700004</x:v>
      </x:c>
      <x:c r="H3992" s="32" t="n">
        <x:v>25.089315940700004</x:v>
      </x:c>
      <x:c r="I3992" s="33" t="n">
        <x:v>0</x:v>
      </x:c>
      <x:c r="J3992" s="34" t="n">
        <x:v>1</x:v>
      </x:c>
      <x:c r="K3992" s="33" t="n">
        <x:v>1774.2893062695948</x:v>
      </x:c>
      <x:c r="L3992" s="32" t="n">
        <x:v>44515.7049752033</x:v>
      </x:c>
      <x:c r="M3992" s="33" t="n">
        <x:v>4.213202031281916</x:v>
      </x:c>
      <x:c r="N3992" s="33" t="n">
        <x:v>1633.811810946528</x:v>
      </x:c>
      <x:c r="O3992" s="32" t="n">
        <x:v>40991.22071248467</x:v>
      </x:c>
      <x:c r="P3992" s="32" t="n">
        <x:v>3524.48426271863</x:v>
      </x:c>
      <x:c r="Q3992" s="33" t="n">
        <x:v>1.0859814419150777</x:v>
      </x:c>
      <x:c r="R3992" s="34" t="n">
        <x:v>0.08598144191507769</x:v>
      </x:c>
    </x:row>
    <x:row r="3993" ht="18" customHeight="1">
      <x:c r="A3993" s="25" t="str">
        <x:v>EEZ_470</x:v>
      </x:c>
      <x:c r="B3993" s="25" t="str">
        <x:v>Malta</x:v>
      </x:c>
      <x:c r="C3993" s="25" t="str">
        <x:v>functional</x:v>
      </x:c>
      <x:c r="D3993" s="25" t="str">
        <x:v>Large flatfishes (&gt;=90 cm)</x:v>
      </x:c>
      <x:c r="E3993" s="35" t="n">
        <x:v>1</x:v>
      </x:c>
      <x:c r="F3993" s="35" t="n">
        <x:v>1</x:v>
      </x:c>
      <x:c r="G3993" s="32" t="n">
        <x:v>0.043431715</x:v>
      </x:c>
      <x:c r="H3993" s="32" t="n">
        <x:v>0.043431715</x:v>
      </x:c>
      <x:c r="I3993" s="33" t="n">
        <x:v>0</x:v>
      </x:c>
      <x:c r="J3993" s="34" t="n">
        <x:v>1</x:v>
      </x:c>
      <x:c r="K3993" s="33" t="n">
        <x:v>2290.867652767775</x:v>
      </x:c>
      <x:c r="L3993" s="32" t="n">
        <x:v>99.49631099772897</x:v>
      </x:c>
      <x:c r="M3993" s="33" t="n">
        <x:v>4.36</x:v>
      </x:c>
      <x:c r="N3993" s="33" t="n">
        <x:v>2290.867652767775</x:v>
      </x:c>
      <x:c r="O3993" s="32" t="n">
        <x:v>99.49631099772897</x:v>
      </x:c>
      <x:c r="P3993" s="32" t="n">
        <x:v>0</x:v>
      </x:c>
      <x:c r="Q3993" s="33" t="n">
        <x:v>1</x:v>
      </x:c>
      <x:c r="R3993" s="34" t="n">
        <x:v>0</x:v>
      </x:c>
    </x:row>
    <x:row r="3994" ht="18" customHeight="1">
      <x:c r="A3994" s="25" t="str">
        <x:v>EEZ_470</x:v>
      </x:c>
      <x:c r="B3994" s="25" t="str">
        <x:v>Malta</x:v>
      </x:c>
      <x:c r="C3994" s="25" t="str">
        <x:v>functional</x:v>
      </x:c>
      <x:c r="D3994" s="25" t="str">
        <x:v>Large pelagics (&gt;=90 cm)</x:v>
      </x:c>
      <x:c r="E3994" s="35" t="n">
        <x:v>15</x:v>
      </x:c>
      <x:c r="F3994" s="35" t="n">
        <x:v>15</x:v>
      </x:c>
      <x:c r="G3994" s="32" t="n">
        <x:v>3834.9746269847997</x:v>
      </x:c>
      <x:c r="H3994" s="32" t="n">
        <x:v>3834.9746269847997</x:v>
      </x:c>
      <x:c r="I3994" s="33" t="n">
        <x:v>0</x:v>
      </x:c>
      <x:c r="J3994" s="34" t="n">
        <x:v>1</x:v>
      </x:c>
      <x:c r="K3994" s="33" t="n">
        <x:v>2869.322007448776</x:v>
      </x:c>
      <x:c r="L3994" s="32" t="n">
        <x:v>11003777.095215145</x:v>
      </x:c>
      <x:c r="M3994" s="33" t="n">
        <x:v>4.4550785912828195</x:v>
      </x:c>
      <x:c r="N3994" s="33" t="n">
        <x:v>2851.5342433389987</x:v>
      </x:c>
      <x:c r="O3994" s="32" t="n">
        <x:v>10935561.47118336</x:v>
      </x:c>
      <x:c r="P3994" s="32" t="n">
        <x:v>68215.62403178588</x:v>
      </x:c>
      <x:c r="Q3994" s="33" t="n">
        <x:v>1.0062379626516245</x:v>
      </x:c>
      <x:c r="R3994" s="34" t="n">
        <x:v>0.006237962651624519</x:v>
      </x:c>
    </x:row>
    <x:row r="3995" ht="18" customHeight="1">
      <x:c r="A3995" s="25" t="str">
        <x:v>EEZ_470</x:v>
      </x:c>
      <x:c r="B3995" s="25" t="str">
        <x:v>Malta</x:v>
      </x:c>
      <x:c r="C3995" s="25" t="str">
        <x:v>functional</x:v>
      </x:c>
      <x:c r="D3995" s="25" t="str">
        <x:v>Large rays (&gt;=90 cm)</x:v>
      </x:c>
      <x:c r="E3995" s="35" t="n">
        <x:v>12</x:v>
      </x:c>
      <x:c r="F3995" s="35" t="n">
        <x:v>12</x:v>
      </x:c>
      <x:c r="G3995" s="32" t="n">
        <x:v>38.0399862662</x:v>
      </x:c>
      <x:c r="H3995" s="32" t="n">
        <x:v>38.0399862662</x:v>
      </x:c>
      <x:c r="I3995" s="33" t="n">
        <x:v>0</x:v>
      </x:c>
      <x:c r="J3995" s="34" t="n">
        <x:v>1</x:v>
      </x:c>
      <x:c r="K3995" s="33" t="n">
        <x:v>700.5857226493822</x:v>
      </x:c>
      <x:c r="L3995" s="32" t="n">
        <x:v>26650.271267878303</x:v>
      </x:c>
      <x:c r="M3995" s="33" t="n">
        <x:v>3.7790353386082156</x:v>
      </x:c>
      <x:c r="N3995" s="33" t="n">
        <x:v>601.2226570722369</x:v>
      </x:c>
      <x:c r="O3995" s="32" t="n">
        <x:v>22870.501617956164</x:v>
      </x:c>
      <x:c r="P3995" s="32" t="n">
        <x:v>3779.7696499221383</x:v>
      </x:c>
      <x:c r="Q3995" s="33" t="n">
        <x:v>1.1652683318040804</x:v>
      </x:c>
      <x:c r="R3995" s="34" t="n">
        <x:v>0.16526833180408046</x:v>
      </x:c>
    </x:row>
    <x:row r="3996" ht="18" customHeight="1">
      <x:c r="A3996" s="25" t="str">
        <x:v>EEZ_470</x:v>
      </x:c>
      <x:c r="B3996" s="25" t="str">
        <x:v>Malta</x:v>
      </x:c>
      <x:c r="C3996" s="25" t="str">
        <x:v>functional</x:v>
      </x:c>
      <x:c r="D3996" s="25" t="str">
        <x:v>Large reef assoc. fish (&gt;=90 cm)</x:v>
      </x:c>
      <x:c r="E3996" s="35" t="n">
        <x:v>6</x:v>
      </x:c>
      <x:c r="F3996" s="35" t="n">
        <x:v>6</x:v>
      </x:c>
      <x:c r="G3996" s="32" t="n">
        <x:v>23.688031261200003</x:v>
      </x:c>
      <x:c r="H3996" s="32" t="n">
        <x:v>23.688031261200003</x:v>
      </x:c>
      <x:c r="I3996" s="33" t="n">
        <x:v>0</x:v>
      </x:c>
      <x:c r="J3996" s="34" t="n">
        <x:v>1</x:v>
      </x:c>
      <x:c r="K3996" s="33" t="n">
        <x:v>2192.5970689737337</x:v>
      </x:c>
      <x:c r="L3996" s="32" t="n">
        <x:v>51938.307913065306</x:v>
      </x:c>
      <x:c r="M3996" s="33" t="n">
        <x:v>4.257396415966319</x:v>
      </x:c>
      <x:c r="N3996" s="33" t="n">
        <x:v>1808.8244341815955</x:v>
      </x:c>
      <x:c r="O3996" s="32" t="n">
        <x:v>42847.48974291604</x:v>
      </x:c>
      <x:c r="P3996" s="32" t="n">
        <x:v>9090.818170149265</x:v>
      </x:c>
      <x:c r="Q3996" s="33" t="n">
        <x:v>1.2121668789628977</x:v>
      </x:c>
      <x:c r="R3996" s="34" t="n">
        <x:v>0.21216687896289763</x:v>
      </x:c>
    </x:row>
    <x:row r="3997" ht="18" customHeight="1">
      <x:c r="A3997" s="25" t="str">
        <x:v>EEZ_470</x:v>
      </x:c>
      <x:c r="B3997" s="25" t="str">
        <x:v>Malta</x:v>
      </x:c>
      <x:c r="C3997" s="25" t="str">
        <x:v>functional</x:v>
      </x:c>
      <x:c r="D3997" s="25" t="str">
        <x:v>Large sharks (&gt;=90 cm)</x:v>
      </x:c>
      <x:c r="E3997" s="35" t="n">
        <x:v>17</x:v>
      </x:c>
      <x:c r="F3997" s="35" t="n">
        <x:v>17</x:v>
      </x:c>
      <x:c r="G3997" s="32" t="n">
        <x:v>47.6051128632</x:v>
      </x:c>
      <x:c r="H3997" s="32" t="n">
        <x:v>47.6051128632</x:v>
      </x:c>
      <x:c r="I3997" s="33" t="n">
        <x:v>0</x:v>
      </x:c>
      <x:c r="J3997" s="34" t="n">
        <x:v>1</x:v>
      </x:c>
      <x:c r="K3997" s="33" t="n">
        <x:v>1693.5935531349082</x:v>
      </x:c>
      <x:c r="L3997" s="32" t="n">
        <x:v>80623.71224137521</x:v>
      </x:c>
      <x:c r="M3997" s="33" t="n">
        <x:v>4.1430737926159</x:v>
      </x:c>
      <x:c r="N3997" s="33" t="n">
        <x:v>1390.1888233808368</x:v>
      </x:c>
      <x:c r="O3997" s="32" t="n">
        <x:v>66180.09583820394</x:v>
      </x:c>
      <x:c r="P3997" s="32" t="n">
        <x:v>14443.616403171269</x:v>
      </x:c>
      <x:c r="Q3997" s="33" t="n">
        <x:v>1.2182471363970642</x:v>
      </x:c>
      <x:c r="R3997" s="34" t="n">
        <x:v>0.21824713639706408</x:v>
      </x:c>
    </x:row>
    <x:row r="3998" ht="18" customHeight="1">
      <x:c r="A3998" s="25" t="str">
        <x:v>EEZ_470</x:v>
      </x:c>
      <x:c r="B3998" s="25" t="str">
        <x:v>Malta</x:v>
      </x:c>
      <x:c r="C3998" s="25" t="str">
        <x:v>functional</x:v>
      </x:c>
      <x:c r="D3998" s="25" t="str">
        <x:v>Lobsters, crabs</x:v>
      </x:c>
      <x:c r="E3998" s="35" t="n">
        <x:v>8</x:v>
      </x:c>
      <x:c r="F3998" s="35" t="n">
        <x:v>8</x:v>
      </x:c>
      <x:c r="G3998" s="32" t="n">
        <x:v>19.830380283600004</x:v>
      </x:c>
      <x:c r="H3998" s="32" t="n">
        <x:v>19.830380283600004</x:v>
      </x:c>
      <x:c r="I3998" s="33" t="n">
        <x:v>0</x:v>
      </x:c>
      <x:c r="J3998" s="34" t="n">
        <x:v>1</x:v>
      </x:c>
      <x:c r="K3998" s="33" t="n">
        <x:v>112.46221411111442</x:v>
      </x:c>
      <x:c r="L3998" s="32" t="n">
        <x:v>2230.1684733590455</x:v>
      </x:c>
      <x:c r="M3998" s="33" t="n">
        <x:v>2.9846007167377646</x:v>
      </x:c>
      <x:c r="N3998" s="33" t="n">
        <x:v>96.51631157304325</x:v>
      </x:c>
      <x:c r="O3998" s="32" t="n">
        <x:v>1913.9551620638717</x:v>
      </x:c>
      <x:c r="P3998" s="32" t="n">
        <x:v>316.21331129517375</x:v>
      </x:c>
      <x:c r="Q3998" s="33" t="n">
        <x:v>1.1652145868214552</x:v>
      </x:c>
      <x:c r="R3998" s="34" t="n">
        <x:v>0.16521458682145512</x:v>
      </x:c>
    </x:row>
    <x:row r="3999" ht="18" customHeight="1">
      <x:c r="A3999" s="25" t="str">
        <x:v>EEZ_470</x:v>
      </x:c>
      <x:c r="B3999" s="25" t="str">
        <x:v>Malta</x:v>
      </x:c>
      <x:c r="C3999" s="25" t="str">
        <x:v>functional</x:v>
      </x:c>
      <x:c r="D3999" s="25" t="str">
        <x:v>Medium bathydemersals (30 - 89 cm)</x:v>
      </x:c>
      <x:c r="E3999" s="35" t="n">
        <x:v>6</x:v>
      </x:c>
      <x:c r="F3999" s="35" t="n">
        <x:v>6</x:v>
      </x:c>
      <x:c r="G3999" s="32" t="n">
        <x:v>20.6656508696</x:v>
      </x:c>
      <x:c r="H3999" s="32" t="n">
        <x:v>20.6656508696</x:v>
      </x:c>
      <x:c r="I3999" s="33" t="n">
        <x:v>0</x:v>
      </x:c>
      <x:c r="J3999" s="34" t="n">
        <x:v>1</x:v>
      </x:c>
      <x:c r="K3999" s="33" t="n">
        <x:v>1481.7471620015037</x:v>
      </x:c>
      <x:c r="L3999" s="32" t="n">
        <x:v>30621.269526943706</x:v>
      </x:c>
      <x:c r="M3999" s="33" t="n">
        <x:v>3.931452037798438</x:v>
      </x:c>
      <x:c r="N3999" s="33" t="n">
        <x:v>853.9885302362776</x:v>
      </x:c>
      <x:c r="O3999" s="32" t="n">
        <x:v>17648.228812505757</x:v>
      </x:c>
      <x:c r="P3999" s="32" t="n">
        <x:v>12973.04071443795</x:v>
      </x:c>
      <x:c r="Q3999" s="33" t="n">
        <x:v>1.7350902377945763</x:v>
      </x:c>
      <x:c r="R3999" s="34" t="n">
        <x:v>0.7350902377945763</x:v>
      </x:c>
    </x:row>
    <x:row r="4000" ht="18" customHeight="1">
      <x:c r="A4000" s="25" t="str">
        <x:v>EEZ_470</x:v>
      </x:c>
      <x:c r="B4000" s="25" t="str">
        <x:v>Malta</x:v>
      </x:c>
      <x:c r="C4000" s="25" t="str">
        <x:v>functional</x:v>
      </x:c>
      <x:c r="D4000" s="25" t="str">
        <x:v>Medium benthopelagics (30 - 89 cm)</x:v>
      </x:c>
      <x:c r="E4000" s="35" t="n">
        <x:v>17</x:v>
      </x:c>
      <x:c r="F4000" s="35" t="n">
        <x:v>17</x:v>
      </x:c>
      <x:c r="G4000" s="32" t="n">
        <x:v>242.64432898670003</x:v>
      </x:c>
      <x:c r="H4000" s="32" t="n">
        <x:v>242.64432898670003</x:v>
      </x:c>
      <x:c r="I4000" s="33" t="n">
        <x:v>0</x:v>
      </x:c>
      <x:c r="J4000" s="34" t="n">
        <x:v>1</x:v>
      </x:c>
      <x:c r="K4000" s="33" t="n">
        <x:v>687.3248295845381</x:v>
      </x:c>
      <x:c r="L4000" s="32" t="n">
        <x:v>166775.47207043818</x:v>
      </x:c>
      <x:c r="M4000" s="33" t="n">
        <x:v>3.744805887150665</x:v>
      </x:c>
      <x:c r="N4000" s="33" t="n">
        <x:v>555.6558450707654</x:v>
      </x:c>
      <x:c r="O4000" s="32" t="n">
        <x:v>134826.73967473363</x:v>
      </x:c>
      <x:c r="P4000" s="32" t="n">
        <x:v>31948.732395704545</x:v>
      </x:c>
      <x:c r="Q4000" s="33" t="n">
        <x:v>1.2369613955865144</x:v>
      </x:c>
      <x:c r="R4000" s="34" t="n">
        <x:v>0.23696139558651436</x:v>
      </x:c>
    </x:row>
    <x:row r="4001" ht="18" customHeight="1">
      <x:c r="A4001" s="25" t="str">
        <x:v>EEZ_470</x:v>
      </x:c>
      <x:c r="B4001" s="25" t="str">
        <x:v>Malta</x:v>
      </x:c>
      <x:c r="C4001" s="25" t="str">
        <x:v>functional</x:v>
      </x:c>
      <x:c r="D4001" s="25" t="str">
        <x:v>Medium demersals (30 - 89 cm)</x:v>
      </x:c>
      <x:c r="E4001" s="35" t="n">
        <x:v>24</x:v>
      </x:c>
      <x:c r="F4001" s="35" t="n">
        <x:v>24</x:v>
      </x:c>
      <x:c r="G4001" s="32" t="n">
        <x:v>581.2487899915</x:v>
      </x:c>
      <x:c r="H4001" s="32" t="n">
        <x:v>581.2487899915</x:v>
      </x:c>
      <x:c r="I4001" s="33" t="n">
        <x:v>0</x:v>
      </x:c>
      <x:c r="J4001" s="34" t="n">
        <x:v>1</x:v>
      </x:c>
      <x:c r="K4001" s="33" t="n">
        <x:v>383.5164535304559</x:v>
      </x:c>
      <x:c r="L4001" s="32" t="n">
        <x:v>222918.47455640882</x:v>
      </x:c>
      <x:c r="M4001" s="33" t="n">
        <x:v>3.408969075333783</x:v>
      </x:c>
      <x:c r="N4001" s="33" t="n">
        <x:v>256.430143463658</x:v>
      </x:c>
      <x:c r="O4001" s="32" t="n">
        <x:v>149049.71060559797</x:v>
      </x:c>
      <x:c r="P4001" s="32" t="n">
        <x:v>73868.76395081086</x:v>
      </x:c>
      <x:c r="Q4001" s="33" t="n">
        <x:v>1.4955981709100783</x:v>
      </x:c>
      <x:c r="R4001" s="34" t="n">
        <x:v>0.4955981709100783</x:v>
      </x:c>
    </x:row>
    <x:row r="4002" ht="18" customHeight="1">
      <x:c r="A4002" s="25" t="str">
        <x:v>EEZ_470</x:v>
      </x:c>
      <x:c r="B4002" s="25" t="str">
        <x:v>Malta</x:v>
      </x:c>
      <x:c r="C4002" s="25" t="str">
        <x:v>functional</x:v>
      </x:c>
      <x:c r="D4002" s="25" t="str">
        <x:v>Medium pelagics (30 - 89 cm)</x:v>
      </x:c>
      <x:c r="E4002" s="35" t="n">
        <x:v>14</x:v>
      </x:c>
      <x:c r="F4002" s="35" t="n">
        <x:v>14</x:v>
      </x:c>
      <x:c r="G4002" s="32" t="n">
        <x:v>1788.0974957280005</x:v>
      </x:c>
      <x:c r="H4002" s="32" t="n">
        <x:v>1788.0974957280005</x:v>
      </x:c>
      <x:c r="I4002" s="33" t="n">
        <x:v>0</x:v>
      </x:c>
      <x:c r="J4002" s="34" t="n">
        <x:v>1</x:v>
      </x:c>
      <x:c r="K4002" s="33" t="n">
        <x:v>2303.546598356408</x:v>
      </x:c>
      <x:c r="L4002" s="32" t="n">
        <x:v>4118965.903813848</x:v>
      </x:c>
      <x:c r="M4002" s="33" t="n">
        <x:v>4.2848350708652045</x:v>
      </x:c>
      <x:c r="N4002" s="33" t="n">
        <x:v>1926.7930488160139</x:v>
      </x:c>
      <x:c r="O4002" s="32" t="n">
        <x:v>3445293.8253740333</x:v>
      </x:c>
      <x:c r="P4002" s="32" t="n">
        <x:v>673672.0784398145</x:v>
      </x:c>
      <x:c r="Q4002" s="33" t="n">
        <x:v>1.19553399871974</x:v>
      </x:c>
      <x:c r="R4002" s="34" t="n">
        <x:v>0.19553399871974003</x:v>
      </x:c>
    </x:row>
    <x:row r="4003" ht="18" customHeight="1">
      <x:c r="A4003" s="25" t="str">
        <x:v>EEZ_470</x:v>
      </x:c>
      <x:c r="B4003" s="25" t="str">
        <x:v>Malta</x:v>
      </x:c>
      <x:c r="C4003" s="25" t="str">
        <x:v>functional</x:v>
      </x:c>
      <x:c r="D4003" s="25" t="str">
        <x:v>Medium reef assoc. fish (30 - 89 cm)</x:v>
      </x:c>
      <x:c r="E4003" s="35" t="n">
        <x:v>9</x:v>
      </x:c>
      <x:c r="F4003" s="35" t="n">
        <x:v>9</x:v>
      </x:c>
      <x:c r="G4003" s="32" t="n">
        <x:v>59.50119312329999</x:v>
      </x:c>
      <x:c r="H4003" s="32" t="n">
        <x:v>59.50119312329999</x:v>
      </x:c>
      <x:c r="I4003" s="33" t="n">
        <x:v>0</x:v>
      </x:c>
      <x:c r="J4003" s="34" t="n">
        <x:v>1</x:v>
      </x:c>
      <x:c r="K4003" s="33" t="n">
        <x:v>620.4390655292895</x:v>
      </x:c>
      <x:c r="L4003" s="32" t="n">
        <x:v>36916.86465929803</x:v>
      </x:c>
      <x:c r="M4003" s="33" t="n">
        <x:v>3.600843222157513</x:v>
      </x:c>
      <x:c r="N4003" s="33" t="n">
        <x:v>398.88088263436094</x:v>
      </x:c>
      <x:c r="O4003" s="32" t="n">
        <x:v>23733.88843081947</x:v>
      </x:c>
      <x:c r="P4003" s="32" t="n">
        <x:v>13182.976228478561</x:v>
      </x:c>
      <x:c r="Q4003" s="33" t="n">
        <x:v>1.5554494901627625</x:v>
      </x:c>
      <x:c r="R4003" s="34" t="n">
        <x:v>0.5554494901627625</x:v>
      </x:c>
    </x:row>
    <x:row r="4004" ht="18" customHeight="1">
      <x:c r="A4004" s="25" t="str">
        <x:v>EEZ_470</x:v>
      </x:c>
      <x:c r="B4004" s="25" t="str">
        <x:v>Malta</x:v>
      </x:c>
      <x:c r="C4004" s="25" t="str">
        <x:v>functional</x:v>
      </x:c>
      <x:c r="D4004" s="25" t="str">
        <x:v>Other demersal invertebrates</x:v>
      </x:c>
      <x:c r="E4004" s="35" t="n">
        <x:v>4</x:v>
      </x:c>
      <x:c r="F4004" s="35" t="n">
        <x:v>4</x:v>
      </x:c>
      <x:c r="G4004" s="32" t="n">
        <x:v>0.7025845086000001</x:v>
      </x:c>
      <x:c r="H4004" s="32" t="n">
        <x:v>0.7025845086000001</x:v>
      </x:c>
      <x:c r="I4004" s="33" t="n">
        <x:v>0</x:v>
      </x:c>
      <x:c r="J4004" s="34" t="n">
        <x:v>1</x:v>
      </x:c>
      <x:c r="K4004" s="33" t="n">
        <x:v>25.753935091778395</x:v>
      </x:c>
      <x:c r="L4004" s="32" t="n">
        <x:v>18.09431583097342</x:v>
      </x:c>
      <x:c r="M4004" s="33" t="n">
        <x:v>2.249131634235409</x:v>
      </x:c>
      <x:c r="N4004" s="33" t="n">
        <x:v>17.747273175023906</x:v>
      </x:c>
      <x:c r="O4004" s="32" t="n">
        <x:v>12.468959202664134</x:v>
      </x:c>
      <x:c r="P4004" s="32" t="n">
        <x:v>5.625356628309287</x:v>
      </x:c>
      <x:c r="Q4004" s="33" t="n">
        <x:v>1.451148851871082</x:v>
      </x:c>
      <x:c r="R4004" s="34" t="n">
        <x:v>0.45114885187108206</x:v>
      </x:c>
    </x:row>
    <x:row r="4005" ht="18" customHeight="1">
      <x:c r="A4005" s="25" t="str">
        <x:v>EEZ_470</x:v>
      </x:c>
      <x:c r="B4005" s="25" t="str">
        <x:v>Malta</x:v>
      </x:c>
      <x:c r="C4005" s="25" t="str">
        <x:v>functional</x:v>
      </x:c>
      <x:c r="D4005" s="25" t="str">
        <x:v>Shrimps</x:v>
      </x:c>
      <x:c r="E4005" s="35" t="n">
        <x:v>12</x:v>
      </x:c>
      <x:c r="F4005" s="35" t="n">
        <x:v>12</x:v>
      </x:c>
      <x:c r="G4005" s="32" t="n">
        <x:v>363.09223309220005</x:v>
      </x:c>
      <x:c r="H4005" s="32" t="n">
        <x:v>363.09223309220005</x:v>
      </x:c>
      <x:c r="I4005" s="33" t="n">
        <x:v>0</x:v>
      </x:c>
      <x:c r="J4005" s="34" t="n">
        <x:v>1</x:v>
      </x:c>
      <x:c r="K4005" s="33" t="n">
        <x:v>276.9496520012663</x:v>
      </x:c>
      <x:c r="L4005" s="32" t="n">
        <x:v>100558.26759924747</x:v>
      </x:c>
      <x:c r="M4005" s="33" t="n">
        <x:v>3.400361431160426</x:v>
      </x:c>
      <x:c r="N4005" s="33" t="n">
        <x:v>251.39777588200863</x:v>
      </x:c>
      <x:c r="O4005" s="32" t="n">
        <x:v>91280.57983941094</x:v>
      </x:c>
      <x:c r="P4005" s="32" t="n">
        <x:v>9277.687759836524</x:v>
      </x:c>
      <x:c r="Q4005" s="33" t="n">
        <x:v>1.101639229025042</x:v>
      </x:c>
      <x:c r="R4005" s="34" t="n">
        <x:v>0.10163922902504205</x:v>
      </x:c>
    </x:row>
    <x:row r="4006" ht="18" customHeight="1">
      <x:c r="A4006" s="25" t="str">
        <x:v>EEZ_470</x:v>
      </x:c>
      <x:c r="B4006" s="25" t="str">
        <x:v>Malta</x:v>
      </x:c>
      <x:c r="C4006" s="25" t="str">
        <x:v>functional</x:v>
      </x:c>
      <x:c r="D4006" s="25" t="str">
        <x:v>Small bathydemersals (&lt;30 cm)</x:v>
      </x:c>
      <x:c r="E4006" s="35" t="n">
        <x:v>1</x:v>
      </x:c>
      <x:c r="F4006" s="35" t="n">
        <x:v>1</x:v>
      </x:c>
      <x:c r="G4006" s="32" t="n">
        <x:v>2.2680988514</x:v>
      </x:c>
      <x:c r="H4006" s="32" t="n">
        <x:v>2.2680988514</x:v>
      </x:c>
      <x:c r="I4006" s="33" t="n">
        <x:v>0</x:v>
      </x:c>
      <x:c r="J4006" s="34" t="n">
        <x:v>1</x:v>
      </x:c>
      <x:c r="K4006" s="33" t="n">
        <x:v>316.22776601683796</x:v>
      </x:c>
      <x:c r="L4006" s="32" t="n">
        <x:v>717.2358328835782</x:v>
      </x:c>
      <x:c r="M4006" s="33" t="n">
        <x:v>3.5</x:v>
      </x:c>
      <x:c r="N4006" s="33" t="n">
        <x:v>316.22776601683796</x:v>
      </x:c>
      <x:c r="O4006" s="32" t="n">
        <x:v>717.2358328835782</x:v>
      </x:c>
      <x:c r="P4006" s="32" t="n">
        <x:v>0</x:v>
      </x:c>
      <x:c r="Q4006" s="33" t="n">
        <x:v>1</x:v>
      </x:c>
      <x:c r="R4006" s="34" t="n">
        <x:v>0</x:v>
      </x:c>
    </x:row>
    <x:row r="4007" ht="18" customHeight="1">
      <x:c r="A4007" s="25" t="str">
        <x:v>EEZ_470</x:v>
      </x:c>
      <x:c r="B4007" s="25" t="str">
        <x:v>Malta</x:v>
      </x:c>
      <x:c r="C4007" s="25" t="str">
        <x:v>functional</x:v>
      </x:c>
      <x:c r="D4007" s="25" t="str">
        <x:v>Small benthopelagics (&lt;30 cm)</x:v>
      </x:c>
      <x:c r="E4007" s="35" t="n">
        <x:v>2</x:v>
      </x:c>
      <x:c r="F4007" s="35" t="n">
        <x:v>2</x:v>
      </x:c>
      <x:c r="G4007" s="32" t="n">
        <x:v>6.063879482100001</x:v>
      </x:c>
      <x:c r="H4007" s="32" t="n">
        <x:v>6.063879482100001</x:v>
      </x:c>
      <x:c r="I4007" s="33" t="n">
        <x:v>0</x:v>
      </x:c>
      <x:c r="J4007" s="34" t="n">
        <x:v>1</x:v>
      </x:c>
      <x:c r="K4007" s="33" t="n">
        <x:v>267.24764945464176</x:v>
      </x:c>
      <x:c r="L4007" s="32" t="n">
        <x:v>1620.5575381674557</x:v>
      </x:c>
      <x:c r="M4007" s="33" t="n">
        <x:v>3.416182886878553</x:v>
      </x:c>
      <x:c r="N4007" s="33" t="n">
        <x:v>260.72512652116444</x:v>
      </x:c>
      <x:c r="O4007" s="32" t="n">
        <x:v>1581.0057451796158</x:v>
      </x:c>
      <x:c r="P4007" s="32" t="n">
        <x:v>39.55179298783992</x:v>
      </x:c>
      <x:c r="Q4007" s="33" t="n">
        <x:v>1.0250168559528836</x:v>
      </x:c>
      <x:c r="R4007" s="34" t="n">
        <x:v>0.025016855952883648</x:v>
      </x:c>
    </x:row>
    <x:row r="4008" ht="18" customHeight="1">
      <x:c r="A4008" s="25" t="str">
        <x:v>EEZ_470</x:v>
      </x:c>
      <x:c r="B4008" s="25" t="str">
        <x:v>Malta</x:v>
      </x:c>
      <x:c r="C4008" s="25" t="str">
        <x:v>functional</x:v>
      </x:c>
      <x:c r="D4008" s="25" t="str">
        <x:v>Small demersals (&lt;30 cm)</x:v>
      </x:c>
      <x:c r="E4008" s="35" t="n">
        <x:v>7</x:v>
      </x:c>
      <x:c r="F4008" s="35" t="n">
        <x:v>7</x:v>
      </x:c>
      <x:c r="G4008" s="32" t="n">
        <x:v>142.5207524063</x:v>
      </x:c>
      <x:c r="H4008" s="32" t="n">
        <x:v>142.5207524063</x:v>
      </x:c>
      <x:c r="I4008" s="33" t="n">
        <x:v>0</x:v>
      </x:c>
      <x:c r="J4008" s="34" t="n">
        <x:v>1</x:v>
      </x:c>
      <x:c r="K4008" s="33" t="n">
        <x:v>451.68556906934936</x:v>
      </x:c>
      <x:c r="L4008" s="32" t="n">
        <x:v>64374.56715483146</x:v>
      </x:c>
      <x:c r="M4008" s="33" t="n">
        <x:v>3.62174810668863</x:v>
      </x:c>
      <x:c r="N4008" s="33" t="n">
        <x:v>418.55073285680345</x:v>
      </x:c>
      <x:c r="O4008" s="32" t="n">
        <x:v>59652.1653669599</x:v>
      </x:c>
      <x:c r="P4008" s="32" t="n">
        <x:v>4722.401787871553</x:v>
      </x:c>
      <x:c r="Q4008" s="33" t="n">
        <x:v>1.0791656389809312</x:v>
      </x:c>
      <x:c r="R4008" s="34" t="n">
        <x:v>0.07916563898093117</x:v>
      </x:c>
    </x:row>
    <x:row r="4009" ht="18" customHeight="1">
      <x:c r="A4009" s="25" t="str">
        <x:v>EEZ_470</x:v>
      </x:c>
      <x:c r="B4009" s="25" t="str">
        <x:v>Malta</x:v>
      </x:c>
      <x:c r="C4009" s="25" t="str">
        <x:v>functional</x:v>
      </x:c>
      <x:c r="D4009" s="25" t="str">
        <x:v>Small pelagics (&lt;30 cm)</x:v>
      </x:c>
      <x:c r="E4009" s="35" t="n">
        <x:v>4</x:v>
      </x:c>
      <x:c r="F4009" s="35" t="n">
        <x:v>4</x:v>
      </x:c>
      <x:c r="G4009" s="32" t="n">
        <x:v>45.205819668800004</x:v>
      </x:c>
      <x:c r="H4009" s="32" t="n">
        <x:v>45.205819668800004</x:v>
      </x:c>
      <x:c r="I4009" s="33" t="n">
        <x:v>0</x:v>
      </x:c>
      <x:c r="J4009" s="34" t="n">
        <x:v>1</x:v>
      </x:c>
      <x:c r="K4009" s="33" t="n">
        <x:v>117.67068058300346</x:v>
      </x:c>
      <x:c r="L4009" s="32" t="n">
        <x:v>5319.3995667402205</x:v>
      </x:c>
      <x:c r="M4009" s="33" t="n">
        <x:v>3.0644491854365556</x:v>
      </x:c>
      <x:c r="N4009" s="33" t="n">
        <x:v>115.99764853256559</x:v>
      </x:c>
      <x:c r="O4009" s="32" t="n">
        <x:v>5243.768781568004</x:v>
      </x:c>
      <x:c r="P4009" s="32" t="n">
        <x:v>75.63078517221675</x:v>
      </x:c>
      <x:c r="Q4009" s="33" t="n">
        <x:v>1.0144229824621676</x:v>
      </x:c>
      <x:c r="R4009" s="34" t="n">
        <x:v>0.014422982462167498</x:v>
      </x:c>
    </x:row>
    <x:row r="4010" ht="18" customHeight="1">
      <x:c r="A4010" s="25" t="str">
        <x:v>EEZ_470</x:v>
      </x:c>
      <x:c r="B4010" s="25" t="str">
        <x:v>Malta</x:v>
      </x:c>
      <x:c r="C4010" s="25" t="str">
        <x:v>functional</x:v>
      </x:c>
      <x:c r="D4010" s="25" t="str">
        <x:v>Small reef assoc. fish (&lt;30 cm)</x:v>
      </x:c>
      <x:c r="E4010" s="35" t="n">
        <x:v>2</x:v>
      </x:c>
      <x:c r="F4010" s="35" t="n">
        <x:v>2</x:v>
      </x:c>
      <x:c r="G4010" s="32" t="n">
        <x:v>2.9843789496</x:v>
      </x:c>
      <x:c r="H4010" s="32" t="n">
        <x:v>2.9843789496</x:v>
      </x:c>
      <x:c r="I4010" s="33" t="n">
        <x:v>0</x:v>
      </x:c>
      <x:c r="J4010" s="34" t="n">
        <x:v>1</x:v>
      </x:c>
      <x:c r="K4010" s="33" t="n">
        <x:v>362.30019099620176</x:v>
      </x:c>
      <x:c r="L4010" s="32" t="n">
        <x:v>1081.241063445124</x:v>
      </x:c>
      <x:c r="M4010" s="33" t="n">
        <x:v>3.4449725904258877</x:v>
      </x:c>
      <x:c r="N4010" s="33" t="n">
        <x:v>278.5945334056598</x:v>
      </x:c>
      <x:c r="O4010" s="32" t="n">
        <x:v>831.431660969485</x:v>
      </x:c>
      <x:c r="P4010" s="32" t="n">
        <x:v>249.80940247563888</x:v>
      </x:c>
      <x:c r="Q4010" s="33" t="n">
        <x:v>1.3004569277339648</x:v>
      </x:c>
      <x:c r="R4010" s="34" t="n">
        <x:v>0.30045692773396476</x:v>
      </x:c>
    </x:row>
    <x:row r="4011" ht="18" customHeight="1">
      <x:c r="A4011" s="25" t="str">
        <x:v>EEZ_470</x:v>
      </x:c>
      <x:c r="B4011" s="25" t="str">
        <x:v>Malta</x:v>
      </x:c>
      <x:c r="C4011" s="25" t="str">
        <x:v>functional</x:v>
      </x:c>
      <x:c r="D4011" s="25" t="str">
        <x:v>Small to medium flatfishes (&lt;90 cm)</x:v>
      </x:c>
      <x:c r="E4011" s="35" t="n">
        <x:v>6</x:v>
      </x:c>
      <x:c r="F4011" s="35" t="n">
        <x:v>6</x:v>
      </x:c>
      <x:c r="G4011" s="32" t="n">
        <x:v>16.304631130600004</x:v>
      </x:c>
      <x:c r="H4011" s="32" t="n">
        <x:v>16.304631130600004</x:v>
      </x:c>
      <x:c r="I4011" s="33" t="n">
        <x:v>0</x:v>
      </x:c>
      <x:c r="J4011" s="34" t="n">
        <x:v>1</x:v>
      </x:c>
      <x:c r="K4011" s="33" t="n">
        <x:v>517.3163659945525</x:v>
      </x:c>
      <x:c r="L4011" s="32" t="n">
        <x:v>8434.652525363646</x:v>
      </x:c>
      <x:c r="M4011" s="33" t="n">
        <x:v>3.6825960379927603</x:v>
      </x:c>
      <x:c r="N4011" s="33" t="n">
        <x:v>481.4997189816776</x:v>
      </x:c>
      <x:c r="O4011" s="32" t="n">
        <x:v>7850.675307483814</x:v>
      </x:c>
      <x:c r="P4011" s="32" t="n">
        <x:v>583.9772178798321</x:v>
      </x:c>
      <x:c r="Q4011" s="33" t="n">
        <x:v>1.0743856031497245</x:v>
      </x:c>
      <x:c r="R4011" s="34" t="n">
        <x:v>0.07438560314972446</x:v>
      </x:c>
    </x:row>
    <x:row r="4012" ht="18" customHeight="1">
      <x:c r="A4012" s="25" t="str">
        <x:v>EEZ_470</x:v>
      </x:c>
      <x:c r="B4012" s="25" t="str">
        <x:v>Malta</x:v>
      </x:c>
      <x:c r="C4012" s="25" t="str">
        <x:v>functional</x:v>
      </x:c>
      <x:c r="D4012" s="25" t="str">
        <x:v>Small to medium rays (&lt;90 cm)</x:v>
      </x:c>
      <x:c r="E4012" s="35" t="n">
        <x:v>2</x:v>
      </x:c>
      <x:c r="F4012" s="35" t="n">
        <x:v>2</x:v>
      </x:c>
      <x:c r="G4012" s="32" t="n">
        <x:v>0.4436159559999999</x:v>
      </x:c>
      <x:c r="H4012" s="32" t="n">
        <x:v>0.4436159559999999</x:v>
      </x:c>
      <x:c r="I4012" s="33" t="n">
        <x:v>0</x:v>
      </x:c>
      <x:c r="J4012" s="34" t="n">
        <x:v>1</x:v>
      </x:c>
      <x:c r="K4012" s="33" t="n">
        <x:v>400.363170512145</x:v>
      </x:c>
      <x:c r="L4012" s="32" t="n">
        <x:v>177.60749063393618</x:v>
      </x:c>
      <x:c r="M4012" s="33" t="n">
        <x:v>3.5722764044582744</x:v>
      </x:c>
      <x:c r="N4012" s="33" t="n">
        <x:v>373.487786523008</x:v>
      </x:c>
      <x:c r="O4012" s="32" t="n">
        <x:v>165.6851414727281</x:v>
      </x:c>
      <x:c r="P4012" s="32" t="n">
        <x:v>11.922349161208075</x:v>
      </x:c>
      <x:c r="Q4012" s="33" t="n">
        <x:v>1.0719578657158615</x:v>
      </x:c>
      <x:c r="R4012" s="34" t="n">
        <x:v>0.07195786571586145</x:v>
      </x:c>
    </x:row>
    <x:row r="4013" ht="18" customHeight="1">
      <x:c r="A4013" s="25" t="str">
        <x:v>EEZ_470</x:v>
      </x:c>
      <x:c r="B4013" s="25" t="str">
        <x:v>Malta</x:v>
      </x:c>
      <x:c r="C4013" s="25" t="str">
        <x:v>functional</x:v>
      </x:c>
      <x:c r="D4013" s="25" t="str">
        <x:v>Small to medium sharks (&lt;90 cm)</x:v>
      </x:c>
      <x:c r="E4013" s="35" t="n">
        <x:v>5</x:v>
      </x:c>
      <x:c r="F4013" s="35" t="n">
        <x:v>5</x:v>
      </x:c>
      <x:c r="G4013" s="32" t="n">
        <x:v>147.90576070410003</x:v>
      </x:c>
      <x:c r="H4013" s="32" t="n">
        <x:v>147.90576070410003</x:v>
      </x:c>
      <x:c r="I4013" s="33" t="n">
        <x:v>0</x:v>
      </x:c>
      <x:c r="J4013" s="34" t="n">
        <x:v>1</x:v>
      </x:c>
      <x:c r="K4013" s="33" t="n">
        <x:v>1416.4610002871584</x:v>
      </x:c>
      <x:c r="L4013" s="32" t="n">
        <x:v>209502.74175516263</x:v>
      </x:c>
      <x:c r="M4013" s="33" t="n">
        <x:v>4.147027380854572</x:v>
      </x:c>
      <x:c r="N4013" s="33" t="n">
        <x:v>1402.9021501915552</x:v>
      </x:c>
      <x:c r="O4013" s="32" t="n">
        <x:v>207497.30971749956</x:v>
      </x:c>
      <x:c r="P4013" s="32" t="n">
        <x:v>2005.432037663064</x:v>
      </x:c>
      <x:c r="Q4013" s="33" t="n">
        <x:v>1.0096648580186094</x:v>
      </x:c>
      <x:c r="R4013" s="34" t="n">
        <x:v>0.00966485801860945</x:v>
      </x:c>
    </x:row>
    <x:row r="4014" ht="18" customHeight="1">
      <x:c r="A4014" s="25" t="str">
        <x:v>EEZ_474</x:v>
      </x:c>
      <x:c r="B4014" s="25" t="str">
        <x:v>Martinique (France)</x:v>
      </x:c>
      <x:c r="C4014" s="25" t="str">
        <x:v>functional</x:v>
      </x:c>
      <x:c r="D4014" s="25" t="str">
        <x:v>Cephalopods</x:v>
      </x:c>
      <x:c r="E4014" s="35" t="n">
        <x:v>2</x:v>
      </x:c>
      <x:c r="F4014" s="35" t="n">
        <x:v>2</x:v>
      </x:c>
      <x:c r="G4014" s="32" t="n">
        <x:v>29.127849658000002</x:v>
      </x:c>
      <x:c r="H4014" s="32" t="n">
        <x:v>29.127849658000002</x:v>
      </x:c>
      <x:c r="I4014" s="33" t="n">
        <x:v>0</x:v>
      </x:c>
      <x:c r="J4014" s="34" t="n">
        <x:v>1</x:v>
      </x:c>
      <x:c r="K4014" s="33" t="n">
        <x:v>625.2514004206243</x:v>
      </x:c>
      <x:c r="L4014" s="32" t="n">
        <x:v>18212.228789905905</x:v>
      </x:c>
      <x:c r="M4014" s="33" t="n">
        <x:v>3.7923228917621596</x:v>
      </x:c>
      <x:c r="N4014" s="33" t="n">
        <x:v>619.9017919411358</x:v>
      </x:c>
      <x:c r="O4014" s="32" t="n">
        <x:v>18056.4061983862</x:v>
      </x:c>
      <x:c r="P4014" s="32" t="n">
        <x:v>155.82259151970356</x:v>
      </x:c>
      <x:c r="Q4014" s="33" t="n">
        <x:v>1.0086297677293963</x:v>
      </x:c>
      <x:c r="R4014" s="34" t="n">
        <x:v>0.008629767729396245</x:v>
      </x:c>
    </x:row>
    <x:row r="4015" ht="18" customHeight="1">
      <x:c r="A4015" s="25" t="str">
        <x:v>EEZ_474</x:v>
      </x:c>
      <x:c r="B4015" s="25" t="str">
        <x:v>Martinique (France)</x:v>
      </x:c>
      <x:c r="C4015" s="25" t="str">
        <x:v>functional</x:v>
      </x:c>
      <x:c r="D4015" s="25" t="str">
        <x:v>Large benthopelagics (&gt;=90 cm)</x:v>
      </x:c>
      <x:c r="E4015" s="35" t="n">
        <x:v>1</x:v>
      </x:c>
      <x:c r="F4015" s="35" t="n">
        <x:v>1</x:v>
      </x:c>
      <x:c r="G4015" s="32" t="n">
        <x:v>0.0189935543</x:v>
      </x:c>
      <x:c r="H4015" s="32" t="n">
        <x:v>0.0189935543</x:v>
      </x:c>
      <x:c r="I4015" s="33" t="n">
        <x:v>0</x:v>
      </x:c>
      <x:c r="J4015" s="34" t="n">
        <x:v>1</x:v>
      </x:c>
      <x:c r="K4015" s="33" t="n">
        <x:v>1513.5612484362073</x:v>
      </x:c>
      <x:c r="L4015" s="32" t="n">
        <x:v>28.747907758548894</x:v>
      </x:c>
      <x:c r="M4015" s="33" t="n">
        <x:v>4.18</x:v>
      </x:c>
      <x:c r="N4015" s="33" t="n">
        <x:v>1513.5612484362073</x:v>
      </x:c>
      <x:c r="O4015" s="32" t="n">
        <x:v>28.747907758548894</x:v>
      </x:c>
      <x:c r="P4015" s="32" t="n">
        <x:v>0</x:v>
      </x:c>
      <x:c r="Q4015" s="33" t="n">
        <x:v>1</x:v>
      </x:c>
      <x:c r="R4015" s="34" t="n">
        <x:v>0</x:v>
      </x:c>
    </x:row>
    <x:row r="4016" ht="18" customHeight="1">
      <x:c r="A4016" s="25" t="str">
        <x:v>EEZ_474</x:v>
      </x:c>
      <x:c r="B4016" s="25" t="str">
        <x:v>Martinique (France)</x:v>
      </x:c>
      <x:c r="C4016" s="25" t="str">
        <x:v>functional</x:v>
      </x:c>
      <x:c r="D4016" s="25" t="str">
        <x:v>Large demersals (&gt;=90 cm)</x:v>
      </x:c>
      <x:c r="E4016" s="35" t="n">
        <x:v>1</x:v>
      </x:c>
      <x:c r="F4016" s="35" t="n">
        <x:v>1</x:v>
      </x:c>
      <x:c r="G4016" s="32" t="n">
        <x:v>52.65795935</x:v>
      </x:c>
      <x:c r="H4016" s="32" t="n">
        <x:v>52.65795935</x:v>
      </x:c>
      <x:c r="I4016" s="33" t="n">
        <x:v>0</x:v>
      </x:c>
      <x:c r="J4016" s="34" t="n">
        <x:v>1</x:v>
      </x:c>
      <x:c r="K4016" s="33" t="n">
        <x:v>776.247116628692</x:v>
      </x:c>
      <x:c r="L4016" s="32" t="n">
        <x:v>40875.58911298837</x:v>
      </x:c>
      <x:c r="M4016" s="33" t="n">
        <x:v>3.89</x:v>
      </x:c>
      <x:c r="N4016" s="33" t="n">
        <x:v>776.247116628692</x:v>
      </x:c>
      <x:c r="O4016" s="32" t="n">
        <x:v>40875.58911298837</x:v>
      </x:c>
      <x:c r="P4016" s="32" t="n">
        <x:v>0</x:v>
      </x:c>
      <x:c r="Q4016" s="33" t="n">
        <x:v>1</x:v>
      </x:c>
      <x:c r="R4016" s="34" t="n">
        <x:v>0</x:v>
      </x:c>
    </x:row>
    <x:row r="4017" ht="18" customHeight="1">
      <x:c r="A4017" s="25" t="str">
        <x:v>EEZ_474</x:v>
      </x:c>
      <x:c r="B4017" s="25" t="str">
        <x:v>Martinique (France)</x:v>
      </x:c>
      <x:c r="C4017" s="25" t="str">
        <x:v>functional</x:v>
      </x:c>
      <x:c r="D4017" s="25" t="str">
        <x:v>Large pelagics (&gt;=90 cm)</x:v>
      </x:c>
      <x:c r="E4017" s="35" t="n">
        <x:v>17</x:v>
      </x:c>
      <x:c r="F4017" s="35" t="n">
        <x:v>17</x:v>
      </x:c>
      <x:c r="G4017" s="32" t="n">
        <x:v>262.99214323829995</x:v>
      </x:c>
      <x:c r="H4017" s="32" t="n">
        <x:v>262.99214323829995</x:v>
      </x:c>
      <x:c r="I4017" s="33" t="n">
        <x:v>0</x:v>
      </x:c>
      <x:c r="J4017" s="34" t="n">
        <x:v>1</x:v>
      </x:c>
      <x:c r="K4017" s="33" t="n">
        <x:v>2550.6746509266804</x:v>
      </x:c>
      <x:c r="L4017" s="32" t="n">
        <x:v>670807.3931508103</x:v>
      </x:c>
      <x:c r="M4017" s="33" t="n">
        <x:v>4.4038575460681875</x:v>
      </x:c>
      <x:c r="N4017" s="33" t="n">
        <x:v>2534.2972134904103</x:v>
      </x:c>
      <x:c r="O4017" s="32" t="n">
        <x:v>666500.2557786944</x:v>
      </x:c>
      <x:c r="P4017" s="32" t="n">
        <x:v>4307.13737211586</x:v>
      </x:c>
      <x:c r="Q4017" s="33" t="n">
        <x:v>1.0064623191585782</x:v>
      </x:c>
      <x:c r="R4017" s="34" t="n">
        <x:v>0.006462319158578098</x:v>
      </x:c>
    </x:row>
    <x:row r="4018" ht="18" customHeight="1">
      <x:c r="A4018" s="25" t="str">
        <x:v>EEZ_474</x:v>
      </x:c>
      <x:c r="B4018" s="25" t="str">
        <x:v>Martinique (France)</x:v>
      </x:c>
      <x:c r="C4018" s="25" t="str">
        <x:v>functional</x:v>
      </x:c>
      <x:c r="D4018" s="25" t="str">
        <x:v>Large rays (&gt;=90 cm)</x:v>
      </x:c>
      <x:c r="E4018" s="35" t="n">
        <x:v>1</x:v>
      </x:c>
      <x:c r="F4018" s="35" t="n">
        <x:v>1</x:v>
      </x:c>
      <x:c r="G4018" s="32" t="n">
        <x:v>1</x:v>
      </x:c>
      <x:c r="H4018" s="32" t="n">
        <x:v>1</x:v>
      </x:c>
      <x:c r="I4018" s="33" t="n">
        <x:v>0</x:v>
      </x:c>
      <x:c r="J4018" s="34" t="n">
        <x:v>1</x:v>
      </x:c>
      <x:c r="K4018" s="33" t="n">
        <x:v>407.3802778041126</x:v>
      </x:c>
      <x:c r="L4018" s="32" t="n">
        <x:v>407.3802778041126</x:v>
      </x:c>
      <x:c r="M4018" s="33" t="n">
        <x:v>3.61</x:v>
      </x:c>
      <x:c r="N4018" s="33" t="n">
        <x:v>407.3802778041126</x:v>
      </x:c>
      <x:c r="O4018" s="32" t="n">
        <x:v>407.3802778041126</x:v>
      </x:c>
      <x:c r="P4018" s="32" t="n">
        <x:v>0</x:v>
      </x:c>
      <x:c r="Q4018" s="33" t="n">
        <x:v>1</x:v>
      </x:c>
      <x:c r="R4018" s="34" t="n">
        <x:v>0</x:v>
      </x:c>
    </x:row>
    <x:row r="4019" ht="18" customHeight="1">
      <x:c r="A4019" s="25" t="str">
        <x:v>EEZ_474</x:v>
      </x:c>
      <x:c r="B4019" s="25" t="str">
        <x:v>Martinique (France)</x:v>
      </x:c>
      <x:c r="C4019" s="25" t="str">
        <x:v>functional</x:v>
      </x:c>
      <x:c r="D4019" s="25" t="str">
        <x:v>Large reef assoc. fish (&gt;=90 cm)</x:v>
      </x:c>
      <x:c r="E4019" s="35" t="n">
        <x:v>2</x:v>
      </x:c>
      <x:c r="F4019" s="35" t="n">
        <x:v>2</x:v>
      </x:c>
      <x:c r="G4019" s="32" t="n">
        <x:v>2.3909368604</x:v>
      </x:c>
      <x:c r="H4019" s="32" t="n">
        <x:v>2.3909368604</x:v>
      </x:c>
      <x:c r="I4019" s="33" t="n">
        <x:v>0</x:v>
      </x:c>
      <x:c r="J4019" s="34" t="n">
        <x:v>1</x:v>
      </x:c>
      <x:c r="K4019" s="33" t="n">
        <x:v>1174.3105316692177</x:v>
      </x:c>
      <x:c r="L4019" s="32" t="n">
        <x:v>2807.702335723854</x:v>
      </x:c>
      <x:c r="M4019" s="33" t="n">
        <x:v>4.069631221142388</x:v>
      </x:c>
      <x:c r="N4019" s="33" t="n">
        <x:v>1173.900320365683</x:v>
      </x:c>
      <x:c r="O4019" s="32" t="n">
        <x:v>2806.7215463976804</x:v>
      </x:c>
      <x:c r="P4019" s="32" t="n">
        <x:v>0.9807893261736353</x:v>
      </x:c>
      <x:c r="Q4019" s="33" t="n">
        <x:v>1.0003494430459026</x:v>
      </x:c>
      <x:c r="R4019" s="34" t="n">
        <x:v>0.0003494430459025908</x:v>
      </x:c>
    </x:row>
    <x:row r="4020" ht="18" customHeight="1">
      <x:c r="A4020" s="25" t="str">
        <x:v>EEZ_474</x:v>
      </x:c>
      <x:c r="B4020" s="25" t="str">
        <x:v>Martinique (France)</x:v>
      </x:c>
      <x:c r="C4020" s="25" t="str">
        <x:v>functional</x:v>
      </x:c>
      <x:c r="D4020" s="25" t="str">
        <x:v>Large sharks (&gt;=90 cm)</x:v>
      </x:c>
      <x:c r="E4020" s="35" t="n">
        <x:v>1</x:v>
      </x:c>
      <x:c r="F4020" s="35" t="n">
        <x:v>1</x:v>
      </x:c>
      <x:c r="G4020" s="32" t="n">
        <x:v>4</x:v>
      </x:c>
      <x:c r="H4020" s="32" t="n">
        <x:v>4</x:v>
      </x:c>
      <x:c r="I4020" s="33" t="n">
        <x:v>0</x:v>
      </x:c>
      <x:c r="J4020" s="34" t="n">
        <x:v>1</x:v>
      </x:c>
      <x:c r="K4020" s="33" t="n">
        <x:v>1122.018454301963</x:v>
      </x:c>
      <x:c r="L4020" s="32" t="n">
        <x:v>4488.073817207852</x:v>
      </x:c>
      <x:c r="M4020" s="33" t="n">
        <x:v>4.05</x:v>
      </x:c>
      <x:c r="N4020" s="33" t="n">
        <x:v>1122.018454301963</x:v>
      </x:c>
      <x:c r="O4020" s="32" t="n">
        <x:v>4488.073817207852</x:v>
      </x:c>
      <x:c r="P4020" s="32" t="n">
        <x:v>0</x:v>
      </x:c>
      <x:c r="Q4020" s="33" t="n">
        <x:v>1</x:v>
      </x:c>
      <x:c r="R4020" s="34" t="n">
        <x:v>0</x:v>
      </x:c>
    </x:row>
    <x:row r="4021" ht="18" customHeight="1">
      <x:c r="A4021" s="25" t="str">
        <x:v>EEZ_474</x:v>
      </x:c>
      <x:c r="B4021" s="25" t="str">
        <x:v>Martinique (France)</x:v>
      </x:c>
      <x:c r="C4021" s="25" t="str">
        <x:v>functional</x:v>
      </x:c>
      <x:c r="D4021" s="25" t="str">
        <x:v>Lobsters, crabs</x:v>
      </x:c>
      <x:c r="E4021" s="35" t="n">
        <x:v>6</x:v>
      </x:c>
      <x:c r="F4021" s="35" t="n">
        <x:v>6</x:v>
      </x:c>
      <x:c r="G4021" s="32" t="n">
        <x:v>139.056042509</x:v>
      </x:c>
      <x:c r="H4021" s="32" t="n">
        <x:v>139.056042509</x:v>
      </x:c>
      <x:c r="I4021" s="33" t="n">
        <x:v>0</x:v>
      </x:c>
      <x:c r="J4021" s="34" t="n">
        <x:v>1</x:v>
      </x:c>
      <x:c r="K4021" s="33" t="n">
        <x:v>160.20366259603128</x:v>
      </x:c>
      <x:c r="L4021" s="32" t="n">
        <x:v>22277.28731605122</x:v>
      </x:c>
      <x:c r="M4021" s="33" t="n">
        <x:v>3.1869176702606627</x:v>
      </x:c>
      <x:c r="N4021" s="33" t="n">
        <x:v>153.78630780719394</x:v>
      </x:c>
      <x:c r="O4021" s="32" t="n">
        <x:v>21384.91535573932</x:v>
      </x:c>
      <x:c r="P4021" s="32" t="n">
        <x:v>892.3719603119025</x:v>
      </x:c>
      <x:c r="Q4021" s="33" t="n">
        <x:v>1.0417290386923326</x:v>
      </x:c>
      <x:c r="R4021" s="34" t="n">
        <x:v>0.04172903869233255</x:v>
      </x:c>
    </x:row>
    <x:row r="4022" ht="18" customHeight="1">
      <x:c r="A4022" s="25" t="str">
        <x:v>EEZ_474</x:v>
      </x:c>
      <x:c r="B4022" s="25" t="str">
        <x:v>Martinique (France)</x:v>
      </x:c>
      <x:c r="C4022" s="25" t="str">
        <x:v>functional</x:v>
      </x:c>
      <x:c r="D4022" s="25" t="str">
        <x:v>Medium bathydemersals (30 - 89 cm)</x:v>
      </x:c>
      <x:c r="E4022" s="35" t="n">
        <x:v>1</x:v>
      </x:c>
      <x:c r="F4022" s="35" t="n">
        <x:v>1</x:v>
      </x:c>
      <x:c r="G4022" s="32" t="n">
        <x:v>1.8064930229999998</x:v>
      </x:c>
      <x:c r="H4022" s="32" t="n">
        <x:v>1.8064930229999998</x:v>
      </x:c>
      <x:c r="I4022" s="33" t="n">
        <x:v>0</x:v>
      </x:c>
      <x:c r="J4022" s="34" t="n">
        <x:v>1</x:v>
      </x:c>
      <x:c r="K4022" s="33" t="n">
        <x:v>1513.561248436207</x:v>
      </x:c>
      <x:c r="L4022" s="32" t="n">
        <x:v>2734.2378351831776</x:v>
      </x:c>
      <x:c r="M4022" s="33" t="n">
        <x:v>4.18</x:v>
      </x:c>
      <x:c r="N4022" s="33" t="n">
        <x:v>1513.5612484362073</x:v>
      </x:c>
      <x:c r="O4022" s="32" t="n">
        <x:v>2734.2378351831776</x:v>
      </x:c>
      <x:c r="P4022" s="32" t="n">
        <x:v>0</x:v>
      </x:c>
      <x:c r="Q4022" s="33" t="n">
        <x:v>1</x:v>
      </x:c>
      <x:c r="R4022" s="34" t="n">
        <x:v>0</x:v>
      </x:c>
    </x:row>
    <x:row r="4023" ht="18" customHeight="1">
      <x:c r="A4023" s="25" t="str">
        <x:v>EEZ_474</x:v>
      </x:c>
      <x:c r="B4023" s="25" t="str">
        <x:v>Martinique (France)</x:v>
      </x:c>
      <x:c r="C4023" s="25" t="str">
        <x:v>functional</x:v>
      </x:c>
      <x:c r="D4023" s="25" t="str">
        <x:v>Medium benthopelagics (30 - 89 cm)</x:v>
      </x:c>
      <x:c r="E4023" s="35" t="n">
        <x:v>1</x:v>
      </x:c>
      <x:c r="F4023" s="35" t="n">
        <x:v>1</x:v>
      </x:c>
      <x:c r="G4023" s="32" t="n">
        <x:v>0.051046</x:v>
      </x:c>
      <x:c r="H4023" s="32" t="n">
        <x:v>0.051046</x:v>
      </x:c>
      <x:c r="I4023" s="33" t="n">
        <x:v>0</x:v>
      </x:c>
      <x:c r="J4023" s="34" t="n">
        <x:v>1</x:v>
      </x:c>
      <x:c r="K4023" s="33" t="n">
        <x:v>831.7637711026707</x:v>
      </x:c>
      <x:c r="L4023" s="32" t="n">
        <x:v>42.45821345970693</x:v>
      </x:c>
      <x:c r="M4023" s="33" t="n">
        <x:v>3.92</x:v>
      </x:c>
      <x:c r="N4023" s="33" t="n">
        <x:v>831.7637711026708</x:v>
      </x:c>
      <x:c r="O4023" s="32" t="n">
        <x:v>42.45821345970693</x:v>
      </x:c>
      <x:c r="P4023" s="32" t="n">
        <x:v>0</x:v>
      </x:c>
      <x:c r="Q4023" s="33" t="n">
        <x:v>1</x:v>
      </x:c>
      <x:c r="R4023" s="34" t="n">
        <x:v>0</x:v>
      </x:c>
    </x:row>
    <x:row r="4024" ht="18" customHeight="1">
      <x:c r="A4024" s="25" t="str">
        <x:v>EEZ_474</x:v>
      </x:c>
      <x:c r="B4024" s="25" t="str">
        <x:v>Martinique (France)</x:v>
      </x:c>
      <x:c r="C4024" s="25" t="str">
        <x:v>functional</x:v>
      </x:c>
      <x:c r="D4024" s="25" t="str">
        <x:v>Medium demersals (30 - 89 cm)</x:v>
      </x:c>
      <x:c r="E4024" s="35" t="n">
        <x:v>2</x:v>
      </x:c>
      <x:c r="F4024" s="35" t="n">
        <x:v>2</x:v>
      </x:c>
      <x:c r="G4024" s="32" t="n">
        <x:v>659.9728928740999</x:v>
      </x:c>
      <x:c r="H4024" s="32" t="n">
        <x:v>659.9728928740999</x:v>
      </x:c>
      <x:c r="I4024" s="33" t="n">
        <x:v>0</x:v>
      </x:c>
      <x:c r="J4024" s="34" t="n">
        <x:v>1</x:v>
      </x:c>
      <x:c r="K4024" s="33" t="n">
        <x:v>196.57077341603545</x:v>
      </x:c>
      <x:c r="L4024" s="32" t="n">
        <x:v>129731.38198588013</x:v>
      </x:c>
      <x:c r="M4024" s="33" t="n">
        <x:v>3.2925056423756702</x:v>
      </x:c>
      <x:c r="N4024" s="33" t="n">
        <x:v>196.1126654366296</x:v>
      </x:c>
      <x:c r="O4024" s="32" t="n">
        <x:v>129429.04313746296</x:v>
      </x:c>
      <x:c r="P4024" s="32" t="n">
        <x:v>302.3388484171737</x:v>
      </x:c>
      <x:c r="Q4024" s="33" t="n">
        <x:v>1.0023359428540013</x:v>
      </x:c>
      <x:c r="R4024" s="34" t="n">
        <x:v>0.0023359428540012314</x:v>
      </x:c>
    </x:row>
    <x:row r="4025" ht="18" customHeight="1">
      <x:c r="A4025" s="25" t="str">
        <x:v>EEZ_474</x:v>
      </x:c>
      <x:c r="B4025" s="25" t="str">
        <x:v>Martinique (France)</x:v>
      </x:c>
      <x:c r="C4025" s="25" t="str">
        <x:v>functional</x:v>
      </x:c>
      <x:c r="D4025" s="25" t="str">
        <x:v>Medium pelagics (30 - 89 cm)</x:v>
      </x:c>
      <x:c r="E4025" s="35" t="n">
        <x:v>6</x:v>
      </x:c>
      <x:c r="F4025" s="35" t="n">
        <x:v>6</x:v>
      </x:c>
      <x:c r="G4025" s="32" t="n">
        <x:v>285.8236845796</x:v>
      </x:c>
      <x:c r="H4025" s="32" t="n">
        <x:v>285.8236845796</x:v>
      </x:c>
      <x:c r="I4025" s="33" t="n">
        <x:v>0</x:v>
      </x:c>
      <x:c r="J4025" s="34" t="n">
        <x:v>1</x:v>
      </x:c>
      <x:c r="K4025" s="33" t="n">
        <x:v>739.2919373515855</x:v>
      </x:c>
      <x:c r="L4025" s="32" t="n">
        <x:v>211307.145513821</x:v>
      </x:c>
      <x:c r="M4025" s="33" t="n">
        <x:v>3.8298478741372466</x:v>
      </x:c>
      <x:c r="N4025" s="33" t="n">
        <x:v>675.8461966644736</x:v>
      </x:c>
      <x:c r="O4025" s="32" t="n">
        <x:v>193172.85013974883</x:v>
      </x:c>
      <x:c r="P4025" s="32" t="n">
        <x:v>18134.295374072157</x:v>
      </x:c>
      <x:c r="Q4025" s="33" t="n">
        <x:v>1.0938760046298075</x:v>
      </x:c>
      <x:c r="R4025" s="34" t="n">
        <x:v>0.09387600462980743</x:v>
      </x:c>
    </x:row>
    <x:row r="4026" ht="18" customHeight="1">
      <x:c r="A4026" s="25" t="str">
        <x:v>EEZ_474</x:v>
      </x:c>
      <x:c r="B4026" s="25" t="str">
        <x:v>Martinique (France)</x:v>
      </x:c>
      <x:c r="C4026" s="25" t="str">
        <x:v>functional</x:v>
      </x:c>
      <x:c r="D4026" s="25" t="str">
        <x:v>Medium reef assoc. fish (30 - 89 cm)</x:v>
      </x:c>
      <x:c r="E4026" s="35" t="n">
        <x:v>12</x:v>
      </x:c>
      <x:c r="F4026" s="35" t="n">
        <x:v>12</x:v>
      </x:c>
      <x:c r="G4026" s="32" t="n">
        <x:v>366.74104194</x:v>
      </x:c>
      <x:c r="H4026" s="32" t="n">
        <x:v>366.74104194</x:v>
      </x:c>
      <x:c r="I4026" s="33" t="n">
        <x:v>0</x:v>
      </x:c>
      <x:c r="J4026" s="34" t="n">
        <x:v>1</x:v>
      </x:c>
      <x:c r="K4026" s="33" t="n">
        <x:v>796.2040338295437</x:v>
      </x:c>
      <x:c r="L4026" s="32" t="n">
        <x:v>292000.6969634779</x:v>
      </x:c>
      <x:c r="M4026" s="33" t="n">
        <x:v>3.7582943775577964</x:v>
      </x:c>
      <x:c r="N4026" s="33" t="n">
        <x:v>573.184420578323</x:v>
      </x:c>
      <x:c r="O4026" s="32" t="n">
        <x:v>210210.25162666937</x:v>
      </x:c>
      <x:c r="P4026" s="32" t="n">
        <x:v>81790.44533680851</x:v>
      </x:c>
      <x:c r="Q4026" s="33" t="n">
        <x:v>1.3890887561567038</x:v>
      </x:c>
      <x:c r="R4026" s="34" t="n">
        <x:v>0.3890887561567038</x:v>
      </x:c>
    </x:row>
    <x:row r="4027" ht="18" customHeight="1">
      <x:c r="A4027" s="25" t="str">
        <x:v>EEZ_474</x:v>
      </x:c>
      <x:c r="B4027" s="25" t="str">
        <x:v>Martinique (France)</x:v>
      </x:c>
      <x:c r="C4027" s="25" t="str">
        <x:v>functional</x:v>
      </x:c>
      <x:c r="D4027" s="25" t="str">
        <x:v>Other demersal invertebrates</x:v>
      </x:c>
      <x:c r="E4027" s="35" t="n">
        <x:v>6</x:v>
      </x:c>
      <x:c r="F4027" s="35" t="n">
        <x:v>6</x:v>
      </x:c>
      <x:c r="G4027" s="32" t="n">
        <x:v>164.400857198</x:v>
      </x:c>
      <x:c r="H4027" s="32" t="n">
        <x:v>164.400857198</x:v>
      </x:c>
      <x:c r="I4027" s="33" t="n">
        <x:v>0</x:v>
      </x:c>
      <x:c r="J4027" s="34" t="n">
        <x:v>1</x:v>
      </x:c>
      <x:c r="K4027" s="33" t="n">
        <x:v>34.962045285228136</x:v>
      </x:c>
      <x:c r="L4027" s="32" t="n">
        <x:v>5747.790214286801</x:v>
      </x:c>
      <x:c r="M4027" s="33" t="n">
        <x:v>2.437581051059235</x:v>
      </x:c>
      <x:c r="N4027" s="33" t="n">
        <x:v>27.389307448900325</x:v>
      </x:c>
      <x:c r="O4027" s="32" t="n">
        <x:v>4502.82562265878</x:v>
      </x:c>
      <x:c r="P4027" s="32" t="n">
        <x:v>1244.9645916280206</x:v>
      </x:c>
      <x:c r="Q4027" s="33" t="n">
        <x:v>1.276485188625383</x:v>
      </x:c>
      <x:c r="R4027" s="34" t="n">
        <x:v>0.276485188625383</x:v>
      </x:c>
    </x:row>
    <x:row r="4028" ht="18" customHeight="1">
      <x:c r="A4028" s="25" t="str">
        <x:v>EEZ_474</x:v>
      </x:c>
      <x:c r="B4028" s="25" t="str">
        <x:v>Martinique (France)</x:v>
      </x:c>
      <x:c r="C4028" s="25" t="str">
        <x:v>functional</x:v>
      </x:c>
      <x:c r="D4028" s="25" t="str">
        <x:v>Shrimps</x:v>
      </x:c>
      <x:c r="E4028" s="35" t="n">
        <x:v>1</x:v>
      </x:c>
      <x:c r="F4028" s="35" t="n">
        <x:v>1</x:v>
      </x:c>
      <x:c r="G4028" s="32" t="n">
        <x:v>73.11872439700001</x:v>
      </x:c>
      <x:c r="H4028" s="32" t="n">
        <x:v>73.11872439700001</x:v>
      </x:c>
      <x:c r="I4028" s="33" t="n">
        <x:v>0</x:v>
      </x:c>
      <x:c r="J4028" s="34" t="n">
        <x:v>1</x:v>
      </x:c>
      <x:c r="K4028" s="33" t="n">
        <x:v>50.11872336272725</x:v>
      </x:c>
      <x:c r="L4028" s="32" t="n">
        <x:v>3664.6171206887393</x:v>
      </x:c>
      <x:c r="M4028" s="33" t="n">
        <x:v>2.7</x:v>
      </x:c>
      <x:c r="N4028" s="33" t="n">
        <x:v>50.11872336272725</x:v>
      </x:c>
      <x:c r="O4028" s="32" t="n">
        <x:v>3664.6171206887393</x:v>
      </x:c>
      <x:c r="P4028" s="32" t="n">
        <x:v>0</x:v>
      </x:c>
      <x:c r="Q4028" s="33" t="n">
        <x:v>1</x:v>
      </x:c>
      <x:c r="R4028" s="34" t="n">
        <x:v>0</x:v>
      </x:c>
    </x:row>
    <x:row r="4029" ht="18" customHeight="1">
      <x:c r="A4029" s="25" t="str">
        <x:v>EEZ_474</x:v>
      </x:c>
      <x:c r="B4029" s="25" t="str">
        <x:v>Martinique (France)</x:v>
      </x:c>
      <x:c r="C4029" s="25" t="str">
        <x:v>functional</x:v>
      </x:c>
      <x:c r="D4029" s="25" t="str">
        <x:v>Small benthopelagics (&lt;30 cm)</x:v>
      </x:c>
      <x:c r="E4029" s="35" t="n">
        <x:v>1</x:v>
      </x:c>
      <x:c r="F4029" s="35" t="n">
        <x:v>1</x:v>
      </x:c>
      <x:c r="G4029" s="32" t="n">
        <x:v>0.455643497</x:v>
      </x:c>
      <x:c r="H4029" s="32" t="n">
        <x:v>0.455643497</x:v>
      </x:c>
      <x:c r="I4029" s="33" t="n">
        <x:v>0</x:v>
      </x:c>
      <x:c r="J4029" s="34" t="n">
        <x:v>1</x:v>
      </x:c>
      <x:c r="K4029" s="33" t="n">
        <x:v>107.1519305237606</x:v>
      </x:c>
      <x:c r="L4029" s="32" t="n">
        <x:v>48.82308033414732</x:v>
      </x:c>
      <x:c r="M4029" s="33" t="n">
        <x:v>3.0300000000000002</x:v>
      </x:c>
      <x:c r="N4029" s="33" t="n">
        <x:v>107.1519305237607</x:v>
      </x:c>
      <x:c r="O4029" s="32" t="n">
        <x:v>48.82308033414736</x:v>
      </x:c>
      <x:c r="P4029" s="32" t="n">
        <x:v>-4.263256414560601e-14</x:v>
      </x:c>
      <x:c r="Q4029" s="33" t="n">
        <x:v>0.9999999999999991</x:v>
      </x:c>
      <x:c r="R4029" s="34" t="n">
        <x:v>-8.732051286773964e-16</x:v>
      </x:c>
    </x:row>
    <x:row r="4030" ht="18" customHeight="1">
      <x:c r="A4030" s="25" t="str">
        <x:v>EEZ_474</x:v>
      </x:c>
      <x:c r="B4030" s="25" t="str">
        <x:v>Martinique (France)</x:v>
      </x:c>
      <x:c r="C4030" s="25" t="str">
        <x:v>functional</x:v>
      </x:c>
      <x:c r="D4030" s="25" t="str">
        <x:v>Small pelagics (&lt;30 cm)</x:v>
      </x:c>
      <x:c r="E4030" s="35" t="n">
        <x:v>1</x:v>
      </x:c>
      <x:c r="F4030" s="35" t="n">
        <x:v>1</x:v>
      </x:c>
      <x:c r="G4030" s="32" t="n">
        <x:v>250</x:v>
      </x:c>
      <x:c r="H4030" s="32" t="n">
        <x:v>250</x:v>
      </x:c>
      <x:c r="I4030" s="33" t="n">
        <x:v>0</x:v>
      </x:c>
      <x:c r="J4030" s="34" t="n">
        <x:v>1</x:v>
      </x:c>
      <x:c r="K4030" s="33" t="n">
        <x:v>144.5439770745928</x:v>
      </x:c>
      <x:c r="L4030" s="32" t="n">
        <x:v>36135.994268648195</x:v>
      </x:c>
      <x:c r="M4030" s="33" t="n">
        <x:v>3.16</x:v>
      </x:c>
      <x:c r="N4030" s="33" t="n">
        <x:v>144.5439770745928</x:v>
      </x:c>
      <x:c r="O4030" s="32" t="n">
        <x:v>36135.994268648195</x:v>
      </x:c>
      <x:c r="P4030" s="32" t="n">
        <x:v>0</x:v>
      </x:c>
      <x:c r="Q4030" s="33" t="n">
        <x:v>1</x:v>
      </x:c>
      <x:c r="R4030" s="34" t="n">
        <x:v>0</x:v>
      </x:c>
    </x:row>
    <x:row r="4031" ht="18" customHeight="1">
      <x:c r="A4031" s="25" t="str">
        <x:v>EEZ_474</x:v>
      </x:c>
      <x:c r="B4031" s="25" t="str">
        <x:v>Martinique (France)</x:v>
      </x:c>
      <x:c r="C4031" s="25" t="str">
        <x:v>functional</x:v>
      </x:c>
      <x:c r="D4031" s="25" t="str">
        <x:v>Small reef assoc. fish (&lt;30 cm)</x:v>
      </x:c>
      <x:c r="E4031" s="35" t="n">
        <x:v>3</x:v>
      </x:c>
      <x:c r="F4031" s="35" t="n">
        <x:v>3</x:v>
      </x:c>
      <x:c r="G4031" s="32" t="n">
        <x:v>147.335483555</x:v>
      </x:c>
      <x:c r="H4031" s="32" t="n">
        <x:v>147.335483555</x:v>
      </x:c>
      <x:c r="I4031" s="33" t="n">
        <x:v>0</x:v>
      </x:c>
      <x:c r="J4031" s="34" t="n">
        <x:v>1</x:v>
      </x:c>
      <x:c r="K4031" s="33" t="n">
        <x:v>216.67249308020826</x:v>
      </x:c>
      <x:c r="L4031" s="32" t="n">
        <x:v>31923.546541039872</x:v>
      </x:c>
      <x:c r="M4031" s="33" t="n">
        <x:v>3.1046660470621354</x:v>
      </x:c>
      <x:c r="N4031" s="33" t="n">
        <x:v>127.25241907925881</x:v>
      </x:c>
      <x:c r="O4031" s="32" t="n">
        <x:v>18748.796698586106</x:v>
      </x:c>
      <x:c r="P4031" s="32" t="n">
        <x:v>13174.749842453766</x:v>
      </x:c>
      <x:c r="Q4031" s="33" t="n">
        <x:v>1.7026984213577454</x:v>
      </x:c>
      <x:c r="R4031" s="34" t="n">
        <x:v>0.7026984213577454</x:v>
      </x:c>
    </x:row>
    <x:row r="4032" ht="18" customHeight="1">
      <x:c r="A4032" s="25" t="str">
        <x:v>EEZ_478</x:v>
      </x:c>
      <x:c r="B4032" s="25" t="str">
        <x:v>Mauritania</x:v>
      </x:c>
      <x:c r="C4032" s="25" t="str">
        <x:v>functional</x:v>
      </x:c>
      <x:c r="D4032" s="25" t="str">
        <x:v>Cephalopods</x:v>
      </x:c>
      <x:c r="E4032" s="35" t="n">
        <x:v>8</x:v>
      </x:c>
      <x:c r="F4032" s="35" t="n">
        <x:v>8</x:v>
      </x:c>
      <x:c r="G4032" s="32" t="n">
        <x:v>52646.8185665245</x:v>
      </x:c>
      <x:c r="H4032" s="32" t="n">
        <x:v>52646.8185665245</x:v>
      </x:c>
      <x:c r="I4032" s="33" t="n">
        <x:v>0</x:v>
      </x:c>
      <x:c r="J4032" s="34" t="n">
        <x:v>1</x:v>
      </x:c>
      <x:c r="K4032" s="33" t="n">
        <x:v>605.8906829649968</x:v>
      </x:c>
      <x:c r="L4032" s="32" t="n">
        <x:v>31898216.857205804</x:v>
      </x:c>
      <x:c r="M4032" s="33" t="n">
        <x:v>3.754228542085783</x:v>
      </x:c>
      <x:c r="N4032" s="33" t="n">
        <x:v>567.8433473172208</x:v>
      </x:c>
      <x:c r="O4032" s="32" t="n">
        <x:v>29895145.68041768</x:v>
      </x:c>
      <x:c r="P4032" s="32" t="n">
        <x:v>2003071.1767881252</x:v>
      </x:c>
      <x:c r="Q4032" s="33" t="n">
        <x:v>1.0670032251456865</x:v>
      </x:c>
      <x:c r="R4032" s="34" t="n">
        <x:v>0.06700322514568657</x:v>
      </x:c>
    </x:row>
    <x:row r="4033" ht="18" customHeight="1">
      <x:c r="A4033" s="25" t="str">
        <x:v>EEZ_478</x:v>
      </x:c>
      <x:c r="B4033" s="25" t="str">
        <x:v>Mauritania</x:v>
      </x:c>
      <x:c r="C4033" s="25" t="str">
        <x:v>functional</x:v>
      </x:c>
      <x:c r="D4033" s="25" t="str">
        <x:v>Large bathydemersals (&gt;=90 cm)</x:v>
      </x:c>
      <x:c r="E4033" s="35" t="n">
        <x:v>1</x:v>
      </x:c>
      <x:c r="F4033" s="35" t="n">
        <x:v>1</x:v>
      </x:c>
      <x:c r="G4033" s="32" t="n">
        <x:v>54.748455558399996</x:v>
      </x:c>
      <x:c r="H4033" s="32" t="n">
        <x:v>54.748455558399996</x:v>
      </x:c>
      <x:c r="I4033" s="33" t="n">
        <x:v>0</x:v>
      </x:c>
      <x:c r="J4033" s="34" t="n">
        <x:v>1</x:v>
      </x:c>
      <x:c r="K4033" s="33" t="n">
        <x:v>2238.7211385683377</x:v>
      </x:c>
      <x:c r="L4033" s="32" t="n">
        <x:v>122566.52476255927</x:v>
      </x:c>
      <x:c r="M4033" s="33" t="n">
        <x:v>4.35</x:v>
      </x:c>
      <x:c r="N4033" s="33" t="n">
        <x:v>2238.7211385683377</x:v>
      </x:c>
      <x:c r="O4033" s="32" t="n">
        <x:v>122566.52476255927</x:v>
      </x:c>
      <x:c r="P4033" s="32" t="n">
        <x:v>0</x:v>
      </x:c>
      <x:c r="Q4033" s="33" t="n">
        <x:v>1</x:v>
      </x:c>
      <x:c r="R4033" s="34" t="n">
        <x:v>0</x:v>
      </x:c>
    </x:row>
    <x:row r="4034" ht="18" customHeight="1">
      <x:c r="A4034" s="25" t="str">
        <x:v>EEZ_478</x:v>
      </x:c>
      <x:c r="B4034" s="25" t="str">
        <x:v>Mauritania</x:v>
      </x:c>
      <x:c r="C4034" s="25" t="str">
        <x:v>functional</x:v>
      </x:c>
      <x:c r="D4034" s="25" t="str">
        <x:v>Large bathypelagics (&gt;=90 cm)</x:v>
      </x:c>
      <x:c r="E4034" s="35" t="n">
        <x:v>1</x:v>
      </x:c>
      <x:c r="F4034" s="35" t="n">
        <x:v>1</x:v>
      </x:c>
      <x:c r="G4034" s="32" t="n">
        <x:v>0.1073306876</x:v>
      </x:c>
      <x:c r="H4034" s="32" t="n">
        <x:v>0.1073306876</x:v>
      </x:c>
      <x:c r="I4034" s="33" t="n">
        <x:v>0</x:v>
      </x:c>
      <x:c r="J4034" s="34" t="n">
        <x:v>1</x:v>
      </x:c>
      <x:c r="K4034" s="33" t="n">
        <x:v>2187.761623949552</x:v>
      </x:c>
      <x:c r="L4034" s="32" t="n">
        <x:v>234.81395940339803</x:v>
      </x:c>
      <x:c r="M4034" s="33" t="n">
        <x:v>4.34</x:v>
      </x:c>
      <x:c r="N4034" s="33" t="n">
        <x:v>2187.761623949552</x:v>
      </x:c>
      <x:c r="O4034" s="32" t="n">
        <x:v>234.81395940339803</x:v>
      </x:c>
      <x:c r="P4034" s="32" t="n">
        <x:v>0</x:v>
      </x:c>
      <x:c r="Q4034" s="33" t="n">
        <x:v>1</x:v>
      </x:c>
      <x:c r="R4034" s="34" t="n">
        <x:v>0</x:v>
      </x:c>
    </x:row>
    <x:row r="4035" ht="18" customHeight="1">
      <x:c r="A4035" s="25" t="str">
        <x:v>EEZ_478</x:v>
      </x:c>
      <x:c r="B4035" s="25" t="str">
        <x:v>Mauritania</x:v>
      </x:c>
      <x:c r="C4035" s="25" t="str">
        <x:v>functional</x:v>
      </x:c>
      <x:c r="D4035" s="25" t="str">
        <x:v>Large benthopelagics (&gt;=90 cm)</x:v>
      </x:c>
      <x:c r="E4035" s="35" t="n">
        <x:v>8</x:v>
      </x:c>
      <x:c r="F4035" s="35" t="n">
        <x:v>8</x:v>
      </x:c>
      <x:c r="G4035" s="32" t="n">
        <x:v>36480.6561857245</x:v>
      </x:c>
      <x:c r="H4035" s="32" t="n">
        <x:v>36480.6561857245</x:v>
      </x:c>
      <x:c r="I4035" s="33" t="n">
        <x:v>0</x:v>
      </x:c>
      <x:c r="J4035" s="34" t="n">
        <x:v>1</x:v>
      </x:c>
      <x:c r="K4035" s="33" t="n">
        <x:v>596.9317758172526</x:v>
      </x:c>
      <x:c r="L4035" s="32" t="n">
        <x:v>21776462.87992317</x:v>
      </x:c>
      <x:c r="M4035" s="33" t="n">
        <x:v>2.859419725588152</x:v>
      </x:c>
      <x:c r="N4035" s="33" t="n">
        <x:v>72.34686649391924</x:v>
      </x:c>
      <x:c r="O4035" s="32" t="n">
        <x:v>2639261.1626791796</x:v>
      </x:c>
      <x:c r="P4035" s="32" t="n">
        <x:v>19137201.717243988</x:v>
      </x:c>
      <x:c r="Q4035" s="33" t="n">
        <x:v>8.250969319692993</x:v>
      </x:c>
      <x:c r="R4035" s="34" t="n">
        <x:v>7.2509693196929925</x:v>
      </x:c>
    </x:row>
    <x:row r="4036" ht="18" customHeight="1">
      <x:c r="A4036" s="25" t="str">
        <x:v>EEZ_478</x:v>
      </x:c>
      <x:c r="B4036" s="25" t="str">
        <x:v>Mauritania</x:v>
      </x:c>
      <x:c r="C4036" s="25" t="str">
        <x:v>functional</x:v>
      </x:c>
      <x:c r="D4036" s="25" t="str">
        <x:v>Large demersals (&gt;=90 cm)</x:v>
      </x:c>
      <x:c r="E4036" s="35" t="n">
        <x:v>10</x:v>
      </x:c>
      <x:c r="F4036" s="35" t="n">
        <x:v>10</x:v>
      </x:c>
      <x:c r="G4036" s="32" t="n">
        <x:v>81844.3867182691</x:v>
      </x:c>
      <x:c r="H4036" s="32" t="n">
        <x:v>81844.3867182691</x:v>
      </x:c>
      <x:c r="I4036" s="33" t="n">
        <x:v>0</x:v>
      </x:c>
      <x:c r="J4036" s="34" t="n">
        <x:v>1</x:v>
      </x:c>
      <x:c r="K4036" s="33" t="n">
        <x:v>2407.9122630856923</x:v>
      </x:c>
      <x:c r="L4036" s="32" t="n">
        <x:v>197074102.44364792</x:v>
      </x:c>
      <x:c r="M4036" s="33" t="n">
        <x:v>4.359399520765832</x:v>
      </x:c>
      <x:c r="N4036" s="33" t="n">
        <x:v>2287.702362978008</x:v>
      </x:c>
      <x:c r="O4036" s="32" t="n">
        <x:v>187235596.8918701</x:v>
      </x:c>
      <x:c r="P4036" s="32" t="n">
        <x:v>9838505.55177781</x:v>
      </x:c>
      <x:c r="Q4036" s="33" t="n">
        <x:v>1.0525461275264854</x:v>
      </x:c>
      <x:c r="R4036" s="34" t="n">
        <x:v>0.052546127526485346</x:v>
      </x:c>
    </x:row>
    <x:row r="4037" ht="18" customHeight="1">
      <x:c r="A4037" s="25" t="str">
        <x:v>EEZ_478</x:v>
      </x:c>
      <x:c r="B4037" s="25" t="str">
        <x:v>Mauritania</x:v>
      </x:c>
      <x:c r="C4037" s="25" t="str">
        <x:v>functional</x:v>
      </x:c>
      <x:c r="D4037" s="25" t="str">
        <x:v>Large pelagics (&gt;=90 cm)</x:v>
      </x:c>
      <x:c r="E4037" s="35" t="n">
        <x:v>24</x:v>
      </x:c>
      <x:c r="F4037" s="35" t="n">
        <x:v>24</x:v>
      </x:c>
      <x:c r="G4037" s="32" t="n">
        <x:v>86205.07627928052</x:v>
      </x:c>
      <x:c r="H4037" s="32" t="n">
        <x:v>86205.07627928052</x:v>
      </x:c>
      <x:c r="I4037" s="33" t="n">
        <x:v>0</x:v>
      </x:c>
      <x:c r="J4037" s="34" t="n">
        <x:v>1</x:v>
      </x:c>
      <x:c r="K4037" s="33" t="n">
        <x:v>2465.9476308876624</x:v>
      </x:c>
      <x:c r="L4037" s="32" t="n">
        <x:v>212577203.621382</x:v>
      </x:c>
      <x:c r="M4037" s="33" t="n">
        <x:v>4.352883165952026</x:v>
      </x:c>
      <x:c r="N4037" s="33" t="n">
        <x:v>2253.6328575239227</x:v>
      </x:c>
      <x:c r="O4037" s="32" t="n">
        <x:v>194274592.38834268</x:v>
      </x:c>
      <x:c r="P4037" s="32" t="n">
        <x:v>18302611.23303932</x:v>
      </x:c>
      <x:c r="Q4037" s="33" t="n">
        <x:v>1.0942100096983014</x:v>
      </x:c>
      <x:c r="R4037" s="34" t="n">
        <x:v>0.09421000969830143</x:v>
      </x:c>
    </x:row>
    <x:row r="4038" ht="18" customHeight="1">
      <x:c r="A4038" s="25" t="str">
        <x:v>EEZ_478</x:v>
      </x:c>
      <x:c r="B4038" s="25" t="str">
        <x:v>Mauritania</x:v>
      </x:c>
      <x:c r="C4038" s="25" t="str">
        <x:v>functional</x:v>
      </x:c>
      <x:c r="D4038" s="25" t="str">
        <x:v>Large rays (&gt;=90 cm)</x:v>
      </x:c>
      <x:c r="E4038" s="35" t="n">
        <x:v>10</x:v>
      </x:c>
      <x:c r="F4038" s="35" t="n">
        <x:v>10</x:v>
      </x:c>
      <x:c r="G4038" s="32" t="n">
        <x:v>5369.9829323123</x:v>
      </x:c>
      <x:c r="H4038" s="32" t="n">
        <x:v>5369.9829323123</x:v>
      </x:c>
      <x:c r="I4038" s="33" t="n">
        <x:v>0</x:v>
      </x:c>
      <x:c r="J4038" s="34" t="n">
        <x:v>1</x:v>
      </x:c>
      <x:c r="K4038" s="33" t="n">
        <x:v>786.6802694941682</x:v>
      </x:c>
      <x:c r="L4038" s="32" t="n">
        <x:v>4224459.620370524</x:v>
      </x:c>
      <x:c r="M4038" s="33" t="n">
        <x:v>3.8118264612279464</x:v>
      </x:c>
      <x:c r="N4038" s="33" t="n">
        <x:v>648.3752989256503</x:v>
      </x:c>
      <x:c r="O4038" s="32" t="n">
        <x:v>3481764.288963628</x:v>
      </x:c>
      <x:c r="P4038" s="32" t="n">
        <x:v>742695.331406896</x:v>
      </x:c>
      <x:c r="Q4038" s="33" t="n">
        <x:v>1.2133100548365854</x:v>
      </x:c>
      <x:c r="R4038" s="34" t="n">
        <x:v>0.21331005483658533</x:v>
      </x:c>
    </x:row>
    <x:row r="4039" ht="18" customHeight="1">
      <x:c r="A4039" s="25" t="str">
        <x:v>EEZ_478</x:v>
      </x:c>
      <x:c r="B4039" s="25" t="str">
        <x:v>Mauritania</x:v>
      </x:c>
      <x:c r="C4039" s="25" t="str">
        <x:v>functional</x:v>
      </x:c>
      <x:c r="D4039" s="25" t="str">
        <x:v>Large reef assoc. fish (&gt;=90 cm)</x:v>
      </x:c>
      <x:c r="E4039" s="35" t="n">
        <x:v>8</x:v>
      </x:c>
      <x:c r="F4039" s="35" t="n">
        <x:v>8</x:v>
      </x:c>
      <x:c r="G4039" s="32" t="n">
        <x:v>3221.7991353274997</x:v>
      </x:c>
      <x:c r="H4039" s="32" t="n">
        <x:v>3221.7991353274997</x:v>
      </x:c>
      <x:c r="I4039" s="33" t="n">
        <x:v>0</x:v>
      </x:c>
      <x:c r="J4039" s="34" t="n">
        <x:v>1</x:v>
      </x:c>
      <x:c r="K4039" s="33" t="n">
        <x:v>1661.8795814842865</x:v>
      </x:c>
      <x:c r="L4039" s="32" t="n">
        <x:v>5354242.198644501</x:v>
      </x:c>
      <x:c r="M4039" s="33" t="n">
        <x:v>4.132437664384073</x:v>
      </x:c>
      <x:c r="N4039" s="33" t="n">
        <x:v>1356.5558057196367</x:v>
      </x:c>
      <x:c r="O4039" s="32" t="n">
        <x:v>4370550.321891026</x:v>
      </x:c>
      <x:c r="P4039" s="32" t="n">
        <x:v>983691.8767534755</x:v>
      </x:c>
      <x:c r="Q4039" s="33" t="n">
        <x:v>1.2250727721464278</x:v>
      </x:c>
      <x:c r="R4039" s="34" t="n">
        <x:v>0.22507277214642782</x:v>
      </x:c>
    </x:row>
    <x:row r="4040" ht="18" customHeight="1">
      <x:c r="A4040" s="25" t="str">
        <x:v>EEZ_478</x:v>
      </x:c>
      <x:c r="B4040" s="25" t="str">
        <x:v>Mauritania</x:v>
      </x:c>
      <x:c r="C4040" s="25" t="str">
        <x:v>functional</x:v>
      </x:c>
      <x:c r="D4040" s="25" t="str">
        <x:v>Large sharks (&gt;=90 cm)</x:v>
      </x:c>
      <x:c r="E4040" s="35" t="n">
        <x:v>20</x:v>
      </x:c>
      <x:c r="F4040" s="35" t="n">
        <x:v>20</x:v>
      </x:c>
      <x:c r="G4040" s="32" t="n">
        <x:v>9141.6133490033</x:v>
      </x:c>
      <x:c r="H4040" s="32" t="n">
        <x:v>9141.6133490033</x:v>
      </x:c>
      <x:c r="I4040" s="33" t="n">
        <x:v>0</x:v>
      </x:c>
      <x:c r="J4040" s="34" t="n">
        <x:v>1</x:v>
      </x:c>
      <x:c r="K4040" s="33" t="n">
        <x:v>2494.1821205580986</x:v>
      </x:c>
      <x:c r="L4040" s="32" t="n">
        <x:v>22800848.568139274</x:v>
      </x:c>
      <x:c r="M4040" s="33" t="n">
        <x:v>4.222972809588317</x:v>
      </x:c>
      <x:c r="N4040" s="33" t="n">
        <x:v>1670.985993549218</x:v>
      </x:c>
      <x:c r="O4040" s="32" t="n">
        <x:v>15275507.864627074</x:v>
      </x:c>
      <x:c r="P4040" s="32" t="n">
        <x:v>7525340.703512199</x:v>
      </x:c>
      <x:c r="Q4040" s="33" t="n">
        <x:v>1.4926409498265096</x:v>
      </x:c>
      <x:c r="R4040" s="34" t="n">
        <x:v>0.4926409498265096</x:v>
      </x:c>
    </x:row>
    <x:row r="4041" ht="18" customHeight="1">
      <x:c r="A4041" s="25" t="str">
        <x:v>EEZ_478</x:v>
      </x:c>
      <x:c r="B4041" s="25" t="str">
        <x:v>Mauritania</x:v>
      </x:c>
      <x:c r="C4041" s="25" t="str">
        <x:v>functional</x:v>
      </x:c>
      <x:c r="D4041" s="25" t="str">
        <x:v>Lobsters, crabs</x:v>
      </x:c>
      <x:c r="E4041" s="35" t="n">
        <x:v>4</x:v>
      </x:c>
      <x:c r="F4041" s="35" t="n">
        <x:v>4</x:v>
      </x:c>
      <x:c r="G4041" s="32" t="n">
        <x:v>765.7359944571999</x:v>
      </x:c>
      <x:c r="H4041" s="32" t="n">
        <x:v>765.7359944571999</x:v>
      </x:c>
      <x:c r="I4041" s="33" t="n">
        <x:v>0</x:v>
      </x:c>
      <x:c r="J4041" s="34" t="n">
        <x:v>1</x:v>
      </x:c>
      <x:c r="K4041" s="33" t="n">
        <x:v>101.81390624804413</x:v>
      </x:c>
      <x:c r="L4041" s="32" t="n">
        <x:v>77962.5727504182</x:v>
      </x:c>
      <x:c r="M4041" s="33" t="n">
        <x:v>2.828205978587524</x:v>
      </x:c>
      <x:c r="N4041" s="33" t="n">
        <x:v>67.32959135264758</x:v>
      </x:c>
      <x:c r="O4041" s="32" t="n">
        <x:v>51556.69159081649</x:v>
      </x:c>
      <x:c r="P4041" s="32" t="n">
        <x:v>26405.88115960171</x:v>
      </x:c>
      <x:c r="Q4041" s="33" t="n">
        <x:v>1.5121717539436772</x:v>
      </x:c>
      <x:c r="R4041" s="34" t="n">
        <x:v>0.5121717539436772</x:v>
      </x:c>
    </x:row>
    <x:row r="4042" ht="18" customHeight="1">
      <x:c r="A4042" s="25" t="str">
        <x:v>EEZ_478</x:v>
      </x:c>
      <x:c r="B4042" s="25" t="str">
        <x:v>Mauritania</x:v>
      </x:c>
      <x:c r="C4042" s="25" t="str">
        <x:v>functional</x:v>
      </x:c>
      <x:c r="D4042" s="25" t="str">
        <x:v>Medium bathydemersals (30 - 89 cm)</x:v>
      </x:c>
      <x:c r="E4042" s="35" t="n">
        <x:v>2</x:v>
      </x:c>
      <x:c r="F4042" s="35" t="n">
        <x:v>2</x:v>
      </x:c>
      <x:c r="G4042" s="32" t="n">
        <x:v>6014.7413932566005</x:v>
      </x:c>
      <x:c r="H4042" s="32" t="n">
        <x:v>6014.7413932566005</x:v>
      </x:c>
      <x:c r="I4042" s="33" t="n">
        <x:v>0</x:v>
      </x:c>
      <x:c r="J4042" s="34" t="n">
        <x:v>1</x:v>
      </x:c>
      <x:c r="K4042" s="33" t="n">
        <x:v>3160.1514811617412</x:v>
      </x:c>
      <x:c r="L4042" s="32" t="n">
        <x:v>19007493.92270468</x:v>
      </x:c>
      <x:c r="M4042" s="33" t="n">
        <x:v>4.499694345606891</x:v>
      </x:c>
      <x:c r="N4042" s="33" t="n">
        <x:v>3160.0528471728076</x:v>
      </x:c>
      <x:c r="O4042" s="32" t="n">
        <x:v>19006900.66476866</x:v>
      </x:c>
      <x:c r="P4042" s="32" t="n">
        <x:v>593.2579360231757</x:v>
      </x:c>
      <x:c r="Q4042" s="33" t="n">
        <x:v>1.0000312127656417</x:v>
      </x:c>
      <x:c r="R4042" s="34" t="n">
        <x:v>0.00003121276564163053</x:v>
      </x:c>
    </x:row>
    <x:row r="4043" ht="18" customHeight="1">
      <x:c r="A4043" s="25" t="str">
        <x:v>EEZ_478</x:v>
      </x:c>
      <x:c r="B4043" s="25" t="str">
        <x:v>Mauritania</x:v>
      </x:c>
      <x:c r="C4043" s="25" t="str">
        <x:v>functional</x:v>
      </x:c>
      <x:c r="D4043" s="25" t="str">
        <x:v>Medium bathypelagics (30 - 89 cm)</x:v>
      </x:c>
      <x:c r="E4043" s="35" t="n">
        <x:v>1</x:v>
      </x:c>
      <x:c r="F4043" s="35" t="n">
        <x:v>1</x:v>
      </x:c>
      <x:c r="G4043" s="32" t="n">
        <x:v>0.000325436</x:v>
      </x:c>
      <x:c r="H4043" s="32" t="n">
        <x:v>0.000325436</x:v>
      </x:c>
      <x:c r="I4043" s="33" t="n">
        <x:v>0</x:v>
      </x:c>
      <x:c r="J4043" s="34" t="n">
        <x:v>1</x:v>
      </x:c>
      <x:c r="K4043" s="33" t="n">
        <x:v>1202.2644346174131</x:v>
      </x:c>
      <x:c r="L4043" s="32" t="n">
        <x:v>0.3912601285441525</x:v>
      </x:c>
      <x:c r="M4043" s="33" t="n">
        <x:v>4.08</x:v>
      </x:c>
      <x:c r="N4043" s="33" t="n">
        <x:v>1202.2644346174131</x:v>
      </x:c>
      <x:c r="O4043" s="32" t="n">
        <x:v>0.3912601285441525</x:v>
      </x:c>
      <x:c r="P4043" s="32" t="n">
        <x:v>0</x:v>
      </x:c>
      <x:c r="Q4043" s="33" t="n">
        <x:v>1</x:v>
      </x:c>
      <x:c r="R4043" s="34" t="n">
        <x:v>0</x:v>
      </x:c>
    </x:row>
    <x:row r="4044" ht="18" customHeight="1">
      <x:c r="A4044" s="25" t="str">
        <x:v>EEZ_478</x:v>
      </x:c>
      <x:c r="B4044" s="25" t="str">
        <x:v>Mauritania</x:v>
      </x:c>
      <x:c r="C4044" s="25" t="str">
        <x:v>functional</x:v>
      </x:c>
      <x:c r="D4044" s="25" t="str">
        <x:v>Medium benthopelagics (30 - 89 cm)</x:v>
      </x:c>
      <x:c r="E4044" s="35" t="n">
        <x:v>29</x:v>
      </x:c>
      <x:c r="F4044" s="35" t="n">
        <x:v>29</x:v>
      </x:c>
      <x:c r="G4044" s="32" t="n">
        <x:v>59713.53366290111</x:v>
      </x:c>
      <x:c r="H4044" s="32" t="n">
        <x:v>59713.53366290111</x:v>
      </x:c>
      <x:c r="I4044" s="33" t="n">
        <x:v>0</x:v>
      </x:c>
      <x:c r="J4044" s="34" t="n">
        <x:v>1</x:v>
      </x:c>
      <x:c r="K4044" s="33" t="n">
        <x:v>240.72814981044547</x:v>
      </x:c>
      <x:c r="L4044" s="32" t="n">
        <x:v>14374728.477313936</x:v>
      </x:c>
      <x:c r="M4044" s="33" t="n">
        <x:v>2.793862411764626</x:v>
      </x:c>
      <x:c r="N4044" s="33" t="n">
        <x:v>62.210316630087576</x:v>
      </x:c>
      <x:c r="O4044" s="32" t="n">
        <x:v>3714797.836270471</x:v>
      </x:c>
      <x:c r="P4044" s="32" t="n">
        <x:v>10659930.641043466</x:v>
      </x:c>
      <x:c r="Q4044" s="33" t="n">
        <x:v>3.869585670843845</x:v>
      </x:c>
      <x:c r="R4044" s="34" t="n">
        <x:v>2.8695856708438456</x:v>
      </x:c>
    </x:row>
    <x:row r="4045" ht="18" customHeight="1">
      <x:c r="A4045" s="25" t="str">
        <x:v>EEZ_478</x:v>
      </x:c>
      <x:c r="B4045" s="25" t="str">
        <x:v>Mauritania</x:v>
      </x:c>
      <x:c r="C4045" s="25" t="str">
        <x:v>functional</x:v>
      </x:c>
      <x:c r="D4045" s="25" t="str">
        <x:v>Medium demersals (30 - 89 cm)</x:v>
      </x:c>
      <x:c r="E4045" s="35" t="n">
        <x:v>28</x:v>
      </x:c>
      <x:c r="F4045" s="35" t="n">
        <x:v>28</x:v>
      </x:c>
      <x:c r="G4045" s="32" t="n">
        <x:v>190691.3477993141</x:v>
      </x:c>
      <x:c r="H4045" s="32" t="n">
        <x:v>190691.3477993141</x:v>
      </x:c>
      <x:c r="I4045" s="33" t="n">
        <x:v>0</x:v>
      </x:c>
      <x:c r="J4045" s="34" t="n">
        <x:v>1</x:v>
      </x:c>
      <x:c r="K4045" s="33" t="n">
        <x:v>201.49568853916028</x:v>
      </x:c>
      <x:c r="L4045" s="32" t="n">
        <x:v>38423484.42328328</x:v>
      </x:c>
      <x:c r="M4045" s="33" t="n">
        <x:v>3.28622162700191</x:v>
      </x:c>
      <x:c r="N4045" s="33" t="n">
        <x:v>193.2954481093906</x:v>
      </x:c>
      <x:c r="O4045" s="32" t="n">
        <x:v>36859769.52345207</x:v>
      </x:c>
      <x:c r="P4045" s="32" t="n">
        <x:v>1563714.8998312056</x:v>
      </x:c>
      <x:c r="Q4045" s="33" t="n">
        <x:v>1.0424233499028335</x:v>
      </x:c>
      <x:c r="R4045" s="34" t="n">
        <x:v>0.042423349902833495</x:v>
      </x:c>
    </x:row>
    <x:row r="4046" ht="18" customHeight="1">
      <x:c r="A4046" s="25" t="str">
        <x:v>EEZ_478</x:v>
      </x:c>
      <x:c r="B4046" s="25" t="str">
        <x:v>Mauritania</x:v>
      </x:c>
      <x:c r="C4046" s="25" t="str">
        <x:v>functional</x:v>
      </x:c>
      <x:c r="D4046" s="25" t="str">
        <x:v>Medium pelagics (30 - 89 cm)</x:v>
      </x:c>
      <x:c r="E4046" s="35" t="n">
        <x:v>23</x:v>
      </x:c>
      <x:c r="F4046" s="35" t="n">
        <x:v>23</x:v>
      </x:c>
      <x:c r="G4046" s="32" t="n">
        <x:v>716884.8831005016</x:v>
      </x:c>
      <x:c r="H4046" s="32" t="n">
        <x:v>716884.8831005016</x:v>
      </x:c>
      <x:c r="I4046" s="33" t="n">
        <x:v>0</x:v>
      </x:c>
      <x:c r="J4046" s="34" t="n">
        <x:v>1</x:v>
      </x:c>
      <x:c r="K4046" s="33" t="n">
        <x:v>493.049233253364</x:v>
      </x:c>
      <x:c r="L4046" s="32" t="n">
        <x:v>353459541.9436298</x:v>
      </x:c>
      <x:c r="M4046" s="33" t="n">
        <x:v>3.6147078837098117</x:v>
      </x:c>
      <x:c r="N4046" s="33" t="n">
        <x:v>411.82042618624024</x:v>
      </x:c>
      <x:c r="O4046" s="32" t="n">
        <x:v>295227838.0849216</x:v>
      </x:c>
      <x:c r="P4046" s="32" t="n">
        <x:v>58231703.8587082</x:v>
      </x:c>
      <x:c r="Q4046" s="33" t="n">
        <x:v>1.1972432689154402</x:v>
      </x:c>
      <x:c r="R4046" s="34" t="n">
        <x:v>0.1972432689154401</x:v>
      </x:c>
    </x:row>
    <x:row r="4047" ht="18" customHeight="1">
      <x:c r="A4047" s="25" t="str">
        <x:v>EEZ_478</x:v>
      </x:c>
      <x:c r="B4047" s="25" t="str">
        <x:v>Mauritania</x:v>
      </x:c>
      <x:c r="C4047" s="25" t="str">
        <x:v>functional</x:v>
      </x:c>
      <x:c r="D4047" s="25" t="str">
        <x:v>Medium reef assoc. fish (30 - 89 cm)</x:v>
      </x:c>
      <x:c r="E4047" s="35" t="n">
        <x:v>11</x:v>
      </x:c>
      <x:c r="F4047" s="35" t="n">
        <x:v>11</x:v>
      </x:c>
      <x:c r="G4047" s="32" t="n">
        <x:v>9079.408478495</x:v>
      </x:c>
      <x:c r="H4047" s="32" t="n">
        <x:v>9079.408478495</x:v>
      </x:c>
      <x:c r="I4047" s="33" t="n">
        <x:v>0</x:v>
      </x:c>
      <x:c r="J4047" s="34" t="n">
        <x:v>1</x:v>
      </x:c>
      <x:c r="K4047" s="33" t="n">
        <x:v>208.66762438395122</x:v>
      </x:c>
      <x:c r="L4047" s="32" t="n">
        <x:v>1894578.5980190565</x:v>
      </x:c>
      <x:c r="M4047" s="33" t="n">
        <x:v>2.946107201569475</x:v>
      </x:c>
      <x:c r="N4047" s="33" t="n">
        <x:v>88.32979074163656</x:v>
      </x:c>
      <x:c r="O4047" s="32" t="n">
        <x:v>801982.2509633041</x:v>
      </x:c>
      <x:c r="P4047" s="32" t="n">
        <x:v>1092596.3470557523</x:v>
      </x:c>
      <x:c r="Q4047" s="33" t="n">
        <x:v>2.362369735419177</x:v>
      </x:c>
      <x:c r="R4047" s="34" t="n">
        <x:v>1.3623697354191766</x:v>
      </x:c>
    </x:row>
    <x:row r="4048" ht="18" customHeight="1">
      <x:c r="A4048" s="25" t="str">
        <x:v>EEZ_478</x:v>
      </x:c>
      <x:c r="B4048" s="25" t="str">
        <x:v>Mauritania</x:v>
      </x:c>
      <x:c r="C4048" s="25" t="str">
        <x:v>functional</x:v>
      </x:c>
      <x:c r="D4048" s="25" t="str">
        <x:v>Other demersal invertebrates</x:v>
      </x:c>
      <x:c r="E4048" s="35" t="n">
        <x:v>6</x:v>
      </x:c>
      <x:c r="F4048" s="35" t="n">
        <x:v>6</x:v>
      </x:c>
      <x:c r="G4048" s="32" t="n">
        <x:v>7539.9465079549</x:v>
      </x:c>
      <x:c r="H4048" s="32" t="n">
        <x:v>7539.9465079549</x:v>
      </x:c>
      <x:c r="I4048" s="33" t="n">
        <x:v>0</x:v>
      </x:c>
      <x:c r="J4048" s="34" t="n">
        <x:v>1</x:v>
      </x:c>
      <x:c r="K4048" s="33" t="n">
        <x:v>10.697469124151723</x:v>
      </x:c>
      <x:c r="L4048" s="32" t="n">
        <x:v>80658.34496660315</x:v>
      </x:c>
      <x:c r="M4048" s="33" t="n">
        <x:v>2.0141011499888632</x:v>
      </x:c>
      <x:c r="N4048" s="33" t="n">
        <x:v>10.330019705742984</x:v>
      </x:c>
      <x:c r="O4048" s="32" t="n">
        <x:v>77887.79600742212</x:v>
      </x:c>
      <x:c r="P4048" s="32" t="n">
        <x:v>2770.548959181033</x:v>
      </x:c>
      <x:c r="Q4048" s="33" t="n">
        <x:v>1.0355710278272223</x:v>
      </x:c>
      <x:c r="R4048" s="34" t="n">
        <x:v>0.035571027827222386</x:v>
      </x:c>
    </x:row>
    <x:row r="4049" ht="18" customHeight="1">
      <x:c r="A4049" s="25" t="str">
        <x:v>EEZ_478</x:v>
      </x:c>
      <x:c r="B4049" s="25" t="str">
        <x:v>Mauritania</x:v>
      </x:c>
      <x:c r="C4049" s="25" t="str">
        <x:v>functional</x:v>
      </x:c>
      <x:c r="D4049" s="25" t="str">
        <x:v>Shrimps</x:v>
      </x:c>
      <x:c r="E4049" s="35" t="n">
        <x:v>7</x:v>
      </x:c>
      <x:c r="F4049" s="35" t="n">
        <x:v>7</x:v>
      </x:c>
      <x:c r="G4049" s="32" t="n">
        <x:v>6502.1485245754</x:v>
      </x:c>
      <x:c r="H4049" s="32" t="n">
        <x:v>6502.1485245754</x:v>
      </x:c>
      <x:c r="I4049" s="33" t="n">
        <x:v>0</x:v>
      </x:c>
      <x:c r="J4049" s="34" t="n">
        <x:v>1</x:v>
      </x:c>
      <x:c r="K4049" s="33" t="n">
        <x:v>153.61719597785103</x:v>
      </x:c>
      <x:c r="L4049" s="32" t="n">
        <x:v>998841.8241767942</x:v>
      </x:c>
      <x:c r="M4049" s="33" t="n">
        <x:v>3.114652103387514</x:v>
      </x:c>
      <x:c r="N4049" s="33" t="n">
        <x:v>130.2123279657059</x:v>
      </x:c>
      <x:c r="O4049" s="32" t="n">
        <x:v>846659.8961637428</x:v>
      </x:c>
      <x:c r="P4049" s="32" t="n">
        <x:v>152181.9280130514</x:v>
      </x:c>
      <x:c r="Q4049" s="33" t="n">
        <x:v>1.1797438720111761</x:v>
      </x:c>
      <x:c r="R4049" s="34" t="n">
        <x:v>0.17974387201117606</x:v>
      </x:c>
    </x:row>
    <x:row r="4050" ht="18" customHeight="1">
      <x:c r="A4050" s="25" t="str">
        <x:v>EEZ_478</x:v>
      </x:c>
      <x:c r="B4050" s="25" t="str">
        <x:v>Mauritania</x:v>
      </x:c>
      <x:c r="C4050" s="25" t="str">
        <x:v>functional</x:v>
      </x:c>
      <x:c r="D4050" s="25" t="str">
        <x:v>Small benthopelagics (&lt;30 cm)</x:v>
      </x:c>
      <x:c r="E4050" s="35" t="n">
        <x:v>1</x:v>
      </x:c>
      <x:c r="F4050" s="35" t="n">
        <x:v>1</x:v>
      </x:c>
      <x:c r="G4050" s="32" t="n">
        <x:v>2191.9774130155997</x:v>
      </x:c>
      <x:c r="H4050" s="32" t="n">
        <x:v>2191.9774130155997</x:v>
      </x:c>
      <x:c r="I4050" s="33" t="n">
        <x:v>0</x:v>
      </x:c>
      <x:c r="J4050" s="34" t="n">
        <x:v>1</x:v>
      </x:c>
      <x:c r="K4050" s="33" t="n">
        <x:v>154.88166189124811</x:v>
      </x:c>
      <x:c r="L4050" s="32" t="n">
        <x:v>339497.10455593484</x:v>
      </x:c>
      <x:c r="M4050" s="33" t="n">
        <x:v>3.19</x:v>
      </x:c>
      <x:c r="N4050" s="33" t="n">
        <x:v>154.88166189124811</x:v>
      </x:c>
      <x:c r="O4050" s="32" t="n">
        <x:v>339497.10455593484</x:v>
      </x:c>
      <x:c r="P4050" s="32" t="n">
        <x:v>0</x:v>
      </x:c>
      <x:c r="Q4050" s="33" t="n">
        <x:v>1</x:v>
      </x:c>
      <x:c r="R4050" s="34" t="n">
        <x:v>0</x:v>
      </x:c>
    </x:row>
    <x:row r="4051" ht="18" customHeight="1">
      <x:c r="A4051" s="25" t="str">
        <x:v>EEZ_478</x:v>
      </x:c>
      <x:c r="B4051" s="25" t="str">
        <x:v>Mauritania</x:v>
      </x:c>
      <x:c r="C4051" s="25" t="str">
        <x:v>functional</x:v>
      </x:c>
      <x:c r="D4051" s="25" t="str">
        <x:v>Small demersals (&lt;30 cm)</x:v>
      </x:c>
      <x:c r="E4051" s="35" t="n">
        <x:v>4</x:v>
      </x:c>
      <x:c r="F4051" s="35" t="n">
        <x:v>4</x:v>
      </x:c>
      <x:c r="G4051" s="32" t="n">
        <x:v>6591.1289582198</x:v>
      </x:c>
      <x:c r="H4051" s="32" t="n">
        <x:v>6591.1289582198</x:v>
      </x:c>
      <x:c r="I4051" s="33" t="n">
        <x:v>0</x:v>
      </x:c>
      <x:c r="J4051" s="34" t="n">
        <x:v>1</x:v>
      </x:c>
      <x:c r="K4051" s="33" t="n">
        <x:v>234.31041820140035</x:v>
      </x:c>
      <x:c r="L4051" s="32" t="n">
        <x:v>1544370.1826198415</x:v>
      </x:c>
      <x:c r="M4051" s="33" t="n">
        <x:v>3.0815767679852573</x:v>
      </x:c>
      <x:c r="N4051" s="33" t="n">
        <x:v>120.66373603809065</x:v>
      </x:c>
      <x:c r="O4051" s="32" t="n">
        <x:v>795310.2448076493</x:v>
      </x:c>
      <x:c r="P4051" s="32" t="n">
        <x:v>749059.9378121922</x:v>
      </x:c>
      <x:c r="Q4051" s="33" t="n">
        <x:v>1.9418462074424265</x:v>
      </x:c>
      <x:c r="R4051" s="34" t="n">
        <x:v>0.9418462074424265</x:v>
      </x:c>
    </x:row>
    <x:row r="4052" ht="18" customHeight="1">
      <x:c r="A4052" s="25" t="str">
        <x:v>EEZ_478</x:v>
      </x:c>
      <x:c r="B4052" s="25" t="str">
        <x:v>Mauritania</x:v>
      </x:c>
      <x:c r="C4052" s="25" t="str">
        <x:v>functional</x:v>
      </x:c>
      <x:c r="D4052" s="25" t="str">
        <x:v>Small pelagics (&lt;30 cm)</x:v>
      </x:c>
      <x:c r="E4052" s="35" t="n">
        <x:v>6</x:v>
      </x:c>
      <x:c r="F4052" s="35" t="n">
        <x:v>6</x:v>
      </x:c>
      <x:c r="G4052" s="32" t="n">
        <x:v>924413.6595826818</x:v>
      </x:c>
      <x:c r="H4052" s="32" t="n">
        <x:v>924413.6595826818</x:v>
      </x:c>
      <x:c r="I4052" s="33" t="n">
        <x:v>0</x:v>
      </x:c>
      <x:c r="J4052" s="34" t="n">
        <x:v>1</x:v>
      </x:c>
      <x:c r="K4052" s="33" t="n">
        <x:v>113.60321264375847</x:v>
      </x:c>
      <x:c r="L4052" s="32" t="n">
        <x:v>105016361.54036635</x:v>
      </x:c>
      <x:c r="M4052" s="33" t="n">
        <x:v>2.995630975665107</x:v>
      </x:c>
      <x:c r="N4052" s="33" t="n">
        <x:v>98.99903827402717</x:v>
      </x:c>
      <x:c r="O4052" s="32" t="n">
        <x:v>91516063.26605944</x:v>
      </x:c>
      <x:c r="P4052" s="32" t="n">
        <x:v>13500298.274306908</x:v>
      </x:c>
      <x:c r="Q4052" s="33" t="n">
        <x:v>1.1475183458783433</x:v>
      </x:c>
      <x:c r="R4052" s="34" t="n">
        <x:v>0.14751834587834334</x:v>
      </x:c>
    </x:row>
    <x:row r="4053" ht="18" customHeight="1">
      <x:c r="A4053" s="25" t="str">
        <x:v>EEZ_478</x:v>
      </x:c>
      <x:c r="B4053" s="25" t="str">
        <x:v>Mauritania</x:v>
      </x:c>
      <x:c r="C4053" s="25" t="str">
        <x:v>functional</x:v>
      </x:c>
      <x:c r="D4053" s="25" t="str">
        <x:v>Small reef assoc. fish (&lt;30 cm)</x:v>
      </x:c>
      <x:c r="E4053" s="35" t="n">
        <x:v>1</x:v>
      </x:c>
      <x:c r="F4053" s="35" t="n">
        <x:v>1</x:v>
      </x:c>
      <x:c r="G4053" s="32" t="n">
        <x:v>518.2224500254999</x:v>
      </x:c>
      <x:c r="H4053" s="32" t="n">
        <x:v>518.2224500254999</x:v>
      </x:c>
      <x:c r="I4053" s="33" t="n">
        <x:v>0</x:v>
      </x:c>
      <x:c r="J4053" s="34" t="n">
        <x:v>1</x:v>
      </x:c>
      <x:c r="K4053" s="33" t="n">
        <x:v>10.71519305237606</x:v>
      </x:c>
      <x:c r="L4053" s="32" t="n">
        <x:v>5552.853596098537</x:v>
      </x:c>
      <x:c r="M4053" s="33" t="n">
        <x:v>2.03</x:v>
      </x:c>
      <x:c r="N4053" s="33" t="n">
        <x:v>10.71519305237606</x:v>
      </x:c>
      <x:c r="O4053" s="32" t="n">
        <x:v>5552.853596098537</x:v>
      </x:c>
      <x:c r="P4053" s="32" t="n">
        <x:v>0</x:v>
      </x:c>
      <x:c r="Q4053" s="33" t="n">
        <x:v>1</x:v>
      </x:c>
      <x:c r="R4053" s="34" t="n">
        <x:v>0</x:v>
      </x:c>
    </x:row>
    <x:row r="4054" ht="18" customHeight="1">
      <x:c r="A4054" s="25" t="str">
        <x:v>EEZ_478</x:v>
      </x:c>
      <x:c r="B4054" s="25" t="str">
        <x:v>Mauritania</x:v>
      </x:c>
      <x:c r="C4054" s="25" t="str">
        <x:v>functional</x:v>
      </x:c>
      <x:c r="D4054" s="25" t="str">
        <x:v>Small to medium flatfishes (&lt;90 cm)</x:v>
      </x:c>
      <x:c r="E4054" s="35" t="n">
        <x:v>10</x:v>
      </x:c>
      <x:c r="F4054" s="35" t="n">
        <x:v>10</x:v>
      </x:c>
      <x:c r="G4054" s="32" t="n">
        <x:v>3643.2691632292003</x:v>
      </x:c>
      <x:c r="H4054" s="32" t="n">
        <x:v>3643.2691632292003</x:v>
      </x:c>
      <x:c r="I4054" s="33" t="n">
        <x:v>0</x:v>
      </x:c>
      <x:c r="J4054" s="34" t="n">
        <x:v>1</x:v>
      </x:c>
      <x:c r="K4054" s="33" t="n">
        <x:v>328.0370927586592</x:v>
      </x:c>
      <x:c r="L4054" s="32" t="n">
        <x:v>1195127.4244429797</x:v>
      </x:c>
      <x:c r="M4054" s="33" t="n">
        <x:v>3.3428829878654733</x:v>
      </x:c>
      <x:c r="N4054" s="33" t="n">
        <x:v>220.23330076537536</x:v>
      </x:c>
      <x:c r="O4054" s="32" t="n">
        <x:v>802369.1933946739</x:v>
      </x:c>
      <x:c r="P4054" s="32" t="n">
        <x:v>392758.23104830587</x:v>
      </x:c>
      <x:c r="Q4054" s="33" t="n">
        <x:v>1.489498144098254</x:v>
      </x:c>
      <x:c r="R4054" s="34" t="n">
        <x:v>0.489498144098254</x:v>
      </x:c>
    </x:row>
    <x:row r="4055" ht="18" customHeight="1">
      <x:c r="A4055" s="25" t="str">
        <x:v>EEZ_478</x:v>
      </x:c>
      <x:c r="B4055" s="25" t="str">
        <x:v>Mauritania</x:v>
      </x:c>
      <x:c r="C4055" s="25" t="str">
        <x:v>functional</x:v>
      </x:c>
      <x:c r="D4055" s="25" t="str">
        <x:v>Small to medium rays (&lt;90 cm)</x:v>
      </x:c>
      <x:c r="E4055" s="35" t="n">
        <x:v>5</x:v>
      </x:c>
      <x:c r="F4055" s="35" t="n">
        <x:v>5</x:v>
      </x:c>
      <x:c r="G4055" s="32" t="n">
        <x:v>722.6990892128999</x:v>
      </x:c>
      <x:c r="H4055" s="32" t="n">
        <x:v>722.6990892128999</x:v>
      </x:c>
      <x:c r="I4055" s="33" t="n">
        <x:v>0</x:v>
      </x:c>
      <x:c r="J4055" s="34" t="n">
        <x:v>1</x:v>
      </x:c>
      <x:c r="K4055" s="33" t="n">
        <x:v>477.26658021933116</x:v>
      </x:c>
      <x:c r="L4055" s="32" t="n">
        <x:v>344920.12283626606</x:v>
      </x:c>
      <x:c r="M4055" s="33" t="n">
        <x:v>3.6619983998909076</x:v>
      </x:c>
      <x:c r="N4055" s="33" t="n">
        <x:v>459.19632097663873</x:v>
      </x:c>
      <x:c r="O4055" s="32" t="n">
        <x:v>331860.76293973124</x:v>
      </x:c>
      <x:c r="P4055" s="32" t="n">
        <x:v>13059.359896534821</x:v>
      </x:c>
      <x:c r="Q4055" s="33" t="n">
        <x:v>1.039351925129234</x:v>
      </x:c>
      <x:c r="R4055" s="34" t="n">
        <x:v>0.03935192512923413</x:v>
      </x:c>
    </x:row>
    <x:row r="4056" ht="18" customHeight="1">
      <x:c r="A4056" s="25" t="str">
        <x:v>EEZ_478</x:v>
      </x:c>
      <x:c r="B4056" s="25" t="str">
        <x:v>Mauritania</x:v>
      </x:c>
      <x:c r="C4056" s="25" t="str">
        <x:v>functional</x:v>
      </x:c>
      <x:c r="D4056" s="25" t="str">
        <x:v>Small to medium sharks (&lt;90 cm)</x:v>
      </x:c>
      <x:c r="E4056" s="35" t="n">
        <x:v>1</x:v>
      </x:c>
      <x:c r="F4056" s="35" t="n">
        <x:v>1</x:v>
      </x:c>
      <x:c r="G4056" s="32" t="n">
        <x:v>16.0464861075</x:v>
      </x:c>
      <x:c r="H4056" s="32" t="n">
        <x:v>16.0464861075</x:v>
      </x:c>
      <x:c r="I4056" s="33" t="n">
        <x:v>0</x:v>
      </x:c>
      <x:c r="J4056" s="34" t="n">
        <x:v>1</x:v>
      </x:c>
      <x:c r="K4056" s="33" t="n">
        <x:v>616.5950018614822</x:v>
      </x:c>
      <x:c r="L4056" s="32" t="n">
        <x:v>9894.183131324211</x:v>
      </x:c>
      <x:c r="M4056" s="33" t="n">
        <x:v>3.79</x:v>
      </x:c>
      <x:c r="N4056" s="33" t="n">
        <x:v>616.5950018614822</x:v>
      </x:c>
      <x:c r="O4056" s="32" t="n">
        <x:v>9894.183131324211</x:v>
      </x:c>
      <x:c r="P4056" s="32" t="n">
        <x:v>0</x:v>
      </x:c>
      <x:c r="Q4056" s="33" t="n">
        <x:v>1</x:v>
      </x:c>
      <x:c r="R4056" s="34" t="n">
        <x:v>0</x:v>
      </x:c>
    </x:row>
    <x:row r="4057" ht="18" customHeight="1">
      <x:c r="A4057" s="25" t="str">
        <x:v>EEZ_480</x:v>
      </x:c>
      <x:c r="B4057" s="25" t="str">
        <x:v>Mauritius</x:v>
      </x:c>
      <x:c r="C4057" s="25" t="str">
        <x:v>functional</x:v>
      </x:c>
      <x:c r="D4057" s="25" t="str">
        <x:v>Cephalopods</x:v>
      </x:c>
      <x:c r="E4057" s="35" t="n">
        <x:v>3</x:v>
      </x:c>
      <x:c r="F4057" s="35" t="n">
        <x:v>3</x:v>
      </x:c>
      <x:c r="G4057" s="32" t="n">
        <x:v>694.337946812</x:v>
      </x:c>
      <x:c r="H4057" s="32" t="n">
        <x:v>694.337946812</x:v>
      </x:c>
      <x:c r="I4057" s="33" t="n">
        <x:v>0</x:v>
      </x:c>
      <x:c r="J4057" s="34" t="n">
        <x:v>1</x:v>
      </x:c>
      <x:c r="K4057" s="33" t="n">
        <x:v>395.058776800609</x:v>
      </x:c>
      <x:c r="L4057" s="32" t="n">
        <x:v>274304.29995379504</x:v>
      </x:c>
      <x:c r="M4057" s="33" t="n">
        <x:v>3.596636079060947</x:v>
      </x:c>
      <x:c r="N4057" s="33" t="n">
        <x:v>395.03545784804527</x:v>
      </x:c>
      <x:c r="O4057" s="32" t="n">
        <x:v>274288.10872015014</x:v>
      </x:c>
      <x:c r="P4057" s="32" t="n">
        <x:v>16.19123364490224</x:v>
      </x:c>
      <x:c r="Q4057" s="33" t="n">
        <x:v>1.0000590300240155</x:v>
      </x:c>
      <x:c r="R4057" s="34" t="n">
        <x:v>0.000059030024015447876</x:v>
      </x:c>
    </x:row>
    <x:row r="4058" ht="18" customHeight="1">
      <x:c r="A4058" s="25" t="str">
        <x:v>EEZ_480</x:v>
      </x:c>
      <x:c r="B4058" s="25" t="str">
        <x:v>Mauritius</x:v>
      </x:c>
      <x:c r="C4058" s="25" t="str">
        <x:v>functional</x:v>
      </x:c>
      <x:c r="D4058" s="25" t="str">
        <x:v>Large benthopelagics (&gt;=90 cm)</x:v>
      </x:c>
      <x:c r="E4058" s="35" t="n">
        <x:v>1</x:v>
      </x:c>
      <x:c r="F4058" s="35" t="n">
        <x:v>1</x:v>
      </x:c>
      <x:c r="G4058" s="32" t="n">
        <x:v>0.9574605030000001</x:v>
      </x:c>
      <x:c r="H4058" s="32" t="n">
        <x:v>0.9574605030000001</x:v>
      </x:c>
      <x:c r="I4058" s="33" t="n">
        <x:v>0</x:v>
      </x:c>
      <x:c r="J4058" s="34" t="n">
        <x:v>1</x:v>
      </x:c>
      <x:c r="K4058" s="33" t="n">
        <x:v>10.71519305237606</x:v>
      </x:c>
      <x:c r="L4058" s="32" t="n">
        <x:v>10.259374129670089</x:v>
      </x:c>
      <x:c r="M4058" s="33" t="n">
        <x:v>2.03</x:v>
      </x:c>
      <x:c r="N4058" s="33" t="n">
        <x:v>10.71519305237606</x:v>
      </x:c>
      <x:c r="O4058" s="32" t="n">
        <x:v>10.259374129670089</x:v>
      </x:c>
      <x:c r="P4058" s="32" t="n">
        <x:v>0</x:v>
      </x:c>
      <x:c r="Q4058" s="33" t="n">
        <x:v>1</x:v>
      </x:c>
      <x:c r="R4058" s="34" t="n">
        <x:v>0</x:v>
      </x:c>
    </x:row>
    <x:row r="4059" ht="18" customHeight="1">
      <x:c r="A4059" s="25" t="str">
        <x:v>EEZ_480</x:v>
      </x:c>
      <x:c r="B4059" s="25" t="str">
        <x:v>Mauritius</x:v>
      </x:c>
      <x:c r="C4059" s="25" t="str">
        <x:v>functional</x:v>
      </x:c>
      <x:c r="D4059" s="25" t="str">
        <x:v>Large pelagics (&gt;=90 cm)</x:v>
      </x:c>
      <x:c r="E4059" s="35" t="n">
        <x:v>18</x:v>
      </x:c>
      <x:c r="F4059" s="35" t="n">
        <x:v>18</x:v>
      </x:c>
      <x:c r="G4059" s="32" t="n">
        <x:v>2188.6016861583</x:v>
      </x:c>
      <x:c r="H4059" s="32" t="n">
        <x:v>2188.6016861583</x:v>
      </x:c>
      <x:c r="I4059" s="33" t="n">
        <x:v>0</x:v>
      </x:c>
      <x:c r="J4059" s="34" t="n">
        <x:v>1</x:v>
      </x:c>
      <x:c r="K4059" s="33" t="n">
        <x:v>2388.405821698487</x:v>
      </x:c>
      <x:c r="L4059" s="32" t="n">
        <x:v>5227269.008599609</x:v>
      </x:c>
      <x:c r="M4059" s="33" t="n">
        <x:v>4.369399833896709</x:v>
      </x:c>
      <x:c r="N4059" s="33" t="n">
        <x:v>2340.9914843383226</x:v>
      </x:c>
      <x:c r="O4059" s="32" t="n">
        <x:v>5123497.909905074</x:v>
      </x:c>
      <x:c r="P4059" s="32" t="n">
        <x:v>103771.09869453497</x:v>
      </x:c>
      <x:c r="Q4059" s="33" t="n">
        <x:v>1.020253955504484</x:v>
      </x:c>
      <x:c r="R4059" s="34" t="n">
        <x:v>0.02025395550448416</x:v>
      </x:c>
    </x:row>
    <x:row r="4060" ht="18" customHeight="1">
      <x:c r="A4060" s="25" t="str">
        <x:v>EEZ_480</x:v>
      </x:c>
      <x:c r="B4060" s="25" t="str">
        <x:v>Mauritius</x:v>
      </x:c>
      <x:c r="C4060" s="25" t="str">
        <x:v>functional</x:v>
      </x:c>
      <x:c r="D4060" s="25" t="str">
        <x:v>Large rays (&gt;=90 cm)</x:v>
      </x:c>
      <x:c r="E4060" s="35" t="n">
        <x:v>3</x:v>
      </x:c>
      <x:c r="F4060" s="35" t="n">
        <x:v>3</x:v>
      </x:c>
      <x:c r="G4060" s="32" t="n">
        <x:v>3.5062208841999998</x:v>
      </x:c>
      <x:c r="H4060" s="32" t="n">
        <x:v>3.5062208841999998</x:v>
      </x:c>
      <x:c r="I4060" s="33" t="n">
        <x:v>0</x:v>
      </x:c>
      <x:c r="J4060" s="34" t="n">
        <x:v>1</x:v>
      </x:c>
      <x:c r="K4060" s="33" t="n">
        <x:v>344.6979070598269</x:v>
      </x:c>
      <x:c r="L4060" s="32" t="n">
        <x:v>1208.5870004731955</x:v>
      </x:c>
      <x:c r="M4060" s="33" t="n">
        <x:v>3.53476962932323</x:v>
      </x:c>
      <x:c r="N4060" s="33" t="n">
        <x:v>342.5860142447148</x:v>
      </x:c>
      <x:c r="O4060" s="32" t="n">
        <x:v>1201.1822377796577</x:v>
      </x:c>
      <x:c r="P4060" s="32" t="n">
        <x:v>7.404762693537805</x:v>
      </x:c>
      <x:c r="Q4060" s="33" t="n">
        <x:v>1.0061645622626132</x:v>
      </x:c>
      <x:c r="R4060" s="34" t="n">
        <x:v>0.006164562262613243</x:v>
      </x:c>
    </x:row>
    <x:row r="4061" ht="18" customHeight="1">
      <x:c r="A4061" s="25" t="str">
        <x:v>EEZ_480</x:v>
      </x:c>
      <x:c r="B4061" s="25" t="str">
        <x:v>Mauritius</x:v>
      </x:c>
      <x:c r="C4061" s="25" t="str">
        <x:v>functional</x:v>
      </x:c>
      <x:c r="D4061" s="25" t="str">
        <x:v>Large reef assoc. fish (&gt;=90 cm)</x:v>
      </x:c>
      <x:c r="E4061" s="35" t="n">
        <x:v>1</x:v>
      </x:c>
      <x:c r="F4061" s="35" t="n">
        <x:v>1</x:v>
      </x:c>
      <x:c r="G4061" s="32" t="n">
        <x:v>16.064310276</x:v>
      </x:c>
      <x:c r="H4061" s="32" t="n">
        <x:v>16.064310276</x:v>
      </x:c>
      <x:c r="I4061" s="33" t="n">
        <x:v>0</x:v>
      </x:c>
      <x:c r="J4061" s="34" t="n">
        <x:v>1</x:v>
      </x:c>
      <x:c r="K4061" s="33" t="n">
        <x:v>1905.4607179632483</x:v>
      </x:c>
      <x:c r="L4061" s="32" t="n">
        <x:v>30609.91219209135</x:v>
      </x:c>
      <x:c r="M4061" s="33" t="n">
        <x:v>4.28</x:v>
      </x:c>
      <x:c r="N4061" s="33" t="n">
        <x:v>1905.4607179632483</x:v>
      </x:c>
      <x:c r="O4061" s="32" t="n">
        <x:v>30609.91219209135</x:v>
      </x:c>
      <x:c r="P4061" s="32" t="n">
        <x:v>0</x:v>
      </x:c>
      <x:c r="Q4061" s="33" t="n">
        <x:v>1</x:v>
      </x:c>
      <x:c r="R4061" s="34" t="n">
        <x:v>0</x:v>
      </x:c>
    </x:row>
    <x:row r="4062" ht="18" customHeight="1">
      <x:c r="A4062" s="25" t="str">
        <x:v>EEZ_480</x:v>
      </x:c>
      <x:c r="B4062" s="25" t="str">
        <x:v>Mauritius</x:v>
      </x:c>
      <x:c r="C4062" s="25" t="str">
        <x:v>functional</x:v>
      </x:c>
      <x:c r="D4062" s="25" t="str">
        <x:v>Large sharks (&gt;=90 cm)</x:v>
      </x:c>
      <x:c r="E4062" s="35" t="n">
        <x:v>12</x:v>
      </x:c>
      <x:c r="F4062" s="35" t="n">
        <x:v>12</x:v>
      </x:c>
      <x:c r="G4062" s="32" t="n">
        <x:v>2814.0537159551</x:v>
      </x:c>
      <x:c r="H4062" s="32" t="n">
        <x:v>2814.0537159551</x:v>
      </x:c>
      <x:c r="I4062" s="33" t="n">
        <x:v>0</x:v>
      </x:c>
      <x:c r="J4062" s="34" t="n">
        <x:v>1</x:v>
      </x:c>
      <x:c r="K4062" s="33" t="n">
        <x:v>2226.2002645312746</x:v>
      </x:c>
      <x:c r="L4062" s="32" t="n">
        <x:v>6264647.126864459</x:v>
      </x:c>
      <x:c r="M4062" s="33" t="n">
        <x:v>4.331294057079129</x:v>
      </x:c>
      <x:c r="N4062" s="33" t="n">
        <x:v>2144.342025335711</x:v>
      </x:c>
      <x:c r="O4062" s="32" t="n">
        <x:v>6034293.644674642</x:v>
      </x:c>
      <x:c r="P4062" s="32" t="n">
        <x:v>230353.48218981735</x:v>
      </x:c>
      <x:c r="Q4062" s="33" t="n">
        <x:v>1.0381740590952362</x:v>
      </x:c>
      <x:c r="R4062" s="34" t="n">
        <x:v>0.03817405909523609</x:v>
      </x:c>
    </x:row>
    <x:row r="4063" ht="18" customHeight="1">
      <x:c r="A4063" s="25" t="str">
        <x:v>EEZ_480</x:v>
      </x:c>
      <x:c r="B4063" s="25" t="str">
        <x:v>Mauritius</x:v>
      </x:c>
      <x:c r="C4063" s="25" t="str">
        <x:v>functional</x:v>
      </x:c>
      <x:c r="D4063" s="25" t="str">
        <x:v>Lobsters, crabs</x:v>
      </x:c>
      <x:c r="E4063" s="35" t="n">
        <x:v>1</x:v>
      </x:c>
      <x:c r="F4063" s="35" t="n">
        <x:v>1</x:v>
      </x:c>
      <x:c r="G4063" s="32" t="n">
        <x:v>5.988969129</x:v>
      </x:c>
      <x:c r="H4063" s="32" t="n">
        <x:v>5.988969129</x:v>
      </x:c>
      <x:c r="I4063" s="33" t="n">
        <x:v>0</x:v>
      </x:c>
      <x:c r="J4063" s="34" t="n">
        <x:v>1</x:v>
      </x:c>
      <x:c r="K4063" s="33" t="n">
        <x:v>39.810717055349734</x:v>
      </x:c>
      <x:c r="L4063" s="32" t="n">
        <x:v>238.42515544784334</x:v>
      </x:c>
      <x:c r="M4063" s="33" t="n">
        <x:v>2.6</x:v>
      </x:c>
      <x:c r="N4063" s="33" t="n">
        <x:v>39.810717055349734</x:v>
      </x:c>
      <x:c r="O4063" s="32" t="n">
        <x:v>238.42515544784334</x:v>
      </x:c>
      <x:c r="P4063" s="32" t="n">
        <x:v>0</x:v>
      </x:c>
      <x:c r="Q4063" s="33" t="n">
        <x:v>1</x:v>
      </x:c>
      <x:c r="R4063" s="34" t="n">
        <x:v>0</x:v>
      </x:c>
    </x:row>
    <x:row r="4064" ht="18" customHeight="1">
      <x:c r="A4064" s="25" t="str">
        <x:v>EEZ_480</x:v>
      </x:c>
      <x:c r="B4064" s="25" t="str">
        <x:v>Mauritius</x:v>
      </x:c>
      <x:c r="C4064" s="25" t="str">
        <x:v>functional</x:v>
      </x:c>
      <x:c r="D4064" s="25" t="str">
        <x:v>Medium bathydemersals (30 - 89 cm)</x:v>
      </x:c>
      <x:c r="E4064" s="35" t="n">
        <x:v>1</x:v>
      </x:c>
      <x:c r="F4064" s="35" t="n">
        <x:v>1</x:v>
      </x:c>
      <x:c r="G4064" s="32" t="n">
        <x:v>44.81413549</x:v>
      </x:c>
      <x:c r="H4064" s="32" t="n">
        <x:v>44.81413549</x:v>
      </x:c>
      <x:c r="I4064" s="33" t="n">
        <x:v>0</x:v>
      </x:c>
      <x:c r="J4064" s="34" t="n">
        <x:v>1</x:v>
      </x:c>
      <x:c r="K4064" s="33" t="n">
        <x:v>251.18864315095797</x:v>
      </x:c>
      <x:c r="L4064" s="32" t="n">
        <x:v>11256.80188771629</x:v>
      </x:c>
      <x:c r="M4064" s="33" t="n">
        <x:v>3.4</x:v>
      </x:c>
      <x:c r="N4064" s="33" t="n">
        <x:v>251.18864315095797</x:v>
      </x:c>
      <x:c r="O4064" s="32" t="n">
        <x:v>11256.80188771629</x:v>
      </x:c>
      <x:c r="P4064" s="32" t="n">
        <x:v>0</x:v>
      </x:c>
      <x:c r="Q4064" s="33" t="n">
        <x:v>1</x:v>
      </x:c>
      <x:c r="R4064" s="34" t="n">
        <x:v>0</x:v>
      </x:c>
    </x:row>
    <x:row r="4065" ht="18" customHeight="1">
      <x:c r="A4065" s="25" t="str">
        <x:v>EEZ_480</x:v>
      </x:c>
      <x:c r="B4065" s="25" t="str">
        <x:v>Mauritius</x:v>
      </x:c>
      <x:c r="C4065" s="25" t="str">
        <x:v>functional</x:v>
      </x:c>
      <x:c r="D4065" s="25" t="str">
        <x:v>Medium benthopelagics (30 - 89 cm)</x:v>
      </x:c>
      <x:c r="E4065" s="35" t="n">
        <x:v>1</x:v>
      </x:c>
      <x:c r="F4065" s="35" t="n">
        <x:v>1</x:v>
      </x:c>
      <x:c r="G4065" s="32" t="n">
        <x:v>47.45026111</x:v>
      </x:c>
      <x:c r="H4065" s="32" t="n">
        <x:v>47.45026111</x:v>
      </x:c>
      <x:c r="I4065" s="33" t="n">
        <x:v>0</x:v>
      </x:c>
      <x:c r="J4065" s="34" t="n">
        <x:v>1</x:v>
      </x:c>
      <x:c r="K4065" s="33" t="n">
        <x:v>1862.0871366628655</x:v>
      </x:c>
      <x:c r="L4065" s="32" t="n">
        <x:v>88356.52084422522</x:v>
      </x:c>
      <x:c r="M4065" s="33" t="n">
        <x:v>4.27</x:v>
      </x:c>
      <x:c r="N4065" s="33" t="n">
        <x:v>1862.0871366628655</x:v>
      </x:c>
      <x:c r="O4065" s="32" t="n">
        <x:v>88356.52084422522</x:v>
      </x:c>
      <x:c r="P4065" s="32" t="n">
        <x:v>0</x:v>
      </x:c>
      <x:c r="Q4065" s="33" t="n">
        <x:v>1</x:v>
      </x:c>
      <x:c r="R4065" s="34" t="n">
        <x:v>0</x:v>
      </x:c>
    </x:row>
    <x:row r="4066" ht="18" customHeight="1">
      <x:c r="A4066" s="25" t="str">
        <x:v>EEZ_480</x:v>
      </x:c>
      <x:c r="B4066" s="25" t="str">
        <x:v>Mauritius</x:v>
      </x:c>
      <x:c r="C4066" s="25" t="str">
        <x:v>functional</x:v>
      </x:c>
      <x:c r="D4066" s="25" t="str">
        <x:v>Medium demersals (30 - 89 cm)</x:v>
      </x:c>
      <x:c r="E4066" s="35" t="n">
        <x:v>4</x:v>
      </x:c>
      <x:c r="F4066" s="35" t="n">
        <x:v>4</x:v>
      </x:c>
      <x:c r="G4066" s="32" t="n">
        <x:v>4288.6094395886</x:v>
      </x:c>
      <x:c r="H4066" s="32" t="n">
        <x:v>4288.6094395886</x:v>
      </x:c>
      <x:c r="I4066" s="33" t="n">
        <x:v>0</x:v>
      </x:c>
      <x:c r="J4066" s="34" t="n">
        <x:v>1</x:v>
      </x:c>
      <x:c r="K4066" s="33" t="n">
        <x:v>188.5189010793882</x:v>
      </x:c>
      <x:c r="L4066" s="32" t="n">
        <x:v>808483.9387099338</x:v>
      </x:c>
      <x:c r="M4066" s="33" t="n">
        <x:v>3.2640262164957923</x:v>
      </x:c>
      <x:c r="N4066" s="33" t="n">
        <x:v>183.66492106400537</x:v>
      </x:c>
      <x:c r="O4066" s="32" t="n">
        <x:v>787667.1141963885</x:v>
      </x:c>
      <x:c r="P4066" s="32" t="n">
        <x:v>20816.82451354526</x:v>
      </x:c>
      <x:c r="Q4066" s="33" t="n">
        <x:v>1.0264284545315612</x:v>
      </x:c>
      <x:c r="R4066" s="34" t="n">
        <x:v>0.026428454531561178</x:v>
      </x:c>
    </x:row>
    <x:row r="4067" ht="18" customHeight="1">
      <x:c r="A4067" s="25" t="str">
        <x:v>EEZ_480</x:v>
      </x:c>
      <x:c r="B4067" s="25" t="str">
        <x:v>Mauritius</x:v>
      </x:c>
      <x:c r="C4067" s="25" t="str">
        <x:v>functional</x:v>
      </x:c>
      <x:c r="D4067" s="25" t="str">
        <x:v>Medium pelagics (30 - 89 cm)</x:v>
      </x:c>
      <x:c r="E4067" s="35" t="n">
        <x:v>10</x:v>
      </x:c>
      <x:c r="F4067" s="35" t="n">
        <x:v>10</x:v>
      </x:c>
      <x:c r="G4067" s="32" t="n">
        <x:v>1283.2700922951997</x:v>
      </x:c>
      <x:c r="H4067" s="32" t="n">
        <x:v>1283.2700922951997</x:v>
      </x:c>
      <x:c r="I4067" s="33" t="n">
        <x:v>0</x:v>
      </x:c>
      <x:c r="J4067" s="34" t="n">
        <x:v>1</x:v>
      </x:c>
      <x:c r="K4067" s="33" t="n">
        <x:v>2141.1103229556543</x:v>
      </x:c>
      <x:c r="L4067" s="32" t="n">
        <x:v>2747622.841753507</x:v>
      </x:c>
      <x:c r="M4067" s="33" t="n">
        <x:v>4.300074215682893</x:v>
      </x:c>
      <x:c r="N4067" s="33" t="n">
        <x:v>1995.6033103410737</x:v>
      </x:c>
      <x:c r="O4067" s="32" t="n">
        <x:v>2560898.0442459956</x:v>
      </x:c>
      <x:c r="P4067" s="32" t="n">
        <x:v>186724.79750751145</x:v>
      </x:c>
      <x:c r="Q4067" s="33" t="n">
        <x:v>1.0729137959736654</x:v>
      </x:c>
      <x:c r="R4067" s="34" t="n">
        <x:v>0.07291379597366547</x:v>
      </x:c>
    </x:row>
    <x:row r="4068" ht="18" customHeight="1">
      <x:c r="A4068" s="25" t="str">
        <x:v>EEZ_480</x:v>
      </x:c>
      <x:c r="B4068" s="25" t="str">
        <x:v>Mauritius</x:v>
      </x:c>
      <x:c r="C4068" s="25" t="str">
        <x:v>functional</x:v>
      </x:c>
      <x:c r="D4068" s="25" t="str">
        <x:v>Medium reef assoc. fish (30 - 89 cm)</x:v>
      </x:c>
      <x:c r="E4068" s="35" t="n">
        <x:v>13</x:v>
      </x:c>
      <x:c r="F4068" s="35" t="n">
        <x:v>13</x:v>
      </x:c>
      <x:c r="G4068" s="32" t="n">
        <x:v>3727.9414898789996</x:v>
      </x:c>
      <x:c r="H4068" s="32" t="n">
        <x:v>3727.9414898789996</x:v>
      </x:c>
      <x:c r="I4068" s="33" t="n">
        <x:v>0</x:v>
      </x:c>
      <x:c r="J4068" s="34" t="n">
        <x:v>1</x:v>
      </x:c>
      <x:c r="K4068" s="33" t="n">
        <x:v>335.9600881954906</x:v>
      </x:c>
      <x:c r="L4068" s="32" t="n">
        <x:v>1252439.5517273773</x:v>
      </x:c>
      <x:c r="M4068" s="33" t="n">
        <x:v>3.301124604391521</x:v>
      </x:c>
      <x:c r="N4068" s="33" t="n">
        <x:v>200.04357367511363</x:v>
      </x:c>
      <x:c r="O4068" s="32" t="n">
        <x:v>745750.7380871226</x:v>
      </x:c>
      <x:c r="P4068" s="32" t="n">
        <x:v>506688.8136402548</x:v>
      </x:c>
      <x:c r="Q4068" s="33" t="n">
        <x:v>1.6794345453011952</x:v>
      </x:c>
      <x:c r="R4068" s="34" t="n">
        <x:v>0.6794345453011952</x:v>
      </x:c>
    </x:row>
    <x:row r="4069" ht="18" customHeight="1">
      <x:c r="A4069" s="25" t="str">
        <x:v>EEZ_480</x:v>
      </x:c>
      <x:c r="B4069" s="25" t="str">
        <x:v>Mauritius</x:v>
      </x:c>
      <x:c r="C4069" s="25" t="str">
        <x:v>functional</x:v>
      </x:c>
      <x:c r="D4069" s="25" t="str">
        <x:v>Small reef assoc. fish (&lt;30 cm)</x:v>
      </x:c>
      <x:c r="E4069" s="35" t="n">
        <x:v>2</x:v>
      </x:c>
      <x:c r="F4069" s="35" t="n">
        <x:v>2</x:v>
      </x:c>
      <x:c r="G4069" s="32" t="n">
        <x:v>139.766307307</x:v>
      </x:c>
      <x:c r="H4069" s="32" t="n">
        <x:v>139.766307307</x:v>
      </x:c>
      <x:c r="I4069" s="33" t="n">
        <x:v>0</x:v>
      </x:c>
      <x:c r="J4069" s="34" t="n">
        <x:v>1</x:v>
      </x:c>
      <x:c r="K4069" s="33" t="n">
        <x:v>19.16866201755472</x:v>
      </x:c>
      <x:c r="L4069" s="32" t="n">
        <x:v>2679.1331062095715</x:v>
      </x:c>
      <x:c r="M4069" s="33" t="n">
        <x:v>2.280264464622642</x:v>
      </x:c>
      <x:c r="N4069" s="33" t="n">
        <x:v>19.066214060116252</x:v>
      </x:c>
      <x:c r="O4069" s="32" t="n">
        <x:v>2664.8143335072523</x:v>
      </x:c>
      <x:c r="P4069" s="32" t="n">
        <x:v>14.318772702319166</x:v>
      </x:c>
      <x:c r="Q4069" s="33" t="n">
        <x:v>1.005373272172202</x:v>
      </x:c>
      <x:c r="R4069" s="34" t="n">
        <x:v>0.0053732721722018605</x:v>
      </x:c>
    </x:row>
    <x:row r="4070" ht="18" customHeight="1">
      <x:c r="A4070" s="25" t="str">
        <x:v>EEZ_488</x:v>
      </x:c>
      <x:c r="B4070" s="25" t="str">
        <x:v>Hawaii Northwest Islands (USA)</x:v>
      </x:c>
      <x:c r="C4070" s="25" t="str">
        <x:v>functional</x:v>
      </x:c>
      <x:c r="D4070" s="25" t="str">
        <x:v>Large bathypelagics (&gt;=90 cm)</x:v>
      </x:c>
      <x:c r="E4070" s="35" t="n">
        <x:v>1</x:v>
      </x:c>
      <x:c r="F4070" s="35" t="n">
        <x:v>1</x:v>
      </x:c>
      <x:c r="G4070" s="32" t="n">
        <x:v>108.9381381437</x:v>
      </x:c>
      <x:c r="H4070" s="32" t="n">
        <x:v>108.9381381437</x:v>
      </x:c>
      <x:c r="I4070" s="33" t="n">
        <x:v>0</x:v>
      </x:c>
      <x:c r="J4070" s="34" t="n">
        <x:v>1</x:v>
      </x:c>
      <x:c r="K4070" s="33" t="n">
        <x:v>1659.5869074375596</x:v>
      </x:c>
      <x:c r="L4070" s="32" t="n">
        <x:v>180792.30778390873</x:v>
      </x:c>
      <x:c r="M4070" s="33" t="n">
        <x:v>4.22</x:v>
      </x:c>
      <x:c r="N4070" s="33" t="n">
        <x:v>1659.5869074375596</x:v>
      </x:c>
      <x:c r="O4070" s="32" t="n">
        <x:v>180792.30778390873</x:v>
      </x:c>
      <x:c r="P4070" s="32" t="n">
        <x:v>0</x:v>
      </x:c>
      <x:c r="Q4070" s="33" t="n">
        <x:v>1</x:v>
      </x:c>
      <x:c r="R4070" s="34" t="n">
        <x:v>0</x:v>
      </x:c>
    </x:row>
    <x:row r="4071" ht="18" customHeight="1">
      <x:c r="A4071" s="25" t="str">
        <x:v>EEZ_488</x:v>
      </x:c>
      <x:c r="B4071" s="25" t="str">
        <x:v>Hawaii Northwest Islands (USA)</x:v>
      </x:c>
      <x:c r="C4071" s="25" t="str">
        <x:v>functional</x:v>
      </x:c>
      <x:c r="D4071" s="25" t="str">
        <x:v>Large pelagics (&gt;=90 cm)</x:v>
      </x:c>
      <x:c r="E4071" s="35" t="n">
        <x:v>9</x:v>
      </x:c>
      <x:c r="F4071" s="35" t="n">
        <x:v>9</x:v>
      </x:c>
      <x:c r="G4071" s="32" t="n">
        <x:v>227.24561790849998</x:v>
      </x:c>
      <x:c r="H4071" s="32" t="n">
        <x:v>227.24561790849998</x:v>
      </x:c>
      <x:c r="I4071" s="33" t="n">
        <x:v>0</x:v>
      </x:c>
      <x:c r="J4071" s="34" t="n">
        <x:v>1</x:v>
      </x:c>
      <x:c r="K4071" s="33" t="n">
        <x:v>2306.89043913485</x:v>
      </x:c>
      <x:c r="L4071" s="32" t="n">
        <x:v>524230.74328840984</x:v>
      </x:c>
      <x:c r="M4071" s="33" t="n">
        <x:v>4.351573862583378</x:v>
      </x:c>
      <x:c r="N4071" s="33" t="n">
        <x:v>2246.848876058782</x:v>
      </x:c>
      <x:c r="O4071" s="32" t="n">
        <x:v>510586.56118699664</x:v>
      </x:c>
      <x:c r="P4071" s="32" t="n">
        <x:v>13644.1821014132</x:v>
      </x:c>
      <x:c r="Q4071" s="33" t="n">
        <x:v>1.0267225640833428</x:v>
      </x:c>
      <x:c r="R4071" s="34" t="n">
        <x:v>0.026722564083342903</x:v>
      </x:c>
    </x:row>
    <x:row r="4072" ht="18" customHeight="1">
      <x:c r="A4072" s="25" t="str">
        <x:v>EEZ_488</x:v>
      </x:c>
      <x:c r="B4072" s="25" t="str">
        <x:v>Hawaii Northwest Islands (USA)</x:v>
      </x:c>
      <x:c r="C4072" s="25" t="str">
        <x:v>functional</x:v>
      </x:c>
      <x:c r="D4072" s="25" t="str">
        <x:v>Large sharks (&gt;=90 cm)</x:v>
      </x:c>
      <x:c r="E4072" s="35" t="n">
        <x:v>3</x:v>
      </x:c>
      <x:c r="F4072" s="35" t="n">
        <x:v>3</x:v>
      </x:c>
      <x:c r="G4072" s="32" t="n">
        <x:v>28.848849153699998</x:v>
      </x:c>
      <x:c r="H4072" s="32" t="n">
        <x:v>28.848849153699998</x:v>
      </x:c>
      <x:c r="I4072" s="33" t="n">
        <x:v>0</x:v>
      </x:c>
      <x:c r="J4072" s="34" t="n">
        <x:v>1</x:v>
      </x:c>
      <x:c r="K4072" s="33" t="n">
        <x:v>2281.836159994956</x:v>
      </x:c>
      <x:c r="L4072" s="32" t="n">
        <x:v>65828.34717315254</x:v>
      </x:c>
      <x:c r="M4072" s="33" t="n">
        <x:v>4.357002552700064</x:v>
      </x:c>
      <x:c r="N4072" s="33" t="n">
        <x:v>2275.1108033997857</x:v>
      </x:c>
      <x:c r="O4072" s="32" t="n">
        <x:v>65634.32837523363</x:v>
      </x:c>
      <x:c r="P4072" s="32" t="n">
        <x:v>194.01879791890678</x:v>
      </x:c>
      <x:c r="Q4072" s="33" t="n">
        <x:v>1.0029560567270484</x:v>
      </x:c>
      <x:c r="R4072" s="34" t="n">
        <x:v>0.0029560567270483047</x:v>
      </x:c>
    </x:row>
    <x:row r="4073" ht="18" customHeight="1">
      <x:c r="A4073" s="25" t="str">
        <x:v>EEZ_488</x:v>
      </x:c>
      <x:c r="B4073" s="25" t="str">
        <x:v>Hawaii Northwest Islands (USA)</x:v>
      </x:c>
      <x:c r="C4073" s="25" t="str">
        <x:v>functional</x:v>
      </x:c>
      <x:c r="D4073" s="25" t="str">
        <x:v>Medium demersals (30 - 89 cm)</x:v>
      </x:c>
      <x:c r="E4073" s="35" t="n">
        <x:v>1</x:v>
      </x:c>
      <x:c r="F4073" s="35" t="n">
        <x:v>1</x:v>
      </x:c>
      <x:c r="G4073" s="32" t="n">
        <x:v>85.55547618669999</x:v>
      </x:c>
      <x:c r="H4073" s="32" t="n">
        <x:v>85.55547618669999</x:v>
      </x:c>
      <x:c r="I4073" s="33" t="n">
        <x:v>0</x:v>
      </x:c>
      <x:c r="J4073" s="34" t="n">
        <x:v>1</x:v>
      </x:c>
      <x:c r="K4073" s="33" t="n">
        <x:v>190.54607179632464</x:v>
      </x:c>
      <x:c r="L4073" s="32" t="n">
        <x:v>16302.25990803968</x:v>
      </x:c>
      <x:c r="M4073" s="33" t="n">
        <x:v>3.28</x:v>
      </x:c>
      <x:c r="N4073" s="33" t="n">
        <x:v>190.54607179632464</x:v>
      </x:c>
      <x:c r="O4073" s="32" t="n">
        <x:v>16302.25990803968</x:v>
      </x:c>
      <x:c r="P4073" s="32" t="n">
        <x:v>0</x:v>
      </x:c>
      <x:c r="Q4073" s="33" t="n">
        <x:v>1</x:v>
      </x:c>
      <x:c r="R4073" s="34" t="n">
        <x:v>0</x:v>
      </x:c>
    </x:row>
    <x:row r="4074" ht="18" customHeight="1">
      <x:c r="A4074" s="25" t="str">
        <x:v>EEZ_488</x:v>
      </x:c>
      <x:c r="B4074" s="25" t="str">
        <x:v>Hawaii Northwest Islands (USA)</x:v>
      </x:c>
      <x:c r="C4074" s="25" t="str">
        <x:v>functional</x:v>
      </x:c>
      <x:c r="D4074" s="25" t="str">
        <x:v>Medium pelagics (30 - 89 cm)</x:v>
      </x:c>
      <x:c r="E4074" s="35" t="n">
        <x:v>2</x:v>
      </x:c>
      <x:c r="F4074" s="35" t="n">
        <x:v>2</x:v>
      </x:c>
      <x:c r="G4074" s="32" t="n">
        <x:v>5.532458480499999</x:v>
      </x:c>
      <x:c r="H4074" s="32" t="n">
        <x:v>5.532458480499999</x:v>
      </x:c>
      <x:c r="I4074" s="33" t="n">
        <x:v>0</x:v>
      </x:c>
      <x:c r="J4074" s="34" t="n">
        <x:v>1</x:v>
      </x:c>
      <x:c r="K4074" s="33" t="n">
        <x:v>597.5830782559702</x:v>
      </x:c>
      <x:c r="L4074" s="32" t="n">
        <x:v>3306.1035691005372</x:v>
      </x:c>
      <x:c r="M4074" s="33" t="n">
        <x:v>3.5631036796531816</x:v>
      </x:c>
      <x:c r="N4074" s="33" t="n">
        <x:v>365.682080924092</x:v>
      </x:c>
      <x:c r="O4074" s="32" t="n">
        <x:v>2023.1209297753799</x:v>
      </x:c>
      <x:c r="P4074" s="32" t="n">
        <x:v>1282.9826393251574</x:v>
      </x:c>
      <x:c r="Q4074" s="33" t="n">
        <x:v>1.634160133703724</x:v>
      </x:c>
      <x:c r="R4074" s="34" t="n">
        <x:v>0.634160133703724</x:v>
      </x:c>
    </x:row>
    <x:row r="4075" ht="18" customHeight="1">
      <x:c r="A4075" s="25" t="str">
        <x:v>EEZ_500</x:v>
      </x:c>
      <x:c r="B4075" s="25" t="str">
        <x:v>Montserrat (UK)</x:v>
      </x:c>
      <x:c r="C4075" s="25" t="str">
        <x:v>functional</x:v>
      </x:c>
      <x:c r="D4075" s="25" t="str">
        <x:v>Large benthopelagics (&gt;=90 cm)</x:v>
      </x:c>
      <x:c r="E4075" s="35" t="n">
        <x:v>1</x:v>
      </x:c>
      <x:c r="F4075" s="35" t="n">
        <x:v>1</x:v>
      </x:c>
      <x:c r="G4075" s="32" t="n">
        <x:v>0.017333039</x:v>
      </x:c>
      <x:c r="H4075" s="32" t="n">
        <x:v>0.017333039</x:v>
      </x:c>
      <x:c r="I4075" s="33" t="n">
        <x:v>0</x:v>
      </x:c>
      <x:c r="J4075" s="34" t="n">
        <x:v>1</x:v>
      </x:c>
      <x:c r="K4075" s="33" t="n">
        <x:v>3162.2776601683795</x:v>
      </x:c>
      <x:c r="L4075" s="32" t="n">
        <x:v>54.81188201252727</x:v>
      </x:c>
      <x:c r="M4075" s="33" t="n">
        <x:v>4.5</x:v>
      </x:c>
      <x:c r="N4075" s="33" t="n">
        <x:v>3162.2776601683795</x:v>
      </x:c>
      <x:c r="O4075" s="32" t="n">
        <x:v>54.81188201252727</x:v>
      </x:c>
      <x:c r="P4075" s="32" t="n">
        <x:v>0</x:v>
      </x:c>
      <x:c r="Q4075" s="33" t="n">
        <x:v>1</x:v>
      </x:c>
      <x:c r="R4075" s="34" t="n">
        <x:v>0</x:v>
      </x:c>
    </x:row>
    <x:row r="4076" ht="18" customHeight="1">
      <x:c r="A4076" s="25" t="str">
        <x:v>EEZ_500</x:v>
      </x:c>
      <x:c r="B4076" s="25" t="str">
        <x:v>Montserrat (UK)</x:v>
      </x:c>
      <x:c r="C4076" s="25" t="str">
        <x:v>functional</x:v>
      </x:c>
      <x:c r="D4076" s="25" t="str">
        <x:v>Large pelagics (&gt;=90 cm)</x:v>
      </x:c>
      <x:c r="E4076" s="35" t="n">
        <x:v>13</x:v>
      </x:c>
      <x:c r="F4076" s="35" t="n">
        <x:v>13</x:v>
      </x:c>
      <x:c r="G4076" s="32" t="n">
        <x:v>13.361131400000001</x:v>
      </x:c>
      <x:c r="H4076" s="32" t="n">
        <x:v>13.361131400000001</x:v>
      </x:c>
      <x:c r="I4076" s="33" t="n">
        <x:v>0</x:v>
      </x:c>
      <x:c r="J4076" s="34" t="n">
        <x:v>1</x:v>
      </x:c>
      <x:c r="K4076" s="33" t="n">
        <x:v>2248.151974555685</x:v>
      </x:c>
      <x:c r="L4076" s="32" t="n">
        <x:v>30037.853939207962</x:v>
      </x:c>
      <x:c r="M4076" s="33" t="n">
        <x:v>4.347701186656244</x:v>
      </x:c>
      <x:c r="N4076" s="33" t="n">
        <x:v>2226.9024170819876</x:v>
      </x:c>
      <x:c r="O4076" s="32" t="n">
        <x:v>29753.935809610044</x:v>
      </x:c>
      <x:c r="P4076" s="32" t="n">
        <x:v>283.91812959791787</x:v>
      </x:c>
      <x:c r="Q4076" s="33" t="n">
        <x:v>1.009542204144509</x:v>
      </x:c>
      <x:c r="R4076" s="34" t="n">
        <x:v>0.009542204144509072</x:v>
      </x:c>
    </x:row>
    <x:row r="4077" ht="18" customHeight="1">
      <x:c r="A4077" s="25" t="str">
        <x:v>EEZ_500</x:v>
      </x:c>
      <x:c r="B4077" s="25" t="str">
        <x:v>Montserrat (UK)</x:v>
      </x:c>
      <x:c r="C4077" s="25" t="str">
        <x:v>functional</x:v>
      </x:c>
      <x:c r="D4077" s="25" t="str">
        <x:v>Large reef assoc. fish (&gt;=90 cm)</x:v>
      </x:c>
      <x:c r="E4077" s="35" t="n">
        <x:v>9</x:v>
      </x:c>
      <x:c r="F4077" s="35" t="n">
        <x:v>9</x:v>
      </x:c>
      <x:c r="G4077" s="32" t="n">
        <x:v>0.32186536300000007</x:v>
      </x:c>
      <x:c r="H4077" s="32" t="n">
        <x:v>0.32186536300000007</x:v>
      </x:c>
      <x:c r="I4077" s="33" t="n">
        <x:v>0</x:v>
      </x:c>
      <x:c r="J4077" s="34" t="n">
        <x:v>1</x:v>
      </x:c>
      <x:c r="K4077" s="33" t="n">
        <x:v>1634.458155096548</x:v>
      </x:c>
      <x:c r="L4077" s="32" t="n">
        <x:v>526.0754673984608</x:v>
      </x:c>
      <x:c r="M4077" s="33" t="n">
        <x:v>4.036504492470039</x:v>
      </x:c>
      <x:c r="N4077" s="33" t="n">
        <x:v>1087.6883889418716</x:v>
      </x:c>
      <x:c r="O4077" s="32" t="n">
        <x:v>350.0892181376608</x:v>
      </x:c>
      <x:c r="P4077" s="32" t="n">
        <x:v>175.98624926079998</x:v>
      </x:c>
      <x:c r="Q4077" s="33" t="n">
        <x:v>1.5026897149160399</x:v>
      </x:c>
      <x:c r="R4077" s="34" t="n">
        <x:v>0.5026897149160399</x:v>
      </x:c>
    </x:row>
    <x:row r="4078" ht="18" customHeight="1">
      <x:c r="A4078" s="25" t="str">
        <x:v>EEZ_500</x:v>
      </x:c>
      <x:c r="B4078" s="25" t="str">
        <x:v>Montserrat (UK)</x:v>
      </x:c>
      <x:c r="C4078" s="25" t="str">
        <x:v>functional</x:v>
      </x:c>
      <x:c r="D4078" s="25" t="str">
        <x:v>Large sharks (&gt;=90 cm)</x:v>
      </x:c>
      <x:c r="E4078" s="35" t="n">
        <x:v>4</x:v>
      </x:c>
      <x:c r="F4078" s="35" t="n">
        <x:v>4</x:v>
      </x:c>
      <x:c r="G4078" s="32" t="n">
        <x:v>0.182091043</x:v>
      </x:c>
      <x:c r="H4078" s="32" t="n">
        <x:v>0.182091043</x:v>
      </x:c>
      <x:c r="I4078" s="33" t="n">
        <x:v>0</x:v>
      </x:c>
      <x:c r="J4078" s="34" t="n">
        <x:v>1</x:v>
      </x:c>
      <x:c r="K4078" s="33" t="n">
        <x:v>1775.7492594286648</x:v>
      </x:c>
      <x:c r="L4078" s="32" t="n">
        <x:v>323.3480347558432</x:v>
      </x:c>
      <x:c r="M4078" s="33" t="n">
        <x:v>4.2377774030323945</x:v>
      </x:c>
      <x:c r="N4078" s="33" t="n">
        <x:v>1728.929971682907</x:v>
      </x:c>
      <x:c r="O4078" s="32" t="n">
        <x:v>314.82266181770103</x:v>
      </x:c>
      <x:c r="P4078" s="32" t="n">
        <x:v>8.52537293814214</x:v>
      </x:c>
      <x:c r="Q4078" s="33" t="n">
        <x:v>1.0270799214037483</x:v>
      </x:c>
      <x:c r="R4078" s="34" t="n">
        <x:v>0.02707992140374819</x:v>
      </x:c>
    </x:row>
    <x:row r="4079" ht="18" customHeight="1">
      <x:c r="A4079" s="25" t="str">
        <x:v>EEZ_500</x:v>
      </x:c>
      <x:c r="B4079" s="25" t="str">
        <x:v>Montserrat (UK)</x:v>
      </x:c>
      <x:c r="C4079" s="25" t="str">
        <x:v>functional</x:v>
      </x:c>
      <x:c r="D4079" s="25" t="str">
        <x:v>Lobsters, crabs</x:v>
      </x:c>
      <x:c r="E4079" s="35" t="n">
        <x:v>4</x:v>
      </x:c>
      <x:c r="F4079" s="35" t="n">
        <x:v>4</x:v>
      </x:c>
      <x:c r="G4079" s="32" t="n">
        <x:v>0.33088837899999995</x:v>
      </x:c>
      <x:c r="H4079" s="32" t="n">
        <x:v>0.33088837899999995</x:v>
      </x:c>
      <x:c r="I4079" s="33" t="n">
        <x:v>0</x:v>
      </x:c>
      <x:c r="J4079" s="34" t="n">
        <x:v>1</x:v>
      </x:c>
      <x:c r="K4079" s="33" t="n">
        <x:v>159.30023701804558</x:v>
      </x:c>
      <x:c r="L4079" s="32" t="n">
        <x:v>52.710597201216885</x:v>
      </x:c>
      <x:c r="M4079" s="33" t="n">
        <x:v>3.2003656971585586</x:v>
      </x:c>
      <x:c r="N4079" s="33" t="n">
        <x:v>158.622831195193</x:v>
      </x:c>
      <x:c r="O4079" s="32" t="n">
        <x:v>52.486451486568036</x:v>
      </x:c>
      <x:c r="P4079" s="32" t="n">
        <x:v>0.22414571464884858</x:v>
      </x:c>
      <x:c r="Q4079" s="33" t="n">
        <x:v>1.0042705442700048</x:v>
      </x:c>
      <x:c r="R4079" s="34" t="n">
        <x:v>0.00427054427000481</x:v>
      </x:c>
    </x:row>
    <x:row r="4080" ht="18" customHeight="1">
      <x:c r="A4080" s="25" t="str">
        <x:v>EEZ_500</x:v>
      </x:c>
      <x:c r="B4080" s="25" t="str">
        <x:v>Montserrat (UK)</x:v>
      </x:c>
      <x:c r="C4080" s="25" t="str">
        <x:v>functional</x:v>
      </x:c>
      <x:c r="D4080" s="25" t="str">
        <x:v>Medium bathydemersals (30 - 89 cm)</x:v>
      </x:c>
      <x:c r="E4080" s="35" t="n">
        <x:v>1</x:v>
      </x:c>
      <x:c r="F4080" s="35" t="n">
        <x:v>1</x:v>
      </x:c>
      <x:c r="G4080" s="32" t="n">
        <x:v>0.067801854</x:v>
      </x:c>
      <x:c r="H4080" s="32" t="n">
        <x:v>0.067801854</x:v>
      </x:c>
      <x:c r="I4080" s="33" t="n">
        <x:v>0</x:v>
      </x:c>
      <x:c r="J4080" s="34" t="n">
        <x:v>1</x:v>
      </x:c>
      <x:c r="K4080" s="33" t="n">
        <x:v>1513.5612484362073</x:v>
      </x:c>
      <x:c r="L4080" s="32" t="n">
        <x:v>102.62225878652944</x:v>
      </x:c>
      <x:c r="M4080" s="33" t="n">
        <x:v>4.18</x:v>
      </x:c>
      <x:c r="N4080" s="33" t="n">
        <x:v>1513.5612484362073</x:v>
      </x:c>
      <x:c r="O4080" s="32" t="n">
        <x:v>102.62225878652944</x:v>
      </x:c>
      <x:c r="P4080" s="32" t="n">
        <x:v>0</x:v>
      </x:c>
      <x:c r="Q4080" s="33" t="n">
        <x:v>1</x:v>
      </x:c>
      <x:c r="R4080" s="34" t="n">
        <x:v>0</x:v>
      </x:c>
    </x:row>
    <x:row r="4081" ht="18" customHeight="1">
      <x:c r="A4081" s="25" t="str">
        <x:v>EEZ_500</x:v>
      </x:c>
      <x:c r="B4081" s="25" t="str">
        <x:v>Montserrat (UK)</x:v>
      </x:c>
      <x:c r="C4081" s="25" t="str">
        <x:v>functional</x:v>
      </x:c>
      <x:c r="D4081" s="25" t="str">
        <x:v>Medium benthopelagics (30 - 89 cm)</x:v>
      </x:c>
      <x:c r="E4081" s="35" t="n">
        <x:v>2</x:v>
      </x:c>
      <x:c r="F4081" s="35" t="n">
        <x:v>2</x:v>
      </x:c>
      <x:c r="G4081" s="32" t="n">
        <x:v>0.0050371289999999996</x:v>
      </x:c>
      <x:c r="H4081" s="32" t="n">
        <x:v>0.0050371289999999996</x:v>
      </x:c>
      <x:c r="I4081" s="33" t="n">
        <x:v>0</x:v>
      </x:c>
      <x:c r="J4081" s="34" t="n">
        <x:v>1</x:v>
      </x:c>
      <x:c r="K4081" s="33" t="n">
        <x:v>1593.0024741812992</x:v>
      </x:c>
      <x:c r="L4081" s="32" t="n">
        <x:v>8.024158959770373</x:v>
      </x:c>
      <x:c r="M4081" s="33" t="n">
        <x:v>4.166645122648238</x:v>
      </x:c>
      <x:c r="N4081" s="33" t="n">
        <x:v>1467.7264564042</x:v>
      </x:c>
      <x:c r="O4081" s="32" t="n">
        <x:v>7.3931274976208305</x:v>
      </x:c>
      <x:c r="P4081" s="32" t="n">
        <x:v>0.6310314621495428</x:v>
      </x:c>
      <x:c r="Q4081" s="33" t="n">
        <x:v>1.0853537913897215</x:v>
      </x:c>
      <x:c r="R4081" s="34" t="n">
        <x:v>0.08535379138972159</x:v>
      </x:c>
    </x:row>
    <x:row r="4082" ht="18" customHeight="1">
      <x:c r="A4082" s="25" t="str">
        <x:v>EEZ_500</x:v>
      </x:c>
      <x:c r="B4082" s="25" t="str">
        <x:v>Montserrat (UK)</x:v>
      </x:c>
      <x:c r="C4082" s="25" t="str">
        <x:v>functional</x:v>
      </x:c>
      <x:c r="D4082" s="25" t="str">
        <x:v>Medium demersals (30 - 89 cm)</x:v>
      </x:c>
      <x:c r="E4082" s="35" t="n">
        <x:v>6</x:v>
      </x:c>
      <x:c r="F4082" s="35" t="n">
        <x:v>6</x:v>
      </x:c>
      <x:c r="G4082" s="32" t="n">
        <x:v>20.110189190999996</x:v>
      </x:c>
      <x:c r="H4082" s="32" t="n">
        <x:v>20.110189190999996</x:v>
      </x:c>
      <x:c r="I4082" s="33" t="n">
        <x:v>0</x:v>
      </x:c>
      <x:c r="J4082" s="34" t="n">
        <x:v>1</x:v>
      </x:c>
      <x:c r="K4082" s="33" t="n">
        <x:v>190.7797159192282</x:v>
      </x:c>
      <x:c r="L4082" s="32" t="n">
        <x:v>3836.616180940913</x:v>
      </x:c>
      <x:c r="M4082" s="33" t="n">
        <x:v>3.2747696029822992</x:v>
      </x:c>
      <x:c r="N4082" s="33" t="n">
        <x:v>188.26500622074764</x:v>
      </x:c>
      <x:c r="O4082" s="32" t="n">
        <x:v>3786.044893144026</x:v>
      </x:c>
      <x:c r="P4082" s="32" t="n">
        <x:v>50.57128779688719</x:v>
      </x:c>
      <x:c r="Q4082" s="33" t="n">
        <x:v>1.0133572868849137</x:v>
      </x:c>
      <x:c r="R4082" s="34" t="n">
        <x:v>0.0133572868849137</x:v>
      </x:c>
    </x:row>
    <x:row r="4083" ht="18" customHeight="1">
      <x:c r="A4083" s="25" t="str">
        <x:v>EEZ_500</x:v>
      </x:c>
      <x:c r="B4083" s="25" t="str">
        <x:v>Montserrat (UK)</x:v>
      </x:c>
      <x:c r="C4083" s="25" t="str">
        <x:v>functional</x:v>
      </x:c>
      <x:c r="D4083" s="25" t="str">
        <x:v>Medium pelagics (30 - 89 cm)</x:v>
      </x:c>
      <x:c r="E4083" s="35" t="n">
        <x:v>4</x:v>
      </x:c>
      <x:c r="F4083" s="35" t="n">
        <x:v>4</x:v>
      </x:c>
      <x:c r="G4083" s="32" t="n">
        <x:v>2.260016438</x:v>
      </x:c>
      <x:c r="H4083" s="32" t="n">
        <x:v>2.260016438</x:v>
      </x:c>
      <x:c r="I4083" s="33" t="n">
        <x:v>0</x:v>
      </x:c>
      <x:c r="J4083" s="34" t="n">
        <x:v>1</x:v>
      </x:c>
      <x:c r="K4083" s="33" t="n">
        <x:v>223.14032788707652</x:v>
      </x:c>
      <x:c r="L4083" s="32" t="n">
        <x:v>504.30080900550274</x:v>
      </x:c>
      <x:c r="M4083" s="33" t="n">
        <x:v>3.149376531848925</x:v>
      </x:c>
      <x:c r="N4083" s="33" t="n">
        <x:v>141.05111768724777</x:v>
      </x:c>
      <x:c r="O4083" s="32" t="n">
        <x:v>318.77784457145253</x:v>
      </x:c>
      <x:c r="P4083" s="32" t="n">
        <x:v>185.5229644340502</x:v>
      </x:c>
      <x:c r="Q4083" s="33" t="n">
        <x:v>1.58198199025863</x:v>
      </x:c>
      <x:c r="R4083" s="34" t="n">
        <x:v>0.5819819902586302</x:v>
      </x:c>
    </x:row>
    <x:row r="4084" ht="18" customHeight="1">
      <x:c r="A4084" s="25" t="str">
        <x:v>EEZ_500</x:v>
      </x:c>
      <x:c r="B4084" s="25" t="str">
        <x:v>Montserrat (UK)</x:v>
      </x:c>
      <x:c r="C4084" s="25" t="str">
        <x:v>functional</x:v>
      </x:c>
      <x:c r="D4084" s="25" t="str">
        <x:v>Medium reef assoc. fish (30 - 89 cm)</x:v>
      </x:c>
      <x:c r="E4084" s="35" t="n">
        <x:v>37</x:v>
      </x:c>
      <x:c r="F4084" s="35" t="n">
        <x:v>37</x:v>
      </x:c>
      <x:c r="G4084" s="32" t="n">
        <x:v>8.754156380000001</x:v>
      </x:c>
      <x:c r="H4084" s="32" t="n">
        <x:v>8.754156380000001</x:v>
      </x:c>
      <x:c r="I4084" s="33" t="n">
        <x:v>0</x:v>
      </x:c>
      <x:c r="J4084" s="34" t="n">
        <x:v>1</x:v>
      </x:c>
      <x:c r="K4084" s="33" t="n">
        <x:v>596.3282569968501</x:v>
      </x:c>
      <x:c r="L4084" s="32" t="n">
        <x:v>5220.350815563255</x:v>
      </x:c>
      <x:c r="M4084" s="33" t="n">
        <x:v>3.531018501153391</x:v>
      </x:c>
      <x:c r="N4084" s="33" t="n">
        <x:v>339.63974109822203</x:v>
      </x:c>
      <x:c r="O4084" s="32" t="n">
        <x:v>2973.259406436549</x:v>
      </x:c>
      <x:c r="P4084" s="32" t="n">
        <x:v>2247.0914091267064</x:v>
      </x:c>
      <x:c r="Q4084" s="33" t="n">
        <x:v>1.7557670226358908</x:v>
      </x:c>
      <x:c r="R4084" s="34" t="n">
        <x:v>0.7557670226358908</x:v>
      </x:c>
    </x:row>
    <x:row r="4085" ht="18" customHeight="1">
      <x:c r="A4085" s="25" t="str">
        <x:v>EEZ_500</x:v>
      </x:c>
      <x:c r="B4085" s="25" t="str">
        <x:v>Montserrat (UK)</x:v>
      </x:c>
      <x:c r="C4085" s="25" t="str">
        <x:v>functional</x:v>
      </x:c>
      <x:c r="D4085" s="25" t="str">
        <x:v>Small pelagics (&lt;30 cm)</x:v>
      </x:c>
      <x:c r="E4085" s="35" t="n">
        <x:v>1</x:v>
      </x:c>
      <x:c r="F4085" s="35" t="n">
        <x:v>1</x:v>
      </x:c>
      <x:c r="G4085" s="32" t="n">
        <x:v>0.039552592</x:v>
      </x:c>
      <x:c r="H4085" s="32" t="n">
        <x:v>0.039552592</x:v>
      </x:c>
      <x:c r="I4085" s="33" t="n">
        <x:v>0</x:v>
      </x:c>
      <x:c r="J4085" s="34" t="n">
        <x:v>1</x:v>
      </x:c>
      <x:c r="K4085" s="33" t="n">
        <x:v>144.5439770745928</x:v>
      </x:c>
      <x:c r="L4085" s="32" t="n">
        <x:v>5.717088951288722</x:v>
      </x:c>
      <x:c r="M4085" s="33" t="n">
        <x:v>3.16</x:v>
      </x:c>
      <x:c r="N4085" s="33" t="n">
        <x:v>144.5439770745928</x:v>
      </x:c>
      <x:c r="O4085" s="32" t="n">
        <x:v>5.717088951288722</x:v>
      </x:c>
      <x:c r="P4085" s="32" t="n">
        <x:v>0</x:v>
      </x:c>
      <x:c r="Q4085" s="33" t="n">
        <x:v>1</x:v>
      </x:c>
      <x:c r="R4085" s="34" t="n">
        <x:v>0</x:v>
      </x:c>
    </x:row>
    <x:row r="4086" ht="18" customHeight="1">
      <x:c r="A4086" s="25" t="str">
        <x:v>EEZ_500</x:v>
      </x:c>
      <x:c r="B4086" s="25" t="str">
        <x:v>Montserrat (UK)</x:v>
      </x:c>
      <x:c r="C4086" s="25" t="str">
        <x:v>functional</x:v>
      </x:c>
      <x:c r="D4086" s="25" t="str">
        <x:v>Small reef assoc. fish (&lt;30 cm)</x:v>
      </x:c>
      <x:c r="E4086" s="35" t="n">
        <x:v>5</x:v>
      </x:c>
      <x:c r="F4086" s="35" t="n">
        <x:v>5</x:v>
      </x:c>
      <x:c r="G4086" s="32" t="n">
        <x:v>3.962587605</x:v>
      </x:c>
      <x:c r="H4086" s="32" t="n">
        <x:v>3.962587605</x:v>
      </x:c>
      <x:c r="I4086" s="33" t="n">
        <x:v>0</x:v>
      </x:c>
      <x:c r="J4086" s="34" t="n">
        <x:v>1</x:v>
      </x:c>
      <x:c r="K4086" s="33" t="n">
        <x:v>138.11157064672292</x:v>
      </x:c>
      <x:c r="L4086" s="32" t="n">
        <x:v>547.279197951786</x:v>
      </x:c>
      <x:c r="M4086" s="33" t="n">
        <x:v>2.6572146081348276</x:v>
      </x:c>
      <x:c r="N4086" s="33" t="n">
        <x:v>45.416598891787956</x:v>
      </x:c>
      <x:c r="O4086" s="32" t="n">
        <x:v>179.96725182985568</x:v>
      </x:c>
      <x:c r="P4086" s="32" t="n">
        <x:v>367.31194612193036</x:v>
      </x:c>
      <x:c r="Q4086" s="33" t="n">
        <x:v>3.040993249534053</x:v>
      </x:c>
      <x:c r="R4086" s="34" t="n">
        <x:v>2.040993249534053</x:v>
      </x:c>
    </x:row>
    <x:row r="4087" ht="18" customHeight="1">
      <x:c r="A4087" s="25" t="str">
        <x:v>EEZ_508</x:v>
      </x:c>
      <x:c r="B4087" s="25" t="str">
        <x:v>Mozambique</x:v>
      </x:c>
      <x:c r="C4087" s="25" t="str">
        <x:v>functional</x:v>
      </x:c>
      <x:c r="D4087" s="25" t="str">
        <x:v>Cephalopods</x:v>
      </x:c>
      <x:c r="E4087" s="35" t="n">
        <x:v>2</x:v>
      </x:c>
      <x:c r="F4087" s="35" t="n">
        <x:v>2</x:v>
      </x:c>
      <x:c r="G4087" s="32" t="n">
        <x:v>5057.140841066901</x:v>
      </x:c>
      <x:c r="H4087" s="32" t="n">
        <x:v>5057.140841066901</x:v>
      </x:c>
      <x:c r="I4087" s="33" t="n">
        <x:v>0</x:v>
      </x:c>
      <x:c r="J4087" s="34" t="n">
        <x:v>1</x:v>
      </x:c>
      <x:c r="K4087" s="33" t="n">
        <x:v>644.5276754353642</x:v>
      </x:c>
      <x:c r="L4087" s="32" t="n">
        <x:v>3259467.2306420924</x:v>
      </x:c>
      <x:c r="M4087" s="33" t="n">
        <x:v>3.809132727655988</x:v>
      </x:c>
      <x:c r="N4087" s="33" t="n">
        <x:v>644.366164500864</x:v>
      </x:c>
      <x:c r="O4087" s="32" t="n">
        <x:v>3258650.4470989523</x:v>
      </x:c>
      <x:c r="P4087" s="32" t="n">
        <x:v>816.7835431401618</x:v>
      </x:c>
      <x:c r="Q4087" s="33" t="n">
        <x:v>1.000250650861883</x:v>
      </x:c>
      <x:c r="R4087" s="34" t="n">
        <x:v>0.0002506508618828116</x:v>
      </x:c>
    </x:row>
    <x:row r="4088" ht="18" customHeight="1">
      <x:c r="A4088" s="25" t="str">
        <x:v>EEZ_508</x:v>
      </x:c>
      <x:c r="B4088" s="25" t="str">
        <x:v>Mozambique</x:v>
      </x:c>
      <x:c r="C4088" s="25" t="str">
        <x:v>functional</x:v>
      </x:c>
      <x:c r="D4088" s="25" t="str">
        <x:v>Jellyfish</x:v>
      </x:c>
      <x:c r="E4088" s="35" t="n">
        <x:v>1</x:v>
      </x:c>
      <x:c r="F4088" s="35" t="n">
        <x:v>1</x:v>
      </x:c>
      <x:c r="G4088" s="32" t="n">
        <x:v>27.9522671861</x:v>
      </x:c>
      <x:c r="H4088" s="32" t="n">
        <x:v>27.9522671861</x:v>
      </x:c>
      <x:c r="I4088" s="33" t="n">
        <x:v>0</x:v>
      </x:c>
      <x:c r="J4088" s="34" t="n">
        <x:v>1</x:v>
      </x:c>
      <x:c r="K4088" s="33" t="n">
        <x:v>31.622776601683793</x:v>
      </x:c>
      <x:c r="L4088" s="32" t="n">
        <x:v>883.9283007366167</x:v>
      </x:c>
      <x:c r="M4088" s="33" t="n">
        <x:v>2.5</x:v>
      </x:c>
      <x:c r="N4088" s="33" t="n">
        <x:v>31.622776601683793</x:v>
      </x:c>
      <x:c r="O4088" s="32" t="n">
        <x:v>883.9283007366167</x:v>
      </x:c>
      <x:c r="P4088" s="32" t="n">
        <x:v>0</x:v>
      </x:c>
      <x:c r="Q4088" s="33" t="n">
        <x:v>1</x:v>
      </x:c>
      <x:c r="R4088" s="34" t="n">
        <x:v>0</x:v>
      </x:c>
    </x:row>
    <x:row r="4089" ht="18" customHeight="1">
      <x:c r="A4089" s="25" t="str">
        <x:v>EEZ_508</x:v>
      </x:c>
      <x:c r="B4089" s="25" t="str">
        <x:v>Mozambique</x:v>
      </x:c>
      <x:c r="C4089" s="25" t="str">
        <x:v>functional</x:v>
      </x:c>
      <x:c r="D4089" s="25" t="str">
        <x:v>Large benthopelagics (&gt;=90 cm)</x:v>
      </x:c>
      <x:c r="E4089" s="35" t="n">
        <x:v>4</x:v>
      </x:c>
      <x:c r="F4089" s="35" t="n">
        <x:v>4</x:v>
      </x:c>
      <x:c r="G4089" s="32" t="n">
        <x:v>4602.7173197699</x:v>
      </x:c>
      <x:c r="H4089" s="32" t="n">
        <x:v>4602.7173197699</x:v>
      </x:c>
      <x:c r="I4089" s="33" t="n">
        <x:v>0</x:v>
      </x:c>
      <x:c r="J4089" s="34" t="n">
        <x:v>1</x:v>
      </x:c>
      <x:c r="K4089" s="33" t="n">
        <x:v>1413.3664302171567</x:v>
      </x:c>
      <x:c r="L4089" s="32" t="n">
        <x:v>6505326.147541863</x:v>
      </x:c>
      <x:c r="M4089" s="33" t="n">
        <x:v>4.148565416803969</x:v>
      </x:c>
      <x:c r="N4089" s="33" t="n">
        <x:v>1407.8792780902759</x:v>
      </x:c>
      <x:c r="O4089" s="32" t="n">
        <x:v>6480070.3374112565</x:v>
      </x:c>
      <x:c r="P4089" s="32" t="n">
        <x:v>25255.810130606405</x:v>
      </x:c>
      <x:c r="Q4089" s="33" t="n">
        <x:v>1.0038974592582426</x:v>
      </x:c>
      <x:c r="R4089" s="34" t="n">
        <x:v>0.003897459258242547</x:v>
      </x:c>
    </x:row>
    <x:row r="4090" ht="18" customHeight="1">
      <x:c r="A4090" s="25" t="str">
        <x:v>EEZ_508</x:v>
      </x:c>
      <x:c r="B4090" s="25" t="str">
        <x:v>Mozambique</x:v>
      </x:c>
      <x:c r="C4090" s="25" t="str">
        <x:v>functional</x:v>
      </x:c>
      <x:c r="D4090" s="25" t="str">
        <x:v>Large demersals (&gt;=90 cm)</x:v>
      </x:c>
      <x:c r="E4090" s="35" t="n">
        <x:v>3</x:v>
      </x:c>
      <x:c r="F4090" s="35" t="n">
        <x:v>3</x:v>
      </x:c>
      <x:c r="G4090" s="32" t="n">
        <x:v>130.5435104205</x:v>
      </x:c>
      <x:c r="H4090" s="32" t="n">
        <x:v>130.5435104205</x:v>
      </x:c>
      <x:c r="I4090" s="33" t="n">
        <x:v>0</x:v>
      </x:c>
      <x:c r="J4090" s="34" t="n">
        <x:v>1</x:v>
      </x:c>
      <x:c r="K4090" s="33" t="n">
        <x:v>1061.1408774383976</x:v>
      </x:c>
      <x:c r="L4090" s="32" t="n">
        <x:v>138525.055191498</x:v>
      </x:c>
      <x:c r="M4090" s="33" t="n">
        <x:v>4.0021543826342345</x:v>
      </x:c>
      <x:c r="N4090" s="33" t="n">
        <x:v>1004.9729737296896</x:v>
      </x:c>
      <x:c r="O4090" s="32" t="n">
        <x:v>131192.69986840262</x:v>
      </x:c>
      <x:c r="P4090" s="32" t="n">
        <x:v>7332.355323095369</x:v>
      </x:c>
      <x:c r="Q4090" s="33" t="n">
        <x:v>1.0558899643840727</x:v>
      </x:c>
      <x:c r="R4090" s="34" t="n">
        <x:v>0.05588996438407276</x:v>
      </x:c>
    </x:row>
    <x:row r="4091" ht="18" customHeight="1">
      <x:c r="A4091" s="25" t="str">
        <x:v>EEZ_508</x:v>
      </x:c>
      <x:c r="B4091" s="25" t="str">
        <x:v>Mozambique</x:v>
      </x:c>
      <x:c r="C4091" s="25" t="str">
        <x:v>functional</x:v>
      </x:c>
      <x:c r="D4091" s="25" t="str">
        <x:v>Large pelagics (&gt;=90 cm)</x:v>
      </x:c>
      <x:c r="E4091" s="35" t="n">
        <x:v>18</x:v>
      </x:c>
      <x:c r="F4091" s="35" t="n">
        <x:v>18</x:v>
      </x:c>
      <x:c r="G4091" s="32" t="n">
        <x:v>2762.8138105309004</x:v>
      </x:c>
      <x:c r="H4091" s="32" t="n">
        <x:v>2762.8138105309004</x:v>
      </x:c>
      <x:c r="I4091" s="33" t="n">
        <x:v>0</x:v>
      </x:c>
      <x:c r="J4091" s="34" t="n">
        <x:v>1</x:v>
      </x:c>
      <x:c r="K4091" s="33" t="n">
        <x:v>3129.235629207804</x:v>
      </x:c>
      <x:c r="L4091" s="32" t="n">
        <x:v>8645495.412780672</x:v>
      </x:c>
      <x:c r="M4091" s="33" t="n">
        <x:v>4.494461036772582</x:v>
      </x:c>
      <x:c r="N4091" s="33" t="n">
        <x:v>3122.2022816999042</x:v>
      </x:c>
      <x:c r="O4091" s="32" t="n">
        <x:v>8626063.583151584</x:v>
      </x:c>
      <x:c r="P4091" s="32" t="n">
        <x:v>19431.82962908782</x:v>
      </x:c>
      <x:c r="Q4091" s="33" t="n">
        <x:v>1.002252687966159</x:v>
      </x:c>
      <x:c r="R4091" s="34" t="n">
        <x:v>0.002252687966158984</x:v>
      </x:c>
    </x:row>
    <x:row r="4092" ht="18" customHeight="1">
      <x:c r="A4092" s="25" t="str">
        <x:v>EEZ_508</x:v>
      </x:c>
      <x:c r="B4092" s="25" t="str">
        <x:v>Mozambique</x:v>
      </x:c>
      <x:c r="C4092" s="25" t="str">
        <x:v>functional</x:v>
      </x:c>
      <x:c r="D4092" s="25" t="str">
        <x:v>Large rays (&gt;=90 cm)</x:v>
      </x:c>
      <x:c r="E4092" s="35" t="n">
        <x:v>1</x:v>
      </x:c>
      <x:c r="F4092" s="35" t="n">
        <x:v>1</x:v>
      </x:c>
      <x:c r="G4092" s="32" t="n">
        <x:v>2.7077887143</x:v>
      </x:c>
      <x:c r="H4092" s="32" t="n">
        <x:v>2.7077887143</x:v>
      </x:c>
      <x:c r="I4092" s="33" t="n">
        <x:v>0</x:v>
      </x:c>
      <x:c r="J4092" s="34" t="n">
        <x:v>1</x:v>
      </x:c>
      <x:c r="K4092" s="33" t="n">
        <x:v>398.1071705534973</x:v>
      </x:c>
      <x:c r="L4092" s="32" t="n">
        <x:v>1077.9901035066653</x:v>
      </x:c>
      <x:c r="M4092" s="33" t="n">
        <x:v>3.5999999999999996</x:v>
      </x:c>
      <x:c r="N4092" s="33" t="n">
        <x:v>398.1071705534969</x:v>
      </x:c>
      <x:c r="O4092" s="32" t="n">
        <x:v>1077.9901035066641</x:v>
      </x:c>
      <x:c r="P4092" s="32" t="n">
        <x:v>1.1368683772161603e-12</x:v>
      </x:c>
      <x:c r="Q4092" s="33" t="n">
        <x:v>1.000000000000001</x:v>
      </x:c>
      <x:c r="R4092" s="34" t="n">
        <x:v>1.0546185660869865e-15</x:v>
      </x:c>
    </x:row>
    <x:row r="4093" ht="18" customHeight="1">
      <x:c r="A4093" s="25" t="str">
        <x:v>EEZ_508</x:v>
      </x:c>
      <x:c r="B4093" s="25" t="str">
        <x:v>Mozambique</x:v>
      </x:c>
      <x:c r="C4093" s="25" t="str">
        <x:v>functional</x:v>
      </x:c>
      <x:c r="D4093" s="25" t="str">
        <x:v>Large reef assoc. fish (&gt;=90 cm)</x:v>
      </x:c>
      <x:c r="E4093" s="35" t="n">
        <x:v>1</x:v>
      </x:c>
      <x:c r="F4093" s="35" t="n">
        <x:v>1</x:v>
      </x:c>
      <x:c r="G4093" s="32" t="n">
        <x:v>603.552244</x:v>
      </x:c>
      <x:c r="H4093" s="32" t="n">
        <x:v>603.552244</x:v>
      </x:c>
      <x:c r="I4093" s="33" t="n">
        <x:v>0</x:v>
      </x:c>
      <x:c r="J4093" s="34" t="n">
        <x:v>1</x:v>
      </x:c>
      <x:c r="K4093" s="33" t="n">
        <x:v>316.22776601683796</x:v>
      </x:c>
      <x:c r="L4093" s="32" t="n">
        <x:v>190859.97779456948</x:v>
      </x:c>
      <x:c r="M4093" s="33" t="n">
        <x:v>3.4999999999999996</x:v>
      </x:c>
      <x:c r="N4093" s="33" t="n">
        <x:v>316.2277660168376</x:v>
      </x:c>
      <x:c r="O4093" s="32" t="n">
        <x:v>190859.97779456928</x:v>
      </x:c>
      <x:c r="P4093" s="32" t="n">
        <x:v>2.0372681319713593e-10</x:v>
      </x:c>
      <x:c r="Q4093" s="33" t="n">
        <x:v>1.000000000000001</x:v>
      </x:c>
      <x:c r="R4093" s="34" t="n">
        <x:v>1.0674150523920513e-15</x:v>
      </x:c>
    </x:row>
    <x:row r="4094" ht="18" customHeight="1">
      <x:c r="A4094" s="25" t="str">
        <x:v>EEZ_508</x:v>
      </x:c>
      <x:c r="B4094" s="25" t="str">
        <x:v>Mozambique</x:v>
      </x:c>
      <x:c r="C4094" s="25" t="str">
        <x:v>functional</x:v>
      </x:c>
      <x:c r="D4094" s="25" t="str">
        <x:v>Large sharks (&gt;=90 cm)</x:v>
      </x:c>
      <x:c r="E4094" s="35" t="n">
        <x:v>10</x:v>
      </x:c>
      <x:c r="F4094" s="35" t="n">
        <x:v>10</x:v>
      </x:c>
      <x:c r="G4094" s="32" t="n">
        <x:v>8393.408683781601</x:v>
      </x:c>
      <x:c r="H4094" s="32" t="n">
        <x:v>8393.408683781601</x:v>
      </x:c>
      <x:c r="I4094" s="33" t="n">
        <x:v>0</x:v>
      </x:c>
      <x:c r="J4094" s="34" t="n">
        <x:v>1</x:v>
      </x:c>
      <x:c r="K4094" s="33" t="n">
        <x:v>1178.4699272923692</x:v>
      </x:c>
      <x:c r="L4094" s="32" t="n">
        <x:v>9891379.721311243</x:v>
      </x:c>
      <x:c r="M4094" s="33" t="n">
        <x:v>4.063491883445193</x:v>
      </x:c>
      <x:c r="N4094" s="33" t="n">
        <x:v>1157.422400755604</x:v>
      </x:c>
      <x:c r="O4094" s="32" t="n">
        <x:v>9714719.229305435</x:v>
      </x:c>
      <x:c r="P4094" s="32" t="n">
        <x:v>176660.49200580828</x:v>
      </x:c>
      <x:c r="Q4094" s="33" t="n">
        <x:v>1.0181848273569136</x:v>
      </x:c>
      <x:c r="R4094" s="34" t="n">
        <x:v>0.01818482735691362</x:v>
      </x:c>
    </x:row>
    <x:row r="4095" ht="18" customHeight="1">
      <x:c r="A4095" s="25" t="str">
        <x:v>EEZ_508</x:v>
      </x:c>
      <x:c r="B4095" s="25" t="str">
        <x:v>Mozambique</x:v>
      </x:c>
      <x:c r="C4095" s="25" t="str">
        <x:v>functional</x:v>
      </x:c>
      <x:c r="D4095" s="25" t="str">
        <x:v>Lobsters, crabs</x:v>
      </x:c>
      <x:c r="E4095" s="35" t="n">
        <x:v>3</x:v>
      </x:c>
      <x:c r="F4095" s="35" t="n">
        <x:v>3</x:v>
      </x:c>
      <x:c r="G4095" s="32" t="n">
        <x:v>4014.502693</x:v>
      </x:c>
      <x:c r="H4095" s="32" t="n">
        <x:v>4014.502693</x:v>
      </x:c>
      <x:c r="I4095" s="33" t="n">
        <x:v>0</x:v>
      </x:c>
      <x:c r="J4095" s="34" t="n">
        <x:v>1</x:v>
      </x:c>
      <x:c r="K4095" s="33" t="n">
        <x:v>429.46316215752336</x:v>
      </x:c>
      <x:c r="L4095" s="32" t="n">
        <x:v>1724081.0210256733</x:v>
      </x:c>
      <x:c r="M4095" s="33" t="n">
        <x:v>3.374228546589245</x:v>
      </x:c>
      <x:c r="N4095" s="33" t="n">
        <x:v>236.71650855851803</x:v>
      </x:c>
      <x:c r="O4095" s="32" t="n">
        <x:v>950299.0610857281</x:v>
      </x:c>
      <x:c r="P4095" s="32" t="n">
        <x:v>773781.9599399451</x:v>
      </x:c>
      <x:c r="Q4095" s="33" t="n">
        <x:v>1.8142509991074705</x:v>
      </x:c>
      <x:c r="R4095" s="34" t="n">
        <x:v>0.8142509991074703</x:v>
      </x:c>
    </x:row>
    <x:row r="4096" ht="18" customHeight="1">
      <x:c r="A4096" s="25" t="str">
        <x:v>EEZ_508</x:v>
      </x:c>
      <x:c r="B4096" s="25" t="str">
        <x:v>Mozambique</x:v>
      </x:c>
      <x:c r="C4096" s="25" t="str">
        <x:v>functional</x:v>
      </x:c>
      <x:c r="D4096" s="25" t="str">
        <x:v>Medium benthopelagics (30 - 89 cm)</x:v>
      </x:c>
      <x:c r="E4096" s="35" t="n">
        <x:v>2</x:v>
      </x:c>
      <x:c r="F4096" s="35" t="n">
        <x:v>2</x:v>
      </x:c>
      <x:c r="G4096" s="32" t="n">
        <x:v>743.5192607415</x:v>
      </x:c>
      <x:c r="H4096" s="32" t="n">
        <x:v>743.5192607415</x:v>
      </x:c>
      <x:c r="I4096" s="33" t="n">
        <x:v>0</x:v>
      </x:c>
      <x:c r="J4096" s="34" t="n">
        <x:v>1</x:v>
      </x:c>
      <x:c r="K4096" s="33" t="n">
        <x:v>204.56727186762242</x:v>
      </x:c>
      <x:c r="L4096" s="32" t="n">
        <x:v>152099.70675092007</x:v>
      </x:c>
      <x:c r="M4096" s="33" t="n">
        <x:v>3.310588389933166</x:v>
      </x:c>
      <x:c r="N4096" s="33" t="n">
        <x:v>204.4506002445259</x:v>
      </x:c>
      <x:c r="O4096" s="32" t="n">
        <x:v>152012.95915196586</x:v>
      </x:c>
      <x:c r="P4096" s="32" t="n">
        <x:v>86.74759895421448</x:v>
      </x:c>
      <x:c r="Q4096" s="33" t="n">
        <x:v>1.000570659234832</x:v>
      </x:c>
      <x:c r="R4096" s="34" t="n">
        <x:v>0.0005706592348320367</x:v>
      </x:c>
    </x:row>
    <x:row r="4097" ht="18" customHeight="1">
      <x:c r="A4097" s="25" t="str">
        <x:v>EEZ_508</x:v>
      </x:c>
      <x:c r="B4097" s="25" t="str">
        <x:v>Mozambique</x:v>
      </x:c>
      <x:c r="C4097" s="25" t="str">
        <x:v>functional</x:v>
      </x:c>
      <x:c r="D4097" s="25" t="str">
        <x:v>Medium demersals (30 - 89 cm)</x:v>
      </x:c>
      <x:c r="E4097" s="35" t="n">
        <x:v>11</x:v>
      </x:c>
      <x:c r="F4097" s="35" t="n">
        <x:v>11</x:v>
      </x:c>
      <x:c r="G4097" s="32" t="n">
        <x:v>114085.21212096998</x:v>
      </x:c>
      <x:c r="H4097" s="32" t="n">
        <x:v>114085.21212096998</x:v>
      </x:c>
      <x:c r="I4097" s="33" t="n">
        <x:v>0</x:v>
      </x:c>
      <x:c r="J4097" s="34" t="n">
        <x:v>1</x:v>
      </x:c>
      <x:c r="K4097" s="33" t="n">
        <x:v>269.9618446024537</x:v>
      </x:c>
      <x:c r="L4097" s="32" t="n">
        <x:v>30798654.30603927</x:v>
      </x:c>
      <x:c r="M4097" s="33" t="n">
        <x:v>3.3791777443454305</x:v>
      </x:c>
      <x:c r="N4097" s="33" t="n">
        <x:v>239.4295472758789</x:v>
      </x:c>
      <x:c r="O4097" s="32" t="n">
        <x:v>27315370.688996453</x:v>
      </x:c>
      <x:c r="P4097" s="32" t="n">
        <x:v>3483283.617042817</x:v>
      </x:c>
      <x:c r="Q4097" s="33" t="n">
        <x:v>1.1275210084718346</x:v>
      </x:c>
      <x:c r="R4097" s="34" t="n">
        <x:v>0.12752100847183453</x:v>
      </x:c>
    </x:row>
    <x:row r="4098" ht="18" customHeight="1">
      <x:c r="A4098" s="25" t="str">
        <x:v>EEZ_508</x:v>
      </x:c>
      <x:c r="B4098" s="25" t="str">
        <x:v>Mozambique</x:v>
      </x:c>
      <x:c r="C4098" s="25" t="str">
        <x:v>functional</x:v>
      </x:c>
      <x:c r="D4098" s="25" t="str">
        <x:v>Medium pelagics (30 - 89 cm)</x:v>
      </x:c>
      <x:c r="E4098" s="35" t="n">
        <x:v>10</x:v>
      </x:c>
      <x:c r="F4098" s="35" t="n">
        <x:v>10</x:v>
      </x:c>
      <x:c r="G4098" s="32" t="n">
        <x:v>53572.3365109781</x:v>
      </x:c>
      <x:c r="H4098" s="32" t="n">
        <x:v>53572.3365109781</x:v>
      </x:c>
      <x:c r="I4098" s="33" t="n">
        <x:v>0</x:v>
      </x:c>
      <x:c r="J4098" s="34" t="n">
        <x:v>1</x:v>
      </x:c>
      <x:c r="K4098" s="33" t="n">
        <x:v>1392.6636610021642</x:v>
      </x:c>
      <x:c r="L4098" s="32" t="n">
        <x:v>74608246.29381867</x:v>
      </x:c>
      <x:c r="M4098" s="33" t="n">
        <x:v>4.11772009122907</x:v>
      </x:c>
      <x:c r="N4098" s="33" t="n">
        <x:v>1311.3544406080873</x:v>
      </x:c>
      <x:c r="O4098" s="32" t="n">
        <x:v>70252321.3774219</x:v>
      </x:c>
      <x:c r="P4098" s="32" t="n">
        <x:v>4355924.916396767</x:v>
      </x:c>
      <x:c r="Q4098" s="33" t="n">
        <x:v>1.0620039997396684</x:v>
      </x:c>
      <x:c r="R4098" s="34" t="n">
        <x:v>0.06200399973966838</x:v>
      </x:c>
    </x:row>
    <x:row r="4099" ht="18" customHeight="1">
      <x:c r="A4099" s="25" t="str">
        <x:v>EEZ_508</x:v>
      </x:c>
      <x:c r="B4099" s="25" t="str">
        <x:v>Mozambique</x:v>
      </x:c>
      <x:c r="C4099" s="25" t="str">
        <x:v>functional</x:v>
      </x:c>
      <x:c r="D4099" s="25" t="str">
        <x:v>Medium reef assoc. fish (30 - 89 cm)</x:v>
      </x:c>
      <x:c r="E4099" s="35" t="n">
        <x:v>10</x:v>
      </x:c>
      <x:c r="F4099" s="35" t="n">
        <x:v>10</x:v>
      </x:c>
      <x:c r="G4099" s="32" t="n">
        <x:v>36876.51462128649</x:v>
      </x:c>
      <x:c r="H4099" s="32" t="n">
        <x:v>36876.51462128649</x:v>
      </x:c>
      <x:c r="I4099" s="33" t="n">
        <x:v>0</x:v>
      </x:c>
      <x:c r="J4099" s="34" t="n">
        <x:v>1</x:v>
      </x:c>
      <x:c r="K4099" s="33" t="n">
        <x:v>236.8717535299215</x:v>
      </x:c>
      <x:c r="L4099" s="32" t="n">
        <x:v>8735004.682415921</x:v>
      </x:c>
      <x:c r="M4099" s="33" t="n">
        <x:v>2.9621708698453335</x:v>
      </x:c>
      <x:c r="N4099" s="33" t="n">
        <x:v>91.65810409960713</x:v>
      </x:c>
      <x:c r="O4099" s="32" t="n">
        <x:v>3380031.4159885617</x:v>
      </x:c>
      <x:c r="P4099" s="32" t="n">
        <x:v>5354973.26642736</x:v>
      </x:c>
      <x:c r="Q4099" s="33" t="n">
        <x:v>2.5842968917675533</x:v>
      </x:c>
      <x:c r="R4099" s="34" t="n">
        <x:v>1.584296891767553</x:v>
      </x:c>
    </x:row>
    <x:row r="4100" ht="18" customHeight="1">
      <x:c r="A4100" s="25" t="str">
        <x:v>EEZ_508</x:v>
      </x:c>
      <x:c r="B4100" s="25" t="str">
        <x:v>Mozambique</x:v>
      </x:c>
      <x:c r="C4100" s="25" t="str">
        <x:v>functional</x:v>
      </x:c>
      <x:c r="D4100" s="25" t="str">
        <x:v>Shrimps</x:v>
      </x:c>
      <x:c r="E4100" s="35" t="n">
        <x:v>1</x:v>
      </x:c>
      <x:c r="F4100" s="35" t="n">
        <x:v>1</x:v>
      </x:c>
      <x:c r="G4100" s="32" t="n">
        <x:v>10367.6340848</x:v>
      </x:c>
      <x:c r="H4100" s="32" t="n">
        <x:v>10367.6340848</x:v>
      </x:c>
      <x:c r="I4100" s="33" t="n">
        <x:v>0</x:v>
      </x:c>
      <x:c r="J4100" s="34" t="n">
        <x:v>1</x:v>
      </x:c>
      <x:c r="K4100" s="33" t="n">
        <x:v>204.17379446695298</x:v>
      </x:c>
      <x:c r="L4100" s="32" t="n">
        <x:v>2116799.1907385313</x:v>
      </x:c>
      <x:c r="M4100" s="33" t="n">
        <x:v>3.3100000000000005</x:v>
      </x:c>
      <x:c r="N4100" s="33" t="n">
        <x:v>204.17379446695315</x:v>
      </x:c>
      <x:c r="O4100" s="32" t="n">
        <x:v>2116799.190738533</x:v>
      </x:c>
      <x:c r="P4100" s="32" t="n">
        <x:v>-1.862645149230957e-9</x:v>
      </x:c>
      <x:c r="Q4100" s="33" t="n">
        <x:v>0.9999999999999991</x:v>
      </x:c>
      <x:c r="R4100" s="34" t="n">
        <x:v>-8.799347417461436e-16</x:v>
      </x:c>
    </x:row>
    <x:row r="4101" ht="18" customHeight="1">
      <x:c r="A4101" s="25" t="str">
        <x:v>EEZ_508</x:v>
      </x:c>
      <x:c r="B4101" s="25" t="str">
        <x:v>Mozambique</x:v>
      </x:c>
      <x:c r="C4101" s="25" t="str">
        <x:v>functional</x:v>
      </x:c>
      <x:c r="D4101" s="25" t="str">
        <x:v>Small benthopelagics (&lt;30 cm)</x:v>
      </x:c>
      <x:c r="E4101" s="35" t="n">
        <x:v>2</x:v>
      </x:c>
      <x:c r="F4101" s="35" t="n">
        <x:v>2</x:v>
      </x:c>
      <x:c r="G4101" s="32" t="n">
        <x:v>1671.5900951845001</x:v>
      </x:c>
      <x:c r="H4101" s="32" t="n">
        <x:v>1671.5900951845001</x:v>
      </x:c>
      <x:c r="I4101" s="33" t="n">
        <x:v>0</x:v>
      </x:c>
      <x:c r="J4101" s="34" t="n">
        <x:v>1</x:v>
      </x:c>
      <x:c r="K4101" s="33" t="n">
        <x:v>121.82808425074651</x:v>
      </x:c>
      <x:c r="L4101" s="32" t="n">
        <x:v>203646.61894885066</x:v>
      </x:c>
      <x:c r="M4101" s="33" t="n">
        <x:v>3.0762566073635473</x:v>
      </x:c>
      <x:c r="N4101" s="33" t="n">
        <x:v>119.19460736074785</x:v>
      </x:c>
      <x:c r="O4101" s="32" t="n">
        <x:v>199244.52506363162</x:v>
      </x:c>
      <x:c r="P4101" s="32" t="n">
        <x:v>4402.093885219045</x:v>
      </x:c>
      <x:c r="Q4101" s="33" t="n">
        <x:v>1.0220939264645448</x:v>
      </x:c>
      <x:c r="R4101" s="34" t="n">
        <x:v>0.02209392646454487</x:v>
      </x:c>
    </x:row>
    <x:row r="4102" ht="18" customHeight="1">
      <x:c r="A4102" s="25" t="str">
        <x:v>EEZ_508</x:v>
      </x:c>
      <x:c r="B4102" s="25" t="str">
        <x:v>Mozambique</x:v>
      </x:c>
      <x:c r="C4102" s="25" t="str">
        <x:v>functional</x:v>
      </x:c>
      <x:c r="D4102" s="25" t="str">
        <x:v>Small demersals (&lt;30 cm)</x:v>
      </x:c>
      <x:c r="E4102" s="35" t="n">
        <x:v>2</x:v>
      </x:c>
      <x:c r="F4102" s="35" t="n">
        <x:v>2</x:v>
      </x:c>
      <x:c r="G4102" s="32" t="n">
        <x:v>455.6460523056</x:v>
      </x:c>
      <x:c r="H4102" s="32" t="n">
        <x:v>455.6460523056</x:v>
      </x:c>
      <x:c r="I4102" s="33" t="n">
        <x:v>0</x:v>
      </x:c>
      <x:c r="J4102" s="34" t="n">
        <x:v>1</x:v>
      </x:c>
      <x:c r="K4102" s="33" t="n">
        <x:v>414.3183263365706</x:v>
      </x:c>
      <x:c r="L4102" s="32" t="n">
        <x:v>188782.5097931217</x:v>
      </x:c>
      <x:c r="M4102" s="33" t="n">
        <x:v>3.6169915400809916</x:v>
      </x:c>
      <x:c r="N4102" s="33" t="n">
        <x:v>413.9916103156858</x:v>
      </x:c>
      <x:c r="O4102" s="32" t="n">
        <x:v>188633.64292798055</x:v>
      </x:c>
      <x:c r="P4102" s="32" t="n">
        <x:v>148.86686514114263</x:v>
      </x:c>
      <x:c r="Q4102" s="33" t="n">
        <x:v>1.0007891851253596</x:v>
      </x:c>
      <x:c r="R4102" s="34" t="n">
        <x:v>0.0007891851253595272</x:v>
      </x:c>
    </x:row>
    <x:row r="4103" ht="18" customHeight="1">
      <x:c r="A4103" s="25" t="str">
        <x:v>EEZ_508</x:v>
      </x:c>
      <x:c r="B4103" s="25" t="str">
        <x:v>Mozambique</x:v>
      </x:c>
      <x:c r="C4103" s="25" t="str">
        <x:v>functional</x:v>
      </x:c>
      <x:c r="D4103" s="25" t="str">
        <x:v>Small pelagics (&lt;30 cm)</x:v>
      </x:c>
      <x:c r="E4103" s="35" t="n">
        <x:v>7</x:v>
      </x:c>
      <x:c r="F4103" s="35" t="n">
        <x:v>7</x:v>
      </x:c>
      <x:c r="G4103" s="32" t="n">
        <x:v>52768.2212191741</x:v>
      </x:c>
      <x:c r="H4103" s="32" t="n">
        <x:v>52768.2212191741</x:v>
      </x:c>
      <x:c r="I4103" s="33" t="n">
        <x:v>0</x:v>
      </x:c>
      <x:c r="J4103" s="34" t="n">
        <x:v>1</x:v>
      </x:c>
      <x:c r="K4103" s="33" t="n">
        <x:v>151.53907124197517</x:v>
      </x:c>
      <x:c r="L4103" s="32" t="n">
        <x:v>7996447.234644729</x:v>
      </x:c>
      <x:c r="M4103" s="33" t="n">
        <x:v>3.179725428571762</x:v>
      </x:c>
      <x:c r="N4103" s="33" t="n">
        <x:v>151.26046409989806</x:v>
      </x:c>
      <x:c r="O4103" s="32" t="n">
        <x:v>7981745.631338363</x:v>
      </x:c>
      <x:c r="P4103" s="32" t="n">
        <x:v>14701.60330636613</x:v>
      </x:c>
      <x:c r="Q4103" s="33" t="n">
        <x:v>1.0018419032609414</x:v>
      </x:c>
      <x:c r="R4103" s="34" t="n">
        <x:v>0.0018419032609413033</x:v>
      </x:c>
    </x:row>
    <x:row r="4104" ht="18" customHeight="1">
      <x:c r="A4104" s="25" t="str">
        <x:v>EEZ_508</x:v>
      </x:c>
      <x:c r="B4104" s="25" t="str">
        <x:v>Mozambique</x:v>
      </x:c>
      <x:c r="C4104" s="25" t="str">
        <x:v>functional</x:v>
      </x:c>
      <x:c r="D4104" s="25" t="str">
        <x:v>Small reef assoc. fish (&lt;30 cm)</x:v>
      </x:c>
      <x:c r="E4104" s="35" t="n">
        <x:v>1</x:v>
      </x:c>
      <x:c r="F4104" s="35" t="n">
        <x:v>1</x:v>
      </x:c>
      <x:c r="G4104" s="32" t="n">
        <x:v>0.8555550744</x:v>
      </x:c>
      <x:c r="H4104" s="32" t="n">
        <x:v>0.8555550744</x:v>
      </x:c>
      <x:c r="I4104" s="33" t="n">
        <x:v>0</x:v>
      </x:c>
      <x:c r="J4104" s="34" t="n">
        <x:v>1</x:v>
      </x:c>
      <x:c r="K4104" s="33" t="n">
        <x:v>416.8693834703355</x:v>
      </x:c>
      <x:c r="L4104" s="32" t="n">
        <x:v>356.654716390045</x:v>
      </x:c>
      <x:c r="M4104" s="33" t="n">
        <x:v>3.62</x:v>
      </x:c>
      <x:c r="N4104" s="33" t="n">
        <x:v>416.8693834703355</x:v>
      </x:c>
      <x:c r="O4104" s="32" t="n">
        <x:v>356.654716390045</x:v>
      </x:c>
      <x:c r="P4104" s="32" t="n">
        <x:v>0</x:v>
      </x:c>
      <x:c r="Q4104" s="33" t="n">
        <x:v>1</x:v>
      </x:c>
      <x:c r="R4104" s="34" t="n">
        <x:v>0</x:v>
      </x:c>
    </x:row>
    <x:row r="4105" ht="18" customHeight="1">
      <x:c r="A4105" s="25" t="str">
        <x:v>EEZ_508</x:v>
      </x:c>
      <x:c r="B4105" s="25" t="str">
        <x:v>Mozambique</x:v>
      </x:c>
      <x:c r="C4105" s="25" t="str">
        <x:v>functional</x:v>
      </x:c>
      <x:c r="D4105" s="25" t="str">
        <x:v>Small to medium flatfishes (&lt;90 cm)</x:v>
      </x:c>
      <x:c r="E4105" s="35" t="n">
        <x:v>1</x:v>
      </x:c>
      <x:c r="F4105" s="35" t="n">
        <x:v>1</x:v>
      </x:c>
      <x:c r="G4105" s="32" t="n">
        <x:v>101.6854434879</x:v>
      </x:c>
      <x:c r="H4105" s="32" t="n">
        <x:v>101.6854434879</x:v>
      </x:c>
      <x:c r="I4105" s="33" t="n">
        <x:v>0</x:v>
      </x:c>
      <x:c r="J4105" s="34" t="n">
        <x:v>1</x:v>
      </x:c>
      <x:c r="K4105" s="33" t="n">
        <x:v>141.2537544622754</x:v>
      </x:c>
      <x:c r="L4105" s="32" t="n">
        <x:v>14363.450666827408</x:v>
      </x:c>
      <x:c r="M4105" s="33" t="n">
        <x:v>3.1500000000000004</x:v>
      </x:c>
      <x:c r="N4105" s="33" t="n">
        <x:v>141.25375446227554</x:v>
      </x:c>
      <x:c r="O4105" s="32" t="n">
        <x:v>14363.450666827423</x:v>
      </x:c>
      <x:c r="P4105" s="32" t="n">
        <x:v>-1.4551915228366852e-11</x:v>
      </x:c>
      <x:c r="Q4105" s="33" t="n">
        <x:v>0.999999999999999</x:v>
      </x:c>
      <x:c r="R4105" s="34" t="n">
        <x:v>-1.0131211201201597e-15</x:v>
      </x:c>
    </x:row>
    <x:row r="4106" ht="18" customHeight="1">
      <x:c r="A4106" s="25" t="str">
        <x:v>EEZ_512</x:v>
      </x:c>
      <x:c r="B4106" s="25" t="str">
        <x:v>Oman</x:v>
      </x:c>
      <x:c r="C4106" s="25" t="str">
        <x:v>functional</x:v>
      </x:c>
      <x:c r="D4106" s="25" t="str">
        <x:v>Cephalopods</x:v>
      </x:c>
      <x:c r="E4106" s="35" t="n">
        <x:v>2</x:v>
      </x:c>
      <x:c r="F4106" s="35" t="n">
        <x:v>2</x:v>
      </x:c>
      <x:c r="G4106" s="32" t="n">
        <x:v>6872.8820506927</x:v>
      </x:c>
      <x:c r="H4106" s="32" t="n">
        <x:v>6872.8820506927</x:v>
      </x:c>
      <x:c r="I4106" s="33" t="n">
        <x:v>0</x:v>
      </x:c>
      <x:c r="J4106" s="34" t="n">
        <x:v>1</x:v>
      </x:c>
      <x:c r="K4106" s="33" t="n">
        <x:v>618.9647674086917</x:v>
      </x:c>
      <x:c r="L4106" s="32" t="n">
        <x:v>4254071.83993438</x:v>
      </x:c>
      <x:c r="M4106" s="33" t="n">
        <x:v>3.7896993187771657</x:v>
      </x:c>
      <x:c r="N4106" s="33" t="n">
        <x:v>616.1682536942997</x:v>
      </x:c>
      <x:c r="O4106" s="32" t="n">
        <x:v>4234851.731022218</x:v>
      </x:c>
      <x:c r="P4106" s="32" t="n">
        <x:v>19220.10891216155</x:v>
      </x:c>
      <x:c r="Q4106" s="33" t="n">
        <x:v>1.004538555333913</x:v>
      </x:c>
      <x:c r="R4106" s="34" t="n">
        <x:v>0.004538555333912991</x:v>
      </x:c>
    </x:row>
    <x:row r="4107" ht="18" customHeight="1">
      <x:c r="A4107" s="25" t="str">
        <x:v>EEZ_512</x:v>
      </x:c>
      <x:c r="B4107" s="25" t="str">
        <x:v>Oman</x:v>
      </x:c>
      <x:c r="C4107" s="25" t="str">
        <x:v>functional</x:v>
      </x:c>
      <x:c r="D4107" s="25" t="str">
        <x:v>Large demersals (&gt;=90 cm)</x:v>
      </x:c>
      <x:c r="E4107" s="35" t="n">
        <x:v>1</x:v>
      </x:c>
      <x:c r="F4107" s="35" t="n">
        <x:v>1</x:v>
      </x:c>
      <x:c r="G4107" s="32" t="n">
        <x:v>3662.557102725</x:v>
      </x:c>
      <x:c r="H4107" s="32" t="n">
        <x:v>3662.557102725</x:v>
      </x:c>
      <x:c r="I4107" s="33" t="n">
        <x:v>0</x:v>
      </x:c>
      <x:c r="J4107" s="34" t="n">
        <x:v>1</x:v>
      </x:c>
      <x:c r="K4107" s="33" t="n">
        <x:v>346.73685045253166</x:v>
      </x:c>
      <x:c r="L4107" s="32" t="n">
        <x:v>1269943.5144014158</x:v>
      </x:c>
      <x:c r="M4107" s="33" t="n">
        <x:v>3.54</x:v>
      </x:c>
      <x:c r="N4107" s="33" t="n">
        <x:v>346.73685045253166</x:v>
      </x:c>
      <x:c r="O4107" s="32" t="n">
        <x:v>1269943.5144014158</x:v>
      </x:c>
      <x:c r="P4107" s="32" t="n">
        <x:v>0</x:v>
      </x:c>
      <x:c r="Q4107" s="33" t="n">
        <x:v>1</x:v>
      </x:c>
      <x:c r="R4107" s="34" t="n">
        <x:v>0</x:v>
      </x:c>
    </x:row>
    <x:row r="4108" ht="18" customHeight="1">
      <x:c r="A4108" s="25" t="str">
        <x:v>EEZ_512</x:v>
      </x:c>
      <x:c r="B4108" s="25" t="str">
        <x:v>Oman</x:v>
      </x:c>
      <x:c r="C4108" s="25" t="str">
        <x:v>functional</x:v>
      </x:c>
      <x:c r="D4108" s="25" t="str">
        <x:v>Large pelagics (&gt;=90 cm)</x:v>
      </x:c>
      <x:c r="E4108" s="35" t="n">
        <x:v>17</x:v>
      </x:c>
      <x:c r="F4108" s="35" t="n">
        <x:v>17</x:v>
      </x:c>
      <x:c r="G4108" s="32" t="n">
        <x:v>35991.221397398804</x:v>
      </x:c>
      <x:c r="H4108" s="32" t="n">
        <x:v>35991.221397398804</x:v>
      </x:c>
      <x:c r="I4108" s="33" t="n">
        <x:v>0</x:v>
      </x:c>
      <x:c r="J4108" s="34" t="n">
        <x:v>1</x:v>
      </x:c>
      <x:c r="K4108" s="33" t="n">
        <x:v>2739.4910221375967</x:v>
      </x:c>
      <x:c r="L4108" s="32" t="n">
        <x:v>98597627.89394058</x:v>
      </x:c>
      <x:c r="M4108" s="33" t="n">
        <x:v>4.434024745284611</x:v>
      </x:c>
      <x:c r="N4108" s="33" t="n">
        <x:v>2716.5940508606855</x:v>
      </x:c>
      <x:c r="O4108" s="32" t="n">
        <x:v>97773537.9313834</x:v>
      </x:c>
      <x:c r="P4108" s="32" t="n">
        <x:v>824089.9625571817</x:v>
      </x:c>
      <x:c r="Q4108" s="33" t="n">
        <x:v>1.0084285582785755</x:v>
      </x:c>
      <x:c r="R4108" s="34" t="n">
        <x:v>0.008428558278575546</x:v>
      </x:c>
    </x:row>
    <x:row r="4109" ht="18" customHeight="1">
      <x:c r="A4109" s="25" t="str">
        <x:v>EEZ_512</x:v>
      </x:c>
      <x:c r="B4109" s="25" t="str">
        <x:v>Oman</x:v>
      </x:c>
      <x:c r="C4109" s="25" t="str">
        <x:v>functional</x:v>
      </x:c>
      <x:c r="D4109" s="25" t="str">
        <x:v>Large rays (&gt;=90 cm)</x:v>
      </x:c>
      <x:c r="E4109" s="35" t="n">
        <x:v>2</x:v>
      </x:c>
      <x:c r="F4109" s="35" t="n">
        <x:v>2</x:v>
      </x:c>
      <x:c r="G4109" s="32" t="n">
        <x:v>1.3344194391</x:v>
      </x:c>
      <x:c r="H4109" s="32" t="n">
        <x:v>1.3344194391</x:v>
      </x:c>
      <x:c r="I4109" s="33" t="n">
        <x:v>0</x:v>
      </x:c>
      <x:c r="J4109" s="34" t="n">
        <x:v>1</x:v>
      </x:c>
      <x:c r="K4109" s="33" t="n">
        <x:v>379.3245073165004</x:v>
      </x:c>
      <x:c r="L4109" s="32" t="n">
        <x:v>506.17799629016827</x:v>
      </x:c>
      <x:c r="M4109" s="33" t="n">
        <x:v>3.5770605766574826</x:v>
      </x:c>
      <x:c r="N4109" s="33" t="n">
        <x:v>377.6248594658713</x:v>
      </x:c>
      <x:c r="O4109" s="32" t="n">
        <x:v>503.9099531586643</x:v>
      </x:c>
      <x:c r="P4109" s="32" t="n">
        <x:v>2.268043131503987</x:v>
      </x:c>
      <x:c r="Q4109" s="33" t="n">
        <x:v>1.0045008897269982</x:v>
      </x:c>
      <x:c r="R4109" s="34" t="n">
        <x:v>0.004500889726998221</x:v>
      </x:c>
    </x:row>
    <x:row r="4110" ht="18" customHeight="1">
      <x:c r="A4110" s="25" t="str">
        <x:v>EEZ_512</x:v>
      </x:c>
      <x:c r="B4110" s="25" t="str">
        <x:v>Oman</x:v>
      </x:c>
      <x:c r="C4110" s="25" t="str">
        <x:v>functional</x:v>
      </x:c>
      <x:c r="D4110" s="25" t="str">
        <x:v>Large sharks (&gt;=90 cm)</x:v>
      </x:c>
      <x:c r="E4110" s="35" t="n">
        <x:v>9</x:v>
      </x:c>
      <x:c r="F4110" s="35" t="n">
        <x:v>9</x:v>
      </x:c>
      <x:c r="G4110" s="32" t="n">
        <x:v>3695.5684836561995</x:v>
      </x:c>
      <x:c r="H4110" s="32" t="n">
        <x:v>3695.5684836561995</x:v>
      </x:c>
      <x:c r="I4110" s="33" t="n">
        <x:v>0</x:v>
      </x:c>
      <x:c r="J4110" s="34" t="n">
        <x:v>1</x:v>
      </x:c>
      <x:c r="K4110" s="33" t="n">
        <x:v>1128.4837434493934</x:v>
      </x:c>
      <x:c r="L4110" s="32" t="n">
        <x:v>4170388.9566099467</x:v>
      </x:c>
      <x:c r="M4110" s="33" t="n">
        <x:v>4.05165616154632</x:v>
      </x:c>
      <x:c r="N4110" s="33" t="n">
        <x:v>1126.3053876310182</x:v>
      </x:c>
      <x:c r="O4110" s="32" t="n">
        <x:v>4162338.69350137</x:v>
      </x:c>
      <x:c r="P4110" s="32" t="n">
        <x:v>8050.263108576648</x:v>
      </x:c>
      <x:c r="Q4110" s="33" t="n">
        <x:v>1.0019340720929668</x:v>
      </x:c>
      <x:c r="R4110" s="34" t="n">
        <x:v>0.0019340720929667417</x:v>
      </x:c>
    </x:row>
    <x:row r="4111" ht="18" customHeight="1">
      <x:c r="A4111" s="25" t="str">
        <x:v>EEZ_512</x:v>
      </x:c>
      <x:c r="B4111" s="25" t="str">
        <x:v>Oman</x:v>
      </x:c>
      <x:c r="C4111" s="25" t="str">
        <x:v>functional</x:v>
      </x:c>
      <x:c r="D4111" s="25" t="str">
        <x:v>Lobsters, crabs</x:v>
      </x:c>
      <x:c r="E4111" s="35" t="n">
        <x:v>2</x:v>
      </x:c>
      <x:c r="F4111" s="35" t="n">
        <x:v>2</x:v>
      </x:c>
      <x:c r="G4111" s="32" t="n">
        <x:v>2423.556402241</x:v>
      </x:c>
      <x:c r="H4111" s="32" t="n">
        <x:v>2423.556402241</x:v>
      </x:c>
      <x:c r="I4111" s="33" t="n">
        <x:v>0</x:v>
      </x:c>
      <x:c r="J4111" s="34" t="n">
        <x:v>1</x:v>
      </x:c>
      <x:c r="K4111" s="33" t="n">
        <x:v>153.94818240761455</x:v>
      </x:c>
      <x:c r="L4111" s="32" t="n">
        <x:v>373102.1030873395</x:v>
      </x:c>
      <x:c r="M4111" s="33" t="n">
        <x:v>3.179901559029841</x:v>
      </x:c>
      <x:c r="N4111" s="33" t="n">
        <x:v>151.3218210339342</x:v>
      </x:c>
      <x:c r="O4111" s="32" t="n">
        <x:v>366736.96816555806</x:v>
      </x:c>
      <x:c r="P4111" s="32" t="n">
        <x:v>6365.134921781428</x:v>
      </x:c>
      <x:c r="Q4111" s="33" t="n">
        <x:v>1.0173561311629429</x:v>
      </x:c>
      <x:c r="R4111" s="34" t="n">
        <x:v>0.017356131162942864</x:v>
      </x:c>
    </x:row>
    <x:row r="4112" ht="18" customHeight="1">
      <x:c r="A4112" s="25" t="str">
        <x:v>EEZ_512</x:v>
      </x:c>
      <x:c r="B4112" s="25" t="str">
        <x:v>Oman</x:v>
      </x:c>
      <x:c r="C4112" s="25" t="str">
        <x:v>functional</x:v>
      </x:c>
      <x:c r="D4112" s="25" t="str">
        <x:v>Medium benthopelagics (30 - 89 cm)</x:v>
      </x:c>
      <x:c r="E4112" s="35" t="n">
        <x:v>1</x:v>
      </x:c>
      <x:c r="F4112" s="35" t="n">
        <x:v>1</x:v>
      </x:c>
      <x:c r="G4112" s="32" t="n">
        <x:v>4881.6432054599</x:v>
      </x:c>
      <x:c r="H4112" s="32" t="n">
        <x:v>4881.6432054599</x:v>
      </x:c>
      <x:c r="I4112" s="33" t="n">
        <x:v>0</x:v>
      </x:c>
      <x:c r="J4112" s="34" t="n">
        <x:v>1</x:v>
      </x:c>
      <x:c r="K4112" s="33" t="n">
        <x:v>204.17379446695296</x:v>
      </x:c>
      <x:c r="L4112" s="32" t="n">
        <x:v>996703.616492567</x:v>
      </x:c>
      <x:c r="M4112" s="33" t="n">
        <x:v>3.31</x:v>
      </x:c>
      <x:c r="N4112" s="33" t="n">
        <x:v>204.17379446695296</x:v>
      </x:c>
      <x:c r="O4112" s="32" t="n">
        <x:v>996703.616492567</x:v>
      </x:c>
      <x:c r="P4112" s="32" t="n">
        <x:v>0</x:v>
      </x:c>
      <x:c r="Q4112" s="33" t="n">
        <x:v>1</x:v>
      </x:c>
      <x:c r="R4112" s="34" t="n">
        <x:v>0</x:v>
      </x:c>
    </x:row>
    <x:row r="4113" ht="18" customHeight="1">
      <x:c r="A4113" s="25" t="str">
        <x:v>EEZ_512</x:v>
      </x:c>
      <x:c r="B4113" s="25" t="str">
        <x:v>Oman</x:v>
      </x:c>
      <x:c r="C4113" s="25" t="str">
        <x:v>functional</x:v>
      </x:c>
      <x:c r="D4113" s="25" t="str">
        <x:v>Medium demersals (30 - 89 cm)</x:v>
      </x:c>
      <x:c r="E4113" s="35" t="n">
        <x:v>6</x:v>
      </x:c>
      <x:c r="F4113" s="35" t="n">
        <x:v>6</x:v>
      </x:c>
      <x:c r="G4113" s="32" t="n">
        <x:v>40151.7559930885</x:v>
      </x:c>
      <x:c r="H4113" s="32" t="n">
        <x:v>40151.7559930885</x:v>
      </x:c>
      <x:c r="I4113" s="33" t="n">
        <x:v>0</x:v>
      </x:c>
      <x:c r="J4113" s="34" t="n">
        <x:v>1</x:v>
      </x:c>
      <x:c r="K4113" s="33" t="n">
        <x:v>363.5211410837258</x:v>
      </x:c>
      <x:c r="L4113" s="32" t="n">
        <x:v>14596012.15512286</x:v>
      </x:c>
      <x:c r="M4113" s="33" t="n">
        <x:v>3.4715593312226862</x:v>
      </x:c>
      <x:c r="N4113" s="33" t="n">
        <x:v>296.1824567979166</x:v>
      </x:c>
      <x:c r="O4113" s="32" t="n">
        <x:v>11892245.734783424</x:v>
      </x:c>
      <x:c r="P4113" s="32" t="n">
        <x:v>2703766.4203394353</x:v>
      </x:c>
      <x:c r="Q4113" s="33" t="n">
        <x:v>1.227355411302277</x:v>
      </x:c>
      <x:c r="R4113" s="34" t="n">
        <x:v>0.22735541130227704</x:v>
      </x:c>
    </x:row>
    <x:row r="4114" ht="18" customHeight="1">
      <x:c r="A4114" s="25" t="str">
        <x:v>EEZ_512</x:v>
      </x:c>
      <x:c r="B4114" s="25" t="str">
        <x:v>Oman</x:v>
      </x:c>
      <x:c r="C4114" s="25" t="str">
        <x:v>functional</x:v>
      </x:c>
      <x:c r="D4114" s="25" t="str">
        <x:v>Medium pelagics (30 - 89 cm)</x:v>
      </x:c>
      <x:c r="E4114" s="35" t="n">
        <x:v>8</x:v>
      </x:c>
      <x:c r="F4114" s="35" t="n">
        <x:v>8</x:v>
      </x:c>
      <x:c r="G4114" s="32" t="n">
        <x:v>35509.5338734843</x:v>
      </x:c>
      <x:c r="H4114" s="32" t="n">
        <x:v>35509.5338734843</x:v>
      </x:c>
      <x:c r="I4114" s="33" t="n">
        <x:v>0</x:v>
      </x:c>
      <x:c r="J4114" s="34" t="n">
        <x:v>1</x:v>
      </x:c>
      <x:c r="K4114" s="33" t="n">
        <x:v>1366.4699350269364</x:v>
      </x:c>
      <x:c r="L4114" s="32" t="n">
        <x:v>48522710.444936894</x:v>
      </x:c>
      <x:c r="M4114" s="33" t="n">
        <x:v>4.095430604938611</x:v>
      </x:c>
      <x:c r="N4114" s="33" t="n">
        <x:v>1245.7491655566569</x:v>
      </x:c>
      <x:c r="O4114" s="32" t="n">
        <x:v>44235972.19219891</x:v>
      </x:c>
      <x:c r="P4114" s="32" t="n">
        <x:v>4286738.252737984</x:v>
      </x:c>
      <x:c r="Q4114" s="33" t="n">
        <x:v>1.096906161214514</x:v>
      </x:c>
      <x:c r="R4114" s="34" t="n">
        <x:v>0.09690616121451397</x:v>
      </x:c>
    </x:row>
    <x:row r="4115" ht="18" customHeight="1">
      <x:c r="A4115" s="25" t="str">
        <x:v>EEZ_512</x:v>
      </x:c>
      <x:c r="B4115" s="25" t="str">
        <x:v>Oman</x:v>
      </x:c>
      <x:c r="C4115" s="25" t="str">
        <x:v>functional</x:v>
      </x:c>
      <x:c r="D4115" s="25" t="str">
        <x:v>Medium reef assoc. fish (30 - 89 cm)</x:v>
      </x:c>
      <x:c r="E4115" s="35" t="n">
        <x:v>8</x:v>
      </x:c>
      <x:c r="F4115" s="35" t="n">
        <x:v>8</x:v>
      </x:c>
      <x:c r="G4115" s="32" t="n">
        <x:v>10038.161370280599</x:v>
      </x:c>
      <x:c r="H4115" s="32" t="n">
        <x:v>10038.161370280599</x:v>
      </x:c>
      <x:c r="I4115" s="33" t="n">
        <x:v>0</x:v>
      </x:c>
      <x:c r="J4115" s="34" t="n">
        <x:v>1</x:v>
      </x:c>
      <x:c r="K4115" s="33" t="n">
        <x:v>696.1529738487621</x:v>
      </x:c>
      <x:c r="L4115" s="32" t="n">
        <x:v>6988095.889894605</x:v>
      </x:c>
      <x:c r="M4115" s="33" t="n">
        <x:v>3.4625998688545003</x:v>
      </x:c>
      <x:c r="N4115" s="33" t="n">
        <x:v>290.1348305992465</x:v>
      </x:c>
      <x:c r="O4115" s="32" t="n">
        <x:v>2912420.248694262</x:v>
      </x:c>
      <x:c r="P4115" s="32" t="n">
        <x:v>4075675.6412003427</x:v>
      </x:c>
      <x:c r="Q4115" s="33" t="n">
        <x:v>2.3994119300013823</x:v>
      </x:c>
      <x:c r="R4115" s="34" t="n">
        <x:v>1.399411930001382</x:v>
      </x:c>
    </x:row>
    <x:row r="4116" ht="18" customHeight="1">
      <x:c r="A4116" s="25" t="str">
        <x:v>EEZ_512</x:v>
      </x:c>
      <x:c r="B4116" s="25" t="str">
        <x:v>Oman</x:v>
      </x:c>
      <x:c r="C4116" s="25" t="str">
        <x:v>functional</x:v>
      </x:c>
      <x:c r="D4116" s="25" t="str">
        <x:v>Other demersal invertebrates</x:v>
      </x:c>
      <x:c r="E4116" s="35" t="n">
        <x:v>2</x:v>
      </x:c>
      <x:c r="F4116" s="35" t="n">
        <x:v>2</x:v>
      </x:c>
      <x:c r="G4116" s="32" t="n">
        <x:v>15.6414576048</x:v>
      </x:c>
      <x:c r="H4116" s="32" t="n">
        <x:v>15.6414576048</x:v>
      </x:c>
      <x:c r="I4116" s="33" t="n">
        <x:v>0</x:v>
      </x:c>
      <x:c r="J4116" s="34" t="n">
        <x:v>1</x:v>
      </x:c>
      <x:c r="K4116" s="33" t="n">
        <x:v>10.000000000000002</x:v>
      </x:c>
      <x:c r="L4116" s="32" t="n">
        <x:v>156.41457604800001</x:v>
      </x:c>
      <x:c r="M4116" s="33" t="n">
        <x:v>2</x:v>
      </x:c>
      <x:c r="N4116" s="33" t="n">
        <x:v>10</x:v>
      </x:c>
      <x:c r="O4116" s="32" t="n">
        <x:v>156.414576048</x:v>
      </x:c>
      <x:c r="P4116" s="32" t="n">
        <x:v>2.842170943040401e-14</x:v>
      </x:c>
      <x:c r="Q4116" s="33" t="n">
        <x:v>1.0000000000000002</x:v>
      </x:c>
      <x:c r="R4116" s="34" t="n">
        <x:v>1.8170755020735438e-16</x:v>
      </x:c>
    </x:row>
    <x:row r="4117" ht="18" customHeight="1">
      <x:c r="A4117" s="25" t="str">
        <x:v>EEZ_512</x:v>
      </x:c>
      <x:c r="B4117" s="25" t="str">
        <x:v>Oman</x:v>
      </x:c>
      <x:c r="C4117" s="25" t="str">
        <x:v>functional</x:v>
      </x:c>
      <x:c r="D4117" s="25" t="str">
        <x:v>Shrimps</x:v>
      </x:c>
      <x:c r="E4117" s="35" t="n">
        <x:v>2</x:v>
      </x:c>
      <x:c r="F4117" s="35" t="n">
        <x:v>2</x:v>
      </x:c>
      <x:c r="G4117" s="32" t="n">
        <x:v>530.6444829110001</x:v>
      </x:c>
      <x:c r="H4117" s="32" t="n">
        <x:v>530.6444829110001</x:v>
      </x:c>
      <x:c r="I4117" s="33" t="n">
        <x:v>0</x:v>
      </x:c>
      <x:c r="J4117" s="34" t="n">
        <x:v>1</x:v>
      </x:c>
      <x:c r="K4117" s="33" t="n">
        <x:v>175.39047370077415</x:v>
      </x:c>
      <x:c r="L4117" s="32" t="n">
        <x:v>93069.98722446266</x:v>
      </x:c>
      <x:c r="M4117" s="33" t="n">
        <x:v>3.1960289016030483</x:v>
      </x:c>
      <x:c r="N4117" s="33" t="n">
        <x:v>157.04673129435403</x:v>
      </x:c>
      <x:c r="O4117" s="32" t="n">
        <x:v>83335.98152055527</x:v>
      </x:c>
      <x:c r="P4117" s="32" t="n">
        <x:v>9734.005703907387</x:v>
      </x:c>
      <x:c r="Q4117" s="33" t="n">
        <x:v>1.116804356609233</x:v>
      </x:c>
      <x:c r="R4117" s="34" t="n">
        <x:v>0.11680435660923297</x:v>
      </x:c>
    </x:row>
    <x:row r="4118" ht="18" customHeight="1">
      <x:c r="A4118" s="25" t="str">
        <x:v>EEZ_512</x:v>
      </x:c>
      <x:c r="B4118" s="25" t="str">
        <x:v>Oman</x:v>
      </x:c>
      <x:c r="C4118" s="25" t="str">
        <x:v>functional</x:v>
      </x:c>
      <x:c r="D4118" s="25" t="str">
        <x:v>Small demersals (&lt;30 cm)</x:v>
      </x:c>
      <x:c r="E4118" s="35" t="n">
        <x:v>1</x:v>
      </x:c>
      <x:c r="F4118" s="35" t="n">
        <x:v>1</x:v>
      </x:c>
      <x:c r="G4118" s="32" t="n">
        <x:v>557.9877797652</x:v>
      </x:c>
      <x:c r="H4118" s="32" t="n">
        <x:v>557.9877797652</x:v>
      </x:c>
      <x:c r="I4118" s="33" t="n">
        <x:v>0</x:v>
      </x:c>
      <x:c r="J4118" s="34" t="n">
        <x:v>1</x:v>
      </x:c>
      <x:c r="K4118" s="33" t="n">
        <x:v>323.5936569296281</x:v>
      </x:c>
      <x:c r="L4118" s="32" t="n">
        <x:v>180561.306176265</x:v>
      </x:c>
      <x:c r="M4118" s="33" t="n">
        <x:v>3.51</x:v>
      </x:c>
      <x:c r="N4118" s="33" t="n">
        <x:v>323.5936569296281</x:v>
      </x:c>
      <x:c r="O4118" s="32" t="n">
        <x:v>180561.306176265</x:v>
      </x:c>
      <x:c r="P4118" s="32" t="n">
        <x:v>0</x:v>
      </x:c>
      <x:c r="Q4118" s="33" t="n">
        <x:v>1</x:v>
      </x:c>
      <x:c r="R4118" s="34" t="n">
        <x:v>0</x:v>
      </x:c>
    </x:row>
    <x:row r="4119" ht="18" customHeight="1">
      <x:c r="A4119" s="25" t="str">
        <x:v>EEZ_512</x:v>
      </x:c>
      <x:c r="B4119" s="25" t="str">
        <x:v>Oman</x:v>
      </x:c>
      <x:c r="C4119" s="25" t="str">
        <x:v>functional</x:v>
      </x:c>
      <x:c r="D4119" s="25" t="str">
        <x:v>Small pelagics (&lt;30 cm)</x:v>
      </x:c>
      <x:c r="E4119" s="35" t="n">
        <x:v>3</x:v>
      </x:c>
      <x:c r="F4119" s="35" t="n">
        <x:v>3</x:v>
      </x:c>
      <x:c r="G4119" s="32" t="n">
        <x:v>155986.16996456447</x:v>
      </x:c>
      <x:c r="H4119" s="32" t="n">
        <x:v>155986.16996456447</x:v>
      </x:c>
      <x:c r="I4119" s="33" t="n">
        <x:v>0</x:v>
      </x:c>
      <x:c r="J4119" s="34" t="n">
        <x:v>1</x:v>
      </x:c>
      <x:c r="K4119" s="33" t="n">
        <x:v>43.17829767383648</x:v>
      </x:c>
      <x:c r="L4119" s="32" t="n">
        <x:v>6735217.279731616</x:v>
      </x:c>
      <x:c r="M4119" s="33" t="n">
        <x:v>2.517198299055919</x:v>
      </x:c>
      <x:c r="N4119" s="33" t="n">
        <x:v>32.900181896402685</x:v>
      </x:c>
      <x:c r="O4119" s="32" t="n">
        <x:v>5131973.3651573565</x:v>
      </x:c>
      <x:c r="P4119" s="32" t="n">
        <x:v>1603243.91457426</x:v>
      </x:c>
      <x:c r="Q4119" s="33" t="n">
        <x:v>1.3124030076732678</x:v>
      </x:c>
      <x:c r="R4119" s="34" t="n">
        <x:v>0.31240300767326784</x:v>
      </x:c>
    </x:row>
    <x:row r="4120" ht="18" customHeight="1">
      <x:c r="A4120" s="25" t="str">
        <x:v>EEZ_512</x:v>
      </x:c>
      <x:c r="B4120" s="25" t="str">
        <x:v>Oman</x:v>
      </x:c>
      <x:c r="C4120" s="25" t="str">
        <x:v>functional</x:v>
      </x:c>
      <x:c r="D4120" s="25" t="str">
        <x:v>Small reef assoc. fish (&lt;30 cm)</x:v>
      </x:c>
      <x:c r="E4120" s="35" t="n">
        <x:v>1</x:v>
      </x:c>
      <x:c r="F4120" s="35" t="n">
        <x:v>1</x:v>
      </x:c>
      <x:c r="G4120" s="32" t="n">
        <x:v>3999.6632556148998</x:v>
      </x:c>
      <x:c r="H4120" s="32" t="n">
        <x:v>3999.6632556148998</x:v>
      </x:c>
      <x:c r="I4120" s="33" t="n">
        <x:v>0</x:v>
      </x:c>
      <x:c r="J4120" s="34" t="n">
        <x:v>1</x:v>
      </x:c>
      <x:c r="K4120" s="33" t="n">
        <x:v>57.543993733715666</x:v>
      </x:c>
      <x:c r="L4120" s="32" t="n">
        <x:v>230156.5973180766</x:v>
      </x:c>
      <x:c r="M4120" s="33" t="n">
        <x:v>2.76</x:v>
      </x:c>
      <x:c r="N4120" s="33" t="n">
        <x:v>57.543993733715666</x:v>
      </x:c>
      <x:c r="O4120" s="32" t="n">
        <x:v>230156.5973180766</x:v>
      </x:c>
      <x:c r="P4120" s="32" t="n">
        <x:v>0</x:v>
      </x:c>
      <x:c r="Q4120" s="33" t="n">
        <x:v>1</x:v>
      </x:c>
      <x:c r="R4120" s="34" t="n">
        <x:v>0</x:v>
      </x:c>
    </x:row>
    <x:row r="4121" ht="18" customHeight="1">
      <x:c r="A4121" s="25" t="str">
        <x:v>EEZ_512</x:v>
      </x:c>
      <x:c r="B4121" s="25" t="str">
        <x:v>Oman</x:v>
      </x:c>
      <x:c r="C4121" s="25" t="str">
        <x:v>functional</x:v>
      </x:c>
      <x:c r="D4121" s="25" t="str">
        <x:v>Small to medium sharks (&lt;90 cm)</x:v>
      </x:c>
      <x:c r="E4121" s="35" t="n">
        <x:v>1</x:v>
      </x:c>
      <x:c r="F4121" s="35" t="n">
        <x:v>1</x:v>
      </x:c>
      <x:c r="G4121" s="32" t="n">
        <x:v>0.1204771814</x:v>
      </x:c>
      <x:c r="H4121" s="32" t="n">
        <x:v>0.1204771814</x:v>
      </x:c>
      <x:c r="I4121" s="33" t="n">
        <x:v>0</x:v>
      </x:c>
      <x:c r="J4121" s="34" t="n">
        <x:v>1</x:v>
      </x:c>
      <x:c r="K4121" s="33" t="n">
        <x:v>794.3282347242813</x:v>
      </x:c>
      <x:c r="L4121" s="32" t="n">
        <x:v>95.69842682601902</x:v>
      </x:c>
      <x:c r="M4121" s="33" t="n">
        <x:v>3.9</x:v>
      </x:c>
      <x:c r="N4121" s="33" t="n">
        <x:v>794.3282347242813</x:v>
      </x:c>
      <x:c r="O4121" s="32" t="n">
        <x:v>95.69842682601902</x:v>
      </x:c>
      <x:c r="P4121" s="32" t="n">
        <x:v>0</x:v>
      </x:c>
      <x:c r="Q4121" s="33" t="n">
        <x:v>1</x:v>
      </x:c>
      <x:c r="R4121" s="34" t="n">
        <x:v>0</x:v>
      </x:c>
    </x:row>
    <x:row r="4122" ht="18" customHeight="1">
      <x:c r="A4122" s="25" t="str">
        <x:v>EEZ_516</x:v>
      </x:c>
      <x:c r="B4122" s="25" t="str">
        <x:v>Namibia</x:v>
      </x:c>
      <x:c r="C4122" s="25" t="str">
        <x:v>functional</x:v>
      </x:c>
      <x:c r="D4122" s="25" t="str">
        <x:v>Cephalopods</x:v>
      </x:c>
      <x:c r="E4122" s="35" t="n">
        <x:v>2</x:v>
      </x:c>
      <x:c r="F4122" s="35" t="n">
        <x:v>2</x:v>
      </x:c>
      <x:c r="G4122" s="32" t="n">
        <x:v>755.8352935542</x:v>
      </x:c>
      <x:c r="H4122" s="32" t="n">
        <x:v>755.8352935542</x:v>
      </x:c>
      <x:c r="I4122" s="33" t="n">
        <x:v>0</x:v>
      </x:c>
      <x:c r="J4122" s="34" t="n">
        <x:v>1</x:v>
      </x:c>
      <x:c r="K4122" s="33" t="n">
        <x:v>1348.9431569084918</x:v>
      </x:c>
      <x:c r="L4122" s="32" t="n">
        <x:v>1019578.8469898592</x:v>
      </x:c>
      <x:c r="M4122" s="33" t="n">
        <x:v>4.12998890335235</x:v>
      </x:c>
      <x:c r="N4122" s="33" t="n">
        <x:v>1348.9284157144764</x:v>
      </x:c>
      <x:c r="O4122" s="32" t="n">
        <x:v>1019567.7050751531</x:v>
      </x:c>
      <x:c r="P4122" s="32" t="n">
        <x:v>11.141914706095122</x:v>
      </x:c>
      <x:c r="Q4122" s="33" t="n">
        <x:v>1.0000109280773122</x:v>
      </x:c>
      <x:c r="R4122" s="34" t="n">
        <x:v>0.0000109280773122113</x:v>
      </x:c>
    </x:row>
    <x:row r="4123" ht="18" customHeight="1">
      <x:c r="A4123" s="25" t="str">
        <x:v>EEZ_516</x:v>
      </x:c>
      <x:c r="B4123" s="25" t="str">
        <x:v>Namibia</x:v>
      </x:c>
      <x:c r="C4123" s="25" t="str">
        <x:v>functional</x:v>
      </x:c>
      <x:c r="D4123" s="25" t="str">
        <x:v>Large bathydemersals (&gt;=90 cm)</x:v>
      </x:c>
      <x:c r="E4123" s="35" t="n">
        <x:v>2</x:v>
      </x:c>
      <x:c r="F4123" s="35" t="n">
        <x:v>2</x:v>
      </x:c>
      <x:c r="G4123" s="32" t="n">
        <x:v>3151.4736316426997</x:v>
      </x:c>
      <x:c r="H4123" s="32" t="n">
        <x:v>3151.4736316426997</x:v>
      </x:c>
      <x:c r="I4123" s="33" t="n">
        <x:v>0</x:v>
      </x:c>
      <x:c r="J4123" s="34" t="n">
        <x:v>1</x:v>
      </x:c>
      <x:c r="K4123" s="33" t="n">
        <x:v>2725.887420990732</x:v>
      </x:c>
      <x:c r="L4123" s="32" t="n">
        <x:v>8590562.330078816</x:v>
      </x:c>
      <x:c r="M4123" s="33" t="n">
        <x:v>4.4304557844510395</x:v>
      </x:c>
      <x:c r="N4123" s="33" t="n">
        <x:v>2694.3610053199227</x:v>
      </x:c>
      <x:c r="O4123" s="32" t="n">
        <x:v>8491207.662392052</x:v>
      </x:c>
      <x:c r="P4123" s="32" t="n">
        <x:v>99354.66768676415</x:v>
      </x:c>
      <x:c r="Q4123" s="33" t="n">
        <x:v>1.0117008877461342</x:v>
      </x:c>
      <x:c r="R4123" s="34" t="n">
        <x:v>0.011700887746134219</x:v>
      </x:c>
    </x:row>
    <x:row r="4124" ht="18" customHeight="1">
      <x:c r="A4124" s="25" t="str">
        <x:v>EEZ_516</x:v>
      </x:c>
      <x:c r="B4124" s="25" t="str">
        <x:v>Namibia</x:v>
      </x:c>
      <x:c r="C4124" s="25" t="str">
        <x:v>functional</x:v>
      </x:c>
      <x:c r="D4124" s="25" t="str">
        <x:v>Large bathypelagics (&gt;=90 cm)</x:v>
      </x:c>
      <x:c r="E4124" s="35" t="n">
        <x:v>1</x:v>
      </x:c>
      <x:c r="F4124" s="35" t="n">
        <x:v>1</x:v>
      </x:c>
      <x:c r="G4124" s="32" t="n">
        <x:v>0.346479582</x:v>
      </x:c>
      <x:c r="H4124" s="32" t="n">
        <x:v>0.346479582</x:v>
      </x:c>
      <x:c r="I4124" s="33" t="n">
        <x:v>0</x:v>
      </x:c>
      <x:c r="J4124" s="34" t="n">
        <x:v>1</x:v>
      </x:c>
      <x:c r="K4124" s="33" t="n">
        <x:v>2187.761623949552</x:v>
      </x:c>
      <x:c r="L4124" s="32" t="n">
        <x:v>758.014732981682</x:v>
      </x:c>
      <x:c r="M4124" s="33" t="n">
        <x:v>4.34</x:v>
      </x:c>
      <x:c r="N4124" s="33" t="n">
        <x:v>2187.761623949552</x:v>
      </x:c>
      <x:c r="O4124" s="32" t="n">
        <x:v>758.014732981682</x:v>
      </x:c>
      <x:c r="P4124" s="32" t="n">
        <x:v>0</x:v>
      </x:c>
      <x:c r="Q4124" s="33" t="n">
        <x:v>1</x:v>
      </x:c>
      <x:c r="R4124" s="34" t="n">
        <x:v>0</x:v>
      </x:c>
    </x:row>
    <x:row r="4125" ht="18" customHeight="1">
      <x:c r="A4125" s="25" t="str">
        <x:v>EEZ_516</x:v>
      </x:c>
      <x:c r="B4125" s="25" t="str">
        <x:v>Namibia</x:v>
      </x:c>
      <x:c r="C4125" s="25" t="str">
        <x:v>functional</x:v>
      </x:c>
      <x:c r="D4125" s="25" t="str">
        <x:v>Large benthopelagics (&gt;=90 cm)</x:v>
      </x:c>
      <x:c r="E4125" s="35" t="n">
        <x:v>4</x:v>
      </x:c>
      <x:c r="F4125" s="35" t="n">
        <x:v>4</x:v>
      </x:c>
      <x:c r="G4125" s="32" t="n">
        <x:v>5224.8054866457005</x:v>
      </x:c>
      <x:c r="H4125" s="32" t="n">
        <x:v>5224.8054866457005</x:v>
      </x:c>
      <x:c r="I4125" s="33" t="n">
        <x:v>0</x:v>
      </x:c>
      <x:c r="J4125" s="34" t="n">
        <x:v>1</x:v>
      </x:c>
      <x:c r="K4125" s="33" t="n">
        <x:v>463.16227437207584</x:v>
      </x:c>
      <x:c r="L4125" s="32" t="n">
        <x:v>2419932.792346523</x:v>
      </x:c>
      <x:c r="M4125" s="33" t="n">
        <x:v>3.6469204065372507</x:v>
      </x:c>
      <x:c r="N4125" s="33" t="n">
        <x:v>443.52735090503774</x:v>
      </x:c>
      <x:c r="O4125" s="32" t="n">
        <x:v>2317344.136486074</x:v>
      </x:c>
      <x:c r="P4125" s="32" t="n">
        <x:v>102588.65586044919</x:v>
      </x:c>
      <x:c r="Q4125" s="33" t="n">
        <x:v>1.0442699270450224</x:v>
      </x:c>
      <x:c r="R4125" s="34" t="n">
        <x:v>0.044269927045022514</x:v>
      </x:c>
    </x:row>
    <x:row r="4126" ht="18" customHeight="1">
      <x:c r="A4126" s="25" t="str">
        <x:v>EEZ_516</x:v>
      </x:c>
      <x:c r="B4126" s="25" t="str">
        <x:v>Namibia</x:v>
      </x:c>
      <x:c r="C4126" s="25" t="str">
        <x:v>functional</x:v>
      </x:c>
      <x:c r="D4126" s="25" t="str">
        <x:v>Large pelagics (&gt;=90 cm)</x:v>
      </x:c>
      <x:c r="E4126" s="35" t="n">
        <x:v>12</x:v>
      </x:c>
      <x:c r="F4126" s="35" t="n">
        <x:v>12</x:v>
      </x:c>
      <x:c r="G4126" s="32" t="n">
        <x:v>875.9344390799</x:v>
      </x:c>
      <x:c r="H4126" s="32" t="n">
        <x:v>875.9344390799</x:v>
      </x:c>
      <x:c r="I4126" s="33" t="n">
        <x:v>0</x:v>
      </x:c>
      <x:c r="J4126" s="34" t="n">
        <x:v>1</x:v>
      </x:c>
      <x:c r="K4126" s="33" t="n">
        <x:v>2665.8487135159353</x:v>
      </x:c>
      <x:c r="L4126" s="32" t="n">
        <x:v>2335108.697545454</x:v>
      </x:c>
      <x:c r="M4126" s="33" t="n">
        <x:v>4.4186199094441605</x:v>
      </x:c>
      <x:c r="N4126" s="33" t="n">
        <x:v>2621.922856061278</x:v>
      </x:c>
      <x:c r="O4126" s="32" t="n">
        <x:v>2296632.5262348047</x:v>
      </x:c>
      <x:c r="P4126" s="32" t="n">
        <x:v>38476.17131064925</x:v>
      </x:c>
      <x:c r="Q4126" s="33" t="n">
        <x:v>1.0167532989588581</x:v>
      </x:c>
      <x:c r="R4126" s="34" t="n">
        <x:v>0.01675329895885812</x:v>
      </x:c>
    </x:row>
    <x:row r="4127" ht="18" customHeight="1">
      <x:c r="A4127" s="25" t="str">
        <x:v>EEZ_516</x:v>
      </x:c>
      <x:c r="B4127" s="25" t="str">
        <x:v>Namibia</x:v>
      </x:c>
      <x:c r="C4127" s="25" t="str">
        <x:v>functional</x:v>
      </x:c>
      <x:c r="D4127" s="25" t="str">
        <x:v>Large sharks (&gt;=90 cm)</x:v>
      </x:c>
      <x:c r="E4127" s="35" t="n">
        <x:v>6</x:v>
      </x:c>
      <x:c r="F4127" s="35" t="n">
        <x:v>6</x:v>
      </x:c>
      <x:c r="G4127" s="32" t="n">
        <x:v>3563.696299845401</x:v>
      </x:c>
      <x:c r="H4127" s="32" t="n">
        <x:v>3563.696299845401</x:v>
      </x:c>
      <x:c r="I4127" s="33" t="n">
        <x:v>0</x:v>
      </x:c>
      <x:c r="J4127" s="34" t="n">
        <x:v>1</x:v>
      </x:c>
      <x:c r="K4127" s="33" t="n">
        <x:v>1754.7541420720231</x:v>
      </x:c>
      <x:c r="L4127" s="32" t="n">
        <x:v>6253410.843240459</x:v>
      </x:c>
      <x:c r="M4127" s="33" t="n">
        <x:v>4.191730020562795</x:v>
      </x:c>
      <x:c r="N4127" s="33" t="n">
        <x:v>1554.9986651825639</x:v>
      </x:c>
      <x:c r="O4127" s="32" t="n">
        <x:v>5541542.989375641</x:v>
      </x:c>
      <x:c r="P4127" s="32" t="n">
        <x:v>711867.8538648188</x:v>
      </x:c>
      <x:c r="Q4127" s="33" t="n">
        <x:v>1.1284602240259844</x:v>
      </x:c>
      <x:c r="R4127" s="34" t="n">
        <x:v>0.12846022402598453</x:v>
      </x:c>
    </x:row>
    <x:row r="4128" ht="18" customHeight="1">
      <x:c r="A4128" s="25" t="str">
        <x:v>EEZ_516</x:v>
      </x:c>
      <x:c r="B4128" s="25" t="str">
        <x:v>Namibia</x:v>
      </x:c>
      <x:c r="C4128" s="25" t="str">
        <x:v>functional</x:v>
      </x:c>
      <x:c r="D4128" s="25" t="str">
        <x:v>Lobsters, crabs</x:v>
      </x:c>
      <x:c r="E4128" s="35" t="n">
        <x:v>2</x:v>
      </x:c>
      <x:c r="F4128" s="35" t="n">
        <x:v>2</x:v>
      </x:c>
      <x:c r="G4128" s="32" t="n">
        <x:v>5535.1799617129</x:v>
      </x:c>
      <x:c r="H4128" s="32" t="n">
        <x:v>5535.1799617129</x:v>
      </x:c>
      <x:c r="I4128" s="33" t="n">
        <x:v>0</x:v>
      </x:c>
      <x:c r="J4128" s="34" t="n">
        <x:v>1</x:v>
      </x:c>
      <x:c r="K4128" s="33" t="n">
        <x:v>68.96775903911352</x:v>
      </x:c>
      <x:c r="L4128" s="32" t="n">
        <x:v>381748.9578375449</x:v>
      </x:c>
      <x:c r="M4128" s="33" t="n">
        <x:v>2.83525991179154</x:v>
      </x:c>
      <x:c r="N4128" s="33" t="n">
        <x:v>68.43210697135828</x:v>
      </x:c>
      <x:c r="O4128" s="32" t="n">
        <x:v>378784.027245656</x:v>
      </x:c>
      <x:c r="P4128" s="32" t="n">
        <x:v>2964.9305918889004</x:v>
      </x:c>
      <x:c r="Q4128" s="33" t="n">
        <x:v>1.007827496353129</x:v>
      </x:c>
      <x:c r="R4128" s="34" t="n">
        <x:v>0.007827496353129033</x:v>
      </x:c>
    </x:row>
    <x:row r="4129" ht="18" customHeight="1">
      <x:c r="A4129" s="25" t="str">
        <x:v>EEZ_516</x:v>
      </x:c>
      <x:c r="B4129" s="25" t="str">
        <x:v>Namibia</x:v>
      </x:c>
      <x:c r="C4129" s="25" t="str">
        <x:v>functional</x:v>
      </x:c>
      <x:c r="D4129" s="25" t="str">
        <x:v>Medium bathydemersals (30 - 89 cm)</x:v>
      </x:c>
      <x:c r="E4129" s="35" t="n">
        <x:v>4</x:v>
      </x:c>
      <x:c r="F4129" s="35" t="n">
        <x:v>4</x:v>
      </x:c>
      <x:c r="G4129" s="32" t="n">
        <x:v>166603.0436513855</x:v>
      </x:c>
      <x:c r="H4129" s="32" t="n">
        <x:v>166603.0436513855</x:v>
      </x:c>
      <x:c r="I4129" s="33" t="n">
        <x:v>0</x:v>
      </x:c>
      <x:c r="J4129" s="34" t="n">
        <x:v>1</x:v>
      </x:c>
      <x:c r="K4129" s="33" t="n">
        <x:v>1863.6708389496616</x:v>
      </x:c>
      <x:c r="L4129" s="32" t="n">
        <x:v>310493234.1333447</x:v>
      </x:c>
      <x:c r="M4129" s="33" t="n">
        <x:v>4.270180843050523</x:v>
      </x:c>
      <x:c r="N4129" s="33" t="n">
        <x:v>1862.862683333189</x:v>
      </x:c>
      <x:c r="O4129" s="32" t="n">
        <x:v>310358592.94789636</x:v>
      </x:c>
      <x:c r="P4129" s="32" t="n">
        <x:v>134641.18544834852</x:v>
      </x:c>
      <x:c r="Q4129" s="33" t="n">
        <x:v>1.0004338245774653</x:v>
      </x:c>
      <x:c r="R4129" s="34" t="n">
        <x:v>0.0004338245774653076</x:v>
      </x:c>
    </x:row>
    <x:row r="4130" ht="18" customHeight="1">
      <x:c r="A4130" s="25" t="str">
        <x:v>EEZ_516</x:v>
      </x:c>
      <x:c r="B4130" s="25" t="str">
        <x:v>Namibia</x:v>
      </x:c>
      <x:c r="C4130" s="25" t="str">
        <x:v>functional</x:v>
      </x:c>
      <x:c r="D4130" s="25" t="str">
        <x:v>Medium bathypelagics (30 - 89 cm)</x:v>
      </x:c>
      <x:c r="E4130" s="35" t="n">
        <x:v>2</x:v>
      </x:c>
      <x:c r="F4130" s="35" t="n">
        <x:v>2</x:v>
      </x:c>
      <x:c r="G4130" s="32" t="n">
        <x:v>343.456986971</x:v>
      </x:c>
      <x:c r="H4130" s="32" t="n">
        <x:v>343.456986971</x:v>
      </x:c>
      <x:c r="I4130" s="33" t="n">
        <x:v>0</x:v>
      </x:c>
      <x:c r="J4130" s="34" t="n">
        <x:v>1</x:v>
      </x:c>
      <x:c r="K4130" s="33" t="n">
        <x:v>1778.278201963954</x:v>
      </x:c>
      <x:c r="L4130" s="32" t="n">
        <x:v>610762.073242747</x:v>
      </x:c>
      <x:c r="M4130" s="33" t="n">
        <x:v>4.249999643459366</x:v>
      </x:c>
      <x:c r="N4130" s="33" t="n">
        <x:v>1778.2779501341</x:v>
      </x:c>
      <x:c r="O4130" s="32" t="n">
        <x:v>610761.9867500241</x:v>
      </x:c>
      <x:c r="P4130" s="32" t="n">
        <x:v>0.08649272285401821</x:v>
      </x:c>
      <x:c r="Q4130" s="33" t="n">
        <x:v>1.00000014161445</x:v>
      </x:c>
      <x:c r="R4130" s="34" t="n">
        <x:v>1.4161445003193757e-7</x:v>
      </x:c>
    </x:row>
    <x:row r="4131" ht="18" customHeight="1">
      <x:c r="A4131" s="25" t="str">
        <x:v>EEZ_516</x:v>
      </x:c>
      <x:c r="B4131" s="25" t="str">
        <x:v>Namibia</x:v>
      </x:c>
      <x:c r="C4131" s="25" t="str">
        <x:v>functional</x:v>
      </x:c>
      <x:c r="D4131" s="25" t="str">
        <x:v>Medium benthopelagics (30 - 89 cm)</x:v>
      </x:c>
      <x:c r="E4131" s="35" t="n">
        <x:v>6</x:v>
      </x:c>
      <x:c r="F4131" s="35" t="n">
        <x:v>6</x:v>
      </x:c>
      <x:c r="G4131" s="32" t="n">
        <x:v>2931.8475467209</x:v>
      </x:c>
      <x:c r="H4131" s="32" t="n">
        <x:v>2931.8475467209</x:v>
      </x:c>
      <x:c r="I4131" s="33" t="n">
        <x:v>0</x:v>
      </x:c>
      <x:c r="J4131" s="34" t="n">
        <x:v>1</x:v>
      </x:c>
      <x:c r="K4131" s="33" t="n">
        <x:v>652.2253568382125</x:v>
      </x:c>
      <x:c r="L4131" s="32" t="n">
        <x:v>1912225.3123552771</x:v>
      </x:c>
      <x:c r="M4131" s="33" t="n">
        <x:v>3.6661661224429776</x:v>
      </x:c>
      <x:c r="N4131" s="33" t="n">
        <x:v>463.6242272180609</x:v>
      </x:c>
      <x:c r="O4131" s="32" t="n">
        <x:v>1359275.5531696451</x:v>
      </x:c>
      <x:c r="P4131" s="32" t="n">
        <x:v>552949.759185632</x:v>
      </x:c>
      <x:c r="Q4131" s="33" t="n">
        <x:v>1.406797398729219</x:v>
      </x:c>
      <x:c r="R4131" s="34" t="n">
        <x:v>0.4067973987292191</x:v>
      </x:c>
    </x:row>
    <x:row r="4132" ht="18" customHeight="1">
      <x:c r="A4132" s="25" t="str">
        <x:v>EEZ_516</x:v>
      </x:c>
      <x:c r="B4132" s="25" t="str">
        <x:v>Namibia</x:v>
      </x:c>
      <x:c r="C4132" s="25" t="str">
        <x:v>functional</x:v>
      </x:c>
      <x:c r="D4132" s="25" t="str">
        <x:v>Medium demersals (30 - 89 cm)</x:v>
      </x:c>
      <x:c r="E4132" s="35" t="n">
        <x:v>6</x:v>
      </x:c>
      <x:c r="F4132" s="35" t="n">
        <x:v>6</x:v>
      </x:c>
      <x:c r="G4132" s="32" t="n">
        <x:v>165011.39302202905</x:v>
      </x:c>
      <x:c r="H4132" s="32" t="n">
        <x:v>165011.39302202905</x:v>
      </x:c>
      <x:c r="I4132" s="33" t="n">
        <x:v>0</x:v>
      </x:c>
      <x:c r="J4132" s="34" t="n">
        <x:v>1</x:v>
      </x:c>
      <x:c r="K4132" s="33" t="n">
        <x:v>481.1266489296961</x:v>
      </x:c>
      <x:c r="L4132" s="32" t="n">
        <x:v>79391378.55990988</x:v>
      </x:c>
      <x:c r="M4132" s="33" t="n">
        <x:v>3.408086034343004</x:v>
      </x:c>
      <x:c r="N4132" s="33" t="n">
        <x:v>255.90927965489215</x:v>
      </x:c>
      <x:c r="O4132" s="32" t="n">
        <x:v>42227946.723117754</x:v>
      </x:c>
      <x:c r="P4132" s="32" t="n">
        <x:v>37163431.83679213</x:v>
      </x:c>
      <x:c r="Q4132" s="33" t="n">
        <x:v>1.880067223738514</x:v>
      </x:c>
      <x:c r="R4132" s="34" t="n">
        <x:v>0.8800672237385141</x:v>
      </x:c>
    </x:row>
    <x:row r="4133" ht="18" customHeight="1">
      <x:c r="A4133" s="25" t="str">
        <x:v>EEZ_516</x:v>
      </x:c>
      <x:c r="B4133" s="25" t="str">
        <x:v>Namibia</x:v>
      </x:c>
      <x:c r="C4133" s="25" t="str">
        <x:v>functional</x:v>
      </x:c>
      <x:c r="D4133" s="25" t="str">
        <x:v>Medium pelagics (30 - 89 cm)</x:v>
      </x:c>
      <x:c r="E4133" s="35" t="n">
        <x:v>5</x:v>
      </x:c>
      <x:c r="F4133" s="35" t="n">
        <x:v>5</x:v>
      </x:c>
      <x:c r="G4133" s="32" t="n">
        <x:v>322569.48255128635</x:v>
      </x:c>
      <x:c r="H4133" s="32" t="n">
        <x:v>322569.48255128635</x:v>
      </x:c>
      <x:c r="I4133" s="33" t="n">
        <x:v>0</x:v>
      </x:c>
      <x:c r="J4133" s="34" t="n">
        <x:v>1</x:v>
      </x:c>
      <x:c r="K4133" s="33" t="n">
        <x:v>291.28838143008653</x:v>
      </x:c>
      <x:c r="L4133" s="32" t="n">
        <x:v>93960742.47110474</x:v>
      </x:c>
      <x:c r="M4133" s="33" t="n">
        <x:v>3.4592287701117352</x:v>
      </x:c>
      <x:c r="N4133" s="33" t="n">
        <x:v>287.8914520025618</x:v>
      </x:c>
      <x:c r="O4133" s="32" t="n">
        <x:v>92864996.70340484</x:v>
      </x:c>
      <x:c r="P4133" s="32" t="n">
        <x:v>1095745.7676998973</x:v>
      </x:c>
      <x:c r="Q4133" s="33" t="n">
        <x:v>1.0117993410498847</x:v>
      </x:c>
      <x:c r="R4133" s="34" t="n">
        <x:v>0.011799341049884756</x:v>
      </x:c>
    </x:row>
    <x:row r="4134" ht="18" customHeight="1">
      <x:c r="A4134" s="25" t="str">
        <x:v>EEZ_516</x:v>
      </x:c>
      <x:c r="B4134" s="25" t="str">
        <x:v>Namibia</x:v>
      </x:c>
      <x:c r="C4134" s="25" t="str">
        <x:v>functional</x:v>
      </x:c>
      <x:c r="D4134" s="25" t="str">
        <x:v>Other demersal invertebrates</x:v>
      </x:c>
      <x:c r="E4134" s="35" t="n">
        <x:v>1</x:v>
      </x:c>
      <x:c r="F4134" s="35" t="n">
        <x:v>1</x:v>
      </x:c>
      <x:c r="G4134" s="32" t="n">
        <x:v>304.7673743773</x:v>
      </x:c>
      <x:c r="H4134" s="32" t="n">
        <x:v>304.7673743773</x:v>
      </x:c>
      <x:c r="I4134" s="33" t="n">
        <x:v>0</x:v>
      </x:c>
      <x:c r="J4134" s="34" t="n">
        <x:v>1</x:v>
      </x:c>
      <x:c r="K4134" s="33" t="n">
        <x:v>12.589254117941675</x:v>
      </x:c>
      <x:c r="L4134" s="32" t="n">
        <x:v>3836.7939228936957</x:v>
      </x:c>
      <x:c r="M4134" s="33" t="n">
        <x:v>2.1</x:v>
      </x:c>
      <x:c r="N4134" s="33" t="n">
        <x:v>12.589254117941675</x:v>
      </x:c>
      <x:c r="O4134" s="32" t="n">
        <x:v>3836.7939228936957</x:v>
      </x:c>
      <x:c r="P4134" s="32" t="n">
        <x:v>0</x:v>
      </x:c>
      <x:c r="Q4134" s="33" t="n">
        <x:v>1</x:v>
      </x:c>
      <x:c r="R4134" s="34" t="n">
        <x:v>0</x:v>
      </x:c>
    </x:row>
    <x:row r="4135" ht="18" customHeight="1">
      <x:c r="A4135" s="25" t="str">
        <x:v>EEZ_516</x:v>
      </x:c>
      <x:c r="B4135" s="25" t="str">
        <x:v>Namibia</x:v>
      </x:c>
      <x:c r="C4135" s="25" t="str">
        <x:v>functional</x:v>
      </x:c>
      <x:c r="D4135" s="25" t="str">
        <x:v>Shrimps</x:v>
      </x:c>
      <x:c r="E4135" s="35" t="n">
        <x:v>1</x:v>
      </x:c>
      <x:c r="F4135" s="35" t="n">
        <x:v>1</x:v>
      </x:c>
      <x:c r="G4135" s="32" t="n">
        <x:v>32.337461698700004</x:v>
      </x:c>
      <x:c r="H4135" s="32" t="n">
        <x:v>32.337461698700004</x:v>
      </x:c>
      <x:c r="I4135" s="33" t="n">
        <x:v>0</x:v>
      </x:c>
      <x:c r="J4135" s="34" t="n">
        <x:v>1</x:v>
      </x:c>
      <x:c r="K4135" s="33" t="n">
        <x:v>19.952623149688787</x:v>
      </x:c>
      <x:c r="L4135" s="32" t="n">
        <x:v>645.2171868916562</x:v>
      </x:c>
      <x:c r="M4135" s="33" t="n">
        <x:v>2.3</x:v>
      </x:c>
      <x:c r="N4135" s="33" t="n">
        <x:v>19.952623149688787</x:v>
      </x:c>
      <x:c r="O4135" s="32" t="n">
        <x:v>645.2171868916562</x:v>
      </x:c>
      <x:c r="P4135" s="32" t="n">
        <x:v>0</x:v>
      </x:c>
      <x:c r="Q4135" s="33" t="n">
        <x:v>1</x:v>
      </x:c>
      <x:c r="R4135" s="34" t="n">
        <x:v>0</x:v>
      </x:c>
    </x:row>
    <x:row r="4136" ht="18" customHeight="1">
      <x:c r="A4136" s="25" t="str">
        <x:v>EEZ_516</x:v>
      </x:c>
      <x:c r="B4136" s="25" t="str">
        <x:v>Namibia</x:v>
      </x:c>
      <x:c r="C4136" s="25" t="str">
        <x:v>functional</x:v>
      </x:c>
      <x:c r="D4136" s="25" t="str">
        <x:v>Small pelagics (&lt;30 cm)</x:v>
      </x:c>
      <x:c r="E4136" s="35" t="n">
        <x:v>2</x:v>
      </x:c>
      <x:c r="F4136" s="35" t="n">
        <x:v>2</x:v>
      </x:c>
      <x:c r="G4136" s="32" t="n">
        <x:v>10222.7922086604</x:v>
      </x:c>
      <x:c r="H4136" s="32" t="n">
        <x:v>10222.7922086604</x:v>
      </x:c>
      <x:c r="I4136" s="33" t="n">
        <x:v>0</x:v>
      </x:c>
      <x:c r="J4136" s="34" t="n">
        <x:v>1</x:v>
      </x:c>
      <x:c r="K4136" s="33" t="n">
        <x:v>94.24366567045485</x:v>
      </x:c>
      <x:c r="L4136" s="32" t="n">
        <x:v>963433.4111315213</x:v>
      </x:c>
      <x:c r="M4136" s="33" t="n">
        <x:v>2.967799186050737</x:v>
      </x:c>
      <x:c r="N4136" s="33" t="n">
        <x:v>92.85369401857997</x:v>
      </x:c>
      <x:c r="O4136" s="32" t="n">
        <x:v>949224.0197584761</x:v>
      </x:c>
      <x:c r="P4136" s="32" t="n">
        <x:v>14209.391373045277</x:v>
      </x:c>
      <x:c r="Q4136" s="33" t="n">
        <x:v>1.014969481468306</x:v>
      </x:c>
      <x:c r="R4136" s="34" t="n">
        <x:v>0.014969481468305833</x:v>
      </x:c>
    </x:row>
    <x:row r="4137" ht="18" customHeight="1">
      <x:c r="A4137" s="25" t="str">
        <x:v>EEZ_516</x:v>
      </x:c>
      <x:c r="B4137" s="25" t="str">
        <x:v>Namibia</x:v>
      </x:c>
      <x:c r="C4137" s="25" t="str">
        <x:v>functional</x:v>
      </x:c>
      <x:c r="D4137" s="25" t="str">
        <x:v>Small to medium flatfishes (&lt;90 cm)</x:v>
      </x:c>
      <x:c r="E4137" s="35" t="n">
        <x:v>1</x:v>
      </x:c>
      <x:c r="F4137" s="35" t="n">
        <x:v>1</x:v>
      </x:c>
      <x:c r="G4137" s="32" t="n">
        <x:v>117</x:v>
      </x:c>
      <x:c r="H4137" s="32" t="n">
        <x:v>117</x:v>
      </x:c>
      <x:c r="I4137" s="33" t="n">
        <x:v>0</x:v>
      </x:c>
      <x:c r="J4137" s="34" t="n">
        <x:v>1</x:v>
      </x:c>
      <x:c r="K4137" s="33" t="n">
        <x:v>301.9951720402016</x:v>
      </x:c>
      <x:c r="L4137" s="32" t="n">
        <x:v>35333.43512870359</x:v>
      </x:c>
      <x:c r="M4137" s="33" t="n">
        <x:v>3.4800000000000004</x:v>
      </x:c>
      <x:c r="N4137" s="33" t="n">
        <x:v>301.9951720402019</x:v>
      </x:c>
      <x:c r="O4137" s="32" t="n">
        <x:v>35333.435128703626</x:v>
      </x:c>
      <x:c r="P4137" s="32" t="n">
        <x:v>-3.637978807091713e-11</x:v>
      </x:c>
      <x:c r="Q4137" s="33" t="n">
        <x:v>0.999999999999999</x:v>
      </x:c>
      <x:c r="R4137" s="34" t="n">
        <x:v>-1.0296136771984415e-15</x:v>
      </x:c>
    </x:row>
    <x:row r="4138" ht="18" customHeight="1">
      <x:c r="A4138" s="25" t="str">
        <x:v>EEZ_520</x:v>
      </x:c>
      <x:c r="B4138" s="25" t="str">
        <x:v>Nauru</x:v>
      </x:c>
      <x:c r="C4138" s="25" t="str">
        <x:v>functional</x:v>
      </x:c>
      <x:c r="D4138" s="25" t="str">
        <x:v>Large pelagics (&gt;=90 cm)</x:v>
      </x:c>
      <x:c r="E4138" s="35" t="n">
        <x:v>13</x:v>
      </x:c>
      <x:c r="F4138" s="35" t="n">
        <x:v>13</x:v>
      </x:c>
      <x:c r="G4138" s="32" t="n">
        <x:v>77423.026599402</x:v>
      </x:c>
      <x:c r="H4138" s="32" t="n">
        <x:v>77423.026599402</x:v>
      </x:c>
      <x:c r="I4138" s="33" t="n">
        <x:v>0</x:v>
      </x:c>
      <x:c r="J4138" s="34" t="n">
        <x:v>1</x:v>
      </x:c>
      <x:c r="K4138" s="33" t="n">
        <x:v>2671.323544962612</x:v>
      </x:c>
      <x:c r="L4138" s="32" t="n">
        <x:v>206821953.87724915</x:v>
      </x:c>
      <x:c r="M4138" s="33" t="n">
        <x:v>4.425842157481453</x:v>
      </x:c>
      <x:c r="N4138" s="33" t="n">
        <x:v>2665.889581975174</x:v>
      </x:c>
      <x:c r="O4138" s="32" t="n">
        <x:v>206401240.0163326</x:v>
      </x:c>
      <x:c r="P4138" s="32" t="n">
        <x:v>420713.8609165549</x:v>
      </x:c>
      <x:c r="Q4138" s="33" t="n">
        <x:v>1.002038330103459</x:v>
      </x:c>
      <x:c r="R4138" s="34" t="n">
        <x:v>0.0020383301034589893</x:v>
      </x:c>
    </x:row>
    <x:row r="4139" ht="18" customHeight="1">
      <x:c r="A4139" s="25" t="str">
        <x:v>EEZ_520</x:v>
      </x:c>
      <x:c r="B4139" s="25" t="str">
        <x:v>Nauru</x:v>
      </x:c>
      <x:c r="C4139" s="25" t="str">
        <x:v>functional</x:v>
      </x:c>
      <x:c r="D4139" s="25" t="str">
        <x:v>Large sharks (&gt;=90 cm)</x:v>
      </x:c>
      <x:c r="E4139" s="35" t="n">
        <x:v>8</x:v>
      </x:c>
      <x:c r="F4139" s="35" t="n">
        <x:v>8</x:v>
      </x:c>
      <x:c r="G4139" s="32" t="n">
        <x:v>1598.5829998355</x:v>
      </x:c>
      <x:c r="H4139" s="32" t="n">
        <x:v>1598.5829998355</x:v>
      </x:c>
      <x:c r="I4139" s="33" t="n">
        <x:v>0</x:v>
      </x:c>
      <x:c r="J4139" s="34" t="n">
        <x:v>1</x:v>
      </x:c>
      <x:c r="K4139" s="33" t="n">
        <x:v>1851.6670411367918</x:v>
      </x:c>
      <x:c r="L4139" s="32" t="n">
        <x:v>2960043.453316977</x:v>
      </x:c>
      <x:c r="M4139" s="33" t="n">
        <x:v>4.238708282060648</x:v>
      </x:c>
      <x:c r="N4139" s="33" t="n">
        <x:v>1732.6397833318795</x:v>
      </x:c>
      <x:c r="O4139" s="32" t="n">
        <x:v>2769768.5024730065</x:v>
      </x:c>
      <x:c r="P4139" s="32" t="n">
        <x:v>190274.9508439703</x:v>
      </x:c>
      <x:c r="Q4139" s="33" t="n">
        <x:v>1.068697059221405</x:v>
      </x:c>
      <x:c r="R4139" s="34" t="n">
        <x:v>0.06869705922140497</x:v>
      </x:c>
    </x:row>
    <x:row r="4140" ht="18" customHeight="1">
      <x:c r="A4140" s="25" t="str">
        <x:v>EEZ_520</x:v>
      </x:c>
      <x:c r="B4140" s="25" t="str">
        <x:v>Nauru</x:v>
      </x:c>
      <x:c r="C4140" s="25" t="str">
        <x:v>functional</x:v>
      </x:c>
      <x:c r="D4140" s="25" t="str">
        <x:v>Medium demersals (30 - 89 cm)</x:v>
      </x:c>
      <x:c r="E4140" s="35" t="n">
        <x:v>1</x:v>
      </x:c>
      <x:c r="F4140" s="35" t="n">
        <x:v>1</x:v>
      </x:c>
      <x:c r="G4140" s="32" t="n">
        <x:v>1420.1208017619</x:v>
      </x:c>
      <x:c r="H4140" s="32" t="n">
        <x:v>1420.1208017619</x:v>
      </x:c>
      <x:c r="I4140" s="33" t="n">
        <x:v>0</x:v>
      </x:c>
      <x:c r="J4140" s="34" t="n">
        <x:v>1</x:v>
      </x:c>
      <x:c r="K4140" s="33" t="n">
        <x:v>190.54607179632464</x:v>
      </x:c>
      <x:c r="L4140" s="32" t="n">
        <x:v>270598.4402519771</x:v>
      </x:c>
      <x:c r="M4140" s="33" t="n">
        <x:v>3.2799999999999994</x:v>
      </x:c>
      <x:c r="N4140" s="33" t="n">
        <x:v>190.54607179632444</x:v>
      </x:c>
      <x:c r="O4140" s="32" t="n">
        <x:v>270598.44025197683</x:v>
      </x:c>
      <x:c r="P4140" s="32" t="n">
        <x:v>2.9103830456733704e-10</x:v>
      </x:c>
      <x:c r="Q4140" s="33" t="n">
        <x:v>1.000000000000001</x:v>
      </x:c>
      <x:c r="R4140" s="34" t="n">
        <x:v>1.075535780237044e-15</x:v>
      </x:c>
    </x:row>
    <x:row r="4141" ht="18" customHeight="1">
      <x:c r="A4141" s="25" t="str">
        <x:v>EEZ_520</x:v>
      </x:c>
      <x:c r="B4141" s="25" t="str">
        <x:v>Nauru</x:v>
      </x:c>
      <x:c r="C4141" s="25" t="str">
        <x:v>functional</x:v>
      </x:c>
      <x:c r="D4141" s="25" t="str">
        <x:v>Medium pelagics (30 - 89 cm)</x:v>
      </x:c>
      <x:c r="E4141" s="35" t="n">
        <x:v>3</x:v>
      </x:c>
      <x:c r="F4141" s="35" t="n">
        <x:v>3</x:v>
      </x:c>
      <x:c r="G4141" s="32" t="n">
        <x:v>1244.58894469</x:v>
      </x:c>
      <x:c r="H4141" s="32" t="n">
        <x:v>1244.58894469</x:v>
      </x:c>
      <x:c r="I4141" s="33" t="n">
        <x:v>0</x:v>
      </x:c>
      <x:c r="J4141" s="34" t="n">
        <x:v>1</x:v>
      </x:c>
      <x:c r="K4141" s="33" t="n">
        <x:v>1407.0081244770452</x:v>
      </x:c>
      <x:c r="L4141" s="32" t="n">
        <x:v>1751146.7568131418</x:v>
      </x:c>
      <x:c r="M4141" s="33" t="n">
        <x:v>4.066067399861426</x:v>
      </x:c>
      <x:c r="N4141" s="33" t="n">
        <x:v>1164.306708707735</x:v>
      </x:c>
      <x:c r="O4141" s="32" t="n">
        <x:v>1449083.2578860472</x:v>
      </x:c>
      <x:c r="P4141" s="32" t="n">
        <x:v>302063.4989270945</x:v>
      </x:c>
      <x:c r="Q4141" s="33" t="n">
        <x:v>1.2084514449278443</x:v>
      </x:c>
      <x:c r="R4141" s="34" t="n">
        <x:v>0.20845144492784426</x:v>
      </x:c>
    </x:row>
    <x:row r="4142" ht="18" customHeight="1">
      <x:c r="A4142" s="25" t="str">
        <x:v>EEZ_520</x:v>
      </x:c>
      <x:c r="B4142" s="25" t="str">
        <x:v>Nauru</x:v>
      </x:c>
      <x:c r="C4142" s="25" t="str">
        <x:v>functional</x:v>
      </x:c>
      <x:c r="D4142" s="25" t="str">
        <x:v>Medium reef assoc. fish (30 - 89 cm)</x:v>
      </x:c>
      <x:c r="E4142" s="35" t="n">
        <x:v>2</x:v>
      </x:c>
      <x:c r="F4142" s="35" t="n">
        <x:v>2</x:v>
      </x:c>
      <x:c r="G4142" s="32" t="n">
        <x:v>16.446042843</x:v>
      </x:c>
      <x:c r="H4142" s="32" t="n">
        <x:v>16.446042843</x:v>
      </x:c>
      <x:c r="I4142" s="33" t="n">
        <x:v>0</x:v>
      </x:c>
      <x:c r="J4142" s="34" t="n">
        <x:v>1</x:v>
      </x:c>
      <x:c r="K4142" s="33" t="n">
        <x:v>802.4739026397567</x:v>
      </x:c>
      <x:c r="L4142" s="32" t="n">
        <x:v>13197.52018320285</x:v>
      </x:c>
      <x:c r="M4142" s="33" t="n">
        <x:v>3.899999999994528</x:v>
      </x:c>
      <x:c r="N4142" s="33" t="n">
        <x:v>794.3282347142729</x:v>
      </x:c>
      <x:c r="O4142" s="32" t="n">
        <x:v>13063.556179515492</x:v>
      </x:c>
      <x:c r="P4142" s="32" t="n">
        <x:v>133.96400368735885</x:v>
      </x:c>
      <x:c r="Q4142" s="33" t="n">
        <x:v>1.0102547883475574</x:v>
      </x:c>
      <x:c r="R4142" s="34" t="n">
        <x:v>0.010254788347557548</x:v>
      </x:c>
    </x:row>
    <x:row r="4143" ht="18" customHeight="1">
      <x:c r="A4143" s="25" t="str">
        <x:v>EEZ_520</x:v>
      </x:c>
      <x:c r="B4143" s="25" t="str">
        <x:v>Nauru</x:v>
      </x:c>
      <x:c r="C4143" s="25" t="str">
        <x:v>functional</x:v>
      </x:c>
      <x:c r="D4143" s="25" t="str">
        <x:v>Shrimps</x:v>
      </x:c>
      <x:c r="E4143" s="35" t="n">
        <x:v>1</x:v>
      </x:c>
      <x:c r="F4143" s="35" t="n">
        <x:v>1</x:v>
      </x:c>
      <x:c r="G4143" s="32" t="n">
        <x:v>26.583059408</x:v>
      </x:c>
      <x:c r="H4143" s="32" t="n">
        <x:v>26.583059408</x:v>
      </x:c>
      <x:c r="I4143" s="33" t="n">
        <x:v>0</x:v>
      </x:c>
      <x:c r="J4143" s="34" t="n">
        <x:v>1</x:v>
      </x:c>
      <x:c r="K4143" s="33" t="n">
        <x:v>50.11872336272725</x:v>
      </x:c>
      <x:c r="L4143" s="32" t="n">
        <x:v>1332.309000604496</x:v>
      </x:c>
      <x:c r="M4143" s="33" t="n">
        <x:v>2.7</x:v>
      </x:c>
      <x:c r="N4143" s="33" t="n">
        <x:v>50.11872336272725</x:v>
      </x:c>
      <x:c r="O4143" s="32" t="n">
        <x:v>1332.309000604496</x:v>
      </x:c>
      <x:c r="P4143" s="32" t="n">
        <x:v>0</x:v>
      </x:c>
      <x:c r="Q4143" s="33" t="n">
        <x:v>1</x:v>
      </x:c>
      <x:c r="R4143" s="34" t="n">
        <x:v>0</x:v>
      </x:c>
    </x:row>
    <x:row r="4144" ht="18" customHeight="1">
      <x:c r="A4144" s="25" t="str">
        <x:v>EEZ_528</x:v>
      </x:c>
      <x:c r="B4144" s="25" t="str">
        <x:v>Netherlands</x:v>
      </x:c>
      <x:c r="C4144" s="25" t="str">
        <x:v>functional</x:v>
      </x:c>
      <x:c r="D4144" s="25" t="str">
        <x:v>Cephalopods</x:v>
      </x:c>
      <x:c r="E4144" s="35" t="n">
        <x:v>12</x:v>
      </x:c>
      <x:c r="F4144" s="35" t="n">
        <x:v>12</x:v>
      </x:c>
      <x:c r="G4144" s="32" t="n">
        <x:v>547.4112054123999</x:v>
      </x:c>
      <x:c r="H4144" s="32" t="n">
        <x:v>547.4112054123999</x:v>
      </x:c>
      <x:c r="I4144" s="33" t="n">
        <x:v>0</x:v>
      </x:c>
      <x:c r="J4144" s="34" t="n">
        <x:v>1</x:v>
      </x:c>
      <x:c r="K4144" s="33" t="n">
        <x:v>1255.6032998657229</x:v>
      </x:c>
      <x:c r="L4144" s="32" t="n">
        <x:v>687331.3158992823</x:v>
      </x:c>
      <x:c r="M4144" s="33" t="n">
        <x:v>4.06110292533953</x:v>
      </x:c>
      <x:c r="N4144" s="33" t="n">
        <x:v>1151.07315445813</x:v>
      </x:c>
      <x:c r="O4144" s="32" t="n">
        <x:v>630110.3429997785</x:v>
      </x:c>
      <x:c r="P4144" s="32" t="n">
        <x:v>57220.97289950389</x:v>
      </x:c>
      <x:c r="Q4144" s="33" t="n">
        <x:v>1.0908110357736565</x:v>
      </x:c>
      <x:c r="R4144" s="34" t="n">
        <x:v>0.09081103577365657</x:v>
      </x:c>
    </x:row>
    <x:row r="4145" ht="18" customHeight="1">
      <x:c r="A4145" s="25" t="str">
        <x:v>EEZ_528</x:v>
      </x:c>
      <x:c r="B4145" s="25" t="str">
        <x:v>Netherlands</x:v>
      </x:c>
      <x:c r="C4145" s="25" t="str">
        <x:v>functional</x:v>
      </x:c>
      <x:c r="D4145" s="25" t="str">
        <x:v>Large bathydemersals (&gt;=90 cm)</x:v>
      </x:c>
      <x:c r="E4145" s="35" t="n">
        <x:v>2</x:v>
      </x:c>
      <x:c r="F4145" s="35" t="n">
        <x:v>2</x:v>
      </x:c>
      <x:c r="G4145" s="32" t="n">
        <x:v>167.7955768452</x:v>
      </x:c>
      <x:c r="H4145" s="32" t="n">
        <x:v>167.7955768452</x:v>
      </x:c>
      <x:c r="I4145" s="33" t="n">
        <x:v>0</x:v>
      </x:c>
      <x:c r="J4145" s="34" t="n">
        <x:v>1</x:v>
      </x:c>
      <x:c r="K4145" s="33" t="n">
        <x:v>2629.3734817785216</x:v>
      </x:c>
      <x:c r="L4145" s="32" t="n">
        <x:v>441197.240116499</x:v>
      </x:c>
      <x:c r="M4145" s="33" t="n">
        <x:v>4.417393150304625</x:v>
      </x:c>
      <x:c r="N4145" s="33" t="n">
        <x:v>2614.5271155468095</x:v>
      </x:c>
      <x:c r="O4145" s="32" t="n">
        <x:v>438706.08553059376</x:v>
      </x:c>
      <x:c r="P4145" s="32" t="n">
        <x:v>2491.1545859052567</x:v>
      </x:c>
      <x:c r="Q4145" s="33" t="n">
        <x:v>1.0056784135622197</x:v>
      </x:c>
      <x:c r="R4145" s="34" t="n">
        <x:v>0.00567841356221974</x:v>
      </x:c>
    </x:row>
    <x:row r="4146" ht="18" customHeight="1">
      <x:c r="A4146" s="25" t="str">
        <x:v>EEZ_528</x:v>
      </x:c>
      <x:c r="B4146" s="25" t="str">
        <x:v>Netherlands</x:v>
      </x:c>
      <x:c r="C4146" s="25" t="str">
        <x:v>functional</x:v>
      </x:c>
      <x:c r="D4146" s="25" t="str">
        <x:v>Large bathypelagics (&gt;=90 cm)</x:v>
      </x:c>
      <x:c r="E4146" s="35" t="n">
        <x:v>1</x:v>
      </x:c>
      <x:c r="F4146" s="35" t="n">
        <x:v>1</x:v>
      </x:c>
      <x:c r="G4146" s="32" t="n">
        <x:v>0.0005551299</x:v>
      </x:c>
      <x:c r="H4146" s="32" t="n">
        <x:v>0.0005551299</x:v>
      </x:c>
      <x:c r="I4146" s="33" t="n">
        <x:v>0</x:v>
      </x:c>
      <x:c r="J4146" s="34" t="n">
        <x:v>1</x:v>
      </x:c>
      <x:c r="K4146" s="33" t="n">
        <x:v>831.7637711026708</x:v>
      </x:c>
      <x:c r="L4146" s="32" t="n">
        <x:v>0.46173693907584856</x:v>
      </x:c>
      <x:c r="M4146" s="33" t="n">
        <x:v>3.92</x:v>
      </x:c>
      <x:c r="N4146" s="33" t="n">
        <x:v>831.7637711026708</x:v>
      </x:c>
      <x:c r="O4146" s="32" t="n">
        <x:v>0.46173693907584856</x:v>
      </x:c>
      <x:c r="P4146" s="32" t="n">
        <x:v>0</x:v>
      </x:c>
      <x:c r="Q4146" s="33" t="n">
        <x:v>1</x:v>
      </x:c>
      <x:c r="R4146" s="34" t="n">
        <x:v>0</x:v>
      </x:c>
    </x:row>
    <x:row r="4147" ht="18" customHeight="1">
      <x:c r="A4147" s="25" t="str">
        <x:v>EEZ_528</x:v>
      </x:c>
      <x:c r="B4147" s="25" t="str">
        <x:v>Netherlands</x:v>
      </x:c>
      <x:c r="C4147" s="25" t="str">
        <x:v>functional</x:v>
      </x:c>
      <x:c r="D4147" s="25" t="str">
        <x:v>Large benthopelagics (&gt;=90 cm)</x:v>
      </x:c>
      <x:c r="E4147" s="35" t="n">
        <x:v>4</x:v>
      </x:c>
      <x:c r="F4147" s="35" t="n">
        <x:v>4</x:v>
      </x:c>
      <x:c r="G4147" s="32" t="n">
        <x:v>1500.2905642822</x:v>
      </x:c>
      <x:c r="H4147" s="32" t="n">
        <x:v>1500.2905642822</x:v>
      </x:c>
      <x:c r="I4147" s="33" t="n">
        <x:v>0</x:v>
      </x:c>
      <x:c r="J4147" s="34" t="n">
        <x:v>1</x:v>
      </x:c>
      <x:c r="K4147" s="33" t="n">
        <x:v>1251.745037843988</x:v>
      </x:c>
      <x:c r="L4147" s="32" t="n">
        <x:v>1877981.2691644006</x:v>
      </x:c>
      <x:c r="M4147" s="33" t="n">
        <x:v>4.095701229952521</x:v>
      </x:c>
      <x:c r="N4147" s="33" t="n">
        <x:v>1246.5256800198065</x:v>
      </x:c>
      <x:c r="O4147" s="32" t="n">
        <x:v>1870150.7158691685</x:v>
      </x:c>
      <x:c r="P4147" s="32" t="n">
        <x:v>7830.553295232123</x:v>
      </x:c>
      <x:c r="Q4147" s="33" t="n">
        <x:v>1.0041871241867224</x:v>
      </x:c>
      <x:c r="R4147" s="34" t="n">
        <x:v>0.0041871241867224625</x:v>
      </x:c>
    </x:row>
    <x:row r="4148" ht="18" customHeight="1">
      <x:c r="A4148" s="25" t="str">
        <x:v>EEZ_528</x:v>
      </x:c>
      <x:c r="B4148" s="25" t="str">
        <x:v>Netherlands</x:v>
      </x:c>
      <x:c r="C4148" s="25" t="str">
        <x:v>functional</x:v>
      </x:c>
      <x:c r="D4148" s="25" t="str">
        <x:v>Large demersals (&gt;=90 cm)</x:v>
      </x:c>
      <x:c r="E4148" s="35" t="n">
        <x:v>9</x:v>
      </x:c>
      <x:c r="F4148" s="35" t="n">
        <x:v>9</x:v>
      </x:c>
      <x:c r="G4148" s="32" t="n">
        <x:v>347.3684561231</x:v>
      </x:c>
      <x:c r="H4148" s="32" t="n">
        <x:v>347.3684561231</x:v>
      </x:c>
      <x:c r="I4148" s="33" t="n">
        <x:v>0</x:v>
      </x:c>
      <x:c r="J4148" s="34" t="n">
        <x:v>1</x:v>
      </x:c>
      <x:c r="K4148" s="33" t="n">
        <x:v>1472.6082562076886</x:v>
      </x:c>
      <x:c r="L4148" s="32" t="n">
        <x:v>511537.6564329952</x:v>
      </x:c>
      <x:c r="M4148" s="33" t="n">
        <x:v>4.0744825856061535</x:v>
      </x:c>
      <x:c r="N4148" s="33" t="n">
        <x:v>1187.0871001238984</x:v>
      </x:c>
      <x:c r="O4148" s="32" t="n">
        <x:v>412356.6132536864</x:v>
      </x:c>
      <x:c r="P4148" s="32" t="n">
        <x:v>99181.04317930882</x:v>
      </x:c>
      <x:c r="Q4148" s="33" t="n">
        <x:v>1.2405224991948693</x:v>
      </x:c>
      <x:c r="R4148" s="34" t="n">
        <x:v>0.24052249919486932</x:v>
      </x:c>
    </x:row>
    <x:row r="4149" ht="18" customHeight="1">
      <x:c r="A4149" s="25" t="str">
        <x:v>EEZ_528</x:v>
      </x:c>
      <x:c r="B4149" s="25" t="str">
        <x:v>Netherlands</x:v>
      </x:c>
      <x:c r="C4149" s="25" t="str">
        <x:v>functional</x:v>
      </x:c>
      <x:c r="D4149" s="25" t="str">
        <x:v>Large flatfishes (&gt;=90 cm)</x:v>
      </x:c>
      <x:c r="E4149" s="35" t="n">
        <x:v>2</x:v>
      </x:c>
      <x:c r="F4149" s="35" t="n">
        <x:v>2</x:v>
      </x:c>
      <x:c r="G4149" s="32" t="n">
        <x:v>13430.9065014597</x:v>
      </x:c>
      <x:c r="H4149" s="32" t="n">
        <x:v>13430.9065014597</x:v>
      </x:c>
      <x:c r="I4149" s="33" t="n">
        <x:v>0</x:v>
      </x:c>
      <x:c r="J4149" s="34" t="n">
        <x:v>1</x:v>
      </x:c>
      <x:c r="K4149" s="33" t="n">
        <x:v>281.499388087801</x:v>
      </x:c>
      <x:c r="L4149" s="32" t="n">
        <x:v>3780791.9616253735</x:v>
      </x:c>
      <x:c r="M4149" s="33" t="n">
        <x:v>3.3119144382199965</x:v>
      </x:c>
      <x:c r="N4149" s="33" t="n">
        <x:v>205.07581124431422</x:v>
      </x:c>
      <x:c r="O4149" s="32" t="n">
        <x:v>2754354.046533382</x:v>
      </x:c>
      <x:c r="P4149" s="32" t="n">
        <x:v>1026437.9150919914</x:v>
      </x:c>
      <x:c r="Q4149" s="33" t="n">
        <x:v>1.3726601220289243</x:v>
      </x:c>
      <x:c r="R4149" s="34" t="n">
        <x:v>0.37266012202892423</x:v>
      </x:c>
    </x:row>
    <x:row r="4150" ht="18" customHeight="1">
      <x:c r="A4150" s="25" t="str">
        <x:v>EEZ_528</x:v>
      </x:c>
      <x:c r="B4150" s="25" t="str">
        <x:v>Netherlands</x:v>
      </x:c>
      <x:c r="C4150" s="25" t="str">
        <x:v>functional</x:v>
      </x:c>
      <x:c r="D4150" s="25" t="str">
        <x:v>Large pelagics (&gt;=90 cm)</x:v>
      </x:c>
      <x:c r="E4150" s="35" t="n">
        <x:v>2</x:v>
      </x:c>
      <x:c r="F4150" s="35" t="n">
        <x:v>2</x:v>
      </x:c>
      <x:c r="G4150" s="32" t="n">
        <x:v>0.20015500619999999</x:v>
      </x:c>
      <x:c r="H4150" s="32" t="n">
        <x:v>0.20015500619999999</x:v>
      </x:c>
      <x:c r="I4150" s="33" t="n">
        <x:v>0</x:v>
      </x:c>
      <x:c r="J4150" s="34" t="n">
        <x:v>1</x:v>
      </x:c>
      <x:c r="K4150" s="33" t="n">
        <x:v>1089.847433378484</x:v>
      </x:c>
      <x:c r="L4150" s="32" t="n">
        <x:v>218.13841978492454</x:v>
      </x:c>
      <x:c r="M4150" s="33" t="n">
        <x:v>4.034801748645945</x:v>
      </x:c>
      <x:c r="N4150" s="33" t="n">
        <x:v>1083.4322244794594</x:v>
      </x:c>
      <x:c r="O4150" s="32" t="n">
        <x:v>216.85438360796596</x:v>
      </x:c>
      <x:c r="P4150" s="32" t="n">
        <x:v>1.2840361769585797</x:v>
      </x:c>
      <x:c r="Q4150" s="33" t="n">
        <x:v>1.0059211907806296</x:v>
      </x:c>
      <x:c r="R4150" s="34" t="n">
        <x:v>0.005921190780629494</x:v>
      </x:c>
    </x:row>
    <x:row r="4151" ht="18" customHeight="1">
      <x:c r="A4151" s="25" t="str">
        <x:v>EEZ_528</x:v>
      </x:c>
      <x:c r="B4151" s="25" t="str">
        <x:v>Netherlands</x:v>
      </x:c>
      <x:c r="C4151" s="25" t="str">
        <x:v>functional</x:v>
      </x:c>
      <x:c r="D4151" s="25" t="str">
        <x:v>Large rays (&gt;=90 cm)</x:v>
      </x:c>
      <x:c r="E4151" s="35" t="n">
        <x:v>7</x:v>
      </x:c>
      <x:c r="F4151" s="35" t="n">
        <x:v>7</x:v>
      </x:c>
      <x:c r="G4151" s="32" t="n">
        <x:v>279.0848643114</x:v>
      </x:c>
      <x:c r="H4151" s="32" t="n">
        <x:v>279.0848643114</x:v>
      </x:c>
      <x:c r="I4151" s="33" t="n">
        <x:v>0</x:v>
      </x:c>
      <x:c r="J4151" s="34" t="n">
        <x:v>1</x:v>
      </x:c>
      <x:c r="K4151" s="33" t="n">
        <x:v>822.312819531226</x:v>
      </x:c>
      <x:c r="L4151" s="32" t="n">
        <x:v>229495.06166039695</x:v>
      </x:c>
      <x:c r="M4151" s="33" t="n">
        <x:v>3.882560309969292</x:v>
      </x:c>
      <x:c r="N4151" s="33" t="n">
        <x:v>763.0628494540998</x:v>
      </x:c>
      <x:c r="O4151" s="32" t="n">
        <x:v>212959.29180096768</x:v>
      </x:c>
      <x:c r="P4151" s="32" t="n">
        <x:v>16535.769859429274</x:v>
      </x:c>
      <x:c r="Q4151" s="33" t="n">
        <x:v>1.0776475622152408</x:v>
      </x:c>
      <x:c r="R4151" s="34" t="n">
        <x:v>0.07764756221524087</x:v>
      </x:c>
    </x:row>
    <x:row r="4152" ht="18" customHeight="1">
      <x:c r="A4152" s="25" t="str">
        <x:v>EEZ_528</x:v>
      </x:c>
      <x:c r="B4152" s="25" t="str">
        <x:v>Netherlands</x:v>
      </x:c>
      <x:c r="C4152" s="25" t="str">
        <x:v>functional</x:v>
      </x:c>
      <x:c r="D4152" s="25" t="str">
        <x:v>Large reef assoc. fish (&gt;=90 cm)</x:v>
      </x:c>
      <x:c r="E4152" s="35" t="n">
        <x:v>3</x:v>
      </x:c>
      <x:c r="F4152" s="35" t="n">
        <x:v>3</x:v>
      </x:c>
      <x:c r="G4152" s="32" t="n">
        <x:v>156.6694297936</x:v>
      </x:c>
      <x:c r="H4152" s="32" t="n">
        <x:v>156.6694297936</x:v>
      </x:c>
      <x:c r="I4152" s="33" t="n">
        <x:v>0</x:v>
      </x:c>
      <x:c r="J4152" s="34" t="n">
        <x:v>1</x:v>
      </x:c>
      <x:c r="K4152" s="33" t="n">
        <x:v>194.5524980373364</x:v>
      </x:c>
      <x:c r="L4152" s="32" t="n">
        <x:v>30480.428932429975</x:v>
      </x:c>
      <x:c r="M4152" s="33" t="n">
        <x:v>3.2856347508258827</x:v>
      </x:c>
      <x:c r="N4152" s="33" t="n">
        <x:v>193.03441812912558</x:v>
      </x:c>
      <x:c r="O4152" s="32" t="n">
        <x:v>30242.592218829464</x:v>
      </x:c>
      <x:c r="P4152" s="32" t="n">
        <x:v>237.83671360051085</x:v>
      </x:c>
      <x:c r="Q4152" s="33" t="n">
        <x:v>1.0078642965483768</x:v>
      </x:c>
      <x:c r="R4152" s="34" t="n">
        <x:v>0.007864296548376906</x:v>
      </x:c>
    </x:row>
    <x:row r="4153" ht="18" customHeight="1">
      <x:c r="A4153" s="25" t="str">
        <x:v>EEZ_528</x:v>
      </x:c>
      <x:c r="B4153" s="25" t="str">
        <x:v>Netherlands</x:v>
      </x:c>
      <x:c r="C4153" s="25" t="str">
        <x:v>functional</x:v>
      </x:c>
      <x:c r="D4153" s="25" t="str">
        <x:v>Large sharks (&gt;=90 cm)</x:v>
      </x:c>
      <x:c r="E4153" s="35" t="n">
        <x:v>13</x:v>
      </x:c>
      <x:c r="F4153" s="35" t="n">
        <x:v>13</x:v>
      </x:c>
      <x:c r="G4153" s="32" t="n">
        <x:v>356.3153774567</x:v>
      </x:c>
      <x:c r="H4153" s="32" t="n">
        <x:v>356.3153774567</x:v>
      </x:c>
      <x:c r="I4153" s="33" t="n">
        <x:v>0</x:v>
      </x:c>
      <x:c r="J4153" s="34" t="n">
        <x:v>1</x:v>
      </x:c>
      <x:c r="K4153" s="33" t="n">
        <x:v>1284.8716833966625</x:v>
      </x:c>
      <x:c r="L4153" s="32" t="n">
        <x:v>457819.5388529073</x:v>
      </x:c>
      <x:c r="M4153" s="33" t="n">
        <x:v>4.086589749480033</x:v>
      </x:c>
      <x:c r="N4153" s="33" t="n">
        <x:v>1220.6460482850007</x:v>
      </x:c>
      <x:c r="O4153" s="32" t="n">
        <x:v>434934.95743569924</x:v>
      </x:c>
      <x:c r="P4153" s="32" t="n">
        <x:v>22884.58141720807</x:v>
      </x:c>
      <x:c r="Q4153" s="33" t="n">
        <x:v>1.05261610046737</x:v>
      </x:c>
      <x:c r="R4153" s="34" t="n">
        <x:v>0.05261610046737006</x:v>
      </x:c>
    </x:row>
    <x:row r="4154" ht="18" customHeight="1">
      <x:c r="A4154" s="25" t="str">
        <x:v>EEZ_528</x:v>
      </x:c>
      <x:c r="B4154" s="25" t="str">
        <x:v>Netherlands</x:v>
      </x:c>
      <x:c r="C4154" s="25" t="str">
        <x:v>functional</x:v>
      </x:c>
      <x:c r="D4154" s="25" t="str">
        <x:v>Lobsters, crabs</x:v>
      </x:c>
      <x:c r="E4154" s="35" t="n">
        <x:v>9</x:v>
      </x:c>
      <x:c r="F4154" s="35" t="n">
        <x:v>9</x:v>
      </x:c>
      <x:c r="G4154" s="32" t="n">
        <x:v>1958.1865588088</x:v>
      </x:c>
      <x:c r="H4154" s="32" t="n">
        <x:v>1958.1865588088</x:v>
      </x:c>
      <x:c r="I4154" s="33" t="n">
        <x:v>0</x:v>
      </x:c>
      <x:c r="J4154" s="34" t="n">
        <x:v>1</x:v>
      </x:c>
      <x:c r="K4154" s="33" t="n">
        <x:v>133.06538199300837</x:v>
      </x:c>
      <x:c r="L4154" s="32" t="n">
        <x:v>260566.84246146755</x:v>
      </x:c>
      <x:c r="M4154" s="33" t="n">
        <x:v>3.0608912117815543</x:v>
      </x:c>
      <x:c r="N4154" s="33" t="n">
        <x:v>115.05121563039035</x:v>
      </x:c>
      <x:c r="O4154" s="32" t="n">
        <x:v>225291.7440220433</x:v>
      </x:c>
      <x:c r="P4154" s="32" t="n">
        <x:v>35275.09843942424</x:v>
      </x:c>
      <x:c r="Q4154" s="33" t="n">
        <x:v>1.1565751936119453</x:v>
      </x:c>
      <x:c r="R4154" s="34" t="n">
        <x:v>0.15657519361194525</x:v>
      </x:c>
    </x:row>
    <x:row r="4155" ht="18" customHeight="1">
      <x:c r="A4155" s="25" t="str">
        <x:v>EEZ_528</x:v>
      </x:c>
      <x:c r="B4155" s="25" t="str">
        <x:v>Netherlands</x:v>
      </x:c>
      <x:c r="C4155" s="25" t="str">
        <x:v>functional</x:v>
      </x:c>
      <x:c r="D4155" s="25" t="str">
        <x:v>Medium bathydemersals (30 - 89 cm)</x:v>
      </x:c>
      <x:c r="E4155" s="35" t="n">
        <x:v>3</x:v>
      </x:c>
      <x:c r="F4155" s="35" t="n">
        <x:v>3</x:v>
      </x:c>
      <x:c r="G4155" s="32" t="n">
        <x:v>92.68490982430001</x:v>
      </x:c>
      <x:c r="H4155" s="32" t="n">
        <x:v>92.68490982430001</x:v>
      </x:c>
      <x:c r="I4155" s="33" t="n">
        <x:v>0</x:v>
      </x:c>
      <x:c r="J4155" s="34" t="n">
        <x:v>1</x:v>
      </x:c>
      <x:c r="K4155" s="33" t="n">
        <x:v>2884.0043577500346</x:v>
      </x:c>
      <x:c r="L4155" s="32" t="n">
        <x:v>267303.68383095023</x:v>
      </x:c>
      <x:c r="M4155" s="33" t="n">
        <x:v>4.459988673096764</x:v>
      </x:c>
      <x:c r="N4155" s="33" t="n">
        <x:v>2883.956285224626</x:v>
      </x:c>
      <x:c r="O4155" s="32" t="n">
        <x:v>267299.22823326767</x:v>
      </x:c>
      <x:c r="P4155" s="32" t="n">
        <x:v>4.455597682564985</x:v>
      </x:c>
      <x:c r="Q4155" s="33" t="n">
        <x:v>1.0000166689507934</x:v>
      </x:c>
      <x:c r="R4155" s="34" t="n">
        <x:v>0.000016668950793515416</x:v>
      </x:c>
    </x:row>
    <x:row r="4156" ht="18" customHeight="1">
      <x:c r="A4156" s="25" t="str">
        <x:v>EEZ_528</x:v>
      </x:c>
      <x:c r="B4156" s="25" t="str">
        <x:v>Netherlands</x:v>
      </x:c>
      <x:c r="C4156" s="25" t="str">
        <x:v>functional</x:v>
      </x:c>
      <x:c r="D4156" s="25" t="str">
        <x:v>Medium bathypelagics (30 - 89 cm)</x:v>
      </x:c>
      <x:c r="E4156" s="35" t="n">
        <x:v>1</x:v>
      </x:c>
      <x:c r="F4156" s="35" t="n">
        <x:v>1</x:v>
      </x:c>
      <x:c r="G4156" s="32" t="n">
        <x:v>0.7518795789</x:v>
      </x:c>
      <x:c r="H4156" s="32" t="n">
        <x:v>0.7518795789</x:v>
      </x:c>
      <x:c r="I4156" s="33" t="n">
        <x:v>0</x:v>
      </x:c>
      <x:c r="J4156" s="34" t="n">
        <x:v>1</x:v>
      </x:c>
      <x:c r="K4156" s="33" t="n">
        <x:v>1202.2644346174131</x:v>
      </x:c>
      <x:c r="L4156" s="32" t="n">
        <x:v>903.9580768265872</x:v>
      </x:c>
      <x:c r="M4156" s="33" t="n">
        <x:v>4.08</x:v>
      </x:c>
      <x:c r="N4156" s="33" t="n">
        <x:v>1202.2644346174131</x:v>
      </x:c>
      <x:c r="O4156" s="32" t="n">
        <x:v>903.9580768265872</x:v>
      </x:c>
      <x:c r="P4156" s="32" t="n">
        <x:v>0</x:v>
      </x:c>
      <x:c r="Q4156" s="33" t="n">
        <x:v>1</x:v>
      </x:c>
      <x:c r="R4156" s="34" t="n">
        <x:v>0</x:v>
      </x:c>
    </x:row>
    <x:row r="4157" ht="18" customHeight="1">
      <x:c r="A4157" s="25" t="str">
        <x:v>EEZ_528</x:v>
      </x:c>
      <x:c r="B4157" s="25" t="str">
        <x:v>Netherlands</x:v>
      </x:c>
      <x:c r="C4157" s="25" t="str">
        <x:v>functional</x:v>
      </x:c>
      <x:c r="D4157" s="25" t="str">
        <x:v>Medium benthopelagics (30 - 89 cm)</x:v>
      </x:c>
      <x:c r="E4157" s="35" t="n">
        <x:v>12</x:v>
      </x:c>
      <x:c r="F4157" s="35" t="n">
        <x:v>12</x:v>
      </x:c>
      <x:c r="G4157" s="32" t="n">
        <x:v>3893.2943444732005</x:v>
      </x:c>
      <x:c r="H4157" s="32" t="n">
        <x:v>3893.2943444732005</x:v>
      </x:c>
      <x:c r="I4157" s="33" t="n">
        <x:v>0</x:v>
      </x:c>
      <x:c r="J4157" s="34" t="n">
        <x:v>1</x:v>
      </x:c>
      <x:c r="K4157" s="33" t="n">
        <x:v>2216.947537695787</x:v>
      </x:c>
      <x:c r="L4157" s="32" t="n">
        <x:v>8631229.310504796</x:v>
      </x:c>
      <x:c r="M4157" s="33" t="n">
        <x:v>4.332508474339804</x:v>
      </x:c>
      <x:c r="N4157" s="33" t="n">
        <x:v>2150.3466384050857</x:v>
      </x:c>
      <x:c r="O4157" s="32" t="n">
        <x:v>8371932.405959479</x:v>
      </x:c>
      <x:c r="P4157" s="32" t="n">
        <x:v>259296.9045453174</x:v>
      </x:c>
      <x:c r="Q4157" s="33" t="n">
        <x:v>1.0309721689058</x:v>
      </x:c>
      <x:c r="R4157" s="34" t="n">
        <x:v>0.03097216890579998</x:v>
      </x:c>
    </x:row>
    <x:row r="4158" ht="18" customHeight="1">
      <x:c r="A4158" s="25" t="str">
        <x:v>EEZ_528</x:v>
      </x:c>
      <x:c r="B4158" s="25" t="str">
        <x:v>Netherlands</x:v>
      </x:c>
      <x:c r="C4158" s="25" t="str">
        <x:v>functional</x:v>
      </x:c>
      <x:c r="D4158" s="25" t="str">
        <x:v>Medium demersals (30 - 89 cm)</x:v>
      </x:c>
      <x:c r="E4158" s="35" t="n">
        <x:v>27</x:v>
      </x:c>
      <x:c r="F4158" s="35" t="n">
        <x:v>27</x:v>
      </x:c>
      <x:c r="G4158" s="32" t="n">
        <x:v>19956.6977764599</x:v>
      </x:c>
      <x:c r="H4158" s="32" t="n">
        <x:v>19956.6977764599</x:v>
      </x:c>
      <x:c r="I4158" s="33" t="n">
        <x:v>0</x:v>
      </x:c>
      <x:c r="J4158" s="34" t="n">
        <x:v>1</x:v>
      </x:c>
      <x:c r="K4158" s="33" t="n">
        <x:v>252.92128144674984</x:v>
      </x:c>
      <x:c r="L4158" s="32" t="n">
        <x:v>5047473.575067741</x:v>
      </x:c>
      <x:c r="M4158" s="33" t="n">
        <x:v>3.3431395722372304</x:v>
      </x:c>
      <x:c r="N4158" s="33" t="n">
        <x:v>220.36345466222636</x:v>
      </x:c>
      <x:c r="O4158" s="32" t="n">
        <x:v>4397726.8656706745</x:v>
      </x:c>
      <x:c r="P4158" s="32" t="n">
        <x:v>649746.7093970664</x:v>
      </x:c>
      <x:c r="Q4158" s="33" t="n">
        <x:v>1.147746035450516</x:v>
      </x:c>
      <x:c r="R4158" s="34" t="n">
        <x:v>0.14774603545051607</x:v>
      </x:c>
    </x:row>
    <x:row r="4159" ht="18" customHeight="1">
      <x:c r="A4159" s="25" t="str">
        <x:v>EEZ_528</x:v>
      </x:c>
      <x:c r="B4159" s="25" t="str">
        <x:v>Netherlands</x:v>
      </x:c>
      <x:c r="C4159" s="25" t="str">
        <x:v>functional</x:v>
      </x:c>
      <x:c r="D4159" s="25" t="str">
        <x:v>Medium pelagics (30 - 89 cm)</x:v>
      </x:c>
      <x:c r="E4159" s="35" t="n">
        <x:v>14</x:v>
      </x:c>
      <x:c r="F4159" s="35" t="n">
        <x:v>14</x:v>
      </x:c>
      <x:c r="G4159" s="32" t="n">
        <x:v>11377.8504523545</x:v>
      </x:c>
      <x:c r="H4159" s="32" t="n">
        <x:v>11377.8504523545</x:v>
      </x:c>
      <x:c r="I4159" s="33" t="n">
        <x:v>0</x:v>
      </x:c>
      <x:c r="J4159" s="34" t="n">
        <x:v>1</x:v>
      </x:c>
      <x:c r="K4159" s="33" t="n">
        <x:v>271.98148214063536</x:v>
      </x:c>
      <x:c r="L4159" s="32" t="n">
        <x:v>3094564.6296058754</x:v>
      </x:c>
      <x:c r="M4159" s="33" t="n">
        <x:v>3.4070855557879822</x:v>
      </x:c>
      <x:c r="N4159" s="33" t="n">
        <x:v>255.32042330325262</x:v>
      </x:c>
      <x:c r="O4159" s="32" t="n">
        <x:v>2904997.5937762554</x:v>
      </x:c>
      <x:c r="P4159" s="32" t="n">
        <x:v>189567.03582961997</x:v>
      </x:c>
      <x:c r="Q4159" s="33" t="n">
        <x:v>1.065255488071919</x:v>
      </x:c>
      <x:c r="R4159" s="34" t="n">
        <x:v>0.06525548807191905</x:v>
      </x:c>
    </x:row>
    <x:row r="4160" ht="18" customHeight="1">
      <x:c r="A4160" s="25" t="str">
        <x:v>EEZ_528</x:v>
      </x:c>
      <x:c r="B4160" s="25" t="str">
        <x:v>Netherlands</x:v>
      </x:c>
      <x:c r="C4160" s="25" t="str">
        <x:v>functional</x:v>
      </x:c>
      <x:c r="D4160" s="25" t="str">
        <x:v>Medium reef assoc. fish (30 - 89 cm)</x:v>
      </x:c>
      <x:c r="E4160" s="35" t="n">
        <x:v>5</x:v>
      </x:c>
      <x:c r="F4160" s="35" t="n">
        <x:v>5</x:v>
      </x:c>
      <x:c r="G4160" s="32" t="n">
        <x:v>9.802993840800001</x:v>
      </x:c>
      <x:c r="H4160" s="32" t="n">
        <x:v>9.802993840800001</x:v>
      </x:c>
      <x:c r="I4160" s="33" t="n">
        <x:v>0</x:v>
      </x:c>
      <x:c r="J4160" s="34" t="n">
        <x:v>1</x:v>
      </x:c>
      <x:c r="K4160" s="33" t="n">
        <x:v>229.59025882173174</x:v>
      </x:c>
      <x:c r="L4160" s="32" t="n">
        <x:v>2250.6718931371142</x:v>
      </x:c>
      <x:c r="M4160" s="33" t="n">
        <x:v>3.3330991812311</x:v>
      </x:c>
      <x:c r="N4160" s="33" t="n">
        <x:v>215.32734285729262</x:v>
      </x:c>
      <x:c r="O4160" s="32" t="n">
        <x:v>2110.8526157858696</x:v>
      </x:c>
      <x:c r="P4160" s="32" t="n">
        <x:v>139.81927735124464</x:v>
      </x:c>
      <x:c r="Q4160" s="33" t="n">
        <x:v>1.0662382945666673</x:v>
      </x:c>
      <x:c r="R4160" s="34" t="n">
        <x:v>0.0662382945666673</x:v>
      </x:c>
    </x:row>
    <x:row r="4161" ht="18" customHeight="1">
      <x:c r="A4161" s="25" t="str">
        <x:v>EEZ_528</x:v>
      </x:c>
      <x:c r="B4161" s="25" t="str">
        <x:v>Netherlands</x:v>
      </x:c>
      <x:c r="C4161" s="25" t="str">
        <x:v>functional</x:v>
      </x:c>
      <x:c r="D4161" s="25" t="str">
        <x:v>Other demersal invertebrates</x:v>
      </x:c>
      <x:c r="E4161" s="35" t="n">
        <x:v>20</x:v>
      </x:c>
      <x:c r="F4161" s="35" t="n">
        <x:v>20</x:v>
      </x:c>
      <x:c r="G4161" s="32" t="n">
        <x:v>9164.5458697679</x:v>
      </x:c>
      <x:c r="H4161" s="32" t="n">
        <x:v>9164.5458697679</x:v>
      </x:c>
      <x:c r="I4161" s="33" t="n">
        <x:v>0</x:v>
      </x:c>
      <x:c r="J4161" s="34" t="n">
        <x:v>1</x:v>
      </x:c>
      <x:c r="K4161" s="33" t="n">
        <x:v>40.42194509348832</x:v>
      </x:c>
      <x:c r="L4161" s="32" t="n">
        <x:v>370448.76995451323</x:v>
      </x:c>
      <x:c r="M4161" s="33" t="n">
        <x:v>2.125918410485176</x:v>
      </x:c>
      <x:c r="N4161" s="33" t="n">
        <x:v>13.36344438208462</x:v>
      </x:c>
      <x:c r="O4161" s="32" t="n">
        <x:v>122469.89901770666</x:v>
      </x:c>
      <x:c r="P4161" s="32" t="n">
        <x:v>247978.87093680658</x:v>
      </x:c>
      <x:c r="Q4161" s="33" t="n">
        <x:v>3.024814855942307</x:v>
      </x:c>
      <x:c r="R4161" s="34" t="n">
        <x:v>2.024814855942307</x:v>
      </x:c>
    </x:row>
    <x:row r="4162" ht="18" customHeight="1">
      <x:c r="A4162" s="25" t="str">
        <x:v>EEZ_528</x:v>
      </x:c>
      <x:c r="B4162" s="25" t="str">
        <x:v>Netherlands</x:v>
      </x:c>
      <x:c r="C4162" s="25" t="str">
        <x:v>functional</x:v>
      </x:c>
      <x:c r="D4162" s="25" t="str">
        <x:v>Shrimps</x:v>
      </x:c>
      <x:c r="E4162" s="35" t="n">
        <x:v>6</x:v>
      </x:c>
      <x:c r="F4162" s="35" t="n">
        <x:v>6</x:v>
      </x:c>
      <x:c r="G4162" s="32" t="n">
        <x:v>11389.1390593197</x:v>
      </x:c>
      <x:c r="H4162" s="32" t="n">
        <x:v>11389.1390593197</x:v>
      </x:c>
      <x:c r="I4162" s="33" t="n">
        <x:v>0</x:v>
      </x:c>
      <x:c r="J4162" s="34" t="n">
        <x:v>1</x:v>
      </x:c>
      <x:c r="K4162" s="33" t="n">
        <x:v>154.19663857891723</x:v>
      </x:c>
      <x:c r="L4162" s="32" t="n">
        <x:v>1756166.959254949</x:v>
      </x:c>
      <x:c r="M4162" s="33" t="n">
        <x:v>3.186822435396787</x:v>
      </x:c>
      <x:c r="N4162" s="33" t="n">
        <x:v>153.7525882620388</x:v>
      </x:c>
      <x:c r="O4162" s="32" t="n">
        <x:v>1751109.6084466858</x:v>
      </x:c>
      <x:c r="P4162" s="32" t="n">
        <x:v>5057.350808263058</x:v>
      </x:c>
      <x:c r="Q4162" s="33" t="n">
        <x:v>1.0028880835236518</x:v>
      </x:c>
      <x:c r="R4162" s="34" t="n">
        <x:v>0.002888083523651703</x:v>
      </x:c>
    </x:row>
    <x:row r="4163" ht="18" customHeight="1">
      <x:c r="A4163" s="25" t="str">
        <x:v>EEZ_528</x:v>
      </x:c>
      <x:c r="B4163" s="25" t="str">
        <x:v>Netherlands</x:v>
      </x:c>
      <x:c r="C4163" s="25" t="str">
        <x:v>functional</x:v>
      </x:c>
      <x:c r="D4163" s="25" t="str">
        <x:v>Small demersals (&lt;30 cm)</x:v>
      </x:c>
      <x:c r="E4163" s="35" t="n">
        <x:v>1</x:v>
      </x:c>
      <x:c r="F4163" s="35" t="n">
        <x:v>1</x:v>
      </x:c>
      <x:c r="G4163" s="32" t="n">
        <x:v>0.005033617</x:v>
      </x:c>
      <x:c r="H4163" s="32" t="n">
        <x:v>0.005033617</x:v>
      </x:c>
      <x:c r="I4163" s="33" t="n">
        <x:v>0</x:v>
      </x:c>
      <x:c r="J4163" s="34" t="n">
        <x:v>1</x:v>
      </x:c>
      <x:c r="K4163" s="33" t="n">
        <x:v>120.22644346174131</x:v>
      </x:c>
      <x:c r="L4163" s="32" t="n">
        <x:v>0.6051738696585599</x:v>
      </x:c>
      <x:c r="M4163" s="33" t="n">
        <x:v>3.08</x:v>
      </x:c>
      <x:c r="N4163" s="33" t="n">
        <x:v>120.22644346174131</x:v>
      </x:c>
      <x:c r="O4163" s="32" t="n">
        <x:v>0.6051738696585599</x:v>
      </x:c>
      <x:c r="P4163" s="32" t="n">
        <x:v>0</x:v>
      </x:c>
      <x:c r="Q4163" s="33" t="n">
        <x:v>1</x:v>
      </x:c>
      <x:c r="R4163" s="34" t="n">
        <x:v>0</x:v>
      </x:c>
    </x:row>
    <x:row r="4164" ht="18" customHeight="1">
      <x:c r="A4164" s="25" t="str">
        <x:v>EEZ_528</x:v>
      </x:c>
      <x:c r="B4164" s="25" t="str">
        <x:v>Netherlands</x:v>
      </x:c>
      <x:c r="C4164" s="25" t="str">
        <x:v>functional</x:v>
      </x:c>
      <x:c r="D4164" s="25" t="str">
        <x:v>Small pelagics (&lt;30 cm)</x:v>
      </x:c>
      <x:c r="E4164" s="35" t="n">
        <x:v>4</x:v>
      </x:c>
      <x:c r="F4164" s="35" t="n">
        <x:v>4</x:v>
      </x:c>
      <x:c r="G4164" s="32" t="n">
        <x:v>11801.442288958999</x:v>
      </x:c>
      <x:c r="H4164" s="32" t="n">
        <x:v>11801.442288958999</x:v>
      </x:c>
      <x:c r="I4164" s="33" t="n">
        <x:v>0</x:v>
      </x:c>
      <x:c r="J4164" s="34" t="n">
        <x:v>1</x:v>
      </x:c>
      <x:c r="K4164" s="33" t="n">
        <x:v>102.64232972571632</x:v>
      </x:c>
      <x:c r="L4164" s="32" t="n">
        <x:v>1211327.530662342</x:v>
      </x:c>
      <x:c r="M4164" s="33" t="n">
        <x:v>3.0111305686247123</x:v>
      </x:c>
      <x:c r="N4164" s="33" t="n">
        <x:v>102.59603301108861</x:v>
      </x:c>
      <x:c r="O4164" s="32" t="n">
        <x:v>1210781.1626564944</x:v>
      </x:c>
      <x:c r="P4164" s="32" t="n">
        <x:v>546.3680058475584</x:v>
      </x:c>
      <x:c r="Q4164" s="33" t="n">
        <x:v>1.0004512524828588</x:v>
      </x:c>
      <x:c r="R4164" s="34" t="n">
        <x:v>0.00045125248285892447</x:v>
      </x:c>
    </x:row>
    <x:row r="4165" ht="18" customHeight="1">
      <x:c r="A4165" s="25" t="str">
        <x:v>EEZ_528</x:v>
      </x:c>
      <x:c r="B4165" s="25" t="str">
        <x:v>Netherlands</x:v>
      </x:c>
      <x:c r="C4165" s="25" t="str">
        <x:v>functional</x:v>
      </x:c>
      <x:c r="D4165" s="25" t="str">
        <x:v>Small reef assoc. fish (&lt;30 cm)</x:v>
      </x:c>
      <x:c r="E4165" s="35" t="n">
        <x:v>2</x:v>
      </x:c>
      <x:c r="F4165" s="35" t="n">
        <x:v>2</x:v>
      </x:c>
      <x:c r="G4165" s="32" t="n">
        <x:v>0.0235156163</x:v>
      </x:c>
      <x:c r="H4165" s="32" t="n">
        <x:v>0.0235156163</x:v>
      </x:c>
      <x:c r="I4165" s="33" t="n">
        <x:v>0</x:v>
      </x:c>
      <x:c r="J4165" s="34" t="n">
        <x:v>1</x:v>
      </x:c>
      <x:c r="K4165" s="33" t="n">
        <x:v>267.4646046745524</x:v>
      </x:c>
      <x:c r="L4165" s="32" t="n">
        <x:v>6.28959501735796</x:v>
      </x:c>
      <x:c r="M4165" s="33" t="n">
        <x:v>3.369227737101664</x:v>
      </x:c>
      <x:c r="N4165" s="33" t="n">
        <x:v>234.0064009236869</x:v>
      </x:c>
      <x:c r="O4165" s="32" t="n">
        <x:v>5.502804735865387</x:v>
      </x:c>
      <x:c r="P4165" s="32" t="n">
        <x:v>0.7867902814925731</x:v>
      </x:c>
      <x:c r="Q4165" s="33" t="n">
        <x:v>1.1429798655882781</x:v>
      </x:c>
      <x:c r="R4165" s="34" t="n">
        <x:v>0.1429798655882781</x:v>
      </x:c>
    </x:row>
    <x:row r="4166" ht="18" customHeight="1">
      <x:c r="A4166" s="25" t="str">
        <x:v>EEZ_528</x:v>
      </x:c>
      <x:c r="B4166" s="25" t="str">
        <x:v>Netherlands</x:v>
      </x:c>
      <x:c r="C4166" s="25" t="str">
        <x:v>functional</x:v>
      </x:c>
      <x:c r="D4166" s="25" t="str">
        <x:v>Small to medium flatfishes (&lt;90 cm)</x:v>
      </x:c>
      <x:c r="E4166" s="35" t="n">
        <x:v>17</x:v>
      </x:c>
      <x:c r="F4166" s="35" t="n">
        <x:v>17</x:v>
      </x:c>
      <x:c r="G4166" s="32" t="n">
        <x:v>14327.527849189</x:v>
      </x:c>
      <x:c r="H4166" s="32" t="n">
        <x:v>14327.527849189</x:v>
      </x:c>
      <x:c r="I4166" s="33" t="n">
        <x:v>0</x:v>
      </x:c>
      <x:c r="J4166" s="34" t="n">
        <x:v>1</x:v>
      </x:c>
      <x:c r="K4166" s="33" t="n">
        <x:v>245.43187506050916</x:v>
      </x:c>
      <x:c r="L4166" s="32" t="n">
        <x:v>3516432.02500812</x:v>
      </x:c>
      <x:c r="M4166" s="33" t="n">
        <x:v>3.298202592095599</x:v>
      </x:c>
      <x:c r="N4166" s="33" t="n">
        <x:v>198.7021618045396</x:v>
      </x:c>
      <x:c r="O4166" s="32" t="n">
        <x:v>2846910.7569486</x:v>
      </x:c>
      <x:c r="P4166" s="32" t="n">
        <x:v>669521.26805952</x:v>
      </x:c>
      <x:c r="Q4166" s="33" t="n">
        <x:v>1.2351746595587465</x:v>
      </x:c>
      <x:c r="R4166" s="34" t="n">
        <x:v>0.23517465955874642</x:v>
      </x:c>
    </x:row>
    <x:row r="4167" ht="18" customHeight="1">
      <x:c r="A4167" s="25" t="str">
        <x:v>EEZ_528</x:v>
      </x:c>
      <x:c r="B4167" s="25" t="str">
        <x:v>Netherlands</x:v>
      </x:c>
      <x:c r="C4167" s="25" t="str">
        <x:v>functional</x:v>
      </x:c>
      <x:c r="D4167" s="25" t="str">
        <x:v>Small to medium rays (&lt;90 cm)</x:v>
      </x:c>
      <x:c r="E4167" s="35" t="n">
        <x:v>4</x:v>
      </x:c>
      <x:c r="F4167" s="35" t="n">
        <x:v>4</x:v>
      </x:c>
      <x:c r="G4167" s="32" t="n">
        <x:v>144.0289267544</x:v>
      </x:c>
      <x:c r="H4167" s="32" t="n">
        <x:v>144.0289267544</x:v>
      </x:c>
      <x:c r="I4167" s="33" t="n">
        <x:v>0</x:v>
      </x:c>
      <x:c r="J4167" s="34" t="n">
        <x:v>1</x:v>
      </x:c>
      <x:c r="K4167" s="33" t="n">
        <x:v>702.9795375049911</x:v>
      </x:c>
      <x:c r="L4167" s="32" t="n">
        <x:v>101249.38831714835</x:v>
      </x:c>
      <x:c r="M4167" s="33" t="n">
        <x:v>3.845071512518228</x:v>
      </x:c>
      <x:c r="N4167" s="33" t="n">
        <x:v>699.9572440339823</x:v>
      </x:c>
      <x:c r="O4167" s="32" t="n">
        <x:v>100814.09063218212</x:v>
      </x:c>
      <x:c r="P4167" s="32" t="n">
        <x:v>435.29768496622273</x:v>
      </x:c>
      <x:c r="Q4167" s="33" t="n">
        <x:v>1.0043178258340335</x:v>
      </x:c>
      <x:c r="R4167" s="34" t="n">
        <x:v>0.004317825834033421</x:v>
      </x:c>
    </x:row>
    <x:row r="4168" ht="18" customHeight="1">
      <x:c r="A4168" s="25" t="str">
        <x:v>EEZ_528</x:v>
      </x:c>
      <x:c r="B4168" s="25" t="str">
        <x:v>Netherlands</x:v>
      </x:c>
      <x:c r="C4168" s="25" t="str">
        <x:v>functional</x:v>
      </x:c>
      <x:c r="D4168" s="25" t="str">
        <x:v>Small to medium sharks (&lt;90 cm)</x:v>
      </x:c>
      <x:c r="E4168" s="35" t="n">
        <x:v>2</x:v>
      </x:c>
      <x:c r="F4168" s="35" t="n">
        <x:v>2</x:v>
      </x:c>
      <x:c r="G4168" s="32" t="n">
        <x:v>202.7324870138</x:v>
      </x:c>
      <x:c r="H4168" s="32" t="n">
        <x:v>202.7324870138</x:v>
      </x:c>
      <x:c r="I4168" s="33" t="n">
        <x:v>0</x:v>
      </x:c>
      <x:c r="J4168" s="34" t="n">
        <x:v>1</x:v>
      </x:c>
      <x:c r="K4168" s="33" t="n">
        <x:v>667.5841738473343</x:v>
      </x:c>
      <x:c r="L4168" s="32" t="n">
        <x:v>135340.9998551231</x:v>
      </x:c>
      <x:c r="M4168" s="33" t="n">
        <x:v>3.824324100582953</x:v>
      </x:c>
      <x:c r="N4168" s="33" t="n">
        <x:v>667.3045722728942</x:v>
      </x:c>
      <x:c r="O4168" s="32" t="n">
        <x:v>135284.3155325639</x:v>
      </x:c>
      <x:c r="P4168" s="32" t="n">
        <x:v>56.684322559216525</x:v>
      </x:c>
      <x:c r="Q4168" s="33" t="n">
        <x:v>1.000419001436612</x:v>
      </x:c>
      <x:c r="R4168" s="34" t="n">
        <x:v>0.0004190014366120085</x:v>
      </x:c>
    </x:row>
    <x:row r="4169" ht="18" customHeight="1">
      <x:c r="A4169" s="25" t="str">
        <x:v>EEZ_540</x:v>
      </x:c>
      <x:c r="B4169" s="25" t="str">
        <x:v>New Caledonia (France)</x:v>
      </x:c>
      <x:c r="C4169" s="25" t="str">
        <x:v>functional</x:v>
      </x:c>
      <x:c r="D4169" s="25" t="str">
        <x:v>Cephalopods</x:v>
      </x:c>
      <x:c r="E4169" s="35" t="n">
        <x:v>1</x:v>
      </x:c>
      <x:c r="F4169" s="35" t="n">
        <x:v>1</x:v>
      </x:c>
      <x:c r="G4169" s="32" t="n">
        <x:v>31.872672961</x:v>
      </x:c>
      <x:c r="H4169" s="32" t="n">
        <x:v>31.872672961</x:v>
      </x:c>
      <x:c r="I4169" s="33" t="n">
        <x:v>0</x:v>
      </x:c>
      <x:c r="J4169" s="34" t="n">
        <x:v>1</x:v>
      </x:c>
      <x:c r="K4169" s="33" t="n">
        <x:v>645.6542290346556</x:v>
      </x:c>
      <x:c r="L4169" s="32" t="n">
        <x:v>20578.72608790817</x:v>
      </x:c>
      <x:c r="M4169" s="33" t="n">
        <x:v>3.81</x:v>
      </x:c>
      <x:c r="N4169" s="33" t="n">
        <x:v>645.6542290346556</x:v>
      </x:c>
      <x:c r="O4169" s="32" t="n">
        <x:v>20578.72608790817</x:v>
      </x:c>
      <x:c r="P4169" s="32" t="n">
        <x:v>0</x:v>
      </x:c>
      <x:c r="Q4169" s="33" t="n">
        <x:v>1</x:v>
      </x:c>
      <x:c r="R4169" s="34" t="n">
        <x:v>0</x:v>
      </x:c>
    </x:row>
    <x:row r="4170" ht="18" customHeight="1">
      <x:c r="A4170" s="25" t="str">
        <x:v>EEZ_540</x:v>
      </x:c>
      <x:c r="B4170" s="25" t="str">
        <x:v>New Caledonia (France)</x:v>
      </x:c>
      <x:c r="C4170" s="25" t="str">
        <x:v>functional</x:v>
      </x:c>
      <x:c r="D4170" s="25" t="str">
        <x:v>Large pelagics (&gt;=90 cm)</x:v>
      </x:c>
      <x:c r="E4170" s="35" t="n">
        <x:v>14</x:v>
      </x:c>
      <x:c r="F4170" s="35" t="n">
        <x:v>14</x:v>
      </x:c>
      <x:c r="G4170" s="32" t="n">
        <x:v>1358.5821729367</x:v>
      </x:c>
      <x:c r="H4170" s="32" t="n">
        <x:v>1358.5821729367</x:v>
      </x:c>
      <x:c r="I4170" s="33" t="n">
        <x:v>0</x:v>
      </x:c>
      <x:c r="J4170" s="34" t="n">
        <x:v>1</x:v>
      </x:c>
      <x:c r="K4170" s="33" t="n">
        <x:v>2428.53240729236</x:v>
      </x:c>
      <x:c r="L4170" s="32" t="n">
        <x:v>3299360.8349464494</x:v>
      </x:c>
      <x:c r="M4170" s="33" t="n">
        <x:v>4.376068348497558</x:v>
      </x:c>
      <x:c r="N4170" s="33" t="n">
        <x:v>2377.2143789822194</x:v>
      </x:c>
      <x:c r="O4170" s="32" t="n">
        <x:v>3229641.076534032</x:v>
      </x:c>
      <x:c r="P4170" s="32" t="n">
        <x:v>69719.75841241749</x:v>
      </x:c>
      <x:c r="Q4170" s="33" t="n">
        <x:v>1.0215874633621018</x:v>
      </x:c>
      <x:c r="R4170" s="34" t="n">
        <x:v>0.02158746336210182</x:v>
      </x:c>
    </x:row>
    <x:row r="4171" ht="18" customHeight="1">
      <x:c r="A4171" s="25" t="str">
        <x:v>EEZ_540</x:v>
      </x:c>
      <x:c r="B4171" s="25" t="str">
        <x:v>New Caledonia (France)</x:v>
      </x:c>
      <x:c r="C4171" s="25" t="str">
        <x:v>functional</x:v>
      </x:c>
      <x:c r="D4171" s="25" t="str">
        <x:v>Large reef assoc. fish (&gt;=90 cm)</x:v>
      </x:c>
      <x:c r="E4171" s="35" t="n">
        <x:v>1</x:v>
      </x:c>
      <x:c r="F4171" s="35" t="n">
        <x:v>1</x:v>
      </x:c>
      <x:c r="G4171" s="32" t="n">
        <x:v>209.996812806</x:v>
      </x:c>
      <x:c r="H4171" s="32" t="n">
        <x:v>209.996812806</x:v>
      </x:c>
      <x:c r="I4171" s="33" t="n">
        <x:v>0</x:v>
      </x:c>
      <x:c r="J4171" s="34" t="n">
        <x:v>1</x:v>
      </x:c>
      <x:c r="K4171" s="33" t="n">
        <x:v>2630.2679918953813</x:v>
      </x:c>
      <x:c r="L4171" s="32" t="n">
        <x:v>552347.8951236679</x:v>
      </x:c>
      <x:c r="M4171" s="33" t="n">
        <x:v>4.42</x:v>
      </x:c>
      <x:c r="N4171" s="33" t="n">
        <x:v>2630.2679918953813</x:v>
      </x:c>
      <x:c r="O4171" s="32" t="n">
        <x:v>552347.8951236679</x:v>
      </x:c>
      <x:c r="P4171" s="32" t="n">
        <x:v>0</x:v>
      </x:c>
      <x:c r="Q4171" s="33" t="n">
        <x:v>1</x:v>
      </x:c>
      <x:c r="R4171" s="34" t="n">
        <x:v>0</x:v>
      </x:c>
    </x:row>
    <x:row r="4172" ht="18" customHeight="1">
      <x:c r="A4172" s="25" t="str">
        <x:v>EEZ_540</x:v>
      </x:c>
      <x:c r="B4172" s="25" t="str">
        <x:v>New Caledonia (France)</x:v>
      </x:c>
      <x:c r="C4172" s="25" t="str">
        <x:v>functional</x:v>
      </x:c>
      <x:c r="D4172" s="25" t="str">
        <x:v>Large sharks (&gt;=90 cm)</x:v>
      </x:c>
      <x:c r="E4172" s="35" t="n">
        <x:v>7</x:v>
      </x:c>
      <x:c r="F4172" s="35" t="n">
        <x:v>7</x:v>
      </x:c>
      <x:c r="G4172" s="32" t="n">
        <x:v>658.3919726485</x:v>
      </x:c>
      <x:c r="H4172" s="32" t="n">
        <x:v>658.3919726485</x:v>
      </x:c>
      <x:c r="I4172" s="33" t="n">
        <x:v>0</x:v>
      </x:c>
      <x:c r="J4172" s="34" t="n">
        <x:v>1</x:v>
      </x:c>
      <x:c r="K4172" s="33" t="n">
        <x:v>2333.8836033866</x:v>
      </x:c>
      <x:c r="L4172" s="32" t="n">
        <x:v>1536610.229565693</x:v>
      </x:c>
      <x:c r="M4172" s="33" t="n">
        <x:v>4.362863153339854</x:v>
      </x:c>
      <x:c r="N4172" s="33" t="n">
        <x:v>2306.0204446952835</x:v>
      </x:c>
      <x:c r="O4172" s="32" t="n">
        <x:v>1518265.349550699</x:v>
      </x:c>
      <x:c r="P4172" s="32" t="n">
        <x:v>18344.88001499418</x:v>
      </x:c>
      <x:c r="Q4172" s="33" t="n">
        <x:v>1.0120827890990354</x:v>
      </x:c>
      <x:c r="R4172" s="34" t="n">
        <x:v>0.012082789099035285</x:v>
      </x:c>
    </x:row>
    <x:row r="4173" ht="18" customHeight="1">
      <x:c r="A4173" s="25" t="str">
        <x:v>EEZ_540</x:v>
      </x:c>
      <x:c r="B4173" s="25" t="str">
        <x:v>New Caledonia (France)</x:v>
      </x:c>
      <x:c r="C4173" s="25" t="str">
        <x:v>functional</x:v>
      </x:c>
      <x:c r="D4173" s="25" t="str">
        <x:v>Lobsters, crabs</x:v>
      </x:c>
      <x:c r="E4173" s="35" t="n">
        <x:v>2</x:v>
      </x:c>
      <x:c r="F4173" s="35" t="n">
        <x:v>2</x:v>
      </x:c>
      <x:c r="G4173" s="32" t="n">
        <x:v>126.5539958</x:v>
      </x:c>
      <x:c r="H4173" s="32" t="n">
        <x:v>126.5539958</x:v>
      </x:c>
      <x:c r="I4173" s="33" t="n">
        <x:v>0</x:v>
      </x:c>
      <x:c r="J4173" s="34" t="n">
        <x:v>1</x:v>
      </x:c>
      <x:c r="K4173" s="33" t="n">
        <x:v>147.7548198417718</x:v>
      </x:c>
      <x:c r="L4173" s="32" t="n">
        <x:v>18698.962849685344</x:v>
      </x:c>
      <x:c r="M4173" s="33" t="n">
        <x:v>3.169525894069004</x:v>
      </x:c>
      <x:c r="N4173" s="33" t="n">
        <x:v>147.74945720615727</x:v>
      </x:c>
      <x:c r="O4173" s="32" t="n">
        <x:v>18698.284186720306</x:v>
      </x:c>
      <x:c r="P4173" s="32" t="n">
        <x:v>0.6786629650378018</x:v>
      </x:c>
      <x:c r="Q4173" s="33" t="n">
        <x:v>1.0000362954674482</x:v>
      </x:c>
      <x:c r="R4173" s="34" t="n">
        <x:v>0.00003629546744828033</x:v>
      </x:c>
    </x:row>
    <x:row r="4174" ht="18" customHeight="1">
      <x:c r="A4174" s="25" t="str">
        <x:v>EEZ_540</x:v>
      </x:c>
      <x:c r="B4174" s="25" t="str">
        <x:v>New Caledonia (France)</x:v>
      </x:c>
      <x:c r="C4174" s="25" t="str">
        <x:v>functional</x:v>
      </x:c>
      <x:c r="D4174" s="25" t="str">
        <x:v>Medium demersals (30 - 89 cm)</x:v>
      </x:c>
      <x:c r="E4174" s="35" t="n">
        <x:v>4</x:v>
      </x:c>
      <x:c r="F4174" s="35" t="n">
        <x:v>4</x:v>
      </x:c>
      <x:c r="G4174" s="32" t="n">
        <x:v>2035.4603719876</x:v>
      </x:c>
      <x:c r="H4174" s="32" t="n">
        <x:v>2035.4603719876</x:v>
      </x:c>
      <x:c r="I4174" s="33" t="n">
        <x:v>0</x:v>
      </x:c>
      <x:c r="J4174" s="34" t="n">
        <x:v>1</x:v>
      </x:c>
      <x:c r="K4174" s="33" t="n">
        <x:v>430.2589082089971</x:v>
      </x:c>
      <x:c r="L4174" s="32" t="n">
        <x:v>875774.9573540639</x:v>
      </x:c>
      <x:c r="M4174" s="33" t="n">
        <x:v>3.579299873610136</x:v>
      </x:c>
      <x:c r="N4174" s="33" t="n">
        <x:v>379.57698653672406</x:v>
      </x:c>
      <x:c r="O4174" s="32" t="n">
        <x:v>772613.9142139726</x:v>
      </x:c>
      <x:c r="P4174" s="32" t="n">
        <x:v>103161.04314009123</x:v>
      </x:c>
      <x:c r="Q4174" s="33" t="n">
        <x:v>1.133522114010907</x:v>
      </x:c>
      <x:c r="R4174" s="34" t="n">
        <x:v>0.13352211401090708</x:v>
      </x:c>
    </x:row>
    <x:row r="4175" ht="18" customHeight="1">
      <x:c r="A4175" s="25" t="str">
        <x:v>EEZ_540</x:v>
      </x:c>
      <x:c r="B4175" s="25" t="str">
        <x:v>New Caledonia (France)</x:v>
      </x:c>
      <x:c r="C4175" s="25" t="str">
        <x:v>functional</x:v>
      </x:c>
      <x:c r="D4175" s="25" t="str">
        <x:v>Medium pelagics (30 - 89 cm)</x:v>
      </x:c>
      <x:c r="E4175" s="35" t="n">
        <x:v>4</x:v>
      </x:c>
      <x:c r="F4175" s="35" t="n">
        <x:v>4</x:v>
      </x:c>
      <x:c r="G4175" s="32" t="n">
        <x:v>2765.2250355169003</x:v>
      </x:c>
      <x:c r="H4175" s="32" t="n">
        <x:v>2765.2250355169003</x:v>
      </x:c>
      <x:c r="I4175" s="33" t="n">
        <x:v>0</x:v>
      </x:c>
      <x:c r="J4175" s="34" t="n">
        <x:v>1</x:v>
      </x:c>
      <x:c r="K4175" s="33" t="n">
        <x:v>1737.468660750773</x:v>
      </x:c>
      <x:c r="L4175" s="32" t="n">
        <x:v>4804491.839134058</x:v>
      </x:c>
      <x:c r="M4175" s="33" t="n">
        <x:v>4.226206124625799</x:v>
      </x:c>
      <x:c r="N4175" s="33" t="n">
        <x:v>1683.4728805289324</x:v>
      </x:c>
      <x:c r="O4175" s="32" t="n">
        <x:v>4655181.355852355</x:v>
      </x:c>
      <x:c r="P4175" s="32" t="n">
        <x:v>149310.48328170273</x:v>
      </x:c>
      <x:c r="Q4175" s="33" t="n">
        <x:v>1.032074042205465</x:v>
      </x:c>
      <x:c r="R4175" s="34" t="n">
        <x:v>0.03207404220546511</x:v>
      </x:c>
    </x:row>
    <x:row r="4176" ht="18" customHeight="1">
      <x:c r="A4176" s="25" t="str">
        <x:v>EEZ_540</x:v>
      </x:c>
      <x:c r="B4176" s="25" t="str">
        <x:v>New Caledonia (France)</x:v>
      </x:c>
      <x:c r="C4176" s="25" t="str">
        <x:v>functional</x:v>
      </x:c>
      <x:c r="D4176" s="25" t="str">
        <x:v>Medium reef assoc. fish (30 - 89 cm)</x:v>
      </x:c>
      <x:c r="E4176" s="35" t="n">
        <x:v>13</x:v>
      </x:c>
      <x:c r="F4176" s="35" t="n">
        <x:v>13</x:v>
      </x:c>
      <x:c r="G4176" s="32" t="n">
        <x:v>4165.125946125</x:v>
      </x:c>
      <x:c r="H4176" s="32" t="n">
        <x:v>4165.125946125</x:v>
      </x:c>
      <x:c r="I4176" s="33" t="n">
        <x:v>0</x:v>
      </x:c>
      <x:c r="J4176" s="34" t="n">
        <x:v>1</x:v>
      </x:c>
      <x:c r="K4176" s="33" t="n">
        <x:v>797.2089394428881</x:v>
      </x:c>
      <x:c r="L4176" s="32" t="n">
        <x:v>3320475.6381563675</x:v>
      </x:c>
      <x:c r="M4176" s="33" t="n">
        <x:v>3.5589513108003046</x:v>
      </x:c>
      <x:c r="N4176" s="33" t="n">
        <x:v>362.20238925910877</x:v>
      </x:c>
      <x:c r="O4176" s="32" t="n">
        <x:v>1508618.569251581</x:v>
      </x:c>
      <x:c r="P4176" s="32" t="n">
        <x:v>1811857.0689047864</x:v>
      </x:c>
      <x:c r="Q4176" s="33" t="n">
        <x:v>2.201004088000614</x:v>
      </x:c>
      <x:c r="R4176" s="34" t="n">
        <x:v>1.201004088000614</x:v>
      </x:c>
    </x:row>
    <x:row r="4177" ht="18" customHeight="1">
      <x:c r="A4177" s="25" t="str">
        <x:v>EEZ_540</x:v>
      </x:c>
      <x:c r="B4177" s="25" t="str">
        <x:v>New Caledonia (France)</x:v>
      </x:c>
      <x:c r="C4177" s="25" t="str">
        <x:v>functional</x:v>
      </x:c>
      <x:c r="D4177" s="25" t="str">
        <x:v>Other demersal invertebrates</x:v>
      </x:c>
      <x:c r="E4177" s="35" t="n">
        <x:v>6</x:v>
      </x:c>
      <x:c r="F4177" s="35" t="n">
        <x:v>6</x:v>
      </x:c>
      <x:c r="G4177" s="32" t="n">
        <x:v>385.65719805699996</x:v>
      </x:c>
      <x:c r="H4177" s="32" t="n">
        <x:v>385.65719805699996</x:v>
      </x:c>
      <x:c r="I4177" s="33" t="n">
        <x:v>0</x:v>
      </x:c>
      <x:c r="J4177" s="34" t="n">
        <x:v>1</x:v>
      </x:c>
      <x:c r="K4177" s="33" t="n">
        <x:v>12.801410858581153</x:v>
      </x:c>
      <x:c r="L4177" s="32" t="n">
        <x:v>4936.956242896862</x:v>
      </x:c>
      <x:c r="M4177" s="33" t="n">
        <x:v>2.0767571391785484</x:v>
      </x:c>
      <x:c r="N4177" s="33" t="n">
        <x:v>11.933206037671772</x:v>
      </x:c>
      <x:c r="O4177" s="32" t="n">
        <x:v>4602.12680432537</x:v>
      </x:c>
      <x:c r="P4177" s="32" t="n">
        <x:v>334.82943857149166</x:v>
      </x:c>
      <x:c r="Q4177" s="33" t="n">
        <x:v>1.0727553700295258</x:v>
      </x:c>
      <x:c r="R4177" s="34" t="n">
        <x:v>0.07275537002952585</x:v>
      </x:c>
    </x:row>
    <x:row r="4178" ht="18" customHeight="1">
      <x:c r="A4178" s="25" t="str">
        <x:v>EEZ_540</x:v>
      </x:c>
      <x:c r="B4178" s="25" t="str">
        <x:v>New Caledonia (France)</x:v>
      </x:c>
      <x:c r="C4178" s="25" t="str">
        <x:v>functional</x:v>
      </x:c>
      <x:c r="D4178" s="25" t="str">
        <x:v>Shrimps</x:v>
      </x:c>
      <x:c r="E4178" s="35" t="n">
        <x:v>1</x:v>
      </x:c>
      <x:c r="F4178" s="35" t="n">
        <x:v>1</x:v>
      </x:c>
      <x:c r="G4178" s="32" t="n">
        <x:v>86</x:v>
      </x:c>
      <x:c r="H4178" s="32" t="n">
        <x:v>86</x:v>
      </x:c>
      <x:c r="I4178" s="33" t="n">
        <x:v>0</x:v>
      </x:c>
      <x:c r="J4178" s="34" t="n">
        <x:v>1</x:v>
      </x:c>
      <x:c r="K4178" s="33" t="n">
        <x:v>50.11872336272725</x:v>
      </x:c>
      <x:c r="L4178" s="32" t="n">
        <x:v>4310.2102091945435</x:v>
      </x:c>
      <x:c r="M4178" s="33" t="n">
        <x:v>2.7</x:v>
      </x:c>
      <x:c r="N4178" s="33" t="n">
        <x:v>50.11872336272725</x:v>
      </x:c>
      <x:c r="O4178" s="32" t="n">
        <x:v>4310.2102091945435</x:v>
      </x:c>
      <x:c r="P4178" s="32" t="n">
        <x:v>0</x:v>
      </x:c>
      <x:c r="Q4178" s="33" t="n">
        <x:v>1</x:v>
      </x:c>
      <x:c r="R4178" s="34" t="n">
        <x:v>0</x:v>
      </x:c>
    </x:row>
    <x:row r="4179" ht="18" customHeight="1">
      <x:c r="A4179" s="25" t="str">
        <x:v>EEZ_540</x:v>
      </x:c>
      <x:c r="B4179" s="25" t="str">
        <x:v>New Caledonia (France)</x:v>
      </x:c>
      <x:c r="C4179" s="25" t="str">
        <x:v>functional</x:v>
      </x:c>
      <x:c r="D4179" s="25" t="str">
        <x:v>Small benthopelagics (&lt;30 cm)</x:v>
      </x:c>
      <x:c r="E4179" s="35" t="n">
        <x:v>1</x:v>
      </x:c>
      <x:c r="F4179" s="35" t="n">
        <x:v>1</x:v>
      </x:c>
      <x:c r="G4179" s="32" t="n">
        <x:v>16.152049728</x:v>
      </x:c>
      <x:c r="H4179" s="32" t="n">
        <x:v>16.152049728</x:v>
      </x:c>
      <x:c r="I4179" s="33" t="n">
        <x:v>0</x:v>
      </x:c>
      <x:c r="J4179" s="34" t="n">
        <x:v>1</x:v>
      </x:c>
      <x:c r="K4179" s="33" t="n">
        <x:v>107.1519305237606</x:v>
      </x:c>
      <x:c r="L4179" s="32" t="n">
        <x:v>1730.7233102709824</x:v>
      </x:c>
      <x:c r="M4179" s="33" t="n">
        <x:v>3.03</x:v>
      </x:c>
      <x:c r="N4179" s="33" t="n">
        <x:v>107.1519305237606</x:v>
      </x:c>
      <x:c r="O4179" s="32" t="n">
        <x:v>1730.7233102709824</x:v>
      </x:c>
      <x:c r="P4179" s="32" t="n">
        <x:v>0</x:v>
      </x:c>
      <x:c r="Q4179" s="33" t="n">
        <x:v>1</x:v>
      </x:c>
      <x:c r="R4179" s="34" t="n">
        <x:v>0</x:v>
      </x:c>
    </x:row>
    <x:row r="4180" ht="18" customHeight="1">
      <x:c r="A4180" s="25" t="str">
        <x:v>EEZ_540</x:v>
      </x:c>
      <x:c r="B4180" s="25" t="str">
        <x:v>New Caledonia (France)</x:v>
      </x:c>
      <x:c r="C4180" s="25" t="str">
        <x:v>functional</x:v>
      </x:c>
      <x:c r="D4180" s="25" t="str">
        <x:v>Small reef assoc. fish (&lt;30 cm)</x:v>
      </x:c>
      <x:c r="E4180" s="35" t="n">
        <x:v>1</x:v>
      </x:c>
      <x:c r="F4180" s="35" t="n">
        <x:v>1</x:v>
      </x:c>
      <x:c r="G4180" s="32" t="n">
        <x:v>68.646205007</x:v>
      </x:c>
      <x:c r="H4180" s="32" t="n">
        <x:v>68.646205007</x:v>
      </x:c>
      <x:c r="I4180" s="33" t="n">
        <x:v>0</x:v>
      </x:c>
      <x:c r="J4180" s="34" t="n">
        <x:v>1</x:v>
      </x:c>
      <x:c r="K4180" s="33" t="n">
        <x:v>691.8309709189363</x:v>
      </x:c>
      <x:c r="L4180" s="32" t="n">
        <x:v>47491.57065989316</x:v>
      </x:c>
      <x:c r="M4180" s="33" t="n">
        <x:v>3.8399999999999994</x:v>
      </x:c>
      <x:c r="N4180" s="33" t="n">
        <x:v>691.8309709189356</x:v>
      </x:c>
      <x:c r="O4180" s="32" t="n">
        <x:v>47491.570659893114</x:v>
      </x:c>
      <x:c r="P4180" s="32" t="n">
        <x:v>4.3655745685100555e-11</x:v>
      </x:c>
      <x:c r="Q4180" s="33" t="n">
        <x:v>1.0000000000000009</x:v>
      </x:c>
      <x:c r="R4180" s="34" t="n">
        <x:v>9.192314568355195e-16</x:v>
      </x:c>
    </x:row>
    <x:row r="4181" ht="18" customHeight="1">
      <x:c r="A4181" s="25" t="str">
        <x:v>EEZ_548</x:v>
      </x:c>
      <x:c r="B4181" s="25" t="str">
        <x:v>Vanuatu</x:v>
      </x:c>
      <x:c r="C4181" s="25" t="str">
        <x:v>functional</x:v>
      </x:c>
      <x:c r="D4181" s="25" t="str">
        <x:v>Large bathydemersals (&gt;=90 cm)</x:v>
      </x:c>
      <x:c r="E4181" s="35" t="n">
        <x:v>1</x:v>
      </x:c>
      <x:c r="F4181" s="35" t="n">
        <x:v>1</x:v>
      </x:c>
      <x:c r="G4181" s="32" t="n">
        <x:v>12.2790191851</x:v>
      </x:c>
      <x:c r="H4181" s="32" t="n">
        <x:v>12.2790191851</x:v>
      </x:c>
      <x:c r="I4181" s="33" t="n">
        <x:v>0</x:v>
      </x:c>
      <x:c r="J4181" s="34" t="n">
        <x:v>1</x:v>
      </x:c>
      <x:c r="K4181" s="33" t="n">
        <x:v>2630.2679918953813</x:v>
      </x:c>
      <x:c r="L4181" s="32" t="n">
        <x:v>32297.111134437837</x:v>
      </x:c>
      <x:c r="M4181" s="33" t="n">
        <x:v>4.42</x:v>
      </x:c>
      <x:c r="N4181" s="33" t="n">
        <x:v>2630.2679918953813</x:v>
      </x:c>
      <x:c r="O4181" s="32" t="n">
        <x:v>32297.111134437837</x:v>
      </x:c>
      <x:c r="P4181" s="32" t="n">
        <x:v>0</x:v>
      </x:c>
      <x:c r="Q4181" s="33" t="n">
        <x:v>1</x:v>
      </x:c>
      <x:c r="R4181" s="34" t="n">
        <x:v>0</x:v>
      </x:c>
    </x:row>
    <x:row r="4182" ht="18" customHeight="1">
      <x:c r="A4182" s="25" t="str">
        <x:v>EEZ_548</x:v>
      </x:c>
      <x:c r="B4182" s="25" t="str">
        <x:v>Vanuatu</x:v>
      </x:c>
      <x:c r="C4182" s="25" t="str">
        <x:v>functional</x:v>
      </x:c>
      <x:c r="D4182" s="25" t="str">
        <x:v>Large benthopelagics (&gt;=90 cm)</x:v>
      </x:c>
      <x:c r="E4182" s="35" t="n">
        <x:v>1</x:v>
      </x:c>
      <x:c r="F4182" s="35" t="n">
        <x:v>1</x:v>
      </x:c>
      <x:c r="G4182" s="32" t="n">
        <x:v>25.61972404</x:v>
      </x:c>
      <x:c r="H4182" s="32" t="n">
        <x:v>25.61972404</x:v>
      </x:c>
      <x:c r="I4182" s="33" t="n">
        <x:v>0</x:v>
      </x:c>
      <x:c r="J4182" s="34" t="n">
        <x:v>1</x:v>
      </x:c>
      <x:c r="K4182" s="33" t="n">
        <x:v>10.715193052376058</x:v>
      </x:c>
      <x:c r="L4182" s="32" t="n">
        <x:v>274.5202890371999</x:v>
      </x:c>
      <x:c r="M4182" s="33" t="n">
        <x:v>2.03</x:v>
      </x:c>
      <x:c r="N4182" s="33" t="n">
        <x:v>10.71519305237606</x:v>
      </x:c>
      <x:c r="O4182" s="32" t="n">
        <x:v>274.5202890371999</x:v>
      </x:c>
      <x:c r="P4182" s="32" t="n">
        <x:v>0</x:v>
      </x:c>
      <x:c r="Q4182" s="33" t="n">
        <x:v>1</x:v>
      </x:c>
      <x:c r="R4182" s="34" t="n">
        <x:v>0</x:v>
      </x:c>
    </x:row>
    <x:row r="4183" ht="18" customHeight="1">
      <x:c r="A4183" s="25" t="str">
        <x:v>EEZ_548</x:v>
      </x:c>
      <x:c r="B4183" s="25" t="str">
        <x:v>Vanuatu</x:v>
      </x:c>
      <x:c r="C4183" s="25" t="str">
        <x:v>functional</x:v>
      </x:c>
      <x:c r="D4183" s="25" t="str">
        <x:v>Large demersals (&gt;=90 cm)</x:v>
      </x:c>
      <x:c r="E4183" s="35" t="n">
        <x:v>1</x:v>
      </x:c>
      <x:c r="F4183" s="35" t="n">
        <x:v>1</x:v>
      </x:c>
      <x:c r="G4183" s="32" t="n">
        <x:v>21.6212711501</x:v>
      </x:c>
      <x:c r="H4183" s="32" t="n">
        <x:v>21.6212711501</x:v>
      </x:c>
      <x:c r="I4183" s="33" t="n">
        <x:v>0</x:v>
      </x:c>
      <x:c r="J4183" s="34" t="n">
        <x:v>1</x:v>
      </x:c>
      <x:c r="K4183" s="33" t="n">
        <x:v>3090.2954325135925</x:v>
      </x:c>
      <x:c r="L4183" s="32" t="n">
        <x:v>66816.11548029193</x:v>
      </x:c>
      <x:c r="M4183" s="33" t="n">
        <x:v>4.49</x:v>
      </x:c>
      <x:c r="N4183" s="33" t="n">
        <x:v>3090.295432513592</x:v>
      </x:c>
      <x:c r="O4183" s="32" t="n">
        <x:v>66816.11548029193</x:v>
      </x:c>
      <x:c r="P4183" s="32" t="n">
        <x:v>0</x:v>
      </x:c>
      <x:c r="Q4183" s="33" t="n">
        <x:v>1</x:v>
      </x:c>
      <x:c r="R4183" s="34" t="n">
        <x:v>0</x:v>
      </x:c>
    </x:row>
    <x:row r="4184" ht="18" customHeight="1">
      <x:c r="A4184" s="25" t="str">
        <x:v>EEZ_548</x:v>
      </x:c>
      <x:c r="B4184" s="25" t="str">
        <x:v>Vanuatu</x:v>
      </x:c>
      <x:c r="C4184" s="25" t="str">
        <x:v>functional</x:v>
      </x:c>
      <x:c r="D4184" s="25" t="str">
        <x:v>Large pelagics (&gt;=90 cm)</x:v>
      </x:c>
      <x:c r="E4184" s="35" t="n">
        <x:v>12</x:v>
      </x:c>
      <x:c r="F4184" s="35" t="n">
        <x:v>12</x:v>
      </x:c>
      <x:c r="G4184" s="32" t="n">
        <x:v>9610.6235683887</x:v>
      </x:c>
      <x:c r="H4184" s="32" t="n">
        <x:v>9610.6235683887</x:v>
      </x:c>
      <x:c r="I4184" s="33" t="n">
        <x:v>0</x:v>
      </x:c>
      <x:c r="J4184" s="34" t="n">
        <x:v>1</x:v>
      </x:c>
      <x:c r="K4184" s="33" t="n">
        <x:v>2313.894838394538</x:v>
      </x:c>
      <x:c r="L4184" s="32" t="n">
        <x:v>22237972.26864751</x:v>
      </x:c>
      <x:c r="M4184" s="33" t="n">
        <x:v>4.358214528369989</x:v>
      </x:c>
      <x:c r="N4184" s="33" t="n">
        <x:v>2281.468770433284</x:v>
      </x:c>
      <x:c r="O4184" s="32" t="n">
        <x:v>21926337.53566891</x:v>
      </x:c>
      <x:c r="P4184" s="32" t="n">
        <x:v>311634.732978601</x:v>
      </x:c>
      <x:c r="Q4184" s="33" t="n">
        <x:v>1.014212803778636</x:v>
      </x:c>
      <x:c r="R4184" s="34" t="n">
        <x:v>0.01421280377863589</x:v>
      </x:c>
    </x:row>
    <x:row r="4185" ht="18" customHeight="1">
      <x:c r="A4185" s="25" t="str">
        <x:v>EEZ_548</x:v>
      </x:c>
      <x:c r="B4185" s="25" t="str">
        <x:v>Vanuatu</x:v>
      </x:c>
      <x:c r="C4185" s="25" t="str">
        <x:v>functional</x:v>
      </x:c>
      <x:c r="D4185" s="25" t="str">
        <x:v>Large sharks (&gt;=90 cm)</x:v>
      </x:c>
      <x:c r="E4185" s="35" t="n">
        <x:v>10</x:v>
      </x:c>
      <x:c r="F4185" s="35" t="n">
        <x:v>10</x:v>
      </x:c>
      <x:c r="G4185" s="32" t="n">
        <x:v>3456.6962850120003</x:v>
      </x:c>
      <x:c r="H4185" s="32" t="n">
        <x:v>3456.6962850120003</x:v>
      </x:c>
      <x:c r="I4185" s="33" t="n">
        <x:v>0</x:v>
      </x:c>
      <x:c r="J4185" s="34" t="n">
        <x:v>1</x:v>
      </x:c>
      <x:c r="K4185" s="33" t="n">
        <x:v>2362.3532380359748</x:v>
      </x:c>
      <x:c r="L4185" s="32" t="n">
        <x:v>8165937.661805023</x:v>
      </x:c>
      <x:c r="M4185" s="33" t="n">
        <x:v>4.3678544193289</x:v>
      </x:c>
      <x:c r="N4185" s="33" t="n">
        <x:v>2332.6759904970045</x:v>
      </x:c>
      <x:c r="O4185" s="32" t="n">
        <x:v>8063352.430487684</x:v>
      </x:c>
      <x:c r="P4185" s="32" t="n">
        <x:v>102585.23131733947</x:v>
      </x:c>
      <x:c r="Q4185" s="33" t="n">
        <x:v>1.0127224045087577</x:v>
      </x:c>
      <x:c r="R4185" s="34" t="n">
        <x:v>0.012722404508757773</x:v>
      </x:c>
    </x:row>
    <x:row r="4186" ht="18" customHeight="1">
      <x:c r="A4186" s="25" t="str">
        <x:v>EEZ_548</x:v>
      </x:c>
      <x:c r="B4186" s="25" t="str">
        <x:v>Vanuatu</x:v>
      </x:c>
      <x:c r="C4186" s="25" t="str">
        <x:v>functional</x:v>
      </x:c>
      <x:c r="D4186" s="25" t="str">
        <x:v>Lobsters, crabs</x:v>
      </x:c>
      <x:c r="E4186" s="35" t="n">
        <x:v>2</x:v>
      </x:c>
      <x:c r="F4186" s="35" t="n">
        <x:v>2</x:v>
      </x:c>
      <x:c r="G4186" s="32" t="n">
        <x:v>1302.0279166002001</x:v>
      </x:c>
      <x:c r="H4186" s="32" t="n">
        <x:v>1302.0279166002001</x:v>
      </x:c>
      <x:c r="I4186" s="33" t="n">
        <x:v>0</x:v>
      </x:c>
      <x:c r="J4186" s="34" t="n">
        <x:v>1</x:v>
      </x:c>
      <x:c r="K4186" s="33" t="n">
        <x:v>131.64768622530158</x:v>
      </x:c>
      <x:c r="L4186" s="32" t="n">
        <x:v>171408.96262116628</x:v>
      </x:c>
      <x:c r="M4186" s="33" t="n">
        <x:v>3.112999999991689</x:v>
      </x:c>
      <x:c r="N4186" s="33" t="n">
        <x:v>129.71792709591318</x:v>
      </x:c>
      <x:c r="O4186" s="32" t="n">
        <x:v>168896.3623623885</x:v>
      </x:c>
      <x:c r="P4186" s="32" t="n">
        <x:v>2512.600258777791</x:v>
      </x:c>
      <x:c r="Q4186" s="33" t="n">
        <x:v>1.0148765800733275</x:v>
      </x:c>
      <x:c r="R4186" s="34" t="n">
        <x:v>0.014876580073327391</x:v>
      </x:c>
    </x:row>
    <x:row r="4187" ht="18" customHeight="1">
      <x:c r="A4187" s="25" t="str">
        <x:v>EEZ_548</x:v>
      </x:c>
      <x:c r="B4187" s="25" t="str">
        <x:v>Vanuatu</x:v>
      </x:c>
      <x:c r="C4187" s="25" t="str">
        <x:v>functional</x:v>
      </x:c>
      <x:c r="D4187" s="25" t="str">
        <x:v>Medium bathydemersals (30 - 89 cm)</x:v>
      </x:c>
      <x:c r="E4187" s="35" t="n">
        <x:v>1</x:v>
      </x:c>
      <x:c r="F4187" s="35" t="n">
        <x:v>1</x:v>
      </x:c>
      <x:c r="G4187" s="32" t="n">
        <x:v>0.5383058732</x:v>
      </x:c>
      <x:c r="H4187" s="32" t="n">
        <x:v>0.5383058732</x:v>
      </x:c>
      <x:c r="I4187" s="33" t="n">
        <x:v>0</x:v>
      </x:c>
      <x:c r="J4187" s="34" t="n">
        <x:v>1</x:v>
      </x:c>
      <x:c r="K4187" s="33" t="n">
        <x:v>2290.867652767775</x:v>
      </x:c>
      <x:c r="L4187" s="32" t="n">
        <x:v>1233.1875122087915</x:v>
      </x:c>
      <x:c r="M4187" s="33" t="n">
        <x:v>4.36</x:v>
      </x:c>
      <x:c r="N4187" s="33" t="n">
        <x:v>2290.867652767775</x:v>
      </x:c>
      <x:c r="O4187" s="32" t="n">
        <x:v>1233.1875122087915</x:v>
      </x:c>
      <x:c r="P4187" s="32" t="n">
        <x:v>0</x:v>
      </x:c>
      <x:c r="Q4187" s="33" t="n">
        <x:v>1</x:v>
      </x:c>
      <x:c r="R4187" s="34" t="n">
        <x:v>0</x:v>
      </x:c>
    </x:row>
    <x:row r="4188" ht="18" customHeight="1">
      <x:c r="A4188" s="25" t="str">
        <x:v>EEZ_548</x:v>
      </x:c>
      <x:c r="B4188" s="25" t="str">
        <x:v>Vanuatu</x:v>
      </x:c>
      <x:c r="C4188" s="25" t="str">
        <x:v>functional</x:v>
      </x:c>
      <x:c r="D4188" s="25" t="str">
        <x:v>Medium demersals (30 - 89 cm)</x:v>
      </x:c>
      <x:c r="E4188" s="35" t="n">
        <x:v>6</x:v>
      </x:c>
      <x:c r="F4188" s="35" t="n">
        <x:v>6</x:v>
      </x:c>
      <x:c r="G4188" s="32" t="n">
        <x:v>2060.6067105775996</x:v>
      </x:c>
      <x:c r="H4188" s="32" t="n">
        <x:v>2060.6067105775996</x:v>
      </x:c>
      <x:c r="I4188" s="33" t="n">
        <x:v>0</x:v>
      </x:c>
      <x:c r="J4188" s="34" t="n">
        <x:v>1</x:v>
      </x:c>
      <x:c r="K4188" s="33" t="n">
        <x:v>199.37658857737833</x:v>
      </x:c>
      <x:c r="L4188" s="32" t="n">
        <x:v>410836.73635461496</x:v>
      </x:c>
      <x:c r="M4188" s="33" t="n">
        <x:v>3.2910770466405364</x:v>
      </x:c>
      <x:c r="N4188" s="33" t="n">
        <x:v>195.46861989487792</x:v>
      </x:c>
      <x:c r="O4188" s="32" t="n">
        <x:v>402783.94986272755</x:v>
      </x:c>
      <x:c r="P4188" s="32" t="n">
        <x:v>8052.786491887411</x:v>
      </x:c>
      <x:c r="Q4188" s="33" t="n">
        <x:v>1.0199928187174088</x:v>
      </x:c>
      <x:c r="R4188" s="34" t="n">
        <x:v>0.01999281871740886</x:v>
      </x:c>
    </x:row>
    <x:row r="4189" ht="18" customHeight="1">
      <x:c r="A4189" s="25" t="str">
        <x:v>EEZ_548</x:v>
      </x:c>
      <x:c r="B4189" s="25" t="str">
        <x:v>Vanuatu</x:v>
      </x:c>
      <x:c r="C4189" s="25" t="str">
        <x:v>functional</x:v>
      </x:c>
      <x:c r="D4189" s="25" t="str">
        <x:v>Medium pelagics (30 - 89 cm)</x:v>
      </x:c>
      <x:c r="E4189" s="35" t="n">
        <x:v>4</x:v>
      </x:c>
      <x:c r="F4189" s="35" t="n">
        <x:v>4</x:v>
      </x:c>
      <x:c r="G4189" s="32" t="n">
        <x:v>783.7596140684</x:v>
      </x:c>
      <x:c r="H4189" s="32" t="n">
        <x:v>783.7596140684</x:v>
      </x:c>
      <x:c r="I4189" s="33" t="n">
        <x:v>0</x:v>
      </x:c>
      <x:c r="J4189" s="34" t="n">
        <x:v>1</x:v>
      </x:c>
      <x:c r="K4189" s="33" t="n">
        <x:v>875.5682832312847</x:v>
      </x:c>
      <x:c r="L4189" s="32" t="n">
        <x:v>686235.0597558832</x:v>
      </x:c>
      <x:c r="M4189" s="33" t="n">
        <x:v>3.6821361507615578</x:v>
      </x:c>
      <x:c r="N4189" s="33" t="n">
        <x:v>480.99011459835225</x:v>
      </x:c>
      <x:c r="O4189" s="32" t="n">
        <x:v>376980.62658832</x:v>
      </x:c>
      <x:c r="P4189" s="32" t="n">
        <x:v>309254.43316756317</x:v>
      </x:c>
      <x:c r="Q4189" s="33" t="n">
        <x:v>1.8203456924731654</x:v>
      </x:c>
      <x:c r="R4189" s="34" t="n">
        <x:v>0.8203456924731654</x:v>
      </x:c>
    </x:row>
    <x:row r="4190" ht="18" customHeight="1">
      <x:c r="A4190" s="25" t="str">
        <x:v>EEZ_548</x:v>
      </x:c>
      <x:c r="B4190" s="25" t="str">
        <x:v>Vanuatu</x:v>
      </x:c>
      <x:c r="C4190" s="25" t="str">
        <x:v>functional</x:v>
      </x:c>
      <x:c r="D4190" s="25" t="str">
        <x:v>Medium reef assoc. fish (30 - 89 cm)</x:v>
      </x:c>
      <x:c r="E4190" s="35" t="n">
        <x:v>17</x:v>
      </x:c>
      <x:c r="F4190" s="35" t="n">
        <x:v>17</x:v>
      </x:c>
      <x:c r="G4190" s="32" t="n">
        <x:v>1498.4438228502997</x:v>
      </x:c>
      <x:c r="H4190" s="32" t="n">
        <x:v>1498.4438228502997</x:v>
      </x:c>
      <x:c r="I4190" s="33" t="n">
        <x:v>0</x:v>
      </x:c>
      <x:c r="J4190" s="34" t="n">
        <x:v>1</x:v>
      </x:c>
      <x:c r="K4190" s="33" t="n">
        <x:v>526.1257350018611</x:v>
      </x:c>
      <x:c r="L4190" s="32" t="n">
        <x:v>788369.8576561125</x:v>
      </x:c>
      <x:c r="M4190" s="33" t="n">
        <x:v>3.209310331110388</x:v>
      </x:c>
      <x:c r="N4190" s="33" t="n">
        <x:v>161.92366722405228</x:v>
      </x:c>
      <x:c r="O4190" s="32" t="n">
        <x:v>242633.51892514867</x:v>
      </x:c>
      <x:c r="P4190" s="32" t="n">
        <x:v>545736.3387309639</x:v>
      </x:c>
      <x:c r="Q4190" s="33" t="n">
        <x:v>3.2492207224646528</x:v>
      </x:c>
      <x:c r="R4190" s="34" t="n">
        <x:v>2.2492207224646528</x:v>
      </x:c>
    </x:row>
    <x:row r="4191" ht="18" customHeight="1">
      <x:c r="A4191" s="25" t="str">
        <x:v>EEZ_548</x:v>
      </x:c>
      <x:c r="B4191" s="25" t="str">
        <x:v>Vanuatu</x:v>
      </x:c>
      <x:c r="C4191" s="25" t="str">
        <x:v>functional</x:v>
      </x:c>
      <x:c r="D4191" s="25" t="str">
        <x:v>Other demersal invertebrates</x:v>
      </x:c>
      <x:c r="E4191" s="35" t="n">
        <x:v>8</x:v>
      </x:c>
      <x:c r="F4191" s="35" t="n">
        <x:v>8</x:v>
      </x:c>
      <x:c r="G4191" s="32" t="n">
        <x:v>525.588644364</x:v>
      </x:c>
      <x:c r="H4191" s="32" t="n">
        <x:v>525.588644364</x:v>
      </x:c>
      <x:c r="I4191" s="33" t="n">
        <x:v>0</x:v>
      </x:c>
      <x:c r="J4191" s="34" t="n">
        <x:v>1</x:v>
      </x:c>
      <x:c r="K4191" s="33" t="n">
        <x:v>85.05895627346192</x:v>
      </x:c>
      <x:c r="L4191" s="32" t="n">
        <x:v>44706.021518785594</x:v>
      </x:c>
      <x:c r="M4191" s="33" t="n">
        <x:v>2.7385151129332628</x:v>
      </x:c>
      <x:c r="N4191" s="33" t="n">
        <x:v>54.766515872875246</x:v>
      </x:c>
      <x:c r="O4191" s="32" t="n">
        <x:v>28784.658834163987</x:v>
      </x:c>
      <x:c r="P4191" s="32" t="n">
        <x:v>15921.362684621607</x:v>
      </x:c>
      <x:c r="Q4191" s="33" t="n">
        <x:v>1.5531197286842542</x:v>
      </x:c>
      <x:c r="R4191" s="34" t="n">
        <x:v>0.5531197286842543</x:v>
      </x:c>
    </x:row>
    <x:row r="4192" ht="18" customHeight="1">
      <x:c r="A4192" s="25" t="str">
        <x:v>EEZ_548</x:v>
      </x:c>
      <x:c r="B4192" s="25" t="str">
        <x:v>Vanuatu</x:v>
      </x:c>
      <x:c r="C4192" s="25" t="str">
        <x:v>functional</x:v>
      </x:c>
      <x:c r="D4192" s="25" t="str">
        <x:v>Small benthopelagics (&lt;30 cm)</x:v>
      </x:c>
      <x:c r="E4192" s="35" t="n">
        <x:v>1</x:v>
      </x:c>
      <x:c r="F4192" s="35" t="n">
        <x:v>1</x:v>
      </x:c>
      <x:c r="G4192" s="32" t="n">
        <x:v>25.61972404</x:v>
      </x:c>
      <x:c r="H4192" s="32" t="n">
        <x:v>25.61972404</x:v>
      </x:c>
      <x:c r="I4192" s="33" t="n">
        <x:v>0</x:v>
      </x:c>
      <x:c r="J4192" s="34" t="n">
        <x:v>1</x:v>
      </x:c>
      <x:c r="K4192" s="33" t="n">
        <x:v>107.1519305237606</x:v>
      </x:c>
      <x:c r="L4192" s="32" t="n">
        <x:v>2745.2028903719993</x:v>
      </x:c>
      <x:c r="M4192" s="33" t="n">
        <x:v>3.0299999999999994</x:v>
      </x:c>
      <x:c r="N4192" s="33" t="n">
        <x:v>107.15193052376048</x:v>
      </x:c>
      <x:c r="O4192" s="32" t="n">
        <x:v>2745.2028903719965</x:v>
      </x:c>
      <x:c r="P4192" s="32" t="n">
        <x:v>2.7284841053187847e-12</x:v>
      </x:c>
      <x:c r="Q4192" s="33" t="n">
        <x:v>1.0000000000000009</x:v>
      </x:c>
      <x:c r="R4192" s="34" t="n">
        <x:v>9.93909818064141e-16</x:v>
      </x:c>
    </x:row>
    <x:row r="4193" ht="18" customHeight="1">
      <x:c r="A4193" s="25" t="str">
        <x:v>EEZ_548</x:v>
      </x:c>
      <x:c r="B4193" s="25" t="str">
        <x:v>Vanuatu</x:v>
      </x:c>
      <x:c r="C4193" s="25" t="str">
        <x:v>functional</x:v>
      </x:c>
      <x:c r="D4193" s="25" t="str">
        <x:v>Small pelagics (&lt;30 cm)</x:v>
      </x:c>
      <x:c r="E4193" s="35" t="n">
        <x:v>1</x:v>
      </x:c>
      <x:c r="F4193" s="35" t="n">
        <x:v>1</x:v>
      </x:c>
      <x:c r="G4193" s="32" t="n">
        <x:v>25.61972404</x:v>
      </x:c>
      <x:c r="H4193" s="32" t="n">
        <x:v>25.61972404</x:v>
      </x:c>
      <x:c r="I4193" s="33" t="n">
        <x:v>0</x:v>
      </x:c>
      <x:c r="J4193" s="34" t="n">
        <x:v>1</x:v>
      </x:c>
      <x:c r="K4193" s="33" t="n">
        <x:v>144.5439770745928</x:v>
      </x:c>
      <x:c r="L4193" s="32" t="n">
        <x:v>3703.176804295154</x:v>
      </x:c>
      <x:c r="M4193" s="33" t="n">
        <x:v>3.16</x:v>
      </x:c>
      <x:c r="N4193" s="33" t="n">
        <x:v>144.5439770745928</x:v>
      </x:c>
      <x:c r="O4193" s="32" t="n">
        <x:v>3703.176804295154</x:v>
      </x:c>
      <x:c r="P4193" s="32" t="n">
        <x:v>0</x:v>
      </x:c>
      <x:c r="Q4193" s="33" t="n">
        <x:v>1</x:v>
      </x:c>
      <x:c r="R4193" s="34" t="n">
        <x:v>0</x:v>
      </x:c>
    </x:row>
    <x:row r="4194" ht="18" customHeight="1">
      <x:c r="A4194" s="25" t="str">
        <x:v>EEZ_548</x:v>
      </x:c>
      <x:c r="B4194" s="25" t="str">
        <x:v>Vanuatu</x:v>
      </x:c>
      <x:c r="C4194" s="25" t="str">
        <x:v>functional</x:v>
      </x:c>
      <x:c r="D4194" s="25" t="str">
        <x:v>Small reef assoc. fish (&lt;30 cm)</x:v>
      </x:c>
      <x:c r="E4194" s="35" t="n">
        <x:v>3</x:v>
      </x:c>
      <x:c r="F4194" s="35" t="n">
        <x:v>3</x:v>
      </x:c>
      <x:c r="G4194" s="32" t="n">
        <x:v>281.81696439999996</x:v>
      </x:c>
      <x:c r="H4194" s="32" t="n">
        <x:v>281.81696439999996</x:v>
      </x:c>
      <x:c r="I4194" s="33" t="n">
        <x:v>0</x:v>
      </x:c>
      <x:c r="J4194" s="34" t="n">
        <x:v>1</x:v>
      </x:c>
      <x:c r="K4194" s="33" t="n">
        <x:v>164.9273486392071</x:v>
      </x:c>
      <x:c r="L4194" s="32" t="n">
        <x:v>46479.32474004181</x:v>
      </x:c>
      <x:c r="M4194" s="33" t="n">
        <x:v>2.917272727277308</x:v>
      </x:c>
      <x:c r="N4194" s="33" t="n">
        <x:v>82.65568459516973</x:v>
      </x:c>
      <x:c r="O4194" s="32" t="n">
        <x:v>23293.774123014573</x:v>
      </x:c>
      <x:c r="P4194" s="32" t="n">
        <x:v>23185.55061702724</x:v>
      </x:c>
      <x:c r="Q4194" s="33" t="n">
        <x:v>1.9953539728935377</x:v>
      </x:c>
      <x:c r="R4194" s="34" t="n">
        <x:v>0.9953539728935378</x:v>
      </x:c>
    </x:row>
    <x:row r="4195" ht="18" customHeight="1">
      <x:c r="A4195" s="25" t="str">
        <x:v>EEZ_554</x:v>
      </x:c>
      <x:c r="B4195" s="25" t="str">
        <x:v>New Zealand</x:v>
      </x:c>
      <x:c r="C4195" s="25" t="str">
        <x:v>functional</x:v>
      </x:c>
      <x:c r="D4195" s="25" t="str">
        <x:v>Cephalopods</x:v>
      </x:c>
      <x:c r="E4195" s="35" t="n">
        <x:v>2</x:v>
      </x:c>
      <x:c r="F4195" s="35" t="n">
        <x:v>2</x:v>
      </x:c>
      <x:c r="G4195" s="32" t="n">
        <x:v>2137.7420699140002</x:v>
      </x:c>
      <x:c r="H4195" s="32" t="n">
        <x:v>2137.7420699140002</x:v>
      </x:c>
      <x:c r="I4195" s="33" t="n">
        <x:v>0</x:v>
      </x:c>
      <x:c r="J4195" s="34" t="n">
        <x:v>1</x:v>
      </x:c>
      <x:c r="K4195" s="33" t="n">
        <x:v>1252.0735738457106</x:v>
      </x:c>
      <x:c r="L4195" s="32" t="n">
        <x:v>2676610.3534375494</x:v>
      </x:c>
      <x:c r="M4195" s="33" t="n">
        <x:v>4.097348234114217</x:v>
      </x:c>
      <x:c r="N4195" s="33" t="n">
        <x:v>1251.2619383000153</x:v>
      </x:c>
      <x:c r="O4195" s="32" t="n">
        <x:v>2674875.285986079</x:v>
      </x:c>
      <x:c r="P4195" s="32" t="n">
        <x:v>1735.0674514705315</x:v>
      </x:c>
      <x:c r="Q4195" s="33" t="n">
        <x:v>1.0006486535879116</x:v>
      </x:c>
      <x:c r="R4195" s="34" t="n">
        <x:v>0.0006486535879114484</x:v>
      </x:c>
    </x:row>
    <x:row r="4196" ht="18" customHeight="1">
      <x:c r="A4196" s="25" t="str">
        <x:v>EEZ_554</x:v>
      </x:c>
      <x:c r="B4196" s="25" t="str">
        <x:v>New Zealand</x:v>
      </x:c>
      <x:c r="C4196" s="25" t="str">
        <x:v>functional</x:v>
      </x:c>
      <x:c r="D4196" s="25" t="str">
        <x:v>Jellyfish</x:v>
      </x:c>
      <x:c r="E4196" s="35" t="n">
        <x:v>1</x:v>
      </x:c>
      <x:c r="F4196" s="35" t="n">
        <x:v>1</x:v>
      </x:c>
      <x:c r="G4196" s="32" t="n">
        <x:v>9.8309797592</x:v>
      </x:c>
      <x:c r="H4196" s="32" t="n">
        <x:v>9.8309797592</x:v>
      </x:c>
      <x:c r="I4196" s="33" t="n">
        <x:v>0</x:v>
      </x:c>
      <x:c r="J4196" s="34" t="n">
        <x:v>1</x:v>
      </x:c>
      <x:c r="K4196" s="33" t="n">
        <x:v>288.40315031266056</x:v>
      </x:c>
      <x:c r="L4196" s="32" t="n">
        <x:v>2835.2855332132813</x:v>
      </x:c>
      <x:c r="M4196" s="33" t="n">
        <x:v>3.4599999999999995</x:v>
      </x:c>
      <x:c r="N4196" s="33" t="n">
        <x:v>288.4031503126603</x:v>
      </x:c>
      <x:c r="O4196" s="32" t="n">
        <x:v>2835.285533213278</x:v>
      </x:c>
      <x:c r="P4196" s="32" t="n">
        <x:v>3.183231456205249e-12</x:v>
      </x:c>
      <x:c r="Q4196" s="33" t="n">
        <x:v>1.000000000000001</x:v>
      </x:c>
      <x:c r="R4196" s="34" t="n">
        <x:v>1.1227198879675577e-15</x:v>
      </x:c>
    </x:row>
    <x:row r="4197" ht="18" customHeight="1">
      <x:c r="A4197" s="25" t="str">
        <x:v>EEZ_554</x:v>
      </x:c>
      <x:c r="B4197" s="25" t="str">
        <x:v>New Zealand</x:v>
      </x:c>
      <x:c r="C4197" s="25" t="str">
        <x:v>functional</x:v>
      </x:c>
      <x:c r="D4197" s="25" t="str">
        <x:v>Large bathydemersals (&gt;=90 cm)</x:v>
      </x:c>
      <x:c r="E4197" s="35" t="n">
        <x:v>6</x:v>
      </x:c>
      <x:c r="F4197" s="35" t="n">
        <x:v>6</x:v>
      </x:c>
      <x:c r="G4197" s="32" t="n">
        <x:v>31208.4355030267</x:v>
      </x:c>
      <x:c r="H4197" s="32" t="n">
        <x:v>31208.4355030267</x:v>
      </x:c>
      <x:c r="I4197" s="33" t="n">
        <x:v>0</x:v>
      </x:c>
      <x:c r="J4197" s="34" t="n">
        <x:v>1</x:v>
      </x:c>
      <x:c r="K4197" s="33" t="n">
        <x:v>1761.6548977525717</x:v>
      </x:c>
      <x:c r="L4197" s="32" t="n">
        <x:v>54978493.25510223</x:v>
      </x:c>
      <x:c r="M4197" s="33" t="n">
        <x:v>4.226435228468988</x:v>
      </x:c>
      <x:c r="N4197" s="33" t="n">
        <x:v>1684.3611991066782</x:v>
      </x:c>
      <x:c r="O4197" s="32" t="n">
        <x:v>52566277.84612148</x:v>
      </x:c>
      <x:c r="P4197" s="32" t="n">
        <x:v>2412215.4089807495</x:v>
      </x:c>
      <x:c r="Q4197" s="33" t="n">
        <x:v>1.0458890282481497</x:v>
      </x:c>
      <x:c r="R4197" s="34" t="n">
        <x:v>0.0458890282481496</x:v>
      </x:c>
    </x:row>
    <x:row r="4198" ht="18" customHeight="1">
      <x:c r="A4198" s="25" t="str">
        <x:v>EEZ_554</x:v>
      </x:c>
      <x:c r="B4198" s="25" t="str">
        <x:v>New Zealand</x:v>
      </x:c>
      <x:c r="C4198" s="25" t="str">
        <x:v>functional</x:v>
      </x:c>
      <x:c r="D4198" s="25" t="str">
        <x:v>Large bathypelagics (&gt;=90 cm)</x:v>
      </x:c>
      <x:c r="E4198" s="35" t="n">
        <x:v>4</x:v>
      </x:c>
      <x:c r="F4198" s="35" t="n">
        <x:v>4</x:v>
      </x:c>
      <x:c r="G4198" s="32" t="n">
        <x:v>130.2513088642</x:v>
      </x:c>
      <x:c r="H4198" s="32" t="n">
        <x:v>130.2513088642</x:v>
      </x:c>
      <x:c r="I4198" s="33" t="n">
        <x:v>0</x:v>
      </x:c>
      <x:c r="J4198" s="34" t="n">
        <x:v>1</x:v>
      </x:c>
      <x:c r="K4198" s="33" t="n">
        <x:v>1532.4664377846543</x:v>
      </x:c>
      <x:c r="L4198" s="32" t="n">
        <x:v>199605.75931190935</x:v>
      </x:c>
      <x:c r="M4198" s="33" t="n">
        <x:v>4.130376506066185</x:v>
      </x:c>
      <x:c r="N4198" s="33" t="n">
        <x:v>1350.1328558441717</x:v>
      </x:c>
      <x:c r="O4198" s="32" t="n">
        <x:v>175856.57161426364</x:v>
      </x:c>
      <x:c r="P4198" s="32" t="n">
        <x:v>23749.187697645713</x:v>
      </x:c>
      <x:c r="Q4198" s="33" t="n">
        <x:v>1.1350486221790954</x:v>
      </x:c>
      <x:c r="R4198" s="34" t="n">
        <x:v>0.13504862217909536</x:v>
      </x:c>
    </x:row>
    <x:row r="4199" ht="18" customHeight="1">
      <x:c r="A4199" s="25" t="str">
        <x:v>EEZ_554</x:v>
      </x:c>
      <x:c r="B4199" s="25" t="str">
        <x:v>New Zealand</x:v>
      </x:c>
      <x:c r="C4199" s="25" t="str">
        <x:v>functional</x:v>
      </x:c>
      <x:c r="D4199" s="25" t="str">
        <x:v>Large benthopelagics (&gt;=90 cm)</x:v>
      </x:c>
      <x:c r="E4199" s="35" t="n">
        <x:v>8</x:v>
      </x:c>
      <x:c r="F4199" s="35" t="n">
        <x:v>8</x:v>
      </x:c>
      <x:c r="G4199" s="32" t="n">
        <x:v>39989.967803290296</x:v>
      </x:c>
      <x:c r="H4199" s="32" t="n">
        <x:v>39989.967803290296</x:v>
      </x:c>
      <x:c r="I4199" s="33" t="n">
        <x:v>0</x:v>
      </x:c>
      <x:c r="J4199" s="34" t="n">
        <x:v>1</x:v>
      </x:c>
      <x:c r="K4199" s="33" t="n">
        <x:v>867.8214182253045</x:v>
      </x:c>
      <x:c r="L4199" s="32" t="n">
        <x:v>34704150.57383565</x:v>
      </x:c>
      <x:c r="M4199" s="33" t="n">
        <x:v>3.7674077274230604</x:v>
      </x:c>
      <x:c r="N4199" s="33" t="n">
        <x:v>585.3393587118776</x:v>
      </x:c>
      <x:c r="O4199" s="32" t="n">
        <x:v>23407702.108886573</x:v>
      </x:c>
      <x:c r="P4199" s="32" t="n">
        <x:v>11296448.464949075</x:v>
      </x:c>
      <x:c r="Q4199" s="33" t="n">
        <x:v>1.4825953616634782</x:v>
      </x:c>
      <x:c r="R4199" s="34" t="n">
        <x:v>0.4825953616634781</x:v>
      </x:c>
    </x:row>
    <x:row r="4200" ht="18" customHeight="1">
      <x:c r="A4200" s="25" t="str">
        <x:v>EEZ_554</x:v>
      </x:c>
      <x:c r="B4200" s="25" t="str">
        <x:v>New Zealand</x:v>
      </x:c>
      <x:c r="C4200" s="25" t="str">
        <x:v>functional</x:v>
      </x:c>
      <x:c r="D4200" s="25" t="str">
        <x:v>Large demersals (&gt;=90 cm)</x:v>
      </x:c>
      <x:c r="E4200" s="35" t="n">
        <x:v>4</x:v>
      </x:c>
      <x:c r="F4200" s="35" t="n">
        <x:v>4</x:v>
      </x:c>
      <x:c r="G4200" s="32" t="n">
        <x:v>162576.85610729372</x:v>
      </x:c>
      <x:c r="H4200" s="32" t="n">
        <x:v>162576.85610729372</x:v>
      </x:c>
      <x:c r="I4200" s="33" t="n">
        <x:v>0</x:v>
      </x:c>
      <x:c r="J4200" s="34" t="n">
        <x:v>1</x:v>
      </x:c>
      <x:c r="K4200" s="33" t="n">
        <x:v>3157.318427070764</x:v>
      </x:c>
      <x:c r="L4200" s="32" t="n">
        <x:v>513306903.60279053</x:v>
      </x:c>
      <x:c r="M4200" s="33" t="n">
        <x:v>4.459265477157207</x:v>
      </x:c>
      <x:c r="N4200" s="33" t="n">
        <x:v>2879.1578593188183</x:v>
      </x:c>
      <x:c r="O4200" s="32" t="n">
        <x:v>468084433.0046593</x:v>
      </x:c>
      <x:c r="P4200" s="32" t="n">
        <x:v>45222470.59813124</x:v>
      </x:c>
      <x:c r="Q4200" s="33" t="n">
        <x:v>1.096611780716239</x:v>
      </x:c>
      <x:c r="R4200" s="34" t="n">
        <x:v>0.09661178071623906</x:v>
      </x:c>
    </x:row>
    <x:row r="4201" ht="18" customHeight="1">
      <x:c r="A4201" s="25" t="str">
        <x:v>EEZ_554</x:v>
      </x:c>
      <x:c r="B4201" s="25" t="str">
        <x:v>New Zealand</x:v>
      </x:c>
      <x:c r="C4201" s="25" t="str">
        <x:v>functional</x:v>
      </x:c>
      <x:c r="D4201" s="25" t="str">
        <x:v>Large flatfishes (&gt;=90 cm)</x:v>
      </x:c>
      <x:c r="E4201" s="35" t="n">
        <x:v>1</x:v>
      </x:c>
      <x:c r="F4201" s="35" t="n">
        <x:v>1</x:v>
      </x:c>
      <x:c r="G4201" s="32" t="n">
        <x:v>0.1264752968</x:v>
      </x:c>
      <x:c r="H4201" s="32" t="n">
        <x:v>0.1264752968</x:v>
      </x:c>
      <x:c r="I4201" s="33" t="n">
        <x:v>0</x:v>
      </x:c>
      <x:c r="J4201" s="34" t="n">
        <x:v>1</x:v>
      </x:c>
      <x:c r="K4201" s="33" t="n">
        <x:v>251.18864315095797</x:v>
      </x:c>
      <x:c r="L4201" s="32" t="n">
        <x:v>31.769158195306698</x:v>
      </x:c>
      <x:c r="M4201" s="33" t="n">
        <x:v>3.4</x:v>
      </x:c>
      <x:c r="N4201" s="33" t="n">
        <x:v>251.18864315095797</x:v>
      </x:c>
      <x:c r="O4201" s="32" t="n">
        <x:v>31.769158195306698</x:v>
      </x:c>
      <x:c r="P4201" s="32" t="n">
        <x:v>0</x:v>
      </x:c>
      <x:c r="Q4201" s="33" t="n">
        <x:v>1</x:v>
      </x:c>
      <x:c r="R4201" s="34" t="n">
        <x:v>0</x:v>
      </x:c>
    </x:row>
    <x:row r="4202" ht="18" customHeight="1">
      <x:c r="A4202" s="25" t="str">
        <x:v>EEZ_554</x:v>
      </x:c>
      <x:c r="B4202" s="25" t="str">
        <x:v>New Zealand</x:v>
      </x:c>
      <x:c r="C4202" s="25" t="str">
        <x:v>functional</x:v>
      </x:c>
      <x:c r="D4202" s="25" t="str">
        <x:v>Large pelagics (&gt;=90 cm)</x:v>
      </x:c>
      <x:c r="E4202" s="35" t="n">
        <x:v>17</x:v>
      </x:c>
      <x:c r="F4202" s="35" t="n">
        <x:v>17</x:v>
      </x:c>
      <x:c r="G4202" s="32" t="n">
        <x:v>11336.3639363688</x:v>
      </x:c>
      <x:c r="H4202" s="32" t="n">
        <x:v>11336.3639363688</x:v>
      </x:c>
      <x:c r="I4202" s="33" t="n">
        <x:v>0</x:v>
      </x:c>
      <x:c r="J4202" s="34" t="n">
        <x:v>1</x:v>
      </x:c>
      <x:c r="K4202" s="33" t="n">
        <x:v>2423.9678087295306</x:v>
      </x:c>
      <x:c r="L4202" s="32" t="n">
        <x:v>27478981.249800358</x:v>
      </x:c>
      <x:c r="M4202" s="33" t="n">
        <x:v>4.360119194200568</x:v>
      </x:c>
      <x:c r="N4202" s="33" t="n">
        <x:v>2291.4964786551445</x:v>
      </x:c>
      <x:c r="O4202" s="32" t="n">
        <x:v>25977238.040942278</x:v>
      </x:c>
      <x:c r="P4202" s="32" t="n">
        <x:v>1501743.2088580802</x:v>
      </x:c>
      <x:c r="Q4202" s="33" t="n">
        <x:v>1.057809964496272</x:v>
      </x:c>
      <x:c r="R4202" s="34" t="n">
        <x:v>0.05780996449627203</x:v>
      </x:c>
    </x:row>
    <x:row r="4203" ht="18" customHeight="1">
      <x:c r="A4203" s="25" t="str">
        <x:v>EEZ_554</x:v>
      </x:c>
      <x:c r="B4203" s="25" t="str">
        <x:v>New Zealand</x:v>
      </x:c>
      <x:c r="C4203" s="25" t="str">
        <x:v>functional</x:v>
      </x:c>
      <x:c r="D4203" s="25" t="str">
        <x:v>Large rays (&gt;=90 cm)</x:v>
      </x:c>
      <x:c r="E4203" s="35" t="n">
        <x:v>6</x:v>
      </x:c>
      <x:c r="F4203" s="35" t="n">
        <x:v>6</x:v>
      </x:c>
      <x:c r="G4203" s="32" t="n">
        <x:v>5266.461153001401</x:v>
      </x:c>
      <x:c r="H4203" s="32" t="n">
        <x:v>5266.461153001401</x:v>
      </x:c>
      <x:c r="I4203" s="33" t="n">
        <x:v>0</x:v>
      </x:c>
      <x:c r="J4203" s="34" t="n">
        <x:v>1</x:v>
      </x:c>
      <x:c r="K4203" s="33" t="n">
        <x:v>545.939608572211</x:v>
      </x:c>
      <x:c r="L4203" s="32" t="n">
        <x:v>2875169.7404303397</x:v>
      </x:c>
      <x:c r="M4203" s="33" t="n">
        <x:v>3.7163716950410146</x:v>
      </x:c>
      <x:c r="N4203" s="33" t="n">
        <x:v>520.4412305282985</x:v>
      </x:c>
      <x:c r="O4203" s="32" t="n">
        <x:v>2740883.522997531</x:v>
      </x:c>
      <x:c r="P4203" s="32" t="n">
        <x:v>134286.2174328086</x:v>
      </x:c>
      <x:c r="Q4203" s="33" t="n">
        <x:v>1.0489937701861727</x:v>
      </x:c>
      <x:c r="R4203" s="34" t="n">
        <x:v>0.04899377018617276</x:v>
      </x:c>
    </x:row>
    <x:row r="4204" ht="18" customHeight="1">
      <x:c r="A4204" s="25" t="str">
        <x:v>EEZ_554</x:v>
      </x:c>
      <x:c r="B4204" s="25" t="str">
        <x:v>New Zealand</x:v>
      </x:c>
      <x:c r="C4204" s="25" t="str">
        <x:v>functional</x:v>
      </x:c>
      <x:c r="D4204" s="25" t="str">
        <x:v>Large reef assoc. fish (&gt;=90 cm)</x:v>
      </x:c>
      <x:c r="E4204" s="35" t="n">
        <x:v>1</x:v>
      </x:c>
      <x:c r="F4204" s="35" t="n">
        <x:v>1</x:v>
      </x:c>
      <x:c r="G4204" s="32" t="n">
        <x:v>262.5199645181</x:v>
      </x:c>
      <x:c r="H4204" s="32" t="n">
        <x:v>262.5199645181</x:v>
      </x:c>
      <x:c r="I4204" s="33" t="n">
        <x:v>0</x:v>
      </x:c>
      <x:c r="J4204" s="34" t="n">
        <x:v>1</x:v>
      </x:c>
      <x:c r="K4204" s="33" t="n">
        <x:v>831.7637711026708</x:v>
      </x:c>
      <x:c r="L4204" s="32" t="n">
        <x:v>218354.59567731418</x:v>
      </x:c>
      <x:c r="M4204" s="33" t="n">
        <x:v>3.92</x:v>
      </x:c>
      <x:c r="N4204" s="33" t="n">
        <x:v>831.7637711026708</x:v>
      </x:c>
      <x:c r="O4204" s="32" t="n">
        <x:v>218354.59567731418</x:v>
      </x:c>
      <x:c r="P4204" s="32" t="n">
        <x:v>0</x:v>
      </x:c>
      <x:c r="Q4204" s="33" t="n">
        <x:v>1</x:v>
      </x:c>
      <x:c r="R4204" s="34" t="n">
        <x:v>0</x:v>
      </x:c>
    </x:row>
    <x:row r="4205" ht="18" customHeight="1">
      <x:c r="A4205" s="25" t="str">
        <x:v>EEZ_554</x:v>
      </x:c>
      <x:c r="B4205" s="25" t="str">
        <x:v>New Zealand</x:v>
      </x:c>
      <x:c r="C4205" s="25" t="str">
        <x:v>functional</x:v>
      </x:c>
      <x:c r="D4205" s="25" t="str">
        <x:v>Large sharks (&gt;=90 cm)</x:v>
      </x:c>
      <x:c r="E4205" s="35" t="n">
        <x:v>29</x:v>
      </x:c>
      <x:c r="F4205" s="35" t="n">
        <x:v>29</x:v>
      </x:c>
      <x:c r="G4205" s="32" t="n">
        <x:v>27431.050893667296</x:v>
      </x:c>
      <x:c r="H4205" s="32" t="n">
        <x:v>27431.050893667296</x:v>
      </x:c>
      <x:c r="I4205" s="33" t="n">
        <x:v>0</x:v>
      </x:c>
      <x:c r="J4205" s="34" t="n">
        <x:v>1</x:v>
      </x:c>
      <x:c r="K4205" s="33" t="n">
        <x:v>1863.0790839470271</x:v>
      </x:c>
      <x:c r="L4205" s="32" t="n">
        <x:v>51106217.170677945</x:v>
      </x:c>
      <x:c r="M4205" s="33" t="n">
        <x:v>4.220158137148787</x:v>
      </x:c>
      <x:c r="N4205" s="33" t="n">
        <x:v>1660.1913132940786</x:v>
      </x:c>
      <x:c r="O4205" s="32" t="n">
        <x:v>45540792.408194214</x:v>
      </x:c>
      <x:c r="P4205" s="32" t="n">
        <x:v>5565424.762483731</x:v>
      </x:c>
      <x:c r="Q4205" s="33" t="n">
        <x:v>1.122207464301441</x:v>
      </x:c>
      <x:c r="R4205" s="34" t="n">
        <x:v>0.12220746430144103</x:v>
      </x:c>
    </x:row>
    <x:row r="4206" ht="18" customHeight="1">
      <x:c r="A4206" s="25" t="str">
        <x:v>EEZ_554</x:v>
      </x:c>
      <x:c r="B4206" s="25" t="str">
        <x:v>New Zealand</x:v>
      </x:c>
      <x:c r="C4206" s="25" t="str">
        <x:v>functional</x:v>
      </x:c>
      <x:c r="D4206" s="25" t="str">
        <x:v>Lobsters, crabs</x:v>
      </x:c>
      <x:c r="E4206" s="35" t="n">
        <x:v>8</x:v>
      </x:c>
      <x:c r="F4206" s="35" t="n">
        <x:v>8</x:v>
      </x:c>
      <x:c r="G4206" s="32" t="n">
        <x:v>5408.9799006844</x:v>
      </x:c>
      <x:c r="H4206" s="32" t="n">
        <x:v>5408.9799006844</x:v>
      </x:c>
      <x:c r="I4206" s="33" t="n">
        <x:v>0</x:v>
      </x:c>
      <x:c r="J4206" s="34" t="n">
        <x:v>1</x:v>
      </x:c>
      <x:c r="K4206" s="33" t="n">
        <x:v>91.36733187020533</x:v>
      </x:c>
      <x:c r="L4206" s="32" t="n">
        <x:v>494204.0616651018</x:v>
      </x:c>
      <x:c r="M4206" s="33" t="n">
        <x:v>2.7618462031303395</x:v>
      </x:c>
      <x:c r="N4206" s="33" t="n">
        <x:v>57.78913622778537</x:v>
      </x:c>
      <x:c r="O4206" s="32" t="n">
        <x:v>312580.2763340038</x:v>
      </x:c>
      <x:c r="P4206" s="32" t="n">
        <x:v>181623.785331098</x:v>
      </x:c>
      <x:c r="Q4206" s="33" t="n">
        <x:v>1.581046851263981</x:v>
      </x:c>
      <x:c r="R4206" s="34" t="n">
        <x:v>0.5810468512639811</x:v>
      </x:c>
    </x:row>
    <x:row r="4207" ht="18" customHeight="1">
      <x:c r="A4207" s="25" t="str">
        <x:v>EEZ_554</x:v>
      </x:c>
      <x:c r="B4207" s="25" t="str">
        <x:v>New Zealand</x:v>
      </x:c>
      <x:c r="C4207" s="25" t="str">
        <x:v>functional</x:v>
      </x:c>
      <x:c r="D4207" s="25" t="str">
        <x:v>Medium bathydemersals (30 - 89 cm)</x:v>
      </x:c>
      <x:c r="E4207" s="35" t="n">
        <x:v>11</x:v>
      </x:c>
      <x:c r="F4207" s="35" t="n">
        <x:v>11</x:v>
      </x:c>
      <x:c r="G4207" s="32" t="n">
        <x:v>4510.969201284601</x:v>
      </x:c>
      <x:c r="H4207" s="32" t="n">
        <x:v>4510.969201284601</x:v>
      </x:c>
      <x:c r="I4207" s="33" t="n">
        <x:v>0</x:v>
      </x:c>
      <x:c r="J4207" s="34" t="n">
        <x:v>1</x:v>
      </x:c>
      <x:c r="K4207" s="33" t="n">
        <x:v>1197.557300739186</x:v>
      </x:c>
      <x:c r="L4207" s="32" t="n">
        <x:v>5402144.100407989</x:v>
      </x:c>
      <x:c r="M4207" s="33" t="n">
        <x:v>3.769536985335621</x:v>
      </x:c>
      <x:c r="N4207" s="33" t="n">
        <x:v>588.2162056094301</x:v>
      </x:c>
      <x:c r="O4207" s="32" t="n">
        <x:v>2653425.187200629</x:v>
      </x:c>
      <x:c r="P4207" s="32" t="n">
        <x:v>2748718.9132073596</x:v>
      </x:c>
      <x:c r="Q4207" s="33" t="n">
        <x:v>2.035913477593565</x:v>
      </x:c>
      <x:c r="R4207" s="34" t="n">
        <x:v>1.0359134775935648</x:v>
      </x:c>
    </x:row>
    <x:row r="4208" ht="18" customHeight="1">
      <x:c r="A4208" s="25" t="str">
        <x:v>EEZ_554</x:v>
      </x:c>
      <x:c r="B4208" s="25" t="str">
        <x:v>New Zealand</x:v>
      </x:c>
      <x:c r="C4208" s="25" t="str">
        <x:v>functional</x:v>
      </x:c>
      <x:c r="D4208" s="25" t="str">
        <x:v>Medium bathypelagics (30 - 89 cm)</x:v>
      </x:c>
      <x:c r="E4208" s="35" t="n">
        <x:v>10</x:v>
      </x:c>
      <x:c r="F4208" s="35" t="n">
        <x:v>10</x:v>
      </x:c>
      <x:c r="G4208" s="32" t="n">
        <x:v>24490.492183027105</x:v>
      </x:c>
      <x:c r="H4208" s="32" t="n">
        <x:v>24490.492183027105</x:v>
      </x:c>
      <x:c r="I4208" s="33" t="n">
        <x:v>0</x:v>
      </x:c>
      <x:c r="J4208" s="34" t="n">
        <x:v>1</x:v>
      </x:c>
      <x:c r="K4208" s="33" t="n">
        <x:v>974.7387008018751</x:v>
      </x:c>
      <x:c r="L4208" s="32" t="n">
        <x:v>23871830.53248232</x:v>
      </x:c>
      <x:c r="M4208" s="33" t="n">
        <x:v>3.902668075901597</x:v>
      </x:c>
      <x:c r="N4208" s="33" t="n">
        <x:v>799.2231884421834</x:v>
      </x:c>
      <x:c r="O4208" s="32" t="n">
        <x:v>19573369.24903729</x:v>
      </x:c>
      <x:c r="P4208" s="32" t="n">
        <x:v>4298461.283445027</x:v>
      </x:c>
      <x:c r="Q4208" s="33" t="n">
        <x:v>1.2196076326336327</x:v>
      </x:c>
      <x:c r="R4208" s="34" t="n">
        <x:v>0.2196076326336328</x:v>
      </x:c>
    </x:row>
    <x:row r="4209" ht="18" customHeight="1">
      <x:c r="A4209" s="25" t="str">
        <x:v>EEZ_554</x:v>
      </x:c>
      <x:c r="B4209" s="25" t="str">
        <x:v>New Zealand</x:v>
      </x:c>
      <x:c r="C4209" s="25" t="str">
        <x:v>functional</x:v>
      </x:c>
      <x:c r="D4209" s="25" t="str">
        <x:v>Medium benthopelagics (30 - 89 cm)</x:v>
      </x:c>
      <x:c r="E4209" s="35" t="n">
        <x:v>15</x:v>
      </x:c>
      <x:c r="F4209" s="35" t="n">
        <x:v>15</x:v>
      </x:c>
      <x:c r="G4209" s="32" t="n">
        <x:v>48994.8416149695</x:v>
      </x:c>
      <x:c r="H4209" s="32" t="n">
        <x:v>48994.8416149695</x:v>
      </x:c>
      <x:c r="I4209" s="33" t="n">
        <x:v>0</x:v>
      </x:c>
      <x:c r="J4209" s="34" t="n">
        <x:v>1</x:v>
      </x:c>
      <x:c r="K4209" s="33" t="n">
        <x:v>619.4992587550222</x:v>
      </x:c>
      <x:c r="L4209" s="32" t="n">
        <x:v>30352268.063293315</x:v>
      </x:c>
      <x:c r="M4209" s="33" t="n">
        <x:v>3.7155893092741517</x:v>
      </x:c>
      <x:c r="N4209" s="33" t="n">
        <x:v>519.504494572074</x:v>
      </x:c>
      <x:c r="O4209" s="32" t="n">
        <x:v>25453040.429823548</x:v>
      </x:c>
      <x:c r="P4209" s="32" t="n">
        <x:v>4899227.633469768</x:v>
      </x:c>
      <x:c r="Q4209" s="33" t="n">
        <x:v>1.192481037657462</x:v>
      </x:c>
      <x:c r="R4209" s="34" t="n">
        <x:v>0.19248103765746197</x:v>
      </x:c>
    </x:row>
    <x:row r="4210" ht="18" customHeight="1">
      <x:c r="A4210" s="25" t="str">
        <x:v>EEZ_554</x:v>
      </x:c>
      <x:c r="B4210" s="25" t="str">
        <x:v>New Zealand</x:v>
      </x:c>
      <x:c r="C4210" s="25" t="str">
        <x:v>functional</x:v>
      </x:c>
      <x:c r="D4210" s="25" t="str">
        <x:v>Medium demersals (30 - 89 cm)</x:v>
      </x:c>
      <x:c r="E4210" s="35" t="n">
        <x:v>16</x:v>
      </x:c>
      <x:c r="F4210" s="35" t="n">
        <x:v>16</x:v>
      </x:c>
      <x:c r="G4210" s="32" t="n">
        <x:v>87766.2496426471</x:v>
      </x:c>
      <x:c r="H4210" s="32" t="n">
        <x:v>87766.2496426471</x:v>
      </x:c>
      <x:c r="I4210" s="33" t="n">
        <x:v>0</x:v>
      </x:c>
      <x:c r="J4210" s="34" t="n">
        <x:v>1</x:v>
      </x:c>
      <x:c r="K4210" s="33" t="n">
        <x:v>468.7652720442235</x:v>
      </x:c>
      <x:c r="L4210" s="32" t="n">
        <x:v>41141769.8900367</x:v>
      </x:c>
      <x:c r="M4210" s="33" t="n">
        <x:v>3.4724918970113214</x:v>
      </x:c>
      <x:c r="N4210" s="33" t="n">
        <x:v>296.8191362963638</x:v>
      </x:c>
      <x:c r="O4210" s="32" t="n">
        <x:v>26050702.414901562</x:v>
      </x:c>
      <x:c r="P4210" s="32" t="n">
        <x:v>15091067.47513514</x:v>
      </x:c>
      <x:c r="Q4210" s="33" t="n">
        <x:v>1.579295991132382</x:v>
      </x:c>
      <x:c r="R4210" s="34" t="n">
        <x:v>0.5792959911323821</x:v>
      </x:c>
    </x:row>
    <x:row r="4211" ht="18" customHeight="1">
      <x:c r="A4211" s="25" t="str">
        <x:v>EEZ_554</x:v>
      </x:c>
      <x:c r="B4211" s="25" t="str">
        <x:v>New Zealand</x:v>
      </x:c>
      <x:c r="C4211" s="25" t="str">
        <x:v>functional</x:v>
      </x:c>
      <x:c r="D4211" s="25" t="str">
        <x:v>Medium pelagics (30 - 89 cm)</x:v>
      </x:c>
      <x:c r="E4211" s="35" t="n">
        <x:v>10</x:v>
      </x:c>
      <x:c r="F4211" s="35" t="n">
        <x:v>10</x:v>
      </x:c>
      <x:c r="G4211" s="32" t="n">
        <x:v>70214.27930557728</x:v>
      </x:c>
      <x:c r="H4211" s="32" t="n">
        <x:v>70214.27930557728</x:v>
      </x:c>
      <x:c r="I4211" s="33" t="n">
        <x:v>0</x:v>
      </x:c>
      <x:c r="J4211" s="34" t="n">
        <x:v>1</x:v>
      </x:c>
      <x:c r="K4211" s="33" t="n">
        <x:v>748.4676724554542</x:v>
      </x:c>
      <x:c r="L4211" s="32" t="n">
        <x:v>52553118.20498259</x:v>
      </x:c>
      <x:c r="M4211" s="33" t="n">
        <x:v>3.8083214416040136</x:v>
      </x:c>
      <x:c r="N4211" s="33" t="n">
        <x:v>643.1635765562913</x:v>
      </x:c>
      <x:c r="O4211" s="32" t="n">
        <x:v>45159267.003497474</x:v>
      </x:c>
      <x:c r="P4211" s="32" t="n">
        <x:v>7393851.20148512</x:v>
      </x:c>
      <x:c r="Q4211" s="33" t="n">
        <x:v>1.1637283262572107</x:v>
      </x:c>
      <x:c r="R4211" s="34" t="n">
        <x:v>0.1637283262572106</x:v>
      </x:c>
    </x:row>
    <x:row r="4212" ht="18" customHeight="1">
      <x:c r="A4212" s="25" t="str">
        <x:v>EEZ_554</x:v>
      </x:c>
      <x:c r="B4212" s="25" t="str">
        <x:v>New Zealand</x:v>
      </x:c>
      <x:c r="C4212" s="25" t="str">
        <x:v>functional</x:v>
      </x:c>
      <x:c r="D4212" s="25" t="str">
        <x:v>Medium reef assoc. fish (30 - 89 cm)</x:v>
      </x:c>
      <x:c r="E4212" s="35" t="n">
        <x:v>6</x:v>
      </x:c>
      <x:c r="F4212" s="35" t="n">
        <x:v>6</x:v>
      </x:c>
      <x:c r="G4212" s="32" t="n">
        <x:v>156.82062016339998</x:v>
      </x:c>
      <x:c r="H4212" s="32" t="n">
        <x:v>156.82062016339998</x:v>
      </x:c>
      <x:c r="I4212" s="33" t="n">
        <x:v>0</x:v>
      </x:c>
      <x:c r="J4212" s="34" t="n">
        <x:v>1</x:v>
      </x:c>
      <x:c r="K4212" s="33" t="n">
        <x:v>458.47964354195784</x:v>
      </x:c>
      <x:c r="L4212" s="32" t="n">
        <x:v>71899.06203254439</x:v>
      </x:c>
      <x:c r="M4212" s="33" t="n">
        <x:v>3.2901216419181556</x:v>
      </x:c>
      <x:c r="N4212" s="33" t="n">
        <x:v>195.0390809914009</x:v>
      </x:c>
      <x:c r="O4212" s="32" t="n">
        <x:v>30586.149637171085</x:v>
      </x:c>
      <x:c r="P4212" s="32" t="n">
        <x:v>41312.91239537331</x:v>
      </x:c>
      <x:c r="Q4212" s="33" t="n">
        <x:v>2.3507065415375488</x:v>
      </x:c>
      <x:c r="R4212" s="34" t="n">
        <x:v>1.3507065415375488</x:v>
      </x:c>
    </x:row>
    <x:row r="4213" ht="18" customHeight="1">
      <x:c r="A4213" s="25" t="str">
        <x:v>EEZ_554</x:v>
      </x:c>
      <x:c r="B4213" s="25" t="str">
        <x:v>New Zealand</x:v>
      </x:c>
      <x:c r="C4213" s="25" t="str">
        <x:v>functional</x:v>
      </x:c>
      <x:c r="D4213" s="25" t="str">
        <x:v>Other demersal invertebrates</x:v>
      </x:c>
      <x:c r="E4213" s="35" t="n">
        <x:v>16</x:v>
      </x:c>
      <x:c r="F4213" s="35" t="n">
        <x:v>16</x:v>
      </x:c>
      <x:c r="G4213" s="32" t="n">
        <x:v>7078.0752969407995</x:v>
      </x:c>
      <x:c r="H4213" s="32" t="n">
        <x:v>7078.0752969407995</x:v>
      </x:c>
      <x:c r="I4213" s="33" t="n">
        <x:v>0</x:v>
      </x:c>
      <x:c r="J4213" s="34" t="n">
        <x:v>1</x:v>
      </x:c>
      <x:c r="K4213" s="33" t="n">
        <x:v>17.296834593622687</x:v>
      </x:c>
      <x:c r="L4213" s="32" t="n">
        <x:v>122428.29765239179</x:v>
      </x:c>
      <x:c r="M4213" s="33" t="n">
        <x:v>2.18630756775183</x:v>
      </x:c>
      <x:c r="N4213" s="33" t="n">
        <x:v>15.35704184892372</x:v>
      </x:c>
      <x:c r="O4213" s="32" t="n">
        <x:v>108698.29854495304</x:v>
      </x:c>
      <x:c r="P4213" s="32" t="n">
        <x:v>13729.99910743875</x:v>
      </x:c>
      <x:c r="Q4213" s="33" t="n">
        <x:v>1.1263129164966699</x:v>
      </x:c>
      <x:c r="R4213" s="34" t="n">
        <x:v>0.12631291649666992</x:v>
      </x:c>
    </x:row>
    <x:row r="4214" ht="18" customHeight="1">
      <x:c r="A4214" s="25" t="str">
        <x:v>EEZ_554</x:v>
      </x:c>
      <x:c r="B4214" s="25" t="str">
        <x:v>New Zealand</x:v>
      </x:c>
      <x:c r="C4214" s="25" t="str">
        <x:v>functional</x:v>
      </x:c>
      <x:c r="D4214" s="25" t="str">
        <x:v>Shrimps</x:v>
      </x:c>
      <x:c r="E4214" s="35" t="n">
        <x:v>4</x:v>
      </x:c>
      <x:c r="F4214" s="35" t="n">
        <x:v>4</x:v>
      </x:c>
      <x:c r="G4214" s="32" t="n">
        <x:v>9.170359485899999</x:v>
      </x:c>
      <x:c r="H4214" s="32" t="n">
        <x:v>9.170359485899999</x:v>
      </x:c>
      <x:c r="I4214" s="33" t="n">
        <x:v>0</x:v>
      </x:c>
      <x:c r="J4214" s="34" t="n">
        <x:v>1</x:v>
      </x:c>
      <x:c r="K4214" s="33" t="n">
        <x:v>63.83950881417897</x:v>
      </x:c>
      <x:c r="L4214" s="32" t="n">
        <x:v>585.4312452293027</x:v>
      </x:c>
      <x:c r="M4214" s="33" t="n">
        <x:v>2.6810827987037227</x:v>
      </x:c>
      <x:c r="N4214" s="33" t="n">
        <x:v>47.98249190468145</x:v>
      </x:c>
      <x:c r="O4214" s="32" t="n">
        <x:v>440.01669979521546</x:v>
      </x:c>
      <x:c r="P4214" s="32" t="n">
        <x:v>145.41454543408724</x:v>
      </x:c>
      <x:c r="Q4214" s="33" t="n">
        <x:v>1.3304750603823978</x:v>
      </x:c>
      <x:c r="R4214" s="34" t="n">
        <x:v>0.3304750603823978</x:v>
      </x:c>
    </x:row>
    <x:row r="4215" ht="18" customHeight="1">
      <x:c r="A4215" s="25" t="str">
        <x:v>EEZ_554</x:v>
      </x:c>
      <x:c r="B4215" s="25" t="str">
        <x:v>New Zealand</x:v>
      </x:c>
      <x:c r="C4215" s="25" t="str">
        <x:v>functional</x:v>
      </x:c>
      <x:c r="D4215" s="25" t="str">
        <x:v>Small bathydemersals (&lt;30 cm)</x:v>
      </x:c>
      <x:c r="E4215" s="35" t="n">
        <x:v>1</x:v>
      </x:c>
      <x:c r="F4215" s="35" t="n">
        <x:v>1</x:v>
      </x:c>
      <x:c r="G4215" s="32" t="n">
        <x:v>4.2847021827</x:v>
      </x:c>
      <x:c r="H4215" s="32" t="n">
        <x:v>4.2847021827</x:v>
      </x:c>
      <x:c r="I4215" s="33" t="n">
        <x:v>0</x:v>
      </x:c>
      <x:c r="J4215" s="34" t="n">
        <x:v>1</x:v>
      </x:c>
      <x:c r="K4215" s="33" t="n">
        <x:v>323.5936569296281</x:v>
      </x:c>
      <x:c r="L4215" s="32" t="n">
        <x:v>1386.5024481542525</x:v>
      </x:c>
      <x:c r="M4215" s="33" t="n">
        <x:v>3.51</x:v>
      </x:c>
      <x:c r="N4215" s="33" t="n">
        <x:v>323.5936569296281</x:v>
      </x:c>
      <x:c r="O4215" s="32" t="n">
        <x:v>1386.5024481542525</x:v>
      </x:c>
      <x:c r="P4215" s="32" t="n">
        <x:v>0</x:v>
      </x:c>
      <x:c r="Q4215" s="33" t="n">
        <x:v>1</x:v>
      </x:c>
      <x:c r="R4215" s="34" t="n">
        <x:v>0</x:v>
      </x:c>
    </x:row>
    <x:row r="4216" ht="18" customHeight="1">
      <x:c r="A4216" s="25" t="str">
        <x:v>EEZ_554</x:v>
      </x:c>
      <x:c r="B4216" s="25" t="str">
        <x:v>New Zealand</x:v>
      </x:c>
      <x:c r="C4216" s="25" t="str">
        <x:v>functional</x:v>
      </x:c>
      <x:c r="D4216" s="25" t="str">
        <x:v>Small bathypelagics (&lt;30 cm)</x:v>
      </x:c>
      <x:c r="E4216" s="35" t="n">
        <x:v>1</x:v>
      </x:c>
      <x:c r="F4216" s="35" t="n">
        <x:v>1</x:v>
      </x:c>
      <x:c r="G4216" s="32" t="n">
        <x:v>11.2497428084</x:v>
      </x:c>
      <x:c r="H4216" s="32" t="n">
        <x:v>11.2497428084</x:v>
      </x:c>
      <x:c r="I4216" s="33" t="n">
        <x:v>0</x:v>
      </x:c>
      <x:c r="J4216" s="34" t="n">
        <x:v>1</x:v>
      </x:c>
      <x:c r="K4216" s="33" t="n">
        <x:v>316.22776601683796</x:v>
      </x:c>
      <x:c r="L4216" s="32" t="n">
        <x:v>3557.481036564321</x:v>
      </x:c>
      <x:c r="M4216" s="33" t="n">
        <x:v>3.5</x:v>
      </x:c>
      <x:c r="N4216" s="33" t="n">
        <x:v>316.22776601683796</x:v>
      </x:c>
      <x:c r="O4216" s="32" t="n">
        <x:v>3557.481036564321</x:v>
      </x:c>
      <x:c r="P4216" s="32" t="n">
        <x:v>0</x:v>
      </x:c>
      <x:c r="Q4216" s="33" t="n">
        <x:v>1</x:v>
      </x:c>
      <x:c r="R4216" s="34" t="n">
        <x:v>0</x:v>
      </x:c>
    </x:row>
    <x:row r="4217" ht="18" customHeight="1">
      <x:c r="A4217" s="25" t="str">
        <x:v>EEZ_554</x:v>
      </x:c>
      <x:c r="B4217" s="25" t="str">
        <x:v>New Zealand</x:v>
      </x:c>
      <x:c r="C4217" s="25" t="str">
        <x:v>functional</x:v>
      </x:c>
      <x:c r="D4217" s="25" t="str">
        <x:v>Small benthopelagics (&lt;30 cm)</x:v>
      </x:c>
      <x:c r="E4217" s="35" t="n">
        <x:v>1</x:v>
      </x:c>
      <x:c r="F4217" s="35" t="n">
        <x:v>1</x:v>
      </x:c>
      <x:c r="G4217" s="32" t="n">
        <x:v>188.0407541085</x:v>
      </x:c>
      <x:c r="H4217" s="32" t="n">
        <x:v>188.0407541085</x:v>
      </x:c>
      <x:c r="I4217" s="33" t="n">
        <x:v>0</x:v>
      </x:c>
      <x:c r="J4217" s="34" t="n">
        <x:v>1</x:v>
      </x:c>
      <x:c r="K4217" s="33" t="n">
        <x:v>141.2537544622754</x:v>
      </x:c>
      <x:c r="L4217" s="32" t="n">
        <x:v>26561.462509743164</x:v>
      </x:c>
      <x:c r="M4217" s="33" t="n">
        <x:v>3.15</x:v>
      </x:c>
      <x:c r="N4217" s="33" t="n">
        <x:v>141.2537544622754</x:v>
      </x:c>
      <x:c r="O4217" s="32" t="n">
        <x:v>26561.462509743164</x:v>
      </x:c>
      <x:c r="P4217" s="32" t="n">
        <x:v>0</x:v>
      </x:c>
      <x:c r="Q4217" s="33" t="n">
        <x:v>1</x:v>
      </x:c>
      <x:c r="R4217" s="34" t="n">
        <x:v>0</x:v>
      </x:c>
    </x:row>
    <x:row r="4218" ht="18" customHeight="1">
      <x:c r="A4218" s="25" t="str">
        <x:v>EEZ_554</x:v>
      </x:c>
      <x:c r="B4218" s="25" t="str">
        <x:v>New Zealand</x:v>
      </x:c>
      <x:c r="C4218" s="25" t="str">
        <x:v>functional</x:v>
      </x:c>
      <x:c r="D4218" s="25" t="str">
        <x:v>Small demersals (&lt;30 cm)</x:v>
      </x:c>
      <x:c r="E4218" s="35" t="n">
        <x:v>2</x:v>
      </x:c>
      <x:c r="F4218" s="35" t="n">
        <x:v>2</x:v>
      </x:c>
      <x:c r="G4218" s="32" t="n">
        <x:v>371.84269897589996</x:v>
      </x:c>
      <x:c r="H4218" s="32" t="n">
        <x:v>371.84269897589996</x:v>
      </x:c>
      <x:c r="I4218" s="33" t="n">
        <x:v>0</x:v>
      </x:c>
      <x:c r="J4218" s="34" t="n">
        <x:v>1</x:v>
      </x:c>
      <x:c r="K4218" s="33" t="n">
        <x:v>130.14840558670696</x:v>
      </x:c>
      <x:c r="L4218" s="32" t="n">
        <x:v>48394.734400771216</x:v>
      </x:c>
      <x:c r="M4218" s="33" t="n">
        <x:v>3.1127542044884455</x:v>
      </x:c>
      <x:c r="N4218" s="33" t="n">
        <x:v>129.64453205277582</x:v>
      </x:c>
      <x:c r="O4218" s="32" t="n">
        <x:v>48207.372705971735</x:v>
      </x:c>
      <x:c r="P4218" s="32" t="n">
        <x:v>187.36169479948148</x:v>
      </x:c>
      <x:c r="Q4218" s="33" t="n">
        <x:v>1.003886577597627</x:v>
      </x:c>
      <x:c r="R4218" s="34" t="n">
        <x:v>0.0038865775976269262</x:v>
      </x:c>
    </x:row>
    <x:row r="4219" ht="18" customHeight="1">
      <x:c r="A4219" s="25" t="str">
        <x:v>EEZ_554</x:v>
      </x:c>
      <x:c r="B4219" s="25" t="str">
        <x:v>New Zealand</x:v>
      </x:c>
      <x:c r="C4219" s="25" t="str">
        <x:v>functional</x:v>
      </x:c>
      <x:c r="D4219" s="25" t="str">
        <x:v>Small pelagics (&lt;30 cm)</x:v>
      </x:c>
      <x:c r="E4219" s="35" t="n">
        <x:v>9</x:v>
      </x:c>
      <x:c r="F4219" s="35" t="n">
        <x:v>9</x:v>
      </x:c>
      <x:c r="G4219" s="32" t="n">
        <x:v>528.2152446889</x:v>
      </x:c>
      <x:c r="H4219" s="32" t="n">
        <x:v>528.2152446889</x:v>
      </x:c>
      <x:c r="I4219" s="33" t="n">
        <x:v>0</x:v>
      </x:c>
      <x:c r="J4219" s="34" t="n">
        <x:v>1</x:v>
      </x:c>
      <x:c r="K4219" s="33" t="n">
        <x:v>361.3461528038543</x:v>
      </x:c>
      <x:c r="L4219" s="32" t="n">
        <x:v>190868.54652068057</x:v>
      </x:c>
      <x:c r="M4219" s="33" t="n">
        <x:v>2.8086853302545087</x:v>
      </x:c>
      <x:c r="N4219" s="33" t="n">
        <x:v>64.3702699230629</x:v>
      </x:c>
      <x:c r="O4219" s="32" t="n">
        <x:v>34001.35787810122</x:v>
      </x:c>
      <x:c r="P4219" s="32" t="n">
        <x:v>156867.18864257936</x:v>
      </x:c>
      <x:c r="Q4219" s="33" t="n">
        <x:v>5.613556588091754</x:v>
      </x:c>
      <x:c r="R4219" s="34" t="n">
        <x:v>4.613556588091755</x:v>
      </x:c>
    </x:row>
    <x:row r="4220" ht="18" customHeight="1">
      <x:c r="A4220" s="25" t="str">
        <x:v>EEZ_554</x:v>
      </x:c>
      <x:c r="B4220" s="25" t="str">
        <x:v>New Zealand</x:v>
      </x:c>
      <x:c r="C4220" s="25" t="str">
        <x:v>functional</x:v>
      </x:c>
      <x:c r="D4220" s="25" t="str">
        <x:v>Small to medium flatfishes (&lt;90 cm)</x:v>
      </x:c>
      <x:c r="E4220" s="35" t="n">
        <x:v>2</x:v>
      </x:c>
      <x:c r="F4220" s="35" t="n">
        <x:v>2</x:v>
      </x:c>
      <x:c r="G4220" s="32" t="n">
        <x:v>2884.7242769695</x:v>
      </x:c>
      <x:c r="H4220" s="32" t="n">
        <x:v>2884.7242769695</x:v>
      </x:c>
      <x:c r="I4220" s="33" t="n">
        <x:v>0</x:v>
      </x:c>
      <x:c r="J4220" s="34" t="n">
        <x:v>1</x:v>
      </x:c>
      <x:c r="K4220" s="33" t="n">
        <x:v>374.74231024471413</x:v>
      </x:c>
      <x:c r="L4220" s="32" t="n">
        <x:v>1081028.239970563</x:v>
      </x:c>
      <x:c r="M4220" s="33" t="n">
        <x:v>3.57295163993662</x:v>
      </x:c>
      <x:c r="N4220" s="33" t="n">
        <x:v>374.0689321947835</x:v>
      </x:c>
      <x:c r="O4220" s="32" t="n">
        <x:v>1079085.7299623496</x:v>
      </x:c>
      <x:c r="P4220" s="32" t="n">
        <x:v>1942.510008213343</x:v>
      </x:c>
      <x:c r="Q4220" s="33" t="n">
        <x:v>1.001800144283514</x:v>
      </x:c>
      <x:c r="R4220" s="34" t="n">
        <x:v>0.0018001442835140812</x:v>
      </x:c>
    </x:row>
    <x:row r="4221" ht="18" customHeight="1">
      <x:c r="A4221" s="25" t="str">
        <x:v>EEZ_554</x:v>
      </x:c>
      <x:c r="B4221" s="25" t="str">
        <x:v>New Zealand</x:v>
      </x:c>
      <x:c r="C4221" s="25" t="str">
        <x:v>functional</x:v>
      </x:c>
      <x:c r="D4221" s="25" t="str">
        <x:v>Small to medium rays (&lt;90 cm)</x:v>
      </x:c>
      <x:c r="E4221" s="35" t="n">
        <x:v>3</x:v>
      </x:c>
      <x:c r="F4221" s="35" t="n">
        <x:v>3</x:v>
      </x:c>
      <x:c r="G4221" s="32" t="n">
        <x:v>3487.4935898946</x:v>
      </x:c>
      <x:c r="H4221" s="32" t="n">
        <x:v>3487.4935898946</x:v>
      </x:c>
      <x:c r="I4221" s="33" t="n">
        <x:v>0</x:v>
      </x:c>
      <x:c r="J4221" s="34" t="n">
        <x:v>1</x:v>
      </x:c>
      <x:c r="K4221" s="33" t="n">
        <x:v>329.72796765877064</x:v>
      </x:c>
      <x:c r="L4221" s="32" t="n">
        <x:v>1149924.1736189367</x:v>
      </x:c>
      <x:c r="M4221" s="33" t="n">
        <x:v>3.5180960021076935</x:v>
      </x:c>
      <x:c r="N4221" s="33" t="n">
        <x:v>329.68258145412875</x:v>
      </x:c>
      <x:c r="O4221" s="32" t="n">
        <x:v>1149765.8895211783</x:v>
      </x:c>
      <x:c r="P4221" s="32" t="n">
        <x:v>158.28409775835462</x:v>
      </x:c>
      <x:c r="Q4221" s="33" t="n">
        <x:v>1.000137666371216</x:v>
      </x:c>
      <x:c r="R4221" s="34" t="n">
        <x:v>0.00013766637121603273</x:v>
      </x:c>
    </x:row>
    <x:row r="4222" ht="18" customHeight="1">
      <x:c r="A4222" s="25" t="str">
        <x:v>EEZ_554</x:v>
      </x:c>
      <x:c r="B4222" s="25" t="str">
        <x:v>New Zealand</x:v>
      </x:c>
      <x:c r="C4222" s="25" t="str">
        <x:v>functional</x:v>
      </x:c>
      <x:c r="D4222" s="25" t="str">
        <x:v>Small to medium sharks (&lt;90 cm)</x:v>
      </x:c>
      <x:c r="E4222" s="35" t="n">
        <x:v>3</x:v>
      </x:c>
      <x:c r="F4222" s="35" t="n">
        <x:v>3</x:v>
      </x:c>
      <x:c r="G4222" s="32" t="n">
        <x:v>178.6739575425</x:v>
      </x:c>
      <x:c r="H4222" s="32" t="n">
        <x:v>178.6739575425</x:v>
      </x:c>
      <x:c r="I4222" s="33" t="n">
        <x:v>0</x:v>
      </x:c>
      <x:c r="J4222" s="34" t="n">
        <x:v>1</x:v>
      </x:c>
      <x:c r="K4222" s="33" t="n">
        <x:v>1607.0137686649323</x:v>
      </x:c>
      <x:c r="L4222" s="32" t="n">
        <x:v>287131.509872651</x:v>
      </x:c>
      <x:c r="M4222" s="33" t="n">
        <x:v>4.189054093993917</x:v>
      </x:c>
      <x:c r="N4222" s="33" t="n">
        <x:v>1545.4469222746864</x:v>
      </x:c>
      <x:c r="O4222" s="32" t="n">
        <x:v>276131.11777469463</x:v>
      </x:c>
      <x:c r="P4222" s="32" t="n">
        <x:v>11000.392097956385</x:v>
      </x:c>
      <x:c r="Q4222" s="33" t="n">
        <x:v>1.039837567698299</x:v>
      </x:c>
      <x:c r="R4222" s="34" t="n">
        <x:v>0.03983756769829905</x:v>
      </x:c>
    </x:row>
    <x:row r="4223" ht="18" customHeight="1">
      <x:c r="A4223" s="25" t="str">
        <x:v>EEZ_555</x:v>
      </x:c>
      <x:c r="B4223" s="25" t="str">
        <x:v>Kermadec Isl. (New Zealand)</x:v>
      </x:c>
      <x:c r="C4223" s="25" t="str">
        <x:v>functional</x:v>
      </x:c>
      <x:c r="D4223" s="25" t="str">
        <x:v>Cephalopods</x:v>
      </x:c>
      <x:c r="E4223" s="35" t="n">
        <x:v>1</x:v>
      </x:c>
      <x:c r="F4223" s="35" t="n">
        <x:v>1</x:v>
      </x:c>
      <x:c r="G4223" s="32" t="n">
        <x:v>0.00075</x:v>
      </x:c>
      <x:c r="H4223" s="32" t="n">
        <x:v>0.00075</x:v>
      </x:c>
      <x:c r="I4223" s="33" t="n">
        <x:v>0</x:v>
      </x:c>
      <x:c r="J4223" s="34" t="n">
        <x:v>1</x:v>
      </x:c>
      <x:c r="K4223" s="33" t="n">
        <x:v>158.48931924611142</x:v>
      </x:c>
      <x:c r="L4223" s="32" t="n">
        <x:v>0.11886698943458357</x:v>
      </x:c>
      <x:c r="M4223" s="33" t="n">
        <x:v>3.2</x:v>
      </x:c>
      <x:c r="N4223" s="33" t="n">
        <x:v>158.48931924611142</x:v>
      </x:c>
      <x:c r="O4223" s="32" t="n">
        <x:v>0.11886698943458357</x:v>
      </x:c>
      <x:c r="P4223" s="32" t="n">
        <x:v>0</x:v>
      </x:c>
      <x:c r="Q4223" s="33" t="n">
        <x:v>1</x:v>
      </x:c>
      <x:c r="R4223" s="34" t="n">
        <x:v>0</x:v>
      </x:c>
    </x:row>
    <x:row r="4224" ht="18" customHeight="1">
      <x:c r="A4224" s="25" t="str">
        <x:v>EEZ_555</x:v>
      </x:c>
      <x:c r="B4224" s="25" t="str">
        <x:v>Kermadec Isl. (New Zealand)</x:v>
      </x:c>
      <x:c r="C4224" s="25" t="str">
        <x:v>functional</x:v>
      </x:c>
      <x:c r="D4224" s="25" t="str">
        <x:v>Large pelagics (&gt;=90 cm)</x:v>
      </x:c>
      <x:c r="E4224" s="35" t="n">
        <x:v>11</x:v>
      </x:c>
      <x:c r="F4224" s="35" t="n">
        <x:v>11</x:v>
      </x:c>
      <x:c r="G4224" s="32" t="n">
        <x:v>25.411362036599996</x:v>
      </x:c>
      <x:c r="H4224" s="32" t="n">
        <x:v>25.411362036599996</x:v>
      </x:c>
      <x:c r="I4224" s="33" t="n">
        <x:v>0</x:v>
      </x:c>
      <x:c r="J4224" s="34" t="n">
        <x:v>1</x:v>
      </x:c>
      <x:c r="K4224" s="33" t="n">
        <x:v>2521.5974745101826</x:v>
      </x:c>
      <x:c r="L4224" s="32" t="n">
        <x:v>64077.226335354484</x:v>
      </x:c>
      <x:c r="M4224" s="33" t="n">
        <x:v>4.385551287810147</x:v>
      </x:c>
      <x:c r="N4224" s="33" t="n">
        <x:v>2429.692358497113</x:v>
      </x:c>
      <x:c r="O4224" s="32" t="n">
        <x:v>61741.79215933065</x:v>
      </x:c>
      <x:c r="P4224" s="32" t="n">
        <x:v>2335.4341760238312</x:v>
      </x:c>
      <x:c r="Q4224" s="33" t="n">
        <x:v>1.0378258242001952</x:v>
      </x:c>
      <x:c r="R4224" s="34" t="n">
        <x:v>0.037825824200195195</x:v>
      </x:c>
    </x:row>
    <x:row r="4225" ht="18" customHeight="1">
      <x:c r="A4225" s="25" t="str">
        <x:v>EEZ_555</x:v>
      </x:c>
      <x:c r="B4225" s="25" t="str">
        <x:v>Kermadec Isl. (New Zealand)</x:v>
      </x:c>
      <x:c r="C4225" s="25" t="str">
        <x:v>functional</x:v>
      </x:c>
      <x:c r="D4225" s="25" t="str">
        <x:v>Large sharks (&gt;=90 cm)</x:v>
      </x:c>
      <x:c r="E4225" s="35" t="n">
        <x:v>5</x:v>
      </x:c>
      <x:c r="F4225" s="35" t="n">
        <x:v>5</x:v>
      </x:c>
      <x:c r="G4225" s="32" t="n">
        <x:v>3.1691429074000004</x:v>
      </x:c>
      <x:c r="H4225" s="32" t="n">
        <x:v>3.1691429074000004</x:v>
      </x:c>
      <x:c r="I4225" s="33" t="n">
        <x:v>0</x:v>
      </x:c>
      <x:c r="J4225" s="34" t="n">
        <x:v>1</x:v>
      </x:c>
      <x:c r="K4225" s="33" t="n">
        <x:v>2279.8410739034694</x:v>
      </x:c>
      <x:c r="L4225" s="32" t="n">
        <x:v>7225.142169360381</x:v>
      </x:c>
      <x:c r="M4225" s="33" t="n">
        <x:v>4.35402882442511</x:v>
      </x:c>
      <x:c r="N4225" s="33" t="n">
        <x:v>2259.5857355122057</x:v>
      </x:c>
      <x:c r="O4225" s="32" t="n">
        <x:v>7160.95010736072</x:v>
      </x:c>
      <x:c r="P4225" s="32" t="n">
        <x:v>64.19206199966084</x:v>
      </x:c>
      <x:c r="Q4225" s="33" t="n">
        <x:v>1.0089641822715225</x:v>
      </x:c>
      <x:c r="R4225" s="34" t="n">
        <x:v>0.008964182271522602</x:v>
      </x:c>
    </x:row>
    <x:row r="4226" ht="18" customHeight="1">
      <x:c r="A4226" s="25" t="str">
        <x:v>EEZ_555</x:v>
      </x:c>
      <x:c r="B4226" s="25" t="str">
        <x:v>Kermadec Isl. (New Zealand)</x:v>
      </x:c>
      <x:c r="C4226" s="25" t="str">
        <x:v>functional</x:v>
      </x:c>
      <x:c r="D4226" s="25" t="str">
        <x:v>Medium demersals (30 - 89 cm)</x:v>
      </x:c>
      <x:c r="E4226" s="35" t="n">
        <x:v>1</x:v>
      </x:c>
      <x:c r="F4226" s="35" t="n">
        <x:v>1</x:v>
      </x:c>
      <x:c r="G4226" s="32" t="n">
        <x:v>36.7675120706</x:v>
      </x:c>
      <x:c r="H4226" s="32" t="n">
        <x:v>36.7675120706</x:v>
      </x:c>
      <x:c r="I4226" s="33" t="n">
        <x:v>0</x:v>
      </x:c>
      <x:c r="J4226" s="34" t="n">
        <x:v>1</x:v>
      </x:c>
      <x:c r="K4226" s="33" t="n">
        <x:v>190.54607179632464</x:v>
      </x:c>
      <x:c r="L4226" s="32" t="n">
        <x:v>7005.90499477678</x:v>
      </x:c>
      <x:c r="M4226" s="33" t="n">
        <x:v>3.28</x:v>
      </x:c>
      <x:c r="N4226" s="33" t="n">
        <x:v>190.54607179632464</x:v>
      </x:c>
      <x:c r="O4226" s="32" t="n">
        <x:v>7005.90499477678</x:v>
      </x:c>
      <x:c r="P4226" s="32" t="n">
        <x:v>0</x:v>
      </x:c>
      <x:c r="Q4226" s="33" t="n">
        <x:v>1</x:v>
      </x:c>
      <x:c r="R4226" s="34" t="n">
        <x:v>0</x:v>
      </x:c>
    </x:row>
    <x:row r="4227" ht="18" customHeight="1">
      <x:c r="A4227" s="25" t="str">
        <x:v>EEZ_555</x:v>
      </x:c>
      <x:c r="B4227" s="25" t="str">
        <x:v>Kermadec Isl. (New Zealand)</x:v>
      </x:c>
      <x:c r="C4227" s="25" t="str">
        <x:v>functional</x:v>
      </x:c>
      <x:c r="D4227" s="25" t="str">
        <x:v>Medium pelagics (30 - 89 cm)</x:v>
      </x:c>
      <x:c r="E4227" s="35" t="n">
        <x:v>3</x:v>
      </x:c>
      <x:c r="F4227" s="35" t="n">
        <x:v>3</x:v>
      </x:c>
      <x:c r="G4227" s="32" t="n">
        <x:v>0.7686890344</x:v>
      </x:c>
      <x:c r="H4227" s="32" t="n">
        <x:v>0.7686890344</x:v>
      </x:c>
      <x:c r="I4227" s="33" t="n">
        <x:v>0</x:v>
      </x:c>
      <x:c r="J4227" s="34" t="n">
        <x:v>1</x:v>
      </x:c>
      <x:c r="K4227" s="33" t="n">
        <x:v>671.3579619604625</x:v>
      </x:c>
      <x:c r="L4227" s="32" t="n">
        <x:v>516.0655035161399</x:v>
      </x:c>
      <x:c r="M4227" s="33" t="n">
        <x:v>3.60829348579296</x:v>
      </x:c>
      <x:c r="N4227" s="33" t="n">
        <x:v>405.7826610025551</x:v>
      </x:c>
      <x:c r="O4227" s="32" t="n">
        <x:v>311.9206818623166</x:v>
      </x:c>
      <x:c r="P4227" s="32" t="n">
        <x:v>204.14482165382327</x:v>
      </x:c>
      <x:c r="Q4227" s="33" t="n">
        <x:v>1.6544767100244218</x:v>
      </x:c>
      <x:c r="R4227" s="34" t="n">
        <x:v>0.6544767100244216</x:v>
      </x:c>
    </x:row>
    <x:row r="4228" ht="18" customHeight="1">
      <x:c r="A4228" s="25" t="str">
        <x:v>EEZ_555</x:v>
      </x:c>
      <x:c r="B4228" s="25" t="str">
        <x:v>Kermadec Isl. (New Zealand)</x:v>
      </x:c>
      <x:c r="C4228" s="25" t="str">
        <x:v>functional</x:v>
      </x:c>
      <x:c r="D4228" s="25" t="str">
        <x:v>Small pelagics (&lt;30 cm)</x:v>
      </x:c>
      <x:c r="E4228" s="35" t="n">
        <x:v>1</x:v>
      </x:c>
      <x:c r="F4228" s="35" t="n">
        <x:v>1</x:v>
      </x:c>
      <x:c r="G4228" s="32" t="n">
        <x:v>0.00025</x:v>
      </x:c>
      <x:c r="H4228" s="32" t="n">
        <x:v>0.00025</x:v>
      </x:c>
      <x:c r="I4228" s="33" t="n">
        <x:v>0</x:v>
      </x:c>
      <x:c r="J4228" s="34" t="n">
        <x:v>1</x:v>
      </x:c>
      <x:c r="K4228" s="33" t="n">
        <x:v>32.35936569296281</x:v>
      </x:c>
      <x:c r="L4228" s="32" t="n">
        <x:v>0.008089841423240703</x:v>
      </x:c>
      <x:c r="M4228" s="33" t="n">
        <x:v>2.51</x:v>
      </x:c>
      <x:c r="N4228" s="33" t="n">
        <x:v>32.35936569296281</x:v>
      </x:c>
      <x:c r="O4228" s="32" t="n">
        <x:v>0.008089841423240703</x:v>
      </x:c>
      <x:c r="P4228" s="32" t="n">
        <x:v>0</x:v>
      </x:c>
      <x:c r="Q4228" s="33" t="n">
        <x:v>1</x:v>
      </x:c>
      <x:c r="R4228" s="34" t="n">
        <x:v>0</x:v>
      </x:c>
    </x:row>
    <x:row r="4229" ht="18" customHeight="1">
      <x:c r="A4229" s="25" t="str">
        <x:v>EEZ_566</x:v>
      </x:c>
      <x:c r="B4229" s="25" t="str">
        <x:v>Nigeria</x:v>
      </x:c>
      <x:c r="C4229" s="25" t="str">
        <x:v>functional</x:v>
      </x:c>
      <x:c r="D4229" s="25" t="str">
        <x:v>Cephalopods</x:v>
      </x:c>
      <x:c r="E4229" s="35" t="n">
        <x:v>1</x:v>
      </x:c>
      <x:c r="F4229" s="35" t="n">
        <x:v>1</x:v>
      </x:c>
      <x:c r="G4229" s="32" t="n">
        <x:v>601.1974384478</x:v>
      </x:c>
      <x:c r="H4229" s="32" t="n">
        <x:v>601.1974384478</x:v>
      </x:c>
      <x:c r="I4229" s="33" t="n">
        <x:v>0</x:v>
      </x:c>
      <x:c r="J4229" s="34" t="n">
        <x:v>1</x:v>
      </x:c>
      <x:c r="K4229" s="33" t="n">
        <x:v>645.6542290346556</x:v>
      </x:c>
      <x:c r="L4229" s="32" t="n">
        <x:v>388165.6686186241</x:v>
      </x:c>
      <x:c r="M4229" s="33" t="n">
        <x:v>3.81</x:v>
      </x:c>
      <x:c r="N4229" s="33" t="n">
        <x:v>645.6542290346556</x:v>
      </x:c>
      <x:c r="O4229" s="32" t="n">
        <x:v>388165.6686186241</x:v>
      </x:c>
      <x:c r="P4229" s="32" t="n">
        <x:v>0</x:v>
      </x:c>
      <x:c r="Q4229" s="33" t="n">
        <x:v>1</x:v>
      </x:c>
      <x:c r="R4229" s="34" t="n">
        <x:v>0</x:v>
      </x:c>
    </x:row>
    <x:row r="4230" ht="18" customHeight="1">
      <x:c r="A4230" s="25" t="str">
        <x:v>EEZ_566</x:v>
      </x:c>
      <x:c r="B4230" s="25" t="str">
        <x:v>Nigeria</x:v>
      </x:c>
      <x:c r="C4230" s="25" t="str">
        <x:v>functional</x:v>
      </x:c>
      <x:c r="D4230" s="25" t="str">
        <x:v>Large benthopelagics (&gt;=90 cm)</x:v>
      </x:c>
      <x:c r="E4230" s="35" t="n">
        <x:v>4</x:v>
      </x:c>
      <x:c r="F4230" s="35" t="n">
        <x:v>4</x:v>
      </x:c>
      <x:c r="G4230" s="32" t="n">
        <x:v>6482.8184096889</x:v>
      </x:c>
      <x:c r="H4230" s="32" t="n">
        <x:v>6482.8184096889</x:v>
      </x:c>
      <x:c r="I4230" s="33" t="n">
        <x:v>0</x:v>
      </x:c>
      <x:c r="J4230" s="34" t="n">
        <x:v>1</x:v>
      </x:c>
      <x:c r="K4230" s="33" t="n">
        <x:v>2531.0722810666025</x:v>
      </x:c>
      <x:c r="L4230" s="32" t="n">
        <x:v>16408481.979951847</x:v>
      </x:c>
      <x:c r="M4230" s="33" t="n">
        <x:v>4.398001423908314</x:v>
      </x:c>
      <x:c r="N4230" s="33" t="n">
        <x:v>2500.3535595173394</x:v>
      </x:c>
      <x:c r="O4230" s="32" t="n">
        <x:v>16209338.086370178</x:v>
      </x:c>
      <x:c r="P4230" s="32" t="n">
        <x:v>199143.89358166978</x:v>
      </x:c>
      <x:c r="Q4230" s="33" t="n">
        <x:v>1.0122857511220105</x:v>
      </x:c>
      <x:c r="R4230" s="34" t="n">
        <x:v>0.01228575112201049</x:v>
      </x:c>
    </x:row>
    <x:row r="4231" ht="18" customHeight="1">
      <x:c r="A4231" s="25" t="str">
        <x:v>EEZ_566</x:v>
      </x:c>
      <x:c r="B4231" s="25" t="str">
        <x:v>Nigeria</x:v>
      </x:c>
      <x:c r="C4231" s="25" t="str">
        <x:v>functional</x:v>
      </x:c>
      <x:c r="D4231" s="25" t="str">
        <x:v>Large demersals (&gt;=90 cm)</x:v>
      </x:c>
      <x:c r="E4231" s="35" t="n">
        <x:v>2</x:v>
      </x:c>
      <x:c r="F4231" s="35" t="n">
        <x:v>2</x:v>
      </x:c>
      <x:c r="G4231" s="32" t="n">
        <x:v>106077.03747363441</x:v>
      </x:c>
      <x:c r="H4231" s="32" t="n">
        <x:v>106077.03747363441</x:v>
      </x:c>
      <x:c r="I4231" s="33" t="n">
        <x:v>0</x:v>
      </x:c>
      <x:c r="J4231" s="34" t="n">
        <x:v>1</x:v>
      </x:c>
      <x:c r="K4231" s="33" t="n">
        <x:v>757.7039869411275</x:v>
      </x:c>
      <x:c r="L4231" s="32" t="n">
        <x:v>80374994.21667618</x:v>
      </x:c>
      <x:c r="M4231" s="33" t="n">
        <x:v>3.86633176816418</x:v>
      </x:c>
      <x:c r="N4231" s="33" t="n">
        <x:v>735.0751956231487</x:v>
      </x:c>
      <x:c r="O4231" s="32" t="n">
        <x:v>77974599.07205589</x:v>
      </x:c>
      <x:c r="P4231" s="32" t="n">
        <x:v>2400395.1446202844</x:v>
      </x:c>
      <x:c r="Q4231" s="33" t="n">
        <x:v>1.0307843217302355</x:v>
      </x:c>
      <x:c r="R4231" s="34" t="n">
        <x:v>0.030784321730235417</x:v>
      </x:c>
    </x:row>
    <x:row r="4232" ht="18" customHeight="1">
      <x:c r="A4232" s="25" t="str">
        <x:v>EEZ_566</x:v>
      </x:c>
      <x:c r="B4232" s="25" t="str">
        <x:v>Nigeria</x:v>
      </x:c>
      <x:c r="C4232" s="25" t="str">
        <x:v>functional</x:v>
      </x:c>
      <x:c r="D4232" s="25" t="str">
        <x:v>Large pelagics (&gt;=90 cm)</x:v>
      </x:c>
      <x:c r="E4232" s="35" t="n">
        <x:v>14</x:v>
      </x:c>
      <x:c r="F4232" s="35" t="n">
        <x:v>14</x:v>
      </x:c>
      <x:c r="G4232" s="32" t="n">
        <x:v>32510.701723353704</x:v>
      </x:c>
      <x:c r="H4232" s="32" t="n">
        <x:v>32510.701723353704</x:v>
      </x:c>
      <x:c r="I4232" s="33" t="n">
        <x:v>0</x:v>
      </x:c>
      <x:c r="J4232" s="34" t="n">
        <x:v>1</x:v>
      </x:c>
      <x:c r="K4232" s="33" t="n">
        <x:v>2501.3275833702105</x:v>
      </x:c>
      <x:c r="L4232" s="32" t="n">
        <x:v>81319914.97534606</x:v>
      </x:c>
      <x:c r="M4232" s="33" t="n">
        <x:v>4.397514650517599</x:v>
      </x:c>
      <x:c r="N4232" s="33" t="n">
        <x:v>2497.5526403322524</x:v>
      </x:c>
      <x:c r="O4232" s="32" t="n">
        <x:v>81197188.92821635</x:v>
      </x:c>
      <x:c r="P4232" s="32" t="n">
        <x:v>122726.04712970555</x:v>
      </x:c>
      <x:c r="Q4232" s="33" t="n">
        <x:v>1.0015114568465935</x:v>
      </x:c>
      <x:c r="R4232" s="34" t="n">
        <x:v>0.0015114568465935862</x:v>
      </x:c>
    </x:row>
    <x:row r="4233" ht="18" customHeight="1">
      <x:c r="A4233" s="25" t="str">
        <x:v>EEZ_566</x:v>
      </x:c>
      <x:c r="B4233" s="25" t="str">
        <x:v>Nigeria</x:v>
      </x:c>
      <x:c r="C4233" s="25" t="str">
        <x:v>functional</x:v>
      </x:c>
      <x:c r="D4233" s="25" t="str">
        <x:v>Large rays (&gt;=90 cm)</x:v>
      </x:c>
      <x:c r="E4233" s="35" t="n">
        <x:v>4</x:v>
      </x:c>
      <x:c r="F4233" s="35" t="n">
        <x:v>4</x:v>
      </x:c>
      <x:c r="G4233" s="32" t="n">
        <x:v>9275.989348563799</x:v>
      </x:c>
      <x:c r="H4233" s="32" t="n">
        <x:v>9275.989348563799</x:v>
      </x:c>
      <x:c r="I4233" s="33" t="n">
        <x:v>0</x:v>
      </x:c>
      <x:c r="J4233" s="34" t="n">
        <x:v>1</x:v>
      </x:c>
      <x:c r="K4233" s="33" t="n">
        <x:v>312.980455492702</x:v>
      </x:c>
      <x:c r="L4233" s="32" t="n">
        <x:v>2903203.3714589495</x:v>
      </x:c>
      <x:c r="M4233" s="33" t="n">
        <x:v>3.4569144824070017</x:v>
      </x:c>
      <x:c r="N4233" s="33" t="n">
        <x:v>286.3614035750902</x:v>
      </x:c>
      <x:c r="O4233" s="32" t="n">
        <x:v>2656285.329402316</x:v>
      </x:c>
      <x:c r="P4233" s="32" t="n">
        <x:v>246918.04205663363</x:v>
      </x:c>
      <x:c r="Q4233" s="33" t="n">
        <x:v>1.0929561441775504</x:v>
      </x:c>
      <x:c r="R4233" s="34" t="n">
        <x:v>0.0929561441775504</x:v>
      </x:c>
    </x:row>
    <x:row r="4234" ht="18" customHeight="1">
      <x:c r="A4234" s="25" t="str">
        <x:v>EEZ_566</x:v>
      </x:c>
      <x:c r="B4234" s="25" t="str">
        <x:v>Nigeria</x:v>
      </x:c>
      <x:c r="C4234" s="25" t="str">
        <x:v>functional</x:v>
      </x:c>
      <x:c r="D4234" s="25" t="str">
        <x:v>Large reef assoc. fish (&gt;=90 cm)</x:v>
      </x:c>
      <x:c r="E4234" s="35" t="n">
        <x:v>1</x:v>
      </x:c>
      <x:c r="F4234" s="35" t="n">
        <x:v>1</x:v>
      </x:c>
      <x:c r="G4234" s="32" t="n">
        <x:v>8075.43</x:v>
      </x:c>
      <x:c r="H4234" s="32" t="n">
        <x:v>8075.43</x:v>
      </x:c>
      <x:c r="I4234" s="33" t="n">
        <x:v>0</x:v>
      </x:c>
      <x:c r="J4234" s="34" t="n">
        <x:v>1</x:v>
      </x:c>
      <x:c r="K4234" s="33" t="n">
        <x:v>831.7637711026708</x:v>
      </x:c>
      <x:c r="L4234" s="32" t="n">
        <x:v>6716850.110075641</x:v>
      </x:c>
      <x:c r="M4234" s="33" t="n">
        <x:v>3.92</x:v>
      </x:c>
      <x:c r="N4234" s="33" t="n">
        <x:v>831.7637711026708</x:v>
      </x:c>
      <x:c r="O4234" s="32" t="n">
        <x:v>6716850.110075641</x:v>
      </x:c>
      <x:c r="P4234" s="32" t="n">
        <x:v>0</x:v>
      </x:c>
      <x:c r="Q4234" s="33" t="n">
        <x:v>1</x:v>
      </x:c>
      <x:c r="R4234" s="34" t="n">
        <x:v>0</x:v>
      </x:c>
    </x:row>
    <x:row r="4235" ht="18" customHeight="1">
      <x:c r="A4235" s="25" t="str">
        <x:v>EEZ_566</x:v>
      </x:c>
      <x:c r="B4235" s="25" t="str">
        <x:v>Nigeria</x:v>
      </x:c>
      <x:c r="C4235" s="25" t="str">
        <x:v>functional</x:v>
      </x:c>
      <x:c r="D4235" s="25" t="str">
        <x:v>Large sharks (&gt;=90 cm)</x:v>
      </x:c>
      <x:c r="E4235" s="35" t="n">
        <x:v>10</x:v>
      </x:c>
      <x:c r="F4235" s="35" t="n">
        <x:v>10</x:v>
      </x:c>
      <x:c r="G4235" s="32" t="n">
        <x:v>16768.7494858874</x:v>
      </x:c>
      <x:c r="H4235" s="32" t="n">
        <x:v>16768.7494858874</x:v>
      </x:c>
      <x:c r="I4235" s="33" t="n">
        <x:v>0</x:v>
      </x:c>
      <x:c r="J4235" s="34" t="n">
        <x:v>1</x:v>
      </x:c>
      <x:c r="K4235" s="33" t="n">
        <x:v>1162.340779181021</x:v>
      </x:c>
      <x:c r="L4235" s="32" t="n">
        <x:v>19491001.343317706</x:v>
      </x:c>
      <x:c r="M4235" s="33" t="n">
        <x:v>4.062455970825557</x:v>
      </x:c>
      <x:c r="N4235" s="33" t="n">
        <x:v>1154.664917762885</x:v>
      </x:c>
      <x:c r="O4235" s="32" t="n">
        <x:v>19362286.746108595</x:v>
      </x:c>
      <x:c r="P4235" s="32" t="n">
        <x:v>128714.59720911086</x:v>
      </x:c>
      <x:c r="Q4235" s="33" t="n">
        <x:v>1.006647696054547</x:v>
      </x:c>
      <x:c r="R4235" s="34" t="n">
        <x:v>0.006647696054546849</x:v>
      </x:c>
    </x:row>
    <x:row r="4236" ht="18" customHeight="1">
      <x:c r="A4236" s="25" t="str">
        <x:v>EEZ_566</x:v>
      </x:c>
      <x:c r="B4236" s="25" t="str">
        <x:v>Nigeria</x:v>
      </x:c>
      <x:c r="C4236" s="25" t="str">
        <x:v>functional</x:v>
      </x:c>
      <x:c r="D4236" s="25" t="str">
        <x:v>Medium bathydemersals (30 - 89 cm)</x:v>
      </x:c>
      <x:c r="E4236" s="35" t="n">
        <x:v>1</x:v>
      </x:c>
      <x:c r="F4236" s="35" t="n">
        <x:v>1</x:v>
      </x:c>
      <x:c r="G4236" s="32" t="n">
        <x:v>4077.3190813456</x:v>
      </x:c>
      <x:c r="H4236" s="32" t="n">
        <x:v>4077.3190813456</x:v>
      </x:c>
      <x:c r="I4236" s="33" t="n">
        <x:v>0</x:v>
      </x:c>
      <x:c r="J4236" s="34" t="n">
        <x:v>1</x:v>
      </x:c>
      <x:c r="K4236" s="33" t="n">
        <x:v>3162.2776601683795</x:v>
      </x:c>
      <x:c r="L4236" s="32" t="n">
        <x:v>12893615.04431745</x:v>
      </x:c>
      <x:c r="M4236" s="33" t="n">
        <x:v>4.5</x:v>
      </x:c>
      <x:c r="N4236" s="33" t="n">
        <x:v>3162.2776601683795</x:v>
      </x:c>
      <x:c r="O4236" s="32" t="n">
        <x:v>12893615.04431745</x:v>
      </x:c>
      <x:c r="P4236" s="32" t="n">
        <x:v>0</x:v>
      </x:c>
      <x:c r="Q4236" s="33" t="n">
        <x:v>1</x:v>
      </x:c>
      <x:c r="R4236" s="34" t="n">
        <x:v>0</x:v>
      </x:c>
    </x:row>
    <x:row r="4237" ht="18" customHeight="1">
      <x:c r="A4237" s="25" t="str">
        <x:v>EEZ_566</x:v>
      </x:c>
      <x:c r="B4237" s="25" t="str">
        <x:v>Nigeria</x:v>
      </x:c>
      <x:c r="C4237" s="25" t="str">
        <x:v>functional</x:v>
      </x:c>
      <x:c r="D4237" s="25" t="str">
        <x:v>Medium benthopelagics (30 - 89 cm)</x:v>
      </x:c>
      <x:c r="E4237" s="35" t="n">
        <x:v>5</x:v>
      </x:c>
      <x:c r="F4237" s="35" t="n">
        <x:v>5</x:v>
      </x:c>
      <x:c r="G4237" s="32" t="n">
        <x:v>12471.348460144201</x:v>
      </x:c>
      <x:c r="H4237" s="32" t="n">
        <x:v>12471.348460144201</x:v>
      </x:c>
      <x:c r="I4237" s="33" t="n">
        <x:v>0</x:v>
      </x:c>
      <x:c r="J4237" s="34" t="n">
        <x:v>1</x:v>
      </x:c>
      <x:c r="K4237" s="33" t="n">
        <x:v>1022.9902660627678</x:v>
      </x:c>
      <x:c r="L4237" s="32" t="n">
        <x:v>12758068.079404406</x:v>
      </x:c>
      <x:c r="M4237" s="33" t="n">
        <x:v>3.8917544638160537</x:v>
      </x:c>
      <x:c r="N4237" s="33" t="n">
        <x:v>779.3893441762328</x:v>
      </x:c>
      <x:c r="O4237" s="32" t="n">
        <x:v>9720036.09734506</x:v>
      </x:c>
      <x:c r="P4237" s="32" t="n">
        <x:v>3038031.9820593465</x:v>
      </x:c>
      <x:c r="Q4237" s="33" t="n">
        <x:v>1.3125535699285271</x:v>
      </x:c>
      <x:c r="R4237" s="34" t="n">
        <x:v>0.31255356992852706</x:v>
      </x:c>
    </x:row>
    <x:row r="4238" ht="18" customHeight="1">
      <x:c r="A4238" s="25" t="str">
        <x:v>EEZ_566</x:v>
      </x:c>
      <x:c r="B4238" s="25" t="str">
        <x:v>Nigeria</x:v>
      </x:c>
      <x:c r="C4238" s="25" t="str">
        <x:v>functional</x:v>
      </x:c>
      <x:c r="D4238" s="25" t="str">
        <x:v>Medium demersals (30 - 89 cm)</x:v>
      </x:c>
      <x:c r="E4238" s="35" t="n">
        <x:v>4</x:v>
      </x:c>
      <x:c r="F4238" s="35" t="n">
        <x:v>4</x:v>
      </x:c>
      <x:c r="G4238" s="32" t="n">
        <x:v>98984.415783107</x:v>
      </x:c>
      <x:c r="H4238" s="32" t="n">
        <x:v>98984.415783107</x:v>
      </x:c>
      <x:c r="I4238" s="33" t="n">
        <x:v>0</x:v>
      </x:c>
      <x:c r="J4238" s="34" t="n">
        <x:v>1</x:v>
      </x:c>
      <x:c r="K4238" s="33" t="n">
        <x:v>306.0472939425765</x:v>
      </x:c>
      <x:c r="L4238" s="32" t="n">
        <x:v>30293912.592906762</x:v>
      </x:c>
      <x:c r="M4238" s="33" t="n">
        <x:v>3.4339789952823594</x:v>
      </x:c>
      <x:c r="N4238" s="33" t="n">
        <x:v>271.63078910242143</x:v>
      </x:c>
      <x:c r="O4238" s="32" t="n">
        <x:v>26887214.968007535</x:v>
      </x:c>
      <x:c r="P4238" s="32" t="n">
        <x:v>3406697.624899227</x:v>
      </x:c>
      <x:c r="Q4238" s="33" t="n">
        <x:v>1.1267032539053516</x:v>
      </x:c>
      <x:c r="R4238" s="34" t="n">
        <x:v>0.12670325390535153</x:v>
      </x:c>
    </x:row>
    <x:row r="4239" ht="18" customHeight="1">
      <x:c r="A4239" s="25" t="str">
        <x:v>EEZ_566</x:v>
      </x:c>
      <x:c r="B4239" s="25" t="str">
        <x:v>Nigeria</x:v>
      </x:c>
      <x:c r="C4239" s="25" t="str">
        <x:v>functional</x:v>
      </x:c>
      <x:c r="D4239" s="25" t="str">
        <x:v>Medium pelagics (30 - 89 cm)</x:v>
      </x:c>
      <x:c r="E4239" s="35" t="n">
        <x:v>13</x:v>
      </x:c>
      <x:c r="F4239" s="35" t="n">
        <x:v>13</x:v>
      </x:c>
      <x:c r="G4239" s="32" t="n">
        <x:v>75324.8417775965</x:v>
      </x:c>
      <x:c r="H4239" s="32" t="n">
        <x:v>75324.8417775965</x:v>
      </x:c>
      <x:c r="I4239" s="33" t="n">
        <x:v>0</x:v>
      </x:c>
      <x:c r="J4239" s="34" t="n">
        <x:v>1</x:v>
      </x:c>
      <x:c r="K4239" s="33" t="n">
        <x:v>151.30877299611495</x:v>
      </x:c>
      <x:c r="L4239" s="32" t="n">
        <x:v>11397309.385494625</x:v>
      </x:c>
      <x:c r="M4239" s="33" t="n">
        <x:v>2.8177462309370327</x:v>
      </x:c>
      <x:c r="N4239" s="33" t="n">
        <x:v>65.7273663782741</x:v>
      </x:c>
      <x:c r="O4239" s="32" t="n">
        <x:v>4950903.4729016125</x:v>
      </x:c>
      <x:c r="P4239" s="32" t="n">
        <x:v>6446405.912593013</x:v>
      </x:c>
      <x:c r="Q4239" s="33" t="n">
        <x:v>2.3020665718644926</x:v>
      </x:c>
      <x:c r="R4239" s="34" t="n">
        <x:v>1.3020665718644924</x:v>
      </x:c>
    </x:row>
    <x:row r="4240" ht="18" customHeight="1">
      <x:c r="A4240" s="25" t="str">
        <x:v>EEZ_566</x:v>
      </x:c>
      <x:c r="B4240" s="25" t="str">
        <x:v>Nigeria</x:v>
      </x:c>
      <x:c r="C4240" s="25" t="str">
        <x:v>functional</x:v>
      </x:c>
      <x:c r="D4240" s="25" t="str">
        <x:v>Medium reef assoc. fish (30 - 89 cm)</x:v>
      </x:c>
      <x:c r="E4240" s="35" t="n">
        <x:v>5</x:v>
      </x:c>
      <x:c r="F4240" s="35" t="n">
        <x:v>5</x:v>
      </x:c>
      <x:c r="G4240" s="32" t="n">
        <x:v>27571.698264935098</x:v>
      </x:c>
      <x:c r="H4240" s="32" t="n">
        <x:v>27571.698264935098</x:v>
      </x:c>
      <x:c r="I4240" s="33" t="n">
        <x:v>0</x:v>
      </x:c>
      <x:c r="J4240" s="34" t="n">
        <x:v>1</x:v>
      </x:c>
      <x:c r="K4240" s="33" t="n">
        <x:v>566.1102701083796</x:v>
      </x:c>
      <x:c r="L4240" s="32" t="n">
        <x:v>15608621.55210915</x:v>
      </x:c>
      <x:c r="M4240" s="33" t="n">
        <x:v>3.2703081624451538</x:v>
      </x:c>
      <x:c r="N4240" s="33" t="n">
        <x:v>186.34088871844475</x:v>
      </x:c>
      <x:c r="O4240" s="32" t="n">
        <x:v>5137734.758164807</x:v>
      </x:c>
      <x:c r="P4240" s="32" t="n">
        <x:v>10470886.793944344</x:v>
      </x:c>
      <x:c r="Q4240" s="33" t="n">
        <x:v>3.0380356882581716</x:v>
      </x:c>
      <x:c r="R4240" s="34" t="n">
        <x:v>2.0380356882581716</x:v>
      </x:c>
    </x:row>
    <x:row r="4241" ht="18" customHeight="1">
      <x:c r="A4241" s="25" t="str">
        <x:v>EEZ_566</x:v>
      </x:c>
      <x:c r="B4241" s="25" t="str">
        <x:v>Nigeria</x:v>
      </x:c>
      <x:c r="C4241" s="25" t="str">
        <x:v>functional</x:v>
      </x:c>
      <x:c r="D4241" s="25" t="str">
        <x:v>Other demersal invertebrates</x:v>
      </x:c>
      <x:c r="E4241" s="35" t="n">
        <x:v>1</x:v>
      </x:c>
      <x:c r="F4241" s="35" t="n">
        <x:v>1</x:v>
      </x:c>
      <x:c r="G4241" s="32" t="n">
        <x:v>4906.8313372401</x:v>
      </x:c>
      <x:c r="H4241" s="32" t="n">
        <x:v>4906.8313372401</x:v>
      </x:c>
      <x:c r="I4241" s="33" t="n">
        <x:v>0</x:v>
      </x:c>
      <x:c r="J4241" s="34" t="n">
        <x:v>1</x:v>
      </x:c>
      <x:c r="K4241" s="33" t="n">
        <x:v>114.81536214968827</x:v>
      </x:c>
      <x:c r="L4241" s="32" t="n">
        <x:v>563379.6169926613</x:v>
      </x:c>
      <x:c r="M4241" s="33" t="n">
        <x:v>3.06</x:v>
      </x:c>
      <x:c r="N4241" s="33" t="n">
        <x:v>114.81536214968828</x:v>
      </x:c>
      <x:c r="O4241" s="32" t="n">
        <x:v>563379.6169926613</x:v>
      </x:c>
      <x:c r="P4241" s="32" t="n">
        <x:v>0</x:v>
      </x:c>
      <x:c r="Q4241" s="33" t="n">
        <x:v>1</x:v>
      </x:c>
      <x:c r="R4241" s="34" t="n">
        <x:v>0</x:v>
      </x:c>
    </x:row>
    <x:row r="4242" ht="18" customHeight="1">
      <x:c r="A4242" s="25" t="str">
        <x:v>EEZ_566</x:v>
      </x:c>
      <x:c r="B4242" s="25" t="str">
        <x:v>Nigeria</x:v>
      </x:c>
      <x:c r="C4242" s="25" t="str">
        <x:v>functional</x:v>
      </x:c>
      <x:c r="D4242" s="25" t="str">
        <x:v>Shrimps</x:v>
      </x:c>
      <x:c r="E4242" s="35" t="n">
        <x:v>3</x:v>
      </x:c>
      <x:c r="F4242" s="35" t="n">
        <x:v>3</x:v>
      </x:c>
      <x:c r="G4242" s="32" t="n">
        <x:v>52232.5894789932</x:v>
      </x:c>
      <x:c r="H4242" s="32" t="n">
        <x:v>52232.5894789932</x:v>
      </x:c>
      <x:c r="I4242" s="33" t="n">
        <x:v>0</x:v>
      </x:c>
      <x:c r="J4242" s="34" t="n">
        <x:v>1</x:v>
      </x:c>
      <x:c r="K4242" s="33" t="n">
        <x:v>130.12343424209948</x:v>
      </x:c>
      <x:c r="L4242" s="32" t="n">
        <x:v>6796683.922364349</x:v>
      </x:c>
      <x:c r="M4242" s="33" t="n">
        <x:v>3.045261606098661</x:v>
      </x:c>
      <x:c r="N4242" s="33" t="n">
        <x:v>110.98431505044077</x:v>
      </x:c>
      <x:c r="O4242" s="32" t="n">
        <x:v>5796998.166636919</x:v>
      </x:c>
      <x:c r="P4242" s="32" t="n">
        <x:v>999685.7557274299</x:v>
      </x:c>
      <x:c r="Q4242" s="33" t="n">
        <x:v>1.1724488652559621</x:v>
      </x:c>
      <x:c r="R4242" s="34" t="n">
        <x:v>0.1724488652559622</x:v>
      </x:c>
    </x:row>
    <x:row r="4243" ht="18" customHeight="1">
      <x:c r="A4243" s="25" t="str">
        <x:v>EEZ_566</x:v>
      </x:c>
      <x:c r="B4243" s="25" t="str">
        <x:v>Nigeria</x:v>
      </x:c>
      <x:c r="C4243" s="25" t="str">
        <x:v>functional</x:v>
      </x:c>
      <x:c r="D4243" s="25" t="str">
        <x:v>Small benthopelagics (&lt;30 cm)</x:v>
      </x:c>
      <x:c r="E4243" s="35" t="n">
        <x:v>1</x:v>
      </x:c>
      <x:c r="F4243" s="35" t="n">
        <x:v>1</x:v>
      </x:c>
      <x:c r="G4243" s="32" t="n">
        <x:v>24.4099057719</x:v>
      </x:c>
      <x:c r="H4243" s="32" t="n">
        <x:v>24.4099057719</x:v>
      </x:c>
      <x:c r="I4243" s="33" t="n">
        <x:v>0</x:v>
      </x:c>
      <x:c r="J4243" s="34" t="n">
        <x:v>1</x:v>
      </x:c>
      <x:c r="K4243" s="33" t="n">
        <x:v>416.8693834703355</x:v>
      </x:c>
      <x:c r="L4243" s="32" t="n">
        <x:v>10175.742369700936</x:v>
      </x:c>
      <x:c r="M4243" s="33" t="n">
        <x:v>3.6199999999999997</x:v>
      </x:c>
      <x:c r="N4243" s="33" t="n">
        <x:v>416.8693834703351</x:v>
      </x:c>
      <x:c r="O4243" s="32" t="n">
        <x:v>10175.742369700927</x:v>
      </x:c>
      <x:c r="P4243" s="32" t="n">
        <x:v>9.094947017729282e-12</x:v>
      </x:c>
      <x:c r="Q4243" s="33" t="n">
        <x:v>1.0000000000000009</x:v>
      </x:c>
      <x:c r="R4243" s="34" t="n">
        <x:v>8.93787075900251e-16</x:v>
      </x:c>
    </x:row>
    <x:row r="4244" ht="18" customHeight="1">
      <x:c r="A4244" s="25" t="str">
        <x:v>EEZ_566</x:v>
      </x:c>
      <x:c r="B4244" s="25" t="str">
        <x:v>Nigeria</x:v>
      </x:c>
      <x:c r="C4244" s="25" t="str">
        <x:v>functional</x:v>
      </x:c>
      <x:c r="D4244" s="25" t="str">
        <x:v>Small demersals (&lt;30 cm)</x:v>
      </x:c>
      <x:c r="E4244" s="35" t="n">
        <x:v>4</x:v>
      </x:c>
      <x:c r="F4244" s="35" t="n">
        <x:v>4</x:v>
      </x:c>
      <x:c r="G4244" s="32" t="n">
        <x:v>4434.678777895399</x:v>
      </x:c>
      <x:c r="H4244" s="32" t="n">
        <x:v>4434.678777895399</x:v>
      </x:c>
      <x:c r="I4244" s="33" t="n">
        <x:v>0</x:v>
      </x:c>
      <x:c r="J4244" s="34" t="n">
        <x:v>1</x:v>
      </x:c>
      <x:c r="K4244" s="33" t="n">
        <x:v>181.0594430696591</x:v>
      </x:c>
      <x:c r="L4244" s="32" t="n">
        <x:v>802940.4697185775</x:v>
      </x:c>
      <x:c r="M4244" s="33" t="n">
        <x:v>3.1692654147328527</x:v>
      </x:c>
      <x:c r="N4244" s="33" t="n">
        <x:v>147.6608672215975</x:v>
      </x:c>
      <x:c r="O4244" s="32" t="n">
        <x:v>654828.5141932488</x:v>
      </x:c>
      <x:c r="P4244" s="32" t="n">
        <x:v>148111.95552532864</x:v>
      </x:c>
      <x:c r="Q4244" s="33" t="n">
        <x:v>1.2261843403502413</x:v>
      </x:c>
      <x:c r="R4244" s="34" t="n">
        <x:v>0.22618434035024135</x:v>
      </x:c>
    </x:row>
    <x:row r="4245" ht="18" customHeight="1">
      <x:c r="A4245" s="25" t="str">
        <x:v>EEZ_566</x:v>
      </x:c>
      <x:c r="B4245" s="25" t="str">
        <x:v>Nigeria</x:v>
      </x:c>
      <x:c r="C4245" s="25" t="str">
        <x:v>functional</x:v>
      </x:c>
      <x:c r="D4245" s="25" t="str">
        <x:v>Small pelagics (&lt;30 cm)</x:v>
      </x:c>
      <x:c r="E4245" s="35" t="n">
        <x:v>2</x:v>
      </x:c>
      <x:c r="F4245" s="35" t="n">
        <x:v>2</x:v>
      </x:c>
      <x:c r="G4245" s="32" t="n">
        <x:v>63313.6617801925</x:v>
      </x:c>
      <x:c r="H4245" s="32" t="n">
        <x:v>63313.6617801925</x:v>
      </x:c>
      <x:c r="I4245" s="33" t="n">
        <x:v>0</x:v>
      </x:c>
      <x:c r="J4245" s="34" t="n">
        <x:v>1</x:v>
      </x:c>
      <x:c r="K4245" s="33" t="n">
        <x:v>60.89693533789104</x:v>
      </x:c>
      <x:c r="L4245" s="32" t="n">
        <x:v>3855607.967433486</x:v>
      </x:c>
      <x:c r="M4245" s="33" t="n">
        <x:v>2.7782327507848015</x:v>
      </x:c>
      <x:c r="N4245" s="33" t="n">
        <x:v>60.01126075309922</x:v>
      </x:c>
      <x:c r="O4245" s="32" t="n">
        <x:v>3799532.6663246644</x:v>
      </x:c>
      <x:c r="P4245" s="32" t="n">
        <x:v>56075.30110882176</x:v>
      </x:c>
      <x:c r="Q4245" s="33" t="n">
        <x:v>1.0147584732211459</x:v>
      </x:c>
      <x:c r="R4245" s="34" t="n">
        <x:v>0.014758473221145933</x:v>
      </x:c>
    </x:row>
    <x:row r="4246" ht="18" customHeight="1">
      <x:c r="A4246" s="25" t="str">
        <x:v>EEZ_566</x:v>
      </x:c>
      <x:c r="B4246" s="25" t="str">
        <x:v>Nigeria</x:v>
      </x:c>
      <x:c r="C4246" s="25" t="str">
        <x:v>functional</x:v>
      </x:c>
      <x:c r="D4246" s="25" t="str">
        <x:v>Small to medium flatfishes (&lt;90 cm)</x:v>
      </x:c>
      <x:c r="E4246" s="35" t="n">
        <x:v>2</x:v>
      </x:c>
      <x:c r="F4246" s="35" t="n">
        <x:v>2</x:v>
      </x:c>
      <x:c r="G4246" s="32" t="n">
        <x:v>9136.1704863628</x:v>
      </x:c>
      <x:c r="H4246" s="32" t="n">
        <x:v>9136.1704863628</x:v>
      </x:c>
      <x:c r="I4246" s="33" t="n">
        <x:v>0</x:v>
      </x:c>
      <x:c r="J4246" s="34" t="n">
        <x:v>1</x:v>
      </x:c>
      <x:c r="K4246" s="33" t="n">
        <x:v>229.08789684119205</x:v>
      </x:c>
      <x:c r="L4246" s="32" t="n">
        <x:v>2092986.0819034246</x:v>
      </x:c>
      <x:c r="M4246" s="33" t="n">
        <x:v>3.360001668171918</x:v>
      </x:c>
      <x:c r="N4246" s="33" t="n">
        <x:v>229.0876452254261</x:v>
      </x:c>
      <x:c r="O4246" s="32" t="n">
        <x:v>2092983.7830988897</x:v>
      </x:c>
      <x:c r="P4246" s="32" t="n">
        <x:v>2.2988045348320156</x:v>
      </x:c>
      <x:c r="Q4246" s="33" t="n">
        <x:v>1.000001098338436</x:v>
      </x:c>
      <x:c r="R4246" s="34" t="n">
        <x:v>0.0000010983384359664679</x:v>
      </x:c>
    </x:row>
    <x:row r="4247" ht="18" customHeight="1">
      <x:c r="A4247" s="25" t="str">
        <x:v>EEZ_570</x:v>
      </x:c>
      <x:c r="B4247" s="25" t="str">
        <x:v>Niue (New Zealand)</x:v>
      </x:c>
      <x:c r="C4247" s="25" t="str">
        <x:v>functional</x:v>
      </x:c>
      <x:c r="D4247" s="25" t="str">
        <x:v>Cephalopods</x:v>
      </x:c>
      <x:c r="E4247" s="35" t="n">
        <x:v>1</x:v>
      </x:c>
      <x:c r="F4247" s="35" t="n">
        <x:v>1</x:v>
      </x:c>
      <x:c r="G4247" s="32" t="n">
        <x:v>0.36157720860000003</x:v>
      </x:c>
      <x:c r="H4247" s="32" t="n">
        <x:v>0.36157720860000003</x:v>
      </x:c>
      <x:c r="I4247" s="33" t="n">
        <x:v>0</x:v>
      </x:c>
      <x:c r="J4247" s="34" t="n">
        <x:v>1</x:v>
      </x:c>
      <x:c r="K4247" s="33" t="n">
        <x:v>630.957344480193</x:v>
      </x:c>
      <x:c r="L4247" s="32" t="n">
        <x:v>228.1397953628168</x:v>
      </x:c>
      <x:c r="M4247" s="33" t="n">
        <x:v>3.8</x:v>
      </x:c>
      <x:c r="N4247" s="33" t="n">
        <x:v>630.957344480193</x:v>
      </x:c>
      <x:c r="O4247" s="32" t="n">
        <x:v>228.1397953628168</x:v>
      </x:c>
      <x:c r="P4247" s="32" t="n">
        <x:v>0</x:v>
      </x:c>
      <x:c r="Q4247" s="33" t="n">
        <x:v>1</x:v>
      </x:c>
      <x:c r="R4247" s="34" t="n">
        <x:v>0</x:v>
      </x:c>
    </x:row>
    <x:row r="4248" ht="18" customHeight="1">
      <x:c r="A4248" s="25" t="str">
        <x:v>EEZ_570</x:v>
      </x:c>
      <x:c r="B4248" s="25" t="str">
        <x:v>Niue (New Zealand)</x:v>
      </x:c>
      <x:c r="C4248" s="25" t="str">
        <x:v>functional</x:v>
      </x:c>
      <x:c r="D4248" s="25" t="str">
        <x:v>Large benthopelagics (&gt;=90 cm)</x:v>
      </x:c>
      <x:c r="E4248" s="35" t="n">
        <x:v>2</x:v>
      </x:c>
      <x:c r="F4248" s="35" t="n">
        <x:v>2</x:v>
      </x:c>
      <x:c r="G4248" s="32" t="n">
        <x:v>2.9221104445000003</x:v>
      </x:c>
      <x:c r="H4248" s="32" t="n">
        <x:v>2.9221104445000003</x:v>
      </x:c>
      <x:c r="I4248" s="33" t="n">
        <x:v>0</x:v>
      </x:c>
      <x:c r="J4248" s="34" t="n">
        <x:v>1</x:v>
      </x:c>
      <x:c r="K4248" s="33" t="n">
        <x:v>2962.7520855064936</x:v>
      </x:c>
      <x:c r="L4248" s="32" t="n">
        <x:v>8657.488813522683</x:v>
      </x:c>
      <x:c r="M4248" s="33" t="n">
        <x:v>4.470990312166484</x:v>
      </x:c>
      <x:c r="N4248" s="33" t="n">
        <x:v>2957.946482722862</x:v>
      </x:c>
      <x:c r="O4248" s="32" t="n">
        <x:v>8643.446311436515</x:v>
      </x:c>
      <x:c r="P4248" s="32" t="n">
        <x:v>14.042502086167588</x:v>
      </x:c>
      <x:c r="Q4248" s="33" t="n">
        <x:v>1.0016246415584935</x:v>
      </x:c>
      <x:c r="R4248" s="34" t="n">
        <x:v>0.0016246415584935548</x:v>
      </x:c>
    </x:row>
    <x:row r="4249" ht="18" customHeight="1">
      <x:c r="A4249" s="25" t="str">
        <x:v>EEZ_570</x:v>
      </x:c>
      <x:c r="B4249" s="25" t="str">
        <x:v>Niue (New Zealand)</x:v>
      </x:c>
      <x:c r="C4249" s="25" t="str">
        <x:v>functional</x:v>
      </x:c>
      <x:c r="D4249" s="25" t="str">
        <x:v>Large pelagics (&gt;=90 cm)</x:v>
      </x:c>
      <x:c r="E4249" s="35" t="n">
        <x:v>12</x:v>
      </x:c>
      <x:c r="F4249" s="35" t="n">
        <x:v>12</x:v>
      </x:c>
      <x:c r="G4249" s="32" t="n">
        <x:v>615.4591426236</x:v>
      </x:c>
      <x:c r="H4249" s="32" t="n">
        <x:v>615.4591426236</x:v>
      </x:c>
      <x:c r="I4249" s="33" t="n">
        <x:v>0</x:v>
      </x:c>
      <x:c r="J4249" s="34" t="n">
        <x:v>1</x:v>
      </x:c>
      <x:c r="K4249" s="33" t="n">
        <x:v>2271.389019209053</x:v>
      </x:c>
      <x:c r="L4249" s="32" t="n">
        <x:v>1397947.1383270633</x:v>
      </x:c>
      <x:c r="M4249" s="33" t="n">
        <x:v>4.349642540265068</x:v>
      </x:c>
      <x:c r="N4249" s="33" t="n">
        <x:v>2236.8792468292404</x:v>
      </x:c>
      <x:c r="O4249" s="32" t="n">
        <x:v>1376707.7834060483</x:v>
      </x:c>
      <x:c r="P4249" s="32" t="n">
        <x:v>21239.35492101498</x:v>
      </x:c>
      <x:c r="Q4249" s="33" t="n">
        <x:v>1.0154276420726465</x:v>
      </x:c>
      <x:c r="R4249" s="34" t="n">
        <x:v>0.015427642072646445</x:v>
      </x:c>
    </x:row>
    <x:row r="4250" ht="18" customHeight="1">
      <x:c r="A4250" s="25" t="str">
        <x:v>EEZ_570</x:v>
      </x:c>
      <x:c r="B4250" s="25" t="str">
        <x:v>Niue (New Zealand)</x:v>
      </x:c>
      <x:c r="C4250" s="25" t="str">
        <x:v>functional</x:v>
      </x:c>
      <x:c r="D4250" s="25" t="str">
        <x:v>Large reef assoc. fish (&gt;=90 cm)</x:v>
      </x:c>
      <x:c r="E4250" s="35" t="n">
        <x:v>1</x:v>
      </x:c>
      <x:c r="F4250" s="35" t="n">
        <x:v>1</x:v>
      </x:c>
      <x:c r="G4250" s="32" t="n">
        <x:v>1.6859539272000001</x:v>
      </x:c>
      <x:c r="H4250" s="32" t="n">
        <x:v>1.6859539272000001</x:v>
      </x:c>
      <x:c r="I4250" s="33" t="n">
        <x:v>0</x:v>
      </x:c>
      <x:c r="J4250" s="34" t="n">
        <x:v>1</x:v>
      </x:c>
      <x:c r="K4250" s="33" t="n">
        <x:v>3090.295432513592</x:v>
      </x:c>
      <x:c r="L4250" s="32" t="n">
        <x:v>5210.095720654514</x:v>
      </x:c>
      <x:c r="M4250" s="33" t="n">
        <x:v>4.49</x:v>
      </x:c>
      <x:c r="N4250" s="33" t="n">
        <x:v>3090.295432513592</x:v>
      </x:c>
      <x:c r="O4250" s="32" t="n">
        <x:v>5210.095720654514</x:v>
      </x:c>
      <x:c r="P4250" s="32" t="n">
        <x:v>0</x:v>
      </x:c>
      <x:c r="Q4250" s="33" t="n">
        <x:v>1</x:v>
      </x:c>
      <x:c r="R4250" s="34" t="n">
        <x:v>0</x:v>
      </x:c>
    </x:row>
    <x:row r="4251" ht="18" customHeight="1">
      <x:c r="A4251" s="25" t="str">
        <x:v>EEZ_570</x:v>
      </x:c>
      <x:c r="B4251" s="25" t="str">
        <x:v>Niue (New Zealand)</x:v>
      </x:c>
      <x:c r="C4251" s="25" t="str">
        <x:v>functional</x:v>
      </x:c>
      <x:c r="D4251" s="25" t="str">
        <x:v>Large sharks (&gt;=90 cm)</x:v>
      </x:c>
      <x:c r="E4251" s="35" t="n">
        <x:v>7</x:v>
      </x:c>
      <x:c r="F4251" s="35" t="n">
        <x:v>7</x:v>
      </x:c>
      <x:c r="G4251" s="32" t="n">
        <x:v>152.83627933860004</x:v>
      </x:c>
      <x:c r="H4251" s="32" t="n">
        <x:v>152.83627933860004</x:v>
      </x:c>
      <x:c r="I4251" s="33" t="n">
        <x:v>0</x:v>
      </x:c>
      <x:c r="J4251" s="34" t="n">
        <x:v>1</x:v>
      </x:c>
      <x:c r="K4251" s="33" t="n">
        <x:v>2356.699865080186</x:v>
      </x:c>
      <x:c r="L4251" s="32" t="n">
        <x:v>360189.23889663635</x:v>
      </x:c>
      <x:c r="M4251" s="33" t="n">
        <x:v>4.367133239185007</x:v>
      </x:c>
      <x:c r="N4251" s="33" t="n">
        <x:v>2328.8056129753945</x:v>
      </x:c>
      <x:c r="O4251" s="32" t="n">
        <x:v>355925.9851900071</x:v>
      </x:c>
      <x:c r="P4251" s="32" t="n">
        <x:v>4263.253706629272</x:v>
      </x:c>
      <x:c r="Q4251" s="33" t="n">
        <x:v>1.0119779220512752</x:v>
      </x:c>
      <x:c r="R4251" s="34" t="n">
        <x:v>0.0119779220512753</x:v>
      </x:c>
    </x:row>
    <x:row r="4252" ht="18" customHeight="1">
      <x:c r="A4252" s="25" t="str">
        <x:v>EEZ_570</x:v>
      </x:c>
      <x:c r="B4252" s="25" t="str">
        <x:v>Niue (New Zealand)</x:v>
      </x:c>
      <x:c r="C4252" s="25" t="str">
        <x:v>functional</x:v>
      </x:c>
      <x:c r="D4252" s="25" t="str">
        <x:v>Lobsters, crabs</x:v>
      </x:c>
      <x:c r="E4252" s="35" t="n">
        <x:v>3</x:v>
      </x:c>
      <x:c r="F4252" s="35" t="n">
        <x:v>3</x:v>
      </x:c>
      <x:c r="G4252" s="32" t="n">
        <x:v>4.0228625055</x:v>
      </x:c>
      <x:c r="H4252" s="32" t="n">
        <x:v>4.0228625055</x:v>
      </x:c>
      <x:c r="I4252" s="33" t="n">
        <x:v>0</x:v>
      </x:c>
      <x:c r="J4252" s="34" t="n">
        <x:v>1</x:v>
      </x:c>
      <x:c r="K4252" s="33" t="n">
        <x:v>108.7857438054178</x:v>
      </x:c>
      <x:c r="L4252" s="32" t="n">
        <x:v>437.63008988774413</x:v>
      </x:c>
      <x:c r="M4252" s="33" t="n">
        <x:v>2.8967064739960944</x:v>
      </x:c>
      <x:c r="N4252" s="33" t="n">
        <x:v>78.83271319688971</x:v>
      </x:c>
      <x:c r="O4252" s="32" t="n">
        <x:v>317.13316612660265</x:v>
      </x:c>
      <x:c r="P4252" s="32" t="n">
        <x:v>120.49692376114149</x:v>
      </x:c>
      <x:c r="Q4252" s="33" t="n">
        <x:v>1.3799568655428425</x:v>
      </x:c>
      <x:c r="R4252" s="34" t="n">
        <x:v>0.37995686554284247</x:v>
      </x:c>
    </x:row>
    <x:row r="4253" ht="18" customHeight="1">
      <x:c r="A4253" s="25" t="str">
        <x:v>EEZ_570</x:v>
      </x:c>
      <x:c r="B4253" s="25" t="str">
        <x:v>Niue (New Zealand)</x:v>
      </x:c>
      <x:c r="C4253" s="25" t="str">
        <x:v>functional</x:v>
      </x:c>
      <x:c r="D4253" s="25" t="str">
        <x:v>Medium demersals (30 - 89 cm)</x:v>
      </x:c>
      <x:c r="E4253" s="35" t="n">
        <x:v>2</x:v>
      </x:c>
      <x:c r="F4253" s="35" t="n">
        <x:v>2</x:v>
      </x:c>
      <x:c r="G4253" s="32" t="n">
        <x:v>84.09783062099999</x:v>
      </x:c>
      <x:c r="H4253" s="32" t="n">
        <x:v>84.09783062099999</x:v>
      </x:c>
      <x:c r="I4253" s="33" t="n">
        <x:v>0</x:v>
      </x:c>
      <x:c r="J4253" s="34" t="n">
        <x:v>1</x:v>
      </x:c>
      <x:c r="K4253" s="33" t="n">
        <x:v>188.4768355394754</x:v>
      </x:c>
      <x:c r="L4253" s="32" t="n">
        <x:v>15850.492991180872</x:v>
      </x:c>
      <x:c r="M4253" s="33" t="n">
        <x:v>3.267753800672465</x:v>
      </x:c>
      <x:c r="N4253" s="33" t="n">
        <x:v>185.24811635660512</x:v>
      </x:c>
      <x:c r="O4253" s="32" t="n">
        <x:v>15578.964712217075</x:v>
      </x:c>
      <x:c r="P4253" s="32" t="n">
        <x:v>271.52827896379677</x:v>
      </x:c>
      <x:c r="Q4253" s="33" t="n">
        <x:v>1.0174291606650128</x:v>
      </x:c>
      <x:c r="R4253" s="34" t="n">
        <x:v>0.01742916066501283</x:v>
      </x:c>
    </x:row>
    <x:row r="4254" ht="18" customHeight="1">
      <x:c r="A4254" s="25" t="str">
        <x:v>EEZ_570</x:v>
      </x:c>
      <x:c r="B4254" s="25" t="str">
        <x:v>Niue (New Zealand)</x:v>
      </x:c>
      <x:c r="C4254" s="25" t="str">
        <x:v>functional</x:v>
      </x:c>
      <x:c r="D4254" s="25" t="str">
        <x:v>Medium pelagics (30 - 89 cm)</x:v>
      </x:c>
      <x:c r="E4254" s="35" t="n">
        <x:v>3</x:v>
      </x:c>
      <x:c r="F4254" s="35" t="n">
        <x:v>3</x:v>
      </x:c>
      <x:c r="G4254" s="32" t="n">
        <x:v>25.3008690798</x:v>
      </x:c>
      <x:c r="H4254" s="32" t="n">
        <x:v>25.3008690798</x:v>
      </x:c>
      <x:c r="I4254" s="33" t="n">
        <x:v>0</x:v>
      </x:c>
      <x:c r="J4254" s="34" t="n">
        <x:v>1</x:v>
      </x:c>
      <x:c r="K4254" s="33" t="n">
        <x:v>1057.6390399474067</x:v>
      </x:c>
      <x:c r="L4254" s="32" t="n">
        <x:v>26759.1868833947</x:v>
      </x:c>
      <x:c r="M4254" s="33" t="n">
        <x:v>3.8845261681644536</x:v>
      </x:c>
      <x:c r="N4254" s="33" t="n">
        <x:v>766.5247252780109</x:v>
      </x:c>
      <x:c r="O4254" s="32" t="n">
        <x:v>19393.741720688617</x:v>
      </x:c>
      <x:c r="P4254" s="32" t="n">
        <x:v>7365.445162706084</x:v>
      </x:c>
      <x:c r="Q4254" s="33" t="n">
        <x:v>1.3797846371671985</x:v>
      </x:c>
      <x:c r="R4254" s="34" t="n">
        <x:v>0.3797846371671984</x:v>
      </x:c>
    </x:row>
    <x:row r="4255" ht="18" customHeight="1">
      <x:c r="A4255" s="25" t="str">
        <x:v>EEZ_570</x:v>
      </x:c>
      <x:c r="B4255" s="25" t="str">
        <x:v>Niue (New Zealand)</x:v>
      </x:c>
      <x:c r="C4255" s="25" t="str">
        <x:v>functional</x:v>
      </x:c>
      <x:c r="D4255" s="25" t="str">
        <x:v>Medium reef assoc. fish (30 - 89 cm)</x:v>
      </x:c>
      <x:c r="E4255" s="35" t="n">
        <x:v>21</x:v>
      </x:c>
      <x:c r="F4255" s="35" t="n">
        <x:v>21</x:v>
      </x:c>
      <x:c r="G4255" s="32" t="n">
        <x:v>20.989624764199995</x:v>
      </x:c>
      <x:c r="H4255" s="32" t="n">
        <x:v>20.989624764199995</x:v>
      </x:c>
      <x:c r="I4255" s="33" t="n">
        <x:v>0</x:v>
      </x:c>
      <x:c r="J4255" s="34" t="n">
        <x:v>1</x:v>
      </x:c>
      <x:c r="K4255" s="33" t="n">
        <x:v>283.6888398594144</x:v>
      </x:c>
      <x:c r="L4255" s="32" t="n">
        <x:v>5954.522298440331</x:v>
      </x:c>
      <x:c r="M4255" s="33" t="n">
        <x:v>2.7444292143974667</x:v>
      </x:c>
      <x:c r="N4255" s="33" t="n">
        <x:v>55.51741219851268</x:v>
      </x:c>
      <x:c r="O4255" s="32" t="n">
        <x:v>1165.2896499262006</x:v>
      </x:c>
      <x:c r="P4255" s="32" t="n">
        <x:v>4789.23264851413</x:v>
      </x:c>
      <x:c r="Q4255" s="33" t="n">
        <x:v>5.109907479927792</x:v>
      </x:c>
      <x:c r="R4255" s="34" t="n">
        <x:v>4.109907479927792</x:v>
      </x:c>
    </x:row>
    <x:row r="4256" ht="18" customHeight="1">
      <x:c r="A4256" s="25" t="str">
        <x:v>EEZ_570</x:v>
      </x:c>
      <x:c r="B4256" s="25" t="str">
        <x:v>Niue (New Zealand)</x:v>
      </x:c>
      <x:c r="C4256" s="25" t="str">
        <x:v>functional</x:v>
      </x:c>
      <x:c r="D4256" s="25" t="str">
        <x:v>Other demersal invertebrates</x:v>
      </x:c>
      <x:c r="E4256" s="35" t="n">
        <x:v>8</x:v>
      </x:c>
      <x:c r="F4256" s="35" t="n">
        <x:v>8</x:v>
      </x:c>
      <x:c r="G4256" s="32" t="n">
        <x:v>24.2838287262</x:v>
      </x:c>
      <x:c r="H4256" s="32" t="n">
        <x:v>24.2838287262</x:v>
      </x:c>
      <x:c r="I4256" s="33" t="n">
        <x:v>0</x:v>
      </x:c>
      <x:c r="J4256" s="34" t="n">
        <x:v>1</x:v>
      </x:c>
      <x:c r="K4256" s="33" t="n">
        <x:v>22.275602916470064</x:v>
      </x:c>
      <x:c r="L4256" s="32" t="n">
        <x:v>540.9369259964002</x:v>
      </x:c>
      <x:c r="M4256" s="33" t="n">
        <x:v>2.1337062682715637</x:v>
      </x:c>
      <x:c r="N4256" s="33" t="n">
        <x:v>13.605241911578203</x:v>
      </x:c>
      <x:c r="O4256" s="32" t="n">
        <x:v>330.38736435928297</x:v>
      </x:c>
      <x:c r="P4256" s="32" t="n">
        <x:v>210.54956163711722</x:v>
      </x:c>
      <x:c r="Q4256" s="33" t="n">
        <x:v>1.637280914315334</x:v>
      </x:c>
      <x:c r="R4256" s="34" t="n">
        <x:v>0.637280914315334</x:v>
      </x:c>
    </x:row>
    <x:row r="4257" ht="18" customHeight="1">
      <x:c r="A4257" s="25" t="str">
        <x:v>EEZ_570</x:v>
      </x:c>
      <x:c r="B4257" s="25" t="str">
        <x:v>Niue (New Zealand)</x:v>
      </x:c>
      <x:c r="C4257" s="25" t="str">
        <x:v>functional</x:v>
      </x:c>
      <x:c r="D4257" s="25" t="str">
        <x:v>Small pelagics (&lt;30 cm)</x:v>
      </x:c>
      <x:c r="E4257" s="35" t="n">
        <x:v>1</x:v>
      </x:c>
      <x:c r="F4257" s="35" t="n">
        <x:v>1</x:v>
      </x:c>
      <x:c r="G4257" s="32" t="n">
        <x:v>0.009436309</x:v>
      </x:c>
      <x:c r="H4257" s="32" t="n">
        <x:v>0.009436309</x:v>
      </x:c>
      <x:c r="I4257" s="33" t="n">
        <x:v>0</x:v>
      </x:c>
      <x:c r="J4257" s="34" t="n">
        <x:v>1</x:v>
      </x:c>
      <x:c r="K4257" s="33" t="n">
        <x:v>371.5352290971724</x:v>
      </x:c>
      <x:c r="L4257" s="32" t="n">
        <x:v>3.50592122614671</x:v>
      </x:c>
      <x:c r="M4257" s="33" t="n">
        <x:v>3.5699999999999994</x:v>
      </x:c>
      <x:c r="N4257" s="33" t="n">
        <x:v>371.535229097172</x:v>
      </x:c>
      <x:c r="O4257" s="32" t="n">
        <x:v>3.5059212261467065</x:v>
      </x:c>
      <x:c r="P4257" s="32" t="n">
        <x:v>3.552713678800501e-15</x:v>
      </x:c>
      <x:c r="Q4257" s="33" t="n">
        <x:v>1.000000000000001</x:v>
      </x:c>
      <x:c r="R4257" s="34" t="n">
        <x:v>1.0133466925339971e-15</x:v>
      </x:c>
    </x:row>
    <x:row r="4258" ht="18" customHeight="1">
      <x:c r="A4258" s="25" t="str">
        <x:v>EEZ_570</x:v>
      </x:c>
      <x:c r="B4258" s="25" t="str">
        <x:v>Niue (New Zealand)</x:v>
      </x:c>
      <x:c r="C4258" s="25" t="str">
        <x:v>functional</x:v>
      </x:c>
      <x:c r="D4258" s="25" t="str">
        <x:v>Small reef assoc. fish (&lt;30 cm)</x:v>
      </x:c>
      <x:c r="E4258" s="35" t="n">
        <x:v>9</x:v>
      </x:c>
      <x:c r="F4258" s="35" t="n">
        <x:v>9</x:v>
      </x:c>
      <x:c r="G4258" s="32" t="n">
        <x:v>17.557826158599998</x:v>
      </x:c>
      <x:c r="H4258" s="32" t="n">
        <x:v>17.557826158599998</x:v>
      </x:c>
      <x:c r="I4258" s="33" t="n">
        <x:v>0</x:v>
      </x:c>
      <x:c r="J4258" s="34" t="n">
        <x:v>1</x:v>
      </x:c>
      <x:c r="K4258" s="33" t="n">
        <x:v>380.28447342223376</x:v>
      </x:c>
      <x:c r="L4258" s="32" t="n">
        <x:v>6676.968675162321</x:v>
      </x:c>
      <x:c r="M4258" s="33" t="n">
        <x:v>3.5070118236701355</x:v>
      </x:c>
      <x:c r="N4258" s="33" t="n">
        <x:v>321.3748031760682</x:v>
      </x:c>
      <x:c r="O4258" s="32" t="n">
        <x:v>5642.642925919696</x:v>
      </x:c>
      <x:c r="P4258" s="32" t="n">
        <x:v>1034.3257492426255</x:v>
      </x:c>
      <x:c r="Q4258" s="33" t="n">
        <x:v>1.1833051927655054</x:v>
      </x:c>
      <x:c r="R4258" s="34" t="n">
        <x:v>0.18330519276550544</x:v>
      </x:c>
    </x:row>
    <x:row r="4259" ht="18" customHeight="1">
      <x:c r="A4259" s="25" t="str">
        <x:v>EEZ_574</x:v>
      </x:c>
      <x:c r="B4259" s="25" t="str">
        <x:v>Norfolk Isl. (Australia)</x:v>
      </x:c>
      <x:c r="C4259" s="25" t="str">
        <x:v>functional</x:v>
      </x:c>
      <x:c r="D4259" s="25" t="str">
        <x:v>Large benthopelagics (&gt;=90 cm)</x:v>
      </x:c>
      <x:c r="E4259" s="35" t="n">
        <x:v>1</x:v>
      </x:c>
      <x:c r="F4259" s="35" t="n">
        <x:v>1</x:v>
      </x:c>
      <x:c r="G4259" s="32" t="n">
        <x:v>0.33813</x:v>
      </x:c>
      <x:c r="H4259" s="32" t="n">
        <x:v>0.33813</x:v>
      </x:c>
      <x:c r="I4259" s="33" t="n">
        <x:v>0</x:v>
      </x:c>
      <x:c r="J4259" s="34" t="n">
        <x:v>1</x:v>
      </x:c>
      <x:c r="K4259" s="33" t="n">
        <x:v>1445.439770745928</x:v>
      </x:c>
      <x:c r="L4259" s="32" t="n">
        <x:v>488.7465496823206</x:v>
      </x:c>
      <x:c r="M4259" s="33" t="n">
        <x:v>4.16</x:v>
      </x:c>
      <x:c r="N4259" s="33" t="n">
        <x:v>1445.439770745928</x:v>
      </x:c>
      <x:c r="O4259" s="32" t="n">
        <x:v>488.7465496823206</x:v>
      </x:c>
      <x:c r="P4259" s="32" t="n">
        <x:v>0</x:v>
      </x:c>
      <x:c r="Q4259" s="33" t="n">
        <x:v>1</x:v>
      </x:c>
      <x:c r="R4259" s="34" t="n">
        <x:v>0</x:v>
      </x:c>
    </x:row>
    <x:row r="4260" ht="18" customHeight="1">
      <x:c r="A4260" s="25" t="str">
        <x:v>EEZ_574</x:v>
      </x:c>
      <x:c r="B4260" s="25" t="str">
        <x:v>Norfolk Isl. (Australia)</x:v>
      </x:c>
      <x:c r="C4260" s="25" t="str">
        <x:v>functional</x:v>
      </x:c>
      <x:c r="D4260" s="25" t="str">
        <x:v>Large demersals (&gt;=90 cm)</x:v>
      </x:c>
      <x:c r="E4260" s="35" t="n">
        <x:v>1</x:v>
      </x:c>
      <x:c r="F4260" s="35" t="n">
        <x:v>1</x:v>
      </x:c>
      <x:c r="G4260" s="32" t="n">
        <x:v>0.038454</x:v>
      </x:c>
      <x:c r="H4260" s="32" t="n">
        <x:v>0.038454</x:v>
      </x:c>
      <x:c r="I4260" s="33" t="n">
        <x:v>0</x:v>
      </x:c>
      <x:c r="J4260" s="34" t="n">
        <x:v>1</x:v>
      </x:c>
      <x:c r="K4260" s="33" t="n">
        <x:v>389.04514499428046</x:v>
      </x:c>
      <x:c r="L4260" s="32" t="n">
        <x:v>14.960342005610062</x:v>
      </x:c>
      <x:c r="M4260" s="33" t="n">
        <x:v>3.59</x:v>
      </x:c>
      <x:c r="N4260" s="33" t="n">
        <x:v>389.04514499428046</x:v>
      </x:c>
      <x:c r="O4260" s="32" t="n">
        <x:v>14.960342005610062</x:v>
      </x:c>
      <x:c r="P4260" s="32" t="n">
        <x:v>0</x:v>
      </x:c>
      <x:c r="Q4260" s="33" t="n">
        <x:v>1</x:v>
      </x:c>
      <x:c r="R4260" s="34" t="n">
        <x:v>0</x:v>
      </x:c>
    </x:row>
    <x:row r="4261" ht="18" customHeight="1">
      <x:c r="A4261" s="25" t="str">
        <x:v>EEZ_574</x:v>
      </x:c>
      <x:c r="B4261" s="25" t="str">
        <x:v>Norfolk Isl. (Australia)</x:v>
      </x:c>
      <x:c r="C4261" s="25" t="str">
        <x:v>functional</x:v>
      </x:c>
      <x:c r="D4261" s="25" t="str">
        <x:v>Large pelagics (&gt;=90 cm)</x:v>
      </x:c>
      <x:c r="E4261" s="35" t="n">
        <x:v>7</x:v>
      </x:c>
      <x:c r="F4261" s="35" t="n">
        <x:v>7</x:v>
      </x:c>
      <x:c r="G4261" s="32" t="n">
        <x:v>8.4924859184</x:v>
      </x:c>
      <x:c r="H4261" s="32" t="n">
        <x:v>8.4924859184</x:v>
      </x:c>
      <x:c r="I4261" s="33" t="n">
        <x:v>0</x:v>
      </x:c>
      <x:c r="J4261" s="34" t="n">
        <x:v>1</x:v>
      </x:c>
      <x:c r="K4261" s="33" t="n">
        <x:v>2845.0497240344066</x:v>
      </x:c>
      <x:c r="L4261" s="32" t="n">
        <x:v>24161.544718510006</x:v>
      </x:c>
      <x:c r="M4261" s="33" t="n">
        <x:v>4.430926282758498</x:v>
      </x:c>
      <x:c r="N4261" s="33" t="n">
        <x:v>2697.2815564175216</x:v>
      </x:c>
      <x:c r="O4261" s="32" t="n">
        <x:v>22906.625635835837</x:v>
      </x:c>
      <x:c r="P4261" s="32" t="n">
        <x:v>1254.9190826741687</x:v>
      </x:c>
      <x:c r="Q4261" s="33" t="n">
        <x:v>1.0547841093063892</x:v>
      </x:c>
      <x:c r="R4261" s="34" t="n">
        <x:v>0.05478410930638925</x:v>
      </x:c>
    </x:row>
    <x:row r="4262" ht="18" customHeight="1">
      <x:c r="A4262" s="25" t="str">
        <x:v>EEZ_574</x:v>
      </x:c>
      <x:c r="B4262" s="25" t="str">
        <x:v>Norfolk Isl. (Australia)</x:v>
      </x:c>
      <x:c r="C4262" s="25" t="str">
        <x:v>functional</x:v>
      </x:c>
      <x:c r="D4262" s="25" t="str">
        <x:v>Large reef assoc. fish (&gt;=90 cm)</x:v>
      </x:c>
      <x:c r="E4262" s="35" t="n">
        <x:v>2</x:v>
      </x:c>
      <x:c r="F4262" s="35" t="n">
        <x:v>2</x:v>
      </x:c>
      <x:c r="G4262" s="32" t="n">
        <x:v>2.55255</x:v>
      </x:c>
      <x:c r="H4262" s="32" t="n">
        <x:v>2.55255</x:v>
      </x:c>
      <x:c r="I4262" s="33" t="n">
        <x:v>0</x:v>
      </x:c>
      <x:c r="J4262" s="34" t="n">
        <x:v>1</x:v>
      </x:c>
      <x:c r="K4262" s="33" t="n">
        <x:v>988.2016151162914</x:v>
      </x:c>
      <x:c r="L4262" s="32" t="n">
        <x:v>2522.4340326650895</x:v>
      </x:c>
      <x:c r="M4262" s="33" t="n">
        <x:v>3.9943896103896104</x:v>
      </x:c>
      <x:c r="N4262" s="33" t="n">
        <x:v>987.1646848826636</x:v>
      </x:c>
      <x:c r="O4262" s="32" t="n">
        <x:v>2519.787216397243</x:v>
      </x:c>
      <x:c r="P4262" s="32" t="n">
        <x:v>2.6468162678465887</x:v>
      </x:c>
      <x:c r="Q4262" s="33" t="n">
        <x:v>1.0010504126104867</x:v>
      </x:c>
      <x:c r="R4262" s="34" t="n">
        <x:v>0.0010504126104865991</x:v>
      </x:c>
    </x:row>
    <x:row r="4263" ht="18" customHeight="1">
      <x:c r="A4263" s="25" t="str">
        <x:v>EEZ_574</x:v>
      </x:c>
      <x:c r="B4263" s="25" t="str">
        <x:v>Norfolk Isl. (Australia)</x:v>
      </x:c>
      <x:c r="C4263" s="25" t="str">
        <x:v>functional</x:v>
      </x:c>
      <x:c r="D4263" s="25" t="str">
        <x:v>Large sharks (&gt;=90 cm)</x:v>
      </x:c>
      <x:c r="E4263" s="35" t="n">
        <x:v>1</x:v>
      </x:c>
      <x:c r="F4263" s="35" t="n">
        <x:v>1</x:v>
      </x:c>
      <x:c r="G4263" s="32" t="n">
        <x:v>1.7963147055</x:v>
      </x:c>
      <x:c r="H4263" s="32" t="n">
        <x:v>1.7963147055</x:v>
      </x:c>
      <x:c r="I4263" s="33" t="n">
        <x:v>0</x:v>
      </x:c>
      <x:c r="J4263" s="34" t="n">
        <x:v>1</x:v>
      </x:c>
      <x:c r="K4263" s="33" t="n">
        <x:v>2238.7211385683377</x:v>
      </x:c>
      <x:c r="L4263" s="32" t="n">
        <x:v>4021.447702724008</x:v>
      </x:c>
      <x:c r="M4263" s="33" t="n">
        <x:v>4.35</x:v>
      </x:c>
      <x:c r="N4263" s="33" t="n">
        <x:v>2238.7211385683377</x:v>
      </x:c>
      <x:c r="O4263" s="32" t="n">
        <x:v>4021.447702724008</x:v>
      </x:c>
      <x:c r="P4263" s="32" t="n">
        <x:v>0</x:v>
      </x:c>
      <x:c r="Q4263" s="33" t="n">
        <x:v>1</x:v>
      </x:c>
      <x:c r="R4263" s="34" t="n">
        <x:v>0</x:v>
      </x:c>
    </x:row>
    <x:row r="4264" ht="18" customHeight="1">
      <x:c r="A4264" s="25" t="str">
        <x:v>EEZ_574</x:v>
      </x:c>
      <x:c r="B4264" s="25" t="str">
        <x:v>Norfolk Isl. (Australia)</x:v>
      </x:c>
      <x:c r="C4264" s="25" t="str">
        <x:v>functional</x:v>
      </x:c>
      <x:c r="D4264" s="25" t="str">
        <x:v>Medium demersals (30 - 89 cm)</x:v>
      </x:c>
      <x:c r="E4264" s="35" t="n">
        <x:v>1</x:v>
      </x:c>
      <x:c r="F4264" s="35" t="n">
        <x:v>1</x:v>
      </x:c>
      <x:c r="G4264" s="32" t="n">
        <x:v>3.860716261</x:v>
      </x:c>
      <x:c r="H4264" s="32" t="n">
        <x:v>3.860716261</x:v>
      </x:c>
      <x:c r="I4264" s="33" t="n">
        <x:v>0</x:v>
      </x:c>
      <x:c r="J4264" s="34" t="n">
        <x:v>1</x:v>
      </x:c>
      <x:c r="K4264" s="33" t="n">
        <x:v>190.54607179632464</x:v>
      </x:c>
      <x:c r="L4264" s="32" t="n">
        <x:v>735.644317853744</x:v>
      </x:c>
      <x:c r="M4264" s="33" t="n">
        <x:v>3.28</x:v>
      </x:c>
      <x:c r="N4264" s="33" t="n">
        <x:v>190.54607179632464</x:v>
      </x:c>
      <x:c r="O4264" s="32" t="n">
        <x:v>735.644317853744</x:v>
      </x:c>
      <x:c r="P4264" s="32" t="n">
        <x:v>0</x:v>
      </x:c>
      <x:c r="Q4264" s="33" t="n">
        <x:v>1</x:v>
      </x:c>
      <x:c r="R4264" s="34" t="n">
        <x:v>0</x:v>
      </x:c>
    </x:row>
    <x:row r="4265" ht="18" customHeight="1">
      <x:c r="A4265" s="25" t="str">
        <x:v>EEZ_574</x:v>
      </x:c>
      <x:c r="B4265" s="25" t="str">
        <x:v>Norfolk Isl. (Australia)</x:v>
      </x:c>
      <x:c r="C4265" s="25" t="str">
        <x:v>functional</x:v>
      </x:c>
      <x:c r="D4265" s="25" t="str">
        <x:v>Medium pelagics (30 - 89 cm)</x:v>
      </x:c>
      <x:c r="E4265" s="35" t="n">
        <x:v>1</x:v>
      </x:c>
      <x:c r="F4265" s="35" t="n">
        <x:v>1</x:v>
      </x:c>
      <x:c r="G4265" s="32" t="n">
        <x:v>0.0034609327</x:v>
      </x:c>
      <x:c r="H4265" s="32" t="n">
        <x:v>0.0034609327</x:v>
      </x:c>
      <x:c r="I4265" s="33" t="n">
        <x:v>0</x:v>
      </x:c>
      <x:c r="J4265" s="34" t="n">
        <x:v>1</x:v>
      </x:c>
      <x:c r="K4265" s="33" t="n">
        <x:v>223.872113856834</x:v>
      </x:c>
      <x:c r="L4265" s="32" t="n">
        <x:v>0.7748063194652399</x:v>
      </x:c>
      <x:c r="M4265" s="33" t="n">
        <x:v>3.35</x:v>
      </x:c>
      <x:c r="N4265" s="33" t="n">
        <x:v>223.872113856834</x:v>
      </x:c>
      <x:c r="O4265" s="32" t="n">
        <x:v>0.7748063194652399</x:v>
      </x:c>
      <x:c r="P4265" s="32" t="n">
        <x:v>0</x:v>
      </x:c>
      <x:c r="Q4265" s="33" t="n">
        <x:v>1</x:v>
      </x:c>
      <x:c r="R4265" s="34" t="n">
        <x:v>0</x:v>
      </x:c>
    </x:row>
    <x:row r="4266" ht="18" customHeight="1">
      <x:c r="A4266" s="25" t="str">
        <x:v>EEZ_574</x:v>
      </x:c>
      <x:c r="B4266" s="25" t="str">
        <x:v>Norfolk Isl. (Australia)</x:v>
      </x:c>
      <x:c r="C4266" s="25" t="str">
        <x:v>functional</x:v>
      </x:c>
      <x:c r="D4266" s="25" t="str">
        <x:v>Medium reef assoc. fish (30 - 89 cm)</x:v>
      </x:c>
      <x:c r="E4266" s="35" t="n">
        <x:v>3</x:v>
      </x:c>
      <x:c r="F4266" s="35" t="n">
        <x:v>3</x:v>
      </x:c>
      <x:c r="G4266" s="32" t="n">
        <x:v>0.415701</x:v>
      </x:c>
      <x:c r="H4266" s="32" t="n">
        <x:v>0.415701</x:v>
      </x:c>
      <x:c r="I4266" s="33" t="n">
        <x:v>0</x:v>
      </x:c>
      <x:c r="J4266" s="34" t="n">
        <x:v>1</x:v>
      </x:c>
      <x:c r="K4266" s="33" t="n">
        <x:v>1012.3665475188461</x:v>
      </x:c>
      <x:c r="L4266" s="32" t="n">
        <x:v>420.84178617013185</x:v>
      </x:c>
      <x:c r="M4266" s="33" t="n">
        <x:v>3.976602870813397</x:v>
      </x:c>
      <x:c r="N4266" s="33" t="n">
        <x:v>947.5516033368681</x:v>
      </x:c>
      <x:c r="O4266" s="32" t="n">
        <x:v>393.89814905873936</x:v>
      </x:c>
      <x:c r="P4266" s="32" t="n">
        <x:v>26.94363711139249</x:v>
      </x:c>
      <x:c r="Q4266" s="33" t="n">
        <x:v>1.0684025481606785</x:v>
      </x:c>
      <x:c r="R4266" s="34" t="n">
        <x:v>0.06840254816067838</x:v>
      </x:c>
    </x:row>
    <x:row r="4267" ht="18" customHeight="1">
      <x:c r="A4267" s="25" t="str">
        <x:v>EEZ_578</x:v>
      </x:c>
      <x:c r="B4267" s="25" t="str">
        <x:v>Norway</x:v>
      </x:c>
      <x:c r="C4267" s="25" t="str">
        <x:v>functional</x:v>
      </x:c>
      <x:c r="D4267" s="25" t="str">
        <x:v>Cephalopods</x:v>
      </x:c>
      <x:c r="E4267" s="35" t="n">
        <x:v>11</x:v>
      </x:c>
      <x:c r="F4267" s="35" t="n">
        <x:v>11</x:v>
      </x:c>
      <x:c r="G4267" s="32" t="n">
        <x:v>220.95031557410002</x:v>
      </x:c>
      <x:c r="H4267" s="32" t="n">
        <x:v>220.95031557410002</x:v>
      </x:c>
      <x:c r="I4267" s="33" t="n">
        <x:v>0</x:v>
      </x:c>
      <x:c r="J4267" s="34" t="n">
        <x:v>1</x:v>
      </x:c>
      <x:c r="K4267" s="33" t="n">
        <x:v>971.2655599171129</x:v>
      </x:c>
      <x:c r="L4267" s="32" t="n">
        <x:v>214601.43196994104</x:v>
      </x:c>
      <x:c r="M4267" s="33" t="n">
        <x:v>3.9533189482562245</x:v>
      </x:c>
      <x:c r="N4267" s="33" t="n">
        <x:v>898.088113217497</x:v>
      </x:c>
      <x:c r="O4267" s="32" t="n">
        <x:v>198432.85202875405</x:v>
      </x:c>
      <x:c r="P4267" s="32" t="n">
        <x:v>16168.579941186996</x:v>
      </x:c>
      <x:c r="Q4267" s="33" t="n">
        <x:v>1.0814813664969352</x:v>
      </x:c>
      <x:c r="R4267" s="34" t="n">
        <x:v>0.08148136649693508</x:v>
      </x:c>
    </x:row>
    <x:row r="4268" ht="18" customHeight="1">
      <x:c r="A4268" s="25" t="str">
        <x:v>EEZ_578</x:v>
      </x:c>
      <x:c r="B4268" s="25" t="str">
        <x:v>Norway</x:v>
      </x:c>
      <x:c r="C4268" s="25" t="str">
        <x:v>functional</x:v>
      </x:c>
      <x:c r="D4268" s="25" t="str">
        <x:v>Large bathydemersals (&gt;=90 cm)</x:v>
      </x:c>
      <x:c r="E4268" s="35" t="n">
        <x:v>5</x:v>
      </x:c>
      <x:c r="F4268" s="35" t="n">
        <x:v>5</x:v>
      </x:c>
      <x:c r="G4268" s="32" t="n">
        <x:v>1088.0961586186</x:v>
      </x:c>
      <x:c r="H4268" s="32" t="n">
        <x:v>1088.0961586186</x:v>
      </x:c>
      <x:c r="I4268" s="33" t="n">
        <x:v>0</x:v>
      </x:c>
      <x:c r="J4268" s="34" t="n">
        <x:v>1</x:v>
      </x:c>
      <x:c r="K4268" s="33" t="n">
        <x:v>2653.8399217956357</x:v>
      </x:c>
      <x:c r="L4268" s="32" t="n">
        <x:v>2887633.0244945167</x:v>
      </x:c>
      <x:c r="M4268" s="33" t="n">
        <x:v>4.417810962964518</x:v>
      </x:c>
      <x:c r="N4268" s="33" t="n">
        <x:v>2617.043629583867</x:v>
      </x:c>
      <x:c r="O4268" s="32" t="n">
        <x:v>2847595.120287484</x:v>
      </x:c>
      <x:c r="P4268" s="32" t="n">
        <x:v>40037.90420703264</x:v>
      </x:c>
      <x:c r="Q4268" s="33" t="n">
        <x:v>1.0140602517267239</x:v>
      </x:c>
      <x:c r="R4268" s="34" t="n">
        <x:v>0.014060251726723897</x:v>
      </x:c>
    </x:row>
    <x:row r="4269" ht="18" customHeight="1">
      <x:c r="A4269" s="25" t="str">
        <x:v>EEZ_578</x:v>
      </x:c>
      <x:c r="B4269" s="25" t="str">
        <x:v>Norway</x:v>
      </x:c>
      <x:c r="C4269" s="25" t="str">
        <x:v>functional</x:v>
      </x:c>
      <x:c r="D4269" s="25" t="str">
        <x:v>Large bathypelagics (&gt;=90 cm)</x:v>
      </x:c>
      <x:c r="E4269" s="35" t="n">
        <x:v>2</x:v>
      </x:c>
      <x:c r="F4269" s="35" t="n">
        <x:v>2</x:v>
      </x:c>
      <x:c r="G4269" s="32" t="n">
        <x:v>34.578900159499995</x:v>
      </x:c>
      <x:c r="H4269" s="32" t="n">
        <x:v>34.578900159499995</x:v>
      </x:c>
      <x:c r="I4269" s="33" t="n">
        <x:v>0</x:v>
      </x:c>
      <x:c r="J4269" s="34" t="n">
        <x:v>1</x:v>
      </x:c>
      <x:c r="K4269" s="33" t="n">
        <x:v>346.79096007737024</x:v>
      </x:c>
      <x:c r="L4269" s="32" t="n">
        <x:v>11991.649984732534</x:v>
      </x:c>
      <x:c r="M4269" s="33" t="n">
        <x:v>3.5400184494714715</x:v>
      </x:c>
      <x:c r="N4269" s="33" t="n">
        <x:v>346.7515806592886</x:v>
      </x:c>
      <x:c r="O4269" s="32" t="n">
        <x:v>11990.28828776635</x:v>
      </x:c>
      <x:c r="P4269" s="32" t="n">
        <x:v>1.3616969661834446</x:v>
      </x:c>
      <x:c r="Q4269" s="33" t="n">
        <x:v>1.0001135666577403</x:v>
      </x:c>
      <x:c r="R4269" s="34" t="n">
        <x:v>0.0001135666577402296</x:v>
      </x:c>
    </x:row>
    <x:row r="4270" ht="18" customHeight="1">
      <x:c r="A4270" s="25" t="str">
        <x:v>EEZ_578</x:v>
      </x:c>
      <x:c r="B4270" s="25" t="str">
        <x:v>Norway</x:v>
      </x:c>
      <x:c r="C4270" s="25" t="str">
        <x:v>functional</x:v>
      </x:c>
      <x:c r="D4270" s="25" t="str">
        <x:v>Large benthopelagics (&gt;=90 cm)</x:v>
      </x:c>
      <x:c r="E4270" s="35" t="n">
        <x:v>9</x:v>
      </x:c>
      <x:c r="F4270" s="35" t="n">
        <x:v>9</x:v>
      </x:c>
      <x:c r="G4270" s="32" t="n">
        <x:v>447438.5659353339</x:v>
      </x:c>
      <x:c r="H4270" s="32" t="n">
        <x:v>447438.5659353339</x:v>
      </x:c>
      <x:c r="I4270" s="33" t="n">
        <x:v>0</x:v>
      </x:c>
      <x:c r="J4270" s="34" t="n">
        <x:v>1</x:v>
      </x:c>
      <x:c r="K4270" s="33" t="n">
        <x:v>1226.983515655152</x:v>
      </x:c>
      <x:c r="L4270" s="32" t="n">
        <x:v>548999744.6710355</x:v>
      </x:c>
      <x:c r="M4270" s="33" t="n">
        <x:v>4.088230228580863</x:v>
      </x:c>
      <x:c r="N4270" s="33" t="n">
        <x:v>1225.2655660108803</x:v>
      </x:c>
      <x:c r="O4270" s="32" t="n">
        <x:v>548231067.7458535</x:v>
      </x:c>
      <x:c r="P4270" s="32" t="n">
        <x:v>768676.9251819849</x:v>
      </x:c>
      <x:c r="Q4270" s="33" t="n">
        <x:v>1.001402103912758</x:v>
      </x:c>
      <x:c r="R4270" s="34" t="n">
        <x:v>0.0014021039127580502</x:v>
      </x:c>
    </x:row>
    <x:row r="4271" ht="18" customHeight="1">
      <x:c r="A4271" s="25" t="str">
        <x:v>EEZ_578</x:v>
      </x:c>
      <x:c r="B4271" s="25" t="str">
        <x:v>Norway</x:v>
      </x:c>
      <x:c r="C4271" s="25" t="str">
        <x:v>functional</x:v>
      </x:c>
      <x:c r="D4271" s="25" t="str">
        <x:v>Large demersals (&gt;=90 cm)</x:v>
      </x:c>
      <x:c r="E4271" s="35" t="n">
        <x:v>15</x:v>
      </x:c>
      <x:c r="F4271" s="35" t="n">
        <x:v>15</x:v>
      </x:c>
      <x:c r="G4271" s="32" t="n">
        <x:v>249007.6825091726</x:v>
      </x:c>
      <x:c r="H4271" s="32" t="n">
        <x:v>249007.6825091726</x:v>
      </x:c>
      <x:c r="I4271" s="33" t="n">
        <x:v>0</x:v>
      </x:c>
      <x:c r="J4271" s="34" t="n">
        <x:v>1</x:v>
      </x:c>
      <x:c r="K4271" s="33" t="n">
        <x:v>2022.0833353600087</x:v>
      </x:c>
      <x:c r="L4271" s="32" t="n">
        <x:v>503514285.1784138</x:v>
      </x:c>
      <x:c r="M4271" s="33" t="n">
        <x:v>4.298013709453062</x:v>
      </x:c>
      <x:c r="N4271" s="33" t="n">
        <x:v>1986.1576137671686</x:v>
      </x:c>
      <x:c r="O4271" s="32" t="n">
        <x:v>494568504.50211096</x:v>
      </x:c>
      <x:c r="P4271" s="32" t="n">
        <x:v>8945780.67630285</x:v>
      </x:c>
      <x:c r="Q4271" s="33" t="n">
        <x:v>1.018088051695303</x:v>
      </x:c>
      <x:c r="R4271" s="34" t="n">
        <x:v>0.018088051695302945</x:v>
      </x:c>
    </x:row>
    <x:row r="4272" ht="18" customHeight="1">
      <x:c r="A4272" s="25" t="str">
        <x:v>EEZ_578</x:v>
      </x:c>
      <x:c r="B4272" s="25" t="str">
        <x:v>Norway</x:v>
      </x:c>
      <x:c r="C4272" s="25" t="str">
        <x:v>functional</x:v>
      </x:c>
      <x:c r="D4272" s="25" t="str">
        <x:v>Large flatfishes (&gt;=90 cm)</x:v>
      </x:c>
      <x:c r="E4272" s="35" t="n">
        <x:v>3</x:v>
      </x:c>
      <x:c r="F4272" s="35" t="n">
        <x:v>3</x:v>
      </x:c>
      <x:c r="G4272" s="32" t="n">
        <x:v>6085.578252052</x:v>
      </x:c>
      <x:c r="H4272" s="32" t="n">
        <x:v>6085.578252052</x:v>
      </x:c>
      <x:c r="I4272" s="33" t="n">
        <x:v>0</x:v>
      </x:c>
      <x:c r="J4272" s="34" t="n">
        <x:v>1</x:v>
      </x:c>
      <x:c r="K4272" s="33" t="n">
        <x:v>220.20812540730233</x:v>
      </x:c>
      <x:c r="L4272" s="32" t="n">
        <x:v>1340093.7789038185</x:v>
      </x:c>
      <x:c r="M4272" s="33" t="n">
        <x:v>3.2846162625694895</x:v>
      </x:c>
      <x:c r="N4272" s="33" t="n">
        <x:v>192.58225273546992</x:v>
      </x:c>
      <x:c r="O4272" s="32" t="n">
        <x:v>1171974.3689781574</x:v>
      </x:c>
      <x:c r="P4272" s="32" t="n">
        <x:v>168119.40992566105</x:v>
      </x:c>
      <x:c r="Q4272" s="33" t="n">
        <x:v>1.1434497326697035</x:v>
      </x:c>
      <x:c r="R4272" s="34" t="n">
        <x:v>0.14344973266970343</x:v>
      </x:c>
    </x:row>
    <x:row r="4273" ht="18" customHeight="1">
      <x:c r="A4273" s="25" t="str">
        <x:v>EEZ_578</x:v>
      </x:c>
      <x:c r="B4273" s="25" t="str">
        <x:v>Norway</x:v>
      </x:c>
      <x:c r="C4273" s="25" t="str">
        <x:v>functional</x:v>
      </x:c>
      <x:c r="D4273" s="25" t="str">
        <x:v>Large pelagics (&gt;=90 cm)</x:v>
      </x:c>
      <x:c r="E4273" s="35" t="n">
        <x:v>2</x:v>
      </x:c>
      <x:c r="F4273" s="35" t="n">
        <x:v>2</x:v>
      </x:c>
      <x:c r="G4273" s="32" t="n">
        <x:v>48.5880424247</x:v>
      </x:c>
      <x:c r="H4273" s="32" t="n">
        <x:v>48.5880424247</x:v>
      </x:c>
      <x:c r="I4273" s="33" t="n">
        <x:v>0</x:v>
      </x:c>
      <x:c r="J4273" s="34" t="n">
        <x:v>1</x:v>
      </x:c>
      <x:c r="K4273" s="33" t="n">
        <x:v>2812.51202563523</x:v>
      </x:c>
      <x:c r="L4273" s="32" t="n">
        <x:v>136654.4536215435</x:v>
      </x:c>
      <x:c r="M4273" s="33" t="n">
        <x:v>4.447528561151129</x:v>
      </x:c>
      <x:c r="N4273" s="33" t="n">
        <x:v>2802.3899133244877</x:v>
      </x:c>
      <x:c r="O4273" s="32" t="n">
        <x:v>136162.63999916156</x:v>
      </x:c>
      <x:c r="P4273" s="32" t="n">
        <x:v>491.8136223819456</x:v>
      </x:c>
      <x:c r="Q4273" s="33" t="n">
        <x:v>1.0036119571593571</x:v>
      </x:c>
      <x:c r="R4273" s="34" t="n">
        <x:v>0.0036119571593571775</x:v>
      </x:c>
    </x:row>
    <x:row r="4274" ht="18" customHeight="1">
      <x:c r="A4274" s="25" t="str">
        <x:v>EEZ_578</x:v>
      </x:c>
      <x:c r="B4274" s="25" t="str">
        <x:v>Norway</x:v>
      </x:c>
      <x:c r="C4274" s="25" t="str">
        <x:v>functional</x:v>
      </x:c>
      <x:c r="D4274" s="25" t="str">
        <x:v>Large rays (&gt;=90 cm)</x:v>
      </x:c>
      <x:c r="E4274" s="35" t="n">
        <x:v>11</x:v>
      </x:c>
      <x:c r="F4274" s="35" t="n">
        <x:v>11</x:v>
      </x:c>
      <x:c r="G4274" s="32" t="n">
        <x:v>24.5623388667</x:v>
      </x:c>
      <x:c r="H4274" s="32" t="n">
        <x:v>24.5623388667</x:v>
      </x:c>
      <x:c r="I4274" s="33" t="n">
        <x:v>0</x:v>
      </x:c>
      <x:c r="J4274" s="34" t="n">
        <x:v>1</x:v>
      </x:c>
      <x:c r="K4274" s="33" t="n">
        <x:v>507.9403915379403</x:v>
      </x:c>
      <x:c r="L4274" s="32" t="n">
        <x:v>12476.204021039166</x:v>
      </x:c>
      <x:c r="M4274" s="33" t="n">
        <x:v>3.6762996540532544</x:v>
      </x:c>
      <x:c r="N4274" s="33" t="n">
        <x:v>474.5693151625494</x:v>
      </x:c>
      <x:c r="O4274" s="32" t="n">
        <x:v>11656.532334760288</x:v>
      </x:c>
      <x:c r="P4274" s="32" t="n">
        <x:v>819.671686278878</x:v>
      </x:c>
      <x:c r="Q4274" s="33" t="n">
        <x:v>1.0703186559037443</x:v>
      </x:c>
      <x:c r="R4274" s="34" t="n">
        <x:v>0.07031865590374431</x:v>
      </x:c>
    </x:row>
    <x:row r="4275" ht="18" customHeight="1">
      <x:c r="A4275" s="25" t="str">
        <x:v>EEZ_578</x:v>
      </x:c>
      <x:c r="B4275" s="25" t="str">
        <x:v>Norway</x:v>
      </x:c>
      <x:c r="C4275" s="25" t="str">
        <x:v>functional</x:v>
      </x:c>
      <x:c r="D4275" s="25" t="str">
        <x:v>Large reef assoc. fish (&gt;=90 cm)</x:v>
      </x:c>
      <x:c r="E4275" s="35" t="n">
        <x:v>2</x:v>
      </x:c>
      <x:c r="F4275" s="35" t="n">
        <x:v>2</x:v>
      </x:c>
      <x:c r="G4275" s="32" t="n">
        <x:v>1556.4671238767</x:v>
      </x:c>
      <x:c r="H4275" s="32" t="n">
        <x:v>1556.4671238767</x:v>
      </x:c>
      <x:c r="I4275" s="33" t="n">
        <x:v>0</x:v>
      </x:c>
      <x:c r="J4275" s="34" t="n">
        <x:v>1</x:v>
      </x:c>
      <x:c r="K4275" s="33" t="n">
        <x:v>614.2796054562402</x:v>
      </x:c>
      <x:c r="L4275" s="32" t="n">
        <x:v>956106.0107605883</x:v>
      </x:c>
      <x:c r="M4275" s="33" t="n">
        <x:v>3.7867721069257083</x:v>
      </x:c>
      <x:c r="N4275" s="33" t="n">
        <x:v>612.0291493156113</x:v>
      </x:c>
      <x:c r="O4275" s="32" t="n">
        <x:v>952603.2497639729</x:v>
      </x:c>
      <x:c r="P4275" s="32" t="n">
        <x:v>3502.7609966153977</x:v>
      </x:c>
      <x:c r="Q4275" s="33" t="n">
        <x:v>1.0036770407800764</x:v>
      </x:c>
      <x:c r="R4275" s="34" t="n">
        <x:v>0.0036770407800763632</x:v>
      </x:c>
    </x:row>
    <x:row r="4276" ht="18" customHeight="1">
      <x:c r="A4276" s="25" t="str">
        <x:v>EEZ_578</x:v>
      </x:c>
      <x:c r="B4276" s="25" t="str">
        <x:v>Norway</x:v>
      </x:c>
      <x:c r="C4276" s="25" t="str">
        <x:v>functional</x:v>
      </x:c>
      <x:c r="D4276" s="25" t="str">
        <x:v>Large sharks (&gt;=90 cm)</x:v>
      </x:c>
      <x:c r="E4276" s="35" t="n">
        <x:v>9</x:v>
      </x:c>
      <x:c r="F4276" s="35" t="n">
        <x:v>9</x:v>
      </x:c>
      <x:c r="G4276" s="32" t="n">
        <x:v>633.6573250591999</x:v>
      </x:c>
      <x:c r="H4276" s="32" t="n">
        <x:v>633.6573250591999</x:v>
      </x:c>
      <x:c r="I4276" s="33" t="n">
        <x:v>0</x:v>
      </x:c>
      <x:c r="J4276" s="34" t="n">
        <x:v>1</x:v>
      </x:c>
      <x:c r="K4276" s="33" t="n">
        <x:v>1799.8509261271513</x:v>
      </x:c>
      <x:c r="L4276" s="32" t="n">
        <x:v>1140488.7233550544</x:v>
      </x:c>
      <x:c r="M4276" s="33" t="n">
        <x:v>4.241873814996543</x:v>
      </x:c>
      <x:c r="N4276" s="33" t="n">
        <x:v>1745.3149749965237</x:v>
      </x:c>
      <x:c r="O4276" s="32" t="n">
        <x:v>1105931.6184420616</x:v>
      </x:c>
      <x:c r="P4276" s="32" t="n">
        <x:v>34557.1049129928</x:v>
      </x:c>
      <x:c r="Q4276" s="33" t="n">
        <x:v>1.0312470539197296</x:v>
      </x:c>
      <x:c r="R4276" s="34" t="n">
        <x:v>0.03124705391972949</x:v>
      </x:c>
    </x:row>
    <x:row r="4277" ht="18" customHeight="1">
      <x:c r="A4277" s="25" t="str">
        <x:v>EEZ_578</x:v>
      </x:c>
      <x:c r="B4277" s="25" t="str">
        <x:v>Norway</x:v>
      </x:c>
      <x:c r="C4277" s="25" t="str">
        <x:v>functional</x:v>
      </x:c>
      <x:c r="D4277" s="25" t="str">
        <x:v>Lobsters, crabs</x:v>
      </x:c>
      <x:c r="E4277" s="35" t="n">
        <x:v>15</x:v>
      </x:c>
      <x:c r="F4277" s="35" t="n">
        <x:v>15</x:v>
      </x:c>
      <x:c r="G4277" s="32" t="n">
        <x:v>7036.193404469499</x:v>
      </x:c>
      <x:c r="H4277" s="32" t="n">
        <x:v>7036.193404469499</x:v>
      </x:c>
      <x:c r="I4277" s="33" t="n">
        <x:v>0</x:v>
      </x:c>
      <x:c r="J4277" s="34" t="n">
        <x:v>1</x:v>
      </x:c>
      <x:c r="K4277" s="33" t="n">
        <x:v>263.51886650687595</x:v>
      </x:c>
      <x:c r="L4277" s="32" t="n">
        <x:v>1854169.710468959</x:v>
      </x:c>
      <x:c r="M4277" s="33" t="n">
        <x:v>3.2623269960395116</x:v>
      </x:c>
      <x:c r="N4277" s="33" t="n">
        <x:v>182.94771773006636</x:v>
      </x:c>
      <x:c r="O4277" s="32" t="n">
        <x:v>1287255.5248550405</x:v>
      </x:c>
      <x:c r="P4277" s="32" t="n">
        <x:v>566914.1856139186</x:v>
      </x:c>
      <x:c r="Q4277" s="33" t="n">
        <x:v>1.4404053233158658</x:v>
      </x:c>
      <x:c r="R4277" s="34" t="n">
        <x:v>0.4404053233158658</x:v>
      </x:c>
    </x:row>
    <x:row r="4278" ht="18" customHeight="1">
      <x:c r="A4278" s="25" t="str">
        <x:v>EEZ_578</x:v>
      </x:c>
      <x:c r="B4278" s="25" t="str">
        <x:v>Norway</x:v>
      </x:c>
      <x:c r="C4278" s="25" t="str">
        <x:v>functional</x:v>
      </x:c>
      <x:c r="D4278" s="25" t="str">
        <x:v>Medium bathydemersals (30 - 89 cm)</x:v>
      </x:c>
      <x:c r="E4278" s="35" t="n">
        <x:v>9</x:v>
      </x:c>
      <x:c r="F4278" s="35" t="n">
        <x:v>9</x:v>
      </x:c>
      <x:c r="G4278" s="32" t="n">
        <x:v>1249.9128219315003</x:v>
      </x:c>
      <x:c r="H4278" s="32" t="n">
        <x:v>1249.9128219315003</x:v>
      </x:c>
      <x:c r="I4278" s="33" t="n">
        <x:v>0</x:v>
      </x:c>
      <x:c r="J4278" s="34" t="n">
        <x:v>1</x:v>
      </x:c>
      <x:c r="K4278" s="33" t="n">
        <x:v>2337.939610093415</x:v>
      </x:c>
      <x:c r="L4278" s="32" t="n">
        <x:v>2922220.6955572916</x:v>
      </x:c>
      <x:c r="M4278" s="33" t="n">
        <x:v>4.227720009174457</x:v>
      </x:c>
      <x:c r="N4278" s="33" t="n">
        <x:v>1689.3514510419145</x:v>
      </x:c>
      <x:c r="O4278" s="32" t="n">
        <x:v>2111542.039405874</x:v>
      </x:c>
      <x:c r="P4278" s="32" t="n">
        <x:v>810678.6561514176</x:v>
      </x:c>
      <x:c r="Q4278" s="33" t="n">
        <x:v>1.383927310478516</x:v>
      </x:c>
      <x:c r="R4278" s="34" t="n">
        <x:v>0.3839273104785159</x:v>
      </x:c>
    </x:row>
    <x:row r="4279" ht="18" customHeight="1">
      <x:c r="A4279" s="25" t="str">
        <x:v>EEZ_578</x:v>
      </x:c>
      <x:c r="B4279" s="25" t="str">
        <x:v>Norway</x:v>
      </x:c>
      <x:c r="C4279" s="25" t="str">
        <x:v>functional</x:v>
      </x:c>
      <x:c r="D4279" s="25" t="str">
        <x:v>Medium bathypelagics (30 - 89 cm)</x:v>
      </x:c>
      <x:c r="E4279" s="35" t="n">
        <x:v>2</x:v>
      </x:c>
      <x:c r="F4279" s="35" t="n">
        <x:v>2</x:v>
      </x:c>
      <x:c r="G4279" s="32" t="n">
        <x:v>10377.586517186699</x:v>
      </x:c>
      <x:c r="H4279" s="32" t="n">
        <x:v>10377.586517186699</x:v>
      </x:c>
      <x:c r="I4279" s="33" t="n">
        <x:v>0</x:v>
      </x:c>
      <x:c r="J4279" s="34" t="n">
        <x:v>1</x:v>
      </x:c>
      <x:c r="K4279" s="33" t="n">
        <x:v>448.004671554643</x:v>
      </x:c>
      <x:c r="L4279" s="32" t="n">
        <x:v>4649207.239162118</x:v>
      </x:c>
      <x:c r="M4279" s="33" t="n">
        <x:v>3.650751824439762</x:v>
      </x:c>
      <x:c r="N4279" s="33" t="n">
        <x:v>447.45753357901384</x:v>
      </x:c>
      <x:c r="O4279" s="32" t="n">
        <x:v>4643529.267483189</x:v>
      </x:c>
      <x:c r="P4279" s="32" t="n">
        <x:v>5677.971678929403</x:v>
      </x:c>
      <x:c r="Q4279" s="33" t="n">
        <x:v>1.0012227707314543</x:v>
      </x:c>
      <x:c r="R4279" s="34" t="n">
        <x:v>0.0012227707314542</x:v>
      </x:c>
    </x:row>
    <x:row r="4280" ht="18" customHeight="1">
      <x:c r="A4280" s="25" t="str">
        <x:v>EEZ_578</x:v>
      </x:c>
      <x:c r="B4280" s="25" t="str">
        <x:v>Norway</x:v>
      </x:c>
      <x:c r="C4280" s="25" t="str">
        <x:v>functional</x:v>
      </x:c>
      <x:c r="D4280" s="25" t="str">
        <x:v>Medium benthopelagics (30 - 89 cm)</x:v>
      </x:c>
      <x:c r="E4280" s="35" t="n">
        <x:v>20</x:v>
      </x:c>
      <x:c r="F4280" s="35" t="n">
        <x:v>20</x:v>
      </x:c>
      <x:c r="G4280" s="32" t="n">
        <x:v>75388.55710607549</x:v>
      </x:c>
      <x:c r="H4280" s="32" t="n">
        <x:v>75388.55710607549</x:v>
      </x:c>
      <x:c r="I4280" s="33" t="n">
        <x:v>0</x:v>
      </x:c>
      <x:c r="J4280" s="34" t="n">
        <x:v>1</x:v>
      </x:c>
      <x:c r="K4280" s="33" t="n">
        <x:v>607.9289573676854</x:v>
      </x:c>
      <x:c r="L4280" s="32" t="n">
        <x:v>45830886.91895068</x:v>
      </x:c>
      <x:c r="M4280" s="33" t="n">
        <x:v>3.5914702254093944</x:v>
      </x:c>
      <x:c r="N4280" s="33" t="n">
        <x:v>390.3644187801077</x:v>
      </x:c>
      <x:c r="O4280" s="32" t="n">
        <x:v>29429010.277384117</x:v>
      </x:c>
      <x:c r="P4280" s="32" t="n">
        <x:v>16401876.64156656</x:v>
      </x:c>
      <x:c r="Q4280" s="33" t="n">
        <x:v>1.5573370115736183</x:v>
      </x:c>
      <x:c r="R4280" s="34" t="n">
        <x:v>0.5573370115736181</x:v>
      </x:c>
    </x:row>
    <x:row r="4281" ht="18" customHeight="1">
      <x:c r="A4281" s="25" t="str">
        <x:v>EEZ_578</x:v>
      </x:c>
      <x:c r="B4281" s="25" t="str">
        <x:v>Norway</x:v>
      </x:c>
      <x:c r="C4281" s="25" t="str">
        <x:v>functional</x:v>
      </x:c>
      <x:c r="D4281" s="25" t="str">
        <x:v>Medium demersals (30 - 89 cm)</x:v>
      </x:c>
      <x:c r="E4281" s="35" t="n">
        <x:v>22</x:v>
      </x:c>
      <x:c r="F4281" s="35" t="n">
        <x:v>22</x:v>
      </x:c>
      <x:c r="G4281" s="32" t="n">
        <x:v>142643.55858350487</x:v>
      </x:c>
      <x:c r="H4281" s="32" t="n">
        <x:v>142643.55858350487</x:v>
      </x:c>
      <x:c r="I4281" s="33" t="n">
        <x:v>0</x:v>
      </x:c>
      <x:c r="J4281" s="34" t="n">
        <x:v>1</x:v>
      </x:c>
      <x:c r="K4281" s="33" t="n">
        <x:v>864.3046233619701</x:v>
      </x:c>
      <x:c r="L4281" s="32" t="n">
        <x:v>123287487.17652729</x:v>
      </x:c>
      <x:c r="M4281" s="33" t="n">
        <x:v>3.8534678081888463</x:v>
      </x:c>
      <x:c r="N4281" s="33" t="n">
        <x:v>713.621306421867</x:v>
      </x:c>
      <x:c r="O4281" s="32" t="n">
        <x:v>101793482.62902486</x:v>
      </x:c>
      <x:c r="P4281" s="32" t="n">
        <x:v>21494004.54750243</x:v>
      </x:c>
      <x:c r="Q4281" s="33" t="n">
        <x:v>1.2111530521638105</x:v>
      </x:c>
      <x:c r="R4281" s="34" t="n">
        <x:v>0.21115305216381053</x:v>
      </x:c>
    </x:row>
    <x:row r="4282" ht="18" customHeight="1">
      <x:c r="A4282" s="25" t="str">
        <x:v>EEZ_578</x:v>
      </x:c>
      <x:c r="B4282" s="25" t="str">
        <x:v>Norway</x:v>
      </x:c>
      <x:c r="C4282" s="25" t="str">
        <x:v>functional</x:v>
      </x:c>
      <x:c r="D4282" s="25" t="str">
        <x:v>Medium pelagics (30 - 89 cm)</x:v>
      </x:c>
      <x:c r="E4282" s="35" t="n">
        <x:v>17</x:v>
      </x:c>
      <x:c r="F4282" s="35" t="n">
        <x:v>17</x:v>
      </x:c>
      <x:c r="G4282" s="32" t="n">
        <x:v>731024.8870393122</x:v>
      </x:c>
      <x:c r="H4282" s="32" t="n">
        <x:v>731024.8870393122</x:v>
      </x:c>
      <x:c r="I4282" s="33" t="n">
        <x:v>0</x:v>
      </x:c>
      <x:c r="J4282" s="34" t="n">
        <x:v>1</x:v>
      </x:c>
      <x:c r="K4282" s="33" t="n">
        <x:v>281.50484203873543</x:v>
      </x:c>
      <x:c r="L4282" s="32" t="n">
        <x:v>205787045.352386</x:v>
      </x:c>
      <x:c r="M4282" s="33" t="n">
        <x:v>3.4351047404391744</x:v>
      </x:c>
      <x:c r="N4282" s="33" t="n">
        <x:v>272.33580314165596</x:v>
      </x:c>
      <x:c r="O4282" s="32" t="n">
        <x:v>199084249.7283894</x:v>
      </x:c>
      <x:c r="P4282" s="32" t="n">
        <x:v>6702795.623996586</x:v>
      </x:c>
      <x:c r="Q4282" s="33" t="n">
        <x:v>1.0336681361440758</x:v>
      </x:c>
      <x:c r="R4282" s="34" t="n">
        <x:v>0.033668136144075725</x:v>
      </x:c>
    </x:row>
    <x:row r="4283" ht="18" customHeight="1">
      <x:c r="A4283" s="25" t="str">
        <x:v>EEZ_578</x:v>
      </x:c>
      <x:c r="B4283" s="25" t="str">
        <x:v>Norway</x:v>
      </x:c>
      <x:c r="C4283" s="25" t="str">
        <x:v>functional</x:v>
      </x:c>
      <x:c r="D4283" s="25" t="str">
        <x:v>Medium reef assoc. fish (30 - 89 cm)</x:v>
      </x:c>
      <x:c r="E4283" s="35" t="n">
        <x:v>4</x:v>
      </x:c>
      <x:c r="F4283" s="35" t="n">
        <x:v>4</x:v>
      </x:c>
      <x:c r="G4283" s="32" t="n">
        <x:v>4.4427612275</x:v>
      </x:c>
      <x:c r="H4283" s="32" t="n">
        <x:v>4.4427612275</x:v>
      </x:c>
      <x:c r="I4283" s="33" t="n">
        <x:v>0</x:v>
      </x:c>
      <x:c r="J4283" s="34" t="n">
        <x:v>1</x:v>
      </x:c>
      <x:c r="K4283" s="33" t="n">
        <x:v>158.636552230805</x:v>
      </x:c>
      <x:c r="L4283" s="32" t="n">
        <x:v>704.7843235152991</x:v>
      </x:c>
      <x:c r="M4283" s="33" t="n">
        <x:v>3.2002650210823202</x:v>
      </x:c>
      <x:c r="N4283" s="33" t="n">
        <x:v>158.5860642684522</x:v>
      </x:c>
      <x:c r="O4283" s="32" t="n">
        <x:v>704.5600175537026</x:v>
      </x:c>
      <x:c r="P4283" s="32" t="n">
        <x:v>0.22430596159654215</x:v>
      </x:c>
      <x:c r="Q4283" s="33" t="n">
        <x:v>1.0003183631713524</x:v>
      </x:c>
      <x:c r="R4283" s="34" t="n">
        <x:v>0.00031836317135246076</x:v>
      </x:c>
    </x:row>
    <x:row r="4284" ht="18" customHeight="1">
      <x:c r="A4284" s="25" t="str">
        <x:v>EEZ_578</x:v>
      </x:c>
      <x:c r="B4284" s="25" t="str">
        <x:v>Norway</x:v>
      </x:c>
      <x:c r="C4284" s="25" t="str">
        <x:v>functional</x:v>
      </x:c>
      <x:c r="D4284" s="25" t="str">
        <x:v>Other demersal invertebrates</x:v>
      </x:c>
      <x:c r="E4284" s="35" t="n">
        <x:v>26</x:v>
      </x:c>
      <x:c r="F4284" s="35" t="n">
        <x:v>26</x:v>
      </x:c>
      <x:c r="G4284" s="32" t="n">
        <x:v>622.5148263478001</x:v>
      </x:c>
      <x:c r="H4284" s="32" t="n">
        <x:v>622.5148263478001</x:v>
      </x:c>
      <x:c r="I4284" s="33" t="n">
        <x:v>0</x:v>
      </x:c>
      <x:c r="J4284" s="34" t="n">
        <x:v>1</x:v>
      </x:c>
      <x:c r="K4284" s="33" t="n">
        <x:v>20.708126921520744</x:v>
      </x:c>
      <x:c r="L4284" s="32" t="n">
        <x:v>12891.11603453869</x:v>
      </x:c>
      <x:c r="M4284" s="33" t="n">
        <x:v>2.131311963865475</x:v>
      </x:c>
      <x:c r="N4284" s="33" t="n">
        <x:v>13.530441373926084</x:v>
      </x:c>
      <x:c r="O4284" s="32" t="n">
        <x:v>8422.900362298686</x:v>
      </x:c>
      <x:c r="P4284" s="32" t="n">
        <x:v>4468.215672240005</x:v>
      </x:c>
      <x:c r="Q4284" s="33" t="n">
        <x:v>1.5304842132812062</x:v>
      </x:c>
      <x:c r="R4284" s="34" t="n">
        <x:v>0.5304842132812062</x:v>
      </x:c>
    </x:row>
    <x:row r="4285" ht="18" customHeight="1">
      <x:c r="A4285" s="25" t="str">
        <x:v>EEZ_578</x:v>
      </x:c>
      <x:c r="B4285" s="25" t="str">
        <x:v>Norway</x:v>
      </x:c>
      <x:c r="C4285" s="25" t="str">
        <x:v>functional</x:v>
      </x:c>
      <x:c r="D4285" s="25" t="str">
        <x:v>Shrimps</x:v>
      </x:c>
      <x:c r="E4285" s="35" t="n">
        <x:v>8</x:v>
      </x:c>
      <x:c r="F4285" s="35" t="n">
        <x:v>8</x:v>
      </x:c>
      <x:c r="G4285" s="32" t="n">
        <x:v>14003.715658524201</x:v>
      </x:c>
      <x:c r="H4285" s="32" t="n">
        <x:v>14003.715658524201</x:v>
      </x:c>
      <x:c r="I4285" s="33" t="n">
        <x:v>0</x:v>
      </x:c>
      <x:c r="J4285" s="34" t="n">
        <x:v>1</x:v>
      </x:c>
      <x:c r="K4285" s="33" t="n">
        <x:v>116.85850676447218</x:v>
      </x:c>
      <x:c r="L4285" s="32" t="n">
        <x:v>1636453.3010093954</x:v>
      </x:c>
      <x:c r="M4285" s="33" t="n">
        <x:v>3.0661487239031446</x:v>
      </x:c>
      <x:c r="N4285" s="33" t="n">
        <x:v>116.45247519873567</x:v>
      </x:c>
      <x:c r="O4285" s="32" t="n">
        <x:v>1630767.3504144358</x:v>
      </x:c>
      <x:c r="P4285" s="32" t="n">
        <x:v>5685.950594959548</x:v>
      </x:c>
      <x:c r="Q4285" s="33" t="n">
        <x:v>1.003486671837963</x:v>
      </x:c>
      <x:c r="R4285" s="34" t="n">
        <x:v>0.003486671837962997</x:v>
      </x:c>
    </x:row>
    <x:row r="4286" ht="18" customHeight="1">
      <x:c r="A4286" s="25" t="str">
        <x:v>EEZ_578</x:v>
      </x:c>
      <x:c r="B4286" s="25" t="str">
        <x:v>Norway</x:v>
      </x:c>
      <x:c r="C4286" s="25" t="str">
        <x:v>functional</x:v>
      </x:c>
      <x:c r="D4286" s="25" t="str">
        <x:v>Small benthopelagics (&lt;30 cm)</x:v>
      </x:c>
      <x:c r="E4286" s="35" t="n">
        <x:v>1</x:v>
      </x:c>
      <x:c r="F4286" s="35" t="n">
        <x:v>1</x:v>
      </x:c>
      <x:c r="G4286" s="32" t="n">
        <x:v>0.0289266252</x:v>
      </x:c>
      <x:c r="H4286" s="32" t="n">
        <x:v>0.0289266252</x:v>
      </x:c>
      <x:c r="I4286" s="33" t="n">
        <x:v>0</x:v>
      </x:c>
      <x:c r="J4286" s="34" t="n">
        <x:v>1</x:v>
      </x:c>
      <x:c r="K4286" s="33" t="n">
        <x:v>204.17379446695296</x:v>
      </x:c>
      <x:c r="L4286" s="32" t="n">
        <x:v>5.906058828207382</x:v>
      </x:c>
      <x:c r="M4286" s="33" t="n">
        <x:v>3.31</x:v>
      </x:c>
      <x:c r="N4286" s="33" t="n">
        <x:v>204.17379446695296</x:v>
      </x:c>
      <x:c r="O4286" s="32" t="n">
        <x:v>5.906058828207382</x:v>
      </x:c>
      <x:c r="P4286" s="32" t="n">
        <x:v>0</x:v>
      </x:c>
      <x:c r="Q4286" s="33" t="n">
        <x:v>1</x:v>
      </x:c>
      <x:c r="R4286" s="34" t="n">
        <x:v>0</x:v>
      </x:c>
    </x:row>
    <x:row r="4287" ht="18" customHeight="1">
      <x:c r="A4287" s="25" t="str">
        <x:v>EEZ_578</x:v>
      </x:c>
      <x:c r="B4287" s="25" t="str">
        <x:v>Norway</x:v>
      </x:c>
      <x:c r="C4287" s="25" t="str">
        <x:v>functional</x:v>
      </x:c>
      <x:c r="D4287" s="25" t="str">
        <x:v>Small pelagics (&lt;30 cm)</x:v>
      </x:c>
      <x:c r="E4287" s="35" t="n">
        <x:v>6</x:v>
      </x:c>
      <x:c r="F4287" s="35" t="n">
        <x:v>6</x:v>
      </x:c>
      <x:c r="G4287" s="32" t="n">
        <x:v>2341.2133017058</x:v>
      </x:c>
      <x:c r="H4287" s="32" t="n">
        <x:v>2341.2133017058</x:v>
      </x:c>
      <x:c r="I4287" s="33" t="n">
        <x:v>0</x:v>
      </x:c>
      <x:c r="J4287" s="34" t="n">
        <x:v>1</x:v>
      </x:c>
      <x:c r="K4287" s="33" t="n">
        <x:v>106.86856038747834</x:v>
      </x:c>
      <x:c r="L4287" s="32" t="n">
        <x:v>250202.09511331382</x:v>
      </x:c>
      <x:c r="M4287" s="33" t="n">
        <x:v>3.0259275235380936</x:v>
      </x:c>
      <x:c r="N4287" s="33" t="n">
        <x:v>106.15183928079462</x:v>
      </x:c>
      <x:c r="O4287" s="32" t="n">
        <x:v>248524.09812473258</x:v>
      </x:c>
      <x:c r="P4287" s="32" t="n">
        <x:v>1677.9969885812316</x:v>
      </x:c>
      <x:c r="Q4287" s="33" t="n">
        <x:v>1.0067518482160995</x:v>
      </x:c>
      <x:c r="R4287" s="34" t="n">
        <x:v>0.006751848216099575</x:v>
      </x:c>
    </x:row>
    <x:row r="4288" ht="18" customHeight="1">
      <x:c r="A4288" s="25" t="str">
        <x:v>EEZ_578</x:v>
      </x:c>
      <x:c r="B4288" s="25" t="str">
        <x:v>Norway</x:v>
      </x:c>
      <x:c r="C4288" s="25" t="str">
        <x:v>functional</x:v>
      </x:c>
      <x:c r="D4288" s="25" t="str">
        <x:v>Small reef assoc. fish (&lt;30 cm)</x:v>
      </x:c>
      <x:c r="E4288" s="35" t="n">
        <x:v>3</x:v>
      </x:c>
      <x:c r="F4288" s="35" t="n">
        <x:v>3</x:v>
      </x:c>
      <x:c r="G4288" s="32" t="n">
        <x:v>3.1107444696</x:v>
      </x:c>
      <x:c r="H4288" s="32" t="n">
        <x:v>3.1107444696</x:v>
      </x:c>
      <x:c r="I4288" s="33" t="n">
        <x:v>0</x:v>
      </x:c>
      <x:c r="J4288" s="34" t="n">
        <x:v>1</x:v>
      </x:c>
      <x:c r="K4288" s="33" t="n">
        <x:v>311.71941857011274</x:v>
      </x:c>
      <x:c r="L4288" s="32" t="n">
        <x:v>969.6794573839057</x:v>
      </x:c>
      <x:c r="M4288" s="33" t="n">
        <x:v>3.477919255753645</x:v>
      </x:c>
      <x:c r="N4288" s="33" t="n">
        <x:v>300.5517463376459</x:v>
      </x:c>
      <x:c r="O4288" s="32" t="n">
        <x:v>934.9396827484542</x:v>
      </x:c>
      <x:c r="P4288" s="32" t="n">
        <x:v>34.73977463545157</x:v>
      </x:c>
      <x:c r="Q4288" s="33" t="n">
        <x:v>1.0371572362115666</x:v>
      </x:c>
      <x:c r="R4288" s="34" t="n">
        <x:v>0.037157236211566726</x:v>
      </x:c>
    </x:row>
    <x:row r="4289" ht="18" customHeight="1">
      <x:c r="A4289" s="25" t="str">
        <x:v>EEZ_578</x:v>
      </x:c>
      <x:c r="B4289" s="25" t="str">
        <x:v>Norway</x:v>
      </x:c>
      <x:c r="C4289" s="25" t="str">
        <x:v>functional</x:v>
      </x:c>
      <x:c r="D4289" s="25" t="str">
        <x:v>Small to medium flatfishes (&lt;90 cm)</x:v>
      </x:c>
      <x:c r="E4289" s="35" t="n">
        <x:v>15</x:v>
      </x:c>
      <x:c r="F4289" s="35" t="n">
        <x:v>15</x:v>
      </x:c>
      <x:c r="G4289" s="32" t="n">
        <x:v>19321.9976133244</x:v>
      </x:c>
      <x:c r="H4289" s="32" t="n">
        <x:v>19321.9976133244</x:v>
      </x:c>
      <x:c r="I4289" s="33" t="n">
        <x:v>0</x:v>
      </x:c>
      <x:c r="J4289" s="34" t="n">
        <x:v>1</x:v>
      </x:c>
      <x:c r="K4289" s="33" t="n">
        <x:v>2112.3476192549047</x:v>
      </x:c>
      <x:c r="L4289" s="32" t="n">
        <x:v>40814775.65775475</x:v>
      </x:c>
      <x:c r="M4289" s="33" t="n">
        <x:v>4.2561009352461525</x:v>
      </x:c>
      <x:c r="N4289" s="33" t="n">
        <x:v>1803.4368325054802</x:v>
      </x:c>
      <x:c r="O4289" s="32" t="n">
        <x:v>34846002.173452206</x:v>
      </x:c>
      <x:c r="P4289" s="32" t="n">
        <x:v>5968773.484302543</x:v>
      </x:c>
      <x:c r="Q4289" s="33" t="n">
        <x:v>1.1712900508526605</x:v>
      </x:c>
      <x:c r="R4289" s="34" t="n">
        <x:v>0.17129005085266039</x:v>
      </x:c>
    </x:row>
    <x:row r="4290" ht="18" customHeight="1">
      <x:c r="A4290" s="25" t="str">
        <x:v>EEZ_578</x:v>
      </x:c>
      <x:c r="B4290" s="25" t="str">
        <x:v>Norway</x:v>
      </x:c>
      <x:c r="C4290" s="25" t="str">
        <x:v>functional</x:v>
      </x:c>
      <x:c r="D4290" s="25" t="str">
        <x:v>Small to medium rays (&lt;90 cm)</x:v>
      </x:c>
      <x:c r="E4290" s="35" t="n">
        <x:v>4</x:v>
      </x:c>
      <x:c r="F4290" s="35" t="n">
        <x:v>4</x:v>
      </x:c>
      <x:c r="G4290" s="32" t="n">
        <x:v>150.0467220179</x:v>
      </x:c>
      <x:c r="H4290" s="32" t="n">
        <x:v>150.0467220179</x:v>
      </x:c>
      <x:c r="I4290" s="33" t="n">
        <x:v>0</x:v>
      </x:c>
      <x:c r="J4290" s="34" t="n">
        <x:v>1</x:v>
      </x:c>
      <x:c r="K4290" s="33" t="n">
        <x:v>796.4630188244146</x:v>
      </x:c>
      <x:c r="L4290" s="32" t="n">
        <x:v>119506.66518308439</x:v>
      </x:c>
      <x:c r="M4290" s="33" t="n">
        <x:v>3.870179331203528</x:v>
      </x:c>
      <x:c r="N4290" s="33" t="n">
        <x:v>741.6164103042997</x:v>
      </x:c>
      <x:c r="O4290" s="32" t="n">
        <x:v>111277.11136084214</x:v>
      </x:c>
      <x:c r="P4290" s="32" t="n">
        <x:v>8229.553822242247</x:v>
      </x:c>
      <x:c r="Q4290" s="33" t="n">
        <x:v>1.0739554947248404</x:v>
      </x:c>
      <x:c r="R4290" s="34" t="n">
        <x:v>0.07395549472484048</x:v>
      </x:c>
    </x:row>
    <x:row r="4291" ht="18" customHeight="1">
      <x:c r="A4291" s="25" t="str">
        <x:v>EEZ_578</x:v>
      </x:c>
      <x:c r="B4291" s="25" t="str">
        <x:v>Norway</x:v>
      </x:c>
      <x:c r="C4291" s="25" t="str">
        <x:v>functional</x:v>
      </x:c>
      <x:c r="D4291" s="25" t="str">
        <x:v>Small to medium sharks (&lt;90 cm)</x:v>
      </x:c>
      <x:c r="E4291" s="35" t="n">
        <x:v>1</x:v>
      </x:c>
      <x:c r="F4291" s="35" t="n">
        <x:v>1</x:v>
      </x:c>
      <x:c r="G4291" s="32" t="n">
        <x:v>7.0112347146000005</x:v>
      </x:c>
      <x:c r="H4291" s="32" t="n">
        <x:v>7.0112347146000005</x:v>
      </x:c>
      <x:c r="I4291" s="33" t="n">
        <x:v>0</x:v>
      </x:c>
      <x:c r="J4291" s="34" t="n">
        <x:v>1</x:v>
      </x:c>
      <x:c r="K4291" s="33" t="n">
        <x:v>660.6934480075957</x:v>
      </x:c>
      <x:c r="L4291" s="32" t="n">
        <x:v>4632.276838379626</x:v>
      </x:c>
      <x:c r="M4291" s="33" t="n">
        <x:v>3.82</x:v>
      </x:c>
      <x:c r="N4291" s="33" t="n">
        <x:v>660.6934480075957</x:v>
      </x:c>
      <x:c r="O4291" s="32" t="n">
        <x:v>4632.276838379626</x:v>
      </x:c>
      <x:c r="P4291" s="32" t="n">
        <x:v>0</x:v>
      </x:c>
      <x:c r="Q4291" s="33" t="n">
        <x:v>1</x:v>
      </x:c>
      <x:c r="R4291" s="34" t="n">
        <x:v>0</x:v>
      </x:c>
    </x:row>
    <x:row r="4292" ht="18" customHeight="1">
      <x:c r="A4292" s="25" t="str">
        <x:v>EEZ_579</x:v>
      </x:c>
      <x:c r="B4292" s="25" t="str">
        <x:v>Jan Mayen Isl. (Norway)</x:v>
      </x:c>
      <x:c r="C4292" s="25" t="str">
        <x:v>functional</x:v>
      </x:c>
      <x:c r="D4292" s="25" t="str">
        <x:v>Large benthopelagics (&gt;=90 cm)</x:v>
      </x:c>
      <x:c r="E4292" s="35" t="n">
        <x:v>1</x:v>
      </x:c>
      <x:c r="F4292" s="35" t="n">
        <x:v>1</x:v>
      </x:c>
      <x:c r="G4292" s="32" t="n">
        <x:v>299.07090144130007</x:v>
      </x:c>
      <x:c r="H4292" s="32" t="n">
        <x:v>299.07090144130007</x:v>
      </x:c>
      <x:c r="I4292" s="33" t="n">
        <x:v>0</x:v>
      </x:c>
      <x:c r="J4292" s="34" t="n">
        <x:v>1</x:v>
      </x:c>
      <x:c r="K4292" s="33" t="n">
        <x:v>1230.268770812381</x:v>
      </x:c>
      <x:c r="L4292" s="32" t="n">
        <x:v>367937.590301939</x:v>
      </x:c>
      <x:c r="M4292" s="33" t="n">
        <x:v>4.09</x:v>
      </x:c>
      <x:c r="N4292" s="33" t="n">
        <x:v>1230.268770812381</x:v>
      </x:c>
      <x:c r="O4292" s="32" t="n">
        <x:v>367937.590301939</x:v>
      </x:c>
      <x:c r="P4292" s="32" t="n">
        <x:v>0</x:v>
      </x:c>
      <x:c r="Q4292" s="33" t="n">
        <x:v>1</x:v>
      </x:c>
      <x:c r="R4292" s="34" t="n">
        <x:v>0</x:v>
      </x:c>
    </x:row>
    <x:row r="4293" ht="18" customHeight="1">
      <x:c r="A4293" s="25" t="str">
        <x:v>EEZ_579</x:v>
      </x:c>
      <x:c r="B4293" s="25" t="str">
        <x:v>Jan Mayen Isl. (Norway)</x:v>
      </x:c>
      <x:c r="C4293" s="25" t="str">
        <x:v>functional</x:v>
      </x:c>
      <x:c r="D4293" s="25" t="str">
        <x:v>Large reef assoc. fish (&gt;=90 cm)</x:v>
      </x:c>
      <x:c r="E4293" s="35" t="n">
        <x:v>1</x:v>
      </x:c>
      <x:c r="F4293" s="35" t="n">
        <x:v>1</x:v>
      </x:c>
      <x:c r="G4293" s="32" t="n">
        <x:v>4.5150106076</x:v>
      </x:c>
      <x:c r="H4293" s="32" t="n">
        <x:v>4.5150106076</x:v>
      </x:c>
      <x:c r="I4293" s="33" t="n">
        <x:v>0</x:v>
      </x:c>
      <x:c r="J4293" s="34" t="n">
        <x:v>1</x:v>
      </x:c>
      <x:c r="K4293" s="33" t="n">
        <x:v>616.5950018614822</x:v>
      </x:c>
      <x:c r="L4293" s="32" t="n">
        <x:v>2783.932973997734</x:v>
      </x:c>
      <x:c r="M4293" s="33" t="n">
        <x:v>3.7899999999999996</x:v>
      </x:c>
      <x:c r="N4293" s="33" t="n">
        <x:v>616.5950018614816</x:v>
      </x:c>
      <x:c r="O4293" s="32" t="n">
        <x:v>2783.932973997731</x:v>
      </x:c>
      <x:c r="P4293" s="32" t="n">
        <x:v>2.7284841053187847e-12</x:v>
      </x:c>
      <x:c r="Q4293" s="33" t="n">
        <x:v>1.0000000000000009</x:v>
      </x:c>
      <x:c r="R4293" s="34" t="n">
        <x:v>9.800825417864419e-16</x:v>
      </x:c>
    </x:row>
    <x:row r="4294" ht="18" customHeight="1">
      <x:c r="A4294" s="25" t="str">
        <x:v>EEZ_579</x:v>
      </x:c>
      <x:c r="B4294" s="25" t="str">
        <x:v>Jan Mayen Isl. (Norway)</x:v>
      </x:c>
      <x:c r="C4294" s="25" t="str">
        <x:v>functional</x:v>
      </x:c>
      <x:c r="D4294" s="25" t="str">
        <x:v>Medium bathydemersals (30 - 89 cm)</x:v>
      </x:c>
      <x:c r="E4294" s="35" t="n">
        <x:v>1</x:v>
      </x:c>
      <x:c r="F4294" s="35" t="n">
        <x:v>1</x:v>
      </x:c>
      <x:c r="G4294" s="32" t="n">
        <x:v>0.0381784917</x:v>
      </x:c>
      <x:c r="H4294" s="32" t="n">
        <x:v>0.0381784917</x:v>
      </x:c>
      <x:c r="I4294" s="33" t="n">
        <x:v>0</x:v>
      </x:c>
      <x:c r="J4294" s="34" t="n">
        <x:v>1</x:v>
      </x:c>
      <x:c r="K4294" s="33" t="n">
        <x:v>2884.031503126606</x:v>
      </x:c>
      <x:c r="L4294" s="32" t="n">
        <x:v>110.10797280465763</x:v>
      </x:c>
      <x:c r="M4294" s="33" t="n">
        <x:v>4.46</x:v>
      </x:c>
      <x:c r="N4294" s="33" t="n">
        <x:v>2884.031503126606</x:v>
      </x:c>
      <x:c r="O4294" s="32" t="n">
        <x:v>110.10797280465763</x:v>
      </x:c>
      <x:c r="P4294" s="32" t="n">
        <x:v>0</x:v>
      </x:c>
      <x:c r="Q4294" s="33" t="n">
        <x:v>1</x:v>
      </x:c>
      <x:c r="R4294" s="34" t="n">
        <x:v>0</x:v>
      </x:c>
    </x:row>
    <x:row r="4295" ht="18" customHeight="1">
      <x:c r="A4295" s="25" t="str">
        <x:v>EEZ_579</x:v>
      </x:c>
      <x:c r="B4295" s="25" t="str">
        <x:v>Jan Mayen Isl. (Norway)</x:v>
      </x:c>
      <x:c r="C4295" s="25" t="str">
        <x:v>functional</x:v>
      </x:c>
      <x:c r="D4295" s="25" t="str">
        <x:v>Medium benthopelagics (30 - 89 cm)</x:v>
      </x:c>
      <x:c r="E4295" s="35" t="n">
        <x:v>1</x:v>
      </x:c>
      <x:c r="F4295" s="35" t="n">
        <x:v>1</x:v>
      </x:c>
      <x:c r="G4295" s="32" t="n">
        <x:v>0.7248402790999999</x:v>
      </x:c>
      <x:c r="H4295" s="32" t="n">
        <x:v>0.7248402790999999</x:v>
      </x:c>
      <x:c r="I4295" s="33" t="n">
        <x:v>0</x:v>
      </x:c>
      <x:c r="J4295" s="34" t="n">
        <x:v>1</x:v>
      </x:c>
      <x:c r="K4295" s="33" t="n">
        <x:v>1348.9628825916532</x:v>
      </x:c>
      <x:c r="L4295" s="32" t="n">
        <x:v>977.7826323132743</x:v>
      </x:c>
      <x:c r="M4295" s="33" t="n">
        <x:v>4.13</x:v>
      </x:c>
      <x:c r="N4295" s="33" t="n">
        <x:v>1348.9628825916532</x:v>
      </x:c>
      <x:c r="O4295" s="32" t="n">
        <x:v>977.7826323132743</x:v>
      </x:c>
      <x:c r="P4295" s="32" t="n">
        <x:v>0</x:v>
      </x:c>
      <x:c r="Q4295" s="33" t="n">
        <x:v>1</x:v>
      </x:c>
      <x:c r="R4295" s="34" t="n">
        <x:v>0</x:v>
      </x:c>
    </x:row>
    <x:row r="4296" ht="18" customHeight="1">
      <x:c r="A4296" s="25" t="str">
        <x:v>EEZ_579</x:v>
      </x:c>
      <x:c r="B4296" s="25" t="str">
        <x:v>Jan Mayen Isl. (Norway)</x:v>
      </x:c>
      <x:c r="C4296" s="25" t="str">
        <x:v>functional</x:v>
      </x:c>
      <x:c r="D4296" s="25" t="str">
        <x:v>Medium demersals (30 - 89 cm)</x:v>
      </x:c>
      <x:c r="E4296" s="35" t="n">
        <x:v>2</x:v>
      </x:c>
      <x:c r="F4296" s="35" t="n">
        <x:v>2</x:v>
      </x:c>
      <x:c r="G4296" s="32" t="n">
        <x:v>229.80452763370002</x:v>
      </x:c>
      <x:c r="H4296" s="32" t="n">
        <x:v>229.80452763370002</x:v>
      </x:c>
      <x:c r="I4296" s="33" t="n">
        <x:v>0</x:v>
      </x:c>
      <x:c r="J4296" s="34" t="n">
        <x:v>1</x:v>
      </x:c>
      <x:c r="K4296" s="33" t="n">
        <x:v>268.14010066187024</x:v>
      </x:c>
      <x:c r="L4296" s="32" t="n">
        <x:v>61619.80917225387</x:v>
      </x:c>
      <x:c r="M4296" s="33" t="n">
        <x:v>3.346058217707516</x:v>
      </x:c>
      <x:c r="N4296" s="33" t="n">
        <x:v>221.84937916797247</x:v>
      </x:c>
      <x:c r="O4296" s="32" t="n">
        <x:v>50981.991785525526</x:v>
      </x:c>
      <x:c r="P4296" s="32" t="n">
        <x:v>10637.81738672834</x:v>
      </x:c>
      <x:c r="Q4296" s="33" t="n">
        <x:v>1.208658332367245</x:v>
      </x:c>
      <x:c r="R4296" s="34" t="n">
        <x:v>0.20865833236724501</x:v>
      </x:c>
    </x:row>
    <x:row r="4297" ht="18" customHeight="1">
      <x:c r="A4297" s="25" t="str">
        <x:v>EEZ_580</x:v>
      </x:c>
      <x:c r="B4297" s="25" t="str">
        <x:v>Northern Marianas (USA)</x:v>
      </x:c>
      <x:c r="C4297" s="25" t="str">
        <x:v>functional</x:v>
      </x:c>
      <x:c r="D4297" s="25" t="str">
        <x:v>Cephalopods</x:v>
      </x:c>
      <x:c r="E4297" s="35" t="n">
        <x:v>2</x:v>
      </x:c>
      <x:c r="F4297" s="35" t="n">
        <x:v>2</x:v>
      </x:c>
      <x:c r="G4297" s="32" t="n">
        <x:v>1.1002325119</x:v>
      </x:c>
      <x:c r="H4297" s="32" t="n">
        <x:v>1.1002325119</x:v>
      </x:c>
      <x:c r="I4297" s="33" t="n">
        <x:v>0</x:v>
      </x:c>
      <x:c r="J4297" s="34" t="n">
        <x:v>1</x:v>
      </x:c>
      <x:c r="K4297" s="33" t="n">
        <x:v>566.9825534392903</x:v>
      </x:c>
      <x:c r="L4297" s="32" t="n">
        <x:v>623.8126389739864</x:v>
      </x:c>
      <x:c r="M4297" s="33" t="n">
        <x:v>3.6900983696798897</x:v>
      </x:c>
      <x:c r="N4297" s="33" t="n">
        <x:v>489.8897690685301</x:v>
      </x:c>
      <x:c r="O4297" s="32" t="n">
        <x:v>538.9926511763798</x:v>
      </x:c>
      <x:c r="P4297" s="32" t="n">
        <x:v>84.81998779760659</x:v>
      </x:c>
      <x:c r="Q4297" s="33" t="n">
        <x:v>1.1573676145908158</x:v>
      </x:c>
      <x:c r="R4297" s="34" t="n">
        <x:v>0.15736761459081586</x:v>
      </x:c>
    </x:row>
    <x:row r="4298" ht="18" customHeight="1">
      <x:c r="A4298" s="25" t="str">
        <x:v>EEZ_580</x:v>
      </x:c>
      <x:c r="B4298" s="25" t="str">
        <x:v>Northern Marianas (USA)</x:v>
      </x:c>
      <x:c r="C4298" s="25" t="str">
        <x:v>functional</x:v>
      </x:c>
      <x:c r="D4298" s="25" t="str">
        <x:v>Large bathydemersals (&gt;=90 cm)</x:v>
      </x:c>
      <x:c r="E4298" s="35" t="n">
        <x:v>1</x:v>
      </x:c>
      <x:c r="F4298" s="35" t="n">
        <x:v>1</x:v>
      </x:c>
      <x:c r="G4298" s="32" t="n">
        <x:v>8.7426256657</x:v>
      </x:c>
      <x:c r="H4298" s="32" t="n">
        <x:v>8.7426256657</x:v>
      </x:c>
      <x:c r="I4298" s="33" t="n">
        <x:v>0</x:v>
      </x:c>
      <x:c r="J4298" s="34" t="n">
        <x:v>1</x:v>
      </x:c>
      <x:c r="K4298" s="33" t="n">
        <x:v>2630.2679918953813</x:v>
      </x:c>
      <x:c r="L4298" s="32" t="n">
        <x:v>22995.44845361376</x:v>
      </x:c>
      <x:c r="M4298" s="33" t="n">
        <x:v>4.42</x:v>
      </x:c>
      <x:c r="N4298" s="33" t="n">
        <x:v>2630.2679918953813</x:v>
      </x:c>
      <x:c r="O4298" s="32" t="n">
        <x:v>22995.44845361376</x:v>
      </x:c>
      <x:c r="P4298" s="32" t="n">
        <x:v>0</x:v>
      </x:c>
      <x:c r="Q4298" s="33" t="n">
        <x:v>1</x:v>
      </x:c>
      <x:c r="R4298" s="34" t="n">
        <x:v>0</x:v>
      </x:c>
    </x:row>
    <x:row r="4299" ht="18" customHeight="1">
      <x:c r="A4299" s="25" t="str">
        <x:v>EEZ_580</x:v>
      </x:c>
      <x:c r="B4299" s="25" t="str">
        <x:v>Northern Marianas (USA)</x:v>
      </x:c>
      <x:c r="C4299" s="25" t="str">
        <x:v>functional</x:v>
      </x:c>
      <x:c r="D4299" s="25" t="str">
        <x:v>Large benthopelagics (&gt;=90 cm)</x:v>
      </x:c>
      <x:c r="E4299" s="35" t="n">
        <x:v>1</x:v>
      </x:c>
      <x:c r="F4299" s="35" t="n">
        <x:v>1</x:v>
      </x:c>
      <x:c r="G4299" s="32" t="n">
        <x:v>0.0047361881</x:v>
      </x:c>
      <x:c r="H4299" s="32" t="n">
        <x:v>0.0047361881</x:v>
      </x:c>
      <x:c r="I4299" s="33" t="n">
        <x:v>0</x:v>
      </x:c>
      <x:c r="J4299" s="34" t="n">
        <x:v>1</x:v>
      </x:c>
      <x:c r="K4299" s="33" t="n">
        <x:v>2454.7089156850284</x:v>
      </x:c>
      <x:c r="L4299" s="32" t="n">
        <x:v>11.625963155431336</x:v>
      </x:c>
      <x:c r="M4299" s="33" t="n">
        <x:v>4.39</x:v>
      </x:c>
      <x:c r="N4299" s="33" t="n">
        <x:v>2454.7089156850284</x:v>
      </x:c>
      <x:c r="O4299" s="32" t="n">
        <x:v>11.625963155431336</x:v>
      </x:c>
      <x:c r="P4299" s="32" t="n">
        <x:v>0</x:v>
      </x:c>
      <x:c r="Q4299" s="33" t="n">
        <x:v>1</x:v>
      </x:c>
      <x:c r="R4299" s="34" t="n">
        <x:v>0</x:v>
      </x:c>
    </x:row>
    <x:row r="4300" ht="18" customHeight="1">
      <x:c r="A4300" s="25" t="str">
        <x:v>EEZ_580</x:v>
      </x:c>
      <x:c r="B4300" s="25" t="str">
        <x:v>Northern Marianas (USA)</x:v>
      </x:c>
      <x:c r="C4300" s="25" t="str">
        <x:v>functional</x:v>
      </x:c>
      <x:c r="D4300" s="25" t="str">
        <x:v>Large demersals (&gt;=90 cm)</x:v>
      </x:c>
      <x:c r="E4300" s="35" t="n">
        <x:v>1</x:v>
      </x:c>
      <x:c r="F4300" s="35" t="n">
        <x:v>1</x:v>
      </x:c>
      <x:c r="G4300" s="32" t="n">
        <x:v>1.9975519247999998</x:v>
      </x:c>
      <x:c r="H4300" s="32" t="n">
        <x:v>1.9975519247999998</x:v>
      </x:c>
      <x:c r="I4300" s="33" t="n">
        <x:v>0</x:v>
      </x:c>
      <x:c r="J4300" s="34" t="n">
        <x:v>1</x:v>
      </x:c>
      <x:c r="K4300" s="33" t="n">
        <x:v>3090.295432513592</x:v>
      </x:c>
      <x:c r="L4300" s="32" t="n">
        <x:v>6173.025589418174</x:v>
      </x:c>
      <x:c r="M4300" s="33" t="n">
        <x:v>4.49</x:v>
      </x:c>
      <x:c r="N4300" s="33" t="n">
        <x:v>3090.295432513592</x:v>
      </x:c>
      <x:c r="O4300" s="32" t="n">
        <x:v>6173.025589418174</x:v>
      </x:c>
      <x:c r="P4300" s="32" t="n">
        <x:v>0</x:v>
      </x:c>
      <x:c r="Q4300" s="33" t="n">
        <x:v>1</x:v>
      </x:c>
      <x:c r="R4300" s="34" t="n">
        <x:v>0</x:v>
      </x:c>
    </x:row>
    <x:row r="4301" ht="18" customHeight="1">
      <x:c r="A4301" s="25" t="str">
        <x:v>EEZ_580</x:v>
      </x:c>
      <x:c r="B4301" s="25" t="str">
        <x:v>Northern Marianas (USA)</x:v>
      </x:c>
      <x:c r="C4301" s="25" t="str">
        <x:v>functional</x:v>
      </x:c>
      <x:c r="D4301" s="25" t="str">
        <x:v>Large pelagics (&gt;=90 cm)</x:v>
      </x:c>
      <x:c r="E4301" s="35" t="n">
        <x:v>14</x:v>
      </x:c>
      <x:c r="F4301" s="35" t="n">
        <x:v>14</x:v>
      </x:c>
      <x:c r="G4301" s="32" t="n">
        <x:v>344.87182779689994</x:v>
      </x:c>
      <x:c r="H4301" s="32" t="n">
        <x:v>344.87182779689994</x:v>
      </x:c>
      <x:c r="I4301" s="33" t="n">
        <x:v>0</x:v>
      </x:c>
      <x:c r="J4301" s="34" t="n">
        <x:v>1</x:v>
      </x:c>
      <x:c r="K4301" s="33" t="n">
        <x:v>2634.5826835827284</x:v>
      </x:c>
      <x:c r="L4301" s="32" t="n">
        <x:v>908593.3455692371</x:v>
      </x:c>
      <x:c r="M4301" s="33" t="n">
        <x:v>4.419576107417208</x:v>
      </x:c>
      <x:c r="N4301" s="33" t="n">
        <x:v>2627.7019746130118</x:v>
      </x:c>
      <x:c r="O4301" s="32" t="n">
        <x:v>906220.3828903125</x:v>
      </x:c>
      <x:c r="P4301" s="32" t="n">
        <x:v>2372.9626789246686</x:v>
      </x:c>
      <x:c r="Q4301" s="33" t="n">
        <x:v>1.0026185271526957</x:v>
      </x:c>
      <x:c r="R4301" s="34" t="n">
        <x:v>0.002618527152695801</x:v>
      </x:c>
    </x:row>
    <x:row r="4302" ht="18" customHeight="1">
      <x:c r="A4302" s="25" t="str">
        <x:v>EEZ_580</x:v>
      </x:c>
      <x:c r="B4302" s="25" t="str">
        <x:v>Northern Marianas (USA)</x:v>
      </x:c>
      <x:c r="C4302" s="25" t="str">
        <x:v>functional</x:v>
      </x:c>
      <x:c r="D4302" s="25" t="str">
        <x:v>Large reef assoc. fish (&gt;=90 cm)</x:v>
      </x:c>
      <x:c r="E4302" s="35" t="n">
        <x:v>1</x:v>
      </x:c>
      <x:c r="F4302" s="35" t="n">
        <x:v>1</x:v>
      </x:c>
      <x:c r="G4302" s="32" t="n">
        <x:v>0.4777671175</x:v>
      </x:c>
      <x:c r="H4302" s="32" t="n">
        <x:v>0.4777671175</x:v>
      </x:c>
      <x:c r="I4302" s="33" t="n">
        <x:v>0</x:v>
      </x:c>
      <x:c r="J4302" s="34" t="n">
        <x:v>1</x:v>
      </x:c>
      <x:c r="K4302" s="33" t="n">
        <x:v>1905.4607179632483</x:v>
      </x:c>
      <x:c r="L4302" s="32" t="n">
        <x:v>910.3664747307816</x:v>
      </x:c>
      <x:c r="M4302" s="33" t="n">
        <x:v>4.28</x:v>
      </x:c>
      <x:c r="N4302" s="33" t="n">
        <x:v>1905.4607179632483</x:v>
      </x:c>
      <x:c r="O4302" s="32" t="n">
        <x:v>910.3664747307816</x:v>
      </x:c>
      <x:c r="P4302" s="32" t="n">
        <x:v>0</x:v>
      </x:c>
      <x:c r="Q4302" s="33" t="n">
        <x:v>1</x:v>
      </x:c>
      <x:c r="R4302" s="34" t="n">
        <x:v>0</x:v>
      </x:c>
    </x:row>
    <x:row r="4303" ht="18" customHeight="1">
      <x:c r="A4303" s="25" t="str">
        <x:v>EEZ_580</x:v>
      </x:c>
      <x:c r="B4303" s="25" t="str">
        <x:v>Northern Marianas (USA)</x:v>
      </x:c>
      <x:c r="C4303" s="25" t="str">
        <x:v>functional</x:v>
      </x:c>
      <x:c r="D4303" s="25" t="str">
        <x:v>Large sharks (&gt;=90 cm)</x:v>
      </x:c>
      <x:c r="E4303" s="35" t="n">
        <x:v>5</x:v>
      </x:c>
      <x:c r="F4303" s="35" t="n">
        <x:v>5</x:v>
      </x:c>
      <x:c r="G4303" s="32" t="n">
        <x:v>7.6954362905</x:v>
      </x:c>
      <x:c r="H4303" s="32" t="n">
        <x:v>7.6954362905</x:v>
      </x:c>
      <x:c r="I4303" s="33" t="n">
        <x:v>0</x:v>
      </x:c>
      <x:c r="J4303" s="34" t="n">
        <x:v>1</x:v>
      </x:c>
      <x:c r="K4303" s="33" t="n">
        <x:v>1944.8791440735083</x:v>
      </x:c>
      <x:c r="L4303" s="32" t="n">
        <x:v>14966.693545939854</x:v>
      </x:c>
      <x:c r="M4303" s="33" t="n">
        <x:v>4.265958494700113</x:v>
      </x:c>
      <x:c r="N4303" s="33" t="n">
        <x:v>1844.8391004318955</x:v>
      </x:c>
      <x:c r="O4303" s="32" t="n">
        <x:v>14196.841763596984</x:v>
      </x:c>
      <x:c r="P4303" s="32" t="n">
        <x:v>769.8517823428701</x:v>
      </x:c>
      <x:c r="Q4303" s="33" t="n">
        <x:v>1.0542269749259934</x:v>
      </x:c>
      <x:c r="R4303" s="34" t="n">
        <x:v>0.05422697492599344</x:v>
      </x:c>
    </x:row>
    <x:row r="4304" ht="18" customHeight="1">
      <x:c r="A4304" s="25" t="str">
        <x:v>EEZ_580</x:v>
      </x:c>
      <x:c r="B4304" s="25" t="str">
        <x:v>Northern Marianas (USA)</x:v>
      </x:c>
      <x:c r="C4304" s="25" t="str">
        <x:v>functional</x:v>
      </x:c>
      <x:c r="D4304" s="25" t="str">
        <x:v>Lobsters, crabs</x:v>
      </x:c>
      <x:c r="E4304" s="35" t="n">
        <x:v>2</x:v>
      </x:c>
      <x:c r="F4304" s="35" t="n">
        <x:v>2</x:v>
      </x:c>
      <x:c r="G4304" s="32" t="n">
        <x:v>11.8944142631</x:v>
      </x:c>
      <x:c r="H4304" s="32" t="n">
        <x:v>11.8944142631</x:v>
      </x:c>
      <x:c r="I4304" s="33" t="n">
        <x:v>0</x:v>
      </x:c>
      <x:c r="J4304" s="34" t="n">
        <x:v>1</x:v>
      </x:c>
      <x:c r="K4304" s="33" t="n">
        <x:v>134.00298888799458</x:v>
      </x:c>
      <x:c r="L4304" s="32" t="n">
        <x:v>1593.8870623273936</x:v>
      </x:c>
      <x:c r="M4304" s="33" t="n">
        <x:v>3.1229508303452898</x:v>
      </x:c>
      <x:c r="N4304" s="33" t="n">
        <x:v>132.72441822017217</x:v>
      </x:c>
      <x:c r="O4304" s="32" t="n">
        <x:v>1578.6792131396653</x:v>
      </x:c>
      <x:c r="P4304" s="32" t="n">
        <x:v>15.207849187728243</x:v>
      </x:c>
      <x:c r="Q4304" s="33" t="n">
        <x:v>1.00963327385396</x:v>
      </x:c>
      <x:c r="R4304" s="34" t="n">
        <x:v>0.009633273853959847</x:v>
      </x:c>
    </x:row>
    <x:row r="4305" ht="18" customHeight="1">
      <x:c r="A4305" s="25" t="str">
        <x:v>EEZ_580</x:v>
      </x:c>
      <x:c r="B4305" s="25" t="str">
        <x:v>Northern Marianas (USA)</x:v>
      </x:c>
      <x:c r="C4305" s="25" t="str">
        <x:v>functional</x:v>
      </x:c>
      <x:c r="D4305" s="25" t="str">
        <x:v>Medium benthopelagics (30 - 89 cm)</x:v>
      </x:c>
      <x:c r="E4305" s="35" t="n">
        <x:v>2</x:v>
      </x:c>
      <x:c r="F4305" s="35" t="n">
        <x:v>2</x:v>
      </x:c>
      <x:c r="G4305" s="32" t="n">
        <x:v>1.4248318865</x:v>
      </x:c>
      <x:c r="H4305" s="32" t="n">
        <x:v>1.4248318865</x:v>
      </x:c>
      <x:c r="I4305" s="33" t="n">
        <x:v>0</x:v>
      </x:c>
      <x:c r="J4305" s="34" t="n">
        <x:v>1</x:v>
      </x:c>
      <x:c r="K4305" s="33" t="n">
        <x:v>1248.4639091623922</x:v>
      </x:c>
      <x:c r="L4305" s="32" t="n">
        <x:v>1778.8511869190158</x:v>
      </x:c>
      <x:c r="M4305" s="33" t="n">
        <x:v>4.095183649415751</x:v>
      </x:c>
      <x:c r="N4305" s="33" t="n">
        <x:v>1245.040988969109</x:v>
      </x:c>
      <x:c r="O4305" s="32" t="n">
        <x:v>1773.9741010826815</x:v>
      </x:c>
      <x:c r="P4305" s="32" t="n">
        <x:v>4.877085836334345</x:v>
      </x:c>
      <x:c r="Q4305" s="33" t="n">
        <x:v>1.0027492429756206</x:v>
      </x:c>
      <x:c r="R4305" s="34" t="n">
        <x:v>0.002749242975620552</x:v>
      </x:c>
    </x:row>
    <x:row r="4306" ht="18" customHeight="1">
      <x:c r="A4306" s="25" t="str">
        <x:v>EEZ_580</x:v>
      </x:c>
      <x:c r="B4306" s="25" t="str">
        <x:v>Northern Marianas (USA)</x:v>
      </x:c>
      <x:c r="C4306" s="25" t="str">
        <x:v>functional</x:v>
      </x:c>
      <x:c r="D4306" s="25" t="str">
        <x:v>Medium demersals (30 - 89 cm)</x:v>
      </x:c>
      <x:c r="E4306" s="35" t="n">
        <x:v>6</x:v>
      </x:c>
      <x:c r="F4306" s="35" t="n">
        <x:v>6</x:v>
      </x:c>
      <x:c r="G4306" s="32" t="n">
        <x:v>26.832830858100003</x:v>
      </x:c>
      <x:c r="H4306" s="32" t="n">
        <x:v>26.832830858100003</x:v>
      </x:c>
      <x:c r="I4306" s="33" t="n">
        <x:v>0</x:v>
      </x:c>
      <x:c r="J4306" s="34" t="n">
        <x:v>1</x:v>
      </x:c>
      <x:c r="K4306" s="33" t="n">
        <x:v>419.645353691519</x:v>
      </x:c>
      <x:c r="L4306" s="32" t="n">
        <x:v>11260.272795992081</x:v>
      </x:c>
      <x:c r="M4306" s="33" t="n">
        <x:v>3.445478369188528</x:v>
      </x:c>
      <x:c r="N4306" s="33" t="n">
        <x:v>278.91917322100625</x:v>
      </x:c>
      <x:c r="O4306" s="32" t="n">
        <x:v>7484.190998120356</x:v>
      </x:c>
      <x:c r="P4306" s="32" t="n">
        <x:v>3776.081797871725</x:v>
      </x:c>
      <x:c r="Q4306" s="33" t="n">
        <x:v>1.5045410784973396</x:v>
      </x:c>
      <x:c r="R4306" s="34" t="n">
        <x:v>0.5045410784973396</x:v>
      </x:c>
    </x:row>
    <x:row r="4307" ht="18" customHeight="1">
      <x:c r="A4307" s="25" t="str">
        <x:v>EEZ_580</x:v>
      </x:c>
      <x:c r="B4307" s="25" t="str">
        <x:v>Northern Marianas (USA)</x:v>
      </x:c>
      <x:c r="C4307" s="25" t="str">
        <x:v>functional</x:v>
      </x:c>
      <x:c r="D4307" s="25" t="str">
        <x:v>Medium pelagics (30 - 89 cm)</x:v>
      </x:c>
      <x:c r="E4307" s="35" t="n">
        <x:v>4</x:v>
      </x:c>
      <x:c r="F4307" s="35" t="n">
        <x:v>4</x:v>
      </x:c>
      <x:c r="G4307" s="32" t="n">
        <x:v>16.7570448357</x:v>
      </x:c>
      <x:c r="H4307" s="32" t="n">
        <x:v>16.7570448357</x:v>
      </x:c>
      <x:c r="I4307" s="33" t="n">
        <x:v>0</x:v>
      </x:c>
      <x:c r="J4307" s="34" t="n">
        <x:v>1</x:v>
      </x:c>
      <x:c r="K4307" s="33" t="n">
        <x:v>937.1901092144209</x:v>
      </x:c>
      <x:c r="L4307" s="32" t="n">
        <x:v>15704.53667968063</x:v>
      </x:c>
      <x:c r="M4307" s="33" t="n">
        <x:v>3.7946358667431324</x:v>
      </x:c>
      <x:c r="N4307" s="33" t="n">
        <x:v>623.2120855560224</x:v>
      </x:c>
      <x:c r="O4307" s="32" t="n">
        <x:v>10443.192859812372</x:v>
      </x:c>
      <x:c r="P4307" s="32" t="n">
        <x:v>5261.343819868258</x:v>
      </x:c>
      <x:c r="Q4307" s="33" t="n">
        <x:v>1.5038060572562084</x:v>
      </x:c>
      <x:c r="R4307" s="34" t="n">
        <x:v>0.5038060572562083</x:v>
      </x:c>
    </x:row>
    <x:row r="4308" ht="18" customHeight="1">
      <x:c r="A4308" s="25" t="str">
        <x:v>EEZ_580</x:v>
      </x:c>
      <x:c r="B4308" s="25" t="str">
        <x:v>Northern Marianas (USA)</x:v>
      </x:c>
      <x:c r="C4308" s="25" t="str">
        <x:v>functional</x:v>
      </x:c>
      <x:c r="D4308" s="25" t="str">
        <x:v>Medium reef assoc. fish (30 - 89 cm)</x:v>
      </x:c>
      <x:c r="E4308" s="35" t="n">
        <x:v>20</x:v>
      </x:c>
      <x:c r="F4308" s="35" t="n">
        <x:v>20</x:v>
      </x:c>
      <x:c r="G4308" s="32" t="n">
        <x:v>55.4433376377</x:v>
      </x:c>
      <x:c r="H4308" s="32" t="n">
        <x:v>55.4433376377</x:v>
      </x:c>
      <x:c r="I4308" s="33" t="n">
        <x:v>0</x:v>
      </x:c>
      <x:c r="J4308" s="34" t="n">
        <x:v>1</x:v>
      </x:c>
      <x:c r="K4308" s="33" t="n">
        <x:v>347.58288746827685</x:v>
      </x:c>
      <x:c r="L4308" s="32" t="n">
        <x:v>19271.15538699036</x:v>
      </x:c>
      <x:c r="M4308" s="33" t="n">
        <x:v>3.054915113322629</x:v>
      </x:c>
      <x:c r="N4308" s="33" t="n">
        <x:v>113.47889895023151</x:v>
      </x:c>
      <x:c r="O4308" s="32" t="n">
        <x:v>6291.648909252125</x:v>
      </x:c>
      <x:c r="P4308" s="32" t="n">
        <x:v>12979.506477738232</x:v>
      </x:c>
      <x:c r="Q4308" s="33" t="n">
        <x:v>3.0629737394677794</x:v>
      </x:c>
      <x:c r="R4308" s="34" t="n">
        <x:v>2.0629737394677794</x:v>
      </x:c>
    </x:row>
    <x:row r="4309" ht="18" customHeight="1">
      <x:c r="A4309" s="25" t="str">
        <x:v>EEZ_580</x:v>
      </x:c>
      <x:c r="B4309" s="25" t="str">
        <x:v>Northern Marianas (USA)</x:v>
      </x:c>
      <x:c r="C4309" s="25" t="str">
        <x:v>functional</x:v>
      </x:c>
      <x:c r="D4309" s="25" t="str">
        <x:v>Other demersal invertebrates</x:v>
      </x:c>
      <x:c r="E4309" s="35" t="n">
        <x:v>1</x:v>
      </x:c>
      <x:c r="F4309" s="35" t="n">
        <x:v>1</x:v>
      </x:c>
      <x:c r="G4309" s="32" t="n">
        <x:v>1</x:v>
      </x:c>
      <x:c r="H4309" s="32" t="n">
        <x:v>1</x:v>
      </x:c>
      <x:c r="I4309" s="33" t="n">
        <x:v>0</x:v>
      </x:c>
      <x:c r="J4309" s="34" t="n">
        <x:v>1</x:v>
      </x:c>
      <x:c r="K4309" s="33" t="n">
        <x:v>26.915348039269166</x:v>
      </x:c>
      <x:c r="L4309" s="32" t="n">
        <x:v>26.915348039269166</x:v>
      </x:c>
      <x:c r="M4309" s="33" t="n">
        <x:v>2.43</x:v>
      </x:c>
      <x:c r="N4309" s="33" t="n">
        <x:v>26.915348039269166</x:v>
      </x:c>
      <x:c r="O4309" s="32" t="n">
        <x:v>26.915348039269166</x:v>
      </x:c>
      <x:c r="P4309" s="32" t="n">
        <x:v>0</x:v>
      </x:c>
      <x:c r="Q4309" s="33" t="n">
        <x:v>1</x:v>
      </x:c>
      <x:c r="R4309" s="34" t="n">
        <x:v>0</x:v>
      </x:c>
    </x:row>
    <x:row r="4310" ht="18" customHeight="1">
      <x:c r="A4310" s="25" t="str">
        <x:v>EEZ_580</x:v>
      </x:c>
      <x:c r="B4310" s="25" t="str">
        <x:v>Northern Marianas (USA)</x:v>
      </x:c>
      <x:c r="C4310" s="25" t="str">
        <x:v>functional</x:v>
      </x:c>
      <x:c r="D4310" s="25" t="str">
        <x:v>Small reef assoc. fish (&lt;30 cm)</x:v>
      </x:c>
      <x:c r="E4310" s="35" t="n">
        <x:v>2</x:v>
      </x:c>
      <x:c r="F4310" s="35" t="n">
        <x:v>2</x:v>
      </x:c>
      <x:c r="G4310" s="32" t="n">
        <x:v>20.288803133400002</x:v>
      </x:c>
      <x:c r="H4310" s="32" t="n">
        <x:v>20.288803133400002</x:v>
      </x:c>
      <x:c r="I4310" s="33" t="n">
        <x:v>0</x:v>
      </x:c>
      <x:c r="J4310" s="34" t="n">
        <x:v>1</x:v>
      </x:c>
      <x:c r="K4310" s="33" t="n">
        <x:v>89.48279184055714</x:v>
      </x:c>
      <x:c r="L4310" s="32" t="n">
        <x:v>1815.498747480076</x:v>
      </x:c>
      <x:c r="M4310" s="33" t="n">
        <x:v>2.57388092844907</x:v>
      </x:c>
      <x:c r="N4310" s="33" t="n">
        <x:v>37.48702090978727</x:v>
      </x:c>
      <x:c r="O4310" s="32" t="n">
        <x:v>760.5667872963234</x:v>
      </x:c>
      <x:c r="P4310" s="32" t="n">
        <x:v>1054.9319601837526</x:v>
      </x:c>
      <x:c r="Q4310" s="33" t="n">
        <x:v>2.3870339565231924</x:v>
      </x:c>
      <x:c r="R4310" s="34" t="n">
        <x:v>1.3870339565231924</x:v>
      </x:c>
    </x:row>
    <x:row r="4311" ht="18" customHeight="1">
      <x:c r="A4311" s="25" t="str">
        <x:v>EEZ_583</x:v>
      </x:c>
      <x:c r="B4311" s="25" t="str">
        <x:v>Micronesia (Federated States of)</x:v>
      </x:c>
      <x:c r="C4311" s="25" t="str">
        <x:v>functional</x:v>
      </x:c>
      <x:c r="D4311" s="25" t="str">
        <x:v>Cephalopods</x:v>
      </x:c>
      <x:c r="E4311" s="35" t="n">
        <x:v>1</x:v>
      </x:c>
      <x:c r="F4311" s="35" t="n">
        <x:v>1</x:v>
      </x:c>
      <x:c r="G4311" s="32" t="n">
        <x:v>19.999999998</x:v>
      </x:c>
      <x:c r="H4311" s="32" t="n">
        <x:v>19.999999998</x:v>
      </x:c>
      <x:c r="I4311" s="33" t="n">
        <x:v>0</x:v>
      </x:c>
      <x:c r="J4311" s="34" t="n">
        <x:v>1</x:v>
      </x:c>
      <x:c r="K4311" s="33" t="n">
        <x:v>630.957344480193</x:v>
      </x:c>
      <x:c r="L4311" s="32" t="n">
        <x:v>12619.146888341946</x:v>
      </x:c>
      <x:c r="M4311" s="33" t="n">
        <x:v>3.8</x:v>
      </x:c>
      <x:c r="N4311" s="33" t="n">
        <x:v>630.957344480193</x:v>
      </x:c>
      <x:c r="O4311" s="32" t="n">
        <x:v>12619.146888341946</x:v>
      </x:c>
      <x:c r="P4311" s="32" t="n">
        <x:v>0</x:v>
      </x:c>
      <x:c r="Q4311" s="33" t="n">
        <x:v>1</x:v>
      </x:c>
      <x:c r="R4311" s="34" t="n">
        <x:v>0</x:v>
      </x:c>
    </x:row>
    <x:row r="4312" ht="18" customHeight="1">
      <x:c r="A4312" s="25" t="str">
        <x:v>EEZ_583</x:v>
      </x:c>
      <x:c r="B4312" s="25" t="str">
        <x:v>Micronesia (Federated States of)</x:v>
      </x:c>
      <x:c r="C4312" s="25" t="str">
        <x:v>functional</x:v>
      </x:c>
      <x:c r="D4312" s="25" t="str">
        <x:v>Large benthopelagics (&gt;=90 cm)</x:v>
      </x:c>
      <x:c r="E4312" s="35" t="n">
        <x:v>3</x:v>
      </x:c>
      <x:c r="F4312" s="35" t="n">
        <x:v>3</x:v>
      </x:c>
      <x:c r="G4312" s="32" t="n">
        <x:v>0.0009670249999999999</x:v>
      </x:c>
      <x:c r="H4312" s="32" t="n">
        <x:v>0.0009670249999999999</x:v>
      </x:c>
      <x:c r="I4312" s="33" t="n">
        <x:v>0</x:v>
      </x:c>
      <x:c r="J4312" s="34" t="n">
        <x:v>1</x:v>
      </x:c>
      <x:c r="K4312" s="33" t="n">
        <x:v>2732.5907643481505</x:v>
      </x:c>
      <x:c r="L4312" s="32" t="n">
        <x:v>2.64248358389377</x:v>
      </x:c>
      <x:c r="M4312" s="33" t="n">
        <x:v>4.251988314676455</x:v>
      </x:c>
      <x:c r="N4312" s="33" t="n">
        <x:v>1786.4395074568902</x:v>
      </x:c>
      <x:c r="O4312" s="32" t="n">
        <x:v>1.727531664698499</x:v>
      </x:c>
      <x:c r="P4312" s="32" t="n">
        <x:v>0.9149519191952711</x:v>
      </x:c>
      <x:c r="Q4312" s="33" t="n">
        <x:v>1.5296296084708554</x:v>
      </x:c>
      <x:c r="R4312" s="34" t="n">
        <x:v>0.5296296084708554</x:v>
      </x:c>
    </x:row>
    <x:row r="4313" ht="18" customHeight="1">
      <x:c r="A4313" s="25" t="str">
        <x:v>EEZ_583</x:v>
      </x:c>
      <x:c r="B4313" s="25" t="str">
        <x:v>Micronesia (Federated States of)</x:v>
      </x:c>
      <x:c r="C4313" s="25" t="str">
        <x:v>functional</x:v>
      </x:c>
      <x:c r="D4313" s="25" t="str">
        <x:v>Large pelagics (&gt;=90 cm)</x:v>
      </x:c>
      <x:c r="E4313" s="35" t="n">
        <x:v>15</x:v>
      </x:c>
      <x:c r="F4313" s="35" t="n">
        <x:v>15</x:v>
      </x:c>
      <x:c r="G4313" s="32" t="n">
        <x:v>206759.89808296156</x:v>
      </x:c>
      <x:c r="H4313" s="32" t="n">
        <x:v>206759.89808296156</x:v>
      </x:c>
      <x:c r="I4313" s="33" t="n">
        <x:v>0</x:v>
      </x:c>
      <x:c r="J4313" s="34" t="n">
        <x:v>1</x:v>
      </x:c>
      <x:c r="K4313" s="33" t="n">
        <x:v>2667.0467897143913</x:v>
      </x:c>
      <x:c r="L4313" s="32" t="n">
        <x:v>551438322.4238373</x:v>
      </x:c>
      <x:c r="M4313" s="33" t="n">
        <x:v>4.4250938739493755</x:v>
      </x:c>
      <x:c r="N4313" s="33" t="n">
        <x:v>2661.300245016343</x:v>
      </x:c>
      <x:c r="O4313" s="32" t="n">
        <x:v>550250167.4277397</x:v>
      </x:c>
      <x:c r="P4313" s="32" t="n">
        <x:v>1188154.9960975647</x:v>
      </x:c>
      <x:c r="Q4313" s="33" t="n">
        <x:v>1.0021592996539226</x:v>
      </x:c>
      <x:c r="R4313" s="34" t="n">
        <x:v>0.0021592996539225883</x:v>
      </x:c>
    </x:row>
    <x:row r="4314" ht="18" customHeight="1">
      <x:c r="A4314" s="25" t="str">
        <x:v>EEZ_583</x:v>
      </x:c>
      <x:c r="B4314" s="25" t="str">
        <x:v>Micronesia (Federated States of)</x:v>
      </x:c>
      <x:c r="C4314" s="25" t="str">
        <x:v>functional</x:v>
      </x:c>
      <x:c r="D4314" s="25" t="str">
        <x:v>Large reef assoc. fish (&gt;=90 cm)</x:v>
      </x:c>
      <x:c r="E4314" s="35" t="n">
        <x:v>12</x:v>
      </x:c>
      <x:c r="F4314" s="35" t="n">
        <x:v>12</x:v>
      </x:c>
      <x:c r="G4314" s="32" t="n">
        <x:v>157.362477942</x:v>
      </x:c>
      <x:c r="H4314" s="32" t="n">
        <x:v>157.362477942</x:v>
      </x:c>
      <x:c r="I4314" s="33" t="n">
        <x:v>0</x:v>
      </x:c>
      <x:c r="J4314" s="34" t="n">
        <x:v>1</x:v>
      </x:c>
      <x:c r="K4314" s="33" t="n">
        <x:v>2226.1902278388848</x:v>
      </x:c>
      <x:c r="L4314" s="32" t="n">
        <x:v>350318.81062299246</x:v>
      </x:c>
      <x:c r="M4314" s="33" t="n">
        <x:v>4.306725770425528</x:v>
      </x:c>
      <x:c r="N4314" s="33" t="n">
        <x:v>2026.4027699156247</x:v>
      </x:c>
      <x:c r="O4314" s="32" t="n">
        <x:v>318879.7611824552</x:v>
      </x:c>
      <x:c r="P4314" s="32" t="n">
        <x:v>31439.04944053729</x:v>
      </x:c>
      <x:c r="Q4314" s="33" t="n">
        <x:v>1.0985921756964332</x:v>
      </x:c>
      <x:c r="R4314" s="34" t="n">
        <x:v>0.09859217569643322</x:v>
      </x:c>
    </x:row>
    <x:row r="4315" ht="18" customHeight="1">
      <x:c r="A4315" s="25" t="str">
        <x:v>EEZ_583</x:v>
      </x:c>
      <x:c r="B4315" s="25" t="str">
        <x:v>Micronesia (Federated States of)</x:v>
      </x:c>
      <x:c r="C4315" s="25" t="str">
        <x:v>functional</x:v>
      </x:c>
      <x:c r="D4315" s="25" t="str">
        <x:v>Large sharks (&gt;=90 cm)</x:v>
      </x:c>
      <x:c r="E4315" s="35" t="n">
        <x:v>8</x:v>
      </x:c>
      <x:c r="F4315" s="35" t="n">
        <x:v>8</x:v>
      </x:c>
      <x:c r="G4315" s="32" t="n">
        <x:v>9022.8547252762</x:v>
      </x:c>
      <x:c r="H4315" s="32" t="n">
        <x:v>9022.8547252762</x:v>
      </x:c>
      <x:c r="I4315" s="33" t="n">
        <x:v>0</x:v>
      </x:c>
      <x:c r="J4315" s="34" t="n">
        <x:v>1</x:v>
      </x:c>
      <x:c r="K4315" s="33" t="n">
        <x:v>2105.730666555856</x:v>
      </x:c>
      <x:c r="L4315" s="32" t="n">
        <x:v>18999701.894892506</x:v>
      </x:c>
      <x:c r="M4315" s="33" t="n">
        <x:v>4.297634777768753</x:v>
      </x:c>
      <x:c r="N4315" s="33" t="n">
        <x:v>1984.425402471293</x:v>
      </x:c>
      <x:c r="O4315" s="32" t="n">
        <x:v>17905182.11964623</x:v>
      </x:c>
      <x:c r="P4315" s="32" t="n">
        <x:v>1094519.7752462775</x:v>
      </x:c>
      <x:c r="Q4315" s="33" t="n">
        <x:v>1.0611286591743365</x:v>
      </x:c>
      <x:c r="R4315" s="34" t="n">
        <x:v>0.06112865917433645</x:v>
      </x:c>
    </x:row>
    <x:row r="4316" ht="18" customHeight="1">
      <x:c r="A4316" s="25" t="str">
        <x:v>EEZ_583</x:v>
      </x:c>
      <x:c r="B4316" s="25" t="str">
        <x:v>Micronesia (Federated States of)</x:v>
      </x:c>
      <x:c r="C4316" s="25" t="str">
        <x:v>functional</x:v>
      </x:c>
      <x:c r="D4316" s="25" t="str">
        <x:v>Lobsters, crabs</x:v>
      </x:c>
      <x:c r="E4316" s="35" t="n">
        <x:v>2</x:v>
      </x:c>
      <x:c r="F4316" s="35" t="n">
        <x:v>2</x:v>
      </x:c>
      <x:c r="G4316" s="32" t="n">
        <x:v>24.999999998</x:v>
      </x:c>
      <x:c r="H4316" s="32" t="n">
        <x:v>24.999999998</x:v>
      </x:c>
      <x:c r="I4316" s="33" t="n">
        <x:v>0</x:v>
      </x:c>
      <x:c r="J4316" s="34" t="n">
        <x:v>1</x:v>
      </x:c>
      <x:c r="K4316" s="33" t="n">
        <x:v>61.43074140937354</x:v>
      </x:c>
      <x:c r="L4316" s="32" t="n">
        <x:v>1535.768535111477</x:v>
      </x:c>
      <x:c r="M4316" s="33" t="n">
        <x:v>2.7140000000091202</x:v>
      </x:c>
      <x:c r="N4316" s="33" t="n">
        <x:v>51.760683196143745</x:v>
      </x:c>
      <x:c r="O4316" s="32" t="n">
        <x:v>1294.0170798000722</x:v>
      </x:c>
      <x:c r="P4316" s="32" t="n">
        <x:v>241.7514553114047</x:v>
      </x:c>
      <x:c r="Q4316" s="33" t="n">
        <x:v>1.186822460912769</x:v>
      </x:c>
      <x:c r="R4316" s="34" t="n">
        <x:v>0.18682246091276916</x:v>
      </x:c>
    </x:row>
    <x:row r="4317" ht="18" customHeight="1">
      <x:c r="A4317" s="25" t="str">
        <x:v>EEZ_583</x:v>
      </x:c>
      <x:c r="B4317" s="25" t="str">
        <x:v>Micronesia (Federated States of)</x:v>
      </x:c>
      <x:c r="C4317" s="25" t="str">
        <x:v>functional</x:v>
      </x:c>
      <x:c r="D4317" s="25" t="str">
        <x:v>Medium benthopelagics (30 - 89 cm)</x:v>
      </x:c>
      <x:c r="E4317" s="35" t="n">
        <x:v>1</x:v>
      </x:c>
      <x:c r="F4317" s="35" t="n">
        <x:v>1</x:v>
      </x:c>
      <x:c r="G4317" s="32" t="n">
        <x:v>0.000369755</x:v>
      </x:c>
      <x:c r="H4317" s="32" t="n">
        <x:v>0.000369755</x:v>
      </x:c>
      <x:c r="I4317" s="33" t="n">
        <x:v>0</x:v>
      </x:c>
      <x:c r="J4317" s="34" t="n">
        <x:v>1</x:v>
      </x:c>
      <x:c r="K4317" s="33" t="n">
        <x:v>602.5595860743575</x:v>
      </x:c>
      <x:c r="L4317" s="32" t="n">
        <x:v>0.22279941974892406</x:v>
      </x:c>
      <x:c r="M4317" s="33" t="n">
        <x:v>3.7800000000000002</x:v>
      </x:c>
      <x:c r="N4317" s="33" t="n">
        <x:v>602.5595860743581</x:v>
      </x:c>
      <x:c r="O4317" s="32" t="n">
        <x:v>0.22279941974892428</x:v>
      </x:c>
      <x:c r="P4317" s="32" t="n">
        <x:v>-2.220446049250313e-16</x:v>
      </x:c>
      <x:c r="Q4317" s="33" t="n">
        <x:v>0.999999999999999</x:v>
      </x:c>
      <x:c r="R4317" s="34" t="n">
        <x:v>-9.966121329007787e-16</x:v>
      </x:c>
    </x:row>
    <x:row r="4318" ht="18" customHeight="1">
      <x:c r="A4318" s="25" t="str">
        <x:v>EEZ_583</x:v>
      </x:c>
      <x:c r="B4318" s="25" t="str">
        <x:v>Micronesia (Federated States of)</x:v>
      </x:c>
      <x:c r="C4318" s="25" t="str">
        <x:v>functional</x:v>
      </x:c>
      <x:c r="D4318" s="25" t="str">
        <x:v>Medium demersals (30 - 89 cm)</x:v>
      </x:c>
      <x:c r="E4318" s="35" t="n">
        <x:v>6</x:v>
      </x:c>
      <x:c r="F4318" s="35" t="n">
        <x:v>6</x:v>
      </x:c>
      <x:c r="G4318" s="32" t="n">
        <x:v>4303.4598486962</x:v>
      </x:c>
      <x:c r="H4318" s="32" t="n">
        <x:v>4303.4598486962</x:v>
      </x:c>
      <x:c r="I4318" s="33" t="n">
        <x:v>0</x:v>
      </x:c>
      <x:c r="J4318" s="34" t="n">
        <x:v>1</x:v>
      </x:c>
      <x:c r="K4318" s="33" t="n">
        <x:v>193.15636913190804</x:v>
      </x:c>
      <x:c r="L4318" s="32" t="n">
        <x:v>831240.6790791084</x:v>
      </x:c>
      <x:c r="M4318" s="33" t="n">
        <x:v>3.282635817626683</x:v>
      </x:c>
      <x:c r="N4318" s="33" t="n">
        <x:v>191.70604944772018</x:v>
      </x:c>
      <x:c r="O4318" s="32" t="n">
        <x:v>824999.2865504322</x:v>
      </x:c>
      <x:c r="P4318" s="32" t="n">
        <x:v>6241.392528676195</x:v>
      </x:c>
      <x:c r="Q4318" s="33" t="n">
        <x:v>1.0075653308195858</x:v>
      </x:c>
      <x:c r="R4318" s="34" t="n">
        <x:v>0.007565330819585695</x:v>
      </x:c>
    </x:row>
    <x:row r="4319" ht="18" customHeight="1">
      <x:c r="A4319" s="25" t="str">
        <x:v>EEZ_583</x:v>
      </x:c>
      <x:c r="B4319" s="25" t="str">
        <x:v>Micronesia (Federated States of)</x:v>
      </x:c>
      <x:c r="C4319" s="25" t="str">
        <x:v>functional</x:v>
      </x:c>
      <x:c r="D4319" s="25" t="str">
        <x:v>Medium pelagics (30 - 89 cm)</x:v>
      </x:c>
      <x:c r="E4319" s="35" t="n">
        <x:v>6</x:v>
      </x:c>
      <x:c r="F4319" s="35" t="n">
        <x:v>6</x:v>
      </x:c>
      <x:c r="G4319" s="32" t="n">
        <x:v>3633.3873353177005</x:v>
      </x:c>
      <x:c r="H4319" s="32" t="n">
        <x:v>3633.3873353177005</x:v>
      </x:c>
      <x:c r="I4319" s="33" t="n">
        <x:v>0</x:v>
      </x:c>
      <x:c r="J4319" s="34" t="n">
        <x:v>1</x:v>
      </x:c>
      <x:c r="K4319" s="33" t="n">
        <x:v>1319.1806255449283</x:v>
      </x:c>
      <x:c r="L4319" s="32" t="n">
        <x:v>4793094.177851425</x:v>
      </x:c>
      <x:c r="M4319" s="33" t="n">
        <x:v>4.012023371829606</x:v>
      </x:c>
      <x:c r="N4319" s="33" t="n">
        <x:v>1028.0716229562122</x:v>
      </x:c>
      <x:c r="O4319" s="32" t="n">
        <x:v>3735382.4146486153</x:v>
      </x:c>
      <x:c r="P4319" s="32" t="n">
        <x:v>1057711.7632028093</x:v>
      </x:c>
      <x:c r="Q4319" s="33" t="n">
        <x:v>1.2831602352291707</x:v>
      </x:c>
      <x:c r="R4319" s="34" t="n">
        <x:v>0.2831602352291706</x:v>
      </x:c>
    </x:row>
    <x:row r="4320" ht="18" customHeight="1">
      <x:c r="A4320" s="25" t="str">
        <x:v>EEZ_583</x:v>
      </x:c>
      <x:c r="B4320" s="25" t="str">
        <x:v>Micronesia (Federated States of)</x:v>
      </x:c>
      <x:c r="C4320" s="25" t="str">
        <x:v>functional</x:v>
      </x:c>
      <x:c r="D4320" s="25" t="str">
        <x:v>Medium reef assoc. fish (30 - 89 cm)</x:v>
      </x:c>
      <x:c r="E4320" s="35" t="n">
        <x:v>85</x:v>
      </x:c>
      <x:c r="F4320" s="35" t="n">
        <x:v>85</x:v>
      </x:c>
      <x:c r="G4320" s="32" t="n">
        <x:v>2752.081631735901</x:v>
      </x:c>
      <x:c r="H4320" s="32" t="n">
        <x:v>2752.081631735901</x:v>
      </x:c>
      <x:c r="I4320" s="33" t="n">
        <x:v>0</x:v>
      </x:c>
      <x:c r="J4320" s="34" t="n">
        <x:v>1</x:v>
      </x:c>
      <x:c r="K4320" s="33" t="n">
        <x:v>356.11996402663794</x:v>
      </x:c>
      <x:c r="L4320" s="32" t="n">
        <x:v>980071.2116921601</x:v>
      </x:c>
      <x:c r="M4320" s="33" t="n">
        <x:v>2.645237209953201</x:v>
      </x:c>
      <x:c r="N4320" s="33" t="n">
        <x:v>44.18116972893713</x:v>
      </x:c>
      <x:c r="O4320" s="32" t="n">
        <x:v>121590.18567961408</x:v>
      </x:c>
      <x:c r="P4320" s="32" t="n">
        <x:v>858481.026012546</x:v>
      </x:c>
      <x:c r="Q4320" s="33" t="n">
        <x:v>8.060446706402882</x:v>
      </x:c>
      <x:c r="R4320" s="34" t="n">
        <x:v>7.060446706402882</x:v>
      </x:c>
    </x:row>
    <x:row r="4321" ht="18" customHeight="1">
      <x:c r="A4321" s="25" t="str">
        <x:v>EEZ_583</x:v>
      </x:c>
      <x:c r="B4321" s="25" t="str">
        <x:v>Micronesia (Federated States of)</x:v>
      </x:c>
      <x:c r="C4321" s="25" t="str">
        <x:v>functional</x:v>
      </x:c>
      <x:c r="D4321" s="25" t="str">
        <x:v>Other demersal invertebrates</x:v>
      </x:c>
      <x:c r="E4321" s="35" t="n">
        <x:v>1</x:v>
      </x:c>
      <x:c r="F4321" s="35" t="n">
        <x:v>1</x:v>
      </x:c>
      <x:c r="G4321" s="32" t="n">
        <x:v>150.000000003</x:v>
      </x:c>
      <x:c r="H4321" s="32" t="n">
        <x:v>150.000000003</x:v>
      </x:c>
      <x:c r="I4321" s="33" t="n">
        <x:v>0</x:v>
      </x:c>
      <x:c r="J4321" s="34" t="n">
        <x:v>1</x:v>
      </x:c>
      <x:c r="K4321" s="33" t="n">
        <x:v>12.589254117941675</x:v>
      </x:c>
      <x:c r="L4321" s="32" t="n">
        <x:v>1888.3881177290189</x:v>
      </x:c>
      <x:c r="M4321" s="33" t="n">
        <x:v>2.1</x:v>
      </x:c>
      <x:c r="N4321" s="33" t="n">
        <x:v>12.589254117941675</x:v>
      </x:c>
      <x:c r="O4321" s="32" t="n">
        <x:v>1888.3881177290189</x:v>
      </x:c>
      <x:c r="P4321" s="32" t="n">
        <x:v>0</x:v>
      </x:c>
      <x:c r="Q4321" s="33" t="n">
        <x:v>1</x:v>
      </x:c>
      <x:c r="R4321" s="34" t="n">
        <x:v>0</x:v>
      </x:c>
    </x:row>
    <x:row r="4322" ht="18" customHeight="1">
      <x:c r="A4322" s="25" t="str">
        <x:v>EEZ_583</x:v>
      </x:c>
      <x:c r="B4322" s="25" t="str">
        <x:v>Micronesia (Federated States of)</x:v>
      </x:c>
      <x:c r="C4322" s="25" t="str">
        <x:v>functional</x:v>
      </x:c>
      <x:c r="D4322" s="25" t="str">
        <x:v>Small pelagics (&lt;30 cm)</x:v>
      </x:c>
      <x:c r="E4322" s="35" t="n">
        <x:v>2</x:v>
      </x:c>
      <x:c r="F4322" s="35" t="n">
        <x:v>2</x:v>
      </x:c>
      <x:c r="G4322" s="32" t="n">
        <x:v>0.000868698</x:v>
      </x:c>
      <x:c r="H4322" s="32" t="n">
        <x:v>0.000868698</x:v>
      </x:c>
      <x:c r="I4322" s="33" t="n">
        <x:v>0</x:v>
      </x:c>
      <x:c r="J4322" s="34" t="n">
        <x:v>1</x:v>
      </x:c>
      <x:c r="K4322" s="33" t="n">
        <x:v>124.45999177159348</x:v>
      </x:c>
      <x:c r="L4322" s="32" t="n">
        <x:v>0.10811814593199971</x:v>
      </x:c>
      <x:c r="M4322" s="33" t="n">
        <x:v>3.0653515260769564</x:v>
      </x:c>
      <x:c r="N4322" s="33" t="n">
        <x:v>116.23890926420349</x:v>
      </x:c>
      <x:c r="O4322" s="32" t="n">
        <x:v>0.10097650799999504</x:v>
      </x:c>
      <x:c r="P4322" s="32" t="n">
        <x:v>0.007141637932004674</x:v>
      </x:c>
      <x:c r="Q4322" s="33" t="n">
        <x:v>1.0707257368417318</x:v>
      </x:c>
      <x:c r="R4322" s="34" t="n">
        <x:v>0.07072573684173179</x:v>
      </x:c>
    </x:row>
    <x:row r="4323" ht="18" customHeight="1">
      <x:c r="A4323" s="25" t="str">
        <x:v>EEZ_583</x:v>
      </x:c>
      <x:c r="B4323" s="25" t="str">
        <x:v>Micronesia (Federated States of)</x:v>
      </x:c>
      <x:c r="C4323" s="25" t="str">
        <x:v>functional</x:v>
      </x:c>
      <x:c r="D4323" s="25" t="str">
        <x:v>Small reef assoc. fish (&lt;30 cm)</x:v>
      </x:c>
      <x:c r="E4323" s="35" t="n">
        <x:v>22</x:v>
      </x:c>
      <x:c r="F4323" s="35" t="n">
        <x:v>22</x:v>
      </x:c>
      <x:c r="G4323" s="32" t="n">
        <x:v>678.4431564244001</x:v>
      </x:c>
      <x:c r="H4323" s="32" t="n">
        <x:v>678.4431564244001</x:v>
      </x:c>
      <x:c r="I4323" s="33" t="n">
        <x:v>0</x:v>
      </x:c>
      <x:c r="J4323" s="34" t="n">
        <x:v>1</x:v>
      </x:c>
      <x:c r="K4323" s="33" t="n">
        <x:v>50.87569955726393</x:v>
      </x:c>
      <x:c r="L4323" s="32" t="n">
        <x:v>34516.270192929594</x:v>
      </x:c>
      <x:c r="M4323" s="33" t="n">
        <x:v>2.2903290561203837</x:v>
      </x:c>
      <x:c r="N4323" s="33" t="n">
        <x:v>19.51322517287029</x:v>
      </x:c>
      <x:c r="O4323" s="32" t="n">
        <x:v>13238.614078302178</x:v>
      </x:c>
      <x:c r="P4323" s="32" t="n">
        <x:v>21277.656114627418</x:v>
      </x:c>
      <x:c r="Q4323" s="33" t="n">
        <x:v>2.6072419657206463</x:v>
      </x:c>
      <x:c r="R4323" s="34" t="n">
        <x:v>1.6072419657206465</x:v>
      </x:c>
    </x:row>
    <x:row r="4324" ht="18" customHeight="1">
      <x:c r="A4324" s="25" t="str">
        <x:v>EEZ_584</x:v>
      </x:c>
      <x:c r="B4324" s="25" t="str">
        <x:v>Marshall Isl.</x:v>
      </x:c>
      <x:c r="C4324" s="25" t="str">
        <x:v>functional</x:v>
      </x:c>
      <x:c r="D4324" s="25" t="str">
        <x:v>Cephalopods</x:v>
      </x:c>
      <x:c r="E4324" s="35" t="n">
        <x:v>1</x:v>
      </x:c>
      <x:c r="F4324" s="35" t="n">
        <x:v>1</x:v>
      </x:c>
      <x:c r="G4324" s="32" t="n">
        <x:v>203.9568268356</x:v>
      </x:c>
      <x:c r="H4324" s="32" t="n">
        <x:v>203.9568268356</x:v>
      </x:c>
      <x:c r="I4324" s="33" t="n">
        <x:v>0</x:v>
      </x:c>
      <x:c r="J4324" s="34" t="n">
        <x:v>1</x:v>
      </x:c>
      <x:c r="K4324" s="33" t="n">
        <x:v>630.957344480193</x:v>
      </x:c>
      <x:c r="L4324" s="32" t="n">
        <x:v>128688.05784879674</x:v>
      </x:c>
      <x:c r="M4324" s="33" t="n">
        <x:v>3.8</x:v>
      </x:c>
      <x:c r="N4324" s="33" t="n">
        <x:v>630.957344480193</x:v>
      </x:c>
      <x:c r="O4324" s="32" t="n">
        <x:v>128688.05784879674</x:v>
      </x:c>
      <x:c r="P4324" s="32" t="n">
        <x:v>0</x:v>
      </x:c>
      <x:c r="Q4324" s="33" t="n">
        <x:v>1</x:v>
      </x:c>
      <x:c r="R4324" s="34" t="n">
        <x:v>0</x:v>
      </x:c>
    </x:row>
    <x:row r="4325" ht="18" customHeight="1">
      <x:c r="A4325" s="25" t="str">
        <x:v>EEZ_584</x:v>
      </x:c>
      <x:c r="B4325" s="25" t="str">
        <x:v>Marshall Isl.</x:v>
      </x:c>
      <x:c r="C4325" s="25" t="str">
        <x:v>functional</x:v>
      </x:c>
      <x:c r="D4325" s="25" t="str">
        <x:v>Large benthopelagics (&gt;=90 cm)</x:v>
      </x:c>
      <x:c r="E4325" s="35" t="n">
        <x:v>1</x:v>
      </x:c>
      <x:c r="F4325" s="35" t="n">
        <x:v>1</x:v>
      </x:c>
      <x:c r="G4325" s="32" t="n">
        <x:v>4.8351365367</x:v>
      </x:c>
      <x:c r="H4325" s="32" t="n">
        <x:v>4.8351365367</x:v>
      </x:c>
      <x:c r="I4325" s="33" t="n">
        <x:v>0</x:v>
      </x:c>
      <x:c r="J4325" s="34" t="n">
        <x:v>1</x:v>
      </x:c>
      <x:c r="K4325" s="33" t="n">
        <x:v>10.71519305237606</x:v>
      </x:c>
      <x:c r="L4325" s="32" t="n">
        <x:v>51.80942142533749</x:v>
      </x:c>
      <x:c r="M4325" s="33" t="n">
        <x:v>2.03</x:v>
      </x:c>
      <x:c r="N4325" s="33" t="n">
        <x:v>10.71519305237606</x:v>
      </x:c>
      <x:c r="O4325" s="32" t="n">
        <x:v>51.80942142533749</x:v>
      </x:c>
      <x:c r="P4325" s="32" t="n">
        <x:v>0</x:v>
      </x:c>
      <x:c r="Q4325" s="33" t="n">
        <x:v>1</x:v>
      </x:c>
      <x:c r="R4325" s="34" t="n">
        <x:v>0</x:v>
      </x:c>
    </x:row>
    <x:row r="4326" ht="18" customHeight="1">
      <x:c r="A4326" s="25" t="str">
        <x:v>EEZ_584</x:v>
      </x:c>
      <x:c r="B4326" s="25" t="str">
        <x:v>Marshall Isl.</x:v>
      </x:c>
      <x:c r="C4326" s="25" t="str">
        <x:v>functional</x:v>
      </x:c>
      <x:c r="D4326" s="25" t="str">
        <x:v>Large pelagics (&gt;=90 cm)</x:v>
      </x:c>
      <x:c r="E4326" s="35" t="n">
        <x:v>12</x:v>
      </x:c>
      <x:c r="F4326" s="35" t="n">
        <x:v>12</x:v>
      </x:c>
      <x:c r="G4326" s="32" t="n">
        <x:v>43282.366642950896</x:v>
      </x:c>
      <x:c r="H4326" s="32" t="n">
        <x:v>43282.366642950896</x:v>
      </x:c>
      <x:c r="I4326" s="33" t="n">
        <x:v>0</x:v>
      </x:c>
      <x:c r="J4326" s="34" t="n">
        <x:v>1</x:v>
      </x:c>
      <x:c r="K4326" s="33" t="n">
        <x:v>2688.4490801228458</x:v>
      </x:c>
      <x:c r="L4326" s="32" t="n">
        <x:v>116362438.78678109</x:v>
      </x:c>
      <x:c r="M4326" s="33" t="n">
        <x:v>4.427697202307196</x:v>
      </x:c>
      <x:c r="N4326" s="33" t="n">
        <x:v>2677.3010129385807</x:v>
      </x:c>
      <x:c r="O4326" s="32" t="n">
        <x:v>115879924.05555147</x:v>
      </x:c>
      <x:c r="P4326" s="32" t="n">
        <x:v>482514.7312296182</x:v>
      </x:c>
      <x:c r="Q4326" s="33" t="n">
        <x:v>1.0041639199815</x:v>
      </x:c>
      <x:c r="R4326" s="34" t="n">
        <x:v>0.004163919981500042</x:v>
      </x:c>
    </x:row>
    <x:row r="4327" ht="18" customHeight="1">
      <x:c r="A4327" s="25" t="str">
        <x:v>EEZ_584</x:v>
      </x:c>
      <x:c r="B4327" s="25" t="str">
        <x:v>Marshall Isl.</x:v>
      </x:c>
      <x:c r="C4327" s="25" t="str">
        <x:v>functional</x:v>
      </x:c>
      <x:c r="D4327" s="25" t="str">
        <x:v>Large reef assoc. fish (&gt;=90 cm)</x:v>
      </x:c>
      <x:c r="E4327" s="35" t="n">
        <x:v>1</x:v>
      </x:c>
      <x:c r="F4327" s="35" t="n">
        <x:v>1</x:v>
      </x:c>
      <x:c r="G4327" s="32" t="n">
        <x:v>81.5827307343</x:v>
      </x:c>
      <x:c r="H4327" s="32" t="n">
        <x:v>81.5827307343</x:v>
      </x:c>
      <x:c r="I4327" s="33" t="n">
        <x:v>0</x:v>
      </x:c>
      <x:c r="J4327" s="34" t="n">
        <x:v>1</x:v>
      </x:c>
      <x:c r="K4327" s="33" t="n">
        <x:v>1380.3842646028838</x:v>
      </x:c>
      <x:c r="L4327" s="32" t="n">
        <x:v>112615.5177689618</x:v>
      </x:c>
      <x:c r="M4327" s="33" t="n">
        <x:v>4.14</x:v>
      </x:c>
      <x:c r="N4327" s="33" t="n">
        <x:v>1380.3842646028838</x:v>
      </x:c>
      <x:c r="O4327" s="32" t="n">
        <x:v>112615.5177689618</x:v>
      </x:c>
      <x:c r="P4327" s="32" t="n">
        <x:v>0</x:v>
      </x:c>
      <x:c r="Q4327" s="33" t="n">
        <x:v>1</x:v>
      </x:c>
      <x:c r="R4327" s="34" t="n">
        <x:v>0</x:v>
      </x:c>
    </x:row>
    <x:row r="4328" ht="18" customHeight="1">
      <x:c r="A4328" s="25" t="str">
        <x:v>EEZ_584</x:v>
      </x:c>
      <x:c r="B4328" s="25" t="str">
        <x:v>Marshall Isl.</x:v>
      </x:c>
      <x:c r="C4328" s="25" t="str">
        <x:v>functional</x:v>
      </x:c>
      <x:c r="D4328" s="25" t="str">
        <x:v>Large sharks (&gt;=90 cm)</x:v>
      </x:c>
      <x:c r="E4328" s="35" t="n">
        <x:v>9</x:v>
      </x:c>
      <x:c r="F4328" s="35" t="n">
        <x:v>9</x:v>
      </x:c>
      <x:c r="G4328" s="32" t="n">
        <x:v>6154.1132630237</x:v>
      </x:c>
      <x:c r="H4328" s="32" t="n">
        <x:v>6154.1132630237</x:v>
      </x:c>
      <x:c r="I4328" s="33" t="n">
        <x:v>0</x:v>
      </x:c>
      <x:c r="J4328" s="34" t="n">
        <x:v>1</x:v>
      </x:c>
      <x:c r="K4328" s="33" t="n">
        <x:v>2243.040606998012</x:v>
      </x:c>
      <x:c r="L4328" s="32" t="n">
        <x:v>13803925.949027197</x:v>
      </x:c>
      <x:c r="M4328" s="33" t="n">
        <x:v>4.333890448479481</x:v>
      </x:c>
      <x:c r="N4328" s="33" t="n">
        <x:v>2157.200183105334</x:v>
      </x:c>
      <x:c r="O4328" s="32" t="n">
        <x:v>13275654.257845689</x:v>
      </x:c>
      <x:c r="P4328" s="32" t="n">
        <x:v>528271.6911815088</x:v>
      </x:c>
      <x:c r="Q4328" s="33" t="n">
        <x:v>1.039792516505867</x:v>
      </x:c>
      <x:c r="R4328" s="34" t="n">
        <x:v>0.03979251650586706</x:v>
      </x:c>
    </x:row>
    <x:row r="4329" ht="18" customHeight="1">
      <x:c r="A4329" s="25" t="str">
        <x:v>EEZ_584</x:v>
      </x:c>
      <x:c r="B4329" s="25" t="str">
        <x:v>Marshall Isl.</x:v>
      </x:c>
      <x:c r="C4329" s="25" t="str">
        <x:v>functional</x:v>
      </x:c>
      <x:c r="D4329" s="25" t="str">
        <x:v>Medium demersals (30 - 89 cm)</x:v>
      </x:c>
      <x:c r="E4329" s="35" t="n">
        <x:v>3</x:v>
      </x:c>
      <x:c r="F4329" s="35" t="n">
        <x:v>3</x:v>
      </x:c>
      <x:c r="G4329" s="32" t="n">
        <x:v>1796.4286237352999</x:v>
      </x:c>
      <x:c r="H4329" s="32" t="n">
        <x:v>1796.4286237352999</x:v>
      </x:c>
      <x:c r="I4329" s="33" t="n">
        <x:v>0</x:v>
      </x:c>
      <x:c r="J4329" s="34" t="n">
        <x:v>1</x:v>
      </x:c>
      <x:c r="K4329" s="33" t="n">
        <x:v>191.3125943233389</x:v>
      </x:c>
      <x:c r="L4329" s="32" t="n">
        <x:v>343679.4205235055</x:v>
      </x:c>
      <x:c r="M4329" s="33" t="n">
        <x:v>3.2815324223557356</x:v>
      </x:c>
      <x:c r="N4329" s="33" t="n">
        <x:v>191.21960747194387</x:v>
      </x:c>
      <x:c r="O4329" s="32" t="n">
        <x:v>343512.3762820284</x:v>
      </x:c>
      <x:c r="P4329" s="32" t="n">
        <x:v>167.04424147709506</x:v>
      </x:c>
      <x:c r="Q4329" s="33" t="n">
        <x:v>1.0004862830366843</x:v>
      </x:c>
      <x:c r="R4329" s="34" t="n">
        <x:v>0.00048628303668438844</x:v>
      </x:c>
    </x:row>
    <x:row r="4330" ht="18" customHeight="1">
      <x:c r="A4330" s="25" t="str">
        <x:v>EEZ_584</x:v>
      </x:c>
      <x:c r="B4330" s="25" t="str">
        <x:v>Marshall Isl.</x:v>
      </x:c>
      <x:c r="C4330" s="25" t="str">
        <x:v>functional</x:v>
      </x:c>
      <x:c r="D4330" s="25" t="str">
        <x:v>Medium pelagics (30 - 89 cm)</x:v>
      </x:c>
      <x:c r="E4330" s="35" t="n">
        <x:v>4</x:v>
      </x:c>
      <x:c r="F4330" s="35" t="n">
        <x:v>4</x:v>
      </x:c>
      <x:c r="G4330" s="32" t="n">
        <x:v>1839.495366264</x:v>
      </x:c>
      <x:c r="H4330" s="32" t="n">
        <x:v>1839.495366264</x:v>
      </x:c>
      <x:c r="I4330" s="33" t="n">
        <x:v>0</x:v>
      </x:c>
      <x:c r="J4330" s="34" t="n">
        <x:v>1</x:v>
      </x:c>
      <x:c r="K4330" s="33" t="n">
        <x:v>918.6742991290888</x:v>
      </x:c>
      <x:c r="L4330" s="32" t="n">
        <x:v>1689897.1163537868</x:v>
      </x:c>
      <x:c r="M4330" s="33" t="n">
        <x:v>3.7731265124942204</x:v>
      </x:c>
      <x:c r="N4330" s="33" t="n">
        <x:v>593.0980723160825</x:v>
      </x:c>
      <x:c r="O4330" s="32" t="n">
        <x:v>1091001.1557655446</x:v>
      </x:c>
      <x:c r="P4330" s="32" t="n">
        <x:v>598895.9605882422</x:v>
      </x:c>
      <x:c r="Q4330" s="33" t="n">
        <x:v>1.5489416371589477</x:v>
      </x:c>
      <x:c r="R4330" s="34" t="n">
        <x:v>0.5489416371589477</x:v>
      </x:c>
    </x:row>
    <x:row r="4331" ht="18" customHeight="1">
      <x:c r="A4331" s="25" t="str">
        <x:v>EEZ_584</x:v>
      </x:c>
      <x:c r="B4331" s="25" t="str">
        <x:v>Marshall Isl.</x:v>
      </x:c>
      <x:c r="C4331" s="25" t="str">
        <x:v>functional</x:v>
      </x:c>
      <x:c r="D4331" s="25" t="str">
        <x:v>Medium reef assoc. fish (30 - 89 cm)</x:v>
      </x:c>
      <x:c r="E4331" s="35" t="n">
        <x:v>21</x:v>
      </x:c>
      <x:c r="F4331" s="35" t="n">
        <x:v>21</x:v>
      </x:c>
      <x:c r="G4331" s="32" t="n">
        <x:v>1879.4459434246003</x:v>
      </x:c>
      <x:c r="H4331" s="32" t="n">
        <x:v>1879.4459434246003</x:v>
      </x:c>
      <x:c r="I4331" s="33" t="n">
        <x:v>0</x:v>
      </x:c>
      <x:c r="J4331" s="34" t="n">
        <x:v>1</x:v>
      </x:c>
      <x:c r="K4331" s="33" t="n">
        <x:v>456.22736411741823</x:v>
      </x:c>
      <x:c r="L4331" s="32" t="n">
        <x:v>857454.6687697797</x:v>
      </x:c>
      <x:c r="M4331" s="33" t="n">
        <x:v>3.1702302781969327</x:v>
      </x:c>
      <x:c r="N4331" s="33" t="n">
        <x:v>147.98928713785622</x:v>
      </x:c>
      <x:c r="O4331" s="32" t="n">
        <x:v>278137.86538154224</x:v>
      </x:c>
      <x:c r="P4331" s="32" t="n">
        <x:v>579316.8033882375</x:v>
      </x:c>
      <x:c r="Q4331" s="33" t="n">
        <x:v>3.082840474070461</x:v>
      </x:c>
      <x:c r="R4331" s="34" t="n">
        <x:v>2.082840474070461</x:v>
      </x:c>
    </x:row>
    <x:row r="4332" ht="18" customHeight="1">
      <x:c r="A4332" s="25" t="str">
        <x:v>EEZ_584</x:v>
      </x:c>
      <x:c r="B4332" s="25" t="str">
        <x:v>Marshall Isl.</x:v>
      </x:c>
      <x:c r="C4332" s="25" t="str">
        <x:v>functional</x:v>
      </x:c>
      <x:c r="D4332" s="25" t="str">
        <x:v>Other demersal invertebrates</x:v>
      </x:c>
      <x:c r="E4332" s="35" t="n">
        <x:v>11</x:v>
      </x:c>
      <x:c r="F4332" s="35" t="n">
        <x:v>11</x:v>
      </x:c>
      <x:c r="G4332" s="32" t="n">
        <x:v>692.2346455703</x:v>
      </x:c>
      <x:c r="H4332" s="32" t="n">
        <x:v>692.2346455703</x:v>
      </x:c>
      <x:c r="I4332" s="33" t="n">
        <x:v>0</x:v>
      </x:c>
      <x:c r="J4332" s="34" t="n">
        <x:v>1</x:v>
      </x:c>
      <x:c r="K4332" s="33" t="n">
        <x:v>16.985922090591785</x:v>
      </x:c>
      <x:c r="L4332" s="32" t="n">
        <x:v>11758.243758065535</x:v>
      </x:c>
      <x:c r="M4332" s="33" t="n">
        <x:v>2.199936601730866</x:v>
      </x:c>
      <x:c r="N4332" s="33" t="n">
        <x:v>15.846618467827444</x:v>
      </x:c>
      <x:c r="O4332" s="32" t="n">
        <x:v>10969.578318564301</x:v>
      </x:c>
      <x:c r="P4332" s="32" t="n">
        <x:v>788.6654395012338</x:v>
      </x:c>
      <x:c r="Q4332" s="33" t="n">
        <x:v>1.0718956933983999</x:v>
      </x:c>
      <x:c r="R4332" s="34" t="n">
        <x:v>0.07189569339839987</x:v>
      </x:c>
    </x:row>
    <x:row r="4333" ht="18" customHeight="1">
      <x:c r="A4333" s="25" t="str">
        <x:v>EEZ_584</x:v>
      </x:c>
      <x:c r="B4333" s="25" t="str">
        <x:v>Marshall Isl.</x:v>
      </x:c>
      <x:c r="C4333" s="25" t="str">
        <x:v>functional</x:v>
      </x:c>
      <x:c r="D4333" s="25" t="str">
        <x:v>Small benthopelagics (&lt;30 cm)</x:v>
      </x:c>
      <x:c r="E4333" s="35" t="n">
        <x:v>1</x:v>
      </x:c>
      <x:c r="F4333" s="35" t="n">
        <x:v>1</x:v>
      </x:c>
      <x:c r="G4333" s="32" t="n">
        <x:v>16.7365461469</x:v>
      </x:c>
      <x:c r="H4333" s="32" t="n">
        <x:v>16.7365461469</x:v>
      </x:c>
      <x:c r="I4333" s="33" t="n">
        <x:v>0</x:v>
      </x:c>
      <x:c r="J4333" s="34" t="n">
        <x:v>1</x:v>
      </x:c>
      <x:c r="K4333" s="33" t="n">
        <x:v>107.1519305237606</x:v>
      </x:c>
      <x:c r="L4333" s="32" t="n">
        <x:v>1793.3532299403419</x:v>
      </x:c>
      <x:c r="M4333" s="33" t="n">
        <x:v>3.03</x:v>
      </x:c>
      <x:c r="N4333" s="33" t="n">
        <x:v>107.1519305237606</x:v>
      </x:c>
      <x:c r="O4333" s="32" t="n">
        <x:v>1793.3532299403419</x:v>
      </x:c>
      <x:c r="P4333" s="32" t="n">
        <x:v>0</x:v>
      </x:c>
      <x:c r="Q4333" s="33" t="n">
        <x:v>1</x:v>
      </x:c>
      <x:c r="R4333" s="34" t="n">
        <x:v>0</x:v>
      </x:c>
    </x:row>
    <x:row r="4334" ht="18" customHeight="1">
      <x:c r="A4334" s="25" t="str">
        <x:v>EEZ_584</x:v>
      </x:c>
      <x:c r="B4334" s="25" t="str">
        <x:v>Marshall Isl.</x:v>
      </x:c>
      <x:c r="C4334" s="25" t="str">
        <x:v>functional</x:v>
      </x:c>
      <x:c r="D4334" s="25" t="str">
        <x:v>Small reef assoc. fish (&lt;30 cm)</x:v>
      </x:c>
      <x:c r="E4334" s="35" t="n">
        <x:v>5</x:v>
      </x:c>
      <x:c r="F4334" s="35" t="n">
        <x:v>5</x:v>
      </x:c>
      <x:c r="G4334" s="32" t="n">
        <x:v>389.7491075245</x:v>
      </x:c>
      <x:c r="H4334" s="32" t="n">
        <x:v>389.7491075245</x:v>
      </x:c>
      <x:c r="I4334" s="33" t="n">
        <x:v>0</x:v>
      </x:c>
      <x:c r="J4334" s="34" t="n">
        <x:v>1</x:v>
      </x:c>
      <x:c r="K4334" s="33" t="n">
        <x:v>92.04832702637209</x:v>
      </x:c>
      <x:c r="L4334" s="32" t="n">
        <x:v>35875.75330765184</x:v>
      </x:c>
      <x:c r="M4334" s="33" t="n">
        <x:v>2.571159262259097</x:v>
      </x:c>
      <x:c r="N4334" s="33" t="n">
        <x:v>37.25282928859023</x:v>
      </x:c>
      <x:c r="O4334" s="32" t="n">
        <x:v>14519.256967990596</x:v>
      </x:c>
      <x:c r="P4334" s="32" t="n">
        <x:v>21356.496339661244</x:v>
      </x:c>
      <x:c r="Q4334" s="33" t="n">
        <x:v>2.470908352041991</x:v>
      </x:c>
      <x:c r="R4334" s="34" t="n">
        <x:v>1.4709083520419912</x:v>
      </x:c>
    </x:row>
    <x:row r="4335" ht="18" customHeight="1">
      <x:c r="A4335" s="25" t="str">
        <x:v>EEZ_585</x:v>
      </x:c>
      <x:c r="B4335" s="25" t="str">
        <x:v>Palau</x:v>
      </x:c>
      <x:c r="C4335" s="25" t="str">
        <x:v>functional</x:v>
      </x:c>
      <x:c r="D4335" s="25" t="str">
        <x:v>Large pelagics (&gt;=90 cm)</x:v>
      </x:c>
      <x:c r="E4335" s="35" t="n">
        <x:v>11</x:v>
      </x:c>
      <x:c r="F4335" s="35" t="n">
        <x:v>11</x:v>
      </x:c>
      <x:c r="G4335" s="32" t="n">
        <x:v>6227.7775536127</x:v>
      </x:c>
      <x:c r="H4335" s="32" t="n">
        <x:v>6227.7775536127</x:v>
      </x:c>
      <x:c r="I4335" s="33" t="n">
        <x:v>0</x:v>
      </x:c>
      <x:c r="J4335" s="34" t="n">
        <x:v>1</x:v>
      </x:c>
      <x:c r="K4335" s="33" t="n">
        <x:v>2681.9738223333584</x:v>
      </x:c>
      <x:c r="L4335" s="32" t="n">
        <x:v>16702736.370104546</x:v>
      </x:c>
      <x:c r="M4335" s="33" t="n">
        <x:v>4.4267189676505945</x:v>
      </x:c>
      <x:c r="N4335" s="33" t="n">
        <x:v>2671.277263340947</x:v>
      </x:c>
      <x:c r="O4335" s="32" t="n">
        <x:v>16636120.58011071</x:v>
      </x:c>
      <x:c r="P4335" s="32" t="n">
        <x:v>66615.78999383561</x:v>
      </x:c>
      <x:c r="Q4335" s="33" t="n">
        <x:v>1.0040042863162146</x:v>
      </x:c>
      <x:c r="R4335" s="34" t="n">
        <x:v>0.0040042863162147325</x:v>
      </x:c>
    </x:row>
    <x:row r="4336" ht="18" customHeight="1">
      <x:c r="A4336" s="25" t="str">
        <x:v>EEZ_585</x:v>
      </x:c>
      <x:c r="B4336" s="25" t="str">
        <x:v>Palau</x:v>
      </x:c>
      <x:c r="C4336" s="25" t="str">
        <x:v>functional</x:v>
      </x:c>
      <x:c r="D4336" s="25" t="str">
        <x:v>Large reef assoc. fish (&gt;=90 cm)</x:v>
      </x:c>
      <x:c r="E4336" s="35" t="n">
        <x:v>4</x:v>
      </x:c>
      <x:c r="F4336" s="35" t="n">
        <x:v>4</x:v>
      </x:c>
      <x:c r="G4336" s="32" t="n">
        <x:v>110.9757578</x:v>
      </x:c>
      <x:c r="H4336" s="32" t="n">
        <x:v>110.9757578</x:v>
      </x:c>
      <x:c r="I4336" s="33" t="n">
        <x:v>0</x:v>
      </x:c>
      <x:c r="J4336" s="34" t="n">
        <x:v>1</x:v>
      </x:c>
      <x:c r="K4336" s="33" t="n">
        <x:v>2441.3137251056614</x:v>
      </x:c>
      <x:c r="L4336" s="32" t="n">
        <x:v>270926.6406711417</x:v>
      </x:c>
      <x:c r="M4336" s="33" t="n">
        <x:v>4.378863317521587</x:v>
      </x:c>
      <x:c r="N4336" s="33" t="n">
        <x:v>2392.562643318626</x:v>
      </x:c>
      <x:c r="O4336" s="32" t="n">
        <x:v>265516.4524262556</x:v>
      </x:c>
      <x:c r="P4336" s="32" t="n">
        <x:v>5410.188244886056</x:v>
      </x:c>
      <x:c r="Q4336" s="33" t="n">
        <x:v>1.0203760941947229</x:v>
      </x:c>
      <x:c r="R4336" s="34" t="n">
        <x:v>0.020376094194722937</x:v>
      </x:c>
    </x:row>
    <x:row r="4337" ht="18" customHeight="1">
      <x:c r="A4337" s="25" t="str">
        <x:v>EEZ_585</x:v>
      </x:c>
      <x:c r="B4337" s="25" t="str">
        <x:v>Palau</x:v>
      </x:c>
      <x:c r="C4337" s="25" t="str">
        <x:v>functional</x:v>
      </x:c>
      <x:c r="D4337" s="25" t="str">
        <x:v>Large sharks (&gt;=90 cm)</x:v>
      </x:c>
      <x:c r="E4337" s="35" t="n">
        <x:v>8</x:v>
      </x:c>
      <x:c r="F4337" s="35" t="n">
        <x:v>8</x:v>
      </x:c>
      <x:c r="G4337" s="32" t="n">
        <x:v>1468.1785482205999</x:v>
      </x:c>
      <x:c r="H4337" s="32" t="n">
        <x:v>1468.1785482205999</x:v>
      </x:c>
      <x:c r="I4337" s="33" t="n">
        <x:v>0</x:v>
      </x:c>
      <x:c r="J4337" s="34" t="n">
        <x:v>1</x:v>
      </x:c>
      <x:c r="K4337" s="33" t="n">
        <x:v>2375.7305019961086</x:v>
      </x:c>
      <x:c r="L4337" s="32" t="n">
        <x:v>3487996.559384044</x:v>
      </x:c>
      <x:c r="M4337" s="33" t="n">
        <x:v>4.367616490731757</x:v>
      </x:c>
      <x:c r="N4337" s="33" t="n">
        <x:v>2331.398381995284</x:v>
      </x:c>
      <x:c r="O4337" s="32" t="n">
        <x:v>3422909.091801692</x:v>
      </x:c>
      <x:c r="P4337" s="32" t="n">
        <x:v>65087.467582351994</x:v>
      </x:c>
      <x:c r="Q4337" s="33" t="n">
        <x:v>1.0190152486778703</x:v>
      </x:c>
      <x:c r="R4337" s="34" t="n">
        <x:v>0.019015248677870196</x:v>
      </x:c>
    </x:row>
    <x:row r="4338" ht="18" customHeight="1">
      <x:c r="A4338" s="25" t="str">
        <x:v>EEZ_585</x:v>
      </x:c>
      <x:c r="B4338" s="25" t="str">
        <x:v>Palau</x:v>
      </x:c>
      <x:c r="C4338" s="25" t="str">
        <x:v>functional</x:v>
      </x:c>
      <x:c r="D4338" s="25" t="str">
        <x:v>Medium demersals (30 - 89 cm)</x:v>
      </x:c>
      <x:c r="E4338" s="35" t="n">
        <x:v>2</x:v>
      </x:c>
      <x:c r="F4338" s="35" t="n">
        <x:v>2</x:v>
      </x:c>
      <x:c r="G4338" s="32" t="n">
        <x:v>518.7537684721</x:v>
      </x:c>
      <x:c r="H4338" s="32" t="n">
        <x:v>518.7537684721</x:v>
      </x:c>
      <x:c r="I4338" s="33" t="n">
        <x:v>0</x:v>
      </x:c>
      <x:c r="J4338" s="34" t="n">
        <x:v>1</x:v>
      </x:c>
      <x:c r="K4338" s="33" t="n">
        <x:v>329.3470443414422</x:v>
      </x:c>
      <x:c r="L4338" s="32" t="n">
        <x:v>170850.02038727095</x:v>
      </x:c>
      <x:c r="M4338" s="33" t="n">
        <x:v>3.4127187180693084</x:v>
      </x:c>
      <x:c r="N4338" s="33" t="n">
        <x:v>258.6537135590042</x:v>
      </x:c>
      <x:c r="O4338" s="32" t="n">
        <x:v>134177.5886380365</x:v>
      </x:c>
      <x:c r="P4338" s="32" t="n">
        <x:v>36672.43174923444</x:v>
      </x:c>
      <x:c r="Q4338" s="33" t="n">
        <x:v>1.2733126457367157</x:v>
      </x:c>
      <x:c r="R4338" s="34" t="n">
        <x:v>0.2733126457367157</x:v>
      </x:c>
    </x:row>
    <x:row r="4339" ht="18" customHeight="1">
      <x:c r="A4339" s="25" t="str">
        <x:v>EEZ_585</x:v>
      </x:c>
      <x:c r="B4339" s="25" t="str">
        <x:v>Palau</x:v>
      </x:c>
      <x:c r="C4339" s="25" t="str">
        <x:v>functional</x:v>
      </x:c>
      <x:c r="D4339" s="25" t="str">
        <x:v>Medium pelagics (30 - 89 cm)</x:v>
      </x:c>
      <x:c r="E4339" s="35" t="n">
        <x:v>3</x:v>
      </x:c>
      <x:c r="F4339" s="35" t="n">
        <x:v>3</x:v>
      </x:c>
      <x:c r="G4339" s="32" t="n">
        <x:v>362.6793837397</x:v>
      </x:c>
      <x:c r="H4339" s="32" t="n">
        <x:v>362.6793837397</x:v>
      </x:c>
      <x:c r="I4339" s="33" t="n">
        <x:v>0</x:v>
      </x:c>
      <x:c r="J4339" s="34" t="n">
        <x:v>1</x:v>
      </x:c>
      <x:c r="K4339" s="33" t="n">
        <x:v>747.8938358445603</x:v>
      </x:c>
      <x:c r="L4339" s="32" t="n">
        <x:v>271245.67548682546</x:v>
      </x:c>
      <x:c r="M4339" s="33" t="n">
        <x:v>3.6668698887697273</x:v>
      </x:c>
      <x:c r="N4339" s="33" t="n">
        <x:v>464.3761309234599</x:v>
      </x:c>
      <x:c r="O4339" s="32" t="n">
        <x:v>168419.64898674667</x:v>
      </x:c>
      <x:c r="P4339" s="32" t="n">
        <x:v>102826.02650007879</x:v>
      </x:c>
      <x:c r="Q4339" s="33" t="n">
        <x:v>1.6105346206259485</x:v>
      </x:c>
      <x:c r="R4339" s="34" t="n">
        <x:v>0.6105346206259485</x:v>
      </x:c>
    </x:row>
    <x:row r="4340" ht="18" customHeight="1">
      <x:c r="A4340" s="25" t="str">
        <x:v>EEZ_585</x:v>
      </x:c>
      <x:c r="B4340" s="25" t="str">
        <x:v>Palau</x:v>
      </x:c>
      <x:c r="C4340" s="25" t="str">
        <x:v>functional</x:v>
      </x:c>
      <x:c r="D4340" s="25" t="str">
        <x:v>Medium reef assoc. fish (30 - 89 cm)</x:v>
      </x:c>
      <x:c r="E4340" s="35" t="n">
        <x:v>24</x:v>
      </x:c>
      <x:c r="F4340" s="35" t="n">
        <x:v>24</x:v>
      </x:c>
      <x:c r="G4340" s="32" t="n">
        <x:v>1725.1766508730002</x:v>
      </x:c>
      <x:c r="H4340" s="32" t="n">
        <x:v>1725.1766508730002</x:v>
      </x:c>
      <x:c r="I4340" s="33" t="n">
        <x:v>0</x:v>
      </x:c>
      <x:c r="J4340" s="34" t="n">
        <x:v>1</x:v>
      </x:c>
      <x:c r="K4340" s="33" t="n">
        <x:v>487.90421859638275</x:v>
      </x:c>
      <x:c r="L4340" s="32" t="n">
        <x:v>841720.9657849157</x:v>
      </x:c>
      <x:c r="M4340" s="33" t="n">
        <x:v>3.094036686966326</x:v>
      </x:c>
      <x:c r="N4340" s="33" t="n">
        <x:v>124.17572004298023</x:v>
      </x:c>
      <x:c r="O4340" s="32" t="n">
        <x:v>214225.05282349192</x:v>
      </x:c>
      <x:c r="P4340" s="32" t="n">
        <x:v>627495.9129614239</x:v>
      </x:c>
      <x:c r="Q4340" s="33" t="n">
        <x:v>3.9291434624055914</x:v>
      </x:c>
      <x:c r="R4340" s="34" t="n">
        <x:v>2.9291434624055914</x:v>
      </x:c>
    </x:row>
    <x:row r="4341" ht="18" customHeight="1">
      <x:c r="A4341" s="25" t="str">
        <x:v>EEZ_585</x:v>
      </x:c>
      <x:c r="B4341" s="25" t="str">
        <x:v>Palau</x:v>
      </x:c>
      <x:c r="C4341" s="25" t="str">
        <x:v>functional</x:v>
      </x:c>
      <x:c r="D4341" s="25" t="str">
        <x:v>Shrimps</x:v>
      </x:c>
      <x:c r="E4341" s="35" t="n">
        <x:v>1</x:v>
      </x:c>
      <x:c r="F4341" s="35" t="n">
        <x:v>1</x:v>
      </x:c>
      <x:c r="G4341" s="32" t="n">
        <x:v>10.076557597</x:v>
      </x:c>
      <x:c r="H4341" s="32" t="n">
        <x:v>10.076557597</x:v>
      </x:c>
      <x:c r="I4341" s="33" t="n">
        <x:v>0</x:v>
      </x:c>
      <x:c r="J4341" s="34" t="n">
        <x:v>1</x:v>
      </x:c>
      <x:c r="K4341" s="33" t="n">
        <x:v>50.11872336272725</x:v>
      </x:c>
      <x:c r="L4341" s="32" t="n">
        <x:v>505.0242026526307</x:v>
      </x:c>
      <x:c r="M4341" s="33" t="n">
        <x:v>2.7</x:v>
      </x:c>
      <x:c r="N4341" s="33" t="n">
        <x:v>50.11872336272725</x:v>
      </x:c>
      <x:c r="O4341" s="32" t="n">
        <x:v>505.0242026526307</x:v>
      </x:c>
      <x:c r="P4341" s="32" t="n">
        <x:v>0</x:v>
      </x:c>
      <x:c r="Q4341" s="33" t="n">
        <x:v>1</x:v>
      </x:c>
      <x:c r="R4341" s="34" t="n">
        <x:v>0</x:v>
      </x:c>
    </x:row>
    <x:row r="4342" ht="18" customHeight="1">
      <x:c r="A4342" s="25" t="str">
        <x:v>EEZ_585</x:v>
      </x:c>
      <x:c r="B4342" s="25" t="str">
        <x:v>Palau</x:v>
      </x:c>
      <x:c r="C4342" s="25" t="str">
        <x:v>functional</x:v>
      </x:c>
      <x:c r="D4342" s="25" t="str">
        <x:v>Small benthopelagics (&lt;30 cm)</x:v>
      </x:c>
      <x:c r="E4342" s="35" t="n">
        <x:v>1</x:v>
      </x:c>
      <x:c r="F4342" s="35" t="n">
        <x:v>1</x:v>
      </x:c>
      <x:c r="G4342" s="32" t="n">
        <x:v>22.261457768</x:v>
      </x:c>
      <x:c r="H4342" s="32" t="n">
        <x:v>22.261457768</x:v>
      </x:c>
      <x:c r="I4342" s="33" t="n">
        <x:v>0</x:v>
      </x:c>
      <x:c r="J4342" s="34" t="n">
        <x:v>1</x:v>
      </x:c>
      <x:c r="K4342" s="33" t="n">
        <x:v>107.15193052376058</x:v>
      </x:c>
      <x:c r="L4342" s="32" t="n">
        <x:v>2385.3581761143664</x:v>
      </x:c>
      <x:c r="M4342" s="33" t="n">
        <x:v>3.0300000000000002</x:v>
      </x:c>
      <x:c r="N4342" s="33" t="n">
        <x:v>107.1519305237607</x:v>
      </x:c>
      <x:c r="O4342" s="32" t="n">
        <x:v>2385.3581761143687</x:v>
      </x:c>
      <x:c r="P4342" s="32" t="n">
        <x:v>-2.2737367544323206e-12</x:v>
      </x:c>
      <x:c r="Q4342" s="33" t="n">
        <x:v>0.999999999999999</x:v>
      </x:c>
      <x:c r="R4342" s="34" t="n">
        <x:v>-9.532055928540368e-16</x:v>
      </x:c>
    </x:row>
    <x:row r="4343" ht="18" customHeight="1">
      <x:c r="A4343" s="25" t="str">
        <x:v>EEZ_585</x:v>
      </x:c>
      <x:c r="B4343" s="25" t="str">
        <x:v>Palau</x:v>
      </x:c>
      <x:c r="C4343" s="25" t="str">
        <x:v>functional</x:v>
      </x:c>
      <x:c r="D4343" s="25" t="str">
        <x:v>Small reef assoc. fish (&lt;30 cm)</x:v>
      </x:c>
      <x:c r="E4343" s="35" t="n">
        <x:v>2</x:v>
      </x:c>
      <x:c r="F4343" s="35" t="n">
        <x:v>2</x:v>
      </x:c>
      <x:c r="G4343" s="32" t="n">
        <x:v>81.242395612</x:v>
      </x:c>
      <x:c r="H4343" s="32" t="n">
        <x:v>81.242395612</x:v>
      </x:c>
      <x:c r="I4343" s="33" t="n">
        <x:v>0</x:v>
      </x:c>
      <x:c r="J4343" s="34" t="n">
        <x:v>1</x:v>
      </x:c>
      <x:c r="K4343" s="33" t="n">
        <x:v>99.97734609307489</x:v>
      </x:c>
      <x:c r="L4343" s="32" t="n">
        <x:v>8122.399103531432</x:v>
      </x:c>
      <x:c r="M4343" s="33" t="n">
        <x:v>2.61767233613958</x:v>
      </x:c>
      <x:c r="N4343" s="33" t="n">
        <x:v>41.46410887036174</x:v>
      </x:c>
      <x:c r="O4343" s="32" t="n">
        <x:v>3368.643536544967</x:v>
      </x:c>
      <x:c r="P4343" s="32" t="n">
        <x:v>4753.755566986465</x:v>
      </x:c>
      <x:c r="Q4343" s="33" t="n">
        <x:v>2.4111779757682914</x:v>
      </x:c>
      <x:c r="R4343" s="34" t="n">
        <x:v>1.4111779757682914</x:v>
      </x:c>
    </x:row>
    <x:row r="4344" ht="18" customHeight="1">
      <x:c r="A4344" s="25" t="str">
        <x:v>EEZ_586</x:v>
      </x:c>
      <x:c r="B4344" s="25" t="str">
        <x:v>Pakistan</x:v>
      </x:c>
      <x:c r="C4344" s="25" t="str">
        <x:v>functional</x:v>
      </x:c>
      <x:c r="D4344" s="25" t="str">
        <x:v>Cephalopods</x:v>
      </x:c>
      <x:c r="E4344" s="35" t="n">
        <x:v>3</x:v>
      </x:c>
      <x:c r="F4344" s="35" t="n">
        <x:v>3</x:v>
      </x:c>
      <x:c r="G4344" s="32" t="n">
        <x:v>17012.2306581439</x:v>
      </x:c>
      <x:c r="H4344" s="32" t="n">
        <x:v>17012.2306581439</x:v>
      </x:c>
      <x:c r="I4344" s="33" t="n">
        <x:v>0</x:v>
      </x:c>
      <x:c r="J4344" s="34" t="n">
        <x:v>1</x:v>
      </x:c>
      <x:c r="K4344" s="33" t="n">
        <x:v>555.3166342644284</x:v>
      </x:c>
      <x:c r="L4344" s="32" t="n">
        <x:v>9447174.670410594</x:v>
      </x:c>
      <x:c r="M4344" s="33" t="n">
        <x:v>3.734463821311103</x:v>
      </x:c>
      <x:c r="N4344" s="33" t="n">
        <x:v>542.5800500812409</x:v>
      </x:c>
      <x:c r="O4344" s="32" t="n">
        <x:v>9230496.962489339</x:v>
      </x:c>
      <x:c r="P4344" s="32" t="n">
        <x:v>216677.70792125538</x:v>
      </x:c>
      <x:c r="Q4344" s="33" t="n">
        <x:v>1.023474110744176</x:v>
      </x:c>
      <x:c r="R4344" s="34" t="n">
        <x:v>0.02347411074417605</x:v>
      </x:c>
    </x:row>
    <x:row r="4345" ht="18" customHeight="1">
      <x:c r="A4345" s="25" t="str">
        <x:v>EEZ_586</x:v>
      </x:c>
      <x:c r="B4345" s="25" t="str">
        <x:v>Pakistan</x:v>
      </x:c>
      <x:c r="C4345" s="25" t="str">
        <x:v>functional</x:v>
      </x:c>
      <x:c r="D4345" s="25" t="str">
        <x:v>Jellyfish</x:v>
      </x:c>
      <x:c r="E4345" s="35" t="n">
        <x:v>2</x:v>
      </x:c>
      <x:c r="F4345" s="35" t="n">
        <x:v>2</x:v>
      </x:c>
      <x:c r="G4345" s="32" t="n">
        <x:v>7499.952777328501</x:v>
      </x:c>
      <x:c r="H4345" s="32" t="n">
        <x:v>7499.952777328501</x:v>
      </x:c>
      <x:c r="I4345" s="33" t="n">
        <x:v>0</x:v>
      </x:c>
      <x:c r="J4345" s="34" t="n">
        <x:v>1</x:v>
      </x:c>
      <x:c r="K4345" s="33" t="n">
        <x:v>203.3928094480578</x:v>
      </x:c>
      <x:c r="L4345" s="32" t="n">
        <x:v>1525436.4661086076</x:v>
      </x:c>
      <x:c r="M4345" s="33" t="n">
        <x:v>3.1421800433942977</x:v>
      </x:c>
      <x:c r="N4345" s="33" t="n">
        <x:v>138.73308488124874</x:v>
      </x:c>
      <x:c r="O4345" s="32" t="n">
        <x:v>1040491.5852624722</x:v>
      </x:c>
      <x:c r="P4345" s="32" t="n">
        <x:v>484944.88084613543</x:v>
      </x:c>
      <x:c r="Q4345" s="33" t="n">
        <x:v>1.4660728522122592</x:v>
      </x:c>
      <x:c r="R4345" s="34" t="n">
        <x:v>0.46607285221225914</x:v>
      </x:c>
    </x:row>
    <x:row r="4346" ht="18" customHeight="1">
      <x:c r="A4346" s="25" t="str">
        <x:v>EEZ_586</x:v>
      </x:c>
      <x:c r="B4346" s="25" t="str">
        <x:v>Pakistan</x:v>
      </x:c>
      <x:c r="C4346" s="25" t="str">
        <x:v>functional</x:v>
      </x:c>
      <x:c r="D4346" s="25" t="str">
        <x:v>Large benthopelagics (&gt;=90 cm)</x:v>
      </x:c>
      <x:c r="E4346" s="35" t="n">
        <x:v>5</x:v>
      </x:c>
      <x:c r="F4346" s="35" t="n">
        <x:v>5</x:v>
      </x:c>
      <x:c r="G4346" s="32" t="n">
        <x:v>32562.427824980296</x:v>
      </x:c>
      <x:c r="H4346" s="32" t="n">
        <x:v>32562.427824980296</x:v>
      </x:c>
      <x:c r="I4346" s="33" t="n">
        <x:v>0</x:v>
      </x:c>
      <x:c r="J4346" s="34" t="n">
        <x:v>1</x:v>
      </x:c>
      <x:c r="K4346" s="33" t="n">
        <x:v>2085.244566786339</x:v>
      </x:c>
      <x:c r="L4346" s="32" t="n">
        <x:v>67900625.70341247</x:v>
      </x:c>
      <x:c r="M4346" s="33" t="n">
        <x:v>4.156056056536478</x:v>
      </x:c>
      <x:c r="N4346" s="33" t="n">
        <x:v>1432.3727707791265</x:v>
      </x:c>
      <x:c r="O4346" s="32" t="n">
        <x:v>46641534.96696235</x:v>
      </x:c>
      <x:c r="P4346" s="32" t="n">
        <x:v>21259090.73645012</x:v>
      </x:c>
      <x:c r="Q4346" s="33" t="n">
        <x:v>1.4557974078577944</x:v>
      </x:c>
      <x:c r="R4346" s="34" t="n">
        <x:v>0.45579740785779443</x:v>
      </x:c>
    </x:row>
    <x:row r="4347" ht="18" customHeight="1">
      <x:c r="A4347" s="25" t="str">
        <x:v>EEZ_586</x:v>
      </x:c>
      <x:c r="B4347" s="25" t="str">
        <x:v>Pakistan</x:v>
      </x:c>
      <x:c r="C4347" s="25" t="str">
        <x:v>functional</x:v>
      </x:c>
      <x:c r="D4347" s="25" t="str">
        <x:v>Large demersals (&gt;=90 cm)</x:v>
      </x:c>
      <x:c r="E4347" s="35" t="n">
        <x:v>7</x:v>
      </x:c>
      <x:c r="F4347" s="35" t="n">
        <x:v>7</x:v>
      </x:c>
      <x:c r="G4347" s="32" t="n">
        <x:v>32620.507851792903</x:v>
      </x:c>
      <x:c r="H4347" s="32" t="n">
        <x:v>32620.507851792903</x:v>
      </x:c>
      <x:c r="I4347" s="33" t="n">
        <x:v>0</x:v>
      </x:c>
      <x:c r="J4347" s="34" t="n">
        <x:v>1</x:v>
      </x:c>
      <x:c r="K4347" s="33" t="n">
        <x:v>875.8599177201603</x:v>
      </x:c>
      <x:c r="L4347" s="32" t="n">
        <x:v>28570995.323061176</x:v>
      </x:c>
      <x:c r="M4347" s="33" t="n">
        <x:v>3.7829623453687744</x:v>
      </x:c>
      <x:c r="N4347" s="33" t="n">
        <x:v>606.6837260135226</x:v>
      </x:c>
      <x:c r="O4347" s="32" t="n">
        <x:v>19790331.247979086</x:v>
      </x:c>
      <x:c r="P4347" s="32" t="n">
        <x:v>8780664.07508209</x:v>
      </x:c>
      <x:c r="Q4347" s="33" t="n">
        <x:v>1.4436845429749308</x:v>
      </x:c>
      <x:c r="R4347" s="34" t="n">
        <x:v>0.44368454297493065</x:v>
      </x:c>
    </x:row>
    <x:row r="4348" ht="18" customHeight="1">
      <x:c r="A4348" s="25" t="str">
        <x:v>EEZ_586</x:v>
      </x:c>
      <x:c r="B4348" s="25" t="str">
        <x:v>Pakistan</x:v>
      </x:c>
      <x:c r="C4348" s="25" t="str">
        <x:v>functional</x:v>
      </x:c>
      <x:c r="D4348" s="25" t="str">
        <x:v>Large pelagics (&gt;=90 cm)</x:v>
      </x:c>
      <x:c r="E4348" s="35" t="n">
        <x:v>12</x:v>
      </x:c>
      <x:c r="F4348" s="35" t="n">
        <x:v>12</x:v>
      </x:c>
      <x:c r="G4348" s="32" t="n">
        <x:v>72992.0089761436</x:v>
      </x:c>
      <x:c r="H4348" s="32" t="n">
        <x:v>72992.0089761436</x:v>
      </x:c>
      <x:c r="I4348" s="33" t="n">
        <x:v>0</x:v>
      </x:c>
      <x:c r="J4348" s="34" t="n">
        <x:v>1</x:v>
      </x:c>
      <x:c r="K4348" s="33" t="n">
        <x:v>2451.86879346004</x:v>
      </x:c>
      <x:c r="L4348" s="32" t="n">
        <x:v>178966828.98056158</x:v>
      </x:c>
      <x:c r="M4348" s="33" t="n">
        <x:v>4.359969926018347</x:v>
      </x:c>
      <x:c r="N4348" s="33" t="n">
        <x:v>2290.7090204819624</x:v>
      </x:c>
      <x:c r="O4348" s="32" t="n">
        <x:v>167203453.3847525</x:v>
      </x:c>
      <x:c r="P4348" s="32" t="n">
        <x:v>11763375.595809072</x:v>
      </x:c>
      <x:c r="Q4348" s="33" t="n">
        <x:v>1.0703536641001088</x:v>
      </x:c>
      <x:c r="R4348" s="34" t="n">
        <x:v>0.07035366410010876</x:v>
      </x:c>
    </x:row>
    <x:row r="4349" ht="18" customHeight="1">
      <x:c r="A4349" s="25" t="str">
        <x:v>EEZ_586</x:v>
      </x:c>
      <x:c r="B4349" s="25" t="str">
        <x:v>Pakistan</x:v>
      </x:c>
      <x:c r="C4349" s="25" t="str">
        <x:v>functional</x:v>
      </x:c>
      <x:c r="D4349" s="25" t="str">
        <x:v>Large rays (&gt;=90 cm)</x:v>
      </x:c>
      <x:c r="E4349" s="35" t="n">
        <x:v>6</x:v>
      </x:c>
      <x:c r="F4349" s="35" t="n">
        <x:v>6</x:v>
      </x:c>
      <x:c r="G4349" s="32" t="n">
        <x:v>5887.808809347401</x:v>
      </x:c>
      <x:c r="H4349" s="32" t="n">
        <x:v>5887.808809347401</x:v>
      </x:c>
      <x:c r="I4349" s="33" t="n">
        <x:v>0</x:v>
      </x:c>
      <x:c r="J4349" s="34" t="n">
        <x:v>1</x:v>
      </x:c>
      <x:c r="K4349" s="33" t="n">
        <x:v>315.0282569885281</x:v>
      </x:c>
      <x:c r="L4349" s="32" t="n">
        <x:v>1854826.1466904127</x:v>
      </x:c>
      <x:c r="M4349" s="33" t="n">
        <x:v>3.4745570700303485</x:v>
      </x:c>
      <x:c r="N4349" s="33" t="n">
        <x:v>298.2339427229127</x:v>
      </x:c>
      <x:c r="O4349" s="32" t="n">
        <x:v>1755944.4352103733</x:v>
      </x:c>
      <x:c r="P4349" s="32" t="n">
        <x:v>98881.7114800394</x:v>
      </x:c>
      <x:c r="Q4349" s="33" t="n">
        <x:v>1.0563125515234157</x:v>
      </x:c>
      <x:c r="R4349" s="34" t="n">
        <x:v>0.0563125515234158</x:v>
      </x:c>
    </x:row>
    <x:row r="4350" ht="18" customHeight="1">
      <x:c r="A4350" s="25" t="str">
        <x:v>EEZ_586</x:v>
      </x:c>
      <x:c r="B4350" s="25" t="str">
        <x:v>Pakistan</x:v>
      </x:c>
      <x:c r="C4350" s="25" t="str">
        <x:v>functional</x:v>
      </x:c>
      <x:c r="D4350" s="25" t="str">
        <x:v>Large reef assoc. fish (&gt;=90 cm)</x:v>
      </x:c>
      <x:c r="E4350" s="35" t="n">
        <x:v>5</x:v>
      </x:c>
      <x:c r="F4350" s="35" t="n">
        <x:v>5</x:v>
      </x:c>
      <x:c r="G4350" s="32" t="n">
        <x:v>14370.2191106799</x:v>
      </x:c>
      <x:c r="H4350" s="32" t="n">
        <x:v>14370.2191106799</x:v>
      </x:c>
      <x:c r="I4350" s="33" t="n">
        <x:v>0</x:v>
      </x:c>
      <x:c r="J4350" s="34" t="n">
        <x:v>1</x:v>
      </x:c>
      <x:c r="K4350" s="33" t="n">
        <x:v>1669.9137779129376</x:v>
      </x:c>
      <x:c r="L4350" s="32" t="n">
        <x:v>23997026.884552166</x:v>
      </x:c>
      <x:c r="M4350" s="33" t="n">
        <x:v>4.0655941398095505</x:v>
      </x:c>
      <x:c r="N4350" s="33" t="n">
        <x:v>1163.038629659453</x:v>
      </x:c>
      <x:c r="O4350" s="32" t="n">
        <x:v>16713119.942391234</x:v>
      </x:c>
      <x:c r="P4350" s="32" t="n">
        <x:v>7283906.942160932</x:v>
      </x:c>
      <x:c r="Q4350" s="33" t="n">
        <x:v>1.4358197013644352</x:v>
      </x:c>
      <x:c r="R4350" s="34" t="n">
        <x:v>0.4358197013644351</x:v>
      </x:c>
    </x:row>
    <x:row r="4351" ht="18" customHeight="1">
      <x:c r="A4351" s="25" t="str">
        <x:v>EEZ_586</x:v>
      </x:c>
      <x:c r="B4351" s="25" t="str">
        <x:v>Pakistan</x:v>
      </x:c>
      <x:c r="C4351" s="25" t="str">
        <x:v>functional</x:v>
      </x:c>
      <x:c r="D4351" s="25" t="str">
        <x:v>Large sharks (&gt;=90 cm)</x:v>
      </x:c>
      <x:c r="E4351" s="35" t="n">
        <x:v>14</x:v>
      </x:c>
      <x:c r="F4351" s="35" t="n">
        <x:v>14</x:v>
      </x:c>
      <x:c r="G4351" s="32" t="n">
        <x:v>94486.69737283068</x:v>
      </x:c>
      <x:c r="H4351" s="32" t="n">
        <x:v>94486.69737283068</x:v>
      </x:c>
      <x:c r="I4351" s="33" t="n">
        <x:v>0</x:v>
      </x:c>
      <x:c r="J4351" s="34" t="n">
        <x:v>1</x:v>
      </x:c>
      <x:c r="K4351" s="33" t="n">
        <x:v>2541.004640206509</x:v>
      </x:c>
      <x:c r="L4351" s="32" t="n">
        <x:v>240091136.46215093</x:v>
      </x:c>
      <x:c r="M4351" s="33" t="n">
        <x:v>4.384645035157173</x:v>
      </x:c>
      <x:c r="N4351" s="33" t="n">
        <x:v>2424.627547774882</x:v>
      </x:c>
      <x:c r="O4351" s="32" t="n">
        <x:v>229095049.34843382</x:v>
      </x:c>
      <x:c r="P4351" s="32" t="n">
        <x:v>10996087.113717109</x:v>
      </x:c>
      <x:c r="Q4351" s="33" t="n">
        <x:v>1.047997925511664</x:v>
      </x:c>
      <x:c r="R4351" s="34" t="n">
        <x:v>0.04799792551166397</x:v>
      </x:c>
    </x:row>
    <x:row r="4352" ht="18" customHeight="1">
      <x:c r="A4352" s="25" t="str">
        <x:v>EEZ_586</x:v>
      </x:c>
      <x:c r="B4352" s="25" t="str">
        <x:v>Pakistan</x:v>
      </x:c>
      <x:c r="C4352" s="25" t="str">
        <x:v>functional</x:v>
      </x:c>
      <x:c r="D4352" s="25" t="str">
        <x:v>Lobsters, crabs</x:v>
      </x:c>
      <x:c r="E4352" s="35" t="n">
        <x:v>3</x:v>
      </x:c>
      <x:c r="F4352" s="35" t="n">
        <x:v>3</x:v>
      </x:c>
      <x:c r="G4352" s="32" t="n">
        <x:v>9474.7563517499</x:v>
      </x:c>
      <x:c r="H4352" s="32" t="n">
        <x:v>9474.7563517499</x:v>
      </x:c>
      <x:c r="I4352" s="33" t="n">
        <x:v>0</x:v>
      </x:c>
      <x:c r="J4352" s="34" t="n">
        <x:v>1</x:v>
      </x:c>
      <x:c r="K4352" s="33" t="n">
        <x:v>268.9096912322565</x:v>
      </x:c>
      <x:c r="L4352" s="32" t="n">
        <x:v>2547853.8050499265</x:v>
      </x:c>
      <x:c r="M4352" s="33" t="n">
        <x:v>3.311562061260801</x:v>
      </x:c>
      <x:c r="N4352" s="33" t="n">
        <x:v>204.90948474235674</x:v>
      </x:c>
      <x:c r="O4352" s="32" t="n">
        <x:v>1941467.4420964438</x:v>
      </x:c>
      <x:c r="P4352" s="32" t="n">
        <x:v>606386.3629534827</x:v>
      </x:c>
      <x:c r="Q4352" s="33" t="n">
        <x:v>1.31233403651554</x:v>
      </x:c>
      <x:c r="R4352" s="34" t="n">
        <x:v>0.31233403651554</x:v>
      </x:c>
    </x:row>
    <x:row r="4353" ht="18" customHeight="1">
      <x:c r="A4353" s="25" t="str">
        <x:v>EEZ_586</x:v>
      </x:c>
      <x:c r="B4353" s="25" t="str">
        <x:v>Pakistan</x:v>
      </x:c>
      <x:c r="C4353" s="25" t="str">
        <x:v>functional</x:v>
      </x:c>
      <x:c r="D4353" s="25" t="str">
        <x:v>Medium bathypelagics (30 - 89 cm)</x:v>
      </x:c>
      <x:c r="E4353" s="35" t="n">
        <x:v>1</x:v>
      </x:c>
      <x:c r="F4353" s="35" t="n">
        <x:v>1</x:v>
      </x:c>
      <x:c r="G4353" s="32" t="n">
        <x:v>1115.9427866028</x:v>
      </x:c>
      <x:c r="H4353" s="32" t="n">
        <x:v>1115.9427866028</x:v>
      </x:c>
      <x:c r="I4353" s="33" t="n">
        <x:v>0</x:v>
      </x:c>
      <x:c r="J4353" s="34" t="n">
        <x:v>1</x:v>
      </x:c>
      <x:c r="K4353" s="33" t="n">
        <x:v>1202.2644346174131</x:v>
      </x:c>
      <x:c r="L4353" s="32" t="n">
        <x:v>1341658.323400396</x:v>
      </x:c>
      <x:c r="M4353" s="33" t="n">
        <x:v>4.08</x:v>
      </x:c>
      <x:c r="N4353" s="33" t="n">
        <x:v>1202.2644346174131</x:v>
      </x:c>
      <x:c r="O4353" s="32" t="n">
        <x:v>1341658.323400396</x:v>
      </x:c>
      <x:c r="P4353" s="32" t="n">
        <x:v>0</x:v>
      </x:c>
      <x:c r="Q4353" s="33" t="n">
        <x:v>1</x:v>
      </x:c>
      <x:c r="R4353" s="34" t="n">
        <x:v>0</x:v>
      </x:c>
    </x:row>
    <x:row r="4354" ht="18" customHeight="1">
      <x:c r="A4354" s="25" t="str">
        <x:v>EEZ_586</x:v>
      </x:c>
      <x:c r="B4354" s="25" t="str">
        <x:v>Pakistan</x:v>
      </x:c>
      <x:c r="C4354" s="25" t="str">
        <x:v>functional</x:v>
      </x:c>
      <x:c r="D4354" s="25" t="str">
        <x:v>Medium benthopelagics (30 - 89 cm)</x:v>
      </x:c>
      <x:c r="E4354" s="35" t="n">
        <x:v>6</x:v>
      </x:c>
      <x:c r="F4354" s="35" t="n">
        <x:v>6</x:v>
      </x:c>
      <x:c r="G4354" s="32" t="n">
        <x:v>20969.5034210141</x:v>
      </x:c>
      <x:c r="H4354" s="32" t="n">
        <x:v>20969.5034210141</x:v>
      </x:c>
      <x:c r="I4354" s="33" t="n">
        <x:v>0</x:v>
      </x:c>
      <x:c r="J4354" s="34" t="n">
        <x:v>1</x:v>
      </x:c>
      <x:c r="K4354" s="33" t="n">
        <x:v>301.014195845642</x:v>
      </x:c>
      <x:c r="L4354" s="32" t="n">
        <x:v>6312118.209558997</x:v>
      </x:c>
      <x:c r="M4354" s="33" t="n">
        <x:v>3.3345563695107066</x:v>
      </x:c>
      <x:c r="N4354" s="33" t="n">
        <x:v>216.05104413149294</x:v>
      </x:c>
      <x:c r="O4354" s="32" t="n">
        <x:v>4530483.109029009</x:v>
      </x:c>
      <x:c r="P4354" s="32" t="n">
        <x:v>1781635.1005299883</x:v>
      </x:c>
      <x:c r="Q4354" s="33" t="n">
        <x:v>1.3932549923824427</x:v>
      </x:c>
      <x:c r="R4354" s="34" t="n">
        <x:v>0.3932549923824427</x:v>
      </x:c>
    </x:row>
    <x:row r="4355" ht="18" customHeight="1">
      <x:c r="A4355" s="25" t="str">
        <x:v>EEZ_586</x:v>
      </x:c>
      <x:c r="B4355" s="25" t="str">
        <x:v>Pakistan</x:v>
      </x:c>
      <x:c r="C4355" s="25" t="str">
        <x:v>functional</x:v>
      </x:c>
      <x:c r="D4355" s="25" t="str">
        <x:v>Medium demersals (30 - 89 cm)</x:v>
      </x:c>
      <x:c r="E4355" s="35" t="n">
        <x:v>13</x:v>
      </x:c>
      <x:c r="F4355" s="35" t="n">
        <x:v>13</x:v>
      </x:c>
      <x:c r="G4355" s="32" t="n">
        <x:v>112009.0595162127</x:v>
      </x:c>
      <x:c r="H4355" s="32" t="n">
        <x:v>112009.0595162127</x:v>
      </x:c>
      <x:c r="I4355" s="33" t="n">
        <x:v>0</x:v>
      </x:c>
      <x:c r="J4355" s="34" t="n">
        <x:v>1</x:v>
      </x:c>
      <x:c r="K4355" s="33" t="n">
        <x:v>438.58730214275266</x:v>
      </x:c>
      <x:c r="L4355" s="32" t="n">
        <x:v>49125751.228762746</x:v>
      </x:c>
      <x:c r="M4355" s="33" t="n">
        <x:v>3.528886706783756</x:v>
      </x:c>
      <x:c r="N4355" s="33" t="n">
        <x:v>337.9766576567353</x:v>
      </x:c>
      <x:c r="O4355" s="32" t="n">
        <x:v>37856447.56256391</x:v>
      </x:c>
      <x:c r="P4355" s="32" t="n">
        <x:v>11269303.666198835</x:v>
      </x:c>
      <x:c r="Q4355" s="33" t="n">
        <x:v>1.2976851868515789</x:v>
      </x:c>
      <x:c r="R4355" s="34" t="n">
        <x:v>0.29768518685157885</x:v>
      </x:c>
    </x:row>
    <x:row r="4356" ht="18" customHeight="1">
      <x:c r="A4356" s="25" t="str">
        <x:v>EEZ_586</x:v>
      </x:c>
      <x:c r="B4356" s="25" t="str">
        <x:v>Pakistan</x:v>
      </x:c>
      <x:c r="C4356" s="25" t="str">
        <x:v>functional</x:v>
      </x:c>
      <x:c r="D4356" s="25" t="str">
        <x:v>Medium pelagics (30 - 89 cm)</x:v>
      </x:c>
      <x:c r="E4356" s="35" t="n">
        <x:v>11</x:v>
      </x:c>
      <x:c r="F4356" s="35" t="n">
        <x:v>11</x:v>
      </x:c>
      <x:c r="G4356" s="32" t="n">
        <x:v>110368.217533344</x:v>
      </x:c>
      <x:c r="H4356" s="32" t="n">
        <x:v>110368.217533344</x:v>
      </x:c>
      <x:c r="I4356" s="33" t="n">
        <x:v>0</x:v>
      </x:c>
      <x:c r="J4356" s="34" t="n">
        <x:v>1</x:v>
      </x:c>
      <x:c r="K4356" s="33" t="n">
        <x:v>591.8183112702311</x:v>
      </x:c>
      <x:c r="L4356" s="32" t="n">
        <x:v>65317932.11848915</x:v>
      </x:c>
      <x:c r="M4356" s="33" t="n">
        <x:v>3.4543925938478584</x:v>
      </x:c>
      <x:c r="N4356" s="33" t="n">
        <x:v>284.7033608079837</x:v>
      </x:c>
      <x:c r="O4356" s="32" t="n">
        <x:v>31422202.458129667</x:v>
      </x:c>
      <x:c r="P4356" s="32" t="n">
        <x:v>33895729.66035949</x:v>
      </x:c>
      <x:c r="Q4356" s="33" t="n">
        <x:v>2.0787190906024433</x:v>
      </x:c>
      <x:c r="R4356" s="34" t="n">
        <x:v>1.078719090602443</x:v>
      </x:c>
    </x:row>
    <x:row r="4357" ht="18" customHeight="1">
      <x:c r="A4357" s="25" t="str">
        <x:v>EEZ_586</x:v>
      </x:c>
      <x:c r="B4357" s="25" t="str">
        <x:v>Pakistan</x:v>
      </x:c>
      <x:c r="C4357" s="25" t="str">
        <x:v>functional</x:v>
      </x:c>
      <x:c r="D4357" s="25" t="str">
        <x:v>Medium reef assoc. fish (30 - 89 cm)</x:v>
      </x:c>
      <x:c r="E4357" s="35" t="n">
        <x:v>12</x:v>
      </x:c>
      <x:c r="F4357" s="35" t="n">
        <x:v>12</x:v>
      </x:c>
      <x:c r="G4357" s="32" t="n">
        <x:v>59763.42165909611</x:v>
      </x:c>
      <x:c r="H4357" s="32" t="n">
        <x:v>59763.42165909611</x:v>
      </x:c>
      <x:c r="I4357" s="33" t="n">
        <x:v>0</x:v>
      </x:c>
      <x:c r="J4357" s="34" t="n">
        <x:v>1</x:v>
      </x:c>
      <x:c r="K4357" s="33" t="n">
        <x:v>1034.794042184764</x:v>
      </x:c>
      <x:c r="L4357" s="32" t="n">
        <x:v>61842832.673408546</x:v>
      </x:c>
      <x:c r="M4357" s="33" t="n">
        <x:v>3.6696864234901603</x:v>
      </x:c>
      <x:c r="N4357" s="33" t="n">
        <x:v>467.39754129189595</x:v>
      </x:c>
      <x:c r="O4357" s="32" t="n">
        <x:v>27933276.34265236</x:v>
      </x:c>
      <x:c r="P4357" s="32" t="n">
        <x:v>33909556.33075619</x:v>
      </x:c>
      <x:c r="Q4357" s="33" t="n">
        <x:v>2.213948407440427</x:v>
      </x:c>
      <x:c r="R4357" s="34" t="n">
        <x:v>1.213948407440427</x:v>
      </x:c>
    </x:row>
    <x:row r="4358" ht="18" customHeight="1">
      <x:c r="A4358" s="25" t="str">
        <x:v>EEZ_586</x:v>
      </x:c>
      <x:c r="B4358" s="25" t="str">
        <x:v>Pakistan</x:v>
      </x:c>
      <x:c r="C4358" s="25" t="str">
        <x:v>functional</x:v>
      </x:c>
      <x:c r="D4358" s="25" t="str">
        <x:v>Other demersal invertebrates</x:v>
      </x:c>
      <x:c r="E4358" s="35" t="n">
        <x:v>2</x:v>
      </x:c>
      <x:c r="F4358" s="35" t="n">
        <x:v>2</x:v>
      </x:c>
      <x:c r="G4358" s="32" t="n">
        <x:v>8167.8719948364005</x:v>
      </x:c>
      <x:c r="H4358" s="32" t="n">
        <x:v>8167.8719948364005</x:v>
      </x:c>
      <x:c r="I4358" s="33" t="n">
        <x:v>0</x:v>
      </x:c>
      <x:c r="J4358" s="34" t="n">
        <x:v>1</x:v>
      </x:c>
      <x:c r="K4358" s="33" t="n">
        <x:v>16.579794611867673</x:v>
      </x:c>
      <x:c r="L4358" s="32" t="n">
        <x:v>135421.64009041342</x:v>
      </x:c>
      <x:c r="M4358" s="33" t="n">
        <x:v>2.2167370595341684</x:v>
      </x:c>
      <x:c r="N4358" s="33" t="n">
        <x:v>16.471648254923814</x:v>
      </x:c>
      <x:c r="O4358" s="32" t="n">
        <x:v>134538.3144901881</x:v>
      </x:c>
      <x:c r="P4358" s="32" t="n">
        <x:v>883.3256002253329</x:v>
      </x:c>
      <x:c r="Q4358" s="33" t="n">
        <x:v>1.0065656062629635</x:v>
      </x:c>
      <x:c r="R4358" s="34" t="n">
        <x:v>0.006565606262963508</x:v>
      </x:c>
    </x:row>
    <x:row r="4359" ht="18" customHeight="1">
      <x:c r="A4359" s="25" t="str">
        <x:v>EEZ_586</x:v>
      </x:c>
      <x:c r="B4359" s="25" t="str">
        <x:v>Pakistan</x:v>
      </x:c>
      <x:c r="C4359" s="25" t="str">
        <x:v>functional</x:v>
      </x:c>
      <x:c r="D4359" s="25" t="str">
        <x:v>Shrimps</x:v>
      </x:c>
      <x:c r="E4359" s="35" t="n">
        <x:v>2</x:v>
      </x:c>
      <x:c r="F4359" s="35" t="n">
        <x:v>2</x:v>
      </x:c>
      <x:c r="G4359" s="32" t="n">
        <x:v>20996.968358273498</x:v>
      </x:c>
      <x:c r="H4359" s="32" t="n">
        <x:v>20996.968358273498</x:v>
      </x:c>
      <x:c r="I4359" s="33" t="n">
        <x:v>0</x:v>
      </x:c>
      <x:c r="J4359" s="34" t="n">
        <x:v>1</x:v>
      </x:c>
      <x:c r="K4359" s="33" t="n">
        <x:v>202.01328212100148</x:v>
      </x:c>
      <x:c r="L4359" s="32" t="n">
        <x:v>4241666.4926456455</x:v>
      </x:c>
      <x:c r="M4359" s="33" t="n">
        <x:v>3.3006672241127237</x:v>
      </x:c>
      <x:c r="N4359" s="33" t="n">
        <x:v>199.83300728203352</x:v>
      </x:c>
      <x:c r="O4359" s="32" t="n">
        <x:v>4195887.330839495</x:v>
      </x:c>
      <x:c r="P4359" s="32" t="n">
        <x:v>45779.16180615034</x:v>
      </x:c>
      <x:c r="Q4359" s="33" t="n">
        <x:v>1.0109104840517706</x:v>
      </x:c>
      <x:c r="R4359" s="34" t="n">
        <x:v>0.010910484051770532</x:v>
      </x:c>
    </x:row>
    <x:row r="4360" ht="18" customHeight="1">
      <x:c r="A4360" s="25" t="str">
        <x:v>EEZ_586</x:v>
      </x:c>
      <x:c r="B4360" s="25" t="str">
        <x:v>Pakistan</x:v>
      </x:c>
      <x:c r="C4360" s="25" t="str">
        <x:v>functional</x:v>
      </x:c>
      <x:c r="D4360" s="25" t="str">
        <x:v>Small benthopelagics (&lt;30 cm)</x:v>
      </x:c>
      <x:c r="E4360" s="35" t="n">
        <x:v>1</x:v>
      </x:c>
      <x:c r="F4360" s="35" t="n">
        <x:v>1</x:v>
      </x:c>
      <x:c r="G4360" s="32" t="n">
        <x:v>3529.3616608437997</x:v>
      </x:c>
      <x:c r="H4360" s="32" t="n">
        <x:v>3529.3616608437997</x:v>
      </x:c>
      <x:c r="I4360" s="33" t="n">
        <x:v>0</x:v>
      </x:c>
      <x:c r="J4360" s="34" t="n">
        <x:v>1</x:v>
      </x:c>
      <x:c r="K4360" s="33" t="n">
        <x:v>173.78008287493765</x:v>
      </x:c>
      <x:c r="L4360" s="32" t="n">
        <x:v>613332.761917063</x:v>
      </x:c>
      <x:c r="M4360" s="33" t="n">
        <x:v>3.24</x:v>
      </x:c>
      <x:c r="N4360" s="33" t="n">
        <x:v>173.78008287493762</x:v>
      </x:c>
      <x:c r="O4360" s="32" t="n">
        <x:v>613332.761917063</x:v>
      </x:c>
      <x:c r="P4360" s="32" t="n">
        <x:v>0</x:v>
      </x:c>
      <x:c r="Q4360" s="33" t="n">
        <x:v>1</x:v>
      </x:c>
      <x:c r="R4360" s="34" t="n">
        <x:v>0</x:v>
      </x:c>
    </x:row>
    <x:row r="4361" ht="18" customHeight="1">
      <x:c r="A4361" s="25" t="str">
        <x:v>EEZ_586</x:v>
      </x:c>
      <x:c r="B4361" s="25" t="str">
        <x:v>Pakistan</x:v>
      </x:c>
      <x:c r="C4361" s="25" t="str">
        <x:v>functional</x:v>
      </x:c>
      <x:c r="D4361" s="25" t="str">
        <x:v>Small demersals (&lt;30 cm)</x:v>
      </x:c>
      <x:c r="E4361" s="35" t="n">
        <x:v>3</x:v>
      </x:c>
      <x:c r="F4361" s="35" t="n">
        <x:v>3</x:v>
      </x:c>
      <x:c r="G4361" s="32" t="n">
        <x:v>15081.0556371901</x:v>
      </x:c>
      <x:c r="H4361" s="32" t="n">
        <x:v>15081.0556371901</x:v>
      </x:c>
      <x:c r="I4361" s="33" t="n">
        <x:v>0</x:v>
      </x:c>
      <x:c r="J4361" s="34" t="n">
        <x:v>1</x:v>
      </x:c>
      <x:c r="K4361" s="33" t="n">
        <x:v>403.20699367198</x:v>
      </x:c>
      <x:c r="L4361" s="32" t="n">
        <x:v>6080787.104871287</x:v>
      </x:c>
      <x:c r="M4361" s="33" t="n">
        <x:v>3.588430920731447</x:v>
      </x:c>
      <x:c r="N4361" s="33" t="n">
        <x:v>387.64208490979934</x:v>
      </x:c>
      <x:c r="O4361" s="32" t="n">
        <x:v>5846051.849841053</x:v>
      </x:c>
      <x:c r="P4361" s="32" t="n">
        <x:v>234735.25503023434</x:v>
      </x:c>
      <x:c r="Q4361" s="33" t="n">
        <x:v>1.0401527836323614</x:v>
      </x:c>
      <x:c r="R4361" s="34" t="n">
        <x:v>0.04015278363236147</x:v>
      </x:c>
    </x:row>
    <x:row r="4362" ht="18" customHeight="1">
      <x:c r="A4362" s="25" t="str">
        <x:v>EEZ_586</x:v>
      </x:c>
      <x:c r="B4362" s="25" t="str">
        <x:v>Pakistan</x:v>
      </x:c>
      <x:c r="C4362" s="25" t="str">
        <x:v>functional</x:v>
      </x:c>
      <x:c r="D4362" s="25" t="str">
        <x:v>Small pelagics (&lt;30 cm)</x:v>
      </x:c>
      <x:c r="E4362" s="35" t="n">
        <x:v>13</x:v>
      </x:c>
      <x:c r="F4362" s="35" t="n">
        <x:v>13</x:v>
      </x:c>
      <x:c r="G4362" s="32" t="n">
        <x:v>276344.27633926825</x:v>
      </x:c>
      <x:c r="H4362" s="32" t="n">
        <x:v>276344.27633926825</x:v>
      </x:c>
      <x:c r="I4362" s="33" t="n">
        <x:v>0</x:v>
      </x:c>
      <x:c r="J4362" s="34" t="n">
        <x:v>1</x:v>
      </x:c>
      <x:c r="K4362" s="33" t="n">
        <x:v>132.1916127248318</x:v>
      </x:c>
      <x:c r="L4362" s="32" t="n">
        <x:v>36530395.55656445</x:v>
      </x:c>
      <x:c r="M4362" s="33" t="n">
        <x:v>2.7080502453605275</x:v>
      </x:c>
      <x:c r="N4362" s="33" t="n">
        <x:v>51.05640658689617</x:v>
      </x:c>
      <x:c r="O4362" s="32" t="n">
        <x:v>14109145.730739271</x:v>
      </x:c>
      <x:c r="P4362" s="32" t="n">
        <x:v>22421249.825825177</x:v>
      </x:c>
      <x:c r="Q4362" s="33" t="n">
        <x:v>2.589128800121223</x:v>
      </x:c>
      <x:c r="R4362" s="34" t="n">
        <x:v>1.5891288001212232</x:v>
      </x:c>
    </x:row>
    <x:row r="4363" ht="18" customHeight="1">
      <x:c r="A4363" s="25" t="str">
        <x:v>EEZ_586</x:v>
      </x:c>
      <x:c r="B4363" s="25" t="str">
        <x:v>Pakistan</x:v>
      </x:c>
      <x:c r="C4363" s="25" t="str">
        <x:v>functional</x:v>
      </x:c>
      <x:c r="D4363" s="25" t="str">
        <x:v>Small reef assoc. fish (&lt;30 cm)</x:v>
      </x:c>
      <x:c r="E4363" s="35" t="n">
        <x:v>3</x:v>
      </x:c>
      <x:c r="F4363" s="35" t="n">
        <x:v>3</x:v>
      </x:c>
      <x:c r="G4363" s="32" t="n">
        <x:v>11973.8391075795</x:v>
      </x:c>
      <x:c r="H4363" s="32" t="n">
        <x:v>11973.8391075795</x:v>
      </x:c>
      <x:c r="I4363" s="33" t="n">
        <x:v>0</x:v>
      </x:c>
      <x:c r="J4363" s="34" t="n">
        <x:v>1</x:v>
      </x:c>
      <x:c r="K4363" s="33" t="n">
        <x:v>120.1208018157999</x:v>
      </x:c>
      <x:c r="L4363" s="32" t="n">
        <x:v>1438307.1544158314</x:v>
      </x:c>
      <x:c r="M4363" s="33" t="n">
        <x:v>2.868863562368091</x:v>
      </x:c>
      <x:c r="N4363" s="33" t="n">
        <x:v>73.93729577085217</x:v>
      </x:c>
      <x:c r="O4363" s="32" t="n">
        <x:v>885313.2836097021</x:v>
      </x:c>
      <x:c r="P4363" s="32" t="n">
        <x:v>552993.8708061293</x:v>
      </x:c>
      <x:c r="Q4363" s="33" t="n">
        <x:v>1.6246307166559146</x:v>
      </x:c>
      <x:c r="R4363" s="34" t="n">
        <x:v>0.6246307166559147</x:v>
      </x:c>
    </x:row>
    <x:row r="4364" ht="18" customHeight="1">
      <x:c r="A4364" s="25" t="str">
        <x:v>EEZ_586</x:v>
      </x:c>
      <x:c r="B4364" s="25" t="str">
        <x:v>Pakistan</x:v>
      </x:c>
      <x:c r="C4364" s="25" t="str">
        <x:v>functional</x:v>
      </x:c>
      <x:c r="D4364" s="25" t="str">
        <x:v>Small to medium flatfishes (&lt;90 cm)</x:v>
      </x:c>
      <x:c r="E4364" s="35" t="n">
        <x:v>2</x:v>
      </x:c>
      <x:c r="F4364" s="35" t="n">
        <x:v>2</x:v>
      </x:c>
      <x:c r="G4364" s="32" t="n">
        <x:v>3114.1654108236</x:v>
      </x:c>
      <x:c r="H4364" s="32" t="n">
        <x:v>3114.1654108236</x:v>
      </x:c>
      <x:c r="I4364" s="33" t="n">
        <x:v>0</x:v>
      </x:c>
      <x:c r="J4364" s="34" t="n">
        <x:v>1</x:v>
      </x:c>
      <x:c r="K4364" s="33" t="n">
        <x:v>763.9875082246149</x:v>
      </x:c>
      <x:c r="L4364" s="32" t="n">
        <x:v>2379183.472414406</x:v>
      </x:c>
      <x:c r="M4364" s="33" t="n">
        <x:v>3.483782070907814</x:v>
      </x:c>
      <x:c r="N4364" s="33" t="n">
        <x:v>304.6365938742999</x:v>
      </x:c>
      <x:c r="O4364" s="32" t="n">
        <x:v>948688.7435144612</x:v>
      </x:c>
      <x:c r="P4364" s="32" t="n">
        <x:v>1430494.7288999448</x:v>
      </x:c>
      <x:c r="Q4364" s="33" t="n">
        <x:v>2.507865186215461</x:v>
      </x:c>
      <x:c r="R4364" s="34" t="n">
        <x:v>1.507865186215461</x:v>
      </x:c>
    </x:row>
    <x:row r="4365" ht="18" customHeight="1">
      <x:c r="A4365" s="25" t="str">
        <x:v>EEZ_598</x:v>
      </x:c>
      <x:c r="B4365" s="25" t="str">
        <x:v>Papua New Guinea</x:v>
      </x:c>
      <x:c r="C4365" s="25" t="str">
        <x:v>functional</x:v>
      </x:c>
      <x:c r="D4365" s="25" t="str">
        <x:v>Large demersals (&gt;=90 cm)</x:v>
      </x:c>
      <x:c r="E4365" s="35" t="n">
        <x:v>1</x:v>
      </x:c>
      <x:c r="F4365" s="35" t="n">
        <x:v>1</x:v>
      </x:c>
      <x:c r="G4365" s="32" t="n">
        <x:v>58.714489799999996</x:v>
      </x:c>
      <x:c r="H4365" s="32" t="n">
        <x:v>58.714489799999996</x:v>
      </x:c>
      <x:c r="I4365" s="33" t="n">
        <x:v>0</x:v>
      </x:c>
      <x:c r="J4365" s="34" t="n">
        <x:v>1</x:v>
      </x:c>
      <x:c r="K4365" s="33" t="n">
        <x:v>2238.7211385683377</x:v>
      </x:c>
      <x:c r="L4365" s="32" t="n">
        <x:v>131445.36945551503</x:v>
      </x:c>
      <x:c r="M4365" s="33" t="n">
        <x:v>4.35</x:v>
      </x:c>
      <x:c r="N4365" s="33" t="n">
        <x:v>2238.7211385683377</x:v>
      </x:c>
      <x:c r="O4365" s="32" t="n">
        <x:v>131445.36945551503</x:v>
      </x:c>
      <x:c r="P4365" s="32" t="n">
        <x:v>0</x:v>
      </x:c>
      <x:c r="Q4365" s="33" t="n">
        <x:v>1</x:v>
      </x:c>
      <x:c r="R4365" s="34" t="n">
        <x:v>0</x:v>
      </x:c>
    </x:row>
    <x:row r="4366" ht="18" customHeight="1">
      <x:c r="A4366" s="25" t="str">
        <x:v>EEZ_598</x:v>
      </x:c>
      <x:c r="B4366" s="25" t="str">
        <x:v>Papua New Guinea</x:v>
      </x:c>
      <x:c r="C4366" s="25" t="str">
        <x:v>functional</x:v>
      </x:c>
      <x:c r="D4366" s="25" t="str">
        <x:v>Large pelagics (&gt;=90 cm)</x:v>
      </x:c>
      <x:c r="E4366" s="35" t="n">
        <x:v>14</x:v>
      </x:c>
      <x:c r="F4366" s="35" t="n">
        <x:v>14</x:v>
      </x:c>
      <x:c r="G4366" s="32" t="n">
        <x:v>472550.0178038417</x:v>
      </x:c>
      <x:c r="H4366" s="32" t="n">
        <x:v>472550.0178038417</x:v>
      </x:c>
      <x:c r="I4366" s="33" t="n">
        <x:v>0</x:v>
      </x:c>
      <x:c r="J4366" s="34" t="n">
        <x:v>1</x:v>
      </x:c>
      <x:c r="K4366" s="33" t="n">
        <x:v>2647.632925122437</x:v>
      </x:c>
      <x:c r="L4366" s="32" t="n">
        <x:v>1251138985.904645</x:v>
      </x:c>
      <x:c r="M4366" s="33" t="n">
        <x:v>4.4220386943697045</x:v>
      </x:c>
      <x:c r="N4366" s="33" t="n">
        <x:v>2642.644198711804</x:v>
      </x:c>
      <x:c r="O4366" s="32" t="n">
        <x:v>1248781563.150482</x:v>
      </x:c>
      <x:c r="P4366" s="32" t="n">
        <x:v>2357422.754163027</x:v>
      </x:c>
      <x:c r="Q4366" s="33" t="n">
        <x:v>1.00188777831426</x:v>
      </x:c>
      <x:c r="R4366" s="34" t="n">
        <x:v>0.0018877783142598737</x:v>
      </x:c>
    </x:row>
    <x:row r="4367" ht="18" customHeight="1">
      <x:c r="A4367" s="25" t="str">
        <x:v>EEZ_598</x:v>
      </x:c>
      <x:c r="B4367" s="25" t="str">
        <x:v>Papua New Guinea</x:v>
      </x:c>
      <x:c r="C4367" s="25" t="str">
        <x:v>functional</x:v>
      </x:c>
      <x:c r="D4367" s="25" t="str">
        <x:v>Large sharks (&gt;=90 cm)</x:v>
      </x:c>
      <x:c r="E4367" s="35" t="n">
        <x:v>10</x:v>
      </x:c>
      <x:c r="F4367" s="35" t="n">
        <x:v>10</x:v>
      </x:c>
      <x:c r="G4367" s="32" t="n">
        <x:v>9889.606707435</x:v>
      </x:c>
      <x:c r="H4367" s="32" t="n">
        <x:v>9889.606707435</x:v>
      </x:c>
      <x:c r="I4367" s="33" t="n">
        <x:v>0</x:v>
      </x:c>
      <x:c r="J4367" s="34" t="n">
        <x:v>1</x:v>
      </x:c>
      <x:c r="K4367" s="33" t="n">
        <x:v>2163.3243671459113</x:v>
      </x:c>
      <x:c r="L4367" s="32" t="n">
        <x:v>21394427.17168378</x:v>
      </x:c>
      <x:c r="M4367" s="33" t="n">
        <x:v>4.3153218405389415</x:v>
      </x:c>
      <x:c r="N4367" s="33" t="n">
        <x:v>2066.9113044955825</x:v>
      </x:c>
      <x:c r="O4367" s="32" t="n">
        <x:v>20440939.900612738</x:v>
      </x:c>
      <x:c r="P4367" s="32" t="n">
        <x:v>953487.2710710429</x:v>
      </x:c>
      <x:c r="Q4367" s="33" t="n">
        <x:v>1.0466459602986486</x:v>
      </x:c>
      <x:c r="R4367" s="34" t="n">
        <x:v>0.04664596029864855</x:v>
      </x:c>
    </x:row>
    <x:row r="4368" ht="18" customHeight="1">
      <x:c r="A4368" s="25" t="str">
        <x:v>EEZ_598</x:v>
      </x:c>
      <x:c r="B4368" s="25" t="str">
        <x:v>Papua New Guinea</x:v>
      </x:c>
      <x:c r="C4368" s="25" t="str">
        <x:v>functional</x:v>
      </x:c>
      <x:c r="D4368" s="25" t="str">
        <x:v>Lobsters, crabs</x:v>
      </x:c>
      <x:c r="E4368" s="35" t="n">
        <x:v>2</x:v>
      </x:c>
      <x:c r="F4368" s="35" t="n">
        <x:v>2</x:v>
      </x:c>
      <x:c r="G4368" s="32" t="n">
        <x:v>193.26748096400001</x:v>
      </x:c>
      <x:c r="H4368" s="32" t="n">
        <x:v>193.26748096400001</x:v>
      </x:c>
      <x:c r="I4368" s="33" t="n">
        <x:v>0</x:v>
      </x:c>
      <x:c r="J4368" s="34" t="n">
        <x:v>1</x:v>
      </x:c>
      <x:c r="K4368" s="33" t="n">
        <x:v>40.68182647070099</x:v>
      </x:c>
      <x:c r="L4368" s="32" t="n">
        <x:v>7862.474123006955</x:v>
      </x:c>
      <x:c r="M4368" s="33" t="n">
        <x:v>2.6045932637138542</x:v>
      </x:c>
      <x:c r="N4368" s="33" t="n">
        <x:v>40.23400482968177</x:v>
      </x:c>
      <x:c r="O4368" s="32" t="n">
        <x:v>7775.924762526007</x:v>
      </x:c>
      <x:c r="P4368" s="32" t="n">
        <x:v>86.54936048094805</x:v>
      </x:c>
      <x:c r="Q4368" s="33" t="n">
        <x:v>1.01113042668546</x:v>
      </x:c>
      <x:c r="R4368" s="34" t="n">
        <x:v>0.011130426685459919</x:v>
      </x:c>
    </x:row>
    <x:row r="4369" ht="18" customHeight="1">
      <x:c r="A4369" s="25" t="str">
        <x:v>EEZ_598</x:v>
      </x:c>
      <x:c r="B4369" s="25" t="str">
        <x:v>Papua New Guinea</x:v>
      </x:c>
      <x:c r="C4369" s="25" t="str">
        <x:v>functional</x:v>
      </x:c>
      <x:c r="D4369" s="25" t="str">
        <x:v>Medium demersals (30 - 89 cm)</x:v>
      </x:c>
      <x:c r="E4369" s="35" t="n">
        <x:v>3</x:v>
      </x:c>
      <x:c r="F4369" s="35" t="n">
        <x:v>3</x:v>
      </x:c>
      <x:c r="G4369" s="32" t="n">
        <x:v>13349.917628711</x:v>
      </x:c>
      <x:c r="H4369" s="32" t="n">
        <x:v>13349.917628711</x:v>
      </x:c>
      <x:c r="I4369" s="33" t="n">
        <x:v>0</x:v>
      </x:c>
      <x:c r="J4369" s="34" t="n">
        <x:v>1</x:v>
      </x:c>
      <x:c r="K4369" s="33" t="n">
        <x:v>191.54748036218336</x:v>
      </x:c>
      <x:c r="L4369" s="32" t="n">
        <x:v>2557143.084822286</x:v>
      </x:c>
      <x:c r="M4369" s="33" t="n">
        <x:v>3.2813333835724134</x:v>
      </x:c>
      <x:c r="N4369" s="33" t="n">
        <x:v>191.1319908905936</x:v>
      </x:c>
      <x:c r="O4369" s="32" t="n">
        <x:v>2551596.334600966</x:v>
      </x:c>
      <x:c r="P4369" s="32" t="n">
        <x:v>5546.750221319962</x:v>
      </x:c>
      <x:c r="Q4369" s="33" t="n">
        <x:v>1.0021738353148197</x:v>
      </x:c>
      <x:c r="R4369" s="34" t="n">
        <x:v>0.0021738353148196524</x:v>
      </x:c>
    </x:row>
    <x:row r="4370" ht="18" customHeight="1">
      <x:c r="A4370" s="25" t="str">
        <x:v>EEZ_598</x:v>
      </x:c>
      <x:c r="B4370" s="25" t="str">
        <x:v>Papua New Guinea</x:v>
      </x:c>
      <x:c r="C4370" s="25" t="str">
        <x:v>functional</x:v>
      </x:c>
      <x:c r="D4370" s="25" t="str">
        <x:v>Medium pelagics (30 - 89 cm)</x:v>
      </x:c>
      <x:c r="E4370" s="35" t="n">
        <x:v>5</x:v>
      </x:c>
      <x:c r="F4370" s="35" t="n">
        <x:v>5</x:v>
      </x:c>
      <x:c r="G4370" s="32" t="n">
        <x:v>14164.680938185398</x:v>
      </x:c>
      <x:c r="H4370" s="32" t="n">
        <x:v>14164.680938185398</x:v>
      </x:c>
      <x:c r="I4370" s="33" t="n">
        <x:v>0</x:v>
      </x:c>
      <x:c r="J4370" s="34" t="n">
        <x:v>1</x:v>
      </x:c>
      <x:c r="K4370" s="33" t="n">
        <x:v>1534.4436852661456</x:v>
      </x:c>
      <x:c r="L4370" s="32" t="n">
        <x:v>21734905.219408326</x:v>
      </x:c>
      <x:c r="M4370" s="33" t="n">
        <x:v>4.135237483296542</x:v>
      </x:c>
      <x:c r="N4370" s="33" t="n">
        <x:v>1365.3295294975096</x:v>
      </x:c>
      <x:c r="O4370" s="32" t="n">
        <x:v>19339457.16081501</x:v>
      </x:c>
      <x:c r="P4370" s="32" t="n">
        <x:v>2395448.058593314</x:v>
      </x:c>
      <x:c r="Q4370" s="33" t="n">
        <x:v>1.1238632521416834</x:v>
      </x:c>
      <x:c r="R4370" s="34" t="n">
        <x:v>0.1238632521416834</x:v>
      </x:c>
    </x:row>
    <x:row r="4371" ht="18" customHeight="1">
      <x:c r="A4371" s="25" t="str">
        <x:v>EEZ_598</x:v>
      </x:c>
      <x:c r="B4371" s="25" t="str">
        <x:v>Papua New Guinea</x:v>
      </x:c>
      <x:c r="C4371" s="25" t="str">
        <x:v>functional</x:v>
      </x:c>
      <x:c r="D4371" s="25" t="str">
        <x:v>Medium reef assoc. fish (30 - 89 cm)</x:v>
      </x:c>
      <x:c r="E4371" s="35" t="n">
        <x:v>6</x:v>
      </x:c>
      <x:c r="F4371" s="35" t="n">
        <x:v>6</x:v>
      </x:c>
      <x:c r="G4371" s="32" t="n">
        <x:v>16752.584348698</x:v>
      </x:c>
      <x:c r="H4371" s="32" t="n">
        <x:v>16752.584348698</x:v>
      </x:c>
      <x:c r="I4371" s="33" t="n">
        <x:v>0</x:v>
      </x:c>
      <x:c r="J4371" s="34" t="n">
        <x:v>1</x:v>
      </x:c>
      <x:c r="K4371" s="33" t="n">
        <x:v>423.6830455850418</x:v>
      </x:c>
      <x:c r="L4371" s="32" t="n">
        <x:v>7097785.958276672</x:v>
      </x:c>
      <x:c r="M4371" s="33" t="n">
        <x:v>3.2848457867729093</x:v>
      </x:c>
      <x:c r="N4371" s="33" t="n">
        <x:v>192.6840591651737</x:v>
      </x:c>
      <x:c r="O4371" s="32" t="n">
        <x:v>3227955.9538140884</x:v>
      </x:c>
      <x:c r="P4371" s="32" t="n">
        <x:v>3869830.004462584</x:v>
      </x:c>
      <x:c r="Q4371" s="33" t="n">
        <x:v>2.198848453892337</x:v>
      </x:c>
      <x:c r="R4371" s="34" t="n">
        <x:v>1.198848453892337</x:v>
      </x:c>
    </x:row>
    <x:row r="4372" ht="18" customHeight="1">
      <x:c r="A4372" s="25" t="str">
        <x:v>EEZ_598</x:v>
      </x:c>
      <x:c r="B4372" s="25" t="str">
        <x:v>Papua New Guinea</x:v>
      </x:c>
      <x:c r="C4372" s="25" t="str">
        <x:v>functional</x:v>
      </x:c>
      <x:c r="D4372" s="25" t="str">
        <x:v>Other demersal invertebrates</x:v>
      </x:c>
      <x:c r="E4372" s="35" t="n">
        <x:v>4</x:v>
      </x:c>
      <x:c r="F4372" s="35" t="n">
        <x:v>4</x:v>
      </x:c>
      <x:c r="G4372" s="32" t="n">
        <x:v>5117.750516416</x:v>
      </x:c>
      <x:c r="H4372" s="32" t="n">
        <x:v>5117.750516416</x:v>
      </x:c>
      <x:c r="I4372" s="33" t="n">
        <x:v>0</x:v>
      </x:c>
      <x:c r="J4372" s="34" t="n">
        <x:v>1</x:v>
      </x:c>
      <x:c r="K4372" s="33" t="n">
        <x:v>73.9243247831611</x:v>
      </x:c>
      <x:c r="L4372" s="32" t="n">
        <x:v>378326.2513347268</x:v>
      </x:c>
      <x:c r="M4372" s="33" t="n">
        <x:v>2.704885638602089</x:v>
      </x:c>
      <x:c r="N4372" s="33" t="n">
        <x:v>50.6857221584579</x:v>
      </x:c>
      <x:c r="O4372" s="32" t="n">
        <x:v>259396.88075136582</x:v>
      </x:c>
      <x:c r="P4372" s="32" t="n">
        <x:v>118929.37058336099</x:v>
      </x:c>
      <x:c r="Q4372" s="33" t="n">
        <x:v>1.4584841970299398</x:v>
      </x:c>
      <x:c r="R4372" s="34" t="n">
        <x:v>0.4584841970299397</x:v>
      </x:c>
    </x:row>
    <x:row r="4373" ht="18" customHeight="1">
      <x:c r="A4373" s="25" t="str">
        <x:v>EEZ_598</x:v>
      </x:c>
      <x:c r="B4373" s="25" t="str">
        <x:v>Papua New Guinea</x:v>
      </x:c>
      <x:c r="C4373" s="25" t="str">
        <x:v>functional</x:v>
      </x:c>
      <x:c r="D4373" s="25" t="str">
        <x:v>Shrimps</x:v>
      </x:c>
      <x:c r="E4373" s="35" t="n">
        <x:v>6</x:v>
      </x:c>
      <x:c r="F4373" s="35" t="n">
        <x:v>6</x:v>
      </x:c>
      <x:c r="G4373" s="32" t="n">
        <x:v>2601.746623301</x:v>
      </x:c>
      <x:c r="H4373" s="32" t="n">
        <x:v>2601.746623301</x:v>
      </x:c>
      <x:c r="I4373" s="33" t="n">
        <x:v>0</x:v>
      </x:c>
      <x:c r="J4373" s="34" t="n">
        <x:v>1</x:v>
      </x:c>
      <x:c r="K4373" s="33" t="n">
        <x:v>164.80758505438882</x:v>
      </x:c>
      <x:c r="L4373" s="32" t="n">
        <x:v>428787.5779096485</x:v>
      </x:c>
      <x:c r="M4373" s="33" t="n">
        <x:v>2.989820862519464</x:v>
      </x:c>
      <x:c r="N4373" s="33" t="n">
        <x:v>97.68342139602571</x:v>
      </x:c>
      <x:c r="O4373" s="32" t="n">
        <x:v>254147.51176959855</x:v>
      </x:c>
      <x:c r="P4373" s="32" t="n">
        <x:v>174640.06614004992</x:v>
      </x:c>
      <x:c r="Q4373" s="33" t="n">
        <x:v>1.6871602437657254</x:v>
      </x:c>
      <x:c r="R4373" s="34" t="n">
        <x:v>0.6871602437657255</x:v>
      </x:c>
    </x:row>
    <x:row r="4374" ht="18" customHeight="1">
      <x:c r="A4374" s="25" t="str">
        <x:v>EEZ_598</x:v>
      </x:c>
      <x:c r="B4374" s="25" t="str">
        <x:v>Papua New Guinea</x:v>
      </x:c>
      <x:c r="C4374" s="25" t="str">
        <x:v>functional</x:v>
      </x:c>
      <x:c r="D4374" s="25" t="str">
        <x:v>Small benthopelagics (&lt;30 cm)</x:v>
      </x:c>
      <x:c r="E4374" s="35" t="n">
        <x:v>1</x:v>
      </x:c>
      <x:c r="F4374" s="35" t="n">
        <x:v>1</x:v>
      </x:c>
      <x:c r="G4374" s="32" t="n">
        <x:v>127.1468633</x:v>
      </x:c>
      <x:c r="H4374" s="32" t="n">
        <x:v>127.1468633</x:v>
      </x:c>
      <x:c r="I4374" s="33" t="n">
        <x:v>0</x:v>
      </x:c>
      <x:c r="J4374" s="34" t="n">
        <x:v>1</x:v>
      </x:c>
      <x:c r="K4374" s="33" t="n">
        <x:v>173.78008287493762</x:v>
      </x:c>
      <x:c r="L4374" s="32" t="n">
        <x:v>22095.592441562367</x:v>
      </x:c>
      <x:c r="M4374" s="33" t="n">
        <x:v>3.24</x:v>
      </x:c>
      <x:c r="N4374" s="33" t="n">
        <x:v>173.78008287493762</x:v>
      </x:c>
      <x:c r="O4374" s="32" t="n">
        <x:v>22095.592441562367</x:v>
      </x:c>
      <x:c r="P4374" s="32" t="n">
        <x:v>0</x:v>
      </x:c>
      <x:c r="Q4374" s="33" t="n">
        <x:v>1</x:v>
      </x:c>
      <x:c r="R4374" s="34" t="n">
        <x:v>0</x:v>
      </x:c>
    </x:row>
    <x:row r="4375" ht="18" customHeight="1">
      <x:c r="A4375" s="25" t="str">
        <x:v>EEZ_598</x:v>
      </x:c>
      <x:c r="B4375" s="25" t="str">
        <x:v>Papua New Guinea</x:v>
      </x:c>
      <x:c r="C4375" s="25" t="str">
        <x:v>functional</x:v>
      </x:c>
      <x:c r="D4375" s="25" t="str">
        <x:v>Small pelagics (&lt;30 cm)</x:v>
      </x:c>
      <x:c r="E4375" s="35" t="n">
        <x:v>2</x:v>
      </x:c>
      <x:c r="F4375" s="35" t="n">
        <x:v>2</x:v>
      </x:c>
      <x:c r="G4375" s="32" t="n">
        <x:v>248.99594063</x:v>
      </x:c>
      <x:c r="H4375" s="32" t="n">
        <x:v>248.99594063</x:v>
      </x:c>
      <x:c r="I4375" s="33" t="n">
        <x:v>0</x:v>
      </x:c>
      <x:c r="J4375" s="34" t="n">
        <x:v>1</x:v>
      </x:c>
      <x:c r="K4375" s="33" t="n">
        <x:v>149.29132760086463</x:v>
      </x:c>
      <x:c r="L4375" s="32" t="n">
        <x:v>37172.93454387877</x:v>
      </x:c>
      <x:c r="M4375" s="33" t="n">
        <x:v>3.173617021276015</x:v>
      </x:c>
      <x:c r="N4375" s="33" t="n">
        <x:v>149.14785823741374</x:v>
      </x:c>
      <x:c r="O4375" s="32" t="n">
        <x:v>37137.21125477473</x:v>
      </x:c>
      <x:c r="P4375" s="32" t="n">
        <x:v>35.723289104040305</x:v>
      </x:c>
      <x:c r="Q4375" s="33" t="n">
        <x:v>1.0009619270779102</x:v>
      </x:c>
      <x:c r="R4375" s="34" t="n">
        <x:v>0.0009619270779102284</x:v>
      </x:c>
    </x:row>
    <x:row r="4376" ht="18" customHeight="1">
      <x:c r="A4376" s="25" t="str">
        <x:v>EEZ_598</x:v>
      </x:c>
      <x:c r="B4376" s="25" t="str">
        <x:v>Papua New Guinea</x:v>
      </x:c>
      <x:c r="C4376" s="25" t="str">
        <x:v>functional</x:v>
      </x:c>
      <x:c r="D4376" s="25" t="str">
        <x:v>Small reef assoc. fish (&lt;30 cm)</x:v>
      </x:c>
      <x:c r="E4376" s="35" t="n">
        <x:v>1</x:v>
      </x:c>
      <x:c r="F4376" s="35" t="n">
        <x:v>1</x:v>
      </x:c>
      <x:c r="G4376" s="32" t="n">
        <x:v>1709.11399119</x:v>
      </x:c>
      <x:c r="H4376" s="32" t="n">
        <x:v>1709.11399119</x:v>
      </x:c>
      <x:c r="I4376" s="33" t="n">
        <x:v>0</x:v>
      </x:c>
      <x:c r="J4376" s="34" t="n">
        <x:v>1</x:v>
      </x:c>
      <x:c r="K4376" s="33" t="n">
        <x:v>19.054607179632463</x:v>
      </x:c>
      <x:c r="L4376" s="32" t="n">
        <x:v>32566.49572733927</x:v>
      </x:c>
      <x:c r="M4376" s="33" t="n">
        <x:v>2.28</x:v>
      </x:c>
      <x:c r="N4376" s="33" t="n">
        <x:v>19.054607179632463</x:v>
      </x:c>
      <x:c r="O4376" s="32" t="n">
        <x:v>32566.49572733927</x:v>
      </x:c>
      <x:c r="P4376" s="32" t="n">
        <x:v>0</x:v>
      </x:c>
      <x:c r="Q4376" s="33" t="n">
        <x:v>1</x:v>
      </x:c>
      <x:c r="R4376" s="34" t="n">
        <x:v>0</x:v>
      </x:c>
    </x:row>
    <x:row r="4377" ht="18" customHeight="1">
      <x:c r="A4377" s="25" t="str">
        <x:v>EEZ_604</x:v>
      </x:c>
      <x:c r="B4377" s="25" t="str">
        <x:v>Peru</x:v>
      </x:c>
      <x:c r="C4377" s="25" t="str">
        <x:v>functional</x:v>
      </x:c>
      <x:c r="D4377" s="25" t="str">
        <x:v>Cephalopods</x:v>
      </x:c>
      <x:c r="E4377" s="35" t="n">
        <x:v>2</x:v>
      </x:c>
      <x:c r="F4377" s="35" t="n">
        <x:v>2</x:v>
      </x:c>
      <x:c r="G4377" s="32" t="n">
        <x:v>790415.2559603575</x:v>
      </x:c>
      <x:c r="H4377" s="32" t="n">
        <x:v>790415.2559603575</x:v>
      </x:c>
      <x:c r="I4377" s="33" t="n">
        <x:v>0</x:v>
      </x:c>
      <x:c r="J4377" s="34" t="n">
        <x:v>1</x:v>
      </x:c>
      <x:c r="K4377" s="33" t="n">
        <x:v>1362.5606025920686</x:v>
      </x:c>
      <x:c r="L4377" s="32" t="n">
        <x:v>1076988687.4593089</x:v>
      </x:c>
      <x:c r="M4377" s="33" t="n">
        <x:v>4.12628831197491</x:v>
      </x:c>
      <x:c r="N4377" s="33" t="n">
        <x:v>1337.4831272560752</x:v>
      </x:c>
      <x:c r="O4377" s="32" t="n">
        <x:v>1057167068.3727701</x:v>
      </x:c>
      <x:c r="P4377" s="32" t="n">
        <x:v>19821619.08653879</x:v>
      </x:c>
      <x:c r="Q4377" s="33" t="n">
        <x:v>1.0187497508005512</x:v>
      </x:c>
      <x:c r="R4377" s="34" t="n">
        <x:v>0.018749750800551277</x:v>
      </x:c>
    </x:row>
    <x:row r="4378" ht="18" customHeight="1">
      <x:c r="A4378" s="25" t="str">
        <x:v>EEZ_604</x:v>
      </x:c>
      <x:c r="B4378" s="25" t="str">
        <x:v>Peru</x:v>
      </x:c>
      <x:c r="C4378" s="25" t="str">
        <x:v>functional</x:v>
      </x:c>
      <x:c r="D4378" s="25" t="str">
        <x:v>Large bathydemersals (&gt;=90 cm)</x:v>
      </x:c>
      <x:c r="E4378" s="35" t="n">
        <x:v>1</x:v>
      </x:c>
      <x:c r="F4378" s="35" t="n">
        <x:v>1</x:v>
      </x:c>
      <x:c r="G4378" s="32" t="n">
        <x:v>1024.55</x:v>
      </x:c>
      <x:c r="H4378" s="32" t="n">
        <x:v>1024.55</x:v>
      </x:c>
      <x:c r="I4378" s="33" t="n">
        <x:v>0</x:v>
      </x:c>
      <x:c r="J4378" s="34" t="n">
        <x:v>1</x:v>
      </x:c>
      <x:c r="K4378" s="33" t="n">
        <x:v>1584.893192461114</x:v>
      </x:c>
      <x:c r="L4378" s="32" t="n">
        <x:v>1623802.3203360343</x:v>
      </x:c>
      <x:c r="M4378" s="33" t="n">
        <x:v>4.2</x:v>
      </x:c>
      <x:c r="N4378" s="33" t="n">
        <x:v>1584.893192461114</x:v>
      </x:c>
      <x:c r="O4378" s="32" t="n">
        <x:v>1623802.3203360343</x:v>
      </x:c>
      <x:c r="P4378" s="32" t="n">
        <x:v>0</x:v>
      </x:c>
      <x:c r="Q4378" s="33" t="n">
        <x:v>1</x:v>
      </x:c>
      <x:c r="R4378" s="34" t="n">
        <x:v>0</x:v>
      </x:c>
    </x:row>
    <x:row r="4379" ht="18" customHeight="1">
      <x:c r="A4379" s="25" t="str">
        <x:v>EEZ_604</x:v>
      </x:c>
      <x:c r="B4379" s="25" t="str">
        <x:v>Peru</x:v>
      </x:c>
      <x:c r="C4379" s="25" t="str">
        <x:v>functional</x:v>
      </x:c>
      <x:c r="D4379" s="25" t="str">
        <x:v>Large bathypelagics (&gt;=90 cm)</x:v>
      </x:c>
      <x:c r="E4379" s="35" t="n">
        <x:v>1</x:v>
      </x:c>
      <x:c r="F4379" s="35" t="n">
        <x:v>1</x:v>
      </x:c>
      <x:c r="G4379" s="32" t="n">
        <x:v>0.4</x:v>
      </x:c>
      <x:c r="H4379" s="32" t="n">
        <x:v>0.4</x:v>
      </x:c>
      <x:c r="I4379" s="33" t="n">
        <x:v>0</x:v>
      </x:c>
      <x:c r="J4379" s="34" t="n">
        <x:v>1</x:v>
      </x:c>
      <x:c r="K4379" s="33" t="n">
        <x:v>2187.761623949552</x:v>
      </x:c>
      <x:c r="L4379" s="32" t="n">
        <x:v>875.1046495798208</x:v>
      </x:c>
      <x:c r="M4379" s="33" t="n">
        <x:v>4.34</x:v>
      </x:c>
      <x:c r="N4379" s="33" t="n">
        <x:v>2187.761623949552</x:v>
      </x:c>
      <x:c r="O4379" s="32" t="n">
        <x:v>875.1046495798208</x:v>
      </x:c>
      <x:c r="P4379" s="32" t="n">
        <x:v>0</x:v>
      </x:c>
      <x:c r="Q4379" s="33" t="n">
        <x:v>1</x:v>
      </x:c>
      <x:c r="R4379" s="34" t="n">
        <x:v>0</x:v>
      </x:c>
    </x:row>
    <x:row r="4380" ht="18" customHeight="1">
      <x:c r="A4380" s="25" t="str">
        <x:v>EEZ_604</x:v>
      </x:c>
      <x:c r="B4380" s="25" t="str">
        <x:v>Peru</x:v>
      </x:c>
      <x:c r="C4380" s="25" t="str">
        <x:v>functional</x:v>
      </x:c>
      <x:c r="D4380" s="25" t="str">
        <x:v>Large benthopelagics (&gt;=90 cm)</x:v>
      </x:c>
      <x:c r="E4380" s="35" t="n">
        <x:v>6</x:v>
      </x:c>
      <x:c r="F4380" s="35" t="n">
        <x:v>6</x:v>
      </x:c>
      <x:c r="G4380" s="32" t="n">
        <x:v>34408.4835347641</x:v>
      </x:c>
      <x:c r="H4380" s="32" t="n">
        <x:v>34408.4835347641</x:v>
      </x:c>
      <x:c r="I4380" s="33" t="n">
        <x:v>0</x:v>
      </x:c>
      <x:c r="J4380" s="34" t="n">
        <x:v>1</x:v>
      </x:c>
      <x:c r="K4380" s="33" t="n">
        <x:v>31.081558556131228</x:v>
      </x:c>
      <x:c r="L4380" s="32" t="n">
        <x:v>1069469.2958134476</x:v>
      </x:c>
      <x:c r="M4380" s="33" t="n">
        <x:v>2.155819296408401</x:v>
      </x:c>
      <x:c r="N4380" s="33" t="n">
        <x:v>14.315921107619918</x:v>
      </x:c>
      <x:c r="O4380" s="32" t="n">
        <x:v>492589.13571652176</x:v>
      </x:c>
      <x:c r="P4380" s="32" t="n">
        <x:v>576880.1600969258</x:v>
      </x:c>
      <x:c r="Q4380" s="33" t="n">
        <x:v>2.171118318023385</x:v>
      </x:c>
      <x:c r="R4380" s="34" t="n">
        <x:v>1.1711183180233848</x:v>
      </x:c>
    </x:row>
    <x:row r="4381" ht="18" customHeight="1">
      <x:c r="A4381" s="25" t="str">
        <x:v>EEZ_604</x:v>
      </x:c>
      <x:c r="B4381" s="25" t="str">
        <x:v>Peru</x:v>
      </x:c>
      <x:c r="C4381" s="25" t="str">
        <x:v>functional</x:v>
      </x:c>
      <x:c r="D4381" s="25" t="str">
        <x:v>Large pelagics (&gt;=90 cm)</x:v>
      </x:c>
      <x:c r="E4381" s="35" t="n">
        <x:v>14</x:v>
      </x:c>
      <x:c r="F4381" s="35" t="n">
        <x:v>14</x:v>
      </x:c>
      <x:c r="G4381" s="32" t="n">
        <x:v>132787.76965820638</x:v>
      </x:c>
      <x:c r="H4381" s="32" t="n">
        <x:v>132787.76965820638</x:v>
      </x:c>
      <x:c r="I4381" s="33" t="n">
        <x:v>0</x:v>
      </x:c>
      <x:c r="J4381" s="34" t="n">
        <x:v>1</x:v>
      </x:c>
      <x:c r="K4381" s="33" t="n">
        <x:v>2625.2412402713644</x:v>
      </x:c>
      <x:c r="L4381" s="32" t="n">
        <x:v>348599929.11037797</x:v>
      </x:c>
      <x:c r="M4381" s="33" t="n">
        <x:v>4.416699829831649</x:v>
      </x:c>
      <x:c r="N4381" s="33" t="n">
        <x:v>2610.3565375321355</x:v>
      </x:c>
      <x:c r="O4381" s="32" t="n">
        <x:v>346623422.63161033</x:v>
      </x:c>
      <x:c r="P4381" s="32" t="n">
        <x:v>1976506.4787676334</x:v>
      </x:c>
      <x:c r="Q4381" s="33" t="n">
        <x:v>1.0057021722991533</x:v>
      </x:c>
      <x:c r="R4381" s="34" t="n">
        <x:v>0.005702172299153179</x:v>
      </x:c>
    </x:row>
    <x:row r="4382" ht="18" customHeight="1">
      <x:c r="A4382" s="25" t="str">
        <x:v>EEZ_604</x:v>
      </x:c>
      <x:c r="B4382" s="25" t="str">
        <x:v>Peru</x:v>
      </x:c>
      <x:c r="C4382" s="25" t="str">
        <x:v>functional</x:v>
      </x:c>
      <x:c r="D4382" s="25" t="str">
        <x:v>Large rays (&gt;=90 cm)</x:v>
      </x:c>
      <x:c r="E4382" s="35" t="n">
        <x:v>5</x:v>
      </x:c>
      <x:c r="F4382" s="35" t="n">
        <x:v>5</x:v>
      </x:c>
      <x:c r="G4382" s="32" t="n">
        <x:v>2564.2171001916</x:v>
      </x:c>
      <x:c r="H4382" s="32" t="n">
        <x:v>2564.2171001916</x:v>
      </x:c>
      <x:c r="I4382" s="33" t="n">
        <x:v>0</x:v>
      </x:c>
      <x:c r="J4382" s="34" t="n">
        <x:v>1</x:v>
      </x:c>
      <x:c r="K4382" s="33" t="n">
        <x:v>490.52608413125</x:v>
      </x:c>
      <x:c r="L4382" s="32" t="n">
        <x:v>1257815.3730193747</x:v>
      </x:c>
      <x:c r="M4382" s="33" t="n">
        <x:v>3.6822250393725398</x:v>
      </x:c>
      <x:c r="N4382" s="33" t="n">
        <x:v>481.08857064747536</x:v>
      </x:c>
      <x:c r="O4382" s="32" t="n">
        <x:v>1233615.5395609909</x:v>
      </x:c>
      <x:c r="P4382" s="32" t="n">
        <x:v>24199.8334583838</x:v>
      </x:c>
      <x:c r="Q4382" s="33" t="n">
        <x:v>1.0196169979076268</x:v>
      </x:c>
      <x:c r="R4382" s="34" t="n">
        <x:v>0.01961699790762675</x:v>
      </x:c>
    </x:row>
    <x:row r="4383" ht="18" customHeight="1">
      <x:c r="A4383" s="25" t="str">
        <x:v>EEZ_604</x:v>
      </x:c>
      <x:c r="B4383" s="25" t="str">
        <x:v>Peru</x:v>
      </x:c>
      <x:c r="C4383" s="25" t="str">
        <x:v>functional</x:v>
      </x:c>
      <x:c r="D4383" s="25" t="str">
        <x:v>Large sharks (&gt;=90 cm)</x:v>
      </x:c>
      <x:c r="E4383" s="35" t="n">
        <x:v>11</x:v>
      </x:c>
      <x:c r="F4383" s="35" t="n">
        <x:v>11</x:v>
      </x:c>
      <x:c r="G4383" s="32" t="n">
        <x:v>22624.6801048435</x:v>
      </x:c>
      <x:c r="H4383" s="32" t="n">
        <x:v>22624.6801048435</x:v>
      </x:c>
      <x:c r="I4383" s="33" t="n">
        <x:v>0</x:v>
      </x:c>
      <x:c r="J4383" s="34" t="n">
        <x:v>1</x:v>
      </x:c>
      <x:c r="K4383" s="33" t="n">
        <x:v>2345.776973156414</x:v>
      </x:c>
      <x:c r="L4383" s="32" t="n">
        <x:v>53072453.61497193</x:v>
      </x:c>
      <x:c r="M4383" s="33" t="n">
        <x:v>4.291048167064278</x:v>
      </x:c>
      <x:c r="N4383" s="33" t="n">
        <x:v>1954.556221169591</x:v>
      </x:c>
      <x:c r="O4383" s="32" t="n">
        <x:v>44221209.25089374</x:v>
      </x:c>
      <x:c r="P4383" s="32" t="n">
        <x:v>8851244.364078186</x:v>
      </x:c>
      <x:c r="Q4383" s="33" t="n">
        <x:v>1.2001583519315293</x:v>
      </x:c>
      <x:c r="R4383" s="34" t="n">
        <x:v>0.20015835193152925</x:v>
      </x:c>
    </x:row>
    <x:row r="4384" ht="18" customHeight="1">
      <x:c r="A4384" s="25" t="str">
        <x:v>EEZ_604</x:v>
      </x:c>
      <x:c r="B4384" s="25" t="str">
        <x:v>Peru</x:v>
      </x:c>
      <x:c r="C4384" s="25" t="str">
        <x:v>functional</x:v>
      </x:c>
      <x:c r="D4384" s="25" t="str">
        <x:v>Lobsters, crabs</x:v>
      </x:c>
      <x:c r="E4384" s="35" t="n">
        <x:v>2</x:v>
      </x:c>
      <x:c r="F4384" s="35" t="n">
        <x:v>2</x:v>
      </x:c>
      <x:c r="G4384" s="32" t="n">
        <x:v>826.2857724739999</x:v>
      </x:c>
      <x:c r="H4384" s="32" t="n">
        <x:v>826.2857724739999</x:v>
      </x:c>
      <x:c r="I4384" s="33" t="n">
        <x:v>0</x:v>
      </x:c>
      <x:c r="J4384" s="34" t="n">
        <x:v>1</x:v>
      </x:c>
      <x:c r="K4384" s="33" t="n">
        <x:v>54.340498170563734</x:v>
      </x:c>
      <x:c r="L4384" s="32" t="n">
        <x:v>44900.78050748623</x:v>
      </x:c>
      <x:c r="M4384" s="33" t="n">
        <x:v>2.7343273862915907</x:v>
      </x:c>
      <x:c r="N4384" s="33" t="n">
        <x:v>54.24096235708358</x:v>
      </x:c>
      <x:c r="O4384" s="32" t="n">
        <x:v>44818.53548095596</x:v>
      </x:c>
      <x:c r="P4384" s="32" t="n">
        <x:v>82.24502653027594</x:v>
      </x:c>
      <x:c r="Q4384" s="33" t="n">
        <x:v>1.001835067247238</x:v>
      </x:c>
      <x:c r="R4384" s="34" t="n">
        <x:v>0.0018350672472379878</x:v>
      </x:c>
    </x:row>
    <x:row r="4385" ht="18" customHeight="1">
      <x:c r="A4385" s="25" t="str">
        <x:v>EEZ_604</x:v>
      </x:c>
      <x:c r="B4385" s="25" t="str">
        <x:v>Peru</x:v>
      </x:c>
      <x:c r="C4385" s="25" t="str">
        <x:v>functional</x:v>
      </x:c>
      <x:c r="D4385" s="25" t="str">
        <x:v>Medium bathydemersals (30 - 89 cm)</x:v>
      </x:c>
      <x:c r="E4385" s="35" t="n">
        <x:v>2</x:v>
      </x:c>
      <x:c r="F4385" s="35" t="n">
        <x:v>2</x:v>
      </x:c>
      <x:c r="G4385" s="32" t="n">
        <x:v>71555.4852102522</x:v>
      </x:c>
      <x:c r="H4385" s="32" t="n">
        <x:v>71555.4852102522</x:v>
      </x:c>
      <x:c r="I4385" s="33" t="n">
        <x:v>0</x:v>
      </x:c>
      <x:c r="J4385" s="34" t="n">
        <x:v>1</x:v>
      </x:c>
      <x:c r="K4385" s="33" t="n">
        <x:v>2448.0524153774654</x:v>
      </x:c>
      <x:c r="L4385" s="32" t="n">
        <x:v>175171578.4024644</x:v>
      </x:c>
      <x:c r="M4385" s="33" t="n">
        <x:v>4.387089065984055</x:v>
      </x:c>
      <x:c r="N4385" s="33" t="n">
        <x:v>2438.3108207735</x:v>
      </x:c>
      <x:c r="O4385" s="32" t="n">
        <x:v>174474513.87385607</x:v>
      </x:c>
      <x:c r="P4385" s="32" t="n">
        <x:v>697064.5286083221</x:v>
      </x:c>
      <x:c r="Q4385" s="33" t="n">
        <x:v>1.0039952226438773</x:v>
      </x:c>
      <x:c r="R4385" s="34" t="n">
        <x:v>0.003995222643877347</x:v>
      </x:c>
    </x:row>
    <x:row r="4386" ht="18" customHeight="1">
      <x:c r="A4386" s="25" t="str">
        <x:v>EEZ_604</x:v>
      </x:c>
      <x:c r="B4386" s="25" t="str">
        <x:v>Peru</x:v>
      </x:c>
      <x:c r="C4386" s="25" t="str">
        <x:v>functional</x:v>
      </x:c>
      <x:c r="D4386" s="25" t="str">
        <x:v>Medium benthopelagics (30 - 89 cm)</x:v>
      </x:c>
      <x:c r="E4386" s="35" t="n">
        <x:v>3</x:v>
      </x:c>
      <x:c r="F4386" s="35" t="n">
        <x:v>3</x:v>
      </x:c>
      <x:c r="G4386" s="32" t="n">
        <x:v>6035.967738926301</x:v>
      </x:c>
      <x:c r="H4386" s="32" t="n">
        <x:v>6035.967738926301</x:v>
      </x:c>
      <x:c r="I4386" s="33" t="n">
        <x:v>0</x:v>
      </x:c>
      <x:c r="J4386" s="34" t="n">
        <x:v>1</x:v>
      </x:c>
      <x:c r="K4386" s="33" t="n">
        <x:v>752.3223808586473</x:v>
      </x:c>
      <x:c r="L4386" s="32" t="n">
        <x:v>4540993.62013502</x:v>
      </x:c>
      <x:c r="M4386" s="33" t="n">
        <x:v>3.5893364272307364</x:v>
      </x:c>
      <x:c r="N4386" s="33" t="n">
        <x:v>388.45116406656723</x:v>
      </x:c>
      <x:c r="O4386" s="32" t="n">
        <x:v>2344678.694454167</x:v>
      </x:c>
      <x:c r="P4386" s="32" t="n">
        <x:v>2196314.9256808534</x:v>
      </x:c>
      <x:c r="Q4386" s="33" t="n">
        <x:v>1.9367231983110367</x:v>
      </x:c>
      <x:c r="R4386" s="34" t="n">
        <x:v>0.9367231983110368</x:v>
      </x:c>
    </x:row>
    <x:row r="4387" ht="18" customHeight="1">
      <x:c r="A4387" s="25" t="str">
        <x:v>EEZ_604</x:v>
      </x:c>
      <x:c r="B4387" s="25" t="str">
        <x:v>Peru</x:v>
      </x:c>
      <x:c r="C4387" s="25" t="str">
        <x:v>functional</x:v>
      </x:c>
      <x:c r="D4387" s="25" t="str">
        <x:v>Medium demersals (30 - 89 cm)</x:v>
      </x:c>
      <x:c r="E4387" s="35" t="n">
        <x:v>14</x:v>
      </x:c>
      <x:c r="F4387" s="35" t="n">
        <x:v>14</x:v>
      </x:c>
      <x:c r="G4387" s="32" t="n">
        <x:v>212999.49851643096</x:v>
      </x:c>
      <x:c r="H4387" s="32" t="n">
        <x:v>212999.49851643096</x:v>
      </x:c>
      <x:c r="I4387" s="33" t="n">
        <x:v>0</x:v>
      </x:c>
      <x:c r="J4387" s="34" t="n">
        <x:v>1</x:v>
      </x:c>
      <x:c r="K4387" s="33" t="n">
        <x:v>285.81875793720786</x:v>
      </x:c>
      <x:c r="L4387" s="32" t="n">
        <x:v>60879252.10721444</x:v>
      </x:c>
      <x:c r="M4387" s="33" t="n">
        <x:v>3.3627168251818587</x:v>
      </x:c>
      <x:c r="N4387" s="33" t="n">
        <x:v>230.52436011069074</x:v>
      </x:c>
      <x:c r="O4387" s="32" t="n">
        <x:v>49101573.09939827</x:v>
      </x:c>
      <x:c r="P4387" s="32" t="n">
        <x:v>11777679.007816173</x:v>
      </x:c>
      <x:c r="Q4387" s="33" t="n">
        <x:v>1.2398635779748675</x:v>
      </x:c>
      <x:c r="R4387" s="34" t="n">
        <x:v>0.2398635779748675</x:v>
      </x:c>
    </x:row>
    <x:row r="4388" ht="18" customHeight="1">
      <x:c r="A4388" s="25" t="str">
        <x:v>EEZ_604</x:v>
      </x:c>
      <x:c r="B4388" s="25" t="str">
        <x:v>Peru</x:v>
      </x:c>
      <x:c r="C4388" s="25" t="str">
        <x:v>functional</x:v>
      </x:c>
      <x:c r="D4388" s="25" t="str">
        <x:v>Medium pelagics (30 - 89 cm)</x:v>
      </x:c>
      <x:c r="E4388" s="35" t="n">
        <x:v>13</x:v>
      </x:c>
      <x:c r="F4388" s="35" t="n">
        <x:v>13</x:v>
      </x:c>
      <x:c r="G4388" s="32" t="n">
        <x:v>542789.5451377619</x:v>
      </x:c>
      <x:c r="H4388" s="32" t="n">
        <x:v>542789.5451377619</x:v>
      </x:c>
      <x:c r="I4388" s="33" t="n">
        <x:v>0</x:v>
      </x:c>
      <x:c r="J4388" s="34" t="n">
        <x:v>1</x:v>
      </x:c>
      <x:c r="K4388" s="33" t="n">
        <x:v>873.1621794453497</x:v>
      </x:c>
      <x:c r="L4388" s="32" t="n">
        <x:v>473943302.21263814</x:v>
      </x:c>
      <x:c r="M4388" s="33" t="n">
        <x:v>3.6230122304622774</x:v>
      </x:c>
      <x:c r="N4388" s="33" t="n">
        <x:v>419.7708052756952</x:v>
      </x:c>
      <x:c r="O4388" s="32" t="n">
        <x:v>227847204.4577066</x:v>
      </x:c>
      <x:c r="P4388" s="32" t="n">
        <x:v>246096097.75493154</x:v>
      </x:c>
      <x:c r="Q4388" s="33" t="n">
        <x:v>2.080092680270792</x:v>
      </x:c>
      <x:c r="R4388" s="34" t="n">
        <x:v>1.0800926802707924</x:v>
      </x:c>
    </x:row>
    <x:row r="4389" ht="18" customHeight="1">
      <x:c r="A4389" s="25" t="str">
        <x:v>EEZ_604</x:v>
      </x:c>
      <x:c r="B4389" s="25" t="str">
        <x:v>Peru</x:v>
      </x:c>
      <x:c r="C4389" s="25" t="str">
        <x:v>functional</x:v>
      </x:c>
      <x:c r="D4389" s="25" t="str">
        <x:v>Medium reef assoc. fish (30 - 89 cm)</x:v>
      </x:c>
      <x:c r="E4389" s="35" t="n">
        <x:v>5</x:v>
      </x:c>
      <x:c r="F4389" s="35" t="n">
        <x:v>5</x:v>
      </x:c>
      <x:c r="G4389" s="32" t="n">
        <x:v>611.0264897510001</x:v>
      </x:c>
      <x:c r="H4389" s="32" t="n">
        <x:v>611.0264897510001</x:v>
      </x:c>
      <x:c r="I4389" s="33" t="n">
        <x:v>0</x:v>
      </x:c>
      <x:c r="J4389" s="34" t="n">
        <x:v>1</x:v>
      </x:c>
      <x:c r="K4389" s="33" t="n">
        <x:v>824.7351269756225</x:v>
      </x:c>
      <x:c r="L4389" s="32" t="n">
        <x:v>503935.00961025996</x:v>
      </x:c>
      <x:c r="M4389" s="33" t="n">
        <x:v>3.8997599435992036</x:v>
      </x:c>
      <x:c r="N4389" s="33" t="n">
        <x:v>793.8892908865638</x:v>
      </x:c>
      <x:c r="O4389" s="32" t="n">
        <x:v>485087.38666132774</x:v>
      </x:c>
      <x:c r="P4389" s="32" t="n">
        <x:v>18847.62294893223</x:v>
      </x:c>
      <x:c r="Q4389" s="33" t="n">
        <x:v>1.0388540775686899</x:v>
      </x:c>
      <x:c r="R4389" s="34" t="n">
        <x:v>0.038854077568689756</x:v>
      </x:c>
    </x:row>
    <x:row r="4390" ht="18" customHeight="1">
      <x:c r="A4390" s="25" t="str">
        <x:v>EEZ_604</x:v>
      </x:c>
      <x:c r="B4390" s="25" t="str">
        <x:v>Peru</x:v>
      </x:c>
      <x:c r="C4390" s="25" t="str">
        <x:v>functional</x:v>
      </x:c>
      <x:c r="D4390" s="25" t="str">
        <x:v>Other demersal invertebrates</x:v>
      </x:c>
      <x:c r="E4390" s="35" t="n">
        <x:v>10</x:v>
      </x:c>
      <x:c r="F4390" s="35" t="n">
        <x:v>10</x:v>
      </x:c>
      <x:c r="G4390" s="32" t="n">
        <x:v>111936.7991612024</x:v>
      </x:c>
      <x:c r="H4390" s="32" t="n">
        <x:v>111936.7991612024</x:v>
      </x:c>
      <x:c r="I4390" s="33" t="n">
        <x:v>0</x:v>
      </x:c>
      <x:c r="J4390" s="34" t="n">
        <x:v>1</x:v>
      </x:c>
      <x:c r="K4390" s="33" t="n">
        <x:v>13.429072286873794</x:v>
      </x:c>
      <x:c r="L4390" s="32" t="n">
        <x:v>1503207.367497061</x:v>
      </x:c>
      <x:c r="M4390" s="33" t="n">
        <x:v>2.064279448531085</x:v>
      </x:c>
      <x:c r="N4390" s="33" t="n">
        <x:v>11.595232160430102</x:v>
      </x:c>
      <x:c r="O4390" s="32" t="n">
        <x:v>1297933.1735695794</x:v>
      </x:c>
      <x:c r="P4390" s="32" t="n">
        <x:v>205274.19392748154</x:v>
      </x:c>
      <x:c r="Q4390" s="33" t="n">
        <x:v>1.158154670908777</x:v>
      </x:c>
      <x:c r="R4390" s="34" t="n">
        <x:v>0.15815467090877713</x:v>
      </x:c>
    </x:row>
    <x:row r="4391" ht="18" customHeight="1">
      <x:c r="A4391" s="25" t="str">
        <x:v>EEZ_604</x:v>
      </x:c>
      <x:c r="B4391" s="25" t="str">
        <x:v>Peru</x:v>
      </x:c>
      <x:c r="C4391" s="25" t="str">
        <x:v>functional</x:v>
      </x:c>
      <x:c r="D4391" s="25" t="str">
        <x:v>Shrimps</x:v>
      </x:c>
      <x:c r="E4391" s="35" t="n">
        <x:v>3</x:v>
      </x:c>
      <x:c r="F4391" s="35" t="n">
        <x:v>3</x:v>
      </x:c>
      <x:c r="G4391" s="32" t="n">
        <x:v>3674.2734116992997</x:v>
      </x:c>
      <x:c r="H4391" s="32" t="n">
        <x:v>3674.2734116992997</x:v>
      </x:c>
      <x:c r="I4391" s="33" t="n">
        <x:v>0</x:v>
      </x:c>
      <x:c r="J4391" s="34" t="n">
        <x:v>1</x:v>
      </x:c>
      <x:c r="K4391" s="33" t="n">
        <x:v>54.2403924336524</x:v>
      </x:c>
      <x:c r="L4391" s="32" t="n">
        <x:v>199294.0317591049</x:v>
      </x:c>
      <x:c r="M4391" s="33" t="n">
        <x:v>2.716320255576419</x:v>
      </x:c>
      <x:c r="N4391" s="33" t="n">
        <x:v>52.0379591170701</x:v>
      </x:c>
      <x:c r="O4391" s="32" t="n">
        <x:v>191201.68958294584</x:v>
      </x:c>
      <x:c r="P4391" s="32" t="n">
        <x:v>8092.342176159058</x:v>
      </x:c>
      <x:c r="Q4391" s="33" t="n">
        <x:v>1.0423235913542934</x:v>
      </x:c>
      <x:c r="R4391" s="34" t="n">
        <x:v>0.04232359135429341</x:v>
      </x:c>
    </x:row>
    <x:row r="4392" ht="18" customHeight="1">
      <x:c r="A4392" s="25" t="str">
        <x:v>EEZ_604</x:v>
      </x:c>
      <x:c r="B4392" s="25" t="str">
        <x:v>Peru</x:v>
      </x:c>
      <x:c r="C4392" s="25" t="str">
        <x:v>functional</x:v>
      </x:c>
      <x:c r="D4392" s="25" t="str">
        <x:v>Small benthopelagics (&lt;30 cm)</x:v>
      </x:c>
      <x:c r="E4392" s="35" t="n">
        <x:v>1</x:v>
      </x:c>
      <x:c r="F4392" s="35" t="n">
        <x:v>1</x:v>
      </x:c>
      <x:c r="G4392" s="32" t="n">
        <x:v>5.66</x:v>
      </x:c>
      <x:c r="H4392" s="32" t="n">
        <x:v>5.66</x:v>
      </x:c>
      <x:c r="I4392" s="33" t="n">
        <x:v>0</x:v>
      </x:c>
      <x:c r="J4392" s="34" t="n">
        <x:v>1</x:v>
      </x:c>
      <x:c r="K4392" s="33" t="n">
        <x:v>389.0451449942804</x:v>
      </x:c>
      <x:c r="L4392" s="32" t="n">
        <x:v>2201.9955206676273</x:v>
      </x:c>
      <x:c r="M4392" s="33" t="n">
        <x:v>3.5899999999999994</x:v>
      </x:c>
      <x:c r="N4392" s="33" t="n">
        <x:v>389.04514499428007</x:v>
      </x:c>
      <x:c r="O4392" s="32" t="n">
        <x:v>2201.9955206676254</x:v>
      </x:c>
      <x:c r="P4392" s="32" t="n">
        <x:v>1.8189894035458565e-12</x:v>
      </x:c>
      <x:c r="Q4392" s="33" t="n">
        <x:v>1.0000000000000009</x:v>
      </x:c>
      <x:c r="R4392" s="34" t="n">
        <x:v>8.260640798189976e-16</x:v>
      </x:c>
    </x:row>
    <x:row r="4393" ht="18" customHeight="1">
      <x:c r="A4393" s="25" t="str">
        <x:v>EEZ_604</x:v>
      </x:c>
      <x:c r="B4393" s="25" t="str">
        <x:v>Peru</x:v>
      </x:c>
      <x:c r="C4393" s="25" t="str">
        <x:v>functional</x:v>
      </x:c>
      <x:c r="D4393" s="25" t="str">
        <x:v>Small demersals (&lt;30 cm)</x:v>
      </x:c>
      <x:c r="E4393" s="35" t="n">
        <x:v>3</x:v>
      </x:c>
      <x:c r="F4393" s="35" t="n">
        <x:v>3</x:v>
      </x:c>
      <x:c r="G4393" s="32" t="n">
        <x:v>240.8</x:v>
      </x:c>
      <x:c r="H4393" s="32" t="n">
        <x:v>240.8</x:v>
      </x:c>
      <x:c r="I4393" s="33" t="n">
        <x:v>0</x:v>
      </x:c>
      <x:c r="J4393" s="34" t="n">
        <x:v>1</x:v>
      </x:c>
      <x:c r="K4393" s="33" t="n">
        <x:v>632.9068109650677</x:v>
      </x:c>
      <x:c r="L4393" s="32" t="n">
        <x:v>152403.96008038832</x:v>
      </x:c>
      <x:c r="M4393" s="33" t="n">
        <x:v>3.7776661129568105</x:v>
      </x:c>
      <x:c r="N4393" s="33" t="n">
        <x:v>599.3301320901525</x:v>
      </x:c>
      <x:c r="O4393" s="32" t="n">
        <x:v>144318.69580730872</x:v>
      </x:c>
      <x:c r="P4393" s="32" t="n">
        <x:v>8085.264273079607</x:v>
      </x:c>
      <x:c r="Q4393" s="33" t="n">
        <x:v>1.056023678899336</x:v>
      </x:c>
      <x:c r="R4393" s="34" t="n">
        <x:v>0.05602367889933597</x:v>
      </x:c>
    </x:row>
    <x:row r="4394" ht="18" customHeight="1">
      <x:c r="A4394" s="25" t="str">
        <x:v>EEZ_604</x:v>
      </x:c>
      <x:c r="B4394" s="25" t="str">
        <x:v>Peru</x:v>
      </x:c>
      <x:c r="C4394" s="25" t="str">
        <x:v>functional</x:v>
      </x:c>
      <x:c r="D4394" s="25" t="str">
        <x:v>Small pelagics (&lt;30 cm)</x:v>
      </x:c>
      <x:c r="E4394" s="35" t="n">
        <x:v>8</x:v>
      </x:c>
      <x:c r="F4394" s="35" t="n">
        <x:v>8</x:v>
      </x:c>
      <x:c r="G4394" s="32" t="n">
        <x:v>4072084.841734719</x:v>
      </x:c>
      <x:c r="H4394" s="32" t="n">
        <x:v>4072084.841734719</x:v>
      </x:c>
      <x:c r="I4394" s="33" t="n">
        <x:v>0</x:v>
      </x:c>
      <x:c r="J4394" s="34" t="n">
        <x:v>1</x:v>
      </x:c>
      <x:c r="K4394" s="33" t="n">
        <x:v>53.237590507038945</x:v>
      </x:c>
      <x:c r="L4394" s="32" t="n">
        <x:v>216787985.31419346</x:v>
      </x:c>
      <x:c r="M4394" s="33" t="n">
        <x:v>2.702787213180693</x:v>
      </x:c>
      <x:c r="N4394" s="33" t="n">
        <x:v>50.441409440098674</x:v>
      </x:c>
      <x:c r="O4394" s="32" t="n">
        <x:v>205401698.77676037</x:v>
      </x:c>
      <x:c r="P4394" s="32" t="n">
        <x:v>11386286.537433088</x:v>
      </x:c>
      <x:c r="Q4394" s="33" t="n">
        <x:v>1.0554342374247265</x:v>
      </x:c>
      <x:c r="R4394" s="34" t="n">
        <x:v>0.055434237424726494</x:v>
      </x:c>
    </x:row>
    <x:row r="4395" ht="18" customHeight="1">
      <x:c r="A4395" s="25" t="str">
        <x:v>EEZ_604</x:v>
      </x:c>
      <x:c r="B4395" s="25" t="str">
        <x:v>Peru</x:v>
      </x:c>
      <x:c r="C4395" s="25" t="str">
        <x:v>functional</x:v>
      </x:c>
      <x:c r="D4395" s="25" t="str">
        <x:v>Small reef assoc. fish (&lt;30 cm)</x:v>
      </x:c>
      <x:c r="E4395" s="35" t="n">
        <x:v>2</x:v>
      </x:c>
      <x:c r="F4395" s="35" t="n">
        <x:v>2</x:v>
      </x:c>
      <x:c r="G4395" s="32" t="n">
        <x:v>2.6</x:v>
      </x:c>
      <x:c r="H4395" s="32" t="n">
        <x:v>2.6</x:v>
      </x:c>
      <x:c r="I4395" s="33" t="n">
        <x:v>0</x:v>
      </x:c>
      <x:c r="J4395" s="34" t="n">
        <x:v>1</x:v>
      </x:c>
      <x:c r="K4395" s="33" t="n">
        <x:v>308.3484154732522</x:v>
      </x:c>
      <x:c r="L4395" s="32" t="n">
        <x:v>801.7058802304557</x:v>
      </x:c>
      <x:c r="M4395" s="33" t="n">
        <x:v>3.4869230769230772</x:v>
      </x:c>
      <x:c r="N4395" s="33" t="n">
        <x:v>306.8478445430767</x:v>
      </x:c>
      <x:c r="O4395" s="32" t="n">
        <x:v>797.8043958119994</x:v>
      </x:c>
      <x:c r="P4395" s="32" t="n">
        <x:v>3.9014844184563344</x:v>
      </x:c>
      <x:c r="Q4395" s="33" t="n">
        <x:v>1.0048902769136605</x:v>
      </x:c>
      <x:c r="R4395" s="34" t="n">
        <x:v>0.004890276913660563</x:v>
      </x:c>
    </x:row>
    <x:row r="4396" ht="18" customHeight="1">
      <x:c r="A4396" s="25" t="str">
        <x:v>EEZ_604</x:v>
      </x:c>
      <x:c r="B4396" s="25" t="str">
        <x:v>Peru</x:v>
      </x:c>
      <x:c r="C4396" s="25" t="str">
        <x:v>functional</x:v>
      </x:c>
      <x:c r="D4396" s="25" t="str">
        <x:v>Small to medium flatfishes (&lt;90 cm)</x:v>
      </x:c>
      <x:c r="E4396" s="35" t="n">
        <x:v>4</x:v>
      </x:c>
      <x:c r="F4396" s="35" t="n">
        <x:v>4</x:v>
      </x:c>
      <x:c r="G4396" s="32" t="n">
        <x:v>1748.5969056653003</x:v>
      </x:c>
      <x:c r="H4396" s="32" t="n">
        <x:v>1748.5969056653003</x:v>
      </x:c>
      <x:c r="I4396" s="33" t="n">
        <x:v>0</x:v>
      </x:c>
      <x:c r="J4396" s="34" t="n">
        <x:v>1</x:v>
      </x:c>
      <x:c r="K4396" s="33" t="n">
        <x:v>436.1428925231587</x:v>
      </x:c>
      <x:c r="L4396" s="32" t="n">
        <x:v>762638.112293909</x:v>
      </x:c>
      <x:c r="M4396" s="33" t="n">
        <x:v>3.5743754648709123</x:v>
      </x:c>
      <x:c r="N4396" s="33" t="n">
        <x:v>375.2973215086218</x:v>
      </x:c>
      <x:c r="O4396" s="32" t="n">
        <x:v>656243.7350944513</x:v>
      </x:c>
      <x:c r="P4396" s="32" t="n">
        <x:v>106394.37719945761</x:v>
      </x:c>
      <x:c r="Q4396" s="33" t="n">
        <x:v>1.1621263129988504</x:v>
      </x:c>
      <x:c r="R4396" s="34" t="n">
        <x:v>0.16212631299885027</x:v>
      </x:c>
    </x:row>
    <x:row r="4397" ht="18" customHeight="1">
      <x:c r="A4397" s="25" t="str">
        <x:v>EEZ_604</x:v>
      </x:c>
      <x:c r="B4397" s="25" t="str">
        <x:v>Peru</x:v>
      </x:c>
      <x:c r="C4397" s="25" t="str">
        <x:v>functional</x:v>
      </x:c>
      <x:c r="D4397" s="25" t="str">
        <x:v>Small to medium rays (&lt;90 cm)</x:v>
      </x:c>
      <x:c r="E4397" s="35" t="n">
        <x:v>2</x:v>
      </x:c>
      <x:c r="F4397" s="35" t="n">
        <x:v>2</x:v>
      </x:c>
      <x:c r="G4397" s="32" t="n">
        <x:v>276.5978696945</x:v>
      </x:c>
      <x:c r="H4397" s="32" t="n">
        <x:v>276.5978696945</x:v>
      </x:c>
      <x:c r="I4397" s="33" t="n">
        <x:v>0</x:v>
      </x:c>
      <x:c r="J4397" s="34" t="n">
        <x:v>1</x:v>
      </x:c>
      <x:c r="K4397" s="33" t="n">
        <x:v>321.50719693184044</x:v>
      </x:c>
      <x:c r="L4397" s="32" t="n">
        <x:v>88928.20576279715</x:v>
      </x:c>
      <x:c r="M4397" s="33" t="n">
        <x:v>3.497288020261477</x:v>
      </x:c>
      <x:c r="N4397" s="33" t="n">
        <x:v>314.25921422675657</x:v>
      </x:c>
      <x:c r="O4397" s="32" t="n">
        <x:v>86923.42918698837</x:v>
      </x:c>
      <x:c r="P4397" s="32" t="n">
        <x:v>2004.7765758087771</x:v>
      </x:c>
      <x:c r="Q4397" s="33" t="n">
        <x:v>1.0230637078467777</x:v>
      </x:c>
      <x:c r="R4397" s="34" t="n">
        <x:v>0.023063707846777786</x:v>
      </x:c>
    </x:row>
    <x:row r="4398" ht="18" customHeight="1">
      <x:c r="A4398" s="25" t="str">
        <x:v>EEZ_604</x:v>
      </x:c>
      <x:c r="B4398" s="25" t="str">
        <x:v>Peru</x:v>
      </x:c>
      <x:c r="C4398" s="25" t="str">
        <x:v>functional</x:v>
      </x:c>
      <x:c r="D4398" s="25" t="str">
        <x:v>Small to medium sharks (&lt;90 cm)</x:v>
      </x:c>
      <x:c r="E4398" s="35" t="n">
        <x:v>1</x:v>
      </x:c>
      <x:c r="F4398" s="35" t="n">
        <x:v>1</x:v>
      </x:c>
      <x:c r="G4398" s="32" t="n">
        <x:v>139.81452633229998</x:v>
      </x:c>
      <x:c r="H4398" s="32" t="n">
        <x:v>139.81452633229998</x:v>
      </x:c>
      <x:c r="I4398" s="33" t="n">
        <x:v>0</x:v>
      </x:c>
      <x:c r="J4398" s="34" t="n">
        <x:v>1</x:v>
      </x:c>
      <x:c r="K4398" s="33" t="n">
        <x:v>457.0881896148752</x:v>
      </x:c>
      <x:c r="L4398" s="32" t="n">
        <x:v>63907.56872309229</x:v>
      </x:c>
      <x:c r="M4398" s="33" t="n">
        <x:v>3.66</x:v>
      </x:c>
      <x:c r="N4398" s="33" t="n">
        <x:v>457.0881896148752</x:v>
      </x:c>
      <x:c r="O4398" s="32" t="n">
        <x:v>63907.56872309229</x:v>
      </x:c>
      <x:c r="P4398" s="32" t="n">
        <x:v>0</x:v>
      </x:c>
      <x:c r="Q4398" s="33" t="n">
        <x:v>1</x:v>
      </x:c>
      <x:c r="R4398" s="34" t="n">
        <x:v>0</x:v>
      </x:c>
    </x:row>
    <x:row r="4399" ht="18" customHeight="1">
      <x:c r="A4399" s="25" t="str">
        <x:v>EEZ_608</x:v>
      </x:c>
      <x:c r="B4399" s="25" t="str">
        <x:v>Philippines</x:v>
      </x:c>
      <x:c r="C4399" s="25" t="str">
        <x:v>functional</x:v>
      </x:c>
      <x:c r="D4399" s="25" t="str">
        <x:v>Cephalopods</x:v>
      </x:c>
      <x:c r="E4399" s="35" t="n">
        <x:v>3</x:v>
      </x:c>
      <x:c r="F4399" s="35" t="n">
        <x:v>3</x:v>
      </x:c>
      <x:c r="G4399" s="32" t="n">
        <x:v>48642.990825197</x:v>
      </x:c>
      <x:c r="H4399" s="32" t="n">
        <x:v>48642.990825197</x:v>
      </x:c>
      <x:c r="I4399" s="33" t="n">
        <x:v>0</x:v>
      </x:c>
      <x:c r="J4399" s="34" t="n">
        <x:v>1</x:v>
      </x:c>
      <x:c r="K4399" s="33" t="n">
        <x:v>754.9323221823042</x:v>
      </x:c>
      <x:c r="L4399" s="32" t="n">
        <x:v>36722166.021558486</x:v>
      </x:c>
      <x:c r="M4399" s="33" t="n">
        <x:v>3.8708461119425057</x:v>
      </x:c>
      <x:c r="N4399" s="33" t="n">
        <x:v>742.7559028775688</x:v>
      </x:c>
      <x:c r="O4399" s="32" t="n">
        <x:v>36129868.569034494</x:v>
      </x:c>
      <x:c r="P4399" s="32" t="n">
        <x:v>592297.4525239915</x:v>
      </x:c>
      <x:c r="Q4399" s="33" t="n">
        <x:v>1.0163935678700926</x:v>
      </x:c>
      <x:c r="R4399" s="34" t="n">
        <x:v>0.016393567870092576</x:v>
      </x:c>
    </x:row>
    <x:row r="4400" ht="18" customHeight="1">
      <x:c r="A4400" s="25" t="str">
        <x:v>EEZ_608</x:v>
      </x:c>
      <x:c r="B4400" s="25" t="str">
        <x:v>Philippines</x:v>
      </x:c>
      <x:c r="C4400" s="25" t="str">
        <x:v>functional</x:v>
      </x:c>
      <x:c r="D4400" s="25" t="str">
        <x:v>Jellyfish</x:v>
      </x:c>
      <x:c r="E4400" s="35" t="n">
        <x:v>1</x:v>
      </x:c>
      <x:c r="F4400" s="35" t="n">
        <x:v>1</x:v>
      </x:c>
      <x:c r="G4400" s="32" t="n">
        <x:v>1241</x:v>
      </x:c>
      <x:c r="H4400" s="32" t="n">
        <x:v>1241</x:v>
      </x:c>
      <x:c r="I4400" s="33" t="n">
        <x:v>0</x:v>
      </x:c>
      <x:c r="J4400" s="34" t="n">
        <x:v>1</x:v>
      </x:c>
      <x:c r="K4400" s="33" t="n">
        <x:v>288.40315031266056</x:v>
      </x:c>
      <x:c r="L4400" s="32" t="n">
        <x:v>357908.30953801173</x:v>
      </x:c>
      <x:c r="M4400" s="33" t="n">
        <x:v>3.4599999999999995</x:v>
      </x:c>
      <x:c r="N4400" s="33" t="n">
        <x:v>288.4031503126603</x:v>
      </x:c>
      <x:c r="O4400" s="32" t="n">
        <x:v>357908.3095380114</x:v>
      </x:c>
      <x:c r="P4400" s="32" t="n">
        <x:v>3.4924596548080444e-10</x:v>
      </x:c>
      <x:c r="Q4400" s="33" t="n">
        <x:v>1.0000000000000009</x:v>
      </x:c>
      <x:c r="R4400" s="34" t="n">
        <x:v>9.757973094606596e-16</x:v>
      </x:c>
    </x:row>
    <x:row r="4401" ht="18" customHeight="1">
      <x:c r="A4401" s="25" t="str">
        <x:v>EEZ_608</x:v>
      </x:c>
      <x:c r="B4401" s="25" t="str">
        <x:v>Philippines</x:v>
      </x:c>
      <x:c r="C4401" s="25" t="str">
        <x:v>functional</x:v>
      </x:c>
      <x:c r="D4401" s="25" t="str">
        <x:v>Large bathypelagics (&gt;=90 cm)</x:v>
      </x:c>
      <x:c r="E4401" s="35" t="n">
        <x:v>1</x:v>
      </x:c>
      <x:c r="F4401" s="35" t="n">
        <x:v>1</x:v>
      </x:c>
      <x:c r="G4401" s="32" t="n">
        <x:v>6.277016957</x:v>
      </x:c>
      <x:c r="H4401" s="32" t="n">
        <x:v>6.277016957</x:v>
      </x:c>
      <x:c r="I4401" s="33" t="n">
        <x:v>0</x:v>
      </x:c>
      <x:c r="J4401" s="34" t="n">
        <x:v>1</x:v>
      </x:c>
      <x:c r="K4401" s="33" t="n">
        <x:v>1659.5869074375596</x:v>
      </x:c>
      <x:c r="L4401" s="32" t="n">
        <x:v>10417.25515960075</x:v>
      </x:c>
      <x:c r="M4401" s="33" t="n">
        <x:v>4.22</x:v>
      </x:c>
      <x:c r="N4401" s="33" t="n">
        <x:v>1659.5869074375596</x:v>
      </x:c>
      <x:c r="O4401" s="32" t="n">
        <x:v>10417.25515960075</x:v>
      </x:c>
      <x:c r="P4401" s="32" t="n">
        <x:v>0</x:v>
      </x:c>
      <x:c r="Q4401" s="33" t="n">
        <x:v>1</x:v>
      </x:c>
      <x:c r="R4401" s="34" t="n">
        <x:v>0</x:v>
      </x:c>
    </x:row>
    <x:row r="4402" ht="18" customHeight="1">
      <x:c r="A4402" s="25" t="str">
        <x:v>EEZ_608</x:v>
      </x:c>
      <x:c r="B4402" s="25" t="str">
        <x:v>Philippines</x:v>
      </x:c>
      <x:c r="C4402" s="25" t="str">
        <x:v>functional</x:v>
      </x:c>
      <x:c r="D4402" s="25" t="str">
        <x:v>Large benthopelagics (&gt;=90 cm)</x:v>
      </x:c>
      <x:c r="E4402" s="35" t="n">
        <x:v>6</x:v>
      </x:c>
      <x:c r="F4402" s="35" t="n">
        <x:v>6</x:v>
      </x:c>
      <x:c r="G4402" s="32" t="n">
        <x:v>13135.4347936499</x:v>
      </x:c>
      <x:c r="H4402" s="32" t="n">
        <x:v>13135.4347936499</x:v>
      </x:c>
      <x:c r="I4402" s="33" t="n">
        <x:v>0</x:v>
      </x:c>
      <x:c r="J4402" s="34" t="n">
        <x:v>1</x:v>
      </x:c>
      <x:c r="K4402" s="33" t="n">
        <x:v>2487.4263028459527</x:v>
      </x:c>
      <x:c r="L4402" s="32" t="n">
        <x:v>32673426.00504266</x:v>
      </x:c>
      <x:c r="M4402" s="33" t="n">
        <x:v>4.303732784044398</x:v>
      </x:c>
      <x:c r="N4402" s="33" t="n">
        <x:v>2012.4856116497406</x:v>
      </x:c>
      <x:c r="O4402" s="32" t="n">
        <x:v>26434873.5249838</x:v>
      </x:c>
      <x:c r="P4402" s="32" t="n">
        <x:v>6238552.48005886</x:v>
      </x:c>
      <x:c r="Q4402" s="33" t="n">
        <x:v>1.2359970617662595</x:v>
      </x:c>
      <x:c r="R4402" s="34" t="n">
        <x:v>0.2359970617662595</x:v>
      </x:c>
    </x:row>
    <x:row r="4403" ht="18" customHeight="1">
      <x:c r="A4403" s="25" t="str">
        <x:v>EEZ_608</x:v>
      </x:c>
      <x:c r="B4403" s="25" t="str">
        <x:v>Philippines</x:v>
      </x:c>
      <x:c r="C4403" s="25" t="str">
        <x:v>functional</x:v>
      </x:c>
      <x:c r="D4403" s="25" t="str">
        <x:v>Large demersals (&gt;=90 cm)</x:v>
      </x:c>
      <x:c r="E4403" s="35" t="n">
        <x:v>5</x:v>
      </x:c>
      <x:c r="F4403" s="35" t="n">
        <x:v>5</x:v>
      </x:c>
      <x:c r="G4403" s="32" t="n">
        <x:v>1930.1637428889999</x:v>
      </x:c>
      <x:c r="H4403" s="32" t="n">
        <x:v>1930.1637428889999</x:v>
      </x:c>
      <x:c r="I4403" s="33" t="n">
        <x:v>0</x:v>
      </x:c>
      <x:c r="J4403" s="34" t="n">
        <x:v>1</x:v>
      </x:c>
      <x:c r="K4403" s="33" t="n">
        <x:v>1470.8921849533922</x:v>
      </x:c>
      <x:c r="L4403" s="32" t="n">
        <x:v>2839062.7650958183</x:v>
      </x:c>
      <x:c r="M4403" s="33" t="n">
        <x:v>4.145168378758745</x:v>
      </x:c>
      <x:c r="N4403" s="33" t="n">
        <x:v>1396.9098469960181</x:v>
      </x:c>
      <x:c r="O4403" s="32" t="n">
        <x:v>2696264.7387563344</x:v>
      </x:c>
      <x:c r="P4403" s="32" t="n">
        <x:v>142798.0263394839</x:v>
      </x:c>
      <x:c r="Q4403" s="33" t="n">
        <x:v>1.0529614263343259</x:v>
      </x:c>
      <x:c r="R4403" s="34" t="n">
        <x:v>0.052961426334325844</x:v>
      </x:c>
    </x:row>
    <x:row r="4404" ht="18" customHeight="1">
      <x:c r="A4404" s="25" t="str">
        <x:v>EEZ_608</x:v>
      </x:c>
      <x:c r="B4404" s="25" t="str">
        <x:v>Philippines</x:v>
      </x:c>
      <x:c r="C4404" s="25" t="str">
        <x:v>functional</x:v>
      </x:c>
      <x:c r="D4404" s="25" t="str">
        <x:v>Large pelagics (&gt;=90 cm)</x:v>
      </x:c>
      <x:c r="E4404" s="35" t="n">
        <x:v>27</x:v>
      </x:c>
      <x:c r="F4404" s="35" t="n">
        <x:v>27</x:v>
      </x:c>
      <x:c r="G4404" s="32" t="n">
        <x:v>125259.157953999</x:v>
      </x:c>
      <x:c r="H4404" s="32" t="n">
        <x:v>125259.157953999</x:v>
      </x:c>
      <x:c r="I4404" s="33" t="n">
        <x:v>0</x:v>
      </x:c>
      <x:c r="J4404" s="34" t="n">
        <x:v>1</x:v>
      </x:c>
      <x:c r="K4404" s="33" t="n">
        <x:v>2772.3699111643946</x:v>
      </x:c>
      <x:c r="L4404" s="32" t="n">
        <x:v>347264720.6094551</x:v>
      </x:c>
      <x:c r="M4404" s="33" t="n">
        <x:v>4.43691242546511</x:v>
      </x:c>
      <x:c r="N4404" s="33" t="n">
        <x:v>2734.7172209416613</x:v>
      </x:c>
      <x:c r="O4404" s="32" t="n">
        <x:v>342548376.33745277</x:v>
      </x:c>
      <x:c r="P4404" s="32" t="n">
        <x:v>4716344.272002339</x:v>
      </x:c>
      <x:c r="Q4404" s="33" t="n">
        <x:v>1.013768403524284</x:v>
      </x:c>
      <x:c r="R4404" s="34" t="n">
        <x:v>0.01376840352428398</x:v>
      </x:c>
    </x:row>
    <x:row r="4405" ht="18" customHeight="1">
      <x:c r="A4405" s="25" t="str">
        <x:v>EEZ_608</x:v>
      </x:c>
      <x:c r="B4405" s="25" t="str">
        <x:v>Philippines</x:v>
      </x:c>
      <x:c r="C4405" s="25" t="str">
        <x:v>functional</x:v>
      </x:c>
      <x:c r="D4405" s="25" t="str">
        <x:v>Large reef assoc. fish (&gt;=90 cm)</x:v>
      </x:c>
      <x:c r="E4405" s="35" t="n">
        <x:v>6</x:v>
      </x:c>
      <x:c r="F4405" s="35" t="n">
        <x:v>6</x:v>
      </x:c>
      <x:c r="G4405" s="32" t="n">
        <x:v>22446.467692639097</x:v>
      </x:c>
      <x:c r="H4405" s="32" t="n">
        <x:v>22446.467692639097</x:v>
      </x:c>
      <x:c r="I4405" s="33" t="n">
        <x:v>0</x:v>
      </x:c>
      <x:c r="J4405" s="34" t="n">
        <x:v>1</x:v>
      </x:c>
      <x:c r="K4405" s="33" t="n">
        <x:v>1653.8393212993976</x:v>
      </x:c>
      <x:c r="L4405" s="32" t="n">
        <x:v>37122850.8943631</x:v>
      </x:c>
      <x:c r="M4405" s="33" t="n">
        <x:v>4.216852362107171</x:v>
      </x:c>
      <x:c r="N4405" s="33" t="n">
        <x:v>1647.602195904176</x:v>
      </x:c>
      <x:c r="O4405" s="32" t="n">
        <x:v>36982849.460684314</x:v>
      </x:c>
      <x:c r="P4405" s="32" t="n">
        <x:v>140001.43367878348</x:v>
      </x:c>
      <x:c r="Q4405" s="33" t="n">
        <x:v>1.0037855772532513</x:v>
      </x:c>
      <x:c r="R4405" s="34" t="n">
        <x:v>0.0037855772532512954</x:v>
      </x:c>
    </x:row>
    <x:row r="4406" ht="18" customHeight="1">
      <x:c r="A4406" s="25" t="str">
        <x:v>EEZ_608</x:v>
      </x:c>
      <x:c r="B4406" s="25" t="str">
        <x:v>Philippines</x:v>
      </x:c>
      <x:c r="C4406" s="25" t="str">
        <x:v>functional</x:v>
      </x:c>
      <x:c r="D4406" s="25" t="str">
        <x:v>Large sharks (&gt;=90 cm)</x:v>
      </x:c>
      <x:c r="E4406" s="35" t="n">
        <x:v>7</x:v>
      </x:c>
      <x:c r="F4406" s="35" t="n">
        <x:v>7</x:v>
      </x:c>
      <x:c r="G4406" s="32" t="n">
        <x:v>4520.9815437157</x:v>
      </x:c>
      <x:c r="H4406" s="32" t="n">
        <x:v>4520.9815437157</x:v>
      </x:c>
      <x:c r="I4406" s="33" t="n">
        <x:v>0</x:v>
      </x:c>
      <x:c r="J4406" s="34" t="n">
        <x:v>1</x:v>
      </x:c>
      <x:c r="K4406" s="33" t="n">
        <x:v>1363.5230160343456</x:v>
      </x:c>
      <x:c r="L4406" s="32" t="n">
        <x:v>6164462.389922843</x:v>
      </x:c>
      <x:c r="M4406" s="33" t="n">
        <x:v>4.104663732225143</x:v>
      </x:c>
      <x:c r="N4406" s="33" t="n">
        <x:v>1272.51740811783</x:v>
      </x:c>
      <x:c r="O4406" s="32" t="n">
        <x:v>5753027.716157649</x:v>
      </x:c>
      <x:c r="P4406" s="32" t="n">
        <x:v>411434.6737651946</x:v>
      </x:c>
      <x:c r="Q4406" s="33" t="n">
        <x:v>1.0715161987851476</x:v>
      </x:c>
      <x:c r="R4406" s="34" t="n">
        <x:v>0.07151619878514769</x:v>
      </x:c>
    </x:row>
    <x:row r="4407" ht="18" customHeight="1">
      <x:c r="A4407" s="25" t="str">
        <x:v>EEZ_608</x:v>
      </x:c>
      <x:c r="B4407" s="25" t="str">
        <x:v>Philippines</x:v>
      </x:c>
      <x:c r="C4407" s="25" t="str">
        <x:v>functional</x:v>
      </x:c>
      <x:c r="D4407" s="25" t="str">
        <x:v>Lobsters, crabs</x:v>
      </x:c>
      <x:c r="E4407" s="35" t="n">
        <x:v>6</x:v>
      </x:c>
      <x:c r="F4407" s="35" t="n">
        <x:v>6</x:v>
      </x:c>
      <x:c r="G4407" s="32" t="n">
        <x:v>28832.923866421002</x:v>
      </x:c>
      <x:c r="H4407" s="32" t="n">
        <x:v>28832.923866421002</x:v>
      </x:c>
      <x:c r="I4407" s="33" t="n">
        <x:v>0</x:v>
      </x:c>
      <x:c r="J4407" s="34" t="n">
        <x:v>1</x:v>
      </x:c>
      <x:c r="K4407" s="33" t="n">
        <x:v>52.40963306847066</x:v>
      </x:c>
      <x:c r="L4407" s="32" t="n">
        <x:v>1511122.9601302752</x:v>
      </x:c>
      <x:c r="M4407" s="33" t="n">
        <x:v>2.573397918787624</x:v>
      </x:c>
      <x:c r="N4407" s="33" t="n">
        <x:v>37.44535211372505</x:v>
      </x:c>
      <x:c r="O4407" s="32" t="n">
        <x:v>1079658.9866463612</x:v>
      </x:c>
      <x:c r="P4407" s="32" t="n">
        <x:v>431463.97348391404</x:v>
      </x:c>
      <x:c r="Q4407" s="33" t="n">
        <x:v>1.3996298635221185</x:v>
      </x:c>
      <x:c r="R4407" s="34" t="n">
        <x:v>0.3996298635221185</x:v>
      </x:c>
    </x:row>
    <x:row r="4408" ht="18" customHeight="1">
      <x:c r="A4408" s="25" t="str">
        <x:v>EEZ_608</x:v>
      </x:c>
      <x:c r="B4408" s="25" t="str">
        <x:v>Philippines</x:v>
      </x:c>
      <x:c r="C4408" s="25" t="str">
        <x:v>functional</x:v>
      </x:c>
      <x:c r="D4408" s="25" t="str">
        <x:v>Medium benthopelagics (30 - 89 cm)</x:v>
      </x:c>
      <x:c r="E4408" s="35" t="n">
        <x:v>2</x:v>
      </x:c>
      <x:c r="F4408" s="35" t="n">
        <x:v>2</x:v>
      </x:c>
      <x:c r="G4408" s="32" t="n">
        <x:v>2.3443296951</x:v>
      </x:c>
      <x:c r="H4408" s="32" t="n">
        <x:v>2.3443296951</x:v>
      </x:c>
      <x:c r="I4408" s="33" t="n">
        <x:v>0</x:v>
      </x:c>
      <x:c r="J4408" s="34" t="n">
        <x:v>1</x:v>
      </x:c>
      <x:c r="K4408" s="33" t="n">
        <x:v>143.12244298456565</x:v>
      </x:c>
      <x:c r="L4408" s="32" t="n">
        <x:v>335.5261931239739</x:v>
      </x:c>
      <x:c r="M4408" s="33" t="n">
        <x:v>3.117594974834903</x:v>
      </x:c>
      <x:c r="N4408" s="33" t="n">
        <x:v>131.09767054206685</x:v>
      </x:c>
      <x:c r="O4408" s="32" t="n">
        <x:v>307.3361620102038</x:v>
      </x:c>
      <x:c r="P4408" s="32" t="n">
        <x:v>28.19003111377009</x:v>
      </x:c>
      <x:c r="Q4408" s="33" t="n">
        <x:v>1.091723768948589</x:v>
      </x:c>
      <x:c r="R4408" s="34" t="n">
        <x:v>0.09172376894858913</x:v>
      </x:c>
    </x:row>
    <x:row r="4409" ht="18" customHeight="1">
      <x:c r="A4409" s="25" t="str">
        <x:v>EEZ_608</x:v>
      </x:c>
      <x:c r="B4409" s="25" t="str">
        <x:v>Philippines</x:v>
      </x:c>
      <x:c r="C4409" s="25" t="str">
        <x:v>functional</x:v>
      </x:c>
      <x:c r="D4409" s="25" t="str">
        <x:v>Medium demersals (30 - 89 cm)</x:v>
      </x:c>
      <x:c r="E4409" s="35" t="n">
        <x:v>22</x:v>
      </x:c>
      <x:c r="F4409" s="35" t="n">
        <x:v>22</x:v>
      </x:c>
      <x:c r="G4409" s="32" t="n">
        <x:v>607522.6002570402</x:v>
      </x:c>
      <x:c r="H4409" s="32" t="n">
        <x:v>607522.6002570402</x:v>
      </x:c>
      <x:c r="I4409" s="33" t="n">
        <x:v>0</x:v>
      </x:c>
      <x:c r="J4409" s="34" t="n">
        <x:v>1</x:v>
      </x:c>
      <x:c r="K4409" s="33" t="n">
        <x:v>260.88202987240606</x:v>
      </x:c>
      <x:c r="L4409" s="32" t="n">
        <x:v>158491729.148419</x:v>
      </x:c>
      <x:c r="M4409" s="33" t="n">
        <x:v>3.3012208034455313</x:v>
      </x:c>
      <x:c r="N4409" s="33" t="n">
        <x:v>200.08788953645572</x:v>
      </x:c>
      <x:c r="O4409" s="32" t="n">
        <x:v>121557914.931131</x:v>
      </x:c>
      <x:c r="P4409" s="32" t="n">
        <x:v>36933814.21728799</x:v>
      </x:c>
      <x:c r="Q4409" s="33" t="n">
        <x:v>1.3038371811347123</x:v>
      </x:c>
      <x:c r="R4409" s="34" t="n">
        <x:v>0.3038371811347122</x:v>
      </x:c>
    </x:row>
    <x:row r="4410" ht="18" customHeight="1">
      <x:c r="A4410" s="25" t="str">
        <x:v>EEZ_608</x:v>
      </x:c>
      <x:c r="B4410" s="25" t="str">
        <x:v>Philippines</x:v>
      </x:c>
      <x:c r="C4410" s="25" t="str">
        <x:v>functional</x:v>
      </x:c>
      <x:c r="D4410" s="25" t="str">
        <x:v>Medium pelagics (30 - 89 cm)</x:v>
      </x:c>
      <x:c r="E4410" s="35" t="n">
        <x:v>21</x:v>
      </x:c>
      <x:c r="F4410" s="35" t="n">
        <x:v>21</x:v>
      </x:c>
      <x:c r="G4410" s="32" t="n">
        <x:v>500716.6775091781</x:v>
      </x:c>
      <x:c r="H4410" s="32" t="n">
        <x:v>500716.6775091781</x:v>
      </x:c>
      <x:c r="I4410" s="33" t="n">
        <x:v>0</x:v>
      </x:c>
      <x:c r="J4410" s="34" t="n">
        <x:v>1</x:v>
      </x:c>
      <x:c r="K4410" s="33" t="n">
        <x:v>797.3339285117719</x:v>
      </x:c>
      <x:c r="L4410" s="32" t="n">
        <x:v>399238395.549755</x:v>
      </x:c>
      <x:c r="M4410" s="33" t="n">
        <x:v>3.648023093675365</x:v>
      </x:c>
      <x:c r="N4410" s="33" t="n">
        <x:v>444.6549114332541</x:v>
      </x:c>
      <x:c r="O4410" s="32" t="n">
        <x:v>222646129.89099684</x:v>
      </x:c>
      <x:c r="P4410" s="32" t="n">
        <x:v>176592265.65875813</x:v>
      </x:c>
      <x:c r="Q4410" s="33" t="n">
        <x:v>1.7931521906318975</x:v>
      </x:c>
      <x:c r="R4410" s="34" t="n">
        <x:v>0.7931521906318975</x:v>
      </x:c>
    </x:row>
    <x:row r="4411" ht="18" customHeight="1">
      <x:c r="A4411" s="25" t="str">
        <x:v>EEZ_608</x:v>
      </x:c>
      <x:c r="B4411" s="25" t="str">
        <x:v>Philippines</x:v>
      </x:c>
      <x:c r="C4411" s="25" t="str">
        <x:v>functional</x:v>
      </x:c>
      <x:c r="D4411" s="25" t="str">
        <x:v>Medium reef assoc. fish (30 - 89 cm)</x:v>
      </x:c>
      <x:c r="E4411" s="35" t="n">
        <x:v>26</x:v>
      </x:c>
      <x:c r="F4411" s="35" t="n">
        <x:v>26</x:v>
      </x:c>
      <x:c r="G4411" s="32" t="n">
        <x:v>100428.749794478</x:v>
      </x:c>
      <x:c r="H4411" s="32" t="n">
        <x:v>100428.749794478</x:v>
      </x:c>
      <x:c r="I4411" s="33" t="n">
        <x:v>0</x:v>
      </x:c>
      <x:c r="J4411" s="34" t="n">
        <x:v>1</x:v>
      </x:c>
      <x:c r="K4411" s="33" t="n">
        <x:v>348.6018062591441</x:v>
      </x:c>
      <x:c r="L4411" s="32" t="n">
        <x:v>35009643.57870268</x:v>
      </x:c>
      <x:c r="M4411" s="33" t="n">
        <x:v>3.221279893009376</x:v>
      </x:c>
      <x:c r="N4411" s="33" t="n">
        <x:v>166.44850278727986</x:v>
      </x:c>
      <x:c r="O4411" s="32" t="n">
        <x:v>16716215.040089205</x:v>
      </x:c>
      <x:c r="P4411" s="32" t="n">
        <x:v>18293428.538613476</x:v>
      </x:c>
      <x:c r="Q4411" s="33" t="n">
        <x:v>2.0943523097029897</x:v>
      </x:c>
      <x:c r="R4411" s="34" t="n">
        <x:v>1.0943523097029897</x:v>
      </x:c>
    </x:row>
    <x:row r="4412" ht="18" customHeight="1">
      <x:c r="A4412" s="25" t="str">
        <x:v>EEZ_608</x:v>
      </x:c>
      <x:c r="B4412" s="25" t="str">
        <x:v>Philippines</x:v>
      </x:c>
      <x:c r="C4412" s="25" t="str">
        <x:v>functional</x:v>
      </x:c>
      <x:c r="D4412" s="25" t="str">
        <x:v>Other demersal invertebrates</x:v>
      </x:c>
      <x:c r="E4412" s="35" t="n">
        <x:v>13</x:v>
      </x:c>
      <x:c r="F4412" s="35" t="n">
        <x:v>13</x:v>
      </x:c>
      <x:c r="G4412" s="32" t="n">
        <x:v>186261.58284665536</x:v>
      </x:c>
      <x:c r="H4412" s="32" t="n">
        <x:v>186261.58284665536</x:v>
      </x:c>
      <x:c r="I4412" s="33" t="n">
        <x:v>0</x:v>
      </x:c>
      <x:c r="J4412" s="34" t="n">
        <x:v>1</x:v>
      </x:c>
      <x:c r="K4412" s="33" t="n">
        <x:v>26.56570562241469</x:v>
      </x:c>
      <x:c r="L4412" s="32" t="n">
        <x:v>4948170.378669252</x:v>
      </x:c>
      <x:c r="M4412" s="33" t="n">
        <x:v>2.4216150763812516</x:v>
      </x:c>
      <x:c r="N4412" s="33" t="n">
        <x:v>26.400677767948114</x:v>
      </x:c>
      <x:c r="O4412" s="32" t="n">
        <x:v>4917432.0292825205</x:v>
      </x:c>
      <x:c r="P4412" s="32" t="n">
        <x:v>30738.349386731163</x:v>
      </x:c>
      <x:c r="Q4412" s="33" t="n">
        <x:v>1.0062508946140363</x:v>
      </x:c>
      <x:c r="R4412" s="34" t="n">
        <x:v>0.006250894614036191</x:v>
      </x:c>
    </x:row>
    <x:row r="4413" ht="18" customHeight="1">
      <x:c r="A4413" s="25" t="str">
        <x:v>EEZ_608</x:v>
      </x:c>
      <x:c r="B4413" s="25" t="str">
        <x:v>Philippines</x:v>
      </x:c>
      <x:c r="C4413" s="25" t="str">
        <x:v>functional</x:v>
      </x:c>
      <x:c r="D4413" s="25" t="str">
        <x:v>Shrimps</x:v>
      </x:c>
      <x:c r="E4413" s="35" t="n">
        <x:v>5</x:v>
      </x:c>
      <x:c r="F4413" s="35" t="n">
        <x:v>5</x:v>
      </x:c>
      <x:c r="G4413" s="32" t="n">
        <x:v>23355.252147586998</x:v>
      </x:c>
      <x:c r="H4413" s="32" t="n">
        <x:v>23355.252147586998</x:v>
      </x:c>
      <x:c r="I4413" s="33" t="n">
        <x:v>0</x:v>
      </x:c>
      <x:c r="J4413" s="34" t="n">
        <x:v>1</x:v>
      </x:c>
      <x:c r="K4413" s="33" t="n">
        <x:v>123.37333113809235</x:v>
      </x:c>
      <x:c r="L4413" s="32" t="n">
        <x:v>2881415.2570178933</x:v>
      </x:c>
      <x:c r="M4413" s="33" t="n">
        <x:v>2.9878495637630085</x:v>
      </x:c>
      <x:c r="N4413" s="33" t="n">
        <x:v>97.24103300423914</x:v>
      </x:c>
      <x:c r="O4413" s="32" t="n">
        <x:v>2271088.844905834</x:v>
      </x:c>
      <x:c r="P4413" s="32" t="n">
        <x:v>610326.4121120591</x:v>
      </x:c>
      <x:c r="Q4413" s="33" t="n">
        <x:v>1.2687373563042466</x:v>
      </x:c>
      <x:c r="R4413" s="34" t="n">
        <x:v>0.2687373563042466</x:v>
      </x:c>
    </x:row>
    <x:row r="4414" ht="18" customHeight="1">
      <x:c r="A4414" s="25" t="str">
        <x:v>EEZ_608</x:v>
      </x:c>
      <x:c r="B4414" s="25" t="str">
        <x:v>Philippines</x:v>
      </x:c>
      <x:c r="C4414" s="25" t="str">
        <x:v>functional</x:v>
      </x:c>
      <x:c r="D4414" s="25" t="str">
        <x:v>Small benthopelagics (&lt;30 cm)</x:v>
      </x:c>
      <x:c r="E4414" s="35" t="n">
        <x:v>3</x:v>
      </x:c>
      <x:c r="F4414" s="35" t="n">
        <x:v>3</x:v>
      </x:c>
      <x:c r="G4414" s="32" t="n">
        <x:v>49250.6832747155</x:v>
      </x:c>
      <x:c r="H4414" s="32" t="n">
        <x:v>49250.6832747155</x:v>
      </x:c>
      <x:c r="I4414" s="33" t="n">
        <x:v>0</x:v>
      </x:c>
      <x:c r="J4414" s="34" t="n">
        <x:v>1</x:v>
      </x:c>
      <x:c r="K4414" s="33" t="n">
        <x:v>175.02531140135088</x:v>
      </x:c>
      <x:c r="L4414" s="32" t="n">
        <x:v>8620116.176886383</x:v>
      </x:c>
      <x:c r="M4414" s="33" t="n">
        <x:v>3.2318544545835928</x:v>
      </x:c>
      <x:c r="N4414" s="33" t="n">
        <x:v>170.55107242038721</x:v>
      </x:c>
      <x:c r="O4414" s="32" t="n">
        <x:v>8399756.849939557</x:v>
      </x:c>
      <x:c r="P4414" s="32" t="n">
        <x:v>220359.32694682665</x:v>
      </x:c>
      <x:c r="Q4414" s="33" t="n">
        <x:v>1.0262340125891158</x:v>
      </x:c>
      <x:c r="R4414" s="34" t="n">
        <x:v>0.026234012589115875</x:v>
      </x:c>
    </x:row>
    <x:row r="4415" ht="18" customHeight="1">
      <x:c r="A4415" s="25" t="str">
        <x:v>EEZ_608</x:v>
      </x:c>
      <x:c r="B4415" s="25" t="str">
        <x:v>Philippines</x:v>
      </x:c>
      <x:c r="C4415" s="25" t="str">
        <x:v>functional</x:v>
      </x:c>
      <x:c r="D4415" s="25" t="str">
        <x:v>Small demersals (&lt;30 cm)</x:v>
      </x:c>
      <x:c r="E4415" s="35" t="n">
        <x:v>2</x:v>
      </x:c>
      <x:c r="F4415" s="35" t="n">
        <x:v>2</x:v>
      </x:c>
      <x:c r="G4415" s="32" t="n">
        <x:v>4853.770573878</x:v>
      </x:c>
      <x:c r="H4415" s="32" t="n">
        <x:v>4853.770573878</x:v>
      </x:c>
      <x:c r="I4415" s="33" t="n">
        <x:v>0</x:v>
      </x:c>
      <x:c r="J4415" s="34" t="n">
        <x:v>1</x:v>
      </x:c>
      <x:c r="K4415" s="33" t="n">
        <x:v>275.59475092149563</x:v>
      </x:c>
      <x:c r="L4415" s="32" t="n">
        <x:v>1337673.6923379921</x:v>
      </x:c>
      <x:c r="M4415" s="33" t="n">
        <x:v>3.4287557070153576</x:v>
      </x:c>
      <x:c r="N4415" s="33" t="n">
        <x:v>268.38343497062573</x:v>
      </x:c>
      <x:c r="O4415" s="32" t="n">
        <x:v>1302671.6191767228</x:v>
      </x:c>
      <x:c r="P4415" s="32" t="n">
        <x:v>35002.073161269305</x:v>
      </x:c>
      <x:c r="Q4415" s="33" t="n">
        <x:v>1.0268694524744388</x:v>
      </x:c>
      <x:c r="R4415" s="34" t="n">
        <x:v>0.026869452474438886</x:v>
      </x:c>
    </x:row>
    <x:row r="4416" ht="18" customHeight="1">
      <x:c r="A4416" s="25" t="str">
        <x:v>EEZ_608</x:v>
      </x:c>
      <x:c r="B4416" s="25" t="str">
        <x:v>Philippines</x:v>
      </x:c>
      <x:c r="C4416" s="25" t="str">
        <x:v>functional</x:v>
      </x:c>
      <x:c r="D4416" s="25" t="str">
        <x:v>Small pelagics (&lt;30 cm)</x:v>
      </x:c>
      <x:c r="E4416" s="35" t="n">
        <x:v>8</x:v>
      </x:c>
      <x:c r="F4416" s="35" t="n">
        <x:v>8</x:v>
      </x:c>
      <x:c r="G4416" s="32" t="n">
        <x:v>400875.5302457502</x:v>
      </x:c>
      <x:c r="H4416" s="32" t="n">
        <x:v>400875.5302457502</x:v>
      </x:c>
      <x:c r="I4416" s="33" t="n">
        <x:v>0</x:v>
      </x:c>
      <x:c r="J4416" s="34" t="n">
        <x:v>1</x:v>
      </x:c>
      <x:c r="K4416" s="33" t="n">
        <x:v>76.67139839667321</x:v>
      </x:c>
      <x:c r="L4416" s="32" t="n">
        <x:v>30735687.486949537</x:v>
      </x:c>
      <x:c r="M4416" s="33" t="n">
        <x:v>2.831318467140663</x:v>
      </x:c>
      <x:c r="N4416" s="33" t="n">
        <x:v>67.81386028004302</x:v>
      </x:c>
      <x:c r="O4416" s="32" t="n">
        <x:v>27184917.197773464</x:v>
      </x:c>
      <x:c r="P4416" s="32" t="n">
        <x:v>3550770.289176073</x:v>
      </x:c>
      <x:c r="Q4416" s="33" t="n">
        <x:v>1.1306154535378499</x:v>
      </x:c>
      <x:c r="R4416" s="34" t="n">
        <x:v>0.13061545353784976</x:v>
      </x:c>
    </x:row>
    <x:row r="4417" ht="18" customHeight="1">
      <x:c r="A4417" s="25" t="str">
        <x:v>EEZ_608</x:v>
      </x:c>
      <x:c r="B4417" s="25" t="str">
        <x:v>Philippines</x:v>
      </x:c>
      <x:c r="C4417" s="25" t="str">
        <x:v>functional</x:v>
      </x:c>
      <x:c r="D4417" s="25" t="str">
        <x:v>Small reef assoc. fish (&lt;30 cm)</x:v>
      </x:c>
      <x:c r="E4417" s="35" t="n">
        <x:v>6</x:v>
      </x:c>
      <x:c r="F4417" s="35" t="n">
        <x:v>6</x:v>
      </x:c>
      <x:c r="G4417" s="32" t="n">
        <x:v>31794.9580405562</x:v>
      </x:c>
      <x:c r="H4417" s="32" t="n">
        <x:v>31794.9580405562</x:v>
      </x:c>
      <x:c r="I4417" s="33" t="n">
        <x:v>0</x:v>
      </x:c>
      <x:c r="J4417" s="34" t="n">
        <x:v>1</x:v>
      </x:c>
      <x:c r="K4417" s="33" t="n">
        <x:v>330.75139324905814</x:v>
      </x:c>
      <x:c r="L4417" s="32" t="n">
        <x:v>10516226.670209307</x:v>
      </x:c>
      <x:c r="M4417" s="33" t="n">
        <x:v>3.3777265254428546</x:v>
      </x:c>
      <x:c r="N4417" s="33" t="n">
        <x:v>238.63081551849248</x:v>
      </x:c>
      <x:c r="O4417" s="32" t="n">
        <x:v>7587256.766594176</x:v>
      </x:c>
      <x:c r="P4417" s="32" t="n">
        <x:v>2928969.903615131</x:v>
      </x:c>
      <x:c r="Q4417" s="33" t="n">
        <x:v>1.3860380627305313</x:v>
      </x:c>
      <x:c r="R4417" s="34" t="n">
        <x:v>0.3860380627305314</x:v>
      </x:c>
    </x:row>
    <x:row r="4418" ht="18" customHeight="1">
      <x:c r="A4418" s="25" t="str">
        <x:v>EEZ_608</x:v>
      </x:c>
      <x:c r="B4418" s="25" t="str">
        <x:v>Philippines</x:v>
      </x:c>
      <x:c r="C4418" s="25" t="str">
        <x:v>functional</x:v>
      </x:c>
      <x:c r="D4418" s="25" t="str">
        <x:v>Small to medium flatfishes (&lt;90 cm)</x:v>
      </x:c>
      <x:c r="E4418" s="35" t="n">
        <x:v>2</x:v>
      </x:c>
      <x:c r="F4418" s="35" t="n">
        <x:v>2</x:v>
      </x:c>
      <x:c r="G4418" s="32" t="n">
        <x:v>1124.4953723791</x:v>
      </x:c>
      <x:c r="H4418" s="32" t="n">
        <x:v>1124.4953723791</x:v>
      </x:c>
      <x:c r="I4418" s="33" t="n">
        <x:v>0</x:v>
      </x:c>
      <x:c r="J4418" s="34" t="n">
        <x:v>1</x:v>
      </x:c>
      <x:c r="K4418" s="33" t="n">
        <x:v>1145.2957786348377</x:v>
      </x:c>
      <x:c r="L4418" s="32" t="n">
        <x:v>1287879.803080193</x:v>
      </x:c>
      <x:c r="M4418" s="33" t="n">
        <x:v>4.058196871183961</x:v>
      </x:c>
      <x:c r="N4418" s="33" t="n">
        <x:v>1143.3965334443915</x:v>
      </x:c>
      <x:c r="O4418" s="32" t="n">
        <x:v>1285744.110652523</x:v>
      </x:c>
      <x:c r="P4418" s="32" t="n">
        <x:v>2135.6924276698846</x:v>
      </x:c>
      <x:c r="Q4418" s="33" t="n">
        <x:v>1.0016610555786143</x:v>
      </x:c>
      <x:c r="R4418" s="34" t="n">
        <x:v>0.0016610555786143227</x:v>
      </x:c>
    </x:row>
    <x:row r="4419" ht="18" customHeight="1">
      <x:c r="A4419" s="25" t="str">
        <x:v>EEZ_612</x:v>
      </x:c>
      <x:c r="B4419" s="25" t="str">
        <x:v>Pitcairn (UK)</x:v>
      </x:c>
      <x:c r="C4419" s="25" t="str">
        <x:v>functional</x:v>
      </x:c>
      <x:c r="D4419" s="25" t="str">
        <x:v>Large pelagics (&gt;=90 cm)</x:v>
      </x:c>
      <x:c r="E4419" s="35" t="n">
        <x:v>1</x:v>
      </x:c>
      <x:c r="F4419" s="35" t="n">
        <x:v>1</x:v>
      </x:c>
      <x:c r="G4419" s="32" t="n">
        <x:v>0.2</x:v>
      </x:c>
      <x:c r="H4419" s="32" t="n">
        <x:v>0.2</x:v>
      </x:c>
      <x:c r="I4419" s="33" t="n">
        <x:v>0</x:v>
      </x:c>
      <x:c r="J4419" s="34" t="n">
        <x:v>1</x:v>
      </x:c>
      <x:c r="K4419" s="33" t="n">
        <x:v>2570.3957827688646</x:v>
      </x:c>
      <x:c r="L4419" s="32" t="n">
        <x:v>514.0791565537729</x:v>
      </x:c>
      <x:c r="M4419" s="33" t="n">
        <x:v>4.41</x:v>
      </x:c>
      <x:c r="N4419" s="33" t="n">
        <x:v>2570.3957827688646</x:v>
      </x:c>
      <x:c r="O4419" s="32" t="n">
        <x:v>514.0791565537729</x:v>
      </x:c>
      <x:c r="P4419" s="32" t="n">
        <x:v>0</x:v>
      </x:c>
      <x:c r="Q4419" s="33" t="n">
        <x:v>1</x:v>
      </x:c>
      <x:c r="R4419" s="34" t="n">
        <x:v>0</x:v>
      </x:c>
    </x:row>
    <x:row r="4420" ht="18" customHeight="1">
      <x:c r="A4420" s="25" t="str">
        <x:v>EEZ_612</x:v>
      </x:c>
      <x:c r="B4420" s="25" t="str">
        <x:v>Pitcairn (UK)</x:v>
      </x:c>
      <x:c r="C4420" s="25" t="str">
        <x:v>functional</x:v>
      </x:c>
      <x:c r="D4420" s="25" t="str">
        <x:v>Medium demersals (30 - 89 cm)</x:v>
      </x:c>
      <x:c r="E4420" s="35" t="n">
        <x:v>1</x:v>
      </x:c>
      <x:c r="F4420" s="35" t="n">
        <x:v>1</x:v>
      </x:c>
      <x:c r="G4420" s="32" t="n">
        <x:v>2.6</x:v>
      </x:c>
      <x:c r="H4420" s="32" t="n">
        <x:v>2.6</x:v>
      </x:c>
      <x:c r="I4420" s="33" t="n">
        <x:v>0</x:v>
      </x:c>
      <x:c r="J4420" s="34" t="n">
        <x:v>1</x:v>
      </x:c>
      <x:c r="K4420" s="33" t="n">
        <x:v>190.54607179632464</x:v>
      </x:c>
      <x:c r="L4420" s="32" t="n">
        <x:v>495.41978667044407</x:v>
      </x:c>
      <x:c r="M4420" s="33" t="n">
        <x:v>3.2800000000000002</x:v>
      </x:c>
      <x:c r="N4420" s="33" t="n">
        <x:v>190.54607179632484</x:v>
      </x:c>
      <x:c r="O4420" s="32" t="n">
        <x:v>495.4197866704446</x:v>
      </x:c>
      <x:c r="P4420" s="32" t="n">
        <x:v>-5.115907697472721e-13</x:v>
      </x:c>
      <x:c r="Q4420" s="33" t="n">
        <x:v>0.999999999999999</x:v>
      </x:c>
      <x:c r="R4420" s="34" t="n">
        <x:v>-1.032640971378046e-15</x:v>
      </x:c>
    </x:row>
    <x:row r="4421" ht="18" customHeight="1">
      <x:c r="A4421" s="25" t="str">
        <x:v>EEZ_612</x:v>
      </x:c>
      <x:c r="B4421" s="25" t="str">
        <x:v>Pitcairn (UK)</x:v>
      </x:c>
      <x:c r="C4421" s="25" t="str">
        <x:v>functional</x:v>
      </x:c>
      <x:c r="D4421" s="25" t="str">
        <x:v>Other demersal invertebrates</x:v>
      </x:c>
      <x:c r="E4421" s="35" t="n">
        <x:v>1</x:v>
      </x:c>
      <x:c r="F4421" s="35" t="n">
        <x:v>1</x:v>
      </x:c>
      <x:c r="G4421" s="32" t="n">
        <x:v>0.2</x:v>
      </x:c>
      <x:c r="H4421" s="32" t="n">
        <x:v>0.2</x:v>
      </x:c>
      <x:c r="I4421" s="33" t="n">
        <x:v>0</x:v>
      </x:c>
      <x:c r="J4421" s="34" t="n">
        <x:v>1</x:v>
      </x:c>
      <x:c r="K4421" s="33" t="n">
        <x:v>26.91534803926917</x:v>
      </x:c>
      <x:c r="L4421" s="32" t="n">
        <x:v>5.383069607853834</x:v>
      </x:c>
      <x:c r="M4421" s="33" t="n">
        <x:v>2.43</x:v>
      </x:c>
      <x:c r="N4421" s="33" t="n">
        <x:v>26.915348039269166</x:v>
      </x:c>
      <x:c r="O4421" s="32" t="n">
        <x:v>5.383069607853834</x:v>
      </x:c>
      <x:c r="P4421" s="32" t="n">
        <x:v>0</x:v>
      </x:c>
      <x:c r="Q4421" s="33" t="n">
        <x:v>1</x:v>
      </x:c>
      <x:c r="R4421" s="34" t="n">
        <x:v>0</x:v>
      </x:c>
    </x:row>
    <x:row r="4422" ht="18" customHeight="1">
      <x:c r="A4422" s="25" t="str">
        <x:v>EEZ_616</x:v>
      </x:c>
      <x:c r="B4422" s="25" t="str">
        <x:v>Poland</x:v>
      </x:c>
      <x:c r="C4422" s="25" t="str">
        <x:v>functional</x:v>
      </x:c>
      <x:c r="D4422" s="25" t="str">
        <x:v>Large benthopelagics (&gt;=90 cm)</x:v>
      </x:c>
      <x:c r="E4422" s="35" t="n">
        <x:v>6</x:v>
      </x:c>
      <x:c r="F4422" s="35" t="n">
        <x:v>6</x:v>
      </x:c>
      <x:c r="G4422" s="32" t="n">
        <x:v>14419.1214755306</x:v>
      </x:c>
      <x:c r="H4422" s="32" t="n">
        <x:v>14419.1214755306</x:v>
      </x:c>
      <x:c r="I4422" s="33" t="n">
        <x:v>0</x:v>
      </x:c>
      <x:c r="J4422" s="34" t="n">
        <x:v>1</x:v>
      </x:c>
      <x:c r="K4422" s="33" t="n">
        <x:v>1240.2647415795204</x:v>
      </x:c>
      <x:c r="L4422" s="32" t="n">
        <x:v>17883527.970652673</x:v>
      </x:c>
      <x:c r="M4422" s="33" t="n">
        <x:v>4.092120116566827</x:v>
      </x:c>
      <x:c r="N4422" s="33" t="n">
        <x:v>1236.2893173520545</x:v>
      </x:c>
      <x:c r="O4422" s="32" t="n">
        <x:v>17826205.845800072</x:v>
      </x:c>
      <x:c r="P4422" s="32" t="n">
        <x:v>57322.12485260144</x:v>
      </x:c>
      <x:c r="Q4422" s="33" t="n">
        <x:v>1.003215609947986</x:v>
      </x:c>
      <x:c r="R4422" s="34" t="n">
        <x:v>0.0032156099479860303</x:v>
      </x:c>
    </x:row>
    <x:row r="4423" ht="18" customHeight="1">
      <x:c r="A4423" s="25" t="str">
        <x:v>EEZ_616</x:v>
      </x:c>
      <x:c r="B4423" s="25" t="str">
        <x:v>Poland</x:v>
      </x:c>
      <x:c r="C4423" s="25" t="str">
        <x:v>functional</x:v>
      </x:c>
      <x:c r="D4423" s="25" t="str">
        <x:v>Large demersals (&gt;=90 cm)</x:v>
      </x:c>
      <x:c r="E4423" s="35" t="n">
        <x:v>8</x:v>
      </x:c>
      <x:c r="F4423" s="35" t="n">
        <x:v>8</x:v>
      </x:c>
      <x:c r="G4423" s="32" t="n">
        <x:v>130.3539851943</x:v>
      </x:c>
      <x:c r="H4423" s="32" t="n">
        <x:v>130.3539851943</x:v>
      </x:c>
      <x:c r="I4423" s="33" t="n">
        <x:v>0</x:v>
      </x:c>
      <x:c r="J4423" s="34" t="n">
        <x:v>1</x:v>
      </x:c>
      <x:c r="K4423" s="33" t="n">
        <x:v>517.314544361435</x:v>
      </x:c>
      <x:c r="L4423" s="32" t="n">
        <x:v>67434.01245648655</x:v>
      </x:c>
      <x:c r="M4423" s="33" t="n">
        <x:v>3.650026251925707</x:v>
      </x:c>
      <x:c r="N4423" s="33" t="n">
        <x:v>446.71059378092417</x:v>
      </x:c>
      <x:c r="O4423" s="32" t="n">
        <x:v>58230.50612785555</x:v>
      </x:c>
      <x:c r="P4423" s="32" t="n">
        <x:v>9203.506328631003</x:v>
      </x:c>
      <x:c r="Q4423" s="33" t="n">
        <x:v>1.158053002466148</x:v>
      </x:c>
      <x:c r="R4423" s="34" t="n">
        <x:v>0.15805300246614806</x:v>
      </x:c>
    </x:row>
    <x:row r="4424" ht="18" customHeight="1">
      <x:c r="A4424" s="25" t="str">
        <x:v>EEZ_616</x:v>
      </x:c>
      <x:c r="B4424" s="25" t="str">
        <x:v>Poland</x:v>
      </x:c>
      <x:c r="C4424" s="25" t="str">
        <x:v>functional</x:v>
      </x:c>
      <x:c r="D4424" s="25" t="str">
        <x:v>Large flatfishes (&gt;=90 cm)</x:v>
      </x:c>
      <x:c r="E4424" s="35" t="n">
        <x:v>2</x:v>
      </x:c>
      <x:c r="F4424" s="35" t="n">
        <x:v>2</x:v>
      </x:c>
      <x:c r="G4424" s="32" t="n">
        <x:v>421.5615797025</x:v>
      </x:c>
      <x:c r="H4424" s="32" t="n">
        <x:v>421.5615797025</x:v>
      </x:c>
      <x:c r="I4424" s="33" t="n">
        <x:v>0</x:v>
      </x:c>
      <x:c r="J4424" s="34" t="n">
        <x:v>1</x:v>
      </x:c>
      <x:c r="K4424" s="33" t="n">
        <x:v>361.57977877382126</x:v>
      </x:c>
      <x:c r="L4424" s="32" t="n">
        <x:v>152428.14272837256</x:v>
      </x:c>
      <x:c r="M4424" s="33" t="n">
        <x:v>3.3536843331342507</x:v>
      </x:c>
      <x:c r="N4424" s="33" t="n">
        <x:v>225.779409643681</x:v>
      </x:c>
      <x:c r="O4424" s="32" t="n">
        <x:v>95179.92459368802</x:v>
      </x:c>
      <x:c r="P4424" s="32" t="n">
        <x:v>57248.21813468455</x:v>
      </x:c>
      <x:c r="Q4424" s="33" t="n">
        <x:v>1.6014736655767539</x:v>
      </x:c>
      <x:c r="R4424" s="34" t="n">
        <x:v>0.6014736655767537</x:v>
      </x:c>
    </x:row>
    <x:row r="4425" ht="18" customHeight="1">
      <x:c r="A4425" s="25" t="str">
        <x:v>EEZ_616</x:v>
      </x:c>
      <x:c r="B4425" s="25" t="str">
        <x:v>Poland</x:v>
      </x:c>
      <x:c r="C4425" s="25" t="str">
        <x:v>functional</x:v>
      </x:c>
      <x:c r="D4425" s="25" t="str">
        <x:v>Large pelagics (&gt;=90 cm)</x:v>
      </x:c>
      <x:c r="E4425" s="35" t="n">
        <x:v>2</x:v>
      </x:c>
      <x:c r="F4425" s="35" t="n">
        <x:v>2</x:v>
      </x:c>
      <x:c r="G4425" s="32" t="n">
        <x:v>497.0017374107</x:v>
      </x:c>
      <x:c r="H4425" s="32" t="n">
        <x:v>497.0017374107</x:v>
      </x:c>
      <x:c r="I4425" s="33" t="n">
        <x:v>0</x:v>
      </x:c>
      <x:c r="J4425" s="34" t="n">
        <x:v>1</x:v>
      </x:c>
      <x:c r="K4425" s="33" t="n">
        <x:v>974.6521089387694</x:v>
      </x:c>
      <x:c r="L4425" s="32" t="n">
        <x:v>484403.7915135712</x:v>
      </x:c>
      <x:c r="M4425" s="33" t="n">
        <x:v>3.9444932468190803</x:v>
      </x:c>
      <x:c r="N4425" s="33" t="n">
        <x:v>880.0214274468676</x:v>
      </x:c>
      <x:c r="O4425" s="32" t="n">
        <x:v>437372.17839973746</x:v>
      </x:c>
      <x:c r="P4425" s="32" t="n">
        <x:v>47031.613113833766</x:v>
      </x:c>
      <x:c r="Q4425" s="33" t="n">
        <x:v>1.107532246989083</x:v>
      </x:c>
      <x:c r="R4425" s="34" t="n">
        <x:v>0.10753224698908283</x:v>
      </x:c>
    </x:row>
    <x:row r="4426" ht="18" customHeight="1">
      <x:c r="A4426" s="25" t="str">
        <x:v>EEZ_616</x:v>
      </x:c>
      <x:c r="B4426" s="25" t="str">
        <x:v>Poland</x:v>
      </x:c>
      <x:c r="C4426" s="25" t="str">
        <x:v>functional</x:v>
      </x:c>
      <x:c r="D4426" s="25" t="str">
        <x:v>Medium benthopelagics (30 - 89 cm)</x:v>
      </x:c>
      <x:c r="E4426" s="35" t="n">
        <x:v>5</x:v>
      </x:c>
      <x:c r="F4426" s="35" t="n">
        <x:v>5</x:v>
      </x:c>
      <x:c r="G4426" s="32" t="n">
        <x:v>2358.3315819802</x:v>
      </x:c>
      <x:c r="H4426" s="32" t="n">
        <x:v>2358.3315819802</x:v>
      </x:c>
      <x:c r="I4426" s="33" t="n">
        <x:v>0</x:v>
      </x:c>
      <x:c r="J4426" s="34" t="n">
        <x:v>1</x:v>
      </x:c>
      <x:c r="K4426" s="33" t="n">
        <x:v>1689.3113151604098</x:v>
      </x:c>
      <x:c r="L4426" s="32" t="n">
        <x:v>3983956.2263393016</x:v>
      </x:c>
      <x:c r="M4426" s="33" t="n">
        <x:v>3.9771930619983196</x:v>
      </x:c>
      <x:c r="N4426" s="33" t="n">
        <x:v>948.8401685631416</x:v>
      </x:c>
      <x:c r="O4426" s="32" t="n">
        <x:v>2237679.7357738735</x:v>
      </x:c>
      <x:c r="P4426" s="32" t="n">
        <x:v>1746276.490565428</x:v>
      </x:c>
      <x:c r="Q4426" s="33" t="n">
        <x:v>1.7803960784233943</x:v>
      </x:c>
      <x:c r="R4426" s="34" t="n">
        <x:v>0.7803960784233943</x:v>
      </x:c>
    </x:row>
    <x:row r="4427" ht="18" customHeight="1">
      <x:c r="A4427" s="25" t="str">
        <x:v>EEZ_616</x:v>
      </x:c>
      <x:c r="B4427" s="25" t="str">
        <x:v>Poland</x:v>
      </x:c>
      <x:c r="C4427" s="25" t="str">
        <x:v>functional</x:v>
      </x:c>
      <x:c r="D4427" s="25" t="str">
        <x:v>Medium demersals (30 - 89 cm)</x:v>
      </x:c>
      <x:c r="E4427" s="35" t="n">
        <x:v>12</x:v>
      </x:c>
      <x:c r="F4427" s="35" t="n">
        <x:v>12</x:v>
      </x:c>
      <x:c r="G4427" s="32" t="n">
        <x:v>3302.7951952180006</x:v>
      </x:c>
      <x:c r="H4427" s="32" t="n">
        <x:v>3302.7951952180006</x:v>
      </x:c>
      <x:c r="I4427" s="33" t="n">
        <x:v>0</x:v>
      </x:c>
      <x:c r="J4427" s="34" t="n">
        <x:v>1</x:v>
      </x:c>
      <x:c r="K4427" s="33" t="n">
        <x:v>747.9103576104962</x:v>
      </x:c>
      <x:c r="L4427" s="32" t="n">
        <x:v>2470194.7355697234</x:v>
      </x:c>
      <x:c r="M4427" s="33" t="n">
        <x:v>3.328060087093245</x:v>
      </x:c>
      <x:c r="N4427" s="33" t="n">
        <x:v>212.84335064031274</x:v>
      </x:c>
      <x:c r="O4427" s="32" t="n">
        <x:v>702977.995828925</x:v>
      </x:c>
      <x:c r="P4427" s="32" t="n">
        <x:v>1767216.7397407982</x:v>
      </x:c>
      <x:c r="Q4427" s="33" t="n">
        <x:v>3.5139005064546343</x:v>
      </x:c>
      <x:c r="R4427" s="34" t="n">
        <x:v>2.513900506454634</x:v>
      </x:c>
    </x:row>
    <x:row r="4428" ht="18" customHeight="1">
      <x:c r="A4428" s="25" t="str">
        <x:v>EEZ_616</x:v>
      </x:c>
      <x:c r="B4428" s="25" t="str">
        <x:v>Poland</x:v>
      </x:c>
      <x:c r="C4428" s="25" t="str">
        <x:v>functional</x:v>
      </x:c>
      <x:c r="D4428" s="25" t="str">
        <x:v>Medium pelagics (30 - 89 cm)</x:v>
      </x:c>
      <x:c r="E4428" s="35" t="n">
        <x:v>8</x:v>
      </x:c>
      <x:c r="F4428" s="35" t="n">
        <x:v>8</x:v>
      </x:c>
      <x:c r="G4428" s="32" t="n">
        <x:v>51352.8863252675</x:v>
      </x:c>
      <x:c r="H4428" s="32" t="n">
        <x:v>51352.8863252675</x:v>
      </x:c>
      <x:c r="I4428" s="33" t="n">
        <x:v>0</x:v>
      </x:c>
      <x:c r="J4428" s="34" t="n">
        <x:v>1</x:v>
      </x:c>
      <x:c r="K4428" s="33" t="n">
        <x:v>240.99520842142766</x:v>
      </x:c>
      <x:c r="L4428" s="32" t="n">
        <x:v>12375799.542999724</x:v>
      </x:c>
      <x:c r="M4428" s="33" t="n">
        <x:v>3.380819465741164</x:v>
      </x:c>
      <x:c r="N4428" s="33" t="n">
        <x:v>240.33635249384852</x:v>
      </x:c>
      <x:c r="O4428" s="32" t="n">
        <x:v>12341965.389446024</x:v>
      </x:c>
      <x:c r="P4428" s="32" t="n">
        <x:v>33834.153553700075</x:v>
      </x:c>
      <x:c r="Q4428" s="33" t="n">
        <x:v>1.002741391057751</x:v>
      </x:c>
      <x:c r="R4428" s="34" t="n">
        <x:v>0.002741391057751033</x:v>
      </x:c>
    </x:row>
    <x:row r="4429" ht="18" customHeight="1">
      <x:c r="A4429" s="25" t="str">
        <x:v>EEZ_616</x:v>
      </x:c>
      <x:c r="B4429" s="25" t="str">
        <x:v>Poland</x:v>
      </x:c>
      <x:c r="C4429" s="25" t="str">
        <x:v>functional</x:v>
      </x:c>
      <x:c r="D4429" s="25" t="str">
        <x:v>Medium reef assoc. fish (30 - 89 cm)</x:v>
      </x:c>
      <x:c r="E4429" s="35" t="n">
        <x:v>1</x:v>
      </x:c>
      <x:c r="F4429" s="35" t="n">
        <x:v>1</x:v>
      </x:c>
      <x:c r="G4429" s="32" t="n">
        <x:v>0.0026092687000000003</x:v>
      </x:c>
      <x:c r="H4429" s="32" t="n">
        <x:v>0.0026092687000000003</x:v>
      </x:c>
      <x:c r="I4429" s="33" t="n">
        <x:v>0</x:v>
      </x:c>
      <x:c r="J4429" s="34" t="n">
        <x:v>1</x:v>
      </x:c>
      <x:c r="K4429" s="33" t="n">
        <x:v>33.88441561392024</x:v>
      </x:c>
      <x:c r="L4429" s="32" t="n">
        <x:v>0.08841354507919337</x:v>
      </x:c>
      <x:c r="M4429" s="33" t="n">
        <x:v>2.53</x:v>
      </x:c>
      <x:c r="N4429" s="33" t="n">
        <x:v>33.88441561392024</x:v>
      </x:c>
      <x:c r="O4429" s="32" t="n">
        <x:v>0.08841354507919337</x:v>
      </x:c>
      <x:c r="P4429" s="32" t="n">
        <x:v>0</x:v>
      </x:c>
      <x:c r="Q4429" s="33" t="n">
        <x:v>1</x:v>
      </x:c>
      <x:c r="R4429" s="34" t="n">
        <x:v>0</x:v>
      </x:c>
    </x:row>
    <x:row r="4430" ht="18" customHeight="1">
      <x:c r="A4430" s="25" t="str">
        <x:v>EEZ_616</x:v>
      </x:c>
      <x:c r="B4430" s="25" t="str">
        <x:v>Poland</x:v>
      </x:c>
      <x:c r="C4430" s="25" t="str">
        <x:v>functional</x:v>
      </x:c>
      <x:c r="D4430" s="25" t="str">
        <x:v>Other demersal invertebrates</x:v>
      </x:c>
      <x:c r="E4430" s="35" t="n">
        <x:v>1</x:v>
      </x:c>
      <x:c r="F4430" s="35" t="n">
        <x:v>1</x:v>
      </x:c>
      <x:c r="G4430" s="32" t="n">
        <x:v>0.04108159</x:v>
      </x:c>
      <x:c r="H4430" s="32" t="n">
        <x:v>0.04108159</x:v>
      </x:c>
      <x:c r="I4430" s="33" t="n">
        <x:v>0</x:v>
      </x:c>
      <x:c r="J4430" s="34" t="n">
        <x:v>1</x:v>
      </x:c>
      <x:c r="K4430" s="33" t="n">
        <x:v>562.341325190349</x:v>
      </x:c>
      <x:c r="L4430" s="32" t="n">
        <x:v>23.101875761526593</x:v>
      </x:c>
      <x:c r="M4430" s="33" t="n">
        <x:v>3.75</x:v>
      </x:c>
      <x:c r="N4430" s="33" t="n">
        <x:v>562.341325190349</x:v>
      </x:c>
      <x:c r="O4430" s="32" t="n">
        <x:v>23.101875761526593</x:v>
      </x:c>
      <x:c r="P4430" s="32" t="n">
        <x:v>0</x:v>
      </x:c>
      <x:c r="Q4430" s="33" t="n">
        <x:v>1</x:v>
      </x:c>
      <x:c r="R4430" s="34" t="n">
        <x:v>0</x:v>
      </x:c>
    </x:row>
    <x:row r="4431" ht="18" customHeight="1">
      <x:c r="A4431" s="25" t="str">
        <x:v>EEZ_616</x:v>
      </x:c>
      <x:c r="B4431" s="25" t="str">
        <x:v>Poland</x:v>
      </x:c>
      <x:c r="C4431" s="25" t="str">
        <x:v>functional</x:v>
      </x:c>
      <x:c r="D4431" s="25" t="str">
        <x:v>Small benthopelagics (&lt;30 cm)</x:v>
      </x:c>
      <x:c r="E4431" s="35" t="n">
        <x:v>1</x:v>
      </x:c>
      <x:c r="F4431" s="35" t="n">
        <x:v>1</x:v>
      </x:c>
      <x:c r="G4431" s="32" t="n">
        <x:v>12.529248864200001</x:v>
      </x:c>
      <x:c r="H4431" s="32" t="n">
        <x:v>12.529248864200001</x:v>
      </x:c>
      <x:c r="I4431" s="33" t="n">
        <x:v>0</x:v>
      </x:c>
      <x:c r="J4431" s="34" t="n">
        <x:v>1</x:v>
      </x:c>
      <x:c r="K4431" s="33" t="n">
        <x:v>204.17379446695298</x:v>
      </x:c>
      <x:c r="L4431" s="32" t="n">
        <x:v>2558.144282424475</x:v>
      </x:c>
      <x:c r="M4431" s="33" t="n">
        <x:v>3.31</x:v>
      </x:c>
      <x:c r="N4431" s="33" t="n">
        <x:v>204.17379446695296</x:v>
      </x:c>
      <x:c r="O4431" s="32" t="n">
        <x:v>2558.144282424475</x:v>
      </x:c>
      <x:c r="P4431" s="32" t="n">
        <x:v>0</x:v>
      </x:c>
      <x:c r="Q4431" s="33" t="n">
        <x:v>1</x:v>
      </x:c>
      <x:c r="R4431" s="34" t="n">
        <x:v>0</x:v>
      </x:c>
    </x:row>
    <x:row r="4432" ht="18" customHeight="1">
      <x:c r="A4432" s="25" t="str">
        <x:v>EEZ_616</x:v>
      </x:c>
      <x:c r="B4432" s="25" t="str">
        <x:v>Poland</x:v>
      </x:c>
      <x:c r="C4432" s="25" t="str">
        <x:v>functional</x:v>
      </x:c>
      <x:c r="D4432" s="25" t="str">
        <x:v>Small demersals (&lt;30 cm)</x:v>
      </x:c>
      <x:c r="E4432" s="35" t="n">
        <x:v>2</x:v>
      </x:c>
      <x:c r="F4432" s="35" t="n">
        <x:v>2</x:v>
      </x:c>
      <x:c r="G4432" s="32" t="n">
        <x:v>455.664981087</x:v>
      </x:c>
      <x:c r="H4432" s="32" t="n">
        <x:v>455.664981087</x:v>
      </x:c>
      <x:c r="I4432" s="33" t="n">
        <x:v>0</x:v>
      </x:c>
      <x:c r="J4432" s="34" t="n">
        <x:v>1</x:v>
      </x:c>
      <x:c r="K4432" s="33" t="n">
        <x:v>120.3975634053982</x:v>
      </x:c>
      <x:c r="L4432" s="32" t="n">
        <x:v>54860.95345204166</x:v>
      </x:c>
      <x:c r="M4432" s="33" t="n">
        <x:v>3.0804629911946995</x:v>
      </x:c>
      <x:c r="N4432" s="33" t="n">
        <x:v>120.3546824067198</x:v>
      </x:c>
      <x:c r="O4432" s="32" t="n">
        <x:v>54841.41408258987</x:v>
      </x:c>
      <x:c r="P4432" s="32" t="n">
        <x:v>19.539369451784296</x:v>
      </x:c>
      <x:c r="Q4432" s="33" t="n">
        <x:v>1.000356288578233</x:v>
      </x:c>
      <x:c r="R4432" s="34" t="n">
        <x:v>0.00035628857823320287</x:v>
      </x:c>
    </x:row>
    <x:row r="4433" ht="18" customHeight="1">
      <x:c r="A4433" s="25" t="str">
        <x:v>EEZ_616</x:v>
      </x:c>
      <x:c r="B4433" s="25" t="str">
        <x:v>Poland</x:v>
      </x:c>
      <x:c r="C4433" s="25" t="str">
        <x:v>functional</x:v>
      </x:c>
      <x:c r="D4433" s="25" t="str">
        <x:v>Small pelagics (&lt;30 cm)</x:v>
      </x:c>
      <x:c r="E4433" s="35" t="n">
        <x:v>1</x:v>
      </x:c>
      <x:c r="F4433" s="35" t="n">
        <x:v>1</x:v>
      </x:c>
      <x:c r="G4433" s="32" t="n">
        <x:v>67877.848601801</x:v>
      </x:c>
      <x:c r="H4433" s="32" t="n">
        <x:v>67877.848601801</x:v>
      </x:c>
      <x:c r="I4433" s="33" t="n">
        <x:v>0</x:v>
      </x:c>
      <x:c r="J4433" s="34" t="n">
        <x:v>1</x:v>
      </x:c>
      <x:c r="K4433" s="33" t="n">
        <x:v>102.32929922807536</x:v>
      </x:c>
      <x:c r="L4433" s="32" t="n">
        <x:v>6945892.680531691</x:v>
      </x:c>
      <x:c r="M4433" s="33" t="n">
        <x:v>3.01</x:v>
      </x:c>
      <x:c r="N4433" s="33" t="n">
        <x:v>102.32929922807536</x:v>
      </x:c>
      <x:c r="O4433" s="32" t="n">
        <x:v>6945892.680531691</x:v>
      </x:c>
      <x:c r="P4433" s="32" t="n">
        <x:v>0</x:v>
      </x:c>
      <x:c r="Q4433" s="33" t="n">
        <x:v>1</x:v>
      </x:c>
      <x:c r="R4433" s="34" t="n">
        <x:v>0</x:v>
      </x:c>
    </x:row>
    <x:row r="4434" ht="18" customHeight="1">
      <x:c r="A4434" s="25" t="str">
        <x:v>EEZ_616</x:v>
      </x:c>
      <x:c r="B4434" s="25" t="str">
        <x:v>Poland</x:v>
      </x:c>
      <x:c r="C4434" s="25" t="str">
        <x:v>functional</x:v>
      </x:c>
      <x:c r="D4434" s="25" t="str">
        <x:v>Small reef assoc. fish (&lt;30 cm)</x:v>
      </x:c>
      <x:c r="E4434" s="35" t="n">
        <x:v>1</x:v>
      </x:c>
      <x:c r="F4434" s="35" t="n">
        <x:v>1</x:v>
      </x:c>
      <x:c r="G4434" s="32" t="n">
        <x:v>186.7963899036</x:v>
      </x:c>
      <x:c r="H4434" s="32" t="n">
        <x:v>186.7963899036</x:v>
      </x:c>
      <x:c r="I4434" s="33" t="n">
        <x:v>0</x:v>
      </x:c>
      <x:c r="J4434" s="34" t="n">
        <x:v>1</x:v>
      </x:c>
      <x:c r="K4434" s="33" t="n">
        <x:v>128.82495516931337</x:v>
      </x:c>
      <x:c r="L4434" s="32" t="n">
        <x:v>24064.03655512085</x:v>
      </x:c>
      <x:c r="M4434" s="33" t="n">
        <x:v>3.11</x:v>
      </x:c>
      <x:c r="N4434" s="33" t="n">
        <x:v>128.82495516931337</x:v>
      </x:c>
      <x:c r="O4434" s="32" t="n">
        <x:v>24064.03655512085</x:v>
      </x:c>
      <x:c r="P4434" s="32" t="n">
        <x:v>0</x:v>
      </x:c>
      <x:c r="Q4434" s="33" t="n">
        <x:v>1</x:v>
      </x:c>
      <x:c r="R4434" s="34" t="n">
        <x:v>0</x:v>
      </x:c>
    </x:row>
    <x:row r="4435" ht="18" customHeight="1">
      <x:c r="A4435" s="25" t="str">
        <x:v>EEZ_616</x:v>
      </x:c>
      <x:c r="B4435" s="25" t="str">
        <x:v>Poland</x:v>
      </x:c>
      <x:c r="C4435" s="25" t="str">
        <x:v>functional</x:v>
      </x:c>
      <x:c r="D4435" s="25" t="str">
        <x:v>Small to medium flatfishes (&lt;90 cm)</x:v>
      </x:c>
      <x:c r="E4435" s="35" t="n">
        <x:v>6</x:v>
      </x:c>
      <x:c r="F4435" s="35" t="n">
        <x:v>6</x:v>
      </x:c>
      <x:c r="G4435" s="32" t="n">
        <x:v>14217.770562943397</x:v>
      </x:c>
      <x:c r="H4435" s="32" t="n">
        <x:v>14217.770562943397</x:v>
      </x:c>
      <x:c r="I4435" s="33" t="n">
        <x:v>0</x:v>
      </x:c>
      <x:c r="J4435" s="34" t="n">
        <x:v>1</x:v>
      </x:c>
      <x:c r="K4435" s="33" t="n">
        <x:v>299.95140915308235</x:v>
      </x:c>
      <x:c r="L4435" s="32" t="n">
        <x:v>4264640.315370085</x:v>
      </x:c>
      <x:c r="M4435" s="33" t="n">
        <x:v>3.436763985704752</x:v>
      </x:c>
      <x:c r="N4435" s="33" t="n">
        <x:v>273.378266750053</x:v>
      </x:c>
      <x:c r="O4435" s="32" t="n">
        <x:v>3886829.473547391</x:v>
      </x:c>
      <x:c r="P4435" s="32" t="n">
        <x:v>377810.8418226936</x:v>
      </x:c>
      <x:c r="Q4435" s="33" t="n">
        <x:v>1.0972028344423037</x:v>
      </x:c>
      <x:c r="R4435" s="34" t="n">
        <x:v>0.09720283444230372</x:v>
      </x:c>
    </x:row>
    <x:row r="4436" ht="18" customHeight="1">
      <x:c r="A4436" s="25" t="str">
        <x:v>EEZ_620</x:v>
      </x:c>
      <x:c r="B4436" s="25" t="str">
        <x:v>Portugal (mainland)</x:v>
      </x:c>
      <x:c r="C4436" s="25" t="str">
        <x:v>functional</x:v>
      </x:c>
      <x:c r="D4436" s="25" t="str">
        <x:v>Cephalopods</x:v>
      </x:c>
      <x:c r="E4436" s="35" t="n">
        <x:v>13</x:v>
      </x:c>
      <x:c r="F4436" s="35" t="n">
        <x:v>13</x:v>
      </x:c>
      <x:c r="G4436" s="32" t="n">
        <x:v>8573.338679366701</x:v>
      </x:c>
      <x:c r="H4436" s="32" t="n">
        <x:v>8573.338679366701</x:v>
      </x:c>
      <x:c r="I4436" s="33" t="n">
        <x:v>0</x:v>
      </x:c>
      <x:c r="J4436" s="34" t="n">
        <x:v>1</x:v>
      </x:c>
      <x:c r="K4436" s="33" t="n">
        <x:v>664.0780408501189</x:v>
      </x:c>
      <x:c r="L4436" s="32" t="n">
        <x:v>5693365.953738385</x:v>
      </x:c>
      <x:c r="M4436" s="33" t="n">
        <x:v>3.728524940183368</x:v>
      </x:c>
      <x:c r="N4436" s="33" t="n">
        <x:v>535.2108883879722</x:v>
      </x:c>
      <x:c r="O4436" s="32" t="n">
        <x:v>4588544.211034817</x:v>
      </x:c>
      <x:c r="P4436" s="32" t="n">
        <x:v>1104821.7427035682</x:v>
      </x:c>
      <x:c r="Q4436" s="33" t="n">
        <x:v>1.2407782712535762</x:v>
      </x:c>
      <x:c r="R4436" s="34" t="n">
        <x:v>0.24077827125357626</x:v>
      </x:c>
    </x:row>
    <x:row r="4437" ht="18" customHeight="1">
      <x:c r="A4437" s="25" t="str">
        <x:v>EEZ_620</x:v>
      </x:c>
      <x:c r="B4437" s="25" t="str">
        <x:v>Portugal (mainland)</x:v>
      </x:c>
      <x:c r="C4437" s="25" t="str">
        <x:v>functional</x:v>
      </x:c>
      <x:c r="D4437" s="25" t="str">
        <x:v>Jellyfish</x:v>
      </x:c>
      <x:c r="E4437" s="35" t="n">
        <x:v>1</x:v>
      </x:c>
      <x:c r="F4437" s="35" t="n">
        <x:v>1</x:v>
      </x:c>
      <x:c r="G4437" s="32" t="n">
        <x:v>55.7760596857</x:v>
      </x:c>
      <x:c r="H4437" s="32" t="n">
        <x:v>55.7760596857</x:v>
      </x:c>
      <x:c r="I4437" s="33" t="n">
        <x:v>0</x:v>
      </x:c>
      <x:c r="J4437" s="34" t="n">
        <x:v>1</x:v>
      </x:c>
      <x:c r="K4437" s="33" t="n">
        <x:v>31.62277660168379</x:v>
      </x:c>
      <x:c r="L4437" s="32" t="n">
        <x:v>1763.7938751630725</x:v>
      </x:c>
      <x:c r="M4437" s="33" t="n">
        <x:v>2.5</x:v>
      </x:c>
      <x:c r="N4437" s="33" t="n">
        <x:v>31.622776601683793</x:v>
      </x:c>
      <x:c r="O4437" s="32" t="n">
        <x:v>1763.7938751630725</x:v>
      </x:c>
      <x:c r="P4437" s="32" t="n">
        <x:v>0</x:v>
      </x:c>
      <x:c r="Q4437" s="33" t="n">
        <x:v>1</x:v>
      </x:c>
      <x:c r="R4437" s="34" t="n">
        <x:v>0</x:v>
      </x:c>
    </x:row>
    <x:row r="4438" ht="18" customHeight="1">
      <x:c r="A4438" s="25" t="str">
        <x:v>EEZ_620</x:v>
      </x:c>
      <x:c r="B4438" s="25" t="str">
        <x:v>Portugal (mainland)</x:v>
      </x:c>
      <x:c r="C4438" s="25" t="str">
        <x:v>functional</x:v>
      </x:c>
      <x:c r="D4438" s="25" t="str">
        <x:v>Large bathydemersals (&gt;=90 cm)</x:v>
      </x:c>
      <x:c r="E4438" s="35" t="n">
        <x:v>4</x:v>
      </x:c>
      <x:c r="F4438" s="35" t="n">
        <x:v>4</x:v>
      </x:c>
      <x:c r="G4438" s="32" t="n">
        <x:v>549.6119668549</x:v>
      </x:c>
      <x:c r="H4438" s="32" t="n">
        <x:v>549.6119668549</x:v>
      </x:c>
      <x:c r="I4438" s="33" t="n">
        <x:v>0</x:v>
      </x:c>
      <x:c r="J4438" s="34" t="n">
        <x:v>1</x:v>
      </x:c>
      <x:c r="K4438" s="33" t="n">
        <x:v>762.5530944408976</x:v>
      </x:c>
      <x:c r="L4438" s="32" t="n">
        <x:v>419108.306066952</x:v>
      </x:c>
      <x:c r="M4438" s="33" t="n">
        <x:v>3.864319954165887</x:v>
      </x:c>
      <x:c r="N4438" s="33" t="n">
        <x:v>731.6779279715224</x:v>
      </x:c>
      <x:c r="O4438" s="32" t="n">
        <x:v>402138.94509674626</x:v>
      </x:c>
      <x:c r="P4438" s="32" t="n">
        <x:v>16969.360970205744</x:v>
      </x:c>
      <x:c r="Q4438" s="33" t="n">
        <x:v>1.0421977557187934</x:v>
      </x:c>
      <x:c r="R4438" s="34" t="n">
        <x:v>0.042197755718793334</x:v>
      </x:c>
    </x:row>
    <x:row r="4439" ht="18" customHeight="1">
      <x:c r="A4439" s="25" t="str">
        <x:v>EEZ_620</x:v>
      </x:c>
      <x:c r="B4439" s="25" t="str">
        <x:v>Portugal (mainland)</x:v>
      </x:c>
      <x:c r="C4439" s="25" t="str">
        <x:v>functional</x:v>
      </x:c>
      <x:c r="D4439" s="25" t="str">
        <x:v>Large bathypelagics (&gt;=90 cm)</x:v>
      </x:c>
      <x:c r="E4439" s="35" t="n">
        <x:v>3</x:v>
      </x:c>
      <x:c r="F4439" s="35" t="n">
        <x:v>3</x:v>
      </x:c>
      <x:c r="G4439" s="32" t="n">
        <x:v>10.1367283968</x:v>
      </x:c>
      <x:c r="H4439" s="32" t="n">
        <x:v>10.1367283968</x:v>
      </x:c>
      <x:c r="I4439" s="33" t="n">
        <x:v>0</x:v>
      </x:c>
      <x:c r="J4439" s="34" t="n">
        <x:v>1</x:v>
      </x:c>
      <x:c r="K4439" s="33" t="n">
        <x:v>2150.3772292447866</x:v>
      </x:c>
      <x:c r="L4439" s="32" t="n">
        <x:v>21797.789923517732</x:v>
      </x:c>
      <x:c r="M4439" s="33" t="n">
        <x:v>4.32790608354371</x:v>
      </x:c>
      <x:c r="N4439" s="33" t="n">
        <x:v>2127.678884325442</x:v>
      </x:c>
      <x:c r="O4439" s="32" t="n">
        <x:v>21567.702966013454</x:v>
      </x:c>
      <x:c r="P4439" s="32" t="n">
        <x:v>230.08695750427796</x:v>
      </x:c>
      <x:c r="Q4439" s="33" t="n">
        <x:v>1.0106681252921024</x:v>
      </x:c>
      <x:c r="R4439" s="34" t="n">
        <x:v>0.010668125292102301</x:v>
      </x:c>
    </x:row>
    <x:row r="4440" ht="18" customHeight="1">
      <x:c r="A4440" s="25" t="str">
        <x:v>EEZ_620</x:v>
      </x:c>
      <x:c r="B4440" s="25" t="str">
        <x:v>Portugal (mainland)</x:v>
      </x:c>
      <x:c r="C4440" s="25" t="str">
        <x:v>functional</x:v>
      </x:c>
      <x:c r="D4440" s="25" t="str">
        <x:v>Large benthopelagics (&gt;=90 cm)</x:v>
      </x:c>
      <x:c r="E4440" s="35" t="n">
        <x:v>9</x:v>
      </x:c>
      <x:c r="F4440" s="35" t="n">
        <x:v>9</x:v>
      </x:c>
      <x:c r="G4440" s="32" t="n">
        <x:v>2737.6064074107003</x:v>
      </x:c>
      <x:c r="H4440" s="32" t="n">
        <x:v>2737.6064074107003</x:v>
      </x:c>
      <x:c r="I4440" s="33" t="n">
        <x:v>0</x:v>
      </x:c>
      <x:c r="J4440" s="34" t="n">
        <x:v>1</x:v>
      </x:c>
      <x:c r="K4440" s="33" t="n">
        <x:v>2846.705539528332</x:v>
      </x:c>
      <x:c r="L4440" s="32" t="n">
        <x:v>7793159.325024296</x:v>
      </x:c>
      <x:c r="M4440" s="33" t="n">
        <x:v>4.4474892000098425</x:v>
      </x:c>
      <x:c r="N4440" s="33" t="n">
        <x:v>2802.1359375742722</x:v>
      </x:c>
      <x:c r="O4440" s="32" t="n">
        <x:v>7671145.2971391175</x:v>
      </x:c>
      <x:c r="P4440" s="32" t="n">
        <x:v>122014.0278851781</x:v>
      </x:c>
      <x:c r="Q4440" s="33" t="n">
        <x:v>1.0159055816516318</x:v>
      </x:c>
      <x:c r="R4440" s="34" t="n">
        <x:v>0.015905581651631875</x:v>
      </x:c>
    </x:row>
    <x:row r="4441" ht="18" customHeight="1">
      <x:c r="A4441" s="25" t="str">
        <x:v>EEZ_620</x:v>
      </x:c>
      <x:c r="B4441" s="25" t="str">
        <x:v>Portugal (mainland)</x:v>
      </x:c>
      <x:c r="C4441" s="25" t="str">
        <x:v>functional</x:v>
      </x:c>
      <x:c r="D4441" s="25" t="str">
        <x:v>Large demersals (&gt;=90 cm)</x:v>
      </x:c>
      <x:c r="E4441" s="35" t="n">
        <x:v>7</x:v>
      </x:c>
      <x:c r="F4441" s="35" t="n">
        <x:v>7</x:v>
      </x:c>
      <x:c r="G4441" s="32" t="n">
        <x:v>9532.888872831698</x:v>
      </x:c>
      <x:c r="H4441" s="32" t="n">
        <x:v>9532.888872831698</x:v>
      </x:c>
      <x:c r="I4441" s="33" t="n">
        <x:v>0</x:v>
      </x:c>
      <x:c r="J4441" s="34" t="n">
        <x:v>1</x:v>
      </x:c>
      <x:c r="K4441" s="33" t="n">
        <x:v>2379.0477161361937</x:v>
      </x:c>
      <x:c r="L4441" s="32" t="n">
        <x:v>22679197.501090385</x:v>
      </x:c>
      <x:c r="M4441" s="33" t="n">
        <x:v>4.356357665922701</x:v>
      </x:c>
      <x:c r="N4441" s="33" t="n">
        <x:v>2271.7349831788565</x:v>
      </x:c>
      <x:c r="O4441" s="32" t="n">
        <x:v>21656197.143168226</x:v>
      </x:c>
      <x:c r="P4441" s="32" t="n">
        <x:v>1023000.3579221591</x:v>
      </x:c>
      <x:c r="Q4441" s="33" t="n">
        <x:v>1.0472382270607876</x:v>
      </x:c>
      <x:c r="R4441" s="34" t="n">
        <x:v>0.04723822706078754</x:v>
      </x:c>
    </x:row>
    <x:row r="4442" ht="18" customHeight="1">
      <x:c r="A4442" s="25" t="str">
        <x:v>EEZ_620</x:v>
      </x:c>
      <x:c r="B4442" s="25" t="str">
        <x:v>Portugal (mainland)</x:v>
      </x:c>
      <x:c r="C4442" s="25" t="str">
        <x:v>functional</x:v>
      </x:c>
      <x:c r="D4442" s="25" t="str">
        <x:v>Large flatfishes (&gt;=90 cm)</x:v>
      </x:c>
      <x:c r="E4442" s="35" t="n">
        <x:v>2</x:v>
      </x:c>
      <x:c r="F4442" s="35" t="n">
        <x:v>2</x:v>
      </x:c>
      <x:c r="G4442" s="32" t="n">
        <x:v>201.36562391950002</x:v>
      </x:c>
      <x:c r="H4442" s="32" t="n">
        <x:v>201.36562391950002</x:v>
      </x:c>
      <x:c r="I4442" s="33" t="n">
        <x:v>0</x:v>
      </x:c>
      <x:c r="J4442" s="34" t="n">
        <x:v>1</x:v>
      </x:c>
      <x:c r="K4442" s="33" t="n">
        <x:v>1105.4911059252147</x:v>
      </x:c>
      <x:c r="L4442" s="32" t="n">
        <x:v>222607.90628208895</x:v>
      </x:c>
      <x:c r="M4442" s="33" t="n">
        <x:v>3.741708138892999</x:v>
      </x:c>
      <x:c r="N4442" s="33" t="n">
        <x:v>551.706548539711</x:v>
      </x:c>
      <x:c r="O4442" s="32" t="n">
        <x:v>111094.73336717283</x:v>
      </x:c>
      <x:c r="P4442" s="32" t="n">
        <x:v>111513.17291491613</x:v>
      </x:c>
      <x:c r="Q4442" s="33" t="n">
        <x:v>2.0037665111122807</x:v>
      </x:c>
      <x:c r="R4442" s="34" t="n">
        <x:v>1.0037665111122804</x:v>
      </x:c>
    </x:row>
    <x:row r="4443" ht="18" customHeight="1">
      <x:c r="A4443" s="25" t="str">
        <x:v>EEZ_620</x:v>
      </x:c>
      <x:c r="B4443" s="25" t="str">
        <x:v>Portugal (mainland)</x:v>
      </x:c>
      <x:c r="C4443" s="25" t="str">
        <x:v>functional</x:v>
      </x:c>
      <x:c r="D4443" s="25" t="str">
        <x:v>Large pelagics (&gt;=90 cm)</x:v>
      </x:c>
      <x:c r="E4443" s="35" t="n">
        <x:v>15</x:v>
      </x:c>
      <x:c r="F4443" s="35" t="n">
        <x:v>15</x:v>
      </x:c>
      <x:c r="G4443" s="32" t="n">
        <x:v>6383.1728986032995</x:v>
      </x:c>
      <x:c r="H4443" s="32" t="n">
        <x:v>6383.1728986032995</x:v>
      </x:c>
      <x:c r="I4443" s="33" t="n">
        <x:v>0</x:v>
      </x:c>
      <x:c r="J4443" s="34" t="n">
        <x:v>1</x:v>
      </x:c>
      <x:c r="K4443" s="33" t="n">
        <x:v>2898.321024925214</x:v>
      </x:c>
      <x:c r="L4443" s="32" t="n">
        <x:v>18500484.217754763</x:v>
      </x:c>
      <x:c r="M4443" s="33" t="n">
        <x:v>4.45755939454604</x:v>
      </x:c>
      <x:c r="N4443" s="33" t="n">
        <x:v>2867.8695614613716</x:v>
      </x:c>
      <x:c r="O4443" s="32" t="n">
        <x:v>18306107.261449557</x:v>
      </x:c>
      <x:c r="P4443" s="32" t="n">
        <x:v>194376.95630520582</x:v>
      </x:c>
      <x:c r="Q4443" s="33" t="n">
        <x:v>1.0106181480054222</x:v>
      </x:c>
      <x:c r="R4443" s="34" t="n">
        <x:v>0.010618148005422219</x:v>
      </x:c>
    </x:row>
    <x:row r="4444" ht="18" customHeight="1">
      <x:c r="A4444" s="25" t="str">
        <x:v>EEZ_620</x:v>
      </x:c>
      <x:c r="B4444" s="25" t="str">
        <x:v>Portugal (mainland)</x:v>
      </x:c>
      <x:c r="C4444" s="25" t="str">
        <x:v>functional</x:v>
      </x:c>
      <x:c r="D4444" s="25" t="str">
        <x:v>Large rays (&gt;=90 cm)</x:v>
      </x:c>
      <x:c r="E4444" s="35" t="n">
        <x:v>8</x:v>
      </x:c>
      <x:c r="F4444" s="35" t="n">
        <x:v>8</x:v>
      </x:c>
      <x:c r="G4444" s="32" t="n">
        <x:v>1207.7295651646</x:v>
      </x:c>
      <x:c r="H4444" s="32" t="n">
        <x:v>1207.7295651646</x:v>
      </x:c>
      <x:c r="I4444" s="33" t="n">
        <x:v>0</x:v>
      </x:c>
      <x:c r="J4444" s="34" t="n">
        <x:v>1</x:v>
      </x:c>
      <x:c r="K4444" s="33" t="n">
        <x:v>659.899213456126</x:v>
      </x:c>
      <x:c r="L4444" s="32" t="n">
        <x:v>796979.7901198285</x:v>
      </x:c>
      <x:c r="M4444" s="33" t="n">
        <x:v>3.8192186844384537</x:v>
      </x:c>
      <x:c r="N4444" s="33" t="n">
        <x:v>659.5058989379143</x:v>
      </x:c>
      <x:c r="O4444" s="32" t="n">
        <x:v>796504.7725477758</x:v>
      </x:c>
      <x:c r="P4444" s="32" t="n">
        <x:v>475.0175720527768</x:v>
      </x:c>
      <x:c r="Q4444" s="33" t="n">
        <x:v>1.0005963775590865</x:v>
      </x:c>
      <x:c r="R4444" s="34" t="n">
        <x:v>0.000596377559086483</x:v>
      </x:c>
    </x:row>
    <x:row r="4445" ht="18" customHeight="1">
      <x:c r="A4445" s="25" t="str">
        <x:v>EEZ_620</x:v>
      </x:c>
      <x:c r="B4445" s="25" t="str">
        <x:v>Portugal (mainland)</x:v>
      </x:c>
      <x:c r="C4445" s="25" t="str">
        <x:v>functional</x:v>
      </x:c>
      <x:c r="D4445" s="25" t="str">
        <x:v>Large reef assoc. fish (&gt;=90 cm)</x:v>
      </x:c>
      <x:c r="E4445" s="35" t="n">
        <x:v>6</x:v>
      </x:c>
      <x:c r="F4445" s="35" t="n">
        <x:v>6</x:v>
      </x:c>
      <x:c r="G4445" s="32" t="n">
        <x:v>1449.0186513533001</x:v>
      </x:c>
      <x:c r="H4445" s="32" t="n">
        <x:v>1449.0186513533001</x:v>
      </x:c>
      <x:c r="I4445" s="33" t="n">
        <x:v>0</x:v>
      </x:c>
      <x:c r="J4445" s="34" t="n">
        <x:v>1</x:v>
      </x:c>
      <x:c r="K4445" s="33" t="n">
        <x:v>538.2772077061844</x:v>
      </x:c>
      <x:c r="L4445" s="32" t="n">
        <x:v>779973.7135646355</x:v>
      </x:c>
      <x:c r="M4445" s="33" t="n">
        <x:v>3.720438168500555</x:v>
      </x:c>
      <x:c r="N4445" s="33" t="n">
        <x:v>525.3372163236367</x:v>
      </x:c>
      <x:c r="O4445" s="32" t="n">
        <x:v>761223.4247029729</x:v>
      </x:c>
      <x:c r="P4445" s="32" t="n">
        <x:v>18750.288861662615</x:v>
      </x:c>
      <x:c r="Q4445" s="33" t="n">
        <x:v>1.024631781226358</x:v>
      </x:c>
      <x:c r="R4445" s="34" t="n">
        <x:v>0.02463178122635798</x:v>
      </x:c>
    </x:row>
    <x:row r="4446" ht="18" customHeight="1">
      <x:c r="A4446" s="25" t="str">
        <x:v>EEZ_620</x:v>
      </x:c>
      <x:c r="B4446" s="25" t="str">
        <x:v>Portugal (mainland)</x:v>
      </x:c>
      <x:c r="C4446" s="25" t="str">
        <x:v>functional</x:v>
      </x:c>
      <x:c r="D4446" s="25" t="str">
        <x:v>Large sharks (&gt;=90 cm)</x:v>
      </x:c>
      <x:c r="E4446" s="35" t="n">
        <x:v>17</x:v>
      </x:c>
      <x:c r="F4446" s="35" t="n">
        <x:v>17</x:v>
      </x:c>
      <x:c r="G4446" s="32" t="n">
        <x:v>2696.2215416799004</x:v>
      </x:c>
      <x:c r="H4446" s="32" t="n">
        <x:v>2696.2215416799004</x:v>
      </x:c>
      <x:c r="I4446" s="33" t="n">
        <x:v>0</x:v>
      </x:c>
      <x:c r="J4446" s="34" t="n">
        <x:v>1</x:v>
      </x:c>
      <x:c r="K4446" s="33" t="n">
        <x:v>1711.4680206878108</x:v>
      </x:c>
      <x:c r="L4446" s="32" t="n">
        <x:v>4614496.945274737</x:v>
      </x:c>
      <x:c r="M4446" s="33" t="n">
        <x:v>4.196623891527958</x:v>
      </x:c>
      <x:c r="N4446" s="33" t="n">
        <x:v>1572.620351122295</x:v>
      </x:c>
      <x:c r="O4446" s="32" t="n">
        <x:v>4240132.867580141</x:v>
      </x:c>
      <x:c r="P4446" s="32" t="n">
        <x:v>374364.0776945958</x:v>
      </x:c>
      <x:c r="Q4446" s="33" t="n">
        <x:v>1.088290647813649</x:v>
      </x:c>
      <x:c r="R4446" s="34" t="n">
        <x:v>0.088290647813649</x:v>
      </x:c>
    </x:row>
    <x:row r="4447" ht="18" customHeight="1">
      <x:c r="A4447" s="25" t="str">
        <x:v>EEZ_620</x:v>
      </x:c>
      <x:c r="B4447" s="25" t="str">
        <x:v>Portugal (mainland)</x:v>
      </x:c>
      <x:c r="C4447" s="25" t="str">
        <x:v>functional</x:v>
      </x:c>
      <x:c r="D4447" s="25" t="str">
        <x:v>Lobsters, crabs</x:v>
      </x:c>
      <x:c r="E4447" s="35" t="n">
        <x:v>11</x:v>
      </x:c>
      <x:c r="F4447" s="35" t="n">
        <x:v>11</x:v>
      </x:c>
      <x:c r="G4447" s="32" t="n">
        <x:v>678.4125050268002</x:v>
      </x:c>
      <x:c r="H4447" s="32" t="n">
        <x:v>678.4125050268002</x:v>
      </x:c>
      <x:c r="I4447" s="33" t="n">
        <x:v>0</x:v>
      </x:c>
      <x:c r="J4447" s="34" t="n">
        <x:v>1</x:v>
      </x:c>
      <x:c r="K4447" s="33" t="n">
        <x:v>217.38256728211073</x:v>
      </x:c>
      <x:c r="L4447" s="32" t="n">
        <x:v>147475.05201901367</x:v>
      </x:c>
      <x:c r="M4447" s="33" t="n">
        <x:v>3.2266790093354074</x:v>
      </x:c>
      <x:c r="N4447" s="33" t="n">
        <x:v>168.5306940569322</x:v>
      </x:c>
      <x:c r="O4447" s="32" t="n">
        <x:v>114333.33032906863</x:v>
      </x:c>
      <x:c r="P4447" s="32" t="n">
        <x:v>33141.72168994504</x:v>
      </x:c>
      <x:c r="Q4447" s="33" t="n">
        <x:v>1.2898692935345988</x:v>
      </x:c>
      <x:c r="R4447" s="34" t="n">
        <x:v>0.2898692935345988</x:v>
      </x:c>
    </x:row>
    <x:row r="4448" ht="18" customHeight="1">
      <x:c r="A4448" s="25" t="str">
        <x:v>EEZ_620</x:v>
      </x:c>
      <x:c r="B4448" s="25" t="str">
        <x:v>Portugal (mainland)</x:v>
      </x:c>
      <x:c r="C4448" s="25" t="str">
        <x:v>functional</x:v>
      </x:c>
      <x:c r="D4448" s="25" t="str">
        <x:v>Medium bathydemersals (30 - 89 cm)</x:v>
      </x:c>
      <x:c r="E4448" s="35" t="n">
        <x:v>9</x:v>
      </x:c>
      <x:c r="F4448" s="35" t="n">
        <x:v>9</x:v>
      </x:c>
      <x:c r="G4448" s="32" t="n">
        <x:v>1334.8700840535</x:v>
      </x:c>
      <x:c r="H4448" s="32" t="n">
        <x:v>1334.8700840535</x:v>
      </x:c>
      <x:c r="I4448" s="33" t="n">
        <x:v>0</x:v>
      </x:c>
      <x:c r="J4448" s="34" t="n">
        <x:v>1</x:v>
      </x:c>
      <x:c r="K4448" s="33" t="n">
        <x:v>1759.1029455144678</x:v>
      </x:c>
      <x:c r="L4448" s="32" t="n">
        <x:v>2348173.896737657</x:v>
      </x:c>
      <x:c r="M4448" s="33" t="n">
        <x:v>4.005016019795369</x:v>
      </x:c>
      <x:c r="N4448" s="33" t="n">
        <x:v>1011.6167690207759</x:v>
      </x:c>
      <x:c r="O4448" s="32" t="n">
        <x:v>1350376.9614926933</x:v>
      </x:c>
      <x:c r="P4448" s="32" t="n">
        <x:v>997796.9352449637</x:v>
      </x:c>
      <x:c r="Q4448" s="33" t="n">
        <x:v>1.738902516629141</x:v>
      </x:c>
      <x:c r="R4448" s="34" t="n">
        <x:v>0.7389025166291411</x:v>
      </x:c>
    </x:row>
    <x:row r="4449" ht="18" customHeight="1">
      <x:c r="A4449" s="25" t="str">
        <x:v>EEZ_620</x:v>
      </x:c>
      <x:c r="B4449" s="25" t="str">
        <x:v>Portugal (mainland)</x:v>
      </x:c>
      <x:c r="C4449" s="25" t="str">
        <x:v>functional</x:v>
      </x:c>
      <x:c r="D4449" s="25" t="str">
        <x:v>Medium bathypelagics (30 - 89 cm)</x:v>
      </x:c>
      <x:c r="E4449" s="35" t="n">
        <x:v>3</x:v>
      </x:c>
      <x:c r="F4449" s="35" t="n">
        <x:v>3</x:v>
      </x:c>
      <x:c r="G4449" s="32" t="n">
        <x:v>13.9934229344</x:v>
      </x:c>
      <x:c r="H4449" s="32" t="n">
        <x:v>13.9934229344</x:v>
      </x:c>
      <x:c r="I4449" s="33" t="n">
        <x:v>0</x:v>
      </x:c>
      <x:c r="J4449" s="34" t="n">
        <x:v>1</x:v>
      </x:c>
      <x:c r="K4449" s="33" t="n">
        <x:v>1175.7405052174108</x:v>
      </x:c>
      <x:c r="L4449" s="32" t="n">
        <x:v>16452.63415061236</x:v>
      </x:c>
      <x:c r="M4449" s="33" t="n">
        <x:v>4.064768651793691</x:v>
      </x:c>
      <x:c r="N4449" s="33" t="n">
        <x:v>1160.8300761669836</x:v>
      </x:c>
      <x:c r="O4449" s="32" t="n">
        <x:v>16243.986210776367</x:v>
      </x:c>
      <x:c r="P4449" s="32" t="n">
        <x:v>208.64793983599338</x:v>
      </x:c>
      <x:c r="Q4449" s="33" t="n">
        <x:v>1.0128446267516267</x:v>
      </x:c>
      <x:c r="R4449" s="34" t="n">
        <x:v>0.012844626751626701</x:v>
      </x:c>
    </x:row>
    <x:row r="4450" ht="18" customHeight="1">
      <x:c r="A4450" s="25" t="str">
        <x:v>EEZ_620</x:v>
      </x:c>
      <x:c r="B4450" s="25" t="str">
        <x:v>Portugal (mainland)</x:v>
      </x:c>
      <x:c r="C4450" s="25" t="str">
        <x:v>functional</x:v>
      </x:c>
      <x:c r="D4450" s="25" t="str">
        <x:v>Medium benthopelagics (30 - 89 cm)</x:v>
      </x:c>
      <x:c r="E4450" s="35" t="n">
        <x:v>27</x:v>
      </x:c>
      <x:c r="F4450" s="35" t="n">
        <x:v>27</x:v>
      </x:c>
      <x:c r="G4450" s="32" t="n">
        <x:v>20243.774984654698</x:v>
      </x:c>
      <x:c r="H4450" s="32" t="n">
        <x:v>20243.774984654698</x:v>
      </x:c>
      <x:c r="I4450" s="33" t="n">
        <x:v>0</x:v>
      </x:c>
      <x:c r="J4450" s="34" t="n">
        <x:v>1</x:v>
      </x:c>
      <x:c r="K4450" s="33" t="n">
        <x:v>713.1642038897334</x:v>
      </x:c>
      <x:c r="L4450" s="32" t="n">
        <x:v>14437135.670654166</x:v>
      </x:c>
      <x:c r="M4450" s="33" t="n">
        <x:v>3.6756785773335983</x:v>
      </x:c>
      <x:c r="N4450" s="33" t="n">
        <x:v>473.89112717674215</x:v>
      </x:c>
      <x:c r="O4450" s="32" t="n">
        <x:v>9593345.34579035</x:v>
      </x:c>
      <x:c r="P4450" s="32" t="n">
        <x:v>4843790.324863816</x:v>
      </x:c>
      <x:c r="Q4450" s="33" t="n">
        <x:v>1.5049114933602714</x:v>
      </x:c>
      <x:c r="R4450" s="34" t="n">
        <x:v>0.5049114933602714</x:v>
      </x:c>
    </x:row>
    <x:row r="4451" ht="18" customHeight="1">
      <x:c r="A4451" s="25" t="str">
        <x:v>EEZ_620</x:v>
      </x:c>
      <x:c r="B4451" s="25" t="str">
        <x:v>Portugal (mainland)</x:v>
      </x:c>
      <x:c r="C4451" s="25" t="str">
        <x:v>functional</x:v>
      </x:c>
      <x:c r="D4451" s="25" t="str">
        <x:v>Medium demersals (30 - 89 cm)</x:v>
      </x:c>
      <x:c r="E4451" s="35" t="n">
        <x:v>18</x:v>
      </x:c>
      <x:c r="F4451" s="35" t="n">
        <x:v>18</x:v>
      </x:c>
      <x:c r="G4451" s="32" t="n">
        <x:v>70168.3424921693</x:v>
      </x:c>
      <x:c r="H4451" s="32" t="n">
        <x:v>70168.3424921693</x:v>
      </x:c>
      <x:c r="I4451" s="33" t="n">
        <x:v>0</x:v>
      </x:c>
      <x:c r="J4451" s="34" t="n">
        <x:v>1</x:v>
      </x:c>
      <x:c r="K4451" s="33" t="n">
        <x:v>210.59415712236674</x:v>
      </x:c>
      <x:c r="L4451" s="32" t="n">
        <x:v>14777042.943811942</x:v>
      </x:c>
      <x:c r="M4451" s="33" t="n">
        <x:v>3.267444107595902</x:v>
      </x:c>
      <x:c r="N4451" s="33" t="n">
        <x:v>185.116064002289</x:v>
      </x:c>
      <x:c r="O4451" s="32" t="n">
        <x:v>12989287.379714945</x:v>
      </x:c>
      <x:c r="P4451" s="32" t="n">
        <x:v>1787755.5640969966</x:v>
      </x:c>
      <x:c r="Q4451" s="33" t="n">
        <x:v>1.137633074997547</x:v>
      </x:c>
      <x:c r="R4451" s="34" t="n">
        <x:v>0.1376330749975469</x:v>
      </x:c>
    </x:row>
    <x:row r="4452" ht="18" customHeight="1">
      <x:c r="A4452" s="25" t="str">
        <x:v>EEZ_620</x:v>
      </x:c>
      <x:c r="B4452" s="25" t="str">
        <x:v>Portugal (mainland)</x:v>
      </x:c>
      <x:c r="C4452" s="25" t="str">
        <x:v>functional</x:v>
      </x:c>
      <x:c r="D4452" s="25" t="str">
        <x:v>Medium pelagics (30 - 89 cm)</x:v>
      </x:c>
      <x:c r="E4452" s="35" t="n">
        <x:v>24</x:v>
      </x:c>
      <x:c r="F4452" s="35" t="n">
        <x:v>24</x:v>
      </x:c>
      <x:c r="G4452" s="32" t="n">
        <x:v>25936.3280586704</x:v>
      </x:c>
      <x:c r="H4452" s="32" t="n">
        <x:v>25936.3280586704</x:v>
      </x:c>
      <x:c r="I4452" s="33" t="n">
        <x:v>0</x:v>
      </x:c>
      <x:c r="J4452" s="34" t="n">
        <x:v>1</x:v>
      </x:c>
      <x:c r="K4452" s="33" t="n">
        <x:v>584.2546975486899</x:v>
      </x:c>
      <x:c r="L4452" s="32" t="n">
        <x:v>15153421.505442074</x:v>
      </x:c>
      <x:c r="M4452" s="33" t="n">
        <x:v>3.684928101452713</x:v>
      </x:c>
      <x:c r="N4452" s="33" t="n">
        <x:v>484.0922182616309</x:v>
      </x:c>
      <x:c r="O4452" s="32" t="n">
        <x:v>12555574.583483132</x:v>
      </x:c>
      <x:c r="P4452" s="32" t="n">
        <x:v>2597846.921958942</x:v>
      </x:c>
      <x:c r="Q4452" s="33" t="n">
        <x:v>1.2069078483573672</x:v>
      </x:c>
      <x:c r="R4452" s="34" t="n">
        <x:v>0.20690784835736722</x:v>
      </x:c>
    </x:row>
    <x:row r="4453" ht="18" customHeight="1">
      <x:c r="A4453" s="25" t="str">
        <x:v>EEZ_620</x:v>
      </x:c>
      <x:c r="B4453" s="25" t="str">
        <x:v>Portugal (mainland)</x:v>
      </x:c>
      <x:c r="C4453" s="25" t="str">
        <x:v>functional</x:v>
      </x:c>
      <x:c r="D4453" s="25" t="str">
        <x:v>Medium reef assoc. fish (30 - 89 cm)</x:v>
      </x:c>
      <x:c r="E4453" s="35" t="n">
        <x:v>5</x:v>
      </x:c>
      <x:c r="F4453" s="35" t="n">
        <x:v>5</x:v>
      </x:c>
      <x:c r="G4453" s="32" t="n">
        <x:v>396.36398120940004</x:v>
      </x:c>
      <x:c r="H4453" s="32" t="n">
        <x:v>396.36398120940004</x:v>
      </x:c>
      <x:c r="I4453" s="33" t="n">
        <x:v>0</x:v>
      </x:c>
      <x:c r="J4453" s="34" t="n">
        <x:v>1</x:v>
      </x:c>
      <x:c r="K4453" s="33" t="n">
        <x:v>39.100879990494434</x:v>
      </x:c>
      <x:c r="L4453" s="32" t="n">
        <x:v>15498.180461823342</x:v>
      </x:c>
      <x:c r="M4453" s="33" t="n">
        <x:v>2.5444536064347285</x:v>
      </x:c>
      <x:c r="N4453" s="33" t="n">
        <x:v>35.031086429844315</x:v>
      </x:c>
      <x:c r="O4453" s="32" t="n">
        <x:v>13885.060883423681</x:v>
      </x:c>
      <x:c r="P4453" s="32" t="n">
        <x:v>1613.119578399661</x:v>
      </x:c>
      <x:c r="Q4453" s="33" t="n">
        <x:v>1.1161766298284974</x:v>
      </x:c>
      <x:c r="R4453" s="34" t="n">
        <x:v>0.11617662982849732</x:v>
      </x:c>
    </x:row>
    <x:row r="4454" ht="18" customHeight="1">
      <x:c r="A4454" s="25" t="str">
        <x:v>EEZ_620</x:v>
      </x:c>
      <x:c r="B4454" s="25" t="str">
        <x:v>Portugal (mainland)</x:v>
      </x:c>
      <x:c r="C4454" s="25" t="str">
        <x:v>functional</x:v>
      </x:c>
      <x:c r="D4454" s="25" t="str">
        <x:v>Other demersal invertebrates</x:v>
      </x:c>
      <x:c r="E4454" s="35" t="n">
        <x:v>24</x:v>
      </x:c>
      <x:c r="F4454" s="35" t="n">
        <x:v>24</x:v>
      </x:c>
      <x:c r="G4454" s="32" t="n">
        <x:v>22824.9697860347</x:v>
      </x:c>
      <x:c r="H4454" s="32" t="n">
        <x:v>22824.9697860347</x:v>
      </x:c>
      <x:c r="I4454" s="33" t="n">
        <x:v>0</x:v>
      </x:c>
      <x:c r="J4454" s="34" t="n">
        <x:v>1</x:v>
      </x:c>
      <x:c r="K4454" s="33" t="n">
        <x:v>12.93842128822102</x:v>
      </x:c>
      <x:c r="L4454" s="32" t="n">
        <x:v>295319.07498263294</x:v>
      </x:c>
      <x:c r="M4454" s="33" t="n">
        <x:v>2.1055692621695052</x:v>
      </x:c>
      <x:c r="N4454" s="33" t="n">
        <x:v>12.751734509899201</x:v>
      </x:c>
      <x:c r="O4454" s="32" t="n">
        <x:v>291057.9549079853</x:v>
      </x:c>
      <x:c r="P4454" s="32" t="n">
        <x:v>4261.120074647653</x:v>
      </x:c>
      <x:c r="Q4454" s="33" t="n">
        <x:v>1.0146401086202739</x:v>
      </x:c>
      <x:c r="R4454" s="34" t="n">
        <x:v>0.014640108620273783</x:v>
      </x:c>
    </x:row>
    <x:row r="4455" ht="18" customHeight="1">
      <x:c r="A4455" s="25" t="str">
        <x:v>EEZ_620</x:v>
      </x:c>
      <x:c r="B4455" s="25" t="str">
        <x:v>Portugal (mainland)</x:v>
      </x:c>
      <x:c r="C4455" s="25" t="str">
        <x:v>functional</x:v>
      </x:c>
      <x:c r="D4455" s="25" t="str">
        <x:v>Shrimps</x:v>
      </x:c>
      <x:c r="E4455" s="35" t="n">
        <x:v>5</x:v>
      </x:c>
      <x:c r="F4455" s="35" t="n">
        <x:v>5</x:v>
      </x:c>
      <x:c r="G4455" s="32" t="n">
        <x:v>2884.7581300387997</x:v>
      </x:c>
      <x:c r="H4455" s="32" t="n">
        <x:v>2884.7581300387997</x:v>
      </x:c>
      <x:c r="I4455" s="33" t="n">
        <x:v>0</x:v>
      </x:c>
      <x:c r="J4455" s="34" t="n">
        <x:v>1</x:v>
      </x:c>
      <x:c r="K4455" s="33" t="n">
        <x:v>96.14347986348409</x:v>
      </x:c>
      <x:c r="L4455" s="32" t="n">
        <x:v>277350.68518640735</x:v>
      </x:c>
      <x:c r="M4455" s="33" t="n">
        <x:v>2.893162815044167</x:v>
      </x:c>
      <x:c r="N4455" s="33" t="n">
        <x:v>78.19208882643954</x:v>
      </x:c>
      <x:c r="O4455" s="32" t="n">
        <x:v>225565.26394678745</x:v>
      </x:c>
      <x:c r="P4455" s="32" t="n">
        <x:v>51785.4212396199</x:v>
      </x:c>
      <x:c r="Q4455" s="33" t="n">
        <x:v>1.2295806558754387</x:v>
      </x:c>
      <x:c r="R4455" s="34" t="n">
        <x:v>0.22958065587543866</x:v>
      </x:c>
    </x:row>
    <x:row r="4456" ht="18" customHeight="1">
      <x:c r="A4456" s="25" t="str">
        <x:v>EEZ_620</x:v>
      </x:c>
      <x:c r="B4456" s="25" t="str">
        <x:v>Portugal (mainland)</x:v>
      </x:c>
      <x:c r="C4456" s="25" t="str">
        <x:v>functional</x:v>
      </x:c>
      <x:c r="D4456" s="25" t="str">
        <x:v>Small benthopelagics (&lt;30 cm)</x:v>
      </x:c>
      <x:c r="E4456" s="35" t="n">
        <x:v>1</x:v>
      </x:c>
      <x:c r="F4456" s="35" t="n">
        <x:v>1</x:v>
      </x:c>
      <x:c r="G4456" s="32" t="n">
        <x:v>2.4431820094</x:v>
      </x:c>
      <x:c r="H4456" s="32" t="n">
        <x:v>2.4431820094</x:v>
      </x:c>
      <x:c r="I4456" s="33" t="n">
        <x:v>0</x:v>
      </x:c>
      <x:c r="J4456" s="34" t="n">
        <x:v>1</x:v>
      </x:c>
      <x:c r="K4456" s="33" t="n">
        <x:v>436.5158322401661</x:v>
      </x:c>
      <x:c r="L4456" s="32" t="n">
        <x:v>1066.4876281474424</x:v>
      </x:c>
      <x:c r="M4456" s="33" t="n">
        <x:v>3.64</x:v>
      </x:c>
      <x:c r="N4456" s="33" t="n">
        <x:v>436.5158322401661</x:v>
      </x:c>
      <x:c r="O4456" s="32" t="n">
        <x:v>1066.4876281474424</x:v>
      </x:c>
      <x:c r="P4456" s="32" t="n">
        <x:v>0</x:v>
      </x:c>
      <x:c r="Q4456" s="33" t="n">
        <x:v>1</x:v>
      </x:c>
      <x:c r="R4456" s="34" t="n">
        <x:v>0</x:v>
      </x:c>
    </x:row>
    <x:row r="4457" ht="18" customHeight="1">
      <x:c r="A4457" s="25" t="str">
        <x:v>EEZ_620</x:v>
      </x:c>
      <x:c r="B4457" s="25" t="str">
        <x:v>Portugal (mainland)</x:v>
      </x:c>
      <x:c r="C4457" s="25" t="str">
        <x:v>functional</x:v>
      </x:c>
      <x:c r="D4457" s="25" t="str">
        <x:v>Small demersals (&lt;30 cm)</x:v>
      </x:c>
      <x:c r="E4457" s="35" t="n">
        <x:v>9</x:v>
      </x:c>
      <x:c r="F4457" s="35" t="n">
        <x:v>9</x:v>
      </x:c>
      <x:c r="G4457" s="32" t="n">
        <x:v>2944.5043071177</x:v>
      </x:c>
      <x:c r="H4457" s="32" t="n">
        <x:v>2944.5043071177</x:v>
      </x:c>
      <x:c r="I4457" s="33" t="n">
        <x:v>0</x:v>
      </x:c>
      <x:c r="J4457" s="34" t="n">
        <x:v>1</x:v>
      </x:c>
      <x:c r="K4457" s="33" t="n">
        <x:v>247.57034062756844</x:v>
      </x:c>
      <x:c r="L4457" s="32" t="n">
        <x:v>728971.9342924714</x:v>
      </x:c>
      <x:c r="M4457" s="33" t="n">
        <x:v>3.3218283086212486</x:v>
      </x:c>
      <x:c r="N4457" s="33" t="n">
        <x:v>209.8110265303007</x:v>
      </x:c>
      <x:c r="O4457" s="32" t="n">
        <x:v>617789.4712992564</x:v>
      </x:c>
      <x:c r="P4457" s="32" t="n">
        <x:v>111182.46299321495</x:v>
      </x:c>
      <x:c r="Q4457" s="33" t="n">
        <x:v>1.1799682062554258</x:v>
      </x:c>
      <x:c r="R4457" s="34" t="n">
        <x:v>0.17996820625542567</x:v>
      </x:c>
    </x:row>
    <x:row r="4458" ht="18" customHeight="1">
      <x:c r="A4458" s="25" t="str">
        <x:v>EEZ_620</x:v>
      </x:c>
      <x:c r="B4458" s="25" t="str">
        <x:v>Portugal (mainland)</x:v>
      </x:c>
      <x:c r="C4458" s="25" t="str">
        <x:v>functional</x:v>
      </x:c>
      <x:c r="D4458" s="25" t="str">
        <x:v>Small pelagics (&lt;30 cm)</x:v>
      </x:c>
      <x:c r="E4458" s="35" t="n">
        <x:v>5</x:v>
      </x:c>
      <x:c r="F4458" s="35" t="n">
        <x:v>5</x:v>
      </x:c>
      <x:c r="G4458" s="32" t="n">
        <x:v>24547.297092474902</x:v>
      </x:c>
      <x:c r="H4458" s="32" t="n">
        <x:v>24547.297092474902</x:v>
      </x:c>
      <x:c r="I4458" s="33" t="n">
        <x:v>0</x:v>
      </x:c>
      <x:c r="J4458" s="34" t="n">
        <x:v>1</x:v>
      </x:c>
      <x:c r="K4458" s="33" t="n">
        <x:v>120.36024046414472</x:v>
      </x:c>
      <x:c r="L4458" s="32" t="n">
        <x:v>2954518.58079508</x:v>
      </x:c>
      <x:c r="M4458" s="33" t="n">
        <x:v>3.0792678686259856</x:v>
      </x:c>
      <x:c r="N4458" s="33" t="n">
        <x:v>120.02393709003508</x:v>
      </x:c>
      <x:c r="O4458" s="32" t="n">
        <x:v>2946263.2419576086</x:v>
      </x:c>
      <x:c r="P4458" s="32" t="n">
        <x:v>8255.338837471325</x:v>
      </x:c>
      <x:c r="Q4458" s="33" t="n">
        <x:v>1.0028019691926735</x:v>
      </x:c>
      <x:c r="R4458" s="34" t="n">
        <x:v>0.0028019691926734172</x:v>
      </x:c>
    </x:row>
    <x:row r="4459" ht="18" customHeight="1">
      <x:c r="A4459" s="25" t="str">
        <x:v>EEZ_620</x:v>
      </x:c>
      <x:c r="B4459" s="25" t="str">
        <x:v>Portugal (mainland)</x:v>
      </x:c>
      <x:c r="C4459" s="25" t="str">
        <x:v>functional</x:v>
      </x:c>
      <x:c r="D4459" s="25" t="str">
        <x:v>Small to medium flatfishes (&lt;90 cm)</x:v>
      </x:c>
      <x:c r="E4459" s="35" t="n">
        <x:v>18</x:v>
      </x:c>
      <x:c r="F4459" s="35" t="n">
        <x:v>18</x:v>
      </x:c>
      <x:c r="G4459" s="32" t="n">
        <x:v>2071.2517185306</x:v>
      </x:c>
      <x:c r="H4459" s="32" t="n">
        <x:v>2071.2517185306</x:v>
      </x:c>
      <x:c r="I4459" s="33" t="n">
        <x:v>0</x:v>
      </x:c>
      <x:c r="J4459" s="34" t="n">
        <x:v>1</x:v>
      </x:c>
      <x:c r="K4459" s="33" t="n">
        <x:v>349.7756330094995</x:v>
      </x:c>
      <x:c r="L4459" s="32" t="n">
        <x:v>724473.3809710543</x:v>
      </x:c>
      <x:c r="M4459" s="33" t="n">
        <x:v>3.386744761850069</x:v>
      </x:c>
      <x:c r="N4459" s="33" t="n">
        <x:v>243.6378519450588</x:v>
      </x:c>
      <x:c r="O4459" s="32" t="n">
        <x:v>504635.3195403069</x:v>
      </x:c>
      <x:c r="P4459" s="32" t="n">
        <x:v>219838.0614307474</x:v>
      </x:c>
      <x:c r="Q4459" s="33" t="n">
        <x:v>1.4356374849683666</x:v>
      </x:c>
      <x:c r="R4459" s="34" t="n">
        <x:v>0.4356374849683667</x:v>
      </x:c>
    </x:row>
    <x:row r="4460" ht="18" customHeight="1">
      <x:c r="A4460" s="25" t="str">
        <x:v>EEZ_620</x:v>
      </x:c>
      <x:c r="B4460" s="25" t="str">
        <x:v>Portugal (mainland)</x:v>
      </x:c>
      <x:c r="C4460" s="25" t="str">
        <x:v>functional</x:v>
      </x:c>
      <x:c r="D4460" s="25" t="str">
        <x:v>Small to medium rays (&lt;90 cm)</x:v>
      </x:c>
      <x:c r="E4460" s="35" t="n">
        <x:v>4</x:v>
      </x:c>
      <x:c r="F4460" s="35" t="n">
        <x:v>4</x:v>
      </x:c>
      <x:c r="G4460" s="32" t="n">
        <x:v>17.351899696999997</x:v>
      </x:c>
      <x:c r="H4460" s="32" t="n">
        <x:v>17.351899696999997</x:v>
      </x:c>
      <x:c r="I4460" s="33" t="n">
        <x:v>0</x:v>
      </x:c>
      <x:c r="J4460" s="34" t="n">
        <x:v>1</x:v>
      </x:c>
      <x:c r="K4460" s="33" t="n">
        <x:v>1417.2461590635826</x:v>
      </x:c>
      <x:c r="L4460" s="32" t="n">
        <x:v>24591.91319802979</x:v>
      </x:c>
      <x:c r="M4460" s="33" t="n">
        <x:v>3.977180706322983</x:v>
      </x:c>
      <x:c r="N4460" s="33" t="n">
        <x:v>948.81317445018</x:v>
      </x:c>
      <x:c r="O4460" s="32" t="n">
        <x:v>16463.711034251683</x:v>
      </x:c>
      <x:c r="P4460" s="32" t="n">
        <x:v>8128.202163778107</x:v>
      </x:c>
      <x:c r="Q4460" s="33" t="n">
        <x:v>1.4937041318854485</x:v>
      </x:c>
      <x:c r="R4460" s="34" t="n">
        <x:v>0.49370413188544854</x:v>
      </x:c>
    </x:row>
    <x:row r="4461" ht="18" customHeight="1">
      <x:c r="A4461" s="25" t="str">
        <x:v>EEZ_620</x:v>
      </x:c>
      <x:c r="B4461" s="25" t="str">
        <x:v>Portugal (mainland)</x:v>
      </x:c>
      <x:c r="C4461" s="25" t="str">
        <x:v>functional</x:v>
      </x:c>
      <x:c r="D4461" s="25" t="str">
        <x:v>Small to medium sharks (&lt;90 cm)</x:v>
      </x:c>
      <x:c r="E4461" s="35" t="n">
        <x:v>6</x:v>
      </x:c>
      <x:c r="F4461" s="35" t="n">
        <x:v>6</x:v>
      </x:c>
      <x:c r="G4461" s="32" t="n">
        <x:v>881.0598218510999</x:v>
      </x:c>
      <x:c r="H4461" s="32" t="n">
        <x:v>881.0598218510999</x:v>
      </x:c>
      <x:c r="I4461" s="33" t="n">
        <x:v>0</x:v>
      </x:c>
      <x:c r="J4461" s="34" t="n">
        <x:v>1</x:v>
      </x:c>
      <x:c r="K4461" s="33" t="n">
        <x:v>891.5828356693711</x:v>
      </x:c>
      <x:c r="L4461" s="32" t="n">
        <x:v>785537.8143603546</x:v>
      </x:c>
      <x:c r="M4461" s="33" t="n">
        <x:v>3.9182190018148058</x:v>
      </x:c>
      <x:c r="N4461" s="33" t="n">
        <x:v>828.3597756530974</x:v>
      </x:c>
      <x:c r="O4461" s="32" t="n">
        <x:v>729834.516365535</x:v>
      </x:c>
      <x:c r="P4461" s="32" t="n">
        <x:v>55703.297994819586</x:v>
      </x:c>
      <x:c r="Q4461" s="33" t="n">
        <x:v>1.076323189361081</x:v>
      </x:c>
      <x:c r="R4461" s="34" t="n">
        <x:v>0.07632318936108085</x:v>
      </x:c>
    </x:row>
    <x:row r="4462" ht="18" customHeight="1">
      <x:c r="A4462" s="25" t="str">
        <x:v>EEZ_621</x:v>
      </x:c>
      <x:c r="B4462" s="25" t="str">
        <x:v>Madeira Isl. (Portugal)</x:v>
      </x:c>
      <x:c r="C4462" s="25" t="str">
        <x:v>functional</x:v>
      </x:c>
      <x:c r="D4462" s="25" t="str">
        <x:v>Cephalopods</x:v>
      </x:c>
      <x:c r="E4462" s="35" t="n">
        <x:v>6</x:v>
      </x:c>
      <x:c r="F4462" s="35" t="n">
        <x:v>6</x:v>
      </x:c>
      <x:c r="G4462" s="32" t="n">
        <x:v>6.875918990800001</x:v>
      </x:c>
      <x:c r="H4462" s="32" t="n">
        <x:v>6.875918990800001</x:v>
      </x:c>
      <x:c r="I4462" s="33" t="n">
        <x:v>0</x:v>
      </x:c>
      <x:c r="J4462" s="34" t="n">
        <x:v>1</x:v>
      </x:c>
      <x:c r="K4462" s="33" t="n">
        <x:v>711.1994150073223</x:v>
      </x:c>
      <x:c r="L4462" s="32" t="n">
        <x:v>4890.149563894698</x:v>
      </x:c>
      <x:c r="M4462" s="33" t="n">
        <x:v>3.809438601753428</x:v>
      </x:c>
      <x:c r="N4462" s="33" t="n">
        <x:v>644.8201521764817</x:v>
      </x:c>
      <x:c r="O4462" s="32" t="n">
        <x:v>4433.731130000817</x:v>
      </x:c>
      <x:c r="P4462" s="32" t="n">
        <x:v>456.41843389388123</x:v>
      </x:c>
      <x:c r="Q4462" s="33" t="n">
        <x:v>1.1029422895776264</x:v>
      </x:c>
      <x:c r="R4462" s="34" t="n">
        <x:v>0.1029422895776265</x:v>
      </x:c>
    </x:row>
    <x:row r="4463" ht="18" customHeight="1">
      <x:c r="A4463" s="25" t="str">
        <x:v>EEZ_621</x:v>
      </x:c>
      <x:c r="B4463" s="25" t="str">
        <x:v>Madeira Isl. (Portugal)</x:v>
      </x:c>
      <x:c r="C4463" s="25" t="str">
        <x:v>functional</x:v>
      </x:c>
      <x:c r="D4463" s="25" t="str">
        <x:v>Large bathydemersals (&gt;=90 cm)</x:v>
      </x:c>
      <x:c r="E4463" s="35" t="n">
        <x:v>2</x:v>
      </x:c>
      <x:c r="F4463" s="35" t="n">
        <x:v>2</x:v>
      </x:c>
      <x:c r="G4463" s="32" t="n">
        <x:v>6.5994984877</x:v>
      </x:c>
      <x:c r="H4463" s="32" t="n">
        <x:v>6.5994984877</x:v>
      </x:c>
      <x:c r="I4463" s="33" t="n">
        <x:v>0</x:v>
      </x:c>
      <x:c r="J4463" s="34" t="n">
        <x:v>1</x:v>
      </x:c>
      <x:c r="K4463" s="33" t="n">
        <x:v>643.2456749929919</x:v>
      </x:c>
      <x:c r="L4463" s="32" t="n">
        <x:v>4245.098859335816</x:v>
      </x:c>
      <x:c r="M4463" s="33" t="n">
        <x:v>3.767542850653542</x:v>
      </x:c>
      <x:c r="N4463" s="33" t="n">
        <x:v>585.5215052825844</x:v>
      </x:c>
      <x:c r="O4463" s="32" t="n">
        <x:v>3864.1482886282433</x:v>
      </x:c>
      <x:c r="P4463" s="32" t="n">
        <x:v>380.95057070757275</x:v>
      </x:c>
      <x:c r="Q4463" s="33" t="n">
        <x:v>1.0985859087832286</x:v>
      </x:c>
      <x:c r="R4463" s="34" t="n">
        <x:v>0.09858590878322857</x:v>
      </x:c>
    </x:row>
    <x:row r="4464" ht="18" customHeight="1">
      <x:c r="A4464" s="25" t="str">
        <x:v>EEZ_621</x:v>
      </x:c>
      <x:c r="B4464" s="25" t="str">
        <x:v>Madeira Isl. (Portugal)</x:v>
      </x:c>
      <x:c r="C4464" s="25" t="str">
        <x:v>functional</x:v>
      </x:c>
      <x:c r="D4464" s="25" t="str">
        <x:v>Large bathypelagics (&gt;=90 cm)</x:v>
      </x:c>
      <x:c r="E4464" s="35" t="n">
        <x:v>1</x:v>
      </x:c>
      <x:c r="F4464" s="35" t="n">
        <x:v>1</x:v>
      </x:c>
      <x:c r="G4464" s="32" t="n">
        <x:v>0.1657267117</x:v>
      </x:c>
      <x:c r="H4464" s="32" t="n">
        <x:v>0.1657267117</x:v>
      </x:c>
      <x:c r="I4464" s="33" t="n">
        <x:v>0</x:v>
      </x:c>
      <x:c r="J4464" s="34" t="n">
        <x:v>1</x:v>
      </x:c>
      <x:c r="K4464" s="33" t="n">
        <x:v>2187.761623949552</x:v>
      </x:c>
      <x:c r="L4464" s="32" t="n">
        <x:v>362.5705399206112</x:v>
      </x:c>
      <x:c r="M4464" s="33" t="n">
        <x:v>4.34</x:v>
      </x:c>
      <x:c r="N4464" s="33" t="n">
        <x:v>2187.761623949552</x:v>
      </x:c>
      <x:c r="O4464" s="32" t="n">
        <x:v>362.5705399206112</x:v>
      </x:c>
      <x:c r="P4464" s="32" t="n">
        <x:v>0</x:v>
      </x:c>
      <x:c r="Q4464" s="33" t="n">
        <x:v>1</x:v>
      </x:c>
      <x:c r="R4464" s="34" t="n">
        <x:v>0</x:v>
      </x:c>
    </x:row>
    <x:row r="4465" ht="18" customHeight="1">
      <x:c r="A4465" s="25" t="str">
        <x:v>EEZ_621</x:v>
      </x:c>
      <x:c r="B4465" s="25" t="str">
        <x:v>Madeira Isl. (Portugal)</x:v>
      </x:c>
      <x:c r="C4465" s="25" t="str">
        <x:v>functional</x:v>
      </x:c>
      <x:c r="D4465" s="25" t="str">
        <x:v>Large benthopelagics (&gt;=90 cm)</x:v>
      </x:c>
      <x:c r="E4465" s="35" t="n">
        <x:v>4</x:v>
      </x:c>
      <x:c r="F4465" s="35" t="n">
        <x:v>4</x:v>
      </x:c>
      <x:c r="G4465" s="32" t="n">
        <x:v>2248.5292803098</x:v>
      </x:c>
      <x:c r="H4465" s="32" t="n">
        <x:v>2248.5292803098</x:v>
      </x:c>
      <x:c r="I4465" s="33" t="n">
        <x:v>0</x:v>
      </x:c>
      <x:c r="J4465" s="34" t="n">
        <x:v>1</x:v>
      </x:c>
      <x:c r="K4465" s="33" t="n">
        <x:v>3019.6830793674485</x:v>
      </x:c>
      <x:c r="L4465" s="32" t="n">
        <x:v>6789845.82121377</x:v>
      </x:c>
      <x:c r="M4465" s="33" t="n">
        <x:v>4.479958296501075</x:v>
      </x:c>
      <x:c r="N4465" s="33" t="n">
        <x:v>3019.6617408791453</x:v>
      </x:c>
      <x:c r="O4465" s="32" t="n">
        <x:v>6789797.840998023</x:v>
      </x:c>
      <x:c r="P4465" s="32" t="n">
        <x:v>47.98021574690938</x:v>
      </x:c>
      <x:c r="Q4465" s="33" t="n">
        <x:v>1.0000070665160983</x:v>
      </x:c>
      <x:c r="R4465" s="34" t="n">
        <x:v>0.00000706651609819606</x:v>
      </x:c>
    </x:row>
    <x:row r="4466" ht="18" customHeight="1">
      <x:c r="A4466" s="25" t="str">
        <x:v>EEZ_621</x:v>
      </x:c>
      <x:c r="B4466" s="25" t="str">
        <x:v>Madeira Isl. (Portugal)</x:v>
      </x:c>
      <x:c r="C4466" s="25" t="str">
        <x:v>functional</x:v>
      </x:c>
      <x:c r="D4466" s="25" t="str">
        <x:v>Large demersals (&gt;=90 cm)</x:v>
      </x:c>
      <x:c r="E4466" s="35" t="n">
        <x:v>2</x:v>
      </x:c>
      <x:c r="F4466" s="35" t="n">
        <x:v>2</x:v>
      </x:c>
      <x:c r="G4466" s="32" t="n">
        <x:v>6.2539126337</x:v>
      </x:c>
      <x:c r="H4466" s="32" t="n">
        <x:v>6.2539126337</x:v>
      </x:c>
      <x:c r="I4466" s="33" t="n">
        <x:v>0</x:v>
      </x:c>
      <x:c r="J4466" s="34" t="n">
        <x:v>1</x:v>
      </x:c>
      <x:c r="K4466" s="33" t="n">
        <x:v>1283.8148786893971</x:v>
      </x:c>
      <x:c r="L4466" s="32" t="n">
        <x:v>8028.866089167654</x:v>
      </x:c>
      <x:c r="M4466" s="33" t="n">
        <x:v>4.058455160118013</x:v>
      </x:c>
      <x:c r="N4466" s="33" t="n">
        <x:v>1144.0767504899504</x:v>
      </x:c>
      <x:c r="O4466" s="32" t="n">
        <x:v>7154.956043811543</x:v>
      </x:c>
      <x:c r="P4466" s="32" t="n">
        <x:v>873.9100453561105</x:v>
      </x:c>
      <x:c r="Q4466" s="33" t="n">
        <x:v>1.1221405191038136</x:v>
      </x:c>
      <x:c r="R4466" s="34" t="n">
        <x:v>0.12214051910381361</x:v>
      </x:c>
    </x:row>
    <x:row r="4467" ht="18" customHeight="1">
      <x:c r="A4467" s="25" t="str">
        <x:v>EEZ_621</x:v>
      </x:c>
      <x:c r="B4467" s="25" t="str">
        <x:v>Madeira Isl. (Portugal)</x:v>
      </x:c>
      <x:c r="C4467" s="25" t="str">
        <x:v>functional</x:v>
      </x:c>
      <x:c r="D4467" s="25" t="str">
        <x:v>Large pelagics (&gt;=90 cm)</x:v>
      </x:c>
      <x:c r="E4467" s="35" t="n">
        <x:v>15</x:v>
      </x:c>
      <x:c r="F4467" s="35" t="n">
        <x:v>15</x:v>
      </x:c>
      <x:c r="G4467" s="32" t="n">
        <x:v>10432.5667885844</x:v>
      </x:c>
      <x:c r="H4467" s="32" t="n">
        <x:v>10432.5667885844</x:v>
      </x:c>
      <x:c r="I4467" s="33" t="n">
        <x:v>0</x:v>
      </x:c>
      <x:c r="J4467" s="34" t="n">
        <x:v>1</x:v>
      </x:c>
      <x:c r="K4467" s="33" t="n">
        <x:v>2557.751867736635</x:v>
      </x:c>
      <x:c r="L4467" s="32" t="n">
        <x:v>26683917.18878894</x:v>
      </x:c>
      <x:c r="M4467" s="33" t="n">
        <x:v>4.398142755042674</x:v>
      </x:c>
      <x:c r="N4467" s="33" t="n">
        <x:v>2501.167374394493</x:v>
      </x:c>
      <x:c r="O4467" s="32" t="n">
        <x:v>26093595.68279883</x:v>
      </x:c>
      <x:c r="P4467" s="32" t="n">
        <x:v>590321.5059901103</x:v>
      </x:c>
      <x:c r="Q4467" s="33" t="n">
        <x:v>1.0226232334234893</x:v>
      </x:c>
      <x:c r="R4467" s="34" t="n">
        <x:v>0.022623233423489292</x:v>
      </x:c>
    </x:row>
    <x:row r="4468" ht="18" customHeight="1">
      <x:c r="A4468" s="25" t="str">
        <x:v>EEZ_621</x:v>
      </x:c>
      <x:c r="B4468" s="25" t="str">
        <x:v>Madeira Isl. (Portugal)</x:v>
      </x:c>
      <x:c r="C4468" s="25" t="str">
        <x:v>functional</x:v>
      </x:c>
      <x:c r="D4468" s="25" t="str">
        <x:v>Large rays (&gt;=90 cm)</x:v>
      </x:c>
      <x:c r="E4468" s="35" t="n">
        <x:v>2</x:v>
      </x:c>
      <x:c r="F4468" s="35" t="n">
        <x:v>2</x:v>
      </x:c>
      <x:c r="G4468" s="32" t="n">
        <x:v>0.2511048725</x:v>
      </x:c>
      <x:c r="H4468" s="32" t="n">
        <x:v>0.2511048725</x:v>
      </x:c>
      <x:c r="I4468" s="33" t="n">
        <x:v>0</x:v>
      </x:c>
      <x:c r="J4468" s="34" t="n">
        <x:v>1</x:v>
      </x:c>
      <x:c r="K4468" s="33" t="n">
        <x:v>659.5788589004263</x:v>
      </x:c>
      <x:c r="L4468" s="32" t="n">
        <x:v>165.62346526788707</x:v>
      </x:c>
      <x:c r="M4468" s="33" t="n">
        <x:v>3.8190759907496417</x:v>
      </x:c>
      <x:c r="N4468" s="33" t="n">
        <x:v>659.289244398266</x:v>
      </x:c>
      <x:c r="O4468" s="32" t="n">
        <x:v>165.55074165524792</x:v>
      </x:c>
      <x:c r="P4468" s="32" t="n">
        <x:v>0.07272361263915172</x:v>
      </x:c>
      <x:c r="Q4468" s="33" t="n">
        <x:v>1.0004392829165973</x:v>
      </x:c>
      <x:c r="R4468" s="34" t="n">
        <x:v>0.0004392829165972293</x:v>
      </x:c>
    </x:row>
    <x:row r="4469" ht="18" customHeight="1">
      <x:c r="A4469" s="25" t="str">
        <x:v>EEZ_621</x:v>
      </x:c>
      <x:c r="B4469" s="25" t="str">
        <x:v>Madeira Isl. (Portugal)</x:v>
      </x:c>
      <x:c r="C4469" s="25" t="str">
        <x:v>functional</x:v>
      </x:c>
      <x:c r="D4469" s="25" t="str">
        <x:v>Large reef assoc. fish (&gt;=90 cm)</x:v>
      </x:c>
      <x:c r="E4469" s="35" t="n">
        <x:v>2</x:v>
      </x:c>
      <x:c r="F4469" s="35" t="n">
        <x:v>2</x:v>
      </x:c>
      <x:c r="G4469" s="32" t="n">
        <x:v>4.029059309</x:v>
      </x:c>
      <x:c r="H4469" s="32" t="n">
        <x:v>4.029059309</x:v>
      </x:c>
      <x:c r="I4469" s="33" t="n">
        <x:v>0</x:v>
      </x:c>
      <x:c r="J4469" s="34" t="n">
        <x:v>1</x:v>
      </x:c>
      <x:c r="K4469" s="33" t="n">
        <x:v>828.383408092285</x:v>
      </x:c>
      <x:c r="L4469" s="32" t="n">
        <x:v>3337.6058817953667</x:v>
      </x:c>
      <x:c r="M4469" s="33" t="n">
        <x:v>3.9174035251313795</x:v>
      </x:c>
      <x:c r="N4469" s="33" t="n">
        <x:v>826.8058202031693</x:v>
      </x:c>
      <x:c r="O4469" s="32" t="n">
        <x:v>3331.24968662496</x:v>
      </x:c>
      <x:c r="P4469" s="32" t="n">
        <x:v>6.356195170406863</x:v>
      </x:c>
      <x:c r="Q4469" s="33" t="n">
        <x:v>1.0019080512625418</x:v>
      </x:c>
      <x:c r="R4469" s="34" t="n">
        <x:v>0.0019080512625418398</x:v>
      </x:c>
    </x:row>
    <x:row r="4470" ht="18" customHeight="1">
      <x:c r="A4470" s="25" t="str">
        <x:v>EEZ_621</x:v>
      </x:c>
      <x:c r="B4470" s="25" t="str">
        <x:v>Madeira Isl. (Portugal)</x:v>
      </x:c>
      <x:c r="C4470" s="25" t="str">
        <x:v>functional</x:v>
      </x:c>
      <x:c r="D4470" s="25" t="str">
        <x:v>Large sharks (&gt;=90 cm)</x:v>
      </x:c>
      <x:c r="E4470" s="35" t="n">
        <x:v>8</x:v>
      </x:c>
      <x:c r="F4470" s="35" t="n">
        <x:v>8</x:v>
      </x:c>
      <x:c r="G4470" s="32" t="n">
        <x:v>297.51479928840007</x:v>
      </x:c>
      <x:c r="H4470" s="32" t="n">
        <x:v>297.51479928840007</x:v>
      </x:c>
      <x:c r="I4470" s="33" t="n">
        <x:v>0</x:v>
      </x:c>
      <x:c r="J4470" s="34" t="n">
        <x:v>1</x:v>
      </x:c>
      <x:c r="K4470" s="33" t="n">
        <x:v>2313.7921777577235</x:v>
      </x:c>
      <x:c r="L4470" s="32" t="n">
        <x:v>688387.4153606592</x:v>
      </x:c>
      <x:c r="M4470" s="33" t="n">
        <x:v>4.361942850721512</x:v>
      </x:c>
      <x:c r="N4470" s="33" t="n">
        <x:v>2301.138988126995</x:v>
      </x:c>
      <x:c r="O4470" s="32" t="n">
        <x:v>684622.904187315</x:v>
      </x:c>
      <x:c r="P4470" s="32" t="n">
        <x:v>3764.5111733442172</x:v>
      </x:c>
      <x:c r="Q4470" s="33" t="n">
        <x:v>1.005498663790416</x:v>
      </x:c>
      <x:c r="R4470" s="34" t="n">
        <x:v>0.005498663790415979</x:v>
      </x:c>
    </x:row>
    <x:row r="4471" ht="18" customHeight="1">
      <x:c r="A4471" s="25" t="str">
        <x:v>EEZ_621</x:v>
      </x:c>
      <x:c r="B4471" s="25" t="str">
        <x:v>Madeira Isl. (Portugal)</x:v>
      </x:c>
      <x:c r="C4471" s="25" t="str">
        <x:v>functional</x:v>
      </x:c>
      <x:c r="D4471" s="25" t="str">
        <x:v>Lobsters, crabs</x:v>
      </x:c>
      <x:c r="E4471" s="35" t="n">
        <x:v>3</x:v>
      </x:c>
      <x:c r="F4471" s="35" t="n">
        <x:v>3</x:v>
      </x:c>
      <x:c r="G4471" s="32" t="n">
        <x:v>0.2513005142</x:v>
      </x:c>
      <x:c r="H4471" s="32" t="n">
        <x:v>0.2513005142</x:v>
      </x:c>
      <x:c r="I4471" s="33" t="n">
        <x:v>0</x:v>
      </x:c>
      <x:c r="J4471" s="34" t="n">
        <x:v>1</x:v>
      </x:c>
      <x:c r="K4471" s="33" t="n">
        <x:v>268.0534882554883</x:v>
      </x:c>
      <x:c r="L4471" s="32" t="n">
        <x:v>67.36197943170787</x:v>
      </x:c>
      <x:c r="M4471" s="33" t="n">
        <x:v>3.4259626661758737</x:v>
      </x:c>
      <x:c r="N4471" s="33" t="n">
        <x:v>266.6629419718367</x:v>
      </x:c>
      <x:c r="O4471" s="32" t="n">
        <x:v>67.01253443560732</x:v>
      </x:c>
      <x:c r="P4471" s="32" t="n">
        <x:v>0.34944499610054436</x:v>
      </x:c>
      <x:c r="Q4471" s="33" t="n">
        <x:v>1.0052146213994686</x:v>
      </x:c>
      <x:c r="R4471" s="34" t="n">
        <x:v>0.0052146213994686</x:v>
      </x:c>
    </x:row>
    <x:row r="4472" ht="18" customHeight="1">
      <x:c r="A4472" s="25" t="str">
        <x:v>EEZ_621</x:v>
      </x:c>
      <x:c r="B4472" s="25" t="str">
        <x:v>Madeira Isl. (Portugal)</x:v>
      </x:c>
      <x:c r="C4472" s="25" t="str">
        <x:v>functional</x:v>
      </x:c>
      <x:c r="D4472" s="25" t="str">
        <x:v>Medium bathydemersals (30 - 89 cm)</x:v>
      </x:c>
      <x:c r="E4472" s="35" t="n">
        <x:v>2</x:v>
      </x:c>
      <x:c r="F4472" s="35" t="n">
        <x:v>2</x:v>
      </x:c>
      <x:c r="G4472" s="32" t="n">
        <x:v>0.5763303094</x:v>
      </x:c>
      <x:c r="H4472" s="32" t="n">
        <x:v>0.5763303094</x:v>
      </x:c>
      <x:c r="I4472" s="33" t="n">
        <x:v>0</x:v>
      </x:c>
      <x:c r="J4472" s="34" t="n">
        <x:v>1</x:v>
      </x:c>
      <x:c r="K4472" s="33" t="n">
        <x:v>1552.2703624249605</x:v>
      </x:c>
      <x:c r="L4472" s="32" t="n">
        <x:v>894.6204582488275</x:v>
      </x:c>
      <x:c r="M4472" s="33" t="n">
        <x:v>4.1737058431444005</x:v>
      </x:c>
      <x:c r="N4472" s="33" t="n">
        <x:v>1491.7836506348892</x:v>
      </x:c>
      <x:c r="O4472" s="32" t="n">
        <x:v>859.7601329282671</x:v>
      </x:c>
      <x:c r="P4472" s="32" t="n">
        <x:v>34.86032532056038</x:v>
      </x:c>
      <x:c r="Q4472" s="33" t="n">
        <x:v>1.0405465710556143</x:v>
      </x:c>
      <x:c r="R4472" s="34" t="n">
        <x:v>0.0405465710556143</x:v>
      </x:c>
    </x:row>
    <x:row r="4473" ht="18" customHeight="1">
      <x:c r="A4473" s="25" t="str">
        <x:v>EEZ_621</x:v>
      </x:c>
      <x:c r="B4473" s="25" t="str">
        <x:v>Madeira Isl. (Portugal)</x:v>
      </x:c>
      <x:c r="C4473" s="25" t="str">
        <x:v>functional</x:v>
      </x:c>
      <x:c r="D4473" s="25" t="str">
        <x:v>Medium bathypelagics (30 - 89 cm)</x:v>
      </x:c>
      <x:c r="E4473" s="35" t="n">
        <x:v>1</x:v>
      </x:c>
      <x:c r="F4473" s="35" t="n">
        <x:v>1</x:v>
      </x:c>
      <x:c r="G4473" s="32" t="n">
        <x:v>7.0661833162</x:v>
      </x:c>
      <x:c r="H4473" s="32" t="n">
        <x:v>7.0661833162</x:v>
      </x:c>
      <x:c r="I4473" s="33" t="n">
        <x:v>0</x:v>
      </x:c>
      <x:c r="J4473" s="34" t="n">
        <x:v>1</x:v>
      </x:c>
      <x:c r="K4473" s="33" t="n">
        <x:v>1202.2644346174131</x:v>
      </x:c>
      <x:c r="L4473" s="32" t="n">
        <x:v>8495.42088955419</x:v>
      </x:c>
      <x:c r="M4473" s="33" t="n">
        <x:v>4.08</x:v>
      </x:c>
      <x:c r="N4473" s="33" t="n">
        <x:v>1202.2644346174131</x:v>
      </x:c>
      <x:c r="O4473" s="32" t="n">
        <x:v>8495.42088955419</x:v>
      </x:c>
      <x:c r="P4473" s="32" t="n">
        <x:v>0</x:v>
      </x:c>
      <x:c r="Q4473" s="33" t="n">
        <x:v>1</x:v>
      </x:c>
      <x:c r="R4473" s="34" t="n">
        <x:v>0</x:v>
      </x:c>
    </x:row>
    <x:row r="4474" ht="18" customHeight="1">
      <x:c r="A4474" s="25" t="str">
        <x:v>EEZ_621</x:v>
      </x:c>
      <x:c r="B4474" s="25" t="str">
        <x:v>Madeira Isl. (Portugal)</x:v>
      </x:c>
      <x:c r="C4474" s="25" t="str">
        <x:v>functional</x:v>
      </x:c>
      <x:c r="D4474" s="25" t="str">
        <x:v>Medium benthopelagics (30 - 89 cm)</x:v>
      </x:c>
      <x:c r="E4474" s="35" t="n">
        <x:v>9</x:v>
      </x:c>
      <x:c r="F4474" s="35" t="n">
        <x:v>9</x:v>
      </x:c>
      <x:c r="G4474" s="32" t="n">
        <x:v>459.83377112060003</x:v>
      </x:c>
      <x:c r="H4474" s="32" t="n">
        <x:v>459.83377112060003</x:v>
      </x:c>
      <x:c r="I4474" s="33" t="n">
        <x:v>0</x:v>
      </x:c>
      <x:c r="J4474" s="34" t="n">
        <x:v>1</x:v>
      </x:c>
      <x:c r="K4474" s="33" t="n">
        <x:v>335.8006682032361</x:v>
      </x:c>
      <x:c r="L4474" s="32" t="n">
        <x:v>154412.48760471144</x:v>
      </x:c>
      <x:c r="M4474" s="33" t="n">
        <x:v>3.4248032858917092</x:v>
      </x:c>
      <x:c r="N4474" s="33" t="n">
        <x:v>265.9520154695275</x:v>
      </x:c>
      <x:c r="O4474" s="32" t="n">
        <x:v>122293.71821047699</x:v>
      </x:c>
      <x:c r="P4474" s="32" t="n">
        <x:v>32118.76939423445</x:v>
      </x:c>
      <x:c r="Q4474" s="33" t="n">
        <x:v>1.2626362977937717</x:v>
      </x:c>
      <x:c r="R4474" s="34" t="n">
        <x:v>0.2626362977937718</x:v>
      </x:c>
    </x:row>
    <x:row r="4475" ht="18" customHeight="1">
      <x:c r="A4475" s="25" t="str">
        <x:v>EEZ_621</x:v>
      </x:c>
      <x:c r="B4475" s="25" t="str">
        <x:v>Madeira Isl. (Portugal)</x:v>
      </x:c>
      <x:c r="C4475" s="25" t="str">
        <x:v>functional</x:v>
      </x:c>
      <x:c r="D4475" s="25" t="str">
        <x:v>Medium demersals (30 - 89 cm)</x:v>
      </x:c>
      <x:c r="E4475" s="35" t="n">
        <x:v>8</x:v>
      </x:c>
      <x:c r="F4475" s="35" t="n">
        <x:v>8</x:v>
      </x:c>
      <x:c r="G4475" s="32" t="n">
        <x:v>940.0078423152002</x:v>
      </x:c>
      <x:c r="H4475" s="32" t="n">
        <x:v>940.0078423152002</x:v>
      </x:c>
      <x:c r="I4475" s="33" t="n">
        <x:v>0</x:v>
      </x:c>
      <x:c r="J4475" s="34" t="n">
        <x:v>1</x:v>
      </x:c>
      <x:c r="K4475" s="33" t="n">
        <x:v>190.4736731234018</x:v>
      </x:c>
      <x:c r="L4475" s="32" t="n">
        <x:v>179046.74649057965</x:v>
      </x:c>
      <x:c r="M4475" s="33" t="n">
        <x:v>3.2795423376336976</x:v>
      </x:c>
      <x:c r="N4475" s="33" t="n">
        <x:v>190.34537886359684</x:v>
      </x:c>
      <x:c r="O4475" s="32" t="n">
        <x:v>178926.14888023896</x:v>
      </x:c>
      <x:c r="P4475" s="32" t="n">
        <x:v>120.59761034068651</x:v>
      </x:c>
      <x:c r="Q4475" s="33" t="n">
        <x:v>1.000674007746187</x:v>
      </x:c>
      <x:c r="R4475" s="34" t="n">
        <x:v>0.0006740077461869834</x:v>
      </x:c>
    </x:row>
    <x:row r="4476" ht="18" customHeight="1">
      <x:c r="A4476" s="25" t="str">
        <x:v>EEZ_621</x:v>
      </x:c>
      <x:c r="B4476" s="25" t="str">
        <x:v>Madeira Isl. (Portugal)</x:v>
      </x:c>
      <x:c r="C4476" s="25" t="str">
        <x:v>functional</x:v>
      </x:c>
      <x:c r="D4476" s="25" t="str">
        <x:v>Medium pelagics (30 - 89 cm)</x:v>
      </x:c>
      <x:c r="E4476" s="35" t="n">
        <x:v>12</x:v>
      </x:c>
      <x:c r="F4476" s="35" t="n">
        <x:v>12</x:v>
      </x:c>
      <x:c r="G4476" s="32" t="n">
        <x:v>393.0401789986</x:v>
      </x:c>
      <x:c r="H4476" s="32" t="n">
        <x:v>393.0401789986</x:v>
      </x:c>
      <x:c r="I4476" s="33" t="n">
        <x:v>0</x:v>
      </x:c>
      <x:c r="J4476" s="34" t="n">
        <x:v>1</x:v>
      </x:c>
      <x:c r="K4476" s="33" t="n">
        <x:v>628.4492718941981</x:v>
      </x:c>
      <x:c r="L4476" s="32" t="n">
        <x:v>247005.81431683546</x:v>
      </x:c>
      <x:c r="M4476" s="33" t="n">
        <x:v>3.739473426457413</x:v>
      </x:c>
      <x:c r="N4476" s="33" t="n">
        <x:v>548.87497010403</x:v>
      </x:c>
      <x:c r="O4476" s="32" t="n">
        <x:v>215729.9164975392</x:v>
      </x:c>
      <x:c r="P4476" s="32" t="n">
        <x:v>31275.897819296253</x:v>
      </x:c>
      <x:c r="Q4476" s="33" t="n">
        <x:v>1.144977100659347</x:v>
      </x:c>
      <x:c r="R4476" s="34" t="n">
        <x:v>0.14497710065934694</x:v>
      </x:c>
    </x:row>
    <x:row r="4477" ht="18" customHeight="1">
      <x:c r="A4477" s="25" t="str">
        <x:v>EEZ_621</x:v>
      </x:c>
      <x:c r="B4477" s="25" t="str">
        <x:v>Madeira Isl. (Portugal)</x:v>
      </x:c>
      <x:c r="C4477" s="25" t="str">
        <x:v>functional</x:v>
      </x:c>
      <x:c r="D4477" s="25" t="str">
        <x:v>Medium reef assoc. fish (30 - 89 cm)</x:v>
      </x:c>
      <x:c r="E4477" s="35" t="n">
        <x:v>3</x:v>
      </x:c>
      <x:c r="F4477" s="35" t="n">
        <x:v>3</x:v>
      </x:c>
      <x:c r="G4477" s="32" t="n">
        <x:v>0.21757164250000002</x:v>
      </x:c>
      <x:c r="H4477" s="32" t="n">
        <x:v>0.21757164250000002</x:v>
      </x:c>
      <x:c r="I4477" s="33" t="n">
        <x:v>0</x:v>
      </x:c>
      <x:c r="J4477" s="34" t="n">
        <x:v>1</x:v>
      </x:c>
      <x:c r="K4477" s="33" t="n">
        <x:v>438.99721988700657</x:v>
      </x:c>
      <x:c r="L4477" s="32" t="n">
        <x:v>95.51334618374969</x:v>
      </x:c>
      <x:c r="M4477" s="33" t="n">
        <x:v>3.4498448201722787</x:v>
      </x:c>
      <x:c r="N4477" s="33" t="n">
        <x:v>281.73760613447456</x:v>
      </x:c>
      <x:c r="O4477" s="32" t="n">
        <x:v>61.29811372069571</x:v>
      </x:c>
      <x:c r="P4477" s="32" t="n">
        <x:v>34.21523246305398</x:v>
      </x:c>
      <x:c r="Q4477" s="33" t="n">
        <x:v>1.5581775749080204</x:v>
      </x:c>
      <x:c r="R4477" s="34" t="n">
        <x:v>0.5581775749080203</x:v>
      </x:c>
    </x:row>
    <x:row r="4478" ht="18" customHeight="1">
      <x:c r="A4478" s="25" t="str">
        <x:v>EEZ_621</x:v>
      </x:c>
      <x:c r="B4478" s="25" t="str">
        <x:v>Madeira Isl. (Portugal)</x:v>
      </x:c>
      <x:c r="C4478" s="25" t="str">
        <x:v>functional</x:v>
      </x:c>
      <x:c r="D4478" s="25" t="str">
        <x:v>Other demersal invertebrates</x:v>
      </x:c>
      <x:c r="E4478" s="35" t="n">
        <x:v>8</x:v>
      </x:c>
      <x:c r="F4478" s="35" t="n">
        <x:v>8</x:v>
      </x:c>
      <x:c r="G4478" s="32" t="n">
        <x:v>81.2230149568</x:v>
      </x:c>
      <x:c r="H4478" s="32" t="n">
        <x:v>81.2230149568</x:v>
      </x:c>
      <x:c r="I4478" s="33" t="n">
        <x:v>0</x:v>
      </x:c>
      <x:c r="J4478" s="34" t="n">
        <x:v>1</x:v>
      </x:c>
      <x:c r="K4478" s="33" t="n">
        <x:v>12.58933619170209</x:v>
      </x:c>
      <x:c r="L4478" s="32" t="n">
        <x:v>1022.5438417948023</x:v>
      </x:c>
      <x:c r="M4478" s="33" t="n">
        <x:v>2.100000444060123</x:v>
      </x:c>
      <x:c r="N4478" s="33" t="n">
        <x:v>12.589266990287104</x:v>
      </x:c>
      <x:c r="O4478" s="32" t="n">
        <x:v>1022.538221047238</x:v>
      </x:c>
      <x:c r="P4478" s="32" t="n">
        <x:v>0.005620747564307749</x:v>
      </x:c>
      <x:c r="Q4478" s="33" t="n">
        <x:v>1.00000549685816</x:v>
      </x:c>
      <x:c r="R4478" s="34" t="n">
        <x:v>0.0000054968581600316414</x:v>
      </x:c>
    </x:row>
    <x:row r="4479" ht="18" customHeight="1">
      <x:c r="A4479" s="25" t="str">
        <x:v>EEZ_621</x:v>
      </x:c>
      <x:c r="B4479" s="25" t="str">
        <x:v>Madeira Isl. (Portugal)</x:v>
      </x:c>
      <x:c r="C4479" s="25" t="str">
        <x:v>functional</x:v>
      </x:c>
      <x:c r="D4479" s="25" t="str">
        <x:v>Shrimps</x:v>
      </x:c>
      <x:c r="E4479" s="35" t="n">
        <x:v>3</x:v>
      </x:c>
      <x:c r="F4479" s="35" t="n">
        <x:v>3</x:v>
      </x:c>
      <x:c r="G4479" s="32" t="n">
        <x:v>0.5592848958</x:v>
      </x:c>
      <x:c r="H4479" s="32" t="n">
        <x:v>0.5592848958</x:v>
      </x:c>
      <x:c r="I4479" s="33" t="n">
        <x:v>0</x:v>
      </x:c>
      <x:c r="J4479" s="34" t="n">
        <x:v>1</x:v>
      </x:c>
      <x:c r="K4479" s="33" t="n">
        <x:v>105.39769679706347</x:v>
      </x:c>
      <x:c r="L4479" s="32" t="n">
        <x:v>58.94733987070563</x:v>
      </x:c>
      <x:c r="M4479" s="33" t="n">
        <x:v>2.9413872706680024</x:v>
      </x:c>
      <x:c r="N4479" s="33" t="n">
        <x:v>87.37501648019914</x:v>
      </x:c>
      <x:c r="O4479" s="32" t="n">
        <x:v>48.86752698765145</x:v>
      </x:c>
      <x:c r="P4479" s="32" t="n">
        <x:v>10.079812883054181</x:v>
      </x:c>
      <x:c r="Q4479" s="33" t="n">
        <x:v>1.20626811922775</x:v>
      </x:c>
      <x:c r="R4479" s="34" t="n">
        <x:v>0.20626811922775</x:v>
      </x:c>
    </x:row>
    <x:row r="4480" ht="18" customHeight="1">
      <x:c r="A4480" s="25" t="str">
        <x:v>EEZ_621</x:v>
      </x:c>
      <x:c r="B4480" s="25" t="str">
        <x:v>Madeira Isl. (Portugal)</x:v>
      </x:c>
      <x:c r="C4480" s="25" t="str">
        <x:v>functional</x:v>
      </x:c>
      <x:c r="D4480" s="25" t="str">
        <x:v>Small pelagics (&lt;30 cm)</x:v>
      </x:c>
      <x:c r="E4480" s="35" t="n">
        <x:v>3</x:v>
      </x:c>
      <x:c r="F4480" s="35" t="n">
        <x:v>3</x:v>
      </x:c>
      <x:c r="G4480" s="32" t="n">
        <x:v>2.5976522075</x:v>
      </x:c>
      <x:c r="H4480" s="32" t="n">
        <x:v>2.5976522075</x:v>
      </x:c>
      <x:c r="I4480" s="33" t="n">
        <x:v>0</x:v>
      </x:c>
      <x:c r="J4480" s="34" t="n">
        <x:v>1</x:v>
      </x:c>
      <x:c r="K4480" s="33" t="n">
        <x:v>133.23747956848612</x:v>
      </x:c>
      <x:c r="L4480" s="32" t="n">
        <x:v>346.1046329228141</x:v>
      </x:c>
      <x:c r="M4480" s="33" t="n">
        <x:v>3.121881094301189</x:v>
      </x:c>
      <x:c r="N4480" s="33" t="n">
        <x:v>132.39789927100142</x:v>
      </x:c>
      <x:c r="O4480" s="32" t="n">
        <x:v>343.9236953096795</x:v>
      </x:c>
      <x:c r="P4480" s="32" t="n">
        <x:v>2.180937613134631</x:v>
      </x:c>
      <x:c r="Q4480" s="33" t="n">
        <x:v>1.0063413415326643</x:v>
      </x:c>
      <x:c r="R4480" s="34" t="n">
        <x:v>0.006341341532664238</x:v>
      </x:c>
    </x:row>
    <x:row r="4481" ht="18" customHeight="1">
      <x:c r="A4481" s="25" t="str">
        <x:v>EEZ_621</x:v>
      </x:c>
      <x:c r="B4481" s="25" t="str">
        <x:v>Madeira Isl. (Portugal)</x:v>
      </x:c>
      <x:c r="C4481" s="25" t="str">
        <x:v>functional</x:v>
      </x:c>
      <x:c r="D4481" s="25" t="str">
        <x:v>Small reef assoc. fish (&lt;30 cm)</x:v>
      </x:c>
      <x:c r="E4481" s="35" t="n">
        <x:v>1</x:v>
      </x:c>
      <x:c r="F4481" s="35" t="n">
        <x:v>1</x:v>
      </x:c>
      <x:c r="G4481" s="32" t="n">
        <x:v>10.6455989643</x:v>
      </x:c>
      <x:c r="H4481" s="32" t="n">
        <x:v>10.6455989643</x:v>
      </x:c>
      <x:c r="I4481" s="33" t="n">
        <x:v>0</x:v>
      </x:c>
      <x:c r="J4481" s="34" t="n">
        <x:v>1</x:v>
      </x:c>
      <x:c r="K4481" s="33" t="n">
        <x:v>537.0317963702527</x:v>
      </x:c>
      <x:c r="L4481" s="32" t="n">
        <x:v>5717.02513523533</x:v>
      </x:c>
      <x:c r="M4481" s="33" t="n">
        <x:v>3.73</x:v>
      </x:c>
      <x:c r="N4481" s="33" t="n">
        <x:v>537.0317963702527</x:v>
      </x:c>
      <x:c r="O4481" s="32" t="n">
        <x:v>5717.02513523533</x:v>
      </x:c>
      <x:c r="P4481" s="32" t="n">
        <x:v>0</x:v>
      </x:c>
      <x:c r="Q4481" s="33" t="n">
        <x:v>1</x:v>
      </x:c>
      <x:c r="R4481" s="34" t="n">
        <x:v>0</x:v>
      </x:c>
    </x:row>
    <x:row r="4482" ht="18" customHeight="1">
      <x:c r="A4482" s="25" t="str">
        <x:v>EEZ_621</x:v>
      </x:c>
      <x:c r="B4482" s="25" t="str">
        <x:v>Madeira Isl. (Portugal)</x:v>
      </x:c>
      <x:c r="C4482" s="25" t="str">
        <x:v>functional</x:v>
      </x:c>
      <x:c r="D4482" s="25" t="str">
        <x:v>Small to medium flatfishes (&lt;90 cm)</x:v>
      </x:c>
      <x:c r="E4482" s="35" t="n">
        <x:v>2</x:v>
      </x:c>
      <x:c r="F4482" s="35" t="n">
        <x:v>2</x:v>
      </x:c>
      <x:c r="G4482" s="32" t="n">
        <x:v>0.00006317229999999999</x:v>
      </x:c>
      <x:c r="H4482" s="32" t="n">
        <x:v>0.00006317229999999999</x:v>
      </x:c>
      <x:c r="I4482" s="33" t="n">
        <x:v>0</x:v>
      </x:c>
      <x:c r="J4482" s="34" t="n">
        <x:v>1</x:v>
      </x:c>
      <x:c r="K4482" s="33" t="n">
        <x:v>247.62278084364144</x:v>
      </x:c>
      <x:c r="L4482" s="32" t="n">
        <x:v>0.015642900598288767</x:v>
      </x:c>
      <x:c r="M4482" s="33" t="n">
        <x:v>3.3794892856520975</x:v>
      </x:c>
      <x:c r="N4482" s="33" t="n">
        <x:v>239.6013637688113</x:v>
      </x:c>
      <x:c r="O4482" s="32" t="n">
        <x:v>0.015136169232412476</x:v>
      </x:c>
      <x:c r="P4482" s="32" t="n">
        <x:v>0.0005067313658762909</x:v>
      </x:c>
      <x:c r="Q4482" s="33" t="n">
        <x:v>1.0334781778728517</x:v>
      </x:c>
      <x:c r="R4482" s="34" t="n">
        <x:v>0.033478177872851754</x:v>
      </x:c>
    </x:row>
    <x:row r="4483" ht="18" customHeight="1">
      <x:c r="A4483" s="25" t="str">
        <x:v>EEZ_621</x:v>
      </x:c>
      <x:c r="B4483" s="25" t="str">
        <x:v>Madeira Isl. (Portugal)</x:v>
      </x:c>
      <x:c r="C4483" s="25" t="str">
        <x:v>functional</x:v>
      </x:c>
      <x:c r="D4483" s="25" t="str">
        <x:v>Small to medium sharks (&lt;90 cm)</x:v>
      </x:c>
      <x:c r="E4483" s="35" t="n">
        <x:v>1</x:v>
      </x:c>
      <x:c r="F4483" s="35" t="n">
        <x:v>1</x:v>
      </x:c>
      <x:c r="G4483" s="32" t="n">
        <x:v>29.3402993044</x:v>
      </x:c>
      <x:c r="H4483" s="32" t="n">
        <x:v>29.3402993044</x:v>
      </x:c>
      <x:c r="I4483" s="33" t="n">
        <x:v>0</x:v>
      </x:c>
      <x:c r="J4483" s="34" t="n">
        <x:v>1</x:v>
      </x:c>
      <x:c r="K4483" s="33" t="n">
        <x:v>1047.1285480508984</x:v>
      </x:c>
      <x:c r="L4483" s="32" t="n">
        <x:v>30723.065009995156</x:v>
      </x:c>
      <x:c r="M4483" s="33" t="n">
        <x:v>4.02</x:v>
      </x:c>
      <x:c r="N4483" s="33" t="n">
        <x:v>1047.1285480508984</x:v>
      </x:c>
      <x:c r="O4483" s="32" t="n">
        <x:v>30723.065009995156</x:v>
      </x:c>
      <x:c r="P4483" s="32" t="n">
        <x:v>0</x:v>
      </x:c>
      <x:c r="Q4483" s="33" t="n">
        <x:v>1</x:v>
      </x:c>
      <x:c r="R4483" s="34" t="n">
        <x:v>0</x:v>
      </x:c>
    </x:row>
    <x:row r="4484" ht="18" customHeight="1">
      <x:c r="A4484" s="25" t="str">
        <x:v>EEZ_622</x:v>
      </x:c>
      <x:c r="B4484" s="25" t="str">
        <x:v>Azores Isl. (Portugal)</x:v>
      </x:c>
      <x:c r="C4484" s="25" t="str">
        <x:v>functional</x:v>
      </x:c>
      <x:c r="D4484" s="25" t="str">
        <x:v>Cephalopods</x:v>
      </x:c>
      <x:c r="E4484" s="35" t="n">
        <x:v>2</x:v>
      </x:c>
      <x:c r="F4484" s="35" t="n">
        <x:v>2</x:v>
      </x:c>
      <x:c r="G4484" s="32" t="n">
        <x:v>0.5600621</x:v>
      </x:c>
      <x:c r="H4484" s="32" t="n">
        <x:v>0.5600621</x:v>
      </x:c>
      <x:c r="I4484" s="33" t="n">
        <x:v>0</x:v>
      </x:c>
      <x:c r="J4484" s="34" t="n">
        <x:v>1</x:v>
      </x:c>
      <x:c r="K4484" s="33" t="n">
        <x:v>1785.6668500448172</x:v>
      </x:c>
      <x:c r="L4484" s="32" t="n">
        <x:v>1000.0843259364855</x:v>
      </x:c>
      <x:c r="M4484" s="33" t="n">
        <x:v>4.147167567667943</x:v>
      </x:c>
      <x:c r="N4484" s="33" t="n">
        <x:v>1403.3550689713586</x:v>
      </x:c>
      <x:c r="O4484" s="32" t="n">
        <x:v>785.965986973744</x:v>
      </x:c>
      <x:c r="P4484" s="32" t="n">
        <x:v>214.11833896274152</x:v>
      </x:c>
      <x:c r="Q4484" s="33" t="n">
        <x:v>1.2724269784080293</x:v>
      </x:c>
      <x:c r="R4484" s="34" t="n">
        <x:v>0.2724269784080292</x:v>
      </x:c>
    </x:row>
    <x:row r="4485" ht="18" customHeight="1">
      <x:c r="A4485" s="25" t="str">
        <x:v>EEZ_622</x:v>
      </x:c>
      <x:c r="B4485" s="25" t="str">
        <x:v>Azores Isl. (Portugal)</x:v>
      </x:c>
      <x:c r="C4485" s="25" t="str">
        <x:v>functional</x:v>
      </x:c>
      <x:c r="D4485" s="25" t="str">
        <x:v>Large bathydemersals (&gt;=90 cm)</x:v>
      </x:c>
      <x:c r="E4485" s="35" t="n">
        <x:v>2</x:v>
      </x:c>
      <x:c r="F4485" s="35" t="n">
        <x:v>2</x:v>
      </x:c>
      <x:c r="G4485" s="32" t="n">
        <x:v>241.56027991000002</x:v>
      </x:c>
      <x:c r="H4485" s="32" t="n">
        <x:v>241.56027991000002</x:v>
      </x:c>
      <x:c r="I4485" s="33" t="n">
        <x:v>0</x:v>
      </x:c>
      <x:c r="J4485" s="34" t="n">
        <x:v>1</x:v>
      </x:c>
      <x:c r="K4485" s="33" t="n">
        <x:v>723.6733262152864</x:v>
      </x:c>
      <x:c r="L4485" s="32" t="n">
        <x:v>174810.73124396533</x:v>
      </x:c>
      <x:c r="M4485" s="33" t="n">
        <x:v>3.838388801344555</x:v>
      </x:c>
      <x:c r="N4485" s="33" t="n">
        <x:v>689.2690871085152</x:v>
      </x:c>
      <x:c r="O4485" s="32" t="n">
        <x:v>166500.03361524313</x:v>
      </x:c>
      <x:c r="P4485" s="32" t="n">
        <x:v>8310.697628722206</x:v>
      </x:c>
      <x:c r="Q4485" s="33" t="n">
        <x:v>1.0499140897948824</x:v>
      </x:c>
      <x:c r="R4485" s="34" t="n">
        <x:v>0.04991408979488254</x:v>
      </x:c>
    </x:row>
    <x:row r="4486" ht="18" customHeight="1">
      <x:c r="A4486" s="25" t="str">
        <x:v>EEZ_622</x:v>
      </x:c>
      <x:c r="B4486" s="25" t="str">
        <x:v>Azores Isl. (Portugal)</x:v>
      </x:c>
      <x:c r="C4486" s="25" t="str">
        <x:v>functional</x:v>
      </x:c>
      <x:c r="D4486" s="25" t="str">
        <x:v>Large bathypelagics (&gt;=90 cm)</x:v>
      </x:c>
      <x:c r="E4486" s="35" t="n">
        <x:v>4</x:v>
      </x:c>
      <x:c r="F4486" s="35" t="n">
        <x:v>4</x:v>
      </x:c>
      <x:c r="G4486" s="32" t="n">
        <x:v>21.5308274499</x:v>
      </x:c>
      <x:c r="H4486" s="32" t="n">
        <x:v>21.5308274499</x:v>
      </x:c>
      <x:c r="I4486" s="33" t="n">
        <x:v>0</x:v>
      </x:c>
      <x:c r="J4486" s="34" t="n">
        <x:v>1</x:v>
      </x:c>
      <x:c r="K4486" s="33" t="n">
        <x:v>1987.4076175177618</x:v>
      </x:c>
      <x:c r="L4486" s="32" t="n">
        <x:v>42790.530485391784</x:v>
      </x:c>
      <x:c r="M4486" s="33" t="n">
        <x:v>4.284382226171454</x:v>
      </x:c>
      <x:c r="N4486" s="33" t="n">
        <x:v>1924.7850028956382</x:v>
      </x:c>
      <x:c r="O4486" s="32" t="n">
        <x:v>41442.21377550125</x:v>
      </x:c>
      <x:c r="P4486" s="32" t="n">
        <x:v>1348.3167098905324</x:v>
      </x:c>
      <x:c r="Q4486" s="33" t="n">
        <x:v>1.0325348620900072</x:v>
      </x:c>
      <x:c r="R4486" s="34" t="n">
        <x:v>0.03253486209000726</x:v>
      </x:c>
    </x:row>
    <x:row r="4487" ht="18" customHeight="1">
      <x:c r="A4487" s="25" t="str">
        <x:v>EEZ_622</x:v>
      </x:c>
      <x:c r="B4487" s="25" t="str">
        <x:v>Azores Isl. (Portugal)</x:v>
      </x:c>
      <x:c r="C4487" s="25" t="str">
        <x:v>functional</x:v>
      </x:c>
      <x:c r="D4487" s="25" t="str">
        <x:v>Large benthopelagics (&gt;=90 cm)</x:v>
      </x:c>
      <x:c r="E4487" s="35" t="n">
        <x:v>6</x:v>
      </x:c>
      <x:c r="F4487" s="35" t="n">
        <x:v>6</x:v>
      </x:c>
      <x:c r="G4487" s="32" t="n">
        <x:v>106.5107225668</x:v>
      </x:c>
      <x:c r="H4487" s="32" t="n">
        <x:v>106.5107225668</x:v>
      </x:c>
      <x:c r="I4487" s="33" t="n">
        <x:v>0</x:v>
      </x:c>
      <x:c r="J4487" s="34" t="n">
        <x:v>1</x:v>
      </x:c>
      <x:c r="K4487" s="33" t="n">
        <x:v>2858.127411009451</x:v>
      </x:c>
      <x:c r="L4487" s="32" t="n">
        <x:v>304421.215734594</x:v>
      </x:c>
      <x:c r="M4487" s="33" t="n">
        <x:v>4.448432636123361</x:v>
      </x:c>
      <x:c r="N4487" s="33" t="n">
        <x:v>2808.229751495652</x:v>
      </x:c>
      <x:c r="O4487" s="32" t="n">
        <x:v>299106.5799653871</x:v>
      </x:c>
      <x:c r="P4487" s="32" t="n">
        <x:v>5314.635769206856</x:v>
      </x:c>
      <x:c r="Q4487" s="33" t="n">
        <x:v>1.017768367950387</x:v>
      </x:c>
      <x:c r="R4487" s="34" t="n">
        <x:v>0.017768367950387016</x:v>
      </x:c>
    </x:row>
    <x:row r="4488" ht="18" customHeight="1">
      <x:c r="A4488" s="25" t="str">
        <x:v>EEZ_622</x:v>
      </x:c>
      <x:c r="B4488" s="25" t="str">
        <x:v>Azores Isl. (Portugal)</x:v>
      </x:c>
      <x:c r="C4488" s="25" t="str">
        <x:v>functional</x:v>
      </x:c>
      <x:c r="D4488" s="25" t="str">
        <x:v>Large demersals (&gt;=90 cm)</x:v>
      </x:c>
      <x:c r="E4488" s="35" t="n">
        <x:v>4</x:v>
      </x:c>
      <x:c r="F4488" s="35" t="n">
        <x:v>4</x:v>
      </x:c>
      <x:c r="G4488" s="32" t="n">
        <x:v>396.384191873</x:v>
      </x:c>
      <x:c r="H4488" s="32" t="n">
        <x:v>396.384191873</x:v>
      </x:c>
      <x:c r="I4488" s="33" t="n">
        <x:v>0</x:v>
      </x:c>
      <x:c r="J4488" s="34" t="n">
        <x:v>1</x:v>
      </x:c>
      <x:c r="K4488" s="33" t="n">
        <x:v>2035.2726277166214</x:v>
      </x:c>
      <x:c r="L4488" s="32" t="n">
        <x:v>806749.8957786902</x:v>
      </x:c>
      <x:c r="M4488" s="33" t="n">
        <x:v>4.308045894809629</x:v>
      </x:c>
      <x:c r="N4488" s="33" t="n">
        <x:v>2032.5717950761398</x:v>
      </x:c>
      <x:c r="O4488" s="32" t="n">
        <x:v>805679.3284151086</x:v>
      </x:c>
      <x:c r="P4488" s="32" t="n">
        <x:v>1070.5673635816202</x:v>
      </x:c>
      <x:c r="Q4488" s="33" t="n">
        <x:v>1.0013287760102862</x:v>
      </x:c>
      <x:c r="R4488" s="34" t="n">
        <x:v>0.0013287760102863577</x:v>
      </x:c>
    </x:row>
    <x:row r="4489" ht="18" customHeight="1">
      <x:c r="A4489" s="25" t="str">
        <x:v>EEZ_622</x:v>
      </x:c>
      <x:c r="B4489" s="25" t="str">
        <x:v>Azores Isl. (Portugal)</x:v>
      </x:c>
      <x:c r="C4489" s="25" t="str">
        <x:v>functional</x:v>
      </x:c>
      <x:c r="D4489" s="25" t="str">
        <x:v>Large pelagics (&gt;=90 cm)</x:v>
      </x:c>
      <x:c r="E4489" s="35" t="n">
        <x:v>13</x:v>
      </x:c>
      <x:c r="F4489" s="35" t="n">
        <x:v>13</x:v>
      </x:c>
      <x:c r="G4489" s="32" t="n">
        <x:v>5252.150617281701</x:v>
      </x:c>
      <x:c r="H4489" s="32" t="n">
        <x:v>5252.150617281701</x:v>
      </x:c>
      <x:c r="I4489" s="33" t="n">
        <x:v>0</x:v>
      </x:c>
      <x:c r="J4489" s="34" t="n">
        <x:v>1</x:v>
      </x:c>
      <x:c r="K4489" s="33" t="n">
        <x:v>2834.4596065019186</x:v>
      </x:c>
      <x:c r="L4489" s="32" t="n">
        <x:v>14887008.7719491</x:v>
      </x:c>
      <x:c r="M4489" s="33" t="n">
        <x:v>4.45023056964045</x:v>
      </x:c>
      <x:c r="N4489" s="33" t="n">
        <x:v>2819.879625551536</x:v>
      </x:c>
      <x:c r="O4489" s="32" t="n">
        <x:v>14810432.51600059</x:v>
      </x:c>
      <x:c r="P4489" s="32" t="n">
        <x:v>76576.25594851002</x:v>
      </x:c>
      <x:c r="Q4489" s="33" t="n">
        <x:v>1.0051704267154777</x:v>
      </x:c>
      <x:c r="R4489" s="34" t="n">
        <x:v>0.005170426715477765</x:v>
      </x:c>
    </x:row>
    <x:row r="4490" ht="18" customHeight="1">
      <x:c r="A4490" s="25" t="str">
        <x:v>EEZ_622</x:v>
      </x:c>
      <x:c r="B4490" s="25" t="str">
        <x:v>Azores Isl. (Portugal)</x:v>
      </x:c>
      <x:c r="C4490" s="25" t="str">
        <x:v>functional</x:v>
      </x:c>
      <x:c r="D4490" s="25" t="str">
        <x:v>Large rays (&gt;=90 cm)</x:v>
      </x:c>
      <x:c r="E4490" s="35" t="n">
        <x:v>2</x:v>
      </x:c>
      <x:c r="F4490" s="35" t="n">
        <x:v>2</x:v>
      </x:c>
      <x:c r="G4490" s="32" t="n">
        <x:v>2.5169646720000003</x:v>
      </x:c>
      <x:c r="H4490" s="32" t="n">
        <x:v>2.5169646720000003</x:v>
      </x:c>
      <x:c r="I4490" s="33" t="n">
        <x:v>0</x:v>
      </x:c>
      <x:c r="J4490" s="34" t="n">
        <x:v>1</x:v>
      </x:c>
      <x:c r="K4490" s="33" t="n">
        <x:v>1216.0585086651818</x:v>
      </x:c>
      <x:c r="L4490" s="32" t="n">
        <x:v>3060.776305395269</x:v>
      </x:c>
      <x:c r="M4490" s="33" t="n">
        <x:v>3.8918964890103944</x:v>
      </x:c>
      <x:c r="N4490" s="33" t="n">
        <x:v>779.6442657314034</x:v>
      </x:c>
      <x:c r="O4490" s="32" t="n">
        <x:v>1962.3370735733229</x:v>
      </x:c>
      <x:c r="P4490" s="32" t="n">
        <x:v>1098.4392318219461</x:v>
      </x:c>
      <x:c r="Q4490" s="33" t="n">
        <x:v>1.5597607294967628</x:v>
      </x:c>
      <x:c r="R4490" s="34" t="n">
        <x:v>0.5597607294967629</x:v>
      </x:c>
    </x:row>
    <x:row r="4491" ht="18" customHeight="1">
      <x:c r="A4491" s="25" t="str">
        <x:v>EEZ_622</x:v>
      </x:c>
      <x:c r="B4491" s="25" t="str">
        <x:v>Azores Isl. (Portugal)</x:v>
      </x:c>
      <x:c r="C4491" s="25" t="str">
        <x:v>functional</x:v>
      </x:c>
      <x:c r="D4491" s="25" t="str">
        <x:v>Large reef assoc. fish (&gt;=90 cm)</x:v>
      </x:c>
      <x:c r="E4491" s="35" t="n">
        <x:v>10</x:v>
      </x:c>
      <x:c r="F4491" s="35" t="n">
        <x:v>10</x:v>
      </x:c>
      <x:c r="G4491" s="32" t="n">
        <x:v>415.457984109</x:v>
      </x:c>
      <x:c r="H4491" s="32" t="n">
        <x:v>415.457984109</x:v>
      </x:c>
      <x:c r="I4491" s="33" t="n">
        <x:v>0</x:v>
      </x:c>
      <x:c r="J4491" s="34" t="n">
        <x:v>1</x:v>
      </x:c>
      <x:c r="K4491" s="33" t="n">
        <x:v>1369.280205486001</x:v>
      </x:c>
      <x:c r="L4491" s="32" t="n">
        <x:v>568878.3938515713</x:v>
      </x:c>
      <x:c r="M4491" s="33" t="n">
        <x:v>4.0738916236469915</x:v>
      </x:c>
      <x:c r="N4491" s="33" t="n">
        <x:v>1185.472881503755</x:v>
      </x:c>
      <x:c r="O4491" s="32" t="n">
        <x:v>492514.17356543744</x:v>
      </x:c>
      <x:c r="P4491" s="32" t="n">
        <x:v>76364.22028613382</x:v>
      </x:c>
      <x:c r="Q4491" s="33" t="n">
        <x:v>1.1550497922391014</x:v>
      </x:c>
      <x:c r="R4491" s="34" t="n">
        <x:v>0.15504979223910142</x:v>
      </x:c>
    </x:row>
    <x:row r="4492" ht="18" customHeight="1">
      <x:c r="A4492" s="25" t="str">
        <x:v>EEZ_622</x:v>
      </x:c>
      <x:c r="B4492" s="25" t="str">
        <x:v>Azores Isl. (Portugal)</x:v>
      </x:c>
      <x:c r="C4492" s="25" t="str">
        <x:v>functional</x:v>
      </x:c>
      <x:c r="D4492" s="25" t="str">
        <x:v>Large sharks (&gt;=90 cm)</x:v>
      </x:c>
      <x:c r="E4492" s="35" t="n">
        <x:v>11</x:v>
      </x:c>
      <x:c r="F4492" s="35" t="n">
        <x:v>11</x:v>
      </x:c>
      <x:c r="G4492" s="32" t="n">
        <x:v>2743.9961284864003</x:v>
      </x:c>
      <x:c r="H4492" s="32" t="n">
        <x:v>2743.9961284864003</x:v>
      </x:c>
      <x:c r="I4492" s="33" t="n">
        <x:v>0</x:v>
      </x:c>
      <x:c r="J4492" s="34" t="n">
        <x:v>1</x:v>
      </x:c>
      <x:c r="K4492" s="33" t="n">
        <x:v>2292.389210525993</x:v>
      </x:c>
      <x:c r="L4492" s="32" t="n">
        <x:v>6290307.11866732</x:v>
      </x:c>
      <x:c r="M4492" s="33" t="n">
        <x:v>4.355294911034322</x:v>
      </x:c>
      <x:c r="N4492" s="33" t="n">
        <x:v>2266.1826541182254</x:v>
      </x:c>
      <x:c r="O4492" s="32" t="n">
        <x:v>6218396.429343445</x:v>
      </x:c>
      <x:c r="P4492" s="32" t="n">
        <x:v>71910.68932387512</x:v>
      </x:c>
      <x:c r="Q4492" s="33" t="n">
        <x:v>1.011564185419981</x:v>
      </x:c>
      <x:c r="R4492" s="34" t="n">
        <x:v>0.011564185419980959</x:v>
      </x:c>
    </x:row>
    <x:row r="4493" ht="18" customHeight="1">
      <x:c r="A4493" s="25" t="str">
        <x:v>EEZ_622</x:v>
      </x:c>
      <x:c r="B4493" s="25" t="str">
        <x:v>Azores Isl. (Portugal)</x:v>
      </x:c>
      <x:c r="C4493" s="25" t="str">
        <x:v>functional</x:v>
      </x:c>
      <x:c r="D4493" s="25" t="str">
        <x:v>Lobsters, crabs</x:v>
      </x:c>
      <x:c r="E4493" s="35" t="n">
        <x:v>6</x:v>
      </x:c>
      <x:c r="F4493" s="35" t="n">
        <x:v>6</x:v>
      </x:c>
      <x:c r="G4493" s="32" t="n">
        <x:v>17.711743209</x:v>
      </x:c>
      <x:c r="H4493" s="32" t="n">
        <x:v>17.711743209</x:v>
      </x:c>
      <x:c r="I4493" s="33" t="n">
        <x:v>0</x:v>
      </x:c>
      <x:c r="J4493" s="34" t="n">
        <x:v>1</x:v>
      </x:c>
      <x:c r="K4493" s="33" t="n">
        <x:v>221.6761666068784</x:v>
      </x:c>
      <x:c r="L4493" s="32" t="n">
        <x:v>3926.271338496532</x:v>
      </x:c>
      <x:c r="M4493" s="33" t="n">
        <x:v>3.325120430661163</x:v>
      </x:c>
      <x:c r="N4493" s="33" t="n">
        <x:v>211.4075195514331</x:v>
      </x:c>
      <x:c r="O4493" s="32" t="n">
        <x:v>3744.3956987466304</x:v>
      </x:c>
      <x:c r="P4493" s="32" t="n">
        <x:v>181.87563974990144</x:v>
      </x:c>
      <x:c r="Q4493" s="33" t="n">
        <x:v>1.0485727616370195</x:v>
      </x:c>
      <x:c r="R4493" s="34" t="n">
        <x:v>0.048572761637019575</x:v>
      </x:c>
    </x:row>
    <x:row r="4494" ht="18" customHeight="1">
      <x:c r="A4494" s="25" t="str">
        <x:v>EEZ_622</x:v>
      </x:c>
      <x:c r="B4494" s="25" t="str">
        <x:v>Azores Isl. (Portugal)</x:v>
      </x:c>
      <x:c r="C4494" s="25" t="str">
        <x:v>functional</x:v>
      </x:c>
      <x:c r="D4494" s="25" t="str">
        <x:v>Medium bathydemersals (30 - 89 cm)</x:v>
      </x:c>
      <x:c r="E4494" s="35" t="n">
        <x:v>7</x:v>
      </x:c>
      <x:c r="F4494" s="35" t="n">
        <x:v>7</x:v>
      </x:c>
      <x:c r="G4494" s="32" t="n">
        <x:v>434.46575928299995</x:v>
      </x:c>
      <x:c r="H4494" s="32" t="n">
        <x:v>434.46575928299995</x:v>
      </x:c>
      <x:c r="I4494" s="33" t="n">
        <x:v>0</x:v>
      </x:c>
      <x:c r="J4494" s="34" t="n">
        <x:v>1</x:v>
      </x:c>
      <x:c r="K4494" s="33" t="n">
        <x:v>852.6283720527607</x:v>
      </x:c>
      <x:c r="L4494" s="32" t="n">
        <x:v>370437.83305013087</x:v>
      </x:c>
      <x:c r="M4494" s="33" t="n">
        <x:v>3.842573069456992</x:v>
      </x:c>
      <x:c r="N4494" s="33" t="n">
        <x:v>695.9420361537192</x:v>
      </x:c>
      <x:c r="O4494" s="32" t="n">
        <x:v>302362.9851544826</x:v>
      </x:c>
      <x:c r="P4494" s="32" t="n">
        <x:v>68074.84789564827</x:v>
      </x:c>
      <x:c r="Q4494" s="33" t="n">
        <x:v>1.2251427960365837</x:v>
      </x:c>
      <x:c r="R4494" s="34" t="n">
        <x:v>0.22514279603658374</x:v>
      </x:c>
    </x:row>
    <x:row r="4495" ht="18" customHeight="1">
      <x:c r="A4495" s="25" t="str">
        <x:v>EEZ_622</x:v>
      </x:c>
      <x:c r="B4495" s="25" t="str">
        <x:v>Azores Isl. (Portugal)</x:v>
      </x:c>
      <x:c r="C4495" s="25" t="str">
        <x:v>functional</x:v>
      </x:c>
      <x:c r="D4495" s="25" t="str">
        <x:v>Medium bathypelagics (30 - 89 cm)</x:v>
      </x:c>
      <x:c r="E4495" s="35" t="n">
        <x:v>4</x:v>
      </x:c>
      <x:c r="F4495" s="35" t="n">
        <x:v>4</x:v>
      </x:c>
      <x:c r="G4495" s="32" t="n">
        <x:v>133.5362579374</x:v>
      </x:c>
      <x:c r="H4495" s="32" t="n">
        <x:v>133.5362579374</x:v>
      </x:c>
      <x:c r="I4495" s="33" t="n">
        <x:v>0</x:v>
      </x:c>
      <x:c r="J4495" s="34" t="n">
        <x:v>1</x:v>
      </x:c>
      <x:c r="K4495" s="33" t="n">
        <x:v>568.1907232407058</x:v>
      </x:c>
      <x:c r="L4495" s="32" t="n">
        <x:v>75874.06297630873</x:v>
      </x:c>
      <x:c r="M4495" s="33" t="n">
        <x:v>3.752940345203668</x:v>
      </x:c>
      <x:c r="N4495" s="33" t="n">
        <x:v>566.1615156125292</x:v>
      </x:c>
      <x:c r="O4495" s="32" t="n">
        <x:v>75603.09018306402</x:v>
      </x:c>
      <x:c r="P4495" s="32" t="n">
        <x:v>270.9727932447131</x:v>
      </x:c>
      <x:c r="Q4495" s="33" t="n">
        <x:v>1.003584149703254</x:v>
      </x:c>
      <x:c r="R4495" s="34" t="n">
        <x:v>0.003584149703253984</x:v>
      </x:c>
    </x:row>
    <x:row r="4496" ht="18" customHeight="1">
      <x:c r="A4496" s="25" t="str">
        <x:v>EEZ_622</x:v>
      </x:c>
      <x:c r="B4496" s="25" t="str">
        <x:v>Azores Isl. (Portugal)</x:v>
      </x:c>
      <x:c r="C4496" s="25" t="str">
        <x:v>functional</x:v>
      </x:c>
      <x:c r="D4496" s="25" t="str">
        <x:v>Medium benthopelagics (30 - 89 cm)</x:v>
      </x:c>
      <x:c r="E4496" s="35" t="n">
        <x:v>19</x:v>
      </x:c>
      <x:c r="F4496" s="35" t="n">
        <x:v>19</x:v>
      </x:c>
      <x:c r="G4496" s="32" t="n">
        <x:v>4172.318878450101</x:v>
      </x:c>
      <x:c r="H4496" s="32" t="n">
        <x:v>4172.318878450101</x:v>
      </x:c>
      <x:c r="I4496" s="33" t="n">
        <x:v>0</x:v>
      </x:c>
      <x:c r="J4496" s="34" t="n">
        <x:v>1</x:v>
      </x:c>
      <x:c r="K4496" s="33" t="n">
        <x:v>685.8696690254055</x:v>
      </x:c>
      <x:c r="L4496" s="32" t="n">
        <x:v>2861666.968231022</x:v>
      </x:c>
      <x:c r="M4496" s="33" t="n">
        <x:v>3.6205662559933267</x:v>
      </x:c>
      <x:c r="N4496" s="33" t="n">
        <x:v>417.4132742032303</x:v>
      </x:c>
      <x:c r="O4496" s="32" t="n">
        <x:v>1741581.2840738061</x:v>
      </x:c>
      <x:c r="P4496" s="32" t="n">
        <x:v>1120085.6841572158</x:v>
      </x:c>
      <x:c r="Q4496" s="33" t="n">
        <x:v>1.6431429267183995</x:v>
      </x:c>
      <x:c r="R4496" s="34" t="n">
        <x:v>0.6431429267183993</x:v>
      </x:c>
    </x:row>
    <x:row r="4497" ht="18" customHeight="1">
      <x:c r="A4497" s="25" t="str">
        <x:v>EEZ_622</x:v>
      </x:c>
      <x:c r="B4497" s="25" t="str">
        <x:v>Azores Isl. (Portugal)</x:v>
      </x:c>
      <x:c r="C4497" s="25" t="str">
        <x:v>functional</x:v>
      </x:c>
      <x:c r="D4497" s="25" t="str">
        <x:v>Medium demersals (30 - 89 cm)</x:v>
      </x:c>
      <x:c r="E4497" s="35" t="n">
        <x:v>7</x:v>
      </x:c>
      <x:c r="F4497" s="35" t="n">
        <x:v>7</x:v>
      </x:c>
      <x:c r="G4497" s="32" t="n">
        <x:v>5075.6425014869</x:v>
      </x:c>
      <x:c r="H4497" s="32" t="n">
        <x:v>5075.6425014869</x:v>
      </x:c>
      <x:c r="I4497" s="33" t="n">
        <x:v>0</x:v>
      </x:c>
      <x:c r="J4497" s="34" t="n">
        <x:v>1</x:v>
      </x:c>
      <x:c r="K4497" s="33" t="n">
        <x:v>188.41052743242685</x:v>
      </x:c>
      <x:c r="L4497" s="32" t="n">
        <x:v>956304.4807635893</x:v>
      </x:c>
      <x:c r="M4497" s="33" t="n">
        <x:v>3.270813241053661</x:v>
      </x:c>
      <x:c r="N4497" s="33" t="n">
        <x:v>186.55772671710483</x:v>
      </x:c>
      <x:c r="O4497" s="32" t="n">
        <x:v>946900.3267061154</x:v>
      </x:c>
      <x:c r="P4497" s="32" t="n">
        <x:v>9404.154057473876</x:v>
      </x:c>
      <x:c r="Q4497" s="33" t="n">
        <x:v>1.00993151421775</x:v>
      </x:c>
      <x:c r="R4497" s="34" t="n">
        <x:v>0.00993151421774997</x:v>
      </x:c>
    </x:row>
    <x:row r="4498" ht="18" customHeight="1">
      <x:c r="A4498" s="25" t="str">
        <x:v>EEZ_622</x:v>
      </x:c>
      <x:c r="B4498" s="25" t="str">
        <x:v>Azores Isl. (Portugal)</x:v>
      </x:c>
      <x:c r="C4498" s="25" t="str">
        <x:v>functional</x:v>
      </x:c>
      <x:c r="D4498" s="25" t="str">
        <x:v>Medium pelagics (30 - 89 cm)</x:v>
      </x:c>
      <x:c r="E4498" s="35" t="n">
        <x:v>5</x:v>
      </x:c>
      <x:c r="F4498" s="35" t="n">
        <x:v>5</x:v>
      </x:c>
      <x:c r="G4498" s="32" t="n">
        <x:v>10.8156335166</x:v>
      </x:c>
      <x:c r="H4498" s="32" t="n">
        <x:v>10.8156335166</x:v>
      </x:c>
      <x:c r="I4498" s="33" t="n">
        <x:v>0</x:v>
      </x:c>
      <x:c r="J4498" s="34" t="n">
        <x:v>1</x:v>
      </x:c>
      <x:c r="K4498" s="33" t="n">
        <x:v>1588.7482380505246</x:v>
      </x:c>
      <x:c r="L4498" s="32" t="n">
        <x:v>17183.31869289845</x:v>
      </x:c>
      <x:c r="M4498" s="33" t="n">
        <x:v>3.938248954140141</x:v>
      </x:c>
      <x:c r="N4498" s="33" t="n">
        <x:v>867.4589937995361</x:v>
      </x:c>
      <x:c r="O4498" s="32" t="n">
        <x:v>9382.118567614374</x:v>
      </x:c>
      <x:c r="P4498" s="32" t="n">
        <x:v>7801.200125284076</x:v>
      </x:c>
      <x:c r="Q4498" s="33" t="n">
        <x:v>1.8314966464197773</x:v>
      </x:c>
      <x:c r="R4498" s="34" t="n">
        <x:v>0.8314966464197773</x:v>
      </x:c>
    </x:row>
    <x:row r="4499" ht="18" customHeight="1">
      <x:c r="A4499" s="25" t="str">
        <x:v>EEZ_622</x:v>
      </x:c>
      <x:c r="B4499" s="25" t="str">
        <x:v>Azores Isl. (Portugal)</x:v>
      </x:c>
      <x:c r="C4499" s="25" t="str">
        <x:v>functional</x:v>
      </x:c>
      <x:c r="D4499" s="25" t="str">
        <x:v>Medium reef assoc. fish (30 - 89 cm)</x:v>
      </x:c>
      <x:c r="E4499" s="35" t="n">
        <x:v>8</x:v>
      </x:c>
      <x:c r="F4499" s="35" t="n">
        <x:v>8</x:v>
      </x:c>
      <x:c r="G4499" s="32" t="n">
        <x:v>421.40268408699995</x:v>
      </x:c>
      <x:c r="H4499" s="32" t="n">
        <x:v>421.40268408699995</x:v>
      </x:c>
      <x:c r="I4499" s="33" t="n">
        <x:v>0</x:v>
      </x:c>
      <x:c r="J4499" s="34" t="n">
        <x:v>1</x:v>
      </x:c>
      <x:c r="K4499" s="33" t="n">
        <x:v>309.18184203893526</x:v>
      </x:c>
      <x:c r="L4499" s="32" t="n">
        <x:v>130290.05810617015</x:v>
      </x:c>
      <x:c r="M4499" s="33" t="n">
        <x:v>3.1642601504487318</x:v>
      </x:c>
      <x:c r="N4499" s="33" t="n">
        <x:v>145.96883788517155</x:v>
      </x:c>
      <x:c r="O4499" s="32" t="n">
        <x:v>61511.66007787146</x:v>
      </x:c>
      <x:c r="P4499" s="32" t="n">
        <x:v>68778.39802829869</x:v>
      </x:c>
      <x:c r="Q4499" s="33" t="n">
        <x:v>2.118135942701397</x:v>
      </x:c>
      <x:c r="R4499" s="34" t="n">
        <x:v>1.118135942701397</x:v>
      </x:c>
    </x:row>
    <x:row r="4500" ht="18" customHeight="1">
      <x:c r="A4500" s="25" t="str">
        <x:v>EEZ_622</x:v>
      </x:c>
      <x:c r="B4500" s="25" t="str">
        <x:v>Azores Isl. (Portugal)</x:v>
      </x:c>
      <x:c r="C4500" s="25" t="str">
        <x:v>functional</x:v>
      </x:c>
      <x:c r="D4500" s="25" t="str">
        <x:v>Other demersal invertebrates</x:v>
      </x:c>
      <x:c r="E4500" s="35" t="n">
        <x:v>6</x:v>
      </x:c>
      <x:c r="F4500" s="35" t="n">
        <x:v>6</x:v>
      </x:c>
      <x:c r="G4500" s="32" t="n">
        <x:v>1487.133848118</x:v>
      </x:c>
      <x:c r="H4500" s="32" t="n">
        <x:v>1487.133848118</x:v>
      </x:c>
      <x:c r="I4500" s="33" t="n">
        <x:v>0</x:v>
      </x:c>
      <x:c r="J4500" s="34" t="n">
        <x:v>1</x:v>
      </x:c>
      <x:c r="K4500" s="33" t="n">
        <x:v>12.33091581936119</x:v>
      </x:c>
      <x:c r="L4500" s="32" t="n">
        <x:v>18337.722293265728</x:v>
      </x:c>
      <x:c r="M4500" s="33" t="n">
        <x:v>2.0890350755228013</x:v>
      </x:c>
      <x:c r="N4500" s="33" t="n">
        <x:v>12.275383685252352</x:v>
      </x:c>
      <x:c r="O4500" s="32" t="n">
        <x:v>18255.13857697425</x:v>
      </x:c>
      <x:c r="P4500" s="32" t="n">
        <x:v>82.5837162914795</x:v>
      </x:c>
      <x:c r="Q4500" s="33" t="n">
        <x:v>1.0045238613743335</x:v>
      </x:c>
      <x:c r="R4500" s="34" t="n">
        <x:v>0.004523861374333516</x:v>
      </x:c>
    </x:row>
    <x:row r="4501" ht="18" customHeight="1">
      <x:c r="A4501" s="25" t="str">
        <x:v>EEZ_622</x:v>
      </x:c>
      <x:c r="B4501" s="25" t="str">
        <x:v>Azores Isl. (Portugal)</x:v>
      </x:c>
      <x:c r="C4501" s="25" t="str">
        <x:v>functional</x:v>
      </x:c>
      <x:c r="D4501" s="25" t="str">
        <x:v>Shrimps</x:v>
      </x:c>
      <x:c r="E4501" s="35" t="n">
        <x:v>3</x:v>
      </x:c>
      <x:c r="F4501" s="35" t="n">
        <x:v>3</x:v>
      </x:c>
      <x:c r="G4501" s="32" t="n">
        <x:v>20.26</x:v>
      </x:c>
      <x:c r="H4501" s="32" t="n">
        <x:v>20.26</x:v>
      </x:c>
      <x:c r="I4501" s="33" t="n">
        <x:v>0</x:v>
      </x:c>
      <x:c r="J4501" s="34" t="n">
        <x:v>1</x:v>
      </x:c>
      <x:c r="K4501" s="33" t="n">
        <x:v>51.78716335314271</x:v>
      </x:c>
      <x:c r="L4501" s="32" t="n">
        <x:v>1049.2079295346714</x:v>
      </x:c>
      <x:c r="M4501" s="33" t="n">
        <x:v>2.707073050345508</x:v>
      </x:c>
      <x:c r="N4501" s="33" t="n">
        <x:v>50.941655007687544</x:v>
      </x:c>
      <x:c r="O4501" s="32" t="n">
        <x:v>1032.0779304557498</x:v>
      </x:c>
      <x:c r="P4501" s="32" t="n">
        <x:v>17.129999078921628</x:v>
      </x:c>
      <x:c r="Q4501" s="33" t="n">
        <x:v>1.0165975829667797</x:v>
      </x:c>
      <x:c r="R4501" s="34" t="n">
        <x:v>0.016597582966779732</x:v>
      </x:c>
    </x:row>
    <x:row r="4502" ht="18" customHeight="1">
      <x:c r="A4502" s="25" t="str">
        <x:v>EEZ_622</x:v>
      </x:c>
      <x:c r="B4502" s="25" t="str">
        <x:v>Azores Isl. (Portugal)</x:v>
      </x:c>
      <x:c r="C4502" s="25" t="str">
        <x:v>functional</x:v>
      </x:c>
      <x:c r="D4502" s="25" t="str">
        <x:v>Small benthopelagics (&lt;30 cm)</x:v>
      </x:c>
      <x:c r="E4502" s="35" t="n">
        <x:v>1</x:v>
      </x:c>
      <x:c r="F4502" s="35" t="n">
        <x:v>1</x:v>
      </x:c>
      <x:c r="G4502" s="32" t="n">
        <x:v>0.09000000000000001</x:v>
      </x:c>
      <x:c r="H4502" s="32" t="n">
        <x:v>0.09000000000000001</x:v>
      </x:c>
      <x:c r="I4502" s="33" t="n">
        <x:v>0</x:v>
      </x:c>
      <x:c r="J4502" s="34" t="n">
        <x:v>1</x:v>
      </x:c>
      <x:c r="K4502" s="33" t="n">
        <x:v>416.8693834703355</x:v>
      </x:c>
      <x:c r="L4502" s="32" t="n">
        <x:v>37.5182445123302</x:v>
      </x:c>
      <x:c r="M4502" s="33" t="n">
        <x:v>3.62</x:v>
      </x:c>
      <x:c r="N4502" s="33" t="n">
        <x:v>416.8693834703355</x:v>
      </x:c>
      <x:c r="O4502" s="32" t="n">
        <x:v>37.5182445123302</x:v>
      </x:c>
      <x:c r="P4502" s="32" t="n">
        <x:v>0</x:v>
      </x:c>
      <x:c r="Q4502" s="33" t="n">
        <x:v>1</x:v>
      </x:c>
      <x:c r="R4502" s="34" t="n">
        <x:v>0</x:v>
      </x:c>
    </x:row>
    <x:row r="4503" ht="18" customHeight="1">
      <x:c r="A4503" s="25" t="str">
        <x:v>EEZ_622</x:v>
      </x:c>
      <x:c r="B4503" s="25" t="str">
        <x:v>Azores Isl. (Portugal)</x:v>
      </x:c>
      <x:c r="C4503" s="25" t="str">
        <x:v>functional</x:v>
      </x:c>
      <x:c r="D4503" s="25" t="str">
        <x:v>Small demersals (&lt;30 cm)</x:v>
      </x:c>
      <x:c r="E4503" s="35" t="n">
        <x:v>2</x:v>
      </x:c>
      <x:c r="F4503" s="35" t="n">
        <x:v>2</x:v>
      </x:c>
      <x:c r="G4503" s="32" t="n">
        <x:v>0.6343911790000001</x:v>
      </x:c>
      <x:c r="H4503" s="32" t="n">
        <x:v>0.6343911790000001</x:v>
      </x:c>
      <x:c r="I4503" s="33" t="n">
        <x:v>0</x:v>
      </x:c>
      <x:c r="J4503" s="34" t="n">
        <x:v>1</x:v>
      </x:c>
      <x:c r="K4503" s="33" t="n">
        <x:v>178.52217242649664</x:v>
      </x:c>
      <x:c r="L4503" s="32" t="n">
        <x:v>113.25289144328652</x:v>
      </x:c>
      <x:c r="M4503" s="33" t="n">
        <x:v>3.2250485349513345</x:v>
      </x:c>
      <x:c r="N4503" s="33" t="n">
        <x:v>167.8991644785702</x:v>
      </x:c>
      <x:c r="O4503" s="32" t="n">
        <x:v>106.51374890667509</x:v>
      </x:c>
      <x:c r="P4503" s="32" t="n">
        <x:v>6.739142536611425</x:v>
      </x:c>
      <x:c r="Q4503" s="33" t="n">
        <x:v>1.063270165643274</x:v>
      </x:c>
      <x:c r="R4503" s="34" t="n">
        <x:v>0.06327016564327397</x:v>
      </x:c>
    </x:row>
    <x:row r="4504" ht="18" customHeight="1">
      <x:c r="A4504" s="25" t="str">
        <x:v>EEZ_622</x:v>
      </x:c>
      <x:c r="B4504" s="25" t="str">
        <x:v>Azores Isl. (Portugal)</x:v>
      </x:c>
      <x:c r="C4504" s="25" t="str">
        <x:v>functional</x:v>
      </x:c>
      <x:c r="D4504" s="25" t="str">
        <x:v>Small pelagics (&lt;30 cm)</x:v>
      </x:c>
      <x:c r="E4504" s="35" t="n">
        <x:v>1</x:v>
      </x:c>
      <x:c r="F4504" s="35" t="n">
        <x:v>1</x:v>
      </x:c>
      <x:c r="G4504" s="32" t="n">
        <x:v>191.082329868</x:v>
      </x:c>
      <x:c r="H4504" s="32" t="n">
        <x:v>191.082329868</x:v>
      </x:c>
      <x:c r="I4504" s="33" t="n">
        <x:v>0</x:v>
      </x:c>
      <x:c r="J4504" s="34" t="n">
        <x:v>1</x:v>
      </x:c>
      <x:c r="K4504" s="33" t="n">
        <x:v>114.8153621496883</x:v>
      </x:c>
      <x:c r="L4504" s="32" t="n">
        <x:v>21939.18690420062</x:v>
      </x:c>
      <x:c r="M4504" s="33" t="n">
        <x:v>3.06</x:v>
      </x:c>
      <x:c r="N4504" s="33" t="n">
        <x:v>114.81536214968828</x:v>
      </x:c>
      <x:c r="O4504" s="32" t="n">
        <x:v>21939.18690420062</x:v>
      </x:c>
      <x:c r="P4504" s="32" t="n">
        <x:v>0</x:v>
      </x:c>
      <x:c r="Q4504" s="33" t="n">
        <x:v>1</x:v>
      </x:c>
      <x:c r="R4504" s="34" t="n">
        <x:v>0</x:v>
      </x:c>
    </x:row>
    <x:row r="4505" ht="18" customHeight="1">
      <x:c r="A4505" s="25" t="str">
        <x:v>EEZ_622</x:v>
      </x:c>
      <x:c r="B4505" s="25" t="str">
        <x:v>Azores Isl. (Portugal)</x:v>
      </x:c>
      <x:c r="C4505" s="25" t="str">
        <x:v>functional</x:v>
      </x:c>
      <x:c r="D4505" s="25" t="str">
        <x:v>Small reef assoc. fish (&lt;30 cm)</x:v>
      </x:c>
      <x:c r="E4505" s="35" t="n">
        <x:v>5</x:v>
      </x:c>
      <x:c r="F4505" s="35" t="n">
        <x:v>5</x:v>
      </x:c>
      <x:c r="G4505" s="32" t="n">
        <x:v>33.645338057000004</x:v>
      </x:c>
      <x:c r="H4505" s="32" t="n">
        <x:v>33.645338057000004</x:v>
      </x:c>
      <x:c r="I4505" s="33" t="n">
        <x:v>0</x:v>
      </x:c>
      <x:c r="J4505" s="34" t="n">
        <x:v>1</x:v>
      </x:c>
      <x:c r="K4505" s="33" t="n">
        <x:v>539.3449252329892</x:v>
      </x:c>
      <x:c r="L4505" s="32" t="n">
        <x:v>18146.442338791316</x:v>
      </x:c>
      <x:c r="M4505" s="33" t="n">
        <x:v>3.7316655633269327</x:v>
      </x:c>
      <x:c r="N4505" s="33" t="n">
        <x:v>539.0953220901055</x:v>
      </x:c>
      <x:c r="O4505" s="32" t="n">
        <x:v>18138.0443566689</x:v>
      </x:c>
      <x:c r="P4505" s="32" t="n">
        <x:v>8.397982122416579</x:v>
      </x:c>
      <x:c r="Q4505" s="33" t="n">
        <x:v>1.0004630037261613</x:v>
      </x:c>
      <x:c r="R4505" s="34" t="n">
        <x:v>0.00046300372616129665</x:v>
      </x:c>
    </x:row>
    <x:row r="4506" ht="18" customHeight="1">
      <x:c r="A4506" s="25" t="str">
        <x:v>EEZ_622</x:v>
      </x:c>
      <x:c r="B4506" s="25" t="str">
        <x:v>Azores Isl. (Portugal)</x:v>
      </x:c>
      <x:c r="C4506" s="25" t="str">
        <x:v>functional</x:v>
      </x:c>
      <x:c r="D4506" s="25" t="str">
        <x:v>Small to medium flatfishes (&lt;90 cm)</x:v>
      </x:c>
      <x:c r="E4506" s="35" t="n">
        <x:v>1</x:v>
      </x:c>
      <x:c r="F4506" s="35" t="n">
        <x:v>1</x:v>
      </x:c>
      <x:c r="G4506" s="32" t="n">
        <x:v>0.25</x:v>
      </x:c>
      <x:c r="H4506" s="32" t="n">
        <x:v>0.25</x:v>
      </x:c>
      <x:c r="I4506" s="33" t="n">
        <x:v>0</x:v>
      </x:c>
      <x:c r="J4506" s="34" t="n">
        <x:v>1</x:v>
      </x:c>
      <x:c r="K4506" s="33" t="n">
        <x:v>371.5352290971724</x:v>
      </x:c>
      <x:c r="L4506" s="32" t="n">
        <x:v>92.8838072742931</x:v>
      </x:c>
      <x:c r="M4506" s="33" t="n">
        <x:v>3.57</x:v>
      </x:c>
      <x:c r="N4506" s="33" t="n">
        <x:v>371.5352290971724</x:v>
      </x:c>
      <x:c r="O4506" s="32" t="n">
        <x:v>92.8838072742931</x:v>
      </x:c>
      <x:c r="P4506" s="32" t="n">
        <x:v>0</x:v>
      </x:c>
      <x:c r="Q4506" s="33" t="n">
        <x:v>1</x:v>
      </x:c>
      <x:c r="R4506" s="34" t="n">
        <x:v>0</x:v>
      </x:c>
    </x:row>
    <x:row r="4507" ht="18" customHeight="1">
      <x:c r="A4507" s="25" t="str">
        <x:v>EEZ_622</x:v>
      </x:c>
      <x:c r="B4507" s="25" t="str">
        <x:v>Azores Isl. (Portugal)</x:v>
      </x:c>
      <x:c r="C4507" s="25" t="str">
        <x:v>functional</x:v>
      </x:c>
      <x:c r="D4507" s="25" t="str">
        <x:v>Small to medium sharks (&lt;90 cm)</x:v>
      </x:c>
      <x:c r="E4507" s="35" t="n">
        <x:v>3</x:v>
      </x:c>
      <x:c r="F4507" s="35" t="n">
        <x:v>3</x:v>
      </x:c>
      <x:c r="G4507" s="32" t="n">
        <x:v>15.378152645999998</x:v>
      </x:c>
      <x:c r="H4507" s="32" t="n">
        <x:v>15.378152645999998</x:v>
      </x:c>
      <x:c r="I4507" s="33" t="n">
        <x:v>0</x:v>
      </x:c>
      <x:c r="J4507" s="34" t="n">
        <x:v>1</x:v>
      </x:c>
      <x:c r="K4507" s="33" t="n">
        <x:v>1430.922385088387</x:v>
      </x:c>
      <x:c r="L4507" s="32" t="n">
        <x:v>22004.942862467607</x:v>
      </x:c>
      <x:c r="M4507" s="33" t="n">
        <x:v>4.154491824272402</x:v>
      </x:c>
      <x:c r="N4507" s="33" t="n">
        <x:v>1427.2229619994466</x:v>
      </x:c>
      <x:c r="O4507" s="32" t="n">
        <x:v>21948.052569503747</x:v>
      </x:c>
      <x:c r="P4507" s="32" t="n">
        <x:v>56.8902929638607</x:v>
      </x:c>
      <x:c r="Q4507" s="33" t="n">
        <x:v>1.0025920428604636</x:v>
      </x:c>
      <x:c r="R4507" s="34" t="n">
        <x:v>0.002592042860463543</x:v>
      </x:c>
    </x:row>
    <x:row r="4508" ht="18" customHeight="1">
      <x:c r="A4508" s="25" t="str">
        <x:v>EEZ_624</x:v>
      </x:c>
      <x:c r="B4508" s="25" t="str">
        <x:v>Guinea-Bissau</x:v>
      </x:c>
      <x:c r="C4508" s="25" t="str">
        <x:v>functional</x:v>
      </x:c>
      <x:c r="D4508" s="25" t="str">
        <x:v>Cephalopods</x:v>
      </x:c>
      <x:c r="E4508" s="35" t="n">
        <x:v>9</x:v>
      </x:c>
      <x:c r="F4508" s="35" t="n">
        <x:v>9</x:v>
      </x:c>
      <x:c r="G4508" s="32" t="n">
        <x:v>43928.66250035471</x:v>
      </x:c>
      <x:c r="H4508" s="32" t="n">
        <x:v>43928.66250035471</x:v>
      </x:c>
      <x:c r="I4508" s="33" t="n">
        <x:v>0</x:v>
      </x:c>
      <x:c r="J4508" s="34" t="n">
        <x:v>1</x:v>
      </x:c>
      <x:c r="K4508" s="33" t="n">
        <x:v>504.3322106466672</x:v>
      </x:c>
      <x:c r="L4508" s="32" t="n">
        <x:v>22154639.46955524</x:v>
      </x:c>
      <x:c r="M4508" s="33" t="n">
        <x:v>3.699152798004352</x:v>
      </x:c>
      <x:c r="N4508" s="33" t="n">
        <x:v>500.2104932828899</x:v>
      </x:c>
      <x:c r="O4508" s="32" t="n">
        <x:v>21973577.938560016</x:v>
      </x:c>
      <x:c r="P4508" s="32" t="n">
        <x:v>181061.53099522367</x:v>
      </x:c>
      <x:c r="Q4508" s="33" t="n">
        <x:v>1.0082399658126449</x:v>
      </x:c>
      <x:c r="R4508" s="34" t="n">
        <x:v>0.008239965812644943</x:v>
      </x:c>
    </x:row>
    <x:row r="4509" ht="18" customHeight="1">
      <x:c r="A4509" s="25" t="str">
        <x:v>EEZ_624</x:v>
      </x:c>
      <x:c r="B4509" s="25" t="str">
        <x:v>Guinea-Bissau</x:v>
      </x:c>
      <x:c r="C4509" s="25" t="str">
        <x:v>functional</x:v>
      </x:c>
      <x:c r="D4509" s="25" t="str">
        <x:v>Large bathydemersals (&gt;=90 cm)</x:v>
      </x:c>
      <x:c r="E4509" s="35" t="n">
        <x:v>1</x:v>
      </x:c>
      <x:c r="F4509" s="35" t="n">
        <x:v>1</x:v>
      </x:c>
      <x:c r="G4509" s="32" t="n">
        <x:v>1.5113541818</x:v>
      </x:c>
      <x:c r="H4509" s="32" t="n">
        <x:v>1.5113541818</x:v>
      </x:c>
      <x:c r="I4509" s="33" t="n">
        <x:v>0</x:v>
      </x:c>
      <x:c r="J4509" s="34" t="n">
        <x:v>1</x:v>
      </x:c>
      <x:c r="K4509" s="33" t="n">
        <x:v>1380.3842646028838</x:v>
      </x:c>
      <x:c r="L4509" s="32" t="n">
        <x:v>2086.2495307984864</x:v>
      </x:c>
      <x:c r="M4509" s="33" t="n">
        <x:v>4.14</x:v>
      </x:c>
      <x:c r="N4509" s="33" t="n">
        <x:v>1380.3842646028838</x:v>
      </x:c>
      <x:c r="O4509" s="32" t="n">
        <x:v>2086.2495307984864</x:v>
      </x:c>
      <x:c r="P4509" s="32" t="n">
        <x:v>0</x:v>
      </x:c>
      <x:c r="Q4509" s="33" t="n">
        <x:v>1</x:v>
      </x:c>
      <x:c r="R4509" s="34" t="n">
        <x:v>0</x:v>
      </x:c>
    </x:row>
    <x:row r="4510" ht="18" customHeight="1">
      <x:c r="A4510" s="25" t="str">
        <x:v>EEZ_624</x:v>
      </x:c>
      <x:c r="B4510" s="25" t="str">
        <x:v>Guinea-Bissau</x:v>
      </x:c>
      <x:c r="C4510" s="25" t="str">
        <x:v>functional</x:v>
      </x:c>
      <x:c r="D4510" s="25" t="str">
        <x:v>Large bathypelagics (&gt;=90 cm)</x:v>
      </x:c>
      <x:c r="E4510" s="35" t="n">
        <x:v>1</x:v>
      </x:c>
      <x:c r="F4510" s="35" t="n">
        <x:v>1</x:v>
      </x:c>
      <x:c r="G4510" s="32" t="n">
        <x:v>3.1292459573</x:v>
      </x:c>
      <x:c r="H4510" s="32" t="n">
        <x:v>3.1292459573</x:v>
      </x:c>
      <x:c r="I4510" s="33" t="n">
        <x:v>0</x:v>
      </x:c>
      <x:c r="J4510" s="34" t="n">
        <x:v>1</x:v>
      </x:c>
      <x:c r="K4510" s="33" t="n">
        <x:v>2187.761623949552</x:v>
      </x:c>
      <x:c r="L4510" s="32" t="n">
        <x:v>6846.044217280219</x:v>
      </x:c>
      <x:c r="M4510" s="33" t="n">
        <x:v>4.34</x:v>
      </x:c>
      <x:c r="N4510" s="33" t="n">
        <x:v>2187.761623949552</x:v>
      </x:c>
      <x:c r="O4510" s="32" t="n">
        <x:v>6846.044217280219</x:v>
      </x:c>
      <x:c r="P4510" s="32" t="n">
        <x:v>0</x:v>
      </x:c>
      <x:c r="Q4510" s="33" t="n">
        <x:v>1</x:v>
      </x:c>
      <x:c r="R4510" s="34" t="n">
        <x:v>0</x:v>
      </x:c>
    </x:row>
    <x:row r="4511" ht="18" customHeight="1">
      <x:c r="A4511" s="25" t="str">
        <x:v>EEZ_624</x:v>
      </x:c>
      <x:c r="B4511" s="25" t="str">
        <x:v>Guinea-Bissau</x:v>
      </x:c>
      <x:c r="C4511" s="25" t="str">
        <x:v>functional</x:v>
      </x:c>
      <x:c r="D4511" s="25" t="str">
        <x:v>Large benthopelagics (&gt;=90 cm)</x:v>
      </x:c>
      <x:c r="E4511" s="35" t="n">
        <x:v>9</x:v>
      </x:c>
      <x:c r="F4511" s="35" t="n">
        <x:v>9</x:v>
      </x:c>
      <x:c r="G4511" s="32" t="n">
        <x:v>49915.5648360705</x:v>
      </x:c>
      <x:c r="H4511" s="32" t="n">
        <x:v>49915.5648360705</x:v>
      </x:c>
      <x:c r="I4511" s="33" t="n">
        <x:v>0</x:v>
      </x:c>
      <x:c r="J4511" s="34" t="n">
        <x:v>1</x:v>
      </x:c>
      <x:c r="K4511" s="33" t="n">
        <x:v>2362.357973892626</x:v>
      </x:c>
      <x:c r="L4511" s="32" t="n">
        <x:v>117918432.61184552</x:v>
      </x:c>
      <x:c r="M4511" s="33" t="n">
        <x:v>4.350655298883664</x:v>
      </x:c>
      <x:c r="N4511" s="33" t="n">
        <x:v>2242.101653102303</x:v>
      </x:c>
      <x:c r="O4511" s="32" t="n">
        <x:v>111915770.43448885</x:v>
      </x:c>
      <x:c r="P4511" s="32" t="n">
        <x:v>6002662.177356675</x:v>
      </x:c>
      <x:c r="Q4511" s="33" t="n">
        <x:v>1.0536355345993924</x:v>
      </x:c>
      <x:c r="R4511" s="34" t="n">
        <x:v>0.053635534599392326</x:v>
      </x:c>
    </x:row>
    <x:row r="4512" ht="18" customHeight="1">
      <x:c r="A4512" s="25" t="str">
        <x:v>EEZ_624</x:v>
      </x:c>
      <x:c r="B4512" s="25" t="str">
        <x:v>Guinea-Bissau</x:v>
      </x:c>
      <x:c r="C4512" s="25" t="str">
        <x:v>functional</x:v>
      </x:c>
      <x:c r="D4512" s="25" t="str">
        <x:v>Large demersals (&gt;=90 cm)</x:v>
      </x:c>
      <x:c r="E4512" s="35" t="n">
        <x:v>7</x:v>
      </x:c>
      <x:c r="F4512" s="35" t="n">
        <x:v>7</x:v>
      </x:c>
      <x:c r="G4512" s="32" t="n">
        <x:v>41031.4058254186</x:v>
      </x:c>
      <x:c r="H4512" s="32" t="n">
        <x:v>41031.4058254186</x:v>
      </x:c>
      <x:c r="I4512" s="33" t="n">
        <x:v>0</x:v>
      </x:c>
      <x:c r="J4512" s="34" t="n">
        <x:v>1</x:v>
      </x:c>
      <x:c r="K4512" s="33" t="n">
        <x:v>623.6897936495179</x:v>
      </x:c>
      <x:c r="L4512" s="32" t="n">
        <x:v>25590869.032404955</x:v>
      </x:c>
      <x:c r="M4512" s="33" t="n">
        <x:v>3.7938427331186095</x:v>
      </x:c>
      <x:c r="N4512" s="33" t="n">
        <x:v>622.0749783520232</x:v>
      </x:c>
      <x:c r="O4512" s="32" t="n">
        <x:v>25524610.890600357</x:v>
      </x:c>
      <x:c r="P4512" s="32" t="n">
        <x:v>66258.14180459827</x:v>
      </x:c>
      <x:c r="Q4512" s="33" t="n">
        <x:v>1.002595853158686</x:v>
      </x:c>
      <x:c r="R4512" s="34" t="n">
        <x:v>0.0025958531586860885</x:v>
      </x:c>
    </x:row>
    <x:row r="4513" ht="18" customHeight="1">
      <x:c r="A4513" s="25" t="str">
        <x:v>EEZ_624</x:v>
      </x:c>
      <x:c r="B4513" s="25" t="str">
        <x:v>Guinea-Bissau</x:v>
      </x:c>
      <x:c r="C4513" s="25" t="str">
        <x:v>functional</x:v>
      </x:c>
      <x:c r="D4513" s="25" t="str">
        <x:v>Large pelagics (&gt;=90 cm)</x:v>
      </x:c>
      <x:c r="E4513" s="35" t="n">
        <x:v>23</x:v>
      </x:c>
      <x:c r="F4513" s="35" t="n">
        <x:v>23</x:v>
      </x:c>
      <x:c r="G4513" s="32" t="n">
        <x:v>78402.36942538146</x:v>
      </x:c>
      <x:c r="H4513" s="32" t="n">
        <x:v>78402.36942538146</x:v>
      </x:c>
      <x:c r="I4513" s="33" t="n">
        <x:v>0</x:v>
      </x:c>
      <x:c r="J4513" s="34" t="n">
        <x:v>1</x:v>
      </x:c>
      <x:c r="K4513" s="33" t="n">
        <x:v>1062.9831716905717</x:v>
      </x:c>
      <x:c r="L4513" s="32" t="n">
        <x:v>83340399.31984788</x:v>
      </x:c>
      <x:c r="M4513" s="33" t="n">
        <x:v>3.997906228728865</x:v>
      </x:c>
      <x:c r="N4513" s="33" t="n">
        <x:v>995.1905162670507</x:v>
      </x:c>
      <x:c r="O4513" s="32" t="n">
        <x:v>78025294.5050054</x:v>
      </x:c>
      <x:c r="P4513" s="32" t="n">
        <x:v>5315104.814842477</x:v>
      </x:c>
      <x:c r="Q4513" s="33" t="n">
        <x:v>1.0681202787962756</x:v>
      </x:c>
      <x:c r="R4513" s="34" t="n">
        <x:v>0.06812027879627558</x:v>
      </x:c>
    </x:row>
    <x:row r="4514" ht="18" customHeight="1">
      <x:c r="A4514" s="25" t="str">
        <x:v>EEZ_624</x:v>
      </x:c>
      <x:c r="B4514" s="25" t="str">
        <x:v>Guinea-Bissau</x:v>
      </x:c>
      <x:c r="C4514" s="25" t="str">
        <x:v>functional</x:v>
      </x:c>
      <x:c r="D4514" s="25" t="str">
        <x:v>Large rays (&gt;=90 cm)</x:v>
      </x:c>
      <x:c r="E4514" s="35" t="n">
        <x:v>5</x:v>
      </x:c>
      <x:c r="F4514" s="35" t="n">
        <x:v>5</x:v>
      </x:c>
      <x:c r="G4514" s="32" t="n">
        <x:v>56.97201349930001</x:v>
      </x:c>
      <x:c r="H4514" s="32" t="n">
        <x:v>56.97201349930001</x:v>
      </x:c>
      <x:c r="I4514" s="33" t="n">
        <x:v>0</x:v>
      </x:c>
      <x:c r="J4514" s="34" t="n">
        <x:v>1</x:v>
      </x:c>
      <x:c r="K4514" s="33" t="n">
        <x:v>294.7013190332882</x:v>
      </x:c>
      <x:c r="L4514" s="32" t="n">
        <x:v>16789.727526226015</x:v>
      </x:c>
      <x:c r="M4514" s="33" t="n">
        <x:v>3.434364994447441</x:v>
      </x:c>
      <x:c r="N4514" s="33" t="n">
        <x:v>271.87232076072894</x:v>
      </x:c>
      <x:c r="O4514" s="32" t="n">
        <x:v>15489.113528466272</x:v>
      </x:c>
      <x:c r="P4514" s="32" t="n">
        <x:v>1300.6139977597431</x:v>
      </x:c>
      <x:c r="Q4514" s="33" t="n">
        <x:v>1.083969556770918</x:v>
      </x:c>
      <x:c r="R4514" s="34" t="n">
        <x:v>0.08396955677091802</x:v>
      </x:c>
    </x:row>
    <x:row r="4515" ht="18" customHeight="1">
      <x:c r="A4515" s="25" t="str">
        <x:v>EEZ_624</x:v>
      </x:c>
      <x:c r="B4515" s="25" t="str">
        <x:v>Guinea-Bissau</x:v>
      </x:c>
      <x:c r="C4515" s="25" t="str">
        <x:v>functional</x:v>
      </x:c>
      <x:c r="D4515" s="25" t="str">
        <x:v>Large reef assoc. fish (&gt;=90 cm)</x:v>
      </x:c>
      <x:c r="E4515" s="35" t="n">
        <x:v>11</x:v>
      </x:c>
      <x:c r="F4515" s="35" t="n">
        <x:v>11</x:v>
      </x:c>
      <x:c r="G4515" s="32" t="n">
        <x:v>2414.1429236002996</x:v>
      </x:c>
      <x:c r="H4515" s="32" t="n">
        <x:v>2414.1429236002996</x:v>
      </x:c>
      <x:c r="I4515" s="33" t="n">
        <x:v>0</x:v>
      </x:c>
      <x:c r="J4515" s="34" t="n">
        <x:v>1</x:v>
      </x:c>
      <x:c r="K4515" s="33" t="n">
        <x:v>1193.4209884146737</x:v>
      </x:c>
      <x:c r="L4515" s="32" t="n">
        <x:v>2881088.83405736</x:v>
      </x:c>
      <x:c r="M4515" s="33" t="n">
        <x:v>4.027123643883644</x:v>
      </x:c>
      <x:c r="N4515" s="33" t="n">
        <x:v>1064.446023471891</x:v>
      </x:c>
      <x:c r="O4515" s="32" t="n">
        <x:v>2569724.835119144</x:v>
      </x:c>
      <x:c r="P4515" s="32" t="n">
        <x:v>311363.9989382159</x:v>
      </x:c>
      <x:c r="Q4515" s="33" t="n">
        <x:v>1.1211662800168174</x:v>
      </x:c>
      <x:c r="R4515" s="34" t="n">
        <x:v>0.12116628001681731</x:v>
      </x:c>
    </x:row>
    <x:row r="4516" ht="18" customHeight="1">
      <x:c r="A4516" s="25" t="str">
        <x:v>EEZ_624</x:v>
      </x:c>
      <x:c r="B4516" s="25" t="str">
        <x:v>Guinea-Bissau</x:v>
      </x:c>
      <x:c r="C4516" s="25" t="str">
        <x:v>functional</x:v>
      </x:c>
      <x:c r="D4516" s="25" t="str">
        <x:v>Large sharks (&gt;=90 cm)</x:v>
      </x:c>
      <x:c r="E4516" s="35" t="n">
        <x:v>24</x:v>
      </x:c>
      <x:c r="F4516" s="35" t="n">
        <x:v>24</x:v>
      </x:c>
      <x:c r="G4516" s="32" t="n">
        <x:v>14786.5165682213</x:v>
      </x:c>
      <x:c r="H4516" s="32" t="n">
        <x:v>14786.5165682213</x:v>
      </x:c>
      <x:c r="I4516" s="33" t="n">
        <x:v>0</x:v>
      </x:c>
      <x:c r="J4516" s="34" t="n">
        <x:v>1</x:v>
      </x:c>
      <x:c r="K4516" s="33" t="n">
        <x:v>5943.357799505584</x:v>
      </x:c>
      <x:c r="L4516" s="32" t="n">
        <x:v>87881558.5732566</x:v>
      </x:c>
      <x:c r="M4516" s="33" t="n">
        <x:v>4.668713055631427</x:v>
      </x:c>
      <x:c r="N4516" s="33" t="n">
        <x:v>4663.511538458288</x:v>
      </x:c>
      <x:c r="O4516" s="32" t="n">
        <x:v>68957090.62950467</x:v>
      </x:c>
      <x:c r="P4516" s="32" t="n">
        <x:v>18924467.94375193</x:v>
      </x:c>
      <x:c r="Q4516" s="33" t="n">
        <x:v>1.2744383176696077</x:v>
      </x:c>
      <x:c r="R4516" s="34" t="n">
        <x:v>0.27443831766960775</x:v>
      </x:c>
    </x:row>
    <x:row r="4517" ht="18" customHeight="1">
      <x:c r="A4517" s="25" t="str">
        <x:v>EEZ_624</x:v>
      </x:c>
      <x:c r="B4517" s="25" t="str">
        <x:v>Guinea-Bissau</x:v>
      </x:c>
      <x:c r="C4517" s="25" t="str">
        <x:v>functional</x:v>
      </x:c>
      <x:c r="D4517" s="25" t="str">
        <x:v>Lobsters, crabs</x:v>
      </x:c>
      <x:c r="E4517" s="35" t="n">
        <x:v>4</x:v>
      </x:c>
      <x:c r="F4517" s="35" t="n">
        <x:v>4</x:v>
      </x:c>
      <x:c r="G4517" s="32" t="n">
        <x:v>34.462338397500005</x:v>
      </x:c>
      <x:c r="H4517" s="32" t="n">
        <x:v>34.462338397500005</x:v>
      </x:c>
      <x:c r="I4517" s="33" t="n">
        <x:v>0</x:v>
      </x:c>
      <x:c r="J4517" s="34" t="n">
        <x:v>1</x:v>
      </x:c>
      <x:c r="K4517" s="33" t="n">
        <x:v>130.7987656583537</x:v>
      </x:c>
      <x:c r="L4517" s="32" t="n">
        <x:v>4507.631324093488</x:v>
      </x:c>
      <x:c r="M4517" s="33" t="n">
        <x:v>3.066288238764138</x:v>
      </x:c>
      <x:c r="N4517" s="33" t="n">
        <x:v>116.48989096489146</x:v>
      </x:c>
      <x:c r="O4517" s="32" t="n">
        <x:v>4014.5140423199678</x:v>
      </x:c>
      <x:c r="P4517" s="32" t="n">
        <x:v>493.11728177352006</x:v>
      </x:c>
      <x:c r="Q4517" s="33" t="n">
        <x:v>1.122833617363199</x:v>
      </x:c>
      <x:c r="R4517" s="34" t="n">
        <x:v>0.12283361736319896</x:v>
      </x:c>
    </x:row>
    <x:row r="4518" ht="18" customHeight="1">
      <x:c r="A4518" s="25" t="str">
        <x:v>EEZ_624</x:v>
      </x:c>
      <x:c r="B4518" s="25" t="str">
        <x:v>Guinea-Bissau</x:v>
      </x:c>
      <x:c r="C4518" s="25" t="str">
        <x:v>functional</x:v>
      </x:c>
      <x:c r="D4518" s="25" t="str">
        <x:v>Medium bathydemersals (30 - 89 cm)</x:v>
      </x:c>
      <x:c r="E4518" s="35" t="n">
        <x:v>8</x:v>
      </x:c>
      <x:c r="F4518" s="35" t="n">
        <x:v>8</x:v>
      </x:c>
      <x:c r="G4518" s="32" t="n">
        <x:v>384.85194108289994</x:v>
      </x:c>
      <x:c r="H4518" s="32" t="n">
        <x:v>384.85194108289994</x:v>
      </x:c>
      <x:c r="I4518" s="33" t="n">
        <x:v>0</x:v>
      </x:c>
      <x:c r="J4518" s="34" t="n">
        <x:v>1</x:v>
      </x:c>
      <x:c r="K4518" s="33" t="n">
        <x:v>2945.970845361719</x:v>
      </x:c>
      <x:c r="L4518" s="32" t="n">
        <x:v>1133762.5982110891</x:v>
      </x:c>
      <x:c r="M4518" s="33" t="n">
        <x:v>4.440837052878274</x:v>
      </x:c>
      <x:c r="N4518" s="33" t="n">
        <x:v>2759.542282761373</x:v>
      </x:c>
      <x:c r="O4518" s="32" t="n">
        <x:v>1062015.204021051</x:v>
      </x:c>
      <x:c r="P4518" s="32" t="n">
        <x:v>71747.39419003809</x:v>
      </x:c>
      <x:c r="Q4518" s="33" t="n">
        <x:v>1.0675577844068378</x:v>
      </x:c>
      <x:c r="R4518" s="34" t="n">
        <x:v>0.06755778440683785</x:v>
      </x:c>
    </x:row>
    <x:row r="4519" ht="18" customHeight="1">
      <x:c r="A4519" s="25" t="str">
        <x:v>EEZ_624</x:v>
      </x:c>
      <x:c r="B4519" s="25" t="str">
        <x:v>Guinea-Bissau</x:v>
      </x:c>
      <x:c r="C4519" s="25" t="str">
        <x:v>functional</x:v>
      </x:c>
      <x:c r="D4519" s="25" t="str">
        <x:v>Medium bathypelagics (30 - 89 cm)</x:v>
      </x:c>
      <x:c r="E4519" s="35" t="n">
        <x:v>2</x:v>
      </x:c>
      <x:c r="F4519" s="35" t="n">
        <x:v>2</x:v>
      </x:c>
      <x:c r="G4519" s="32" t="n">
        <x:v>204.3423538882</x:v>
      </x:c>
      <x:c r="H4519" s="32" t="n">
        <x:v>204.3423538882</x:v>
      </x:c>
      <x:c r="I4519" s="33" t="n">
        <x:v>0</x:v>
      </x:c>
      <x:c r="J4519" s="34" t="n">
        <x:v>1</x:v>
      </x:c>
      <x:c r="K4519" s="33" t="n">
        <x:v>1206.5766176315203</x:v>
      </x:c>
      <x:c r="L4519" s="32" t="n">
        <x:v>246554.70619328748</x:v>
      </x:c>
      <x:c r="M4519" s="33" t="n">
        <x:v>4.081272659815593</x:v>
      </x:c>
      <x:c r="N4519" s="33" t="n">
        <x:v>1205.7927264991072</x:v>
      </x:c>
      <x:c r="O4519" s="32" t="n">
        <x:v>246394.5240340981</x:v>
      </x:c>
      <x:c r="P4519" s="32" t="n">
        <x:v>160.18215918936767</x:v>
      </x:c>
      <x:c r="Q4519" s="33" t="n">
        <x:v>1.0006501043796217</x:v>
      </x:c>
      <x:c r="R4519" s="34" t="n">
        <x:v>0.0006501043796216849</x:v>
      </x:c>
    </x:row>
    <x:row r="4520" ht="18" customHeight="1">
      <x:c r="A4520" s="25" t="str">
        <x:v>EEZ_624</x:v>
      </x:c>
      <x:c r="B4520" s="25" t="str">
        <x:v>Guinea-Bissau</x:v>
      </x:c>
      <x:c r="C4520" s="25" t="str">
        <x:v>functional</x:v>
      </x:c>
      <x:c r="D4520" s="25" t="str">
        <x:v>Medium benthopelagics (30 - 89 cm)</x:v>
      </x:c>
      <x:c r="E4520" s="35" t="n">
        <x:v>28</x:v>
      </x:c>
      <x:c r="F4520" s="35" t="n">
        <x:v>28</x:v>
      </x:c>
      <x:c r="G4520" s="32" t="n">
        <x:v>21003.6797507964</x:v>
      </x:c>
      <x:c r="H4520" s="32" t="n">
        <x:v>21003.6797507964</x:v>
      </x:c>
      <x:c r="I4520" s="33" t="n">
        <x:v>0</x:v>
      </x:c>
      <x:c r="J4520" s="34" t="n">
        <x:v>1</x:v>
      </x:c>
      <x:c r="K4520" s="33" t="n">
        <x:v>1568.2596619790243</x:v>
      </x:c>
      <x:c r="L4520" s="32" t="n">
        <x:v>32939223.70629964</x:v>
      </x:c>
      <x:c r="M4520" s="33" t="n">
        <x:v>3.9188122598298754</x:v>
      </x:c>
      <x:c r="N4520" s="33" t="n">
        <x:v>829.492110747655</x:v>
      </x:c>
      <x:c r="O4520" s="32" t="n">
        <x:v>17422386.649955887</x:v>
      </x:c>
      <x:c r="P4520" s="32" t="n">
        <x:v>15516837.056343753</x:v>
      </x:c>
      <x:c r="Q4520" s="33" t="n">
        <x:v>1.890626374451576</x:v>
      </x:c>
      <x:c r="R4520" s="34" t="n">
        <x:v>0.8906263744515761</x:v>
      </x:c>
    </x:row>
    <x:row r="4521" ht="18" customHeight="1">
      <x:c r="A4521" s="25" t="str">
        <x:v>EEZ_624</x:v>
      </x:c>
      <x:c r="B4521" s="25" t="str">
        <x:v>Guinea-Bissau</x:v>
      </x:c>
      <x:c r="C4521" s="25" t="str">
        <x:v>functional</x:v>
      </x:c>
      <x:c r="D4521" s="25" t="str">
        <x:v>Medium demersals (30 - 89 cm)</x:v>
      </x:c>
      <x:c r="E4521" s="35" t="n">
        <x:v>24</x:v>
      </x:c>
      <x:c r="F4521" s="35" t="n">
        <x:v>24</x:v>
      </x:c>
      <x:c r="G4521" s="32" t="n">
        <x:v>672103.2189754854</x:v>
      </x:c>
      <x:c r="H4521" s="32" t="n">
        <x:v>672103.2189754854</x:v>
      </x:c>
      <x:c r="I4521" s="33" t="n">
        <x:v>0</x:v>
      </x:c>
      <x:c r="J4521" s="34" t="n">
        <x:v>1</x:v>
      </x:c>
      <x:c r="K4521" s="33" t="n">
        <x:v>216.88848535063048</x:v>
      </x:c>
      <x:c r="L4521" s="32" t="n">
        <x:v>145771449.16287616</x:v>
      </x:c>
      <x:c r="M4521" s="33" t="n">
        <x:v>3.3091408411875123</x:v>
      </x:c>
      <x:c r="N4521" s="33" t="n">
        <x:v>203.77027951746132</x:v>
      </x:c>
      <x:c r="O4521" s="32" t="n">
        <x:v>136954660.79522017</x:v>
      </x:c>
      <x:c r="P4521" s="32" t="n">
        <x:v>8816788.367655993</x:v>
      </x:c>
      <x:c r="Q4521" s="33" t="n">
        <x:v>1.0643774247364914</x:v>
      </x:c>
      <x:c r="R4521" s="34" t="n">
        <x:v>0.06437742473649137</x:v>
      </x:c>
    </x:row>
    <x:row r="4522" ht="18" customHeight="1">
      <x:c r="A4522" s="25" t="str">
        <x:v>EEZ_624</x:v>
      </x:c>
      <x:c r="B4522" s="25" t="str">
        <x:v>Guinea-Bissau</x:v>
      </x:c>
      <x:c r="C4522" s="25" t="str">
        <x:v>functional</x:v>
      </x:c>
      <x:c r="D4522" s="25" t="str">
        <x:v>Medium pelagics (30 - 89 cm)</x:v>
      </x:c>
      <x:c r="E4522" s="35" t="n">
        <x:v>24</x:v>
      </x:c>
      <x:c r="F4522" s="35" t="n">
        <x:v>24</x:v>
      </x:c>
      <x:c r="G4522" s="32" t="n">
        <x:v>91804.8416262851</x:v>
      </x:c>
      <x:c r="H4522" s="32" t="n">
        <x:v>91804.8416262851</x:v>
      </x:c>
      <x:c r="I4522" s="33" t="n">
        <x:v>0</x:v>
      </x:c>
      <x:c r="J4522" s="34" t="n">
        <x:v>1</x:v>
      </x:c>
      <x:c r="K4522" s="33" t="n">
        <x:v>368.16501753511216</x:v>
      </x:c>
      <x:c r="L4522" s="32" t="n">
        <x:v>33799331.12714945</x:v>
      </x:c>
      <x:c r="M4522" s="33" t="n">
        <x:v>3.455149411994274</x:v>
      </x:c>
      <x:c r="N4522" s="33" t="n">
        <x:v>285.19992829815385</x:v>
      </x:c>
      <x:c r="O4522" s="32" t="n">
        <x:v>26182734.24923988</x:v>
      </x:c>
      <x:c r="P4522" s="32" t="n">
        <x:v>7616596.877909567</x:v>
      </x:c>
      <x:c r="Q4522" s="33" t="n">
        <x:v>1.2909015080474526</x:v>
      </x:c>
      <x:c r="R4522" s="34" t="n">
        <x:v>0.2909015080474526</x:v>
      </x:c>
    </x:row>
    <x:row r="4523" ht="18" customHeight="1">
      <x:c r="A4523" s="25" t="str">
        <x:v>EEZ_624</x:v>
      </x:c>
      <x:c r="B4523" s="25" t="str">
        <x:v>Guinea-Bissau</x:v>
      </x:c>
      <x:c r="C4523" s="25" t="str">
        <x:v>functional</x:v>
      </x:c>
      <x:c r="D4523" s="25" t="str">
        <x:v>Medium reef assoc. fish (30 - 89 cm)</x:v>
      </x:c>
      <x:c r="E4523" s="35" t="n">
        <x:v>11</x:v>
      </x:c>
      <x:c r="F4523" s="35" t="n">
        <x:v>11</x:v>
      </x:c>
      <x:c r="G4523" s="32" t="n">
        <x:v>7136.5242928005</x:v>
      </x:c>
      <x:c r="H4523" s="32" t="n">
        <x:v>7136.5242928005</x:v>
      </x:c>
      <x:c r="I4523" s="33" t="n">
        <x:v>0</x:v>
      </x:c>
      <x:c r="J4523" s="34" t="n">
        <x:v>1</x:v>
      </x:c>
      <x:c r="K4523" s="33" t="n">
        <x:v>576.5357196349947</x:v>
      </x:c>
      <x:c r="L4523" s="32" t="n">
        <x:v>4114461.168842358</x:v>
      </x:c>
      <x:c r="M4523" s="33" t="n">
        <x:v>3.4885899202513175</x:v>
      </x:c>
      <x:c r="N4523" s="33" t="n">
        <x:v>308.0278044064165</x:v>
      </x:c>
      <x:c r="O4523" s="32" t="n">
        <x:v>2198247.9090043926</x:v>
      </x:c>
      <x:c r="P4523" s="32" t="n">
        <x:v>1916213.2598379655</x:v>
      </x:c>
      <x:c r="Q4523" s="33" t="n">
        <x:v>1.871700253637833</x:v>
      </x:c>
      <x:c r="R4523" s="34" t="n">
        <x:v>0.8717002536378332</x:v>
      </x:c>
    </x:row>
    <x:row r="4524" ht="18" customHeight="1">
      <x:c r="A4524" s="25" t="str">
        <x:v>EEZ_624</x:v>
      </x:c>
      <x:c r="B4524" s="25" t="str">
        <x:v>Guinea-Bissau</x:v>
      </x:c>
      <x:c r="C4524" s="25" t="str">
        <x:v>functional</x:v>
      </x:c>
      <x:c r="D4524" s="25" t="str">
        <x:v>Other demersal invertebrates</x:v>
      </x:c>
      <x:c r="E4524" s="35" t="n">
        <x:v>7</x:v>
      </x:c>
      <x:c r="F4524" s="35" t="n">
        <x:v>7</x:v>
      </x:c>
      <x:c r="G4524" s="32" t="n">
        <x:v>9101.0937991356</x:v>
      </x:c>
      <x:c r="H4524" s="32" t="n">
        <x:v>9101.0937991356</x:v>
      </x:c>
      <x:c r="I4524" s="33" t="n">
        <x:v>0</x:v>
      </x:c>
      <x:c r="J4524" s="34" t="n">
        <x:v>1</x:v>
      </x:c>
      <x:c r="K4524" s="33" t="n">
        <x:v>11.249179410754671</x:v>
      </x:c>
      <x:c r="L4524" s="32" t="n">
        <x:v>102379.8369805832</x:v>
      </x:c>
      <x:c r="M4524" s="33" t="n">
        <x:v>2.0330973543800326</x:v>
      </x:c>
      <x:c r="N4524" s="33" t="n">
        <x:v>10.791886133146726</x:v>
      </x:c>
      <x:c r="O4524" s="32" t="n">
        <x:v>98217.96796735913</x:v>
      </x:c>
      <x:c r="P4524" s="32" t="n">
        <x:v>4161.869013224074</x:v>
      </x:c>
      <x:c r="Q4524" s="33" t="n">
        <x:v>1.0423738049091709</x:v>
      </x:c>
      <x:c r="R4524" s="34" t="n">
        <x:v>0.04237380490917091</x:v>
      </x:c>
    </x:row>
    <x:row r="4525" ht="18" customHeight="1">
      <x:c r="A4525" s="25" t="str">
        <x:v>EEZ_624</x:v>
      </x:c>
      <x:c r="B4525" s="25" t="str">
        <x:v>Guinea-Bissau</x:v>
      </x:c>
      <x:c r="C4525" s="25" t="str">
        <x:v>functional</x:v>
      </x:c>
      <x:c r="D4525" s="25" t="str">
        <x:v>Shrimps</x:v>
      </x:c>
      <x:c r="E4525" s="35" t="n">
        <x:v>8</x:v>
      </x:c>
      <x:c r="F4525" s="35" t="n">
        <x:v>8</x:v>
      </x:c>
      <x:c r="G4525" s="32" t="n">
        <x:v>1568.8089484789</x:v>
      </x:c>
      <x:c r="H4525" s="32" t="n">
        <x:v>1568.8089484789</x:v>
      </x:c>
      <x:c r="I4525" s="33" t="n">
        <x:v>0</x:v>
      </x:c>
      <x:c r="J4525" s="34" t="n">
        <x:v>1</x:v>
      </x:c>
      <x:c r="K4525" s="33" t="n">
        <x:v>179.76919656764304</x:v>
      </x:c>
      <x:c r="L4525" s="32" t="n">
        <x:v>282023.52423618076</x:v>
      </x:c>
      <x:c r="M4525" s="33" t="n">
        <x:v>3.2024415003764704</x:v>
      </x:c>
      <x:c r="N4525" s="33" t="n">
        <x:v>159.38281770212575</x:v>
      </x:c>
      <x:c r="O4525" s="32" t="n">
        <x:v>250041.1906448761</x:v>
      </x:c>
      <x:c r="P4525" s="32" t="n">
        <x:v>31982.33359130466</x:v>
      </x:c>
      <x:c r="Q4525" s="33" t="n">
        <x:v>1.1279082598703825</x:v>
      </x:c>
      <x:c r="R4525" s="34" t="n">
        <x:v>0.12790825987038248</x:v>
      </x:c>
    </x:row>
    <x:row r="4526" ht="18" customHeight="1">
      <x:c r="A4526" s="25" t="str">
        <x:v>EEZ_624</x:v>
      </x:c>
      <x:c r="B4526" s="25" t="str">
        <x:v>Guinea-Bissau</x:v>
      </x:c>
      <x:c r="C4526" s="25" t="str">
        <x:v>functional</x:v>
      </x:c>
      <x:c r="D4526" s="25" t="str">
        <x:v>Small benthopelagics (&lt;30 cm)</x:v>
      </x:c>
      <x:c r="E4526" s="35" t="n">
        <x:v>1</x:v>
      </x:c>
      <x:c r="F4526" s="35" t="n">
        <x:v>1</x:v>
      </x:c>
      <x:c r="G4526" s="32" t="n">
        <x:v>140.2461063628</x:v>
      </x:c>
      <x:c r="H4526" s="32" t="n">
        <x:v>140.2461063628</x:v>
      </x:c>
      <x:c r="I4526" s="33" t="n">
        <x:v>0</x:v>
      </x:c>
      <x:c r="J4526" s="34" t="n">
        <x:v>1</x:v>
      </x:c>
      <x:c r="K4526" s="33" t="n">
        <x:v>154.88166189124811</x:v>
      </x:c>
      <x:c r="L4526" s="32" t="n">
        <x:v>21721.55002724721</x:v>
      </x:c>
      <x:c r="M4526" s="33" t="n">
        <x:v>3.19</x:v>
      </x:c>
      <x:c r="N4526" s="33" t="n">
        <x:v>154.88166189124811</x:v>
      </x:c>
      <x:c r="O4526" s="32" t="n">
        <x:v>21721.55002724721</x:v>
      </x:c>
      <x:c r="P4526" s="32" t="n">
        <x:v>0</x:v>
      </x:c>
      <x:c r="Q4526" s="33" t="n">
        <x:v>1</x:v>
      </x:c>
      <x:c r="R4526" s="34" t="n">
        <x:v>0</x:v>
      </x:c>
    </x:row>
    <x:row r="4527" ht="18" customHeight="1">
      <x:c r="A4527" s="25" t="str">
        <x:v>EEZ_624</x:v>
      </x:c>
      <x:c r="B4527" s="25" t="str">
        <x:v>Guinea-Bissau</x:v>
      </x:c>
      <x:c r="C4527" s="25" t="str">
        <x:v>functional</x:v>
      </x:c>
      <x:c r="D4527" s="25" t="str">
        <x:v>Small demersals (&lt;30 cm)</x:v>
      </x:c>
      <x:c r="E4527" s="35" t="n">
        <x:v>3</x:v>
      </x:c>
      <x:c r="F4527" s="35" t="n">
        <x:v>3</x:v>
      </x:c>
      <x:c r="G4527" s="32" t="n">
        <x:v>43875.62143855869</x:v>
      </x:c>
      <x:c r="H4527" s="32" t="n">
        <x:v>43875.62143855869</x:v>
      </x:c>
      <x:c r="I4527" s="33" t="n">
        <x:v>0</x:v>
      </x:c>
      <x:c r="J4527" s="34" t="n">
        <x:v>1</x:v>
      </x:c>
      <x:c r="K4527" s="33" t="n">
        <x:v>174.64328981018554</x:v>
      </x:c>
      <x:c r="L4527" s="32" t="n">
        <x:v>7662582.870496196</x:v>
      </x:c>
      <x:c r="M4527" s="33" t="n">
        <x:v>3.0947639138374288</x:v>
      </x:c>
      <x:c r="N4527" s="33" t="n">
        <x:v>124.38382669267378</x:v>
      </x:c>
      <x:c r="O4527" s="32" t="n">
        <x:v>5457417.693047047</x:v>
      </x:c>
      <x:c r="P4527" s="32" t="n">
        <x:v>2205165.177449149</x:v>
      </x:c>
      <x:c r="Q4527" s="33" t="n">
        <x:v>1.4040675098515203</x:v>
      </x:c>
      <x:c r="R4527" s="34" t="n">
        <x:v>0.40406750985152035</x:v>
      </x:c>
    </x:row>
    <x:row r="4528" ht="18" customHeight="1">
      <x:c r="A4528" s="25" t="str">
        <x:v>EEZ_624</x:v>
      </x:c>
      <x:c r="B4528" s="25" t="str">
        <x:v>Guinea-Bissau</x:v>
      </x:c>
      <x:c r="C4528" s="25" t="str">
        <x:v>functional</x:v>
      </x:c>
      <x:c r="D4528" s="25" t="str">
        <x:v>Small pelagics (&lt;30 cm)</x:v>
      </x:c>
      <x:c r="E4528" s="35" t="n">
        <x:v>4</x:v>
      </x:c>
      <x:c r="F4528" s="35" t="n">
        <x:v>4</x:v>
      </x:c>
      <x:c r="G4528" s="32" t="n">
        <x:v>7624.5281208654005</x:v>
      </x:c>
      <x:c r="H4528" s="32" t="n">
        <x:v>7624.5281208654005</x:v>
      </x:c>
      <x:c r="I4528" s="33" t="n">
        <x:v>0</x:v>
      </x:c>
      <x:c r="J4528" s="34" t="n">
        <x:v>1</x:v>
      </x:c>
      <x:c r="K4528" s="33" t="n">
        <x:v>123.10427444263681</x:v>
      </x:c>
      <x:c r="L4528" s="32" t="n">
        <x:v>938612.0022866161</x:v>
      </x:c>
      <x:c r="M4528" s="33" t="n">
        <x:v>2.982493827374885</x:v>
      </x:c>
      <x:c r="N4528" s="33" t="n">
        <x:v>96.04921668197599</x:v>
      </x:c>
      <x:c r="O4528" s="32" t="n">
        <x:v>732329.9535788201</x:v>
      </x:c>
      <x:c r="P4528" s="32" t="n">
        <x:v>206282.04870779603</x:v>
      </x:c>
      <x:c r="Q4528" s="33" t="n">
        <x:v>1.2816791088493884</x:v>
      </x:c>
      <x:c r="R4528" s="34" t="n">
        <x:v>0.2816791088493884</x:v>
      </x:c>
    </x:row>
    <x:row r="4529" ht="18" customHeight="1">
      <x:c r="A4529" s="25" t="str">
        <x:v>EEZ_624</x:v>
      </x:c>
      <x:c r="B4529" s="25" t="str">
        <x:v>Guinea-Bissau</x:v>
      </x:c>
      <x:c r="C4529" s="25" t="str">
        <x:v>functional</x:v>
      </x:c>
      <x:c r="D4529" s="25" t="str">
        <x:v>Small reef assoc. fish (&lt;30 cm)</x:v>
      </x:c>
      <x:c r="E4529" s="35" t="n">
        <x:v>1</x:v>
      </x:c>
      <x:c r="F4529" s="35" t="n">
        <x:v>1</x:v>
      </x:c>
      <x:c r="G4529" s="32" t="n">
        <x:v>1.2012082306999998</x:v>
      </x:c>
      <x:c r="H4529" s="32" t="n">
        <x:v>1.2012082306999998</x:v>
      </x:c>
      <x:c r="I4529" s="33" t="n">
        <x:v>0</x:v>
      </x:c>
      <x:c r="J4529" s="34" t="n">
        <x:v>1</x:v>
      </x:c>
      <x:c r="K4529" s="33" t="n">
        <x:v>537.0317963702527</x:v>
      </x:c>
      <x:c r="L4529" s="32" t="n">
        <x:v>645.0870139475538</x:v>
      </x:c>
      <x:c r="M4529" s="33" t="n">
        <x:v>3.73</x:v>
      </x:c>
      <x:c r="N4529" s="33" t="n">
        <x:v>537.0317963702527</x:v>
      </x:c>
      <x:c r="O4529" s="32" t="n">
        <x:v>645.0870139475538</x:v>
      </x:c>
      <x:c r="P4529" s="32" t="n">
        <x:v>0</x:v>
      </x:c>
      <x:c r="Q4529" s="33" t="n">
        <x:v>1</x:v>
      </x:c>
      <x:c r="R4529" s="34" t="n">
        <x:v>0</x:v>
      </x:c>
    </x:row>
    <x:row r="4530" ht="18" customHeight="1">
      <x:c r="A4530" s="25" t="str">
        <x:v>EEZ_624</x:v>
      </x:c>
      <x:c r="B4530" s="25" t="str">
        <x:v>Guinea-Bissau</x:v>
      </x:c>
      <x:c r="C4530" s="25" t="str">
        <x:v>functional</x:v>
      </x:c>
      <x:c r="D4530" s="25" t="str">
        <x:v>Small to medium flatfishes (&lt;90 cm)</x:v>
      </x:c>
      <x:c r="E4530" s="35" t="n">
        <x:v>10</x:v>
      </x:c>
      <x:c r="F4530" s="35" t="n">
        <x:v>10</x:v>
      </x:c>
      <x:c r="G4530" s="32" t="n">
        <x:v>47274.23528376479</x:v>
      </x:c>
      <x:c r="H4530" s="32" t="n">
        <x:v>47274.23528376479</x:v>
      </x:c>
      <x:c r="I4530" s="33" t="n">
        <x:v>0</x:v>
      </x:c>
      <x:c r="J4530" s="34" t="n">
        <x:v>1</x:v>
      </x:c>
      <x:c r="K4530" s="33" t="n">
        <x:v>346.4945808457463</x:v>
      </x:c>
      <x:c r="L4530" s="32" t="n">
        <x:v>16380266.339451272</x:v>
      </x:c>
      <x:c r="M4530" s="33" t="n">
        <x:v>3.5253447434689615</x:v>
      </x:c>
      <x:c r="N4530" s="33" t="n">
        <x:v>335.2314406783825</x:v>
      </x:c>
      <x:c r="O4530" s="32" t="n">
        <x:v>15847810.001145294</x:v>
      </x:c>
      <x:c r="P4530" s="32" t="n">
        <x:v>532456.3383059781</x:v>
      </x:c>
      <x:c r="Q4530" s="33" t="n">
        <x:v>1.0335981020890268</x:v>
      </x:c>
      <x:c r="R4530" s="34" t="n">
        <x:v>0.033598102089026714</x:v>
      </x:c>
    </x:row>
    <x:row r="4531" ht="18" customHeight="1">
      <x:c r="A4531" s="25" t="str">
        <x:v>EEZ_624</x:v>
      </x:c>
      <x:c r="B4531" s="25" t="str">
        <x:v>Guinea-Bissau</x:v>
      </x:c>
      <x:c r="C4531" s="25" t="str">
        <x:v>functional</x:v>
      </x:c>
      <x:c r="D4531" s="25" t="str">
        <x:v>Small to medium rays (&lt;90 cm)</x:v>
      </x:c>
      <x:c r="E4531" s="35" t="n">
        <x:v>2</x:v>
      </x:c>
      <x:c r="F4531" s="35" t="n">
        <x:v>2</x:v>
      </x:c>
      <x:c r="G4531" s="32" t="n">
        <x:v>1137.6332926209</x:v>
      </x:c>
      <x:c r="H4531" s="32" t="n">
        <x:v>1137.6332926209</x:v>
      </x:c>
      <x:c r="I4531" s="33" t="n">
        <x:v>0</x:v>
      </x:c>
      <x:c r="J4531" s="34" t="n">
        <x:v>1</x:v>
      </x:c>
      <x:c r="K4531" s="33" t="n">
        <x:v>630.957344480193</x:v>
      </x:c>
      <x:c r="L4531" s="32" t="n">
        <x:v>717798.0813043414</x:v>
      </x:c>
      <x:c r="M4531" s="33" t="n">
        <x:v>3.8000000000000003</x:v>
      </x:c>
      <x:c r="N4531" s="33" t="n">
        <x:v>630.9573444801937</x:v>
      </x:c>
      <x:c r="O4531" s="32" t="n">
        <x:v>717798.0813043421</x:v>
      </x:c>
      <x:c r="P4531" s="32" t="n">
        <x:v>-6.984919309616089e-10</x:v>
      </x:c>
      <x:c r="Q4531" s="33" t="n">
        <x:v>0.999999999999999</x:v>
      </x:c>
      <x:c r="R4531" s="34" t="n">
        <x:v>-9.731036473270433e-16</x:v>
      </x:c>
    </x:row>
    <x:row r="4532" ht="18" customHeight="1">
      <x:c r="A4532" s="25" t="str">
        <x:v>EEZ_624</x:v>
      </x:c>
      <x:c r="B4532" s="25" t="str">
        <x:v>Guinea-Bissau</x:v>
      </x:c>
      <x:c r="C4532" s="25" t="str">
        <x:v>functional</x:v>
      </x:c>
      <x:c r="D4532" s="25" t="str">
        <x:v>Small to medium sharks (&lt;90 cm)</x:v>
      </x:c>
      <x:c r="E4532" s="35" t="n">
        <x:v>2</x:v>
      </x:c>
      <x:c r="F4532" s="35" t="n">
        <x:v>2</x:v>
      </x:c>
      <x:c r="G4532" s="32" t="n">
        <x:v>2.2963901482</x:v>
      </x:c>
      <x:c r="H4532" s="32" t="n">
        <x:v>2.2963901482</x:v>
      </x:c>
      <x:c r="I4532" s="33" t="n">
        <x:v>0</x:v>
      </x:c>
      <x:c r="J4532" s="34" t="n">
        <x:v>1</x:v>
      </x:c>
      <x:c r="K4532" s="33" t="n">
        <x:v>930.518925479652</x:v>
      </x:c>
      <x:c r="L4532" s="32" t="n">
        <x:v>2136.834493185123</x:v>
      </x:c>
      <x:c r="M4532" s="33" t="n">
        <x:v>3.9685906320519897</x:v>
      </x:c>
      <x:c r="N4532" s="33" t="n">
        <x:v>930.2306224784536</x:v>
      </x:c>
      <x:c r="O4532" s="32" t="n">
        <x:v>2136.1724370134743</x:v>
      </x:c>
      <x:c r="P4532" s="32" t="n">
        <x:v>0.6620561716486009</x:v>
      </x:c>
      <x:c r="Q4532" s="33" t="n">
        <x:v>1.000309926371194</x:v>
      </x:c>
      <x:c r="R4532" s="34" t="n">
        <x:v>0.0003099263711941738</x:v>
      </x:c>
    </x:row>
    <x:row r="4533" ht="18" customHeight="1">
      <x:c r="A4533" s="25" t="str">
        <x:v>EEZ_626</x:v>
      </x:c>
      <x:c r="B4533" s="25" t="str">
        <x:v>Timor Leste</x:v>
      </x:c>
      <x:c r="C4533" s="25" t="str">
        <x:v>functional</x:v>
      </x:c>
      <x:c r="D4533" s="25" t="str">
        <x:v>Cephalopods</x:v>
      </x:c>
      <x:c r="E4533" s="35" t="n">
        <x:v>1</x:v>
      </x:c>
      <x:c r="F4533" s="35" t="n">
        <x:v>1</x:v>
      </x:c>
      <x:c r="G4533" s="32" t="n">
        <x:v>15.14531103</x:v>
      </x:c>
      <x:c r="H4533" s="32" t="n">
        <x:v>15.14531103</x:v>
      </x:c>
      <x:c r="I4533" s="33" t="n">
        <x:v>0</x:v>
      </x:c>
      <x:c r="J4533" s="34" t="n">
        <x:v>1</x:v>
      </x:c>
      <x:c r="K4533" s="33" t="n">
        <x:v>645.6542290346556</x:v>
      </x:c>
      <x:c r="L4533" s="32" t="n">
        <x:v>9778.634116564715</x:v>
      </x:c>
      <x:c r="M4533" s="33" t="n">
        <x:v>3.81</x:v>
      </x:c>
      <x:c r="N4533" s="33" t="n">
        <x:v>645.6542290346556</x:v>
      </x:c>
      <x:c r="O4533" s="32" t="n">
        <x:v>9778.634116564715</x:v>
      </x:c>
      <x:c r="P4533" s="32" t="n">
        <x:v>0</x:v>
      </x:c>
      <x:c r="Q4533" s="33" t="n">
        <x:v>1</x:v>
      </x:c>
      <x:c r="R4533" s="34" t="n">
        <x:v>0</x:v>
      </x:c>
    </x:row>
    <x:row r="4534" ht="18" customHeight="1">
      <x:c r="A4534" s="25" t="str">
        <x:v>EEZ_626</x:v>
      </x:c>
      <x:c r="B4534" s="25" t="str">
        <x:v>Timor Leste</x:v>
      </x:c>
      <x:c r="C4534" s="25" t="str">
        <x:v>functional</x:v>
      </x:c>
      <x:c r="D4534" s="25" t="str">
        <x:v>Large pelagics (&gt;=90 cm)</x:v>
      </x:c>
      <x:c r="E4534" s="35" t="n">
        <x:v>7</x:v>
      </x:c>
      <x:c r="F4534" s="35" t="n">
        <x:v>7</x:v>
      </x:c>
      <x:c r="G4534" s="32" t="n">
        <x:v>2706.695301113</x:v>
      </x:c>
      <x:c r="H4534" s="32" t="n">
        <x:v>2706.695301113</x:v>
      </x:c>
      <x:c r="I4534" s="33" t="n">
        <x:v>0</x:v>
      </x:c>
      <x:c r="J4534" s="34" t="n">
        <x:v>1</x:v>
      </x:c>
      <x:c r="K4534" s="33" t="n">
        <x:v>1952.427012007869</x:v>
      </x:c>
      <x:c r="L4534" s="32" t="n">
        <x:v>5284625.019167794</x:v>
      </x:c>
      <x:c r="M4534" s="33" t="n">
        <x:v>4.274879394030802</x:v>
      </x:c>
      <x:c r="N4534" s="33" t="n">
        <x:v>1883.126062391882</x:v>
      </x:c>
      <x:c r="O4534" s="32" t="n">
        <x:v>5097048.464479533</x:v>
      </x:c>
      <x:c r="P4534" s="32" t="n">
        <x:v>187576.5546882609</x:v>
      </x:c>
      <x:c r="Q4534" s="33" t="n">
        <x:v>1.0368010145470363</x:v>
      </x:c>
      <x:c r="R4534" s="34" t="n">
        <x:v>0.03680101454703641</x:v>
      </x:c>
    </x:row>
    <x:row r="4535" ht="18" customHeight="1">
      <x:c r="A4535" s="25" t="str">
        <x:v>EEZ_626</x:v>
      </x:c>
      <x:c r="B4535" s="25" t="str">
        <x:v>Timor Leste</x:v>
      </x:c>
      <x:c r="C4535" s="25" t="str">
        <x:v>functional</x:v>
      </x:c>
      <x:c r="D4535" s="25" t="str">
        <x:v>Large sharks (&gt;=90 cm)</x:v>
      </x:c>
      <x:c r="E4535" s="35" t="n">
        <x:v>1</x:v>
      </x:c>
      <x:c r="F4535" s="35" t="n">
        <x:v>1</x:v>
      </x:c>
      <x:c r="G4535" s="32" t="n">
        <x:v>108.45904122</x:v>
      </x:c>
      <x:c r="H4535" s="32" t="n">
        <x:v>108.45904122</x:v>
      </x:c>
      <x:c r="I4535" s="33" t="n">
        <x:v>0</x:v>
      </x:c>
      <x:c r="J4535" s="34" t="n">
        <x:v>1</x:v>
      </x:c>
      <x:c r="K4535" s="33" t="n">
        <x:v>1122.018454301963</x:v>
      </x:c>
      <x:c r="L4535" s="32" t="n">
        <x:v>121693.04578473729</x:v>
      </x:c>
      <x:c r="M4535" s="33" t="n">
        <x:v>4.05</x:v>
      </x:c>
      <x:c r="N4535" s="33" t="n">
        <x:v>1122.018454301963</x:v>
      </x:c>
      <x:c r="O4535" s="32" t="n">
        <x:v>121693.04578473729</x:v>
      </x:c>
      <x:c r="P4535" s="32" t="n">
        <x:v>0</x:v>
      </x:c>
      <x:c r="Q4535" s="33" t="n">
        <x:v>1</x:v>
      </x:c>
      <x:c r="R4535" s="34" t="n">
        <x:v>0</x:v>
      </x:c>
    </x:row>
    <x:row r="4536" ht="18" customHeight="1">
      <x:c r="A4536" s="25" t="str">
        <x:v>EEZ_626</x:v>
      </x:c>
      <x:c r="B4536" s="25" t="str">
        <x:v>Timor Leste</x:v>
      </x:c>
      <x:c r="C4536" s="25" t="str">
        <x:v>functional</x:v>
      </x:c>
      <x:c r="D4536" s="25" t="str">
        <x:v>Lobsters, crabs</x:v>
      </x:c>
      <x:c r="E4536" s="35" t="n">
        <x:v>1</x:v>
      </x:c>
      <x:c r="F4536" s="35" t="n">
        <x:v>1</x:v>
      </x:c>
      <x:c r="G4536" s="32" t="n">
        <x:v>15.14531103</x:v>
      </x:c>
      <x:c r="H4536" s="32" t="n">
        <x:v>15.14531103</x:v>
      </x:c>
      <x:c r="I4536" s="33" t="n">
        <x:v>0</x:v>
      </x:c>
      <x:c r="J4536" s="34" t="n">
        <x:v>1</x:v>
      </x:c>
      <x:c r="K4536" s="33" t="n">
        <x:v>39.810717055349734</x:v>
      </x:c>
      <x:c r="L4536" s="32" t="n">
        <x:v>602.9456921305974</x:v>
      </x:c>
      <x:c r="M4536" s="33" t="n">
        <x:v>2.6</x:v>
      </x:c>
      <x:c r="N4536" s="33" t="n">
        <x:v>39.810717055349734</x:v>
      </x:c>
      <x:c r="O4536" s="32" t="n">
        <x:v>602.9456921305974</x:v>
      </x:c>
      <x:c r="P4536" s="32" t="n">
        <x:v>0</x:v>
      </x:c>
      <x:c r="Q4536" s="33" t="n">
        <x:v>1</x:v>
      </x:c>
      <x:c r="R4536" s="34" t="n">
        <x:v>0</x:v>
      </x:c>
    </x:row>
    <x:row r="4537" ht="18" customHeight="1">
      <x:c r="A4537" s="25" t="str">
        <x:v>EEZ_626</x:v>
      </x:c>
      <x:c r="B4537" s="25" t="str">
        <x:v>Timor Leste</x:v>
      </x:c>
      <x:c r="C4537" s="25" t="str">
        <x:v>functional</x:v>
      </x:c>
      <x:c r="D4537" s="25" t="str">
        <x:v>Medium demersals (30 - 89 cm)</x:v>
      </x:c>
      <x:c r="E4537" s="35" t="n">
        <x:v>2</x:v>
      </x:c>
      <x:c r="F4537" s="35" t="n">
        <x:v>2</x:v>
      </x:c>
      <x:c r="G4537" s="32" t="n">
        <x:v>450.6356166821</x:v>
      </x:c>
      <x:c r="H4537" s="32" t="n">
        <x:v>450.6356166821</x:v>
      </x:c>
      <x:c r="I4537" s="33" t="n">
        <x:v>0</x:v>
      </x:c>
      <x:c r="J4537" s="34" t="n">
        <x:v>1</x:v>
      </x:c>
      <x:c r="K4537" s="33" t="n">
        <x:v>193.6380649044648</x:v>
      </x:c>
      <x:c r="L4537" s="32" t="n">
        <x:v>87260.20879135201</x:v>
      </x:c>
      <x:c r="M4537" s="33" t="n">
        <x:v>3.2864181369434013</x:v>
      </x:c>
      <x:c r="N4537" s="33" t="n">
        <x:v>193.38293039088967</x:v>
      </x:c>
      <x:c r="O4537" s="32" t="n">
        <x:v>87145.23609249019</x:v>
      </x:c>
      <x:c r="P4537" s="32" t="n">
        <x:v>114.97269886182039</x:v>
      </x:c>
      <x:c r="Q4537" s="33" t="n">
        <x:v>1.0013193228226474</x:v>
      </x:c>
      <x:c r="R4537" s="34" t="n">
        <x:v>0.0013193228226474247</x:v>
      </x:c>
    </x:row>
    <x:row r="4538" ht="18" customHeight="1">
      <x:c r="A4538" s="25" t="str">
        <x:v>EEZ_626</x:v>
      </x:c>
      <x:c r="B4538" s="25" t="str">
        <x:v>Timor Leste</x:v>
      </x:c>
      <x:c r="C4538" s="25" t="str">
        <x:v>functional</x:v>
      </x:c>
      <x:c r="D4538" s="25" t="str">
        <x:v>Medium pelagics (30 - 89 cm)</x:v>
      </x:c>
      <x:c r="E4538" s="35" t="n">
        <x:v>4</x:v>
      </x:c>
      <x:c r="F4538" s="35" t="n">
        <x:v>4</x:v>
      </x:c>
      <x:c r="G4538" s="32" t="n">
        <x:v>935.473438987</x:v>
      </x:c>
      <x:c r="H4538" s="32" t="n">
        <x:v>935.473438987</x:v>
      </x:c>
      <x:c r="I4538" s="33" t="n">
        <x:v>0</x:v>
      </x:c>
      <x:c r="J4538" s="34" t="n">
        <x:v>1</x:v>
      </x:c>
      <x:c r="K4538" s="33" t="n">
        <x:v>583.2853484570339</x:v>
      </x:c>
      <x:c r="L4538" s="32" t="n">
        <x:v>545647.9508318321</x:v>
      </x:c>
      <x:c r="M4538" s="33" t="n">
        <x:v>3.4158713835634154</x:v>
      </x:c>
      <x:c r="N4538" s="33" t="n">
        <x:v>260.5381851145397</x:v>
      </x:c>
      <x:c r="O4538" s="32" t="n">
        <x:v>243726.55201653007</x:v>
      </x:c>
      <x:c r="P4538" s="32" t="n">
        <x:v>301921.39881530206</x:v>
      </x:c>
      <x:c r="Q4538" s="33" t="n">
        <x:v>2.2387710584558103</x:v>
      </x:c>
      <x:c r="R4538" s="34" t="n">
        <x:v>1.2387710584558103</x:v>
      </x:c>
    </x:row>
    <x:row r="4539" ht="18" customHeight="1">
      <x:c r="A4539" s="25" t="str">
        <x:v>EEZ_626</x:v>
      </x:c>
      <x:c r="B4539" s="25" t="str">
        <x:v>Timor Leste</x:v>
      </x:c>
      <x:c r="C4539" s="25" t="str">
        <x:v>functional</x:v>
      </x:c>
      <x:c r="D4539" s="25" t="str">
        <x:v>Medium reef assoc. fish (30 - 89 cm)</x:v>
      </x:c>
      <x:c r="E4539" s="35" t="n">
        <x:v>8</x:v>
      </x:c>
      <x:c r="F4539" s="35" t="n">
        <x:v>8</x:v>
      </x:c>
      <x:c r="G4539" s="32" t="n">
        <x:v>2150.4958611439997</x:v>
      </x:c>
      <x:c r="H4539" s="32" t="n">
        <x:v>2150.4958611439997</x:v>
      </x:c>
      <x:c r="I4539" s="33" t="n">
        <x:v>0</x:v>
      </x:c>
      <x:c r="J4539" s="34" t="n">
        <x:v>1</x:v>
      </x:c>
      <x:c r="K4539" s="33" t="n">
        <x:v>465.2281515870671</x:v>
      </x:c>
      <x:c r="L4539" s="32" t="n">
        <x:v>1000471.214475661</x:v>
      </x:c>
      <x:c r="M4539" s="33" t="n">
        <x:v>3.3897238325130776</x:v>
      </x:c>
      <x:c r="N4539" s="33" t="n">
        <x:v>245.3148464597472</x:v>
      </x:c>
      <x:c r="O4539" s="32" t="n">
        <x:v>527548.5619888621</x:v>
      </x:c>
      <x:c r="P4539" s="32" t="n">
        <x:v>472922.65248679894</x:v>
      </x:c>
      <x:c r="Q4539" s="33" t="n">
        <x:v>1.8964533060309687</x:v>
      </x:c>
      <x:c r="R4539" s="34" t="n">
        <x:v>0.8964533060309688</x:v>
      </x:c>
    </x:row>
    <x:row r="4540" ht="18" customHeight="1">
      <x:c r="A4540" s="25" t="str">
        <x:v>EEZ_626</x:v>
      </x:c>
      <x:c r="B4540" s="25" t="str">
        <x:v>Timor Leste</x:v>
      </x:c>
      <x:c r="C4540" s="25" t="str">
        <x:v>functional</x:v>
      </x:c>
      <x:c r="D4540" s="25" t="str">
        <x:v>Shrimps</x:v>
      </x:c>
      <x:c r="E4540" s="35" t="n">
        <x:v>1</x:v>
      </x:c>
      <x:c r="F4540" s="35" t="n">
        <x:v>1</x:v>
      </x:c>
      <x:c r="G4540" s="32" t="n">
        <x:v>28.271247262</x:v>
      </x:c>
      <x:c r="H4540" s="32" t="n">
        <x:v>28.271247262</x:v>
      </x:c>
      <x:c r="I4540" s="33" t="n">
        <x:v>0</x:v>
      </x:c>
      <x:c r="J4540" s="34" t="n">
        <x:v>1</x:v>
      </x:c>
      <x:c r="K4540" s="33" t="n">
        <x:v>173.78008287493762</x:v>
      </x:c>
      <x:c r="L4540" s="32" t="n">
        <x:v>4912.979692168213</x:v>
      </x:c>
      <x:c r="M4540" s="33" t="n">
        <x:v>3.2399999999999998</x:v>
      </x:c>
      <x:c r="N4540" s="33" t="n">
        <x:v>173.78008287493745</x:v>
      </x:c>
      <x:c r="O4540" s="32" t="n">
        <x:v>4912.979692168208</x:v>
      </x:c>
      <x:c r="P4540" s="32" t="n">
        <x:v>4.547473508864641e-12</x:v>
      </x:c>
      <x:c r="Q4540" s="33" t="n">
        <x:v>1.0000000000000009</x:v>
      </x:c>
      <x:c r="R4540" s="34" t="n">
        <x:v>9.25603970257353e-16</x:v>
      </x:c>
    </x:row>
    <x:row r="4541" ht="18" customHeight="1">
      <x:c r="A4541" s="25" t="str">
        <x:v>EEZ_626</x:v>
      </x:c>
      <x:c r="B4541" s="25" t="str">
        <x:v>Timor Leste</x:v>
      </x:c>
      <x:c r="C4541" s="25" t="str">
        <x:v>functional</x:v>
      </x:c>
      <x:c r="D4541" s="25" t="str">
        <x:v>Small benthopelagics (&lt;30 cm)</x:v>
      </x:c>
      <x:c r="E4541" s="35" t="n">
        <x:v>1</x:v>
      </x:c>
      <x:c r="F4541" s="35" t="n">
        <x:v>1</x:v>
      </x:c>
      <x:c r="G4541" s="32" t="n">
        <x:v>81.34428091699999</x:v>
      </x:c>
      <x:c r="H4541" s="32" t="n">
        <x:v>81.34428091699999</x:v>
      </x:c>
      <x:c r="I4541" s="33" t="n">
        <x:v>0</x:v>
      </x:c>
      <x:c r="J4541" s="34" t="n">
        <x:v>1</x:v>
      </x:c>
      <x:c r="K4541" s="33" t="n">
        <x:v>173.78008287493762</x:v>
      </x:c>
      <x:c r="L4541" s="32" t="n">
        <x:v>14136.015879158465</x:v>
      </x:c>
      <x:c r="M4541" s="33" t="n">
        <x:v>3.24</x:v>
      </x:c>
      <x:c r="N4541" s="33" t="n">
        <x:v>173.78008287493762</x:v>
      </x:c>
      <x:c r="O4541" s="32" t="n">
        <x:v>14136.015879158465</x:v>
      </x:c>
      <x:c r="P4541" s="32" t="n">
        <x:v>0</x:v>
      </x:c>
      <x:c r="Q4541" s="33" t="n">
        <x:v>1</x:v>
      </x:c>
      <x:c r="R4541" s="34" t="n">
        <x:v>0</x:v>
      </x:c>
    </x:row>
    <x:row r="4542" ht="18" customHeight="1">
      <x:c r="A4542" s="25" t="str">
        <x:v>EEZ_626</x:v>
      </x:c>
      <x:c r="B4542" s="25" t="str">
        <x:v>Timor Leste</x:v>
      </x:c>
      <x:c r="C4542" s="25" t="str">
        <x:v>functional</x:v>
      </x:c>
      <x:c r="D4542" s="25" t="str">
        <x:v>Small pelagics (&lt;30 cm)</x:v>
      </x:c>
      <x:c r="E4542" s="35" t="n">
        <x:v>2</x:v>
      </x:c>
      <x:c r="F4542" s="35" t="n">
        <x:v>2</x:v>
      </x:c>
      <x:c r="G4542" s="32" t="n">
        <x:v>248.775125897</x:v>
      </x:c>
      <x:c r="H4542" s="32" t="n">
        <x:v>248.775125897</x:v>
      </x:c>
      <x:c r="I4542" s="33" t="n">
        <x:v>0</x:v>
      </x:c>
      <x:c r="J4542" s="34" t="n">
        <x:v>1</x:v>
      </x:c>
      <x:c r="K4542" s="33" t="n">
        <x:v>143.5378327346919</x:v>
      </x:c>
      <x:c r="L4542" s="32" t="n">
        <x:v>35708.642409555505</x:v>
      </x:c>
      <x:c r="M4542" s="33" t="n">
        <x:v>2.9528638812991095</x:v>
      </x:c>
      <x:c r="N4542" s="33" t="n">
        <x:v>89.71475620530867</x:v>
      </x:c>
      <x:c r="O4542" s="32" t="n">
        <x:v>22318.79976979433</x:v>
      </x:c>
      <x:c r="P4542" s="32" t="n">
        <x:v>13389.842639761177</x:v>
      </x:c>
      <x:c r="Q4542" s="33" t="n">
        <x:v>1.599935604865394</x:v>
      </x:c>
      <x:c r="R4542" s="34" t="n">
        <x:v>0.599935604865394</x:v>
      </x:c>
    </x:row>
    <x:row r="4543" ht="18" customHeight="1">
      <x:c r="A4543" s="25" t="str">
        <x:v>EEZ_630</x:v>
      </x:c>
      <x:c r="B4543" s="25" t="str">
        <x:v>Puerto Rico (USA)</x:v>
      </x:c>
      <x:c r="C4543" s="25" t="str">
        <x:v>functional</x:v>
      </x:c>
      <x:c r="D4543" s="25" t="str">
        <x:v>Cephalopods</x:v>
      </x:c>
      <x:c r="E4543" s="35" t="n">
        <x:v>1</x:v>
      </x:c>
      <x:c r="F4543" s="35" t="n">
        <x:v>1</x:v>
      </x:c>
      <x:c r="G4543" s="32" t="n">
        <x:v>29.669389889</x:v>
      </x:c>
      <x:c r="H4543" s="32" t="n">
        <x:v>29.669389889</x:v>
      </x:c>
      <x:c r="I4543" s="33" t="n">
        <x:v>0</x:v>
      </x:c>
      <x:c r="J4543" s="34" t="n">
        <x:v>1</x:v>
      </x:c>
      <x:c r="K4543" s="33" t="n">
        <x:v>389.0451449942804</x:v>
      </x:c>
      <x:c r="L4543" s="32" t="n">
        <x:v>11542.732091257843</x:v>
      </x:c>
      <x:c r="M4543" s="33" t="n">
        <x:v>3.59</x:v>
      </x:c>
      <x:c r="N4543" s="33" t="n">
        <x:v>389.04514499428046</x:v>
      </x:c>
      <x:c r="O4543" s="32" t="n">
        <x:v>11542.732091257843</x:v>
      </x:c>
      <x:c r="P4543" s="32" t="n">
        <x:v>0</x:v>
      </x:c>
      <x:c r="Q4543" s="33" t="n">
        <x:v>1</x:v>
      </x:c>
      <x:c r="R4543" s="34" t="n">
        <x:v>0</x:v>
      </x:c>
    </x:row>
    <x:row r="4544" ht="18" customHeight="1">
      <x:c r="A4544" s="25" t="str">
        <x:v>EEZ_630</x:v>
      </x:c>
      <x:c r="B4544" s="25" t="str">
        <x:v>Puerto Rico (USA)</x:v>
      </x:c>
      <x:c r="C4544" s="25" t="str">
        <x:v>functional</x:v>
      </x:c>
      <x:c r="D4544" s="25" t="str">
        <x:v>Large pelagics (&gt;=90 cm)</x:v>
      </x:c>
      <x:c r="E4544" s="35" t="n">
        <x:v>15</x:v>
      </x:c>
      <x:c r="F4544" s="35" t="n">
        <x:v>15</x:v>
      </x:c>
      <x:c r="G4544" s="32" t="n">
        <x:v>136.46517508639997</x:v>
      </x:c>
      <x:c r="H4544" s="32" t="n">
        <x:v>136.46517508639997</x:v>
      </x:c>
      <x:c r="I4544" s="33" t="n">
        <x:v>0</x:v>
      </x:c>
      <x:c r="J4544" s="34" t="n">
        <x:v>1</x:v>
      </x:c>
      <x:c r="K4544" s="33" t="n">
        <x:v>2573.6563343249154</x:v>
      </x:c>
      <x:c r="L4544" s="32" t="n">
        <x:v>351214.4622758719</x:v>
      </x:c>
      <x:c r="M4544" s="33" t="n">
        <x:v>4.408504891989837</x:v>
      </x:c>
      <x:c r="N4544" s="33" t="n">
        <x:v>2561.5621179320424</x:v>
      </x:c>
      <x:c r="O4544" s="32" t="n">
        <x:v>349564.0229182857</x:v>
      </x:c>
      <x:c r="P4544" s="32" t="n">
        <x:v>1650.439357586205</x:v>
      </x:c>
      <x:c r="Q4544" s="33" t="n">
        <x:v>1.004721422255665</x:v>
      </x:c>
      <x:c r="R4544" s="34" t="n">
        <x:v>0.00472142225566506</x:v>
      </x:c>
    </x:row>
    <x:row r="4545" ht="18" customHeight="1">
      <x:c r="A4545" s="25" t="str">
        <x:v>EEZ_630</x:v>
      </x:c>
      <x:c r="B4545" s="25" t="str">
        <x:v>Puerto Rico (USA)</x:v>
      </x:c>
      <x:c r="C4545" s="25" t="str">
        <x:v>functional</x:v>
      </x:c>
      <x:c r="D4545" s="25" t="str">
        <x:v>Large reef assoc. fish (&gt;=90 cm)</x:v>
      </x:c>
      <x:c r="E4545" s="35" t="n">
        <x:v>1</x:v>
      </x:c>
      <x:c r="F4545" s="35" t="n">
        <x:v>1</x:v>
      </x:c>
      <x:c r="G4545" s="32" t="n">
        <x:v>21.681477223999998</x:v>
      </x:c>
      <x:c r="H4545" s="32" t="n">
        <x:v>21.681477223999998</x:v>
      </x:c>
      <x:c r="I4545" s="33" t="n">
        <x:v>0</x:v>
      </x:c>
      <x:c r="J4545" s="34" t="n">
        <x:v>1</x:v>
      </x:c>
      <x:c r="K4545" s="33" t="n">
        <x:v>3235.936569296281</x:v>
      </x:c>
      <x:c r="L4545" s="32" t="n">
        <x:v>70159.88502550601</x:v>
      </x:c>
      <x:c r="M4545" s="33" t="n">
        <x:v>4.51</x:v>
      </x:c>
      <x:c r="N4545" s="33" t="n">
        <x:v>3235.936569296281</x:v>
      </x:c>
      <x:c r="O4545" s="32" t="n">
        <x:v>70159.88502550601</x:v>
      </x:c>
      <x:c r="P4545" s="32" t="n">
        <x:v>0</x:v>
      </x:c>
      <x:c r="Q4545" s="33" t="n">
        <x:v>1</x:v>
      </x:c>
      <x:c r="R4545" s="34" t="n">
        <x:v>0</x:v>
      </x:c>
    </x:row>
    <x:row r="4546" ht="18" customHeight="1">
      <x:c r="A4546" s="25" t="str">
        <x:v>EEZ_630</x:v>
      </x:c>
      <x:c r="B4546" s="25" t="str">
        <x:v>Puerto Rico (USA)</x:v>
      </x:c>
      <x:c r="C4546" s="25" t="str">
        <x:v>functional</x:v>
      </x:c>
      <x:c r="D4546" s="25" t="str">
        <x:v>Large sharks (&gt;=90 cm)</x:v>
      </x:c>
      <x:c r="E4546" s="35" t="n">
        <x:v>2</x:v>
      </x:c>
      <x:c r="F4546" s="35" t="n">
        <x:v>2</x:v>
      </x:c>
      <x:c r="G4546" s="32" t="n">
        <x:v>0.0075998535999999995</x:v>
      </x:c>
      <x:c r="H4546" s="32" t="n">
        <x:v>0.0075998535999999995</x:v>
      </x:c>
      <x:c r="I4546" s="33" t="n">
        <x:v>0</x:v>
      </x:c>
      <x:c r="J4546" s="34" t="n">
        <x:v>1</x:v>
      </x:c>
      <x:c r="K4546" s="33" t="n">
        <x:v>2940.029090010972</x:v>
      </x:c>
      <x:c r="L4546" s="32" t="n">
        <x:v>22.34379066382461</x:v>
      </x:c>
      <x:c r="M4546" s="33" t="n">
        <x:v>4.463903361901603</x:v>
      </x:c>
      <x:c r="N4546" s="33" t="n">
        <x:v>2910.0695047863023</x:v>
      </x:c>
      <x:c r="O4546" s="32" t="n">
        <x:v>22.116102202200395</x:v>
      </x:c>
      <x:c r="P4546" s="32" t="n">
        <x:v>0.22768846162421497</x:v>
      </x:c>
      <x:c r="Q4546" s="33" t="n">
        <x:v>1.010295144214045</x:v>
      </x:c>
      <x:c r="R4546" s="34" t="n">
        <x:v>0.010295144214045166</x:v>
      </x:c>
    </x:row>
    <x:row r="4547" ht="18" customHeight="1">
      <x:c r="A4547" s="25" t="str">
        <x:v>EEZ_630</x:v>
      </x:c>
      <x:c r="B4547" s="25" t="str">
        <x:v>Puerto Rico (USA)</x:v>
      </x:c>
      <x:c r="C4547" s="25" t="str">
        <x:v>functional</x:v>
      </x:c>
      <x:c r="D4547" s="25" t="str">
        <x:v>Lobsters, crabs</x:v>
      </x:c>
      <x:c r="E4547" s="35" t="n">
        <x:v>1</x:v>
      </x:c>
      <x:c r="F4547" s="35" t="n">
        <x:v>1</x:v>
      </x:c>
      <x:c r="G4547" s="32" t="n">
        <x:v>101.56060384</x:v>
      </x:c>
      <x:c r="H4547" s="32" t="n">
        <x:v>101.56060384</x:v>
      </x:c>
      <x:c r="I4547" s="33" t="n">
        <x:v>0</x:v>
      </x:c>
      <x:c r="J4547" s="34" t="n">
        <x:v>1</x:v>
      </x:c>
      <x:c r="K4547" s="33" t="n">
        <x:v>158.48931924611142</x:v>
      </x:c>
      <x:c r="L4547" s="32" t="n">
        <x:v>16096.27096482561</x:v>
      </x:c>
      <x:c r="M4547" s="33" t="n">
        <x:v>3.2</x:v>
      </x:c>
      <x:c r="N4547" s="33" t="n">
        <x:v>158.48931924611142</x:v>
      </x:c>
      <x:c r="O4547" s="32" t="n">
        <x:v>16096.27096482561</x:v>
      </x:c>
      <x:c r="P4547" s="32" t="n">
        <x:v>0</x:v>
      </x:c>
      <x:c r="Q4547" s="33" t="n">
        <x:v>1</x:v>
      </x:c>
      <x:c r="R4547" s="34" t="n">
        <x:v>0</x:v>
      </x:c>
    </x:row>
    <x:row r="4548" ht="18" customHeight="1">
      <x:c r="A4548" s="25" t="str">
        <x:v>EEZ_630</x:v>
      </x:c>
      <x:c r="B4548" s="25" t="str">
        <x:v>Puerto Rico (USA)</x:v>
      </x:c>
      <x:c r="C4548" s="25" t="str">
        <x:v>functional</x:v>
      </x:c>
      <x:c r="D4548" s="25" t="str">
        <x:v>Medium bathydemersals (30 - 89 cm)</x:v>
      </x:c>
      <x:c r="E4548" s="35" t="n">
        <x:v>1</x:v>
      </x:c>
      <x:c r="F4548" s="35" t="n">
        <x:v>1</x:v>
      </x:c>
      <x:c r="G4548" s="32" t="n">
        <x:v>107.358111436</x:v>
      </x:c>
      <x:c r="H4548" s="32" t="n">
        <x:v>107.358111436</x:v>
      </x:c>
      <x:c r="I4548" s="33" t="n">
        <x:v>0</x:v>
      </x:c>
      <x:c r="J4548" s="34" t="n">
        <x:v>1</x:v>
      </x:c>
      <x:c r="K4548" s="33" t="n">
        <x:v>2290.867652767775</x:v>
      </x:c>
      <x:c r="L4548" s="32" t="n">
        <x:v>245943.22475097052</x:v>
      </x:c>
      <x:c r="M4548" s="33" t="n">
        <x:v>4.36</x:v>
      </x:c>
      <x:c r="N4548" s="33" t="n">
        <x:v>2290.867652767775</x:v>
      </x:c>
      <x:c r="O4548" s="32" t="n">
        <x:v>245943.22475097052</x:v>
      </x:c>
      <x:c r="P4548" s="32" t="n">
        <x:v>0</x:v>
      </x:c>
      <x:c r="Q4548" s="33" t="n">
        <x:v>1</x:v>
      </x:c>
      <x:c r="R4548" s="34" t="n">
        <x:v>0</x:v>
      </x:c>
    </x:row>
    <x:row r="4549" ht="18" customHeight="1">
      <x:c r="A4549" s="25" t="str">
        <x:v>EEZ_630</x:v>
      </x:c>
      <x:c r="B4549" s="25" t="str">
        <x:v>Puerto Rico (USA)</x:v>
      </x:c>
      <x:c r="C4549" s="25" t="str">
        <x:v>functional</x:v>
      </x:c>
      <x:c r="D4549" s="25" t="str">
        <x:v>Medium demersals (30 - 89 cm)</x:v>
      </x:c>
      <x:c r="E4549" s="35" t="n">
        <x:v>2</x:v>
      </x:c>
      <x:c r="F4549" s="35" t="n">
        <x:v>2</x:v>
      </x:c>
      <x:c r="G4549" s="32" t="n">
        <x:v>437.464522726</x:v>
      </x:c>
      <x:c r="H4549" s="32" t="n">
        <x:v>437.464522726</x:v>
      </x:c>
      <x:c r="I4549" s="33" t="n">
        <x:v>0</x:v>
      </x:c>
      <x:c r="J4549" s="34" t="n">
        <x:v>1</x:v>
      </x:c>
      <x:c r="K4549" s="33" t="n">
        <x:v>200.20173336448792</x:v>
      </x:c>
      <x:c r="L4549" s="32" t="n">
        <x:v>87581.15573521362</x:v>
      </x:c>
      <x:c r="M4549" s="33" t="n">
        <x:v>3.300042527928171</x:v>
      </x:c>
      <x:c r="N4549" s="33" t="n">
        <x:v>199.54577089486142</x:v>
      </x:c>
      <x:c r="O4549" s="32" t="n">
        <x:v>87294.19542651229</x:v>
      </x:c>
      <x:c r="P4549" s="32" t="n">
        <x:v>286.9603087013238</x:v>
      </x:c>
      <x:c r="Q4549" s="33" t="n">
        <x:v>1.0032872782353885</x:v>
      </x:c>
      <x:c r="R4549" s="34" t="n">
        <x:v>0.003287278235388496</x:v>
      </x:c>
    </x:row>
    <x:row r="4550" ht="18" customHeight="1">
      <x:c r="A4550" s="25" t="str">
        <x:v>EEZ_630</x:v>
      </x:c>
      <x:c r="B4550" s="25" t="str">
        <x:v>Puerto Rico (USA)</x:v>
      </x:c>
      <x:c r="C4550" s="25" t="str">
        <x:v>functional</x:v>
      </x:c>
      <x:c r="D4550" s="25" t="str">
        <x:v>Medium pelagics (30 - 89 cm)</x:v>
      </x:c>
      <x:c r="E4550" s="35" t="n">
        <x:v>3</x:v>
      </x:c>
      <x:c r="F4550" s="35" t="n">
        <x:v>3</x:v>
      </x:c>
      <x:c r="G4550" s="32" t="n">
        <x:v>56.812364514500004</x:v>
      </x:c>
      <x:c r="H4550" s="32" t="n">
        <x:v>56.812364514500004</x:v>
      </x:c>
      <x:c r="I4550" s="33" t="n">
        <x:v>0</x:v>
      </x:c>
      <x:c r="J4550" s="34" t="n">
        <x:v>1</x:v>
      </x:c>
      <x:c r="K4550" s="33" t="n">
        <x:v>1748.224833039615</x:v>
      </x:c>
      <x:c r="L4550" s="32" t="n">
        <x:v>99320.78646794752</x:v>
      </x:c>
      <x:c r="M4550" s="33" t="n">
        <x:v>4.2191418847083435</x:v>
      </x:c>
      <x:c r="N4550" s="33" t="n">
        <x:v>1656.3109945626486</x:v>
      </x:c>
      <x:c r="O4550" s="32" t="n">
        <x:v>94098.94397246723</x:v>
      </x:c>
      <x:c r="P4550" s="32" t="n">
        <x:v>5221.84249548029</x:v>
      </x:c>
      <x:c r="Q4550" s="33" t="n">
        <x:v>1.0554931041203626</x:v>
      </x:c>
      <x:c r="R4550" s="34" t="n">
        <x:v>0.055493104120362596</x:v>
      </x:c>
    </x:row>
    <x:row r="4551" ht="18" customHeight="1">
      <x:c r="A4551" s="25" t="str">
        <x:v>EEZ_630</x:v>
      </x:c>
      <x:c r="B4551" s="25" t="str">
        <x:v>Puerto Rico (USA)</x:v>
      </x:c>
      <x:c r="C4551" s="25" t="str">
        <x:v>functional</x:v>
      </x:c>
      <x:c r="D4551" s="25" t="str">
        <x:v>Medium reef assoc. fish (30 - 89 cm)</x:v>
      </x:c>
      <x:c r="E4551" s="35" t="n">
        <x:v>5</x:v>
      </x:c>
      <x:c r="F4551" s="35" t="n">
        <x:v>5</x:v>
      </x:c>
      <x:c r="G4551" s="32" t="n">
        <x:v>644.3358275370001</x:v>
      </x:c>
      <x:c r="H4551" s="32" t="n">
        <x:v>644.3358275370001</x:v>
      </x:c>
      <x:c r="I4551" s="33" t="n">
        <x:v>0</x:v>
      </x:c>
      <x:c r="J4551" s="34" t="n">
        <x:v>1</x:v>
      </x:c>
      <x:c r="K4551" s="33" t="n">
        <x:v>940.4671161743723</x:v>
      </x:c>
      <x:c r="L4551" s="32" t="n">
        <x:v>605976.6575715502</x:v>
      </x:c>
      <x:c r="M4551" s="33" t="n">
        <x:v>3.92788085561894</x:v>
      </x:c>
      <x:c r="N4551" s="33" t="n">
        <x:v>846.9950175869318</x:v>
      </x:c>
      <x:c r="O4551" s="32" t="n">
        <x:v>545749.2355765917</x:v>
      </x:c>
      <x:c r="P4551" s="32" t="n">
        <x:v>60227.42199495854</x:v>
      </x:c>
      <x:c r="Q4551" s="33" t="n">
        <x:v>1.1103573181029331</x:v>
      </x:c>
      <x:c r="R4551" s="34" t="n">
        <x:v>0.11035731810293317</x:v>
      </x:c>
    </x:row>
    <x:row r="4552" ht="18" customHeight="1">
      <x:c r="A4552" s="25" t="str">
        <x:v>EEZ_630</x:v>
      </x:c>
      <x:c r="B4552" s="25" t="str">
        <x:v>Puerto Rico (USA)</x:v>
      </x:c>
      <x:c r="C4552" s="25" t="str">
        <x:v>functional</x:v>
      </x:c>
      <x:c r="D4552" s="25" t="str">
        <x:v>Other demersal invertebrates</x:v>
      </x:c>
      <x:c r="E4552" s="35" t="n">
        <x:v>4</x:v>
      </x:c>
      <x:c r="F4552" s="35" t="n">
        <x:v>4</x:v>
      </x:c>
      <x:c r="G4552" s="32" t="n">
        <x:v>183.965019907</x:v>
      </x:c>
      <x:c r="H4552" s="32" t="n">
        <x:v>183.965019907</x:v>
      </x:c>
      <x:c r="I4552" s="33" t="n">
        <x:v>0</x:v>
      </x:c>
      <x:c r="J4552" s="34" t="n">
        <x:v>1</x:v>
      </x:c>
      <x:c r="K4552" s="33" t="n">
        <x:v>17.261435870708855</x:v>
      </x:c>
      <x:c r="L4552" s="32" t="n">
        <x:v>3175.5003935783584</x:v>
      </x:c>
      <x:c r="M4552" s="33" t="n">
        <x:v>2.2239371775883057</x:v>
      </x:c>
      <x:c r="N4552" s="33" t="n">
        <x:v>16.74700606448666</x:v>
      </x:c>
      <x:c r="O4552" s="32" t="n">
        <x:v>3080.8633040359377</x:v>
      </x:c>
      <x:c r="P4552" s="32" t="n">
        <x:v>94.63708954242065</x:v>
      </x:c>
      <x:c r="Q4552" s="33" t="n">
        <x:v>1.0307177177963223</x:v>
      </x:c>
      <x:c r="R4552" s="34" t="n">
        <x:v>0.030717717796322173</x:v>
      </x:c>
    </x:row>
    <x:row r="4553" ht="18" customHeight="1">
      <x:c r="A4553" s="25" t="str">
        <x:v>EEZ_630</x:v>
      </x:c>
      <x:c r="B4553" s="25" t="str">
        <x:v>Puerto Rico (USA)</x:v>
      </x:c>
      <x:c r="C4553" s="25" t="str">
        <x:v>functional</x:v>
      </x:c>
      <x:c r="D4553" s="25" t="str">
        <x:v>Small pelagics (&lt;30 cm)</x:v>
      </x:c>
      <x:c r="E4553" s="35" t="n">
        <x:v>1</x:v>
      </x:c>
      <x:c r="F4553" s="35" t="n">
        <x:v>1</x:v>
      </x:c>
      <x:c r="G4553" s="32" t="n">
        <x:v>146.7852115</x:v>
      </x:c>
      <x:c r="H4553" s="32" t="n">
        <x:v>146.7852115</x:v>
      </x:c>
      <x:c r="I4553" s="33" t="n">
        <x:v>0</x:v>
      </x:c>
      <x:c r="J4553" s="34" t="n">
        <x:v>1</x:v>
      </x:c>
      <x:c r="K4553" s="33" t="n">
        <x:v>158.48931924611142</x:v>
      </x:c>
      <x:c r="L4553" s="32" t="n">
        <x:v>23263.888246031485</x:v>
      </x:c>
      <x:c r="M4553" s="33" t="n">
        <x:v>3.2</x:v>
      </x:c>
      <x:c r="N4553" s="33" t="n">
        <x:v>158.48931924611142</x:v>
      </x:c>
      <x:c r="O4553" s="32" t="n">
        <x:v>23263.888246031485</x:v>
      </x:c>
      <x:c r="P4553" s="32" t="n">
        <x:v>0</x:v>
      </x:c>
      <x:c r="Q4553" s="33" t="n">
        <x:v>1</x:v>
      </x:c>
      <x:c r="R4553" s="34" t="n">
        <x:v>0</x:v>
      </x:c>
    </x:row>
    <x:row r="4554" ht="18" customHeight="1">
      <x:c r="A4554" s="25" t="str">
        <x:v>EEZ_634</x:v>
      </x:c>
      <x:c r="B4554" s="25" t="str">
        <x:v>Qatar</x:v>
      </x:c>
      <x:c r="C4554" s="25" t="str">
        <x:v>functional</x:v>
      </x:c>
      <x:c r="D4554" s="25" t="str">
        <x:v>Cephalopods</x:v>
      </x:c>
      <x:c r="E4554" s="35" t="n">
        <x:v>1</x:v>
      </x:c>
      <x:c r="F4554" s="35" t="n">
        <x:v>1</x:v>
      </x:c>
      <x:c r="G4554" s="32" t="n">
        <x:v>40</x:v>
      </x:c>
      <x:c r="H4554" s="32" t="n">
        <x:v>40</x:v>
      </x:c>
      <x:c r="I4554" s="33" t="n">
        <x:v>0</x:v>
      </x:c>
      <x:c r="J4554" s="34" t="n">
        <x:v>1</x:v>
      </x:c>
      <x:c r="K4554" s="33" t="n">
        <x:v>630.957344480193</x:v>
      </x:c>
      <x:c r="L4554" s="32" t="n">
        <x:v>25238.29377920772</x:v>
      </x:c>
      <x:c r="M4554" s="33" t="n">
        <x:v>3.8</x:v>
      </x:c>
      <x:c r="N4554" s="33" t="n">
        <x:v>630.957344480193</x:v>
      </x:c>
      <x:c r="O4554" s="32" t="n">
        <x:v>25238.29377920772</x:v>
      </x:c>
      <x:c r="P4554" s="32" t="n">
        <x:v>0</x:v>
      </x:c>
      <x:c r="Q4554" s="33" t="n">
        <x:v>1</x:v>
      </x:c>
      <x:c r="R4554" s="34" t="n">
        <x:v>0</x:v>
      </x:c>
    </x:row>
    <x:row r="4555" ht="18" customHeight="1">
      <x:c r="A4555" s="25" t="str">
        <x:v>EEZ_634</x:v>
      </x:c>
      <x:c r="B4555" s="25" t="str">
        <x:v>Qatar</x:v>
      </x:c>
      <x:c r="C4555" s="25" t="str">
        <x:v>functional</x:v>
      </x:c>
      <x:c r="D4555" s="25" t="str">
        <x:v>Large pelagics (&gt;=90 cm)</x:v>
      </x:c>
      <x:c r="E4555" s="35" t="n">
        <x:v>4</x:v>
      </x:c>
      <x:c r="F4555" s="35" t="n">
        <x:v>4</x:v>
      </x:c>
      <x:c r="G4555" s="32" t="n">
        <x:v>2508.999999847</x:v>
      </x:c>
      <x:c r="H4555" s="32" t="n">
        <x:v>2508.999999847</x:v>
      </x:c>
      <x:c r="I4555" s="33" t="n">
        <x:v>0</x:v>
      </x:c>
      <x:c r="J4555" s="34" t="n">
        <x:v>1</x:v>
      </x:c>
      <x:c r="K4555" s="33" t="n">
        <x:v>2835.375400915361</x:v>
      </x:c>
      <x:c r="L4555" s="32" t="n">
        <x:v>7113956.880462827</x:v>
      </x:c>
      <x:c r="M4555" s="33" t="n">
        <x:v>4.4287046632098415</x:v>
      </x:c>
      <x:c r="N4555" s="33" t="n">
        <x:v>2683.5189299299964</x:v>
      </x:c>
      <x:c r="O4555" s="32" t="n">
        <x:v>6732948.994783782</x:v>
      </x:c>
      <x:c r="P4555" s="32" t="n">
        <x:v>381007.88567904476</x:v>
      </x:c>
      <x:c r="Q4555" s="33" t="n">
        <x:v>1.0565885596302933</x:v>
      </x:c>
      <x:c r="R4555" s="34" t="n">
        <x:v>0.0565885596302932</x:v>
      </x:c>
    </x:row>
    <x:row r="4556" ht="18" customHeight="1">
      <x:c r="A4556" s="25" t="str">
        <x:v>EEZ_634</x:v>
      </x:c>
      <x:c r="B4556" s="25" t="str">
        <x:v>Qatar</x:v>
      </x:c>
      <x:c r="C4556" s="25" t="str">
        <x:v>functional</x:v>
      </x:c>
      <x:c r="D4556" s="25" t="str">
        <x:v>Large reef assoc. fish (&gt;=90 cm)</x:v>
      </x:c>
      <x:c r="E4556" s="35" t="n">
        <x:v>3</x:v>
      </x:c>
      <x:c r="F4556" s="35" t="n">
        <x:v>3</x:v>
      </x:c>
      <x:c r="G4556" s="32" t="n">
        <x:v>981.9999999890001</x:v>
      </x:c>
      <x:c r="H4556" s="32" t="n">
        <x:v>981.9999999890001</x:v>
      </x:c>
      <x:c r="I4556" s="33" t="n">
        <x:v>0</x:v>
      </x:c>
      <x:c r="J4556" s="34" t="n">
        <x:v>1</x:v>
      </x:c>
      <x:c r="K4556" s="33" t="n">
        <x:v>1280.522179531638</x:v>
      </x:c>
      <x:c r="L4556" s="32" t="n">
        <x:v>1257472.7802859829</x:v>
      </x:c>
      <x:c r="M4556" s="33" t="n">
        <x:v>4.070875763734948</x:v>
      </x:c>
      <x:c r="N4556" s="33" t="n">
        <x:v>1177.2691503509895</x:v>
      </x:c>
      <x:c r="O4556" s="32" t="n">
        <x:v>1156078.3056317219</x:v>
      </x:c>
      <x:c r="P4556" s="32" t="n">
        <x:v>101394.47465426102</x:v>
      </x:c>
      <x:c r="Q4556" s="33" t="n">
        <x:v>1.087705542228695</x:v>
      </x:c>
      <x:c r="R4556" s="34" t="n">
        <x:v>0.0877055422286949</x:v>
      </x:c>
    </x:row>
    <x:row r="4557" ht="18" customHeight="1">
      <x:c r="A4557" s="25" t="str">
        <x:v>EEZ_634</x:v>
      </x:c>
      <x:c r="B4557" s="25" t="str">
        <x:v>Qatar</x:v>
      </x:c>
      <x:c r="C4557" s="25" t="str">
        <x:v>functional</x:v>
      </x:c>
      <x:c r="D4557" s="25" t="str">
        <x:v>Large sharks (&gt;=90 cm)</x:v>
      </x:c>
      <x:c r="E4557" s="35" t="n">
        <x:v>1</x:v>
      </x:c>
      <x:c r="F4557" s="35" t="n">
        <x:v>1</x:v>
      </x:c>
      <x:c r="G4557" s="32" t="n">
        <x:v>605.075240788</x:v>
      </x:c>
      <x:c r="H4557" s="32" t="n">
        <x:v>605.075240788</x:v>
      </x:c>
      <x:c r="I4557" s="33" t="n">
        <x:v>0</x:v>
      </x:c>
      <x:c r="J4557" s="34" t="n">
        <x:v>1</x:v>
      </x:c>
      <x:c r="K4557" s="33" t="n">
        <x:v>1737.8008287493765</x:v>
      </x:c>
      <x:c r="L4557" s="32" t="n">
        <x:v>1051500.2548971148</x:v>
      </x:c>
      <x:c r="M4557" s="33" t="n">
        <x:v>4.24</x:v>
      </x:c>
      <x:c r="N4557" s="33" t="n">
        <x:v>1737.8008287493763</x:v>
      </x:c>
      <x:c r="O4557" s="32" t="n">
        <x:v>1051500.2548971148</x:v>
      </x:c>
      <x:c r="P4557" s="32" t="n">
        <x:v>0</x:v>
      </x:c>
      <x:c r="Q4557" s="33" t="n">
        <x:v>1</x:v>
      </x:c>
      <x:c r="R4557" s="34" t="n">
        <x:v>0</x:v>
      </x:c>
    </x:row>
    <x:row r="4558" ht="18" customHeight="1">
      <x:c r="A4558" s="25" t="str">
        <x:v>EEZ_634</x:v>
      </x:c>
      <x:c r="B4558" s="25" t="str">
        <x:v>Qatar</x:v>
      </x:c>
      <x:c r="C4558" s="25" t="str">
        <x:v>functional</x:v>
      </x:c>
      <x:c r="D4558" s="25" t="str">
        <x:v>Lobsters, crabs</x:v>
      </x:c>
      <x:c r="E4558" s="35" t="n">
        <x:v>3</x:v>
      </x:c>
      <x:c r="F4558" s="35" t="n">
        <x:v>3</x:v>
      </x:c>
      <x:c r="G4558" s="32" t="n">
        <x:v>488.10942763500003</x:v>
      </x:c>
      <x:c r="H4558" s="32" t="n">
        <x:v>488.10942763500003</x:v>
      </x:c>
      <x:c r="I4558" s="33" t="n">
        <x:v>0</x:v>
      </x:c>
      <x:c r="J4558" s="34" t="n">
        <x:v>1</x:v>
      </x:c>
      <x:c r="K4558" s="33" t="n">
        <x:v>278.116739721838</x:v>
      </x:c>
      <x:c r="L4558" s="32" t="n">
        <x:v>135751.40264133862</x:v>
      </x:c>
      <x:c r="M4558" s="33" t="n">
        <x:v>3.4411741861115996</x:v>
      </x:c>
      <x:c r="N4558" s="33" t="n">
        <x:v>276.16852862835975</x:v>
      </x:c>
      <x:c r="O4558" s="32" t="n">
        <x:v>134800.4624395888</x:v>
      </x:c>
      <x:c r="P4558" s="32" t="n">
        <x:v>950.9402017498214</x:v>
      </x:c>
      <x:c r="Q4558" s="33" t="n">
        <x:v>1.007054428334591</x:v>
      </x:c>
      <x:c r="R4558" s="34" t="n">
        <x:v>0.007054428334591122</x:v>
      </x:c>
    </x:row>
    <x:row r="4559" ht="18" customHeight="1">
      <x:c r="A4559" s="25" t="str">
        <x:v>EEZ_634</x:v>
      </x:c>
      <x:c r="B4559" s="25" t="str">
        <x:v>Qatar</x:v>
      </x:c>
      <x:c r="C4559" s="25" t="str">
        <x:v>functional</x:v>
      </x:c>
      <x:c r="D4559" s="25" t="str">
        <x:v>Medium benthopelagics (30 - 89 cm)</x:v>
      </x:c>
      <x:c r="E4559" s="35" t="n">
        <x:v>2</x:v>
      </x:c>
      <x:c r="F4559" s="35" t="n">
        <x:v>2</x:v>
      </x:c>
      <x:c r="G4559" s="32" t="n">
        <x:v>101.978495359</x:v>
      </x:c>
      <x:c r="H4559" s="32" t="n">
        <x:v>101.978495359</x:v>
      </x:c>
      <x:c r="I4559" s="33" t="n">
        <x:v>0</x:v>
      </x:c>
      <x:c r="J4559" s="34" t="n">
        <x:v>1</x:v>
      </x:c>
      <x:c r="K4559" s="33" t="n">
        <x:v>351.41171493178945</x:v>
      </x:c>
      <x:c r="L4559" s="32" t="n">
        <x:v>35836.437940269716</x:v>
      </x:c>
      <x:c r="M4559" s="33" t="n">
        <x:v>3.53017353483161</x:v>
      </x:c>
      <x:c r="N4559" s="33" t="n">
        <x:v>338.9795781062318</x:v>
      </x:c>
      <x:c r="O4559" s="32" t="n">
        <x:v>34568.62733270214</x:v>
      </x:c>
      <x:c r="P4559" s="32" t="n">
        <x:v>1267.810607567575</x:v>
      </x:c>
      <x:c r="Q4559" s="33" t="n">
        <x:v>1.0366751793574465</x:v>
      </x:c>
      <x:c r="R4559" s="34" t="n">
        <x:v>0.0366751793574464</x:v>
      </x:c>
    </x:row>
    <x:row r="4560" ht="18" customHeight="1">
      <x:c r="A4560" s="25" t="str">
        <x:v>EEZ_634</x:v>
      </x:c>
      <x:c r="B4560" s="25" t="str">
        <x:v>Qatar</x:v>
      </x:c>
      <x:c r="C4560" s="25" t="str">
        <x:v>functional</x:v>
      </x:c>
      <x:c r="D4560" s="25" t="str">
        <x:v>Medium demersals (30 - 89 cm)</x:v>
      </x:c>
      <x:c r="E4560" s="35" t="n">
        <x:v>9</x:v>
      </x:c>
      <x:c r="F4560" s="35" t="n">
        <x:v>9</x:v>
      </x:c>
      <x:c r="G4560" s="32" t="n">
        <x:v>3544.4673249639995</x:v>
      </x:c>
      <x:c r="H4560" s="32" t="n">
        <x:v>3544.4673249639995</x:v>
      </x:c>
      <x:c r="I4560" s="33" t="n">
        <x:v>0</x:v>
      </x:c>
      <x:c r="J4560" s="34" t="n">
        <x:v>1</x:v>
      </x:c>
      <x:c r="K4560" s="33" t="n">
        <x:v>699.9843054122881</x:v>
      </x:c>
      <x:c r="L4560" s="32" t="n">
        <x:v>2481071.498521476</x:v>
      </x:c>
      <x:c r="M4560" s="33" t="n">
        <x:v>3.5544409277013385</x:v>
      </x:c>
      <x:c r="N4560" s="33" t="n">
        <x:v>358.46018756622686</x:v>
      </x:c>
      <x:c r="O4560" s="32" t="n">
        <x:v>1270550.4221289577</x:v>
      </x:c>
      <x:c r="P4560" s="32" t="n">
        <x:v>1210521.0763925184</x:v>
      </x:c>
      <x:c r="Q4560" s="33" t="n">
        <x:v>1.952753275516722</x:v>
      </x:c>
      <x:c r="R4560" s="34" t="n">
        <x:v>0.9527532755167221</x:v>
      </x:c>
    </x:row>
    <x:row r="4561" ht="18" customHeight="1">
      <x:c r="A4561" s="25" t="str">
        <x:v>EEZ_634</x:v>
      </x:c>
      <x:c r="B4561" s="25" t="str">
        <x:v>Qatar</x:v>
      </x:c>
      <x:c r="C4561" s="25" t="str">
        <x:v>functional</x:v>
      </x:c>
      <x:c r="D4561" s="25" t="str">
        <x:v>Medium pelagics (30 - 89 cm)</x:v>
      </x:c>
      <x:c r="E4561" s="35" t="n">
        <x:v>1</x:v>
      </x:c>
      <x:c r="F4561" s="35" t="n">
        <x:v>1</x:v>
      </x:c>
      <x:c r="G4561" s="32" t="n">
        <x:v>251.868778008</x:v>
      </x:c>
      <x:c r="H4561" s="32" t="n">
        <x:v>251.868778008</x:v>
      </x:c>
      <x:c r="I4561" s="33" t="n">
        <x:v>0</x:v>
      </x:c>
      <x:c r="J4561" s="34" t="n">
        <x:v>1</x:v>
      </x:c>
      <x:c r="K4561" s="33" t="n">
        <x:v>1122.018454301963</x:v>
      </x:c>
      <x:c r="L4561" s="32" t="n">
        <x:v>282601.4169874604</x:v>
      </x:c>
      <x:c r="M4561" s="33" t="n">
        <x:v>4.05</x:v>
      </x:c>
      <x:c r="N4561" s="33" t="n">
        <x:v>1122.018454301963</x:v>
      </x:c>
      <x:c r="O4561" s="32" t="n">
        <x:v>282601.4169874604</x:v>
      </x:c>
      <x:c r="P4561" s="32" t="n">
        <x:v>0</x:v>
      </x:c>
      <x:c r="Q4561" s="33" t="n">
        <x:v>1</x:v>
      </x:c>
      <x:c r="R4561" s="34" t="n">
        <x:v>0</x:v>
      </x:c>
    </x:row>
    <x:row r="4562" ht="18" customHeight="1">
      <x:c r="A4562" s="25" t="str">
        <x:v>EEZ_634</x:v>
      </x:c>
      <x:c r="B4562" s="25" t="str">
        <x:v>Qatar</x:v>
      </x:c>
      <x:c r="C4562" s="25" t="str">
        <x:v>functional</x:v>
      </x:c>
      <x:c r="D4562" s="25" t="str">
        <x:v>Medium reef assoc. fish (30 - 89 cm)</x:v>
      </x:c>
      <x:c r="E4562" s="35" t="n">
        <x:v>18</x:v>
      </x:c>
      <x:c r="F4562" s="35" t="n">
        <x:v>18</x:v>
      </x:c>
      <x:c r="G4562" s="32" t="n">
        <x:v>8590.749186385001</x:v>
      </x:c>
      <x:c r="H4562" s="32" t="n">
        <x:v>8590.749186385001</x:v>
      </x:c>
      <x:c r="I4562" s="33" t="n">
        <x:v>0</x:v>
      </x:c>
      <x:c r="J4562" s="34" t="n">
        <x:v>1</x:v>
      </x:c>
      <x:c r="K4562" s="33" t="n">
        <x:v>468.29396604054267</x:v>
      </x:c>
      <x:c r="L4562" s="32" t="n">
        <x:v>4022996.0077517973</x:v>
      </x:c>
      <x:c r="M4562" s="33" t="n">
        <x:v>3.453740095857478</x:v>
      </x:c>
      <x:c r="N4562" s="33" t="n">
        <x:v>284.2759344965897</x:v>
      </x:c>
      <x:c r="O4562" s="32" t="n">
        <x:v>2442143.2529854137</x:v>
      </x:c>
      <x:c r="P4562" s="32" t="n">
        <x:v>1580852.7547663837</x:v>
      </x:c>
      <x:c r="Q4562" s="33" t="n">
        <x:v>1.6473218771396232</x:v>
      </x:c>
      <x:c r="R4562" s="34" t="n">
        <x:v>0.6473218771396232</x:v>
      </x:c>
    </x:row>
    <x:row r="4563" ht="18" customHeight="1">
      <x:c r="A4563" s="25" t="str">
        <x:v>EEZ_634</x:v>
      </x:c>
      <x:c r="B4563" s="25" t="str">
        <x:v>Qatar</x:v>
      </x:c>
      <x:c r="C4563" s="25" t="str">
        <x:v>functional</x:v>
      </x:c>
      <x:c r="D4563" s="25" t="str">
        <x:v>Small benthopelagics (&lt;30 cm)</x:v>
      </x:c>
      <x:c r="E4563" s="35" t="n">
        <x:v>1</x:v>
      </x:c>
      <x:c r="F4563" s="35" t="n">
        <x:v>1</x:v>
      </x:c>
      <x:c r="G4563" s="32" t="n">
        <x:v>306.29885022300004</x:v>
      </x:c>
      <x:c r="H4563" s="32" t="n">
        <x:v>306.29885022300004</x:v>
      </x:c>
      <x:c r="I4563" s="33" t="n">
        <x:v>0</x:v>
      </x:c>
      <x:c r="J4563" s="34" t="n">
        <x:v>1</x:v>
      </x:c>
      <x:c r="K4563" s="33" t="n">
        <x:v>107.1519305237606</x:v>
      </x:c>
      <x:c r="L4563" s="32" t="n">
        <x:v>32820.513118602656</x:v>
      </x:c>
      <x:c r="M4563" s="33" t="n">
        <x:v>3.03</x:v>
      </x:c>
      <x:c r="N4563" s="33" t="n">
        <x:v>107.1519305237606</x:v>
      </x:c>
      <x:c r="O4563" s="32" t="n">
        <x:v>32820.513118602656</x:v>
      </x:c>
      <x:c r="P4563" s="32" t="n">
        <x:v>0</x:v>
      </x:c>
      <x:c r="Q4563" s="33" t="n">
        <x:v>1</x:v>
      </x:c>
      <x:c r="R4563" s="34" t="n">
        <x:v>0</x:v>
      </x:c>
    </x:row>
    <x:row r="4564" ht="18" customHeight="1">
      <x:c r="A4564" s="25" t="str">
        <x:v>EEZ_634</x:v>
      </x:c>
      <x:c r="B4564" s="25" t="str">
        <x:v>Qatar</x:v>
      </x:c>
      <x:c r="C4564" s="25" t="str">
        <x:v>functional</x:v>
      </x:c>
      <x:c r="D4564" s="25" t="str">
        <x:v>Small demersals (&lt;30 cm)</x:v>
      </x:c>
      <x:c r="E4564" s="35" t="n">
        <x:v>1</x:v>
      </x:c>
      <x:c r="F4564" s="35" t="n">
        <x:v>1</x:v>
      </x:c>
      <x:c r="G4564" s="32" t="n">
        <x:v>90.547898612</x:v>
      </x:c>
      <x:c r="H4564" s="32" t="n">
        <x:v>90.547898612</x:v>
      </x:c>
      <x:c r="I4564" s="33" t="n">
        <x:v>0</x:v>
      </x:c>
      <x:c r="J4564" s="34" t="n">
        <x:v>1</x:v>
      </x:c>
      <x:c r="K4564" s="33" t="n">
        <x:v>323.5936569296281</x:v>
      </x:c>
      <x:c r="L4564" s="32" t="n">
        <x:v>29300.725639150274</x:v>
      </x:c>
      <x:c r="M4564" s="33" t="n">
        <x:v>3.51</x:v>
      </x:c>
      <x:c r="N4564" s="33" t="n">
        <x:v>323.5936569296281</x:v>
      </x:c>
      <x:c r="O4564" s="32" t="n">
        <x:v>29300.725639150274</x:v>
      </x:c>
      <x:c r="P4564" s="32" t="n">
        <x:v>0</x:v>
      </x:c>
      <x:c r="Q4564" s="33" t="n">
        <x:v>1</x:v>
      </x:c>
      <x:c r="R4564" s="34" t="n">
        <x:v>0</x:v>
      </x:c>
    </x:row>
    <x:row r="4565" ht="18" customHeight="1">
      <x:c r="A4565" s="25" t="str">
        <x:v>EEZ_634</x:v>
      </x:c>
      <x:c r="B4565" s="25" t="str">
        <x:v>Qatar</x:v>
      </x:c>
      <x:c r="C4565" s="25" t="str">
        <x:v>functional</x:v>
      </x:c>
      <x:c r="D4565" s="25" t="str">
        <x:v>Small pelagics (&lt;30 cm)</x:v>
      </x:c>
      <x:c r="E4565" s="35" t="n">
        <x:v>2</x:v>
      </x:c>
      <x:c r="F4565" s="35" t="n">
        <x:v>2</x:v>
      </x:c>
      <x:c r="G4565" s="32" t="n">
        <x:v>657.0306964971</x:v>
      </x:c>
      <x:c r="H4565" s="32" t="n">
        <x:v>657.0306964971</x:v>
      </x:c>
      <x:c r="I4565" s="33" t="n">
        <x:v>0</x:v>
      </x:c>
      <x:c r="J4565" s="34" t="n">
        <x:v>1</x:v>
      </x:c>
      <x:c r="K4565" s="33" t="n">
        <x:v>1555.7509089964228</x:v>
      </x:c>
      <x:c r="L4565" s="32" t="n">
        <x:v>1022176.1033139162</x:v>
      </x:c>
      <x:c r="M4565" s="33" t="n">
        <x:v>4.147351129039468</x:v>
      </x:c>
      <x:c r="N4565" s="33" t="n">
        <x:v>1403.9483443624092</x:v>
      </x:c>
      <x:c r="O4565" s="32" t="n">
        <x:v>922437.1585423842</x:v>
      </x:c>
      <x:c r="P4565" s="32" t="n">
        <x:v>99738.94477153209</x:v>
      </x:c>
      <x:c r="Q4565" s="33" t="n">
        <x:v>1.1081254629086468</x:v>
      </x:c>
      <x:c r="R4565" s="34" t="n">
        <x:v>0.10812546290864677</x:v>
      </x:c>
    </x:row>
    <x:row r="4566" ht="18" customHeight="1">
      <x:c r="A4566" s="25" t="str">
        <x:v>EEZ_634</x:v>
      </x:c>
      <x:c r="B4566" s="25" t="str">
        <x:v>Qatar</x:v>
      </x:c>
      <x:c r="C4566" s="25" t="str">
        <x:v>functional</x:v>
      </x:c>
      <x:c r="D4566" s="25" t="str">
        <x:v>Small reef assoc. fish (&lt;30 cm)</x:v>
      </x:c>
      <x:c r="E4566" s="35" t="n">
        <x:v>1</x:v>
      </x:c>
      <x:c r="F4566" s="35" t="n">
        <x:v>1</x:v>
      </x:c>
      <x:c r="G4566" s="32" t="n">
        <x:v>133</x:v>
      </x:c>
      <x:c r="H4566" s="32" t="n">
        <x:v>133</x:v>
      </x:c>
      <x:c r="I4566" s="33" t="n">
        <x:v>0</x:v>
      </x:c>
      <x:c r="J4566" s="34" t="n">
        <x:v>1</x:v>
      </x:c>
      <x:c r="K4566" s="33" t="n">
        <x:v>323.5936569296281</x:v>
      </x:c>
      <x:c r="L4566" s="32" t="n">
        <x:v>43037.95637164053</x:v>
      </x:c>
      <x:c r="M4566" s="33" t="n">
        <x:v>3.51</x:v>
      </x:c>
      <x:c r="N4566" s="33" t="n">
        <x:v>323.5936569296281</x:v>
      </x:c>
      <x:c r="O4566" s="32" t="n">
        <x:v>43037.95637164053</x:v>
      </x:c>
      <x:c r="P4566" s="32" t="n">
        <x:v>0</x:v>
      </x:c>
      <x:c r="Q4566" s="33" t="n">
        <x:v>1</x:v>
      </x:c>
      <x:c r="R4566" s="34" t="n">
        <x:v>0</x:v>
      </x:c>
    </x:row>
    <x:row r="4567" ht="18" customHeight="1">
      <x:c r="A4567" s="25" t="str">
        <x:v>EEZ_638</x:v>
      </x:c>
      <x:c r="B4567" s="25" t="str">
        <x:v>Réunion (France)</x:v>
      </x:c>
      <x:c r="C4567" s="25" t="str">
        <x:v>functional</x:v>
      </x:c>
      <x:c r="D4567" s="25" t="str">
        <x:v>Cephalopods</x:v>
      </x:c>
      <x:c r="E4567" s="35" t="n">
        <x:v>1</x:v>
      </x:c>
      <x:c r="F4567" s="35" t="n">
        <x:v>1</x:v>
      </x:c>
      <x:c r="G4567" s="32" t="n">
        <x:v>0.059813873</x:v>
      </x:c>
      <x:c r="H4567" s="32" t="n">
        <x:v>0.059813873</x:v>
      </x:c>
      <x:c r="I4567" s="33" t="n">
        <x:v>0</x:v>
      </x:c>
      <x:c r="J4567" s="34" t="n">
        <x:v>1</x:v>
      </x:c>
      <x:c r="K4567" s="33" t="n">
        <x:v>380.1893963205613</x:v>
      </x:c>
      <x:c r="L4567" s="32" t="n">
        <x:v>22.740600267464718</x:v>
      </x:c>
      <x:c r="M4567" s="33" t="n">
        <x:v>3.58</x:v>
      </x:c>
      <x:c r="N4567" s="33" t="n">
        <x:v>380.1893963205613</x:v>
      </x:c>
      <x:c r="O4567" s="32" t="n">
        <x:v>22.740600267464718</x:v>
      </x:c>
      <x:c r="P4567" s="32" t="n">
        <x:v>0</x:v>
      </x:c>
      <x:c r="Q4567" s="33" t="n">
        <x:v>1</x:v>
      </x:c>
      <x:c r="R4567" s="34" t="n">
        <x:v>0</x:v>
      </x:c>
    </x:row>
    <x:row r="4568" ht="18" customHeight="1">
      <x:c r="A4568" s="25" t="str">
        <x:v>EEZ_638</x:v>
      </x:c>
      <x:c r="B4568" s="25" t="str">
        <x:v>Réunion (France)</x:v>
      </x:c>
      <x:c r="C4568" s="25" t="str">
        <x:v>functional</x:v>
      </x:c>
      <x:c r="D4568" s="25" t="str">
        <x:v>Large pelagics (&gt;=90 cm)</x:v>
      </x:c>
      <x:c r="E4568" s="35" t="n">
        <x:v>7</x:v>
      </x:c>
      <x:c r="F4568" s="35" t="n">
        <x:v>7</x:v>
      </x:c>
      <x:c r="G4568" s="32" t="n">
        <x:v>439.0090933225</x:v>
      </x:c>
      <x:c r="H4568" s="32" t="n">
        <x:v>439.0090933225</x:v>
      </x:c>
      <x:c r="I4568" s="33" t="n">
        <x:v>0</x:v>
      </x:c>
      <x:c r="J4568" s="34" t="n">
        <x:v>1</x:v>
      </x:c>
      <x:c r="K4568" s="33" t="n">
        <x:v>2161.1138606441623</x:v>
      </x:c>
      <x:c r="L4568" s="32" t="n">
        <x:v>948748.6365280814</x:v>
      </x:c>
      <x:c r="M4568" s="33" t="n">
        <x:v>4.331513096197932</x:v>
      </x:c>
      <x:c r="N4568" s="33" t="n">
        <x:v>2145.4238103315497</x:v>
      </x:c>
      <x:c r="O4568" s="32" t="n">
        <x:v>941860.5617661568</x:v>
      </x:c>
      <x:c r="P4568" s="32" t="n">
        <x:v>6888.074761924567</x:v>
      </x:c>
      <x:c r="Q4568" s="33" t="n">
        <x:v>1.007313263811586</x:v>
      </x:c>
      <x:c r="R4568" s="34" t="n">
        <x:v>0.007313263811586076</x:v>
      </x:c>
    </x:row>
    <x:row r="4569" ht="18" customHeight="1">
      <x:c r="A4569" s="25" t="str">
        <x:v>EEZ_638</x:v>
      </x:c>
      <x:c r="B4569" s="25" t="str">
        <x:v>Réunion (France)</x:v>
      </x:c>
      <x:c r="C4569" s="25" t="str">
        <x:v>functional</x:v>
      </x:c>
      <x:c r="D4569" s="25" t="str">
        <x:v>Large reef assoc. fish (&gt;=90 cm)</x:v>
      </x:c>
      <x:c r="E4569" s="35" t="n">
        <x:v>1</x:v>
      </x:c>
      <x:c r="F4569" s="35" t="n">
        <x:v>1</x:v>
      </x:c>
      <x:c r="G4569" s="32" t="n">
        <x:v>2.568354475</x:v>
      </x:c>
      <x:c r="H4569" s="32" t="n">
        <x:v>2.568354475</x:v>
      </x:c>
      <x:c r="I4569" s="33" t="n">
        <x:v>0</x:v>
      </x:c>
      <x:c r="J4569" s="34" t="n">
        <x:v>1</x:v>
      </x:c>
      <x:c r="K4569" s="33" t="n">
        <x:v>3162.2776601683795</x:v>
      </x:c>
      <x:c r="L4569" s="32" t="n">
        <x:v>8121.849979685987</x:v>
      </x:c>
      <x:c r="M4569" s="33" t="n">
        <x:v>4.5</x:v>
      </x:c>
      <x:c r="N4569" s="33" t="n">
        <x:v>3162.2776601683795</x:v>
      </x:c>
      <x:c r="O4569" s="32" t="n">
        <x:v>8121.849979685987</x:v>
      </x:c>
      <x:c r="P4569" s="32" t="n">
        <x:v>0</x:v>
      </x:c>
      <x:c r="Q4569" s="33" t="n">
        <x:v>1</x:v>
      </x:c>
      <x:c r="R4569" s="34" t="n">
        <x:v>0</x:v>
      </x:c>
    </x:row>
    <x:row r="4570" ht="18" customHeight="1">
      <x:c r="A4570" s="25" t="str">
        <x:v>EEZ_638</x:v>
      </x:c>
      <x:c r="B4570" s="25" t="str">
        <x:v>Réunion (France)</x:v>
      </x:c>
      <x:c r="C4570" s="25" t="str">
        <x:v>functional</x:v>
      </x:c>
      <x:c r="D4570" s="25" t="str">
        <x:v>Large sharks (&gt;=90 cm)</x:v>
      </x:c>
      <x:c r="E4570" s="35" t="n">
        <x:v>4</x:v>
      </x:c>
      <x:c r="F4570" s="35" t="n">
        <x:v>4</x:v>
      </x:c>
      <x:c r="G4570" s="32" t="n">
        <x:v>24.8840324471</x:v>
      </x:c>
      <x:c r="H4570" s="32" t="n">
        <x:v>24.8840324471</x:v>
      </x:c>
      <x:c r="I4570" s="33" t="n">
        <x:v>0</x:v>
      </x:c>
      <x:c r="J4570" s="34" t="n">
        <x:v>1</x:v>
      </x:c>
      <x:c r="K4570" s="33" t="n">
        <x:v>1461.9806324612582</x:v>
      </x:c>
      <x:c r="L4570" s="32" t="n">
        <x:v>36379.97349519773</x:v>
      </x:c>
      <x:c r="M4570" s="33" t="n">
        <x:v>4.141325876748358</x:v>
      </x:c>
      <x:c r="N4570" s="33" t="n">
        <x:v>1384.6049399754074</x:v>
      </x:c>
      <x:c r="O4570" s="32" t="n">
        <x:v>34454.55425276299</x:v>
      </x:c>
      <x:c r="P4570" s="32" t="n">
        <x:v>1925.419242434742</x:v>
      </x:c>
      <x:c r="Q4570" s="33" t="n">
        <x:v>1.0558828661171937</x:v>
      </x:c>
      <x:c r="R4570" s="34" t="n">
        <x:v>0.05588286611719374</x:v>
      </x:c>
    </x:row>
    <x:row r="4571" ht="18" customHeight="1">
      <x:c r="A4571" s="25" t="str">
        <x:v>EEZ_638</x:v>
      </x:c>
      <x:c r="B4571" s="25" t="str">
        <x:v>Réunion (France)</x:v>
      </x:c>
      <x:c r="C4571" s="25" t="str">
        <x:v>functional</x:v>
      </x:c>
      <x:c r="D4571" s="25" t="str">
        <x:v>Lobsters, crabs</x:v>
      </x:c>
      <x:c r="E4571" s="35" t="n">
        <x:v>2</x:v>
      </x:c>
      <x:c r="F4571" s="35" t="n">
        <x:v>2</x:v>
      </x:c>
      <x:c r="G4571" s="32" t="n">
        <x:v>1.008522526</x:v>
      </x:c>
      <x:c r="H4571" s="32" t="n">
        <x:v>1.008522526</x:v>
      </x:c>
      <x:c r="I4571" s="33" t="n">
        <x:v>0</x:v>
      </x:c>
      <x:c r="J4571" s="34" t="n">
        <x:v>1</x:v>
      </x:c>
      <x:c r="K4571" s="33" t="n">
        <x:v>758.40245148318</x:v>
      </x:c>
      <x:c r="L4571" s="32" t="n">
        <x:v>764.8659560944091</x:v>
      </x:c>
      <x:c r="M4571" s="33" t="n">
        <x:v>3.8561066670711126</x:v>
      </x:c>
      <x:c r="N4571" s="33" t="n">
        <x:v>717.9706103848638</x:v>
      </x:c>
      <x:c r="O4571" s="32" t="n">
        <x:v>724.0895335791046</x:v>
      </x:c>
      <x:c r="P4571" s="32" t="n">
        <x:v>40.77642251530449</x:v>
      </x:c>
      <x:c r="Q4571" s="33" t="n">
        <x:v>1.0563140614859472</x:v>
      </x:c>
      <x:c r="R4571" s="34" t="n">
        <x:v>0.05631406148594715</x:v>
      </x:c>
    </x:row>
    <x:row r="4572" ht="18" customHeight="1">
      <x:c r="A4572" s="25" t="str">
        <x:v>EEZ_638</x:v>
      </x:c>
      <x:c r="B4572" s="25" t="str">
        <x:v>Réunion (France)</x:v>
      </x:c>
      <x:c r="C4572" s="25" t="str">
        <x:v>functional</x:v>
      </x:c>
      <x:c r="D4572" s="25" t="str">
        <x:v>Medium benthopelagics (30 - 89 cm)</x:v>
      </x:c>
      <x:c r="E4572" s="35" t="n">
        <x:v>1</x:v>
      </x:c>
      <x:c r="F4572" s="35" t="n">
        <x:v>1</x:v>
      </x:c>
      <x:c r="G4572" s="32" t="n">
        <x:v>1.179643321</x:v>
      </x:c>
      <x:c r="H4572" s="32" t="n">
        <x:v>1.179643321</x:v>
      </x:c>
      <x:c r="I4572" s="33" t="n">
        <x:v>0</x:v>
      </x:c>
      <x:c r="J4572" s="34" t="n">
        <x:v>1</x:v>
      </x:c>
      <x:c r="K4572" s="33" t="n">
        <x:v>204.17379446695296</x:v>
      </x:c>
      <x:c r="L4572" s="32" t="n">
        <x:v>240.85225296616778</x:v>
      </x:c>
      <x:c r="M4572" s="33" t="n">
        <x:v>3.31</x:v>
      </x:c>
      <x:c r="N4572" s="33" t="n">
        <x:v>204.17379446695296</x:v>
      </x:c>
      <x:c r="O4572" s="32" t="n">
        <x:v>240.85225296616778</x:v>
      </x:c>
      <x:c r="P4572" s="32" t="n">
        <x:v>0</x:v>
      </x:c>
      <x:c r="Q4572" s="33" t="n">
        <x:v>1</x:v>
      </x:c>
      <x:c r="R4572" s="34" t="n">
        <x:v>0</x:v>
      </x:c>
    </x:row>
    <x:row r="4573" ht="18" customHeight="1">
      <x:c r="A4573" s="25" t="str">
        <x:v>EEZ_638</x:v>
      </x:c>
      <x:c r="B4573" s="25" t="str">
        <x:v>Réunion (France)</x:v>
      </x:c>
      <x:c r="C4573" s="25" t="str">
        <x:v>functional</x:v>
      </x:c>
      <x:c r="D4573" s="25" t="str">
        <x:v>Medium demersals (30 - 89 cm)</x:v>
      </x:c>
      <x:c r="E4573" s="35" t="n">
        <x:v>1</x:v>
      </x:c>
      <x:c r="F4573" s="35" t="n">
        <x:v>1</x:v>
      </x:c>
      <x:c r="G4573" s="32" t="n">
        <x:v>40.599664461799996</x:v>
      </x:c>
      <x:c r="H4573" s="32" t="n">
        <x:v>40.599664461799996</x:v>
      </x:c>
      <x:c r="I4573" s="33" t="n">
        <x:v>0</x:v>
      </x:c>
      <x:c r="J4573" s="34" t="n">
        <x:v>1</x:v>
      </x:c>
      <x:c r="K4573" s="33" t="n">
        <x:v>190.54607179632464</x:v>
      </x:c>
      <x:c r="L4573" s="32" t="n">
        <x:v>7736.106579444832</x:v>
      </x:c>
      <x:c r="M4573" s="33" t="n">
        <x:v>3.2800000000000002</x:v>
      </x:c>
      <x:c r="N4573" s="33" t="n">
        <x:v>190.54607179632484</x:v>
      </x:c>
      <x:c r="O4573" s="32" t="n">
        <x:v>7736.1065794448405</x:v>
      </x:c>
      <x:c r="P4573" s="32" t="n">
        <x:v>-8.185452315956354e-12</x:v>
      </x:c>
      <x:c r="Q4573" s="33" t="n">
        <x:v>0.9999999999999989</x:v>
      </x:c>
      <x:c r="R4573" s="34" t="n">
        <x:v>-1.0580842225862612e-15</x:v>
      </x:c>
    </x:row>
    <x:row r="4574" ht="18" customHeight="1">
      <x:c r="A4574" s="25" t="str">
        <x:v>EEZ_638</x:v>
      </x:c>
      <x:c r="B4574" s="25" t="str">
        <x:v>Réunion (France)</x:v>
      </x:c>
      <x:c r="C4574" s="25" t="str">
        <x:v>functional</x:v>
      </x:c>
      <x:c r="D4574" s="25" t="str">
        <x:v>Medium pelagics (30 - 89 cm)</x:v>
      </x:c>
      <x:c r="E4574" s="35" t="n">
        <x:v>3</x:v>
      </x:c>
      <x:c r="F4574" s="35" t="n">
        <x:v>3</x:v>
      </x:c>
      <x:c r="G4574" s="32" t="n">
        <x:v>19.457959338000002</x:v>
      </x:c>
      <x:c r="H4574" s="32" t="n">
        <x:v>19.457959338000002</x:v>
      </x:c>
      <x:c r="I4574" s="33" t="n">
        <x:v>0</x:v>
      </x:c>
      <x:c r="J4574" s="34" t="n">
        <x:v>1</x:v>
      </x:c>
      <x:c r="K4574" s="33" t="n">
        <x:v>1518.3328874145052</x:v>
      </x:c>
      <x:c r="L4574" s="32" t="n">
        <x:v>29543.65958485958</x:v>
      </x:c>
      <x:c r="M4574" s="33" t="n">
        <x:v>4.172254386468592</x:v>
      </x:c>
      <x:c r="N4574" s="33" t="n">
        <x:v>1486.8062788357536</x:v>
      </x:c>
      <x:c r="O4574" s="32" t="n">
        <x:v>28930.216117069187</x:v>
      </x:c>
      <x:c r="P4574" s="32" t="n">
        <x:v>613.4434677903919</x:v>
      </x:c>
      <x:c r="Q4574" s="33" t="n">
        <x:v>1.0212042476733678</x:v>
      </x:c>
      <x:c r="R4574" s="34" t="n">
        <x:v>0.021204247673367798</x:v>
      </x:c>
    </x:row>
    <x:row r="4575" ht="18" customHeight="1">
      <x:c r="A4575" s="25" t="str">
        <x:v>EEZ_638</x:v>
      </x:c>
      <x:c r="B4575" s="25" t="str">
        <x:v>Réunion (France)</x:v>
      </x:c>
      <x:c r="C4575" s="25" t="str">
        <x:v>functional</x:v>
      </x:c>
      <x:c r="D4575" s="25" t="str">
        <x:v>Medium reef assoc. fish (30 - 89 cm)</x:v>
      </x:c>
      <x:c r="E4575" s="35" t="n">
        <x:v>5</x:v>
      </x:c>
      <x:c r="F4575" s="35" t="n">
        <x:v>5</x:v>
      </x:c>
      <x:c r="G4575" s="32" t="n">
        <x:v>9.012087410000001</x:v>
      </x:c>
      <x:c r="H4575" s="32" t="n">
        <x:v>9.012087410000001</x:v>
      </x:c>
      <x:c r="I4575" s="33" t="n">
        <x:v>0</x:v>
      </x:c>
      <x:c r="J4575" s="34" t="n">
        <x:v>1</x:v>
      </x:c>
      <x:c r="K4575" s="33" t="n">
        <x:v>855.1708325290454</x:v>
      </x:c>
      <x:c r="L4575" s="32" t="n">
        <x:v>7706.874293234229</x:v>
      </x:c>
      <x:c r="M4575" s="33" t="n">
        <x:v>3.900922505399889</x:v>
      </x:c>
      <x:c r="N4575" s="33" t="n">
        <x:v>796.0172980801428</x:v>
      </x:c>
      <x:c r="O4575" s="32" t="n">
        <x:v>7173.777470170274</x:v>
      </x:c>
      <x:c r="P4575" s="32" t="n">
        <x:v>533.0968230639555</x:v>
      </x:c>
      <x:c r="Q4575" s="33" t="n">
        <x:v>1.0743118705982528</x:v>
      </x:c>
      <x:c r="R4575" s="34" t="n">
        <x:v>0.07431187059825291</x:v>
      </x:c>
    </x:row>
    <x:row r="4576" ht="18" customHeight="1">
      <x:c r="A4576" s="25" t="str">
        <x:v>EEZ_638</x:v>
      </x:c>
      <x:c r="B4576" s="25" t="str">
        <x:v>Réunion (France)</x:v>
      </x:c>
      <x:c r="C4576" s="25" t="str">
        <x:v>functional</x:v>
      </x:c>
      <x:c r="D4576" s="25" t="str">
        <x:v>Small pelagics (&lt;30 cm)</x:v>
      </x:c>
      <x:c r="E4576" s="35" t="n">
        <x:v>1</x:v>
      </x:c>
      <x:c r="F4576" s="35" t="n">
        <x:v>1</x:v>
      </x:c>
      <x:c r="G4576" s="32" t="n">
        <x:v>0.20739655</x:v>
      </x:c>
      <x:c r="H4576" s="32" t="n">
        <x:v>0.20739655</x:v>
      </x:c>
      <x:c r="I4576" s="33" t="n">
        <x:v>0</x:v>
      </x:c>
      <x:c r="J4576" s="34" t="n">
        <x:v>1</x:v>
      </x:c>
      <x:c r="K4576" s="33" t="n">
        <x:v>144.5439770745928</x:v>
      </x:c>
      <x:c r="L4576" s="32" t="n">
        <x:v>29.97792216854964</x:v>
      </x:c>
      <x:c r="M4576" s="33" t="n">
        <x:v>3.16</x:v>
      </x:c>
      <x:c r="N4576" s="33" t="n">
        <x:v>144.5439770745928</x:v>
      </x:c>
      <x:c r="O4576" s="32" t="n">
        <x:v>29.97792216854964</x:v>
      </x:c>
      <x:c r="P4576" s="32" t="n">
        <x:v>0</x:v>
      </x:c>
      <x:c r="Q4576" s="33" t="n">
        <x:v>1</x:v>
      </x:c>
      <x:c r="R4576" s="34" t="n">
        <x:v>0</x:v>
      </x:c>
    </x:row>
    <x:row r="4577" ht="18" customHeight="1">
      <x:c r="A4577" s="25" t="str">
        <x:v>EEZ_642</x:v>
      </x:c>
      <x:c r="B4577" s="25" t="str">
        <x:v>Romania</x:v>
      </x:c>
      <x:c r="C4577" s="25" t="str">
        <x:v>functional</x:v>
      </x:c>
      <x:c r="D4577" s="25" t="str">
        <x:v>Large flatfishes (&gt;=90 cm)</x:v>
      </x:c>
      <x:c r="E4577" s="35" t="n">
        <x:v>1</x:v>
      </x:c>
      <x:c r="F4577" s="35" t="n">
        <x:v>1</x:v>
      </x:c>
      <x:c r="G4577" s="32" t="n">
        <x:v>392.78063118079996</x:v>
      </x:c>
      <x:c r="H4577" s="32" t="n">
        <x:v>392.78063118079996</x:v>
      </x:c>
      <x:c r="I4577" s="33" t="n">
        <x:v>0</x:v>
      </x:c>
      <x:c r="J4577" s="34" t="n">
        <x:v>1</x:v>
      </x:c>
      <x:c r="K4577" s="33" t="n">
        <x:v>2290.867652767775</x:v>
      </x:c>
      <x:c r="L4577" s="32" t="n">
        <x:v>899808.4426058043</x:v>
      </x:c>
      <x:c r="M4577" s="33" t="n">
        <x:v>4.36</x:v>
      </x:c>
      <x:c r="N4577" s="33" t="n">
        <x:v>2290.867652767775</x:v>
      </x:c>
      <x:c r="O4577" s="32" t="n">
        <x:v>899808.4426058043</x:v>
      </x:c>
      <x:c r="P4577" s="32" t="n">
        <x:v>0</x:v>
      </x:c>
      <x:c r="Q4577" s="33" t="n">
        <x:v>1</x:v>
      </x:c>
      <x:c r="R4577" s="34" t="n">
        <x:v>0</x:v>
      </x:c>
    </x:row>
    <x:row r="4578" ht="18" customHeight="1">
      <x:c r="A4578" s="25" t="str">
        <x:v>EEZ_642</x:v>
      </x:c>
      <x:c r="B4578" s="25" t="str">
        <x:v>Romania</x:v>
      </x:c>
      <x:c r="C4578" s="25" t="str">
        <x:v>functional</x:v>
      </x:c>
      <x:c r="D4578" s="25" t="str">
        <x:v>Large pelagics (&gt;=90 cm)</x:v>
      </x:c>
      <x:c r="E4578" s="35" t="n">
        <x:v>1</x:v>
      </x:c>
      <x:c r="F4578" s="35" t="n">
        <x:v>1</x:v>
      </x:c>
      <x:c r="G4578" s="32" t="n">
        <x:v>6.2972978807</x:v>
      </x:c>
      <x:c r="H4578" s="32" t="n">
        <x:v>6.2972978807</x:v>
      </x:c>
      <x:c r="I4578" s="33" t="n">
        <x:v>0</x:v>
      </x:c>
      <x:c r="J4578" s="34" t="n">
        <x:v>1</x:v>
      </x:c>
      <x:c r="K4578" s="33" t="n">
        <x:v>3388.4415613920273</x:v>
      </x:c>
      <x:c r="L4578" s="32" t="n">
        <x:v>21338.025863429815</x:v>
      </x:c>
      <x:c r="M4578" s="33" t="n">
        <x:v>4.53</x:v>
      </x:c>
      <x:c r="N4578" s="33" t="n">
        <x:v>3388.4415613920273</x:v>
      </x:c>
      <x:c r="O4578" s="32" t="n">
        <x:v>21338.025863429815</x:v>
      </x:c>
      <x:c r="P4578" s="32" t="n">
        <x:v>0</x:v>
      </x:c>
      <x:c r="Q4578" s="33" t="n">
        <x:v>1</x:v>
      </x:c>
      <x:c r="R4578" s="34" t="n">
        <x:v>0</x:v>
      </x:c>
    </x:row>
    <x:row r="4579" ht="18" customHeight="1">
      <x:c r="A4579" s="25" t="str">
        <x:v>EEZ_642</x:v>
      </x:c>
      <x:c r="B4579" s="25" t="str">
        <x:v>Romania</x:v>
      </x:c>
      <x:c r="C4579" s="25" t="str">
        <x:v>functional</x:v>
      </x:c>
      <x:c r="D4579" s="25" t="str">
        <x:v>Large rays (&gt;=90 cm)</x:v>
      </x:c>
      <x:c r="E4579" s="35" t="n">
        <x:v>1</x:v>
      </x:c>
      <x:c r="F4579" s="35" t="n">
        <x:v>1</x:v>
      </x:c>
      <x:c r="G4579" s="32" t="n">
        <x:v>1.01</x:v>
      </x:c>
      <x:c r="H4579" s="32" t="n">
        <x:v>1.01</x:v>
      </x:c>
      <x:c r="I4579" s="33" t="n">
        <x:v>0</x:v>
      </x:c>
      <x:c r="J4579" s="34" t="n">
        <x:v>1</x:v>
      </x:c>
      <x:c r="K4579" s="33" t="n">
        <x:v>1122.018454301963</x:v>
      </x:c>
      <x:c r="L4579" s="32" t="n">
        <x:v>1133.2386388449827</x:v>
      </x:c>
      <x:c r="M4579" s="33" t="n">
        <x:v>4.05</x:v>
      </x:c>
      <x:c r="N4579" s="33" t="n">
        <x:v>1122.018454301963</x:v>
      </x:c>
      <x:c r="O4579" s="32" t="n">
        <x:v>1133.2386388449827</x:v>
      </x:c>
      <x:c r="P4579" s="32" t="n">
        <x:v>0</x:v>
      </x:c>
      <x:c r="Q4579" s="33" t="n">
        <x:v>1</x:v>
      </x:c>
      <x:c r="R4579" s="34" t="n">
        <x:v>0</x:v>
      </x:c>
    </x:row>
    <x:row r="4580" ht="18" customHeight="1">
      <x:c r="A4580" s="25" t="str">
        <x:v>EEZ_642</x:v>
      </x:c>
      <x:c r="B4580" s="25" t="str">
        <x:v>Romania</x:v>
      </x:c>
      <x:c r="C4580" s="25" t="str">
        <x:v>functional</x:v>
      </x:c>
      <x:c r="D4580" s="25" t="str">
        <x:v>Medium benthopelagics (30 - 89 cm)</x:v>
      </x:c>
      <x:c r="E4580" s="35" t="n">
        <x:v>1</x:v>
      </x:c>
      <x:c r="F4580" s="35" t="n">
        <x:v>1</x:v>
      </x:c>
      <x:c r="G4580" s="32" t="n">
        <x:v>1.8599999998</x:v>
      </x:c>
      <x:c r="H4580" s="32" t="n">
        <x:v>1.8599999998</x:v>
      </x:c>
      <x:c r="I4580" s="33" t="n">
        <x:v>0</x:v>
      </x:c>
      <x:c r="J4580" s="34" t="n">
        <x:v>1</x:v>
      </x:c>
      <x:c r="K4580" s="33" t="n">
        <x:v>2290.867652767775</x:v>
      </x:c>
      <x:c r="L4580" s="32" t="n">
        <x:v>4261.013833689888</x:v>
      </x:c>
      <x:c r="M4580" s="33" t="n">
        <x:v>4.36</x:v>
      </x:c>
      <x:c r="N4580" s="33" t="n">
        <x:v>2290.867652767775</x:v>
      </x:c>
      <x:c r="O4580" s="32" t="n">
        <x:v>4261.013833689888</x:v>
      </x:c>
      <x:c r="P4580" s="32" t="n">
        <x:v>0</x:v>
      </x:c>
      <x:c r="Q4580" s="33" t="n">
        <x:v>1</x:v>
      </x:c>
      <x:c r="R4580" s="34" t="n">
        <x:v>0</x:v>
      </x:c>
    </x:row>
    <x:row r="4581" ht="18" customHeight="1">
      <x:c r="A4581" s="25" t="str">
        <x:v>EEZ_642</x:v>
      </x:c>
      <x:c r="B4581" s="25" t="str">
        <x:v>Romania</x:v>
      </x:c>
      <x:c r="C4581" s="25" t="str">
        <x:v>functional</x:v>
      </x:c>
      <x:c r="D4581" s="25" t="str">
        <x:v>Medium demersals (30 - 89 cm)</x:v>
      </x:c>
      <x:c r="E4581" s="35" t="n">
        <x:v>1</x:v>
      </x:c>
      <x:c r="F4581" s="35" t="n">
        <x:v>1</x:v>
      </x:c>
      <x:c r="G4581" s="32" t="n">
        <x:v>6818.893495030799</x:v>
      </x:c>
      <x:c r="H4581" s="32" t="n">
        <x:v>6818.893495030799</x:v>
      </x:c>
      <x:c r="I4581" s="33" t="n">
        <x:v>0</x:v>
      </x:c>
      <x:c r="J4581" s="34" t="n">
        <x:v>1</x:v>
      </x:c>
      <x:c r="K4581" s="33" t="n">
        <x:v>190.5460717963246</x:v>
      </x:c>
      <x:c r="L4581" s="32" t="n">
        <x:v>1299313.3694756296</x:v>
      </x:c>
      <x:c r="M4581" s="33" t="n">
        <x:v>3.28</x:v>
      </x:c>
      <x:c r="N4581" s="33" t="n">
        <x:v>190.54607179632464</x:v>
      </x:c>
      <x:c r="O4581" s="32" t="n">
        <x:v>1299313.3694756296</x:v>
      </x:c>
      <x:c r="P4581" s="32" t="n">
        <x:v>0</x:v>
      </x:c>
      <x:c r="Q4581" s="33" t="n">
        <x:v>1</x:v>
      </x:c>
      <x:c r="R4581" s="34" t="n">
        <x:v>0</x:v>
      </x:c>
    </x:row>
    <x:row r="4582" ht="18" customHeight="1">
      <x:c r="A4582" s="25" t="str">
        <x:v>EEZ_642</x:v>
      </x:c>
      <x:c r="B4582" s="25" t="str">
        <x:v>Romania</x:v>
      </x:c>
      <x:c r="C4582" s="25" t="str">
        <x:v>functional</x:v>
      </x:c>
      <x:c r="D4582" s="25" t="str">
        <x:v>Medium pelagics (30 - 89 cm)</x:v>
      </x:c>
      <x:c r="E4582" s="35" t="n">
        <x:v>5</x:v>
      </x:c>
      <x:c r="F4582" s="35" t="n">
        <x:v>5</x:v>
      </x:c>
      <x:c r="G4582" s="32" t="n">
        <x:v>175.6080296904</x:v>
      </x:c>
      <x:c r="H4582" s="32" t="n">
        <x:v>175.6080296904</x:v>
      </x:c>
      <x:c r="I4582" s="33" t="n">
        <x:v>0</x:v>
      </x:c>
      <x:c r="J4582" s="34" t="n">
        <x:v>1</x:v>
      </x:c>
      <x:c r="K4582" s="33" t="n">
        <x:v>835.9178750236254</x:v>
      </x:c>
      <x:c r="L4582" s="32" t="n">
        <x:v>146793.89101588487</x:v>
      </x:c>
      <x:c r="M4582" s="33" t="n">
        <x:v>3.8558399538379877</x:v>
      </x:c>
      <x:c r="N4582" s="33" t="n">
        <x:v>717.5298185207416</x:v>
      </x:c>
      <x:c r="O4582" s="32" t="n">
        <x:v>126003.99767453772</x:v>
      </x:c>
      <x:c r="P4582" s="32" t="n">
        <x:v>20789.893341347153</x:v>
      </x:c>
      <x:c r="Q4582" s="33" t="n">
        <x:v>1.164993918645712</x:v>
      </x:c>
      <x:c r="R4582" s="34" t="n">
        <x:v>0.16499391864571195</x:v>
      </x:c>
    </x:row>
    <x:row r="4583" ht="18" customHeight="1">
      <x:c r="A4583" s="25" t="str">
        <x:v>EEZ_642</x:v>
      </x:c>
      <x:c r="B4583" s="25" t="str">
        <x:v>Romania</x:v>
      </x:c>
      <x:c r="C4583" s="25" t="str">
        <x:v>functional</x:v>
      </x:c>
      <x:c r="D4583" s="25" t="str">
        <x:v>Medium reef assoc. fish (30 - 89 cm)</x:v>
      </x:c>
      <x:c r="E4583" s="35" t="n">
        <x:v>2</x:v>
      </x:c>
      <x:c r="F4583" s="35" t="n">
        <x:v>2</x:v>
      </x:c>
      <x:c r="G4583" s="32" t="n">
        <x:v>224.2173194682</x:v>
      </x:c>
      <x:c r="H4583" s="32" t="n">
        <x:v>224.2173194682</x:v>
      </x:c>
      <x:c r="I4583" s="33" t="n">
        <x:v>0</x:v>
      </x:c>
      <x:c r="J4583" s="34" t="n">
        <x:v>1</x:v>
      </x:c>
      <x:c r="K4583" s="33" t="n">
        <x:v>38.42498786413551</x:v>
      </x:c>
      <x:c r="L4583" s="32" t="n">
        <x:v>8615.54777949458</x:v>
      </x:c>
      <x:c r="M4583" s="33" t="n">
        <x:v>2.546591046618625</x:v>
      </x:c>
      <x:c r="N4583" s="33" t="n">
        <x:v>35.203921720139576</x:v>
      </x:c>
      <x:c r="O4583" s="32" t="n">
        <x:v>7893.3289628580405</x:v>
      </x:c>
      <x:c r="P4583" s="32" t="n">
        <x:v>722.2188166365395</x:v>
      </x:c>
      <x:c r="Q4583" s="33" t="n">
        <x:v>1.0914973669582164</x:v>
      </x:c>
      <x:c r="R4583" s="34" t="n">
        <x:v>0.09149736695821636</x:v>
      </x:c>
    </x:row>
    <x:row r="4584" ht="18" customHeight="1">
      <x:c r="A4584" s="25" t="str">
        <x:v>EEZ_642</x:v>
      </x:c>
      <x:c r="B4584" s="25" t="str">
        <x:v>Romania</x:v>
      </x:c>
      <x:c r="C4584" s="25" t="str">
        <x:v>functional</x:v>
      </x:c>
      <x:c r="D4584" s="25" t="str">
        <x:v>Other demersal invertebrates</x:v>
      </x:c>
      <x:c r="E4584" s="35" t="n">
        <x:v>1</x:v>
      </x:c>
      <x:c r="F4584" s="35" t="n">
        <x:v>1</x:v>
      </x:c>
      <x:c r="G4584" s="32" t="n">
        <x:v>158.5</x:v>
      </x:c>
      <x:c r="H4584" s="32" t="n">
        <x:v>158.5</x:v>
      </x:c>
      <x:c r="I4584" s="33" t="n">
        <x:v>0</x:v>
      </x:c>
      <x:c r="J4584" s="34" t="n">
        <x:v>1</x:v>
      </x:c>
      <x:c r="K4584" s="33" t="n">
        <x:v>48.97788193684461</x:v>
      </x:c>
      <x:c r="L4584" s="32" t="n">
        <x:v>7762.9942869898705</x:v>
      </x:c>
      <x:c r="M4584" s="33" t="n">
        <x:v>2.69</x:v>
      </x:c>
      <x:c r="N4584" s="33" t="n">
        <x:v>48.97788193684461</x:v>
      </x:c>
      <x:c r="O4584" s="32" t="n">
        <x:v>7762.9942869898705</x:v>
      </x:c>
      <x:c r="P4584" s="32" t="n">
        <x:v>0</x:v>
      </x:c>
      <x:c r="Q4584" s="33" t="n">
        <x:v>1</x:v>
      </x:c>
      <x:c r="R4584" s="34" t="n">
        <x:v>0</x:v>
      </x:c>
    </x:row>
    <x:row r="4585" ht="18" customHeight="1">
      <x:c r="A4585" s="25" t="str">
        <x:v>EEZ_642</x:v>
      </x:c>
      <x:c r="B4585" s="25" t="str">
        <x:v>Romania</x:v>
      </x:c>
      <x:c r="C4585" s="25" t="str">
        <x:v>functional</x:v>
      </x:c>
      <x:c r="D4585" s="25" t="str">
        <x:v>Small pelagics (&lt;30 cm)</x:v>
      </x:c>
      <x:c r="E4585" s="35" t="n">
        <x:v>2</x:v>
      </x:c>
      <x:c r="F4585" s="35" t="n">
        <x:v>2</x:v>
      </x:c>
      <x:c r="G4585" s="32" t="n">
        <x:v>107.21688860040001</x:v>
      </x:c>
      <x:c r="H4585" s="32" t="n">
        <x:v>107.21688860040001</x:v>
      </x:c>
      <x:c r="I4585" s="33" t="n">
        <x:v>0</x:v>
      </x:c>
      <x:c r="J4585" s="34" t="n">
        <x:v>1</x:v>
      </x:c>
      <x:c r="K4585" s="33" t="n">
        <x:v>119.8938012363138</x:v>
      </x:c>
      <x:c r="L4585" s="32" t="n">
        <x:v>12854.640331032359</x:v>
      </x:c>
      <x:c r="M4585" s="33" t="n">
        <x:v>3.0762920066866544</x:v>
      </x:c>
      <x:c r="N4585" s="33" t="n">
        <x:v>119.20432330364137</x:v>
      </x:c>
      <x:c r="O4585" s="32" t="n">
        <x:v>12780.716652332585</x:v>
      </x:c>
      <x:c r="P4585" s="32" t="n">
        <x:v>73.92367869977352</x:v>
      </x:c>
      <x:c r="Q4585" s="33" t="n">
        <x:v>1.0057840010627481</x:v>
      </x:c>
      <x:c r="R4585" s="34" t="n">
        <x:v>0.0057840010627480615</x:v>
      </x:c>
    </x:row>
    <x:row r="4586" ht="18" customHeight="1">
      <x:c r="A4586" s="25" t="str">
        <x:v>EEZ_642</x:v>
      </x:c>
      <x:c r="B4586" s="25" t="str">
        <x:v>Romania</x:v>
      </x:c>
      <x:c r="C4586" s="25" t="str">
        <x:v>functional</x:v>
      </x:c>
      <x:c r="D4586" s="25" t="str">
        <x:v>Small reef assoc. fish (&lt;30 cm)</x:v>
      </x:c>
      <x:c r="E4586" s="35" t="n">
        <x:v>1</x:v>
      </x:c>
      <x:c r="F4586" s="35" t="n">
        <x:v>1</x:v>
      </x:c>
      <x:c r="G4586" s="32" t="n">
        <x:v>230.1273194682</x:v>
      </x:c>
      <x:c r="H4586" s="32" t="n">
        <x:v>230.1273194682</x:v>
      </x:c>
      <x:c r="I4586" s="33" t="n">
        <x:v>0</x:v>
      </x:c>
      <x:c r="J4586" s="34" t="n">
        <x:v>1</x:v>
      </x:c>
      <x:c r="K4586" s="33" t="n">
        <x:v>128.82495516931337</x:v>
      </x:c>
      <x:c r="L4586" s="32" t="n">
        <x:v>29646.14161372512</x:v>
      </x:c>
      <x:c r="M4586" s="33" t="n">
        <x:v>3.11</x:v>
      </x:c>
      <x:c r="N4586" s="33" t="n">
        <x:v>128.82495516931337</x:v>
      </x:c>
      <x:c r="O4586" s="32" t="n">
        <x:v>29646.14161372512</x:v>
      </x:c>
      <x:c r="P4586" s="32" t="n">
        <x:v>0</x:v>
      </x:c>
      <x:c r="Q4586" s="33" t="n">
        <x:v>1</x:v>
      </x:c>
      <x:c r="R4586" s="34" t="n">
        <x:v>0</x:v>
      </x:c>
    </x:row>
    <x:row r="4587" ht="18" customHeight="1">
      <x:c r="A4587" s="25" t="str">
        <x:v>EEZ_645</x:v>
      </x:c>
      <x:c r="B4587" s="25" t="str">
        <x:v>Russia (Barents Sea)</x:v>
      </x:c>
      <x:c r="C4587" s="25" t="str">
        <x:v>functional</x:v>
      </x:c>
      <x:c r="D4587" s="25" t="str">
        <x:v>Large benthopelagics (&gt;=90 cm)</x:v>
      </x:c>
      <x:c r="E4587" s="35" t="n">
        <x:v>5</x:v>
      </x:c>
      <x:c r="F4587" s="35" t="n">
        <x:v>5</x:v>
      </x:c>
      <x:c r="G4587" s="32" t="n">
        <x:v>140967.1105537891</x:v>
      </x:c>
      <x:c r="H4587" s="32" t="n">
        <x:v>140967.1105537891</x:v>
      </x:c>
      <x:c r="I4587" s="33" t="n">
        <x:v>0</x:v>
      </x:c>
      <x:c r="J4587" s="34" t="n">
        <x:v>1</x:v>
      </x:c>
      <x:c r="K4587" s="33" t="n">
        <x:v>1222.3699097941471</x:v>
      </x:c>
      <x:c r="L4587" s="32" t="n">
        <x:v>172313954.21157676</x:v>
      </x:c>
      <x:c r="M4587" s="33" t="n">
        <x:v>4.083873004106363</x:v>
      </x:c>
      <x:c r="N4587" s="33" t="n">
        <x:v>1213.0340845634748</x:v>
      </x:c>
      <x:c r="O4587" s="32" t="n">
        <x:v>170997909.9041737</x:v>
      </x:c>
      <x:c r="P4587" s="32" t="n">
        <x:v>1316044.3074030578</x:v>
      </x:c>
      <x:c r="Q4587" s="33" t="n">
        <x:v>1.007696259610077</x:v>
      </x:c>
      <x:c r="R4587" s="34" t="n">
        <x:v>0.007696259610076883</x:v>
      </x:c>
    </x:row>
    <x:row r="4588" ht="18" customHeight="1">
      <x:c r="A4588" s="25" t="str">
        <x:v>EEZ_645</x:v>
      </x:c>
      <x:c r="B4588" s="25" t="str">
        <x:v>Russia (Barents Sea)</x:v>
      </x:c>
      <x:c r="C4588" s="25" t="str">
        <x:v>functional</x:v>
      </x:c>
      <x:c r="D4588" s="25" t="str">
        <x:v>Large demersals (&gt;=90 cm)</x:v>
      </x:c>
      <x:c r="E4588" s="35" t="n">
        <x:v>10</x:v>
      </x:c>
      <x:c r="F4588" s="35" t="n">
        <x:v>10</x:v>
      </x:c>
      <x:c r="G4588" s="32" t="n">
        <x:v>8223.528102038</x:v>
      </x:c>
      <x:c r="H4588" s="32" t="n">
        <x:v>8223.528102038</x:v>
      </x:c>
      <x:c r="I4588" s="33" t="n">
        <x:v>0</x:v>
      </x:c>
      <x:c r="J4588" s="34" t="n">
        <x:v>1</x:v>
      </x:c>
      <x:c r="K4588" s="33" t="n">
        <x:v>1101.174351018855</x:v>
      </x:c>
      <x:c r="L4588" s="32" t="n">
        <x:v>9055538.220847012</x:v>
      </x:c>
      <x:c r="M4588" s="33" t="n">
        <x:v>3.8484840473627955</x:v>
      </x:c>
      <x:c r="N4588" s="33" t="n">
        <x:v>705.4789297077592</x:v>
      </x:c>
      <x:c r="O4588" s="32" t="n">
        <x:v>5801525.803847449</x:v>
      </x:c>
      <x:c r="P4588" s="32" t="n">
        <x:v>3254012.4169995636</x:v>
      </x:c>
      <x:c r="Q4588" s="33" t="n">
        <x:v>1.560889070740937</x:v>
      </x:c>
      <x:c r="R4588" s="34" t="n">
        <x:v>0.5608890707409371</x:v>
      </x:c>
    </x:row>
    <x:row r="4589" ht="18" customHeight="1">
      <x:c r="A4589" s="25" t="str">
        <x:v>EEZ_645</x:v>
      </x:c>
      <x:c r="B4589" s="25" t="str">
        <x:v>Russia (Barents Sea)</x:v>
      </x:c>
      <x:c r="C4589" s="25" t="str">
        <x:v>functional</x:v>
      </x:c>
      <x:c r="D4589" s="25" t="str">
        <x:v>Large flatfishes (&gt;=90 cm)</x:v>
      </x:c>
      <x:c r="E4589" s="35" t="n">
        <x:v>1</x:v>
      </x:c>
      <x:c r="F4589" s="35" t="n">
        <x:v>1</x:v>
      </x:c>
      <x:c r="G4589" s="32" t="n">
        <x:v>8202.3332642106</x:v>
      </x:c>
      <x:c r="H4589" s="32" t="n">
        <x:v>8202.3332642106</x:v>
      </x:c>
      <x:c r="I4589" s="33" t="n">
        <x:v>0</x:v>
      </x:c>
      <x:c r="J4589" s="34" t="n">
        <x:v>1</x:v>
      </x:c>
      <x:c r="K4589" s="33" t="n">
        <x:v>181.97008586099827</x:v>
      </x:c>
      <x:c r="L4589" s="32" t="n">
        <x:v>1492579.288348925</x:v>
      </x:c>
      <x:c r="M4589" s="33" t="n">
        <x:v>3.26</x:v>
      </x:c>
      <x:c r="N4589" s="33" t="n">
        <x:v>181.97008586099827</x:v>
      </x:c>
      <x:c r="O4589" s="32" t="n">
        <x:v>1492579.288348925</x:v>
      </x:c>
      <x:c r="P4589" s="32" t="n">
        <x:v>0</x:v>
      </x:c>
      <x:c r="Q4589" s="33" t="n">
        <x:v>1</x:v>
      </x:c>
      <x:c r="R4589" s="34" t="n">
        <x:v>0</x:v>
      </x:c>
    </x:row>
    <x:row r="4590" ht="18" customHeight="1">
      <x:c r="A4590" s="25" t="str">
        <x:v>EEZ_645</x:v>
      </x:c>
      <x:c r="B4590" s="25" t="str">
        <x:v>Russia (Barents Sea)</x:v>
      </x:c>
      <x:c r="C4590" s="25" t="str">
        <x:v>functional</x:v>
      </x:c>
      <x:c r="D4590" s="25" t="str">
        <x:v>Large rays (&gt;=90 cm)</x:v>
      </x:c>
      <x:c r="E4590" s="35" t="n">
        <x:v>4</x:v>
      </x:c>
      <x:c r="F4590" s="35" t="n">
        <x:v>4</x:v>
      </x:c>
      <x:c r="G4590" s="32" t="n">
        <x:v>4.3669975112</x:v>
      </x:c>
      <x:c r="H4590" s="32" t="n">
        <x:v>4.3669975112</x:v>
      </x:c>
      <x:c r="I4590" s="33" t="n">
        <x:v>0</x:v>
      </x:c>
      <x:c r="J4590" s="34" t="n">
        <x:v>1</x:v>
      </x:c>
      <x:c r="K4590" s="33" t="n">
        <x:v>661.869306193202</x:v>
      </x:c>
      <x:c r="L4590" s="32" t="n">
        <x:v>2890.3816128853837</x:v>
      </x:c>
      <x:c r="M4590" s="33" t="n">
        <x:v>3.8151621606836694</x:v>
      </x:c>
      <x:c r="N4590" s="33" t="n">
        <x:v>653.3744697981892</x:v>
      </x:c>
      <x:c r="O4590" s="32" t="n">
        <x:v>2853.284683490312</x:v>
      </x:c>
      <x:c r="P4590" s="32" t="n">
        <x:v>37.096929395071584</x:v>
      </x:c>
      <x:c r="Q4590" s="33" t="n">
        <x:v>1.0130014819796012</x:v>
      </x:c>
      <x:c r="R4590" s="34" t="n">
        <x:v>0.013001481979601262</x:v>
      </x:c>
    </x:row>
    <x:row r="4591" ht="18" customHeight="1">
      <x:c r="A4591" s="25" t="str">
        <x:v>EEZ_645</x:v>
      </x:c>
      <x:c r="B4591" s="25" t="str">
        <x:v>Russia (Barents Sea)</x:v>
      </x:c>
      <x:c r="C4591" s="25" t="str">
        <x:v>functional</x:v>
      </x:c>
      <x:c r="D4591" s="25" t="str">
        <x:v>Large reef assoc. fish (&gt;=90 cm)</x:v>
      </x:c>
      <x:c r="E4591" s="35" t="n">
        <x:v>2</x:v>
      </x:c>
      <x:c r="F4591" s="35" t="n">
        <x:v>2</x:v>
      </x:c>
      <x:c r="G4591" s="32" t="n">
        <x:v>2332.6316756609</x:v>
      </x:c>
      <x:c r="H4591" s="32" t="n">
        <x:v>2332.6316756609</x:v>
      </x:c>
      <x:c r="I4591" s="33" t="n">
        <x:v>0</x:v>
      </x:c>
      <x:c r="J4591" s="34" t="n">
        <x:v>1</x:v>
      </x:c>
      <x:c r="K4591" s="33" t="n">
        <x:v>612.5566286871883</x:v>
      </x:c>
      <x:c r="L4591" s="32" t="n">
        <x:v>1428868.9952117878</x:v>
      </x:c>
      <x:c r="M4591" s="33" t="n">
        <x:v>3.7843701057964867</x:v>
      </x:c>
      <x:c r="N4591" s="33" t="n">
        <x:v>608.6534748716739</x:v>
      </x:c>
      <x:c r="O4591" s="32" t="n">
        <x:v>1419764.3749867422</x:v>
      </x:c>
      <x:c r="P4591" s="32" t="n">
        <x:v>9104.620225045597</x:v>
      </x:c>
      <x:c r="Q4591" s="33" t="n">
        <x:v>1.0064127684744384</x:v>
      </x:c>
      <x:c r="R4591" s="34" t="n">
        <x:v>0.006412768474438314</x:v>
      </x:c>
    </x:row>
    <x:row r="4592" ht="18" customHeight="1">
      <x:c r="A4592" s="25" t="str">
        <x:v>EEZ_645</x:v>
      </x:c>
      <x:c r="B4592" s="25" t="str">
        <x:v>Russia (Barents Sea)</x:v>
      </x:c>
      <x:c r="C4592" s="25" t="str">
        <x:v>functional</x:v>
      </x:c>
      <x:c r="D4592" s="25" t="str">
        <x:v>Large sharks (&gt;=90 cm)</x:v>
      </x:c>
      <x:c r="E4592" s="35" t="n">
        <x:v>6</x:v>
      </x:c>
      <x:c r="F4592" s="35" t="n">
        <x:v>6</x:v>
      </x:c>
      <x:c r="G4592" s="32" t="n">
        <x:v>7.2230177544</x:v>
      </x:c>
      <x:c r="H4592" s="32" t="n">
        <x:v>7.2230177544</x:v>
      </x:c>
      <x:c r="I4592" s="33" t="n">
        <x:v>0</x:v>
      </x:c>
      <x:c r="J4592" s="34" t="n">
        <x:v>1</x:v>
      </x:c>
      <x:c r="K4592" s="33" t="n">
        <x:v>1112.0091852032897</x:v>
      </x:c>
      <x:c r="L4592" s="32" t="n">
        <x:v>8032.062087779239</x:v>
      </x:c>
      <x:c r="M4592" s="33" t="n">
        <x:v>4.0362262176129375</x:v>
      </x:c>
      <x:c r="N4592" s="33" t="n">
        <x:v>1086.991674168469</x:v>
      </x:c>
      <x:c r="O4592" s="32" t="n">
        <x:v>7851.360161403832</x:v>
      </x:c>
      <x:c r="P4592" s="32" t="n">
        <x:v>180.7019263754073</x:v>
      </x:c>
      <x:c r="Q4592" s="33" t="n">
        <x:v>1.0230153658296957</x:v>
      </x:c>
      <x:c r="R4592" s="34" t="n">
        <x:v>0.02301536582969563</x:v>
      </x:c>
    </x:row>
    <x:row r="4593" ht="18" customHeight="1">
      <x:c r="A4593" s="25" t="str">
        <x:v>EEZ_645</x:v>
      </x:c>
      <x:c r="B4593" s="25" t="str">
        <x:v>Russia (Barents Sea)</x:v>
      </x:c>
      <x:c r="C4593" s="25" t="str">
        <x:v>functional</x:v>
      </x:c>
      <x:c r="D4593" s="25" t="str">
        <x:v>Lobsters, crabs</x:v>
      </x:c>
      <x:c r="E4593" s="35" t="n">
        <x:v>4</x:v>
      </x:c>
      <x:c r="F4593" s="35" t="n">
        <x:v>4</x:v>
      </x:c>
      <x:c r="G4593" s="32" t="n">
        <x:v>16097.876687515101</x:v>
      </x:c>
      <x:c r="H4593" s="32" t="n">
        <x:v>16097.876687515101</x:v>
      </x:c>
      <x:c r="I4593" s="33" t="n">
        <x:v>0</x:v>
      </x:c>
      <x:c r="J4593" s="34" t="n">
        <x:v>1</x:v>
      </x:c>
      <x:c r="K4593" s="33" t="n">
        <x:v>422.976112726413</x:v>
      </x:c>
      <x:c r="L4593" s="32" t="n">
        <x:v>6809017.304434284</x:v>
      </x:c>
      <x:c r="M4593" s="33" t="n">
        <x:v>3.6183328307050564</x:v>
      </x:c>
      <x:c r="N4593" s="33" t="n">
        <x:v>415.2721732747317</x:v>
      </x:c>
      <x:c r="O4593" s="32" t="n">
        <x:v>6685000.237133035</x:v>
      </x:c>
      <x:c r="P4593" s="32" t="n">
        <x:v>124017.0673012482</x:v>
      </x:c>
      <x:c r="Q4593" s="33" t="n">
        <x:v>1.0185515426929042</x:v>
      </x:c>
      <x:c r="R4593" s="34" t="n">
        <x:v>0.0185515426929042</x:v>
      </x:c>
    </x:row>
    <x:row r="4594" ht="18" customHeight="1">
      <x:c r="A4594" s="25" t="str">
        <x:v>EEZ_645</x:v>
      </x:c>
      <x:c r="B4594" s="25" t="str">
        <x:v>Russia (Barents Sea)</x:v>
      </x:c>
      <x:c r="C4594" s="25" t="str">
        <x:v>functional</x:v>
      </x:c>
      <x:c r="D4594" s="25" t="str">
        <x:v>Medium bathydemersals (30 - 89 cm)</x:v>
      </x:c>
      <x:c r="E4594" s="35" t="n">
        <x:v>2</x:v>
      </x:c>
      <x:c r="F4594" s="35" t="n">
        <x:v>2</x:v>
      </x:c>
      <x:c r="G4594" s="32" t="n">
        <x:v>2.9850560805999997</x:v>
      </x:c>
      <x:c r="H4594" s="32" t="n">
        <x:v>2.9850560805999997</x:v>
      </x:c>
      <x:c r="I4594" s="33" t="n">
        <x:v>0</x:v>
      </x:c>
      <x:c r="J4594" s="34" t="n">
        <x:v>1</x:v>
      </x:c>
      <x:c r="K4594" s="33" t="n">
        <x:v>235.62729355590892</x:v>
      </x:c>
      <x:c r="L4594" s="32" t="n">
        <x:v>703.360685384387</x:v>
      </x:c>
      <x:c r="M4594" s="33" t="n">
        <x:v>3.326068319189621</x:v>
      </x:c>
      <x:c r="N4594" s="33" t="n">
        <x:v>211.86944024349154</x:v>
      </x:c>
      <x:c r="O4594" s="32" t="n">
        <x:v>632.4421608921527</x:v>
      </x:c>
      <x:c r="P4594" s="32" t="n">
        <x:v>70.91852449223427</x:v>
      </x:c>
      <x:c r="Q4594" s="33" t="n">
        <x:v>1.1121344035511378</x:v>
      </x:c>
      <x:c r="R4594" s="34" t="n">
        <x:v>0.11213440355113778</x:v>
      </x:c>
    </x:row>
    <x:row r="4595" ht="18" customHeight="1">
      <x:c r="A4595" s="25" t="str">
        <x:v>EEZ_645</x:v>
      </x:c>
      <x:c r="B4595" s="25" t="str">
        <x:v>Russia (Barents Sea)</x:v>
      </x:c>
      <x:c r="C4595" s="25" t="str">
        <x:v>functional</x:v>
      </x:c>
      <x:c r="D4595" s="25" t="str">
        <x:v>Medium bathypelagics (30 - 89 cm)</x:v>
      </x:c>
      <x:c r="E4595" s="35" t="n">
        <x:v>1</x:v>
      </x:c>
      <x:c r="F4595" s="35" t="n">
        <x:v>1</x:v>
      </x:c>
      <x:c r="G4595" s="32" t="n">
        <x:v>132.8862026048</x:v>
      </x:c>
      <x:c r="H4595" s="32" t="n">
        <x:v>132.8862026048</x:v>
      </x:c>
      <x:c r="I4595" s="33" t="n">
        <x:v>0</x:v>
      </x:c>
      <x:c r="J4595" s="34" t="n">
        <x:v>1</x:v>
      </x:c>
      <x:c r="K4595" s="33" t="n">
        <x:v>446.683592150963</x:v>
      </x:c>
      <x:c r="L4595" s="32" t="n">
        <x:v>59358.08632681272</x:v>
      </x:c>
      <x:c r="M4595" s="33" t="n">
        <x:v>3.65</x:v>
      </x:c>
      <x:c r="N4595" s="33" t="n">
        <x:v>446.683592150963</x:v>
      </x:c>
      <x:c r="O4595" s="32" t="n">
        <x:v>59358.08632681272</x:v>
      </x:c>
      <x:c r="P4595" s="32" t="n">
        <x:v>0</x:v>
      </x:c>
      <x:c r="Q4595" s="33" t="n">
        <x:v>1</x:v>
      </x:c>
      <x:c r="R4595" s="34" t="n">
        <x:v>0</x:v>
      </x:c>
    </x:row>
    <x:row r="4596" ht="18" customHeight="1">
      <x:c r="A4596" s="25" t="str">
        <x:v>EEZ_645</x:v>
      </x:c>
      <x:c r="B4596" s="25" t="str">
        <x:v>Russia (Barents Sea)</x:v>
      </x:c>
      <x:c r="C4596" s="25" t="str">
        <x:v>functional</x:v>
      </x:c>
      <x:c r="D4596" s="25" t="str">
        <x:v>Medium benthopelagics (30 - 89 cm)</x:v>
      </x:c>
      <x:c r="E4596" s="35" t="n">
        <x:v>11</x:v>
      </x:c>
      <x:c r="F4596" s="35" t="n">
        <x:v>11</x:v>
      </x:c>
      <x:c r="G4596" s="32" t="n">
        <x:v>2105.3664512677</x:v>
      </x:c>
      <x:c r="H4596" s="32" t="n">
        <x:v>2105.3664512677</x:v>
      </x:c>
      <x:c r="I4596" s="33" t="n">
        <x:v>0</x:v>
      </x:c>
      <x:c r="J4596" s="34" t="n">
        <x:v>1</x:v>
      </x:c>
      <x:c r="K4596" s="33" t="n">
        <x:v>881.1291998112201</x:v>
      </x:c>
      <x:c r="L4596" s="32" t="n">
        <x:v>1855099.8565148967</x:v>
      </x:c>
      <x:c r="M4596" s="33" t="n">
        <x:v>3.939599359718026</x:v>
      </x:c>
      <x:c r="N4596" s="33" t="n">
        <x:v>870.1604892701981</x:v>
      </x:c>
      <x:c r="O4596" s="32" t="n">
        <x:v>1832006.7013281626</x:v>
      </x:c>
      <x:c r="P4596" s="32" t="n">
        <x:v>23093.155186734162</x:v>
      </x:c>
      <x:c r="Q4596" s="33" t="n">
        <x:v>1.0126053879442647</x:v>
      </x:c>
      <x:c r="R4596" s="34" t="n">
        <x:v>0.0126053879442647</x:v>
      </x:c>
    </x:row>
    <x:row r="4597" ht="18" customHeight="1">
      <x:c r="A4597" s="25" t="str">
        <x:v>EEZ_645</x:v>
      </x:c>
      <x:c r="B4597" s="25" t="str">
        <x:v>Russia (Barents Sea)</x:v>
      </x:c>
      <x:c r="C4597" s="25" t="str">
        <x:v>functional</x:v>
      </x:c>
      <x:c r="D4597" s="25" t="str">
        <x:v>Medium demersals (30 - 89 cm)</x:v>
      </x:c>
      <x:c r="E4597" s="35" t="n">
        <x:v>9</x:v>
      </x:c>
      <x:c r="F4597" s="35" t="n">
        <x:v>9</x:v>
      </x:c>
      <x:c r="G4597" s="32" t="n">
        <x:v>72351.5873018483</x:v>
      </x:c>
      <x:c r="H4597" s="32" t="n">
        <x:v>72351.5873018483</x:v>
      </x:c>
      <x:c r="I4597" s="33" t="n">
        <x:v>0</x:v>
      </x:c>
      <x:c r="J4597" s="34" t="n">
        <x:v>1</x:v>
      </x:c>
      <x:c r="K4597" s="33" t="n">
        <x:v>770.9272838380699</x:v>
      </x:c>
      <x:c r="L4597" s="32" t="n">
        <x:v>55777812.679986894</x:v>
      </x:c>
      <x:c r="M4597" s="33" t="n">
        <x:v>3.7662414289097095</x:v>
      </x:c>
      <x:c r="N4597" s="33" t="n">
        <x:v>583.7695377663516</x:v>
      </x:c>
      <x:c r="O4597" s="32" t="n">
        <x:v>42236652.67586181</x:v>
      </x:c>
      <x:c r="P4597" s="32" t="n">
        <x:v>13541160.004125081</x:v>
      </x:c>
      <x:c r="Q4597" s="33" t="n">
        <x:v>1.320602110873806</x:v>
      </x:c>
      <x:c r="R4597" s="34" t="n">
        <x:v>0.3206021108738059</x:v>
      </x:c>
    </x:row>
    <x:row r="4598" ht="18" customHeight="1">
      <x:c r="A4598" s="25" t="str">
        <x:v>EEZ_645</x:v>
      </x:c>
      <x:c r="B4598" s="25" t="str">
        <x:v>Russia (Barents Sea)</x:v>
      </x:c>
      <x:c r="C4598" s="25" t="str">
        <x:v>functional</x:v>
      </x:c>
      <x:c r="D4598" s="25" t="str">
        <x:v>Medium pelagics (30 - 89 cm)</x:v>
      </x:c>
      <x:c r="E4598" s="35" t="n">
        <x:v>4</x:v>
      </x:c>
      <x:c r="F4598" s="35" t="n">
        <x:v>4</x:v>
      </x:c>
      <x:c r="G4598" s="32" t="n">
        <x:v>1089.3164204162</x:v>
      </x:c>
      <x:c r="H4598" s="32" t="n">
        <x:v>1089.3164204162</x:v>
      </x:c>
      <x:c r="I4598" s="33" t="n">
        <x:v>0</x:v>
      </x:c>
      <x:c r="J4598" s="34" t="n">
        <x:v>1</x:v>
      </x:c>
      <x:c r="K4598" s="33" t="n">
        <x:v>223.9065364734337</x:v>
      </x:c>
      <x:c r="L4598" s="32" t="n">
        <x:v>243905.0668190301</x:v>
      </x:c>
      <x:c r="M4598" s="33" t="n">
        <x:v>3.3414689705853777</x:v>
      </x:c>
      <x:c r="N4598" s="33" t="n">
        <x:v>219.5174103028186</x:v>
      </x:c>
      <x:c r="O4598" s="32" t="n">
        <x:v>239123.9196101006</x:v>
      </x:c>
      <x:c r="P4598" s="32" t="n">
        <x:v>4781.147208929498</x:v>
      </x:c>
      <x:c r="Q4598" s="33" t="n">
        <x:v>1.0199944330819155</x:v>
      </x:c>
      <x:c r="R4598" s="34" t="n">
        <x:v>0.0199944330819155</x:v>
      </x:c>
    </x:row>
    <x:row r="4599" ht="18" customHeight="1">
      <x:c r="A4599" s="25" t="str">
        <x:v>EEZ_645</x:v>
      </x:c>
      <x:c r="B4599" s="25" t="str">
        <x:v>Russia (Barents Sea)</x:v>
      </x:c>
      <x:c r="C4599" s="25" t="str">
        <x:v>functional</x:v>
      </x:c>
      <x:c r="D4599" s="25" t="str">
        <x:v>Other demersal invertebrates</x:v>
      </x:c>
      <x:c r="E4599" s="35" t="n">
        <x:v>15</x:v>
      </x:c>
      <x:c r="F4599" s="35" t="n">
        <x:v>15</x:v>
      </x:c>
      <x:c r="G4599" s="32" t="n">
        <x:v>307.98308599079996</x:v>
      </x:c>
      <x:c r="H4599" s="32" t="n">
        <x:v>307.98308599079996</x:v>
      </x:c>
      <x:c r="I4599" s="33" t="n">
        <x:v>0</x:v>
      </x:c>
      <x:c r="J4599" s="34" t="n">
        <x:v>1</x:v>
      </x:c>
      <x:c r="K4599" s="33" t="n">
        <x:v>31.533087127908207</x:v>
      </x:c>
      <x:c r="L4599" s="32" t="n">
        <x:v>9711.65748446994</x:v>
      </x:c>
      <x:c r="M4599" s="33" t="n">
        <x:v>2.4908485252527823</x:v>
      </x:c>
      <x:c r="N4599" s="33" t="n">
        <x:v>30.963391588667157</x:v>
      </x:c>
      <x:c r="O4599" s="32" t="n">
        <x:v>9536.20089421929</x:v>
      </x:c>
      <x:c r="P4599" s="32" t="n">
        <x:v>175.45659025065106</x:v>
      </x:c>
      <x:c r="Q4599" s="33" t="n">
        <x:v>1.0183990031456878</x:v>
      </x:c>
      <x:c r="R4599" s="34" t="n">
        <x:v>0.01839900314568775</x:v>
      </x:c>
    </x:row>
    <x:row r="4600" ht="18" customHeight="1">
      <x:c r="A4600" s="25" t="str">
        <x:v>EEZ_645</x:v>
      </x:c>
      <x:c r="B4600" s="25" t="str">
        <x:v>Russia (Barents Sea)</x:v>
      </x:c>
      <x:c r="C4600" s="25" t="str">
        <x:v>functional</x:v>
      </x:c>
      <x:c r="D4600" s="25" t="str">
        <x:v>Shrimps</x:v>
      </x:c>
      <x:c r="E4600" s="35" t="n">
        <x:v>3</x:v>
      </x:c>
      <x:c r="F4600" s="35" t="n">
        <x:v>3</x:v>
      </x:c>
      <x:c r="G4600" s="32" t="n">
        <x:v>0.12551626440000002</x:v>
      </x:c>
      <x:c r="H4600" s="32" t="n">
        <x:v>0.12551626440000002</x:v>
      </x:c>
      <x:c r="I4600" s="33" t="n">
        <x:v>0</x:v>
      </x:c>
      <x:c r="J4600" s="34" t="n">
        <x:v>1</x:v>
      </x:c>
      <x:c r="K4600" s="33" t="n">
        <x:v>71.09531982622802</x:v>
      </x:c>
      <x:c r="L4600" s="32" t="n">
        <x:v>8.9236189609114</x:v>
      </x:c>
      <x:c r="M4600" s="33" t="n">
        <x:v>2.796593739058091</x:v>
      </x:c>
      <x:c r="N4600" s="33" t="n">
        <x:v>62.602797256828204</x:v>
      </x:c>
      <x:c r="O4600" s="32" t="n">
        <x:v>7.857669252667645</x:v>
      </x:c>
      <x:c r="P4600" s="32" t="n">
        <x:v>1.065949708243755</x:v>
      </x:c>
      <x:c r="Q4600" s="33" t="n">
        <x:v>1.1356572380393677</x:v>
      </x:c>
      <x:c r="R4600" s="34" t="n">
        <x:v>0.1356572380393677</x:v>
      </x:c>
    </x:row>
    <x:row r="4601" ht="18" customHeight="1">
      <x:c r="A4601" s="25" t="str">
        <x:v>EEZ_645</x:v>
      </x:c>
      <x:c r="B4601" s="25" t="str">
        <x:v>Russia (Barents Sea)</x:v>
      </x:c>
      <x:c r="C4601" s="25" t="str">
        <x:v>functional</x:v>
      </x:c>
      <x:c r="D4601" s="25" t="str">
        <x:v>Small pelagics (&lt;30 cm)</x:v>
      </x:c>
      <x:c r="E4601" s="35" t="n">
        <x:v>1</x:v>
      </x:c>
      <x:c r="F4601" s="35" t="n">
        <x:v>1</x:v>
      </x:c>
      <x:c r="G4601" s="32" t="n">
        <x:v>157.89639890499998</x:v>
      </x:c>
      <x:c r="H4601" s="32" t="n">
        <x:v>157.89639890499998</x:v>
      </x:c>
      <x:c r="I4601" s="33" t="n">
        <x:v>0</x:v>
      </x:c>
      <x:c r="J4601" s="34" t="n">
        <x:v>1</x:v>
      </x:c>
      <x:c r="K4601" s="33" t="n">
        <x:v>141.2537544622754</x:v>
      </x:c>
      <x:c r="L4601" s="32" t="n">
        <x:v>22303.459161404357</x:v>
      </x:c>
      <x:c r="M4601" s="33" t="n">
        <x:v>3.15</x:v>
      </x:c>
      <x:c r="N4601" s="33" t="n">
        <x:v>141.2537544622754</x:v>
      </x:c>
      <x:c r="O4601" s="32" t="n">
        <x:v>22303.459161404357</x:v>
      </x:c>
      <x:c r="P4601" s="32" t="n">
        <x:v>0</x:v>
      </x:c>
      <x:c r="Q4601" s="33" t="n">
        <x:v>1</x:v>
      </x:c>
      <x:c r="R4601" s="34" t="n">
        <x:v>0</x:v>
      </x:c>
    </x:row>
    <x:row r="4602" ht="18" customHeight="1">
      <x:c r="A4602" s="25" t="str">
        <x:v>EEZ_645</x:v>
      </x:c>
      <x:c r="B4602" s="25" t="str">
        <x:v>Russia (Barents Sea)</x:v>
      </x:c>
      <x:c r="C4602" s="25" t="str">
        <x:v>functional</x:v>
      </x:c>
      <x:c r="D4602" s="25" t="str">
        <x:v>Small to medium flatfishes (&lt;90 cm)</x:v>
      </x:c>
      <x:c r="E4602" s="35" t="n">
        <x:v>7</x:v>
      </x:c>
      <x:c r="F4602" s="35" t="n">
        <x:v>7</x:v>
      </x:c>
      <x:c r="G4602" s="32" t="n">
        <x:v>5270.0358891298</x:v>
      </x:c>
      <x:c r="H4602" s="32" t="n">
        <x:v>5270.0358891298</x:v>
      </x:c>
      <x:c r="I4602" s="33" t="n">
        <x:v>0</x:v>
      </x:c>
      <x:c r="J4602" s="34" t="n">
        <x:v>1</x:v>
      </x:c>
      <x:c r="K4602" s="33" t="n">
        <x:v>1324.7411293953471</x:v>
      </x:c>
      <x:c r="L4602" s="32" t="n">
        <x:v>6981433.295719824</x:v>
      </x:c>
      <x:c r="M4602" s="33" t="n">
        <x:v>3.975492494819844</x:v>
      </x:c>
      <x:c r="N4602" s="33" t="n">
        <x:v>945.1320591738727</x:v>
      </x:c>
      <x:c r="O4602" s="32" t="n">
        <x:v>4980879.871813459</x:v>
      </x:c>
      <x:c r="P4602" s="32" t="n">
        <x:v>2000553.4239063645</x:v>
      </x:c>
      <x:c r="Q4602" s="33" t="n">
        <x:v>1.4016465916448602</x:v>
      </x:c>
      <x:c r="R4602" s="34" t="n">
        <x:v>0.4016465916448603</x:v>
      </x:c>
    </x:row>
    <x:row r="4603" ht="18" customHeight="1">
      <x:c r="A4603" s="25" t="str">
        <x:v>EEZ_645</x:v>
      </x:c>
      <x:c r="B4603" s="25" t="str">
        <x:v>Russia (Barents Sea)</x:v>
      </x:c>
      <x:c r="C4603" s="25" t="str">
        <x:v>functional</x:v>
      </x:c>
      <x:c r="D4603" s="25" t="str">
        <x:v>Small to medium rays (&lt;90 cm)</x:v>
      </x:c>
      <x:c r="E4603" s="35" t="n">
        <x:v>1</x:v>
      </x:c>
      <x:c r="F4603" s="35" t="n">
        <x:v>1</x:v>
      </x:c>
      <x:c r="G4603" s="32" t="n">
        <x:v>385.2511992748</x:v>
      </x:c>
      <x:c r="H4603" s="32" t="n">
        <x:v>385.2511992748</x:v>
      </x:c>
      <x:c r="I4603" s="33" t="n">
        <x:v>0</x:v>
      </x:c>
      <x:c r="J4603" s="34" t="n">
        <x:v>1</x:v>
      </x:c>
      <x:c r="K4603" s="33" t="n">
        <x:v>630.957344480193</x:v>
      </x:c>
      <x:c r="L4603" s="32" t="n">
        <x:v>243077.07365223745</x:v>
      </x:c>
      <x:c r="M4603" s="33" t="n">
        <x:v>3.7999999999999994</x:v>
      </x:c>
      <x:c r="N4603" s="33" t="n">
        <x:v>630.9573444801923</x:v>
      </x:c>
      <x:c r="O4603" s="32" t="n">
        <x:v>243077.0736522372</x:v>
      </x:c>
      <x:c r="P4603" s="32" t="n">
        <x:v>2.6193447411060333e-10</x:v>
      </x:c>
      <x:c r="Q4603" s="33" t="n">
        <x:v>1.000000000000001</x:v>
      </x:c>
      <x:c r="R4603" s="34" t="n">
        <x:v>1.0775778652220606e-15</x:v>
      </x:c>
    </x:row>
    <x:row r="4604" ht="18" customHeight="1">
      <x:c r="A4604" s="25" t="str">
        <x:v>EEZ_647</x:v>
      </x:c>
      <x:c r="B4604" s="25" t="str">
        <x:v>Russia (Black Sea)</x:v>
      </x:c>
      <x:c r="C4604" s="25" t="str">
        <x:v>functional</x:v>
      </x:c>
      <x:c r="D4604" s="25" t="str">
        <x:v>Large benthopelagics (&gt;=90 cm)</x:v>
      </x:c>
      <x:c r="E4604" s="35" t="n">
        <x:v>2</x:v>
      </x:c>
      <x:c r="F4604" s="35" t="n">
        <x:v>2</x:v>
      </x:c>
      <x:c r="G4604" s="32" t="n">
        <x:v>597</x:v>
      </x:c>
      <x:c r="H4604" s="32" t="n">
        <x:v>597</x:v>
      </x:c>
      <x:c r="I4604" s="33" t="n">
        <x:v>0</x:v>
      </x:c>
      <x:c r="J4604" s="34" t="n">
        <x:v>1</x:v>
      </x:c>
      <x:c r="K4604" s="33" t="n">
        <x:v>14.311438221424124</x:v>
      </x:c>
      <x:c r="L4604" s="32" t="n">
        <x:v>8543.928618190203</x:v>
      </x:c>
      <x:c r="M4604" s="33" t="n">
        <x:v>2.1446231155778896</x:v>
      </x:c>
      <x:c r="N4604" s="33" t="n">
        <x:v>13.951571064344368</x:v>
      </x:c>
      <x:c r="O4604" s="32" t="n">
        <x:v>8329.087925413587</x:v>
      </x:c>
      <x:c r="P4604" s="32" t="n">
        <x:v>214.84069277661547</x:v>
      </x:c>
      <x:c r="Q4604" s="33" t="n">
        <x:v>1.025794023871581</x:v>
      </x:c>
      <x:c r="R4604" s="34" t="n">
        <x:v>0.02579402387158104</x:v>
      </x:c>
    </x:row>
    <x:row r="4605" ht="18" customHeight="1">
      <x:c r="A4605" s="25" t="str">
        <x:v>EEZ_647</x:v>
      </x:c>
      <x:c r="B4605" s="25" t="str">
        <x:v>Russia (Black Sea)</x:v>
      </x:c>
      <x:c r="C4605" s="25" t="str">
        <x:v>functional</x:v>
      </x:c>
      <x:c r="D4605" s="25" t="str">
        <x:v>Large demersals (&gt;=90 cm)</x:v>
      </x:c>
      <x:c r="E4605" s="35" t="n">
        <x:v>2</x:v>
      </x:c>
      <x:c r="F4605" s="35" t="n">
        <x:v>2</x:v>
      </x:c>
      <x:c r="G4605" s="32" t="n">
        <x:v>61.2321485842</x:v>
      </x:c>
      <x:c r="H4605" s="32" t="n">
        <x:v>61.2321485842</x:v>
      </x:c>
      <x:c r="I4605" s="33" t="n">
        <x:v>0</x:v>
      </x:c>
      <x:c r="J4605" s="34" t="n">
        <x:v>1</x:v>
      </x:c>
      <x:c r="K4605" s="33" t="n">
        <x:v>1017.7826393264991</x:v>
      </x:c>
      <x:c r="L4605" s="32" t="n">
        <x:v>62321.01779765943</x:v>
      </x:c>
      <x:c r="M4605" s="33" t="n">
        <x:v>3.9749370179878194</x:v>
      </x:c>
      <x:c r="N4605" s="33" t="n">
        <x:v>943.9239771428512</x:v>
      </x:c>
      <x:c r="O4605" s="32" t="n">
        <x:v>57798.49322060007</x:v>
      </x:c>
      <x:c r="P4605" s="32" t="n">
        <x:v>4522.524577059361</x:v>
      </x:c>
      <x:c r="Q4605" s="33" t="n">
        <x:v>1.0782464096390576</x:v>
      </x:c>
      <x:c r="R4605" s="34" t="n">
        <x:v>0.0782464096390575</x:v>
      </x:c>
    </x:row>
    <x:row r="4606" ht="18" customHeight="1">
      <x:c r="A4606" s="25" t="str">
        <x:v>EEZ_647</x:v>
      </x:c>
      <x:c r="B4606" s="25" t="str">
        <x:v>Russia (Black Sea)</x:v>
      </x:c>
      <x:c r="C4606" s="25" t="str">
        <x:v>functional</x:v>
      </x:c>
      <x:c r="D4606" s="25" t="str">
        <x:v>Large flatfishes (&gt;=90 cm)</x:v>
      </x:c>
      <x:c r="E4606" s="35" t="n">
        <x:v>1</x:v>
      </x:c>
      <x:c r="F4606" s="35" t="n">
        <x:v>1</x:v>
      </x:c>
      <x:c r="G4606" s="32" t="n">
        <x:v>353.18416118389996</x:v>
      </x:c>
      <x:c r="H4606" s="32" t="n">
        <x:v>353.18416118389996</x:v>
      </x:c>
      <x:c r="I4606" s="33" t="n">
        <x:v>0</x:v>
      </x:c>
      <x:c r="J4606" s="34" t="n">
        <x:v>1</x:v>
      </x:c>
      <x:c r="K4606" s="33" t="n">
        <x:v>2290.867652767775</x:v>
      </x:c>
      <x:c r="L4606" s="32" t="n">
        <x:v>809098.1703261164</x:v>
      </x:c>
      <x:c r="M4606" s="33" t="n">
        <x:v>4.36</x:v>
      </x:c>
      <x:c r="N4606" s="33" t="n">
        <x:v>2290.867652767775</x:v>
      </x:c>
      <x:c r="O4606" s="32" t="n">
        <x:v>809098.1703261164</x:v>
      </x:c>
      <x:c r="P4606" s="32" t="n">
        <x:v>0</x:v>
      </x:c>
      <x:c r="Q4606" s="33" t="n">
        <x:v>1</x:v>
      </x:c>
      <x:c r="R4606" s="34" t="n">
        <x:v>0</x:v>
      </x:c>
    </x:row>
    <x:row r="4607" ht="18" customHeight="1">
      <x:c r="A4607" s="25" t="str">
        <x:v>EEZ_647</x:v>
      </x:c>
      <x:c r="B4607" s="25" t="str">
        <x:v>Russia (Black Sea)</x:v>
      </x:c>
      <x:c r="C4607" s="25" t="str">
        <x:v>functional</x:v>
      </x:c>
      <x:c r="D4607" s="25" t="str">
        <x:v>Large pelagics (&gt;=90 cm)</x:v>
      </x:c>
      <x:c r="E4607" s="35" t="n">
        <x:v>1</x:v>
      </x:c>
      <x:c r="F4607" s="35" t="n">
        <x:v>1</x:v>
      </x:c>
      <x:c r="G4607" s="32" t="n">
        <x:v>437.1987907883</x:v>
      </x:c>
      <x:c r="H4607" s="32" t="n">
        <x:v>437.1987907883</x:v>
      </x:c>
      <x:c r="I4607" s="33" t="n">
        <x:v>0</x:v>
      </x:c>
      <x:c r="J4607" s="34" t="n">
        <x:v>1</x:v>
      </x:c>
      <x:c r="K4607" s="33" t="n">
        <x:v>3388.4415613920273</x:v>
      </x:c>
      <x:c r="L4607" s="32" t="n">
        <x:v>1481422.5532974135</x:v>
      </x:c>
      <x:c r="M4607" s="33" t="n">
        <x:v>4.53</x:v>
      </x:c>
      <x:c r="N4607" s="33" t="n">
        <x:v>3388.4415613920273</x:v>
      </x:c>
      <x:c r="O4607" s="32" t="n">
        <x:v>1481422.5532974135</x:v>
      </x:c>
      <x:c r="P4607" s="32" t="n">
        <x:v>0</x:v>
      </x:c>
      <x:c r="Q4607" s="33" t="n">
        <x:v>1</x:v>
      </x:c>
      <x:c r="R4607" s="34" t="n">
        <x:v>0</x:v>
      </x:c>
    </x:row>
    <x:row r="4608" ht="18" customHeight="1">
      <x:c r="A4608" s="25" t="str">
        <x:v>EEZ_647</x:v>
      </x:c>
      <x:c r="B4608" s="25" t="str">
        <x:v>Russia (Black Sea)</x:v>
      </x:c>
      <x:c r="C4608" s="25" t="str">
        <x:v>functional</x:v>
      </x:c>
      <x:c r="D4608" s="25" t="str">
        <x:v>Large rays (&gt;=90 cm)</x:v>
      </x:c>
      <x:c r="E4608" s="35" t="n">
        <x:v>3</x:v>
      </x:c>
      <x:c r="F4608" s="35" t="n">
        <x:v>3</x:v>
      </x:c>
      <x:c r="G4608" s="32" t="n">
        <x:v>1239.9912485128</x:v>
      </x:c>
      <x:c r="H4608" s="32" t="n">
        <x:v>1239.9912485128</x:v>
      </x:c>
      <x:c r="I4608" s="33" t="n">
        <x:v>0</x:v>
      </x:c>
      <x:c r="J4608" s="34" t="n">
        <x:v>1</x:v>
      </x:c>
      <x:c r="K4608" s="33" t="n">
        <x:v>331.17357152344727</x:v>
      </x:c>
      <x:c r="L4608" s="32" t="n">
        <x:v>410652.33042780246</x:v>
      </x:c>
      <x:c r="M4608" s="33" t="n">
        <x:v>3.481845586384548</x:v>
      </x:c>
      <x:c r="N4608" s="33" t="n">
        <x:v>303.28126744435644</x:v>
      </x:c>
      <x:c r="O4608" s="32" t="n">
        <x:v>376066.11746887193</x:v>
      </x:c>
      <x:c r="P4608" s="32" t="n">
        <x:v>34586.212958930526</x:v>
      </x:c>
      <x:c r="Q4608" s="33" t="n">
        <x:v>1.0919684368049811</x:v>
      </x:c>
      <x:c r="R4608" s="34" t="n">
        <x:v>0.09196843680498104</x:v>
      </x:c>
    </x:row>
    <x:row r="4609" ht="18" customHeight="1">
      <x:c r="A4609" s="25" t="str">
        <x:v>EEZ_647</x:v>
      </x:c>
      <x:c r="B4609" s="25" t="str">
        <x:v>Russia (Black Sea)</x:v>
      </x:c>
      <x:c r="C4609" s="25" t="str">
        <x:v>functional</x:v>
      </x:c>
      <x:c r="D4609" s="25" t="str">
        <x:v>Large reef assoc. fish (&gt;=90 cm)</x:v>
      </x:c>
      <x:c r="E4609" s="35" t="n">
        <x:v>2</x:v>
      </x:c>
      <x:c r="F4609" s="35" t="n">
        <x:v>2</x:v>
      </x:c>
      <x:c r="G4609" s="32" t="n">
        <x:v>529.7486380321</x:v>
      </x:c>
      <x:c r="H4609" s="32" t="n">
        <x:v>529.7486380321</x:v>
      </x:c>
      <x:c r="I4609" s="33" t="n">
        <x:v>0</x:v>
      </x:c>
      <x:c r="J4609" s="34" t="n">
        <x:v>1</x:v>
      </x:c>
      <x:c r="K4609" s="33" t="n">
        <x:v>741.9932333715553</x:v>
      </x:c>
      <x:c r="L4609" s="32" t="n">
        <x:v>393069.90480761556</x:v>
      </x:c>
      <x:c r="M4609" s="33" t="n">
        <x:v>3.8703775375444907</x:v>
      </x:c>
      <x:c r="N4609" s="33" t="n">
        <x:v>741.9549516148068</x:v>
      </x:c>
      <x:c r="O4609" s="32" t="n">
        <x:v>393049.6250991165</x:v>
      </x:c>
      <x:c r="P4609" s="32" t="n">
        <x:v>20.279708499030676</x:v>
      </x:c>
      <x:c r="Q4609" s="33" t="n">
        <x:v>1.0000515957965712</x:v>
      </x:c>
      <x:c r="R4609" s="34" t="n">
        <x:v>0.00005159579657127692</x:v>
      </x:c>
    </x:row>
    <x:row r="4610" ht="18" customHeight="1">
      <x:c r="A4610" s="25" t="str">
        <x:v>EEZ_647</x:v>
      </x:c>
      <x:c r="B4610" s="25" t="str">
        <x:v>Russia (Black Sea)</x:v>
      </x:c>
      <x:c r="C4610" s="25" t="str">
        <x:v>functional</x:v>
      </x:c>
      <x:c r="D4610" s="25" t="str">
        <x:v>Large sharks (&gt;=90 cm)</x:v>
      </x:c>
      <x:c r="E4610" s="35" t="n">
        <x:v>3</x:v>
      </x:c>
      <x:c r="F4610" s="35" t="n">
        <x:v>3</x:v>
      </x:c>
      <x:c r="G4610" s="32" t="n">
        <x:v>664.0940504133</x:v>
      </x:c>
      <x:c r="H4610" s="32" t="n">
        <x:v>664.0940504133</x:v>
      </x:c>
      <x:c r="I4610" s="33" t="n">
        <x:v>0</x:v>
      </x:c>
      <x:c r="J4610" s="34" t="n">
        <x:v>1</x:v>
      </x:c>
      <x:c r="K4610" s="33" t="n">
        <x:v>2125.741837996709</x:v>
      </x:c>
      <x:c r="L4610" s="32" t="n">
        <x:v>1411692.5073282474</x:v>
      </x:c>
      <x:c r="M4610" s="33" t="n">
        <x:v>4.312795320599835</x:v>
      </x:c>
      <x:c r="N4610" s="33" t="n">
        <x:v>2054.921900023958</x:v>
      </x:c>
      <x:c r="O4610" s="32" t="n">
        <x:v>1364661.4078699048</x:v>
      </x:c>
      <x:c r="P4610" s="32" t="n">
        <x:v>47031.09945834265</x:v>
      </x:c>
      <x:c r="Q4610" s="33" t="n">
        <x:v>1.0344635667038855</x:v>
      </x:c>
      <x:c r="R4610" s="34" t="n">
        <x:v>0.03446356670388542</x:v>
      </x:c>
    </x:row>
    <x:row r="4611" ht="18" customHeight="1">
      <x:c r="A4611" s="25" t="str">
        <x:v>EEZ_647</x:v>
      </x:c>
      <x:c r="B4611" s="25" t="str">
        <x:v>Russia (Black Sea)</x:v>
      </x:c>
      <x:c r="C4611" s="25" t="str">
        <x:v>functional</x:v>
      </x:c>
      <x:c r="D4611" s="25" t="str">
        <x:v>Lobsters, crabs</x:v>
      </x:c>
      <x:c r="E4611" s="35" t="n">
        <x:v>1</x:v>
      </x:c>
      <x:c r="F4611" s="35" t="n">
        <x:v>1</x:v>
      </x:c>
      <x:c r="G4611" s="32" t="n">
        <x:v>272.0000000002</x:v>
      </x:c>
      <x:c r="H4611" s="32" t="n">
        <x:v>272.0000000002</x:v>
      </x:c>
      <x:c r="I4611" s="33" t="n">
        <x:v>0</x:v>
      </x:c>
      <x:c r="J4611" s="34" t="n">
        <x:v>1</x:v>
      </x:c>
      <x:c r="K4611" s="33" t="n">
        <x:v>269.1534803926917</x:v>
      </x:c>
      <x:c r="L4611" s="32" t="n">
        <x:v>73209.74666686596</x:v>
      </x:c>
      <x:c r="M4611" s="33" t="n">
        <x:v>3.43</x:v>
      </x:c>
      <x:c r="N4611" s="33" t="n">
        <x:v>269.1534803926917</x:v>
      </x:c>
      <x:c r="O4611" s="32" t="n">
        <x:v>73209.74666686596</x:v>
      </x:c>
      <x:c r="P4611" s="32" t="n">
        <x:v>0</x:v>
      </x:c>
      <x:c r="Q4611" s="33" t="n">
        <x:v>1</x:v>
      </x:c>
      <x:c r="R4611" s="34" t="n">
        <x:v>0</x:v>
      </x:c>
    </x:row>
    <x:row r="4612" ht="18" customHeight="1">
      <x:c r="A4612" s="25" t="str">
        <x:v>EEZ_647</x:v>
      </x:c>
      <x:c r="B4612" s="25" t="str">
        <x:v>Russia (Black Sea)</x:v>
      </x:c>
      <x:c r="C4612" s="25" t="str">
        <x:v>functional</x:v>
      </x:c>
      <x:c r="D4612" s="25" t="str">
        <x:v>Medium benthopelagics (30 - 89 cm)</x:v>
      </x:c>
      <x:c r="E4612" s="35" t="n">
        <x:v>2</x:v>
      </x:c>
      <x:c r="F4612" s="35" t="n">
        <x:v>2</x:v>
      </x:c>
      <x:c r="G4612" s="32" t="n">
        <x:v>3893.2077279249997</x:v>
      </x:c>
      <x:c r="H4612" s="32" t="n">
        <x:v>3893.2077279249997</x:v>
      </x:c>
      <x:c r="I4612" s="33" t="n">
        <x:v>0</x:v>
      </x:c>
      <x:c r="J4612" s="34" t="n">
        <x:v>1</x:v>
      </x:c>
      <x:c r="K4612" s="33" t="n">
        <x:v>1188.1700059053499</x:v>
      </x:c>
      <x:c r="L4612" s="32" t="n">
        <x:v>4625792.649079401</x:v>
      </x:c>
      <x:c r="M4612" s="33" t="n">
        <x:v>3.6625163688259503</x:v>
      </x:c>
      <x:c r="N4612" s="33" t="n">
        <x:v>459.74431625017286</x:v>
      </x:c>
      <x:c r="O4612" s="32" t="n">
        <x:v>1789880.124894768</x:v>
      </x:c>
      <x:c r="P4612" s="32" t="n">
        <x:v>2835912.524184633</x:v>
      </x:c>
      <x:c r="Q4612" s="33" t="n">
        <x:v>2.584414779929111</x:v>
      </x:c>
      <x:c r="R4612" s="34" t="n">
        <x:v>1.5844147799291106</x:v>
      </x:c>
    </x:row>
    <x:row r="4613" ht="18" customHeight="1">
      <x:c r="A4613" s="25" t="str">
        <x:v>EEZ_647</x:v>
      </x:c>
      <x:c r="B4613" s="25" t="str">
        <x:v>Russia (Black Sea)</x:v>
      </x:c>
      <x:c r="C4613" s="25" t="str">
        <x:v>functional</x:v>
      </x:c>
      <x:c r="D4613" s="25" t="str">
        <x:v>Medium demersals (30 - 89 cm)</x:v>
      </x:c>
      <x:c r="E4613" s="35" t="n">
        <x:v>4</x:v>
      </x:c>
      <x:c r="F4613" s="35" t="n">
        <x:v>4</x:v>
      </x:c>
      <x:c r="G4613" s="32" t="n">
        <x:v>14744.689702614</x:v>
      </x:c>
      <x:c r="H4613" s="32" t="n">
        <x:v>14744.689702614</x:v>
      </x:c>
      <x:c r="I4613" s="33" t="n">
        <x:v>0</x:v>
      </x:c>
      <x:c r="J4613" s="34" t="n">
        <x:v>1</x:v>
      </x:c>
      <x:c r="K4613" s="33" t="n">
        <x:v>180.27578151480114</x:v>
      </x:c>
      <x:c r="L4613" s="32" t="n">
        <x:v>2658110.4593319795</x:v>
      </x:c>
      <x:c r="M4613" s="33" t="n">
        <x:v>3.2384491308985113</x:v>
      </x:c>
      <x:c r="N4613" s="33" t="n">
        <x:v>173.16061950847302</x:v>
      </x:c>
      <x:c r="O4613" s="32" t="n">
        <x:v>2553199.603364843</x:v>
      </x:c>
      <x:c r="P4613" s="32" t="n">
        <x:v>104910.85596713657</x:v>
      </x:c>
      <x:c r="Q4613" s="33" t="n">
        <x:v>1.0410899546705534</x:v>
      </x:c>
      <x:c r="R4613" s="34" t="n">
        <x:v>0.0410899546705535</x:v>
      </x:c>
    </x:row>
    <x:row r="4614" ht="18" customHeight="1">
      <x:c r="A4614" s="25" t="str">
        <x:v>EEZ_647</x:v>
      </x:c>
      <x:c r="B4614" s="25" t="str">
        <x:v>Russia (Black Sea)</x:v>
      </x:c>
      <x:c r="C4614" s="25" t="str">
        <x:v>functional</x:v>
      </x:c>
      <x:c r="D4614" s="25" t="str">
        <x:v>Medium pelagics (30 - 89 cm)</x:v>
      </x:c>
      <x:c r="E4614" s="35" t="n">
        <x:v>6</x:v>
      </x:c>
      <x:c r="F4614" s="35" t="n">
        <x:v>6</x:v>
      </x:c>
      <x:c r="G4614" s="32" t="n">
        <x:v>5582.3526573071</x:v>
      </x:c>
      <x:c r="H4614" s="32" t="n">
        <x:v>5582.3526573071</x:v>
      </x:c>
      <x:c r="I4614" s="33" t="n">
        <x:v>0</x:v>
      </x:c>
      <x:c r="J4614" s="34" t="n">
        <x:v>1</x:v>
      </x:c>
      <x:c r="K4614" s="33" t="n">
        <x:v>610.618086668103</x:v>
      </x:c>
      <x:c r="L4614" s="32" t="n">
        <x:v>3408685.4987114626</x:v>
      </x:c>
      <x:c r="M4614" s="33" t="n">
        <x:v>3.738755068111189</x:v>
      </x:c>
      <x:c r="N4614" s="33" t="n">
        <x:v>547.9678367670915</x:v>
      </x:c>
      <x:c r="O4614" s="32" t="n">
        <x:v>3058949.7096955967</x:v>
      </x:c>
      <x:c r="P4614" s="32" t="n">
        <x:v>349735.7890158659</x:v>
      </x:c>
      <x:c r="Q4614" s="33" t="n">
        <x:v>1.1143319839183197</x:v>
      </x:c>
      <x:c r="R4614" s="34" t="n">
        <x:v>0.11433198391831977</x:v>
      </x:c>
    </x:row>
    <x:row r="4615" ht="18" customHeight="1">
      <x:c r="A4615" s="25" t="str">
        <x:v>EEZ_647</x:v>
      </x:c>
      <x:c r="B4615" s="25" t="str">
        <x:v>Russia (Black Sea)</x:v>
      </x:c>
      <x:c r="C4615" s="25" t="str">
        <x:v>functional</x:v>
      </x:c>
      <x:c r="D4615" s="25" t="str">
        <x:v>Medium reef assoc. fish (30 - 89 cm)</x:v>
      </x:c>
      <x:c r="E4615" s="35" t="n">
        <x:v>1</x:v>
      </x:c>
      <x:c r="F4615" s="35" t="n">
        <x:v>1</x:v>
      </x:c>
      <x:c r="G4615" s="32" t="n">
        <x:v>0.21250806009999998</x:v>
      </x:c>
      <x:c r="H4615" s="32" t="n">
        <x:v>0.21250806009999998</x:v>
      </x:c>
      <x:c r="I4615" s="33" t="n">
        <x:v>0</x:v>
      </x:c>
      <x:c r="J4615" s="34" t="n">
        <x:v>1</x:v>
      </x:c>
      <x:c r="K4615" s="33" t="n">
        <x:v>33.88441561392024</x:v>
      </x:c>
      <x:c r="L4615" s="32" t="n">
        <x:v>7.20071142973634</x:v>
      </x:c>
      <x:c r="M4615" s="33" t="n">
        <x:v>2.53</x:v>
      </x:c>
      <x:c r="N4615" s="33" t="n">
        <x:v>33.88441561392024</x:v>
      </x:c>
      <x:c r="O4615" s="32" t="n">
        <x:v>7.20071142973634</x:v>
      </x:c>
      <x:c r="P4615" s="32" t="n">
        <x:v>0</x:v>
      </x:c>
      <x:c r="Q4615" s="33" t="n">
        <x:v>1</x:v>
      </x:c>
      <x:c r="R4615" s="34" t="n">
        <x:v>0</x:v>
      </x:c>
    </x:row>
    <x:row r="4616" ht="18" customHeight="1">
      <x:c r="A4616" s="25" t="str">
        <x:v>EEZ_647</x:v>
      </x:c>
      <x:c r="B4616" s="25" t="str">
        <x:v>Russia (Black Sea)</x:v>
      </x:c>
      <x:c r="C4616" s="25" t="str">
        <x:v>functional</x:v>
      </x:c>
      <x:c r="D4616" s="25" t="str">
        <x:v>Other demersal invertebrates</x:v>
      </x:c>
      <x:c r="E4616" s="35" t="n">
        <x:v>2</x:v>
      </x:c>
      <x:c r="F4616" s="35" t="n">
        <x:v>2</x:v>
      </x:c>
      <x:c r="G4616" s="32" t="n">
        <x:v>1056.3050517664</x:v>
      </x:c>
      <x:c r="H4616" s="32" t="n">
        <x:v>1056.3050517664</x:v>
      </x:c>
      <x:c r="I4616" s="33" t="n">
        <x:v>0</x:v>
      </x:c>
      <x:c r="J4616" s="34" t="n">
        <x:v>1</x:v>
      </x:c>
      <x:c r="K4616" s="33" t="n">
        <x:v>34.56618489546944</x:v>
      </x:c>
      <x:c r="L4616" s="32" t="n">
        <x:v>36512.435725375806</x:v>
      </x:c>
      <x:c r="M4616" s="33" t="n">
        <x:v>2.5201626980766103</x:v>
      </x:c>
      <x:c r="N4616" s="33" t="n">
        <x:v>33.12551951041911</x:v>
      </x:c>
      <x:c r="O4616" s="32" t="n">
        <x:v>34990.65360124216</x:v>
      </x:c>
      <x:c r="P4616" s="32" t="n">
        <x:v>1521.7821241336496</x:v>
      </x:c>
      <x:c r="Q4616" s="33" t="n">
        <x:v>1.043491103123596</x:v>
      </x:c>
      <x:c r="R4616" s="34" t="n">
        <x:v>0.04349110312359603</x:v>
      </x:c>
    </x:row>
    <x:row r="4617" ht="18" customHeight="1">
      <x:c r="A4617" s="25" t="str">
        <x:v>EEZ_647</x:v>
      </x:c>
      <x:c r="B4617" s="25" t="str">
        <x:v>Russia (Black Sea)</x:v>
      </x:c>
      <x:c r="C4617" s="25" t="str">
        <x:v>functional</x:v>
      </x:c>
      <x:c r="D4617" s="25" t="str">
        <x:v>Shrimps</x:v>
      </x:c>
      <x:c r="E4617" s="35" t="n">
        <x:v>2</x:v>
      </x:c>
      <x:c r="F4617" s="35" t="n">
        <x:v>2</x:v>
      </x:c>
      <x:c r="G4617" s="32" t="n">
        <x:v>1365.727437639</x:v>
      </x:c>
      <x:c r="H4617" s="32" t="n">
        <x:v>1365.727437639</x:v>
      </x:c>
      <x:c r="I4617" s="33" t="n">
        <x:v>0</x:v>
      </x:c>
      <x:c r="J4617" s="34" t="n">
        <x:v>1</x:v>
      </x:c>
      <x:c r="K4617" s="33" t="n">
        <x:v>56.608218276267195</x:v>
      </x:c>
      <x:c r="L4617" s="32" t="n">
        <x:v>77311.3968957556</x:v>
      </x:c>
      <x:c r="M4617" s="33" t="n">
        <x:v>2.7303528380579825</x:v>
      </x:c>
      <x:c r="N4617" s="33" t="n">
        <x:v>53.74682795804299</x:v>
      </x:c>
      <x:c r="O4617" s="32" t="n">
        <x:v>73403.51762836223</x:v>
      </x:c>
      <x:c r="P4617" s="32" t="n">
        <x:v>3907.8792673933785</x:v>
      </x:c>
      <x:c r="Q4617" s="33" t="n">
        <x:v>1.0532383105558885</x:v>
      </x:c>
      <x:c r="R4617" s="34" t="n">
        <x:v>0.05323831055588842</x:v>
      </x:c>
    </x:row>
    <x:row r="4618" ht="18" customHeight="1">
      <x:c r="A4618" s="25" t="str">
        <x:v>EEZ_647</x:v>
      </x:c>
      <x:c r="B4618" s="25" t="str">
        <x:v>Russia (Black Sea)</x:v>
      </x:c>
      <x:c r="C4618" s="25" t="str">
        <x:v>functional</x:v>
      </x:c>
      <x:c r="D4618" s="25" t="str">
        <x:v>Small demersals (&lt;30 cm)</x:v>
      </x:c>
      <x:c r="E4618" s="35" t="n">
        <x:v>2</x:v>
      </x:c>
      <x:c r="F4618" s="35" t="n">
        <x:v>2</x:v>
      </x:c>
      <x:c r="G4618" s="32" t="n">
        <x:v>2008.4609442792</x:v>
      </x:c>
      <x:c r="H4618" s="32" t="n">
        <x:v>2008.4609442792</x:v>
      </x:c>
      <x:c r="I4618" s="33" t="n">
        <x:v>0</x:v>
      </x:c>
      <x:c r="J4618" s="34" t="n">
        <x:v>1</x:v>
      </x:c>
      <x:c r="K4618" s="33" t="n">
        <x:v>242.274910283875</x:v>
      </x:c>
      <x:c r="L4618" s="32" t="n">
        <x:v>486599.69508391</x:v>
      </x:c>
      <x:c r="M4618" s="33" t="n">
        <x:v>3.2769350939585244</x:v>
      </x:c>
      <x:c r="N4618" s="33" t="n">
        <x:v>189.20608258377766</x:v>
      </x:c>
      <x:c r="O4618" s="32" t="n">
        <x:v>380013.02728958236</x:v>
      </x:c>
      <x:c r="P4618" s="32" t="n">
        <x:v>106586.66779432766</x:v>
      </x:c>
      <x:c r="Q4618" s="33" t="n">
        <x:v>1.2804816154713168</x:v>
      </x:c>
      <x:c r="R4618" s="34" t="n">
        <x:v>0.2804816154713168</x:v>
      </x:c>
    </x:row>
    <x:row r="4619" ht="18" customHeight="1">
      <x:c r="A4619" s="25" t="str">
        <x:v>EEZ_647</x:v>
      </x:c>
      <x:c r="B4619" s="25" t="str">
        <x:v>Russia (Black Sea)</x:v>
      </x:c>
      <x:c r="C4619" s="25" t="str">
        <x:v>functional</x:v>
      </x:c>
      <x:c r="D4619" s="25" t="str">
        <x:v>Small pelagics (&lt;30 cm)</x:v>
      </x:c>
      <x:c r="E4619" s="35" t="n">
        <x:v>4</x:v>
      </x:c>
      <x:c r="F4619" s="35" t="n">
        <x:v>4</x:v>
      </x:c>
      <x:c r="G4619" s="32" t="n">
        <x:v>104732.30720017402</x:v>
      </x:c>
      <x:c r="H4619" s="32" t="n">
        <x:v>104732.30720017402</x:v>
      </x:c>
      <x:c r="I4619" s="33" t="n">
        <x:v>0</x:v>
      </x:c>
      <x:c r="J4619" s="34" t="n">
        <x:v>1</x:v>
      </x:c>
      <x:c r="K4619" s="33" t="n">
        <x:v>119.97364663560103</x:v>
      </x:c>
      <x:c r="L4619" s="32" t="n">
        <x:v>12565116.815364892</x:v>
      </x:c>
      <x:c r="M4619" s="33" t="n">
        <x:v>3.0765380057820932</x:v>
      </x:c>
      <x:c r="N4619" s="33" t="n">
        <x:v>119.2718637942368</x:v>
      </x:c>
      <x:c r="O4619" s="32" t="n">
        <x:v>12491617.479235321</x:v>
      </x:c>
      <x:c r="P4619" s="32" t="n">
        <x:v>73499.33612957038</x:v>
      </x:c>
      <x:c r="Q4619" s="33" t="n">
        <x:v>1.0058838926385432</x:v>
      </x:c>
      <x:c r="R4619" s="34" t="n">
        <x:v>0.005883892638543209</x:v>
      </x:c>
    </x:row>
    <x:row r="4620" ht="18" customHeight="1">
      <x:c r="A4620" s="25" t="str">
        <x:v>EEZ_647</x:v>
      </x:c>
      <x:c r="B4620" s="25" t="str">
        <x:v>Russia (Black Sea)</x:v>
      </x:c>
      <x:c r="C4620" s="25" t="str">
        <x:v>functional</x:v>
      </x:c>
      <x:c r="D4620" s="25" t="str">
        <x:v>Small reef assoc. fish (&lt;30 cm)</x:v>
      </x:c>
      <x:c r="E4620" s="35" t="n">
        <x:v>1</x:v>
      </x:c>
      <x:c r="F4620" s="35" t="n">
        <x:v>1</x:v>
      </x:c>
      <x:c r="G4620" s="32" t="n">
        <x:v>13701.946006921</x:v>
      </x:c>
      <x:c r="H4620" s="32" t="n">
        <x:v>13701.946006921</x:v>
      </x:c>
      <x:c r="I4620" s="33" t="n">
        <x:v>0</x:v>
      </x:c>
      <x:c r="J4620" s="34" t="n">
        <x:v>1</x:v>
      </x:c>
      <x:c r="K4620" s="33" t="n">
        <x:v>128.82495516931337</x:v>
      </x:c>
      <x:c r="L4620" s="32" t="n">
        <x:v>1765152.58007395</x:v>
      </x:c>
      <x:c r="M4620" s="33" t="n">
        <x:v>3.11</x:v>
      </x:c>
      <x:c r="N4620" s="33" t="n">
        <x:v>128.82495516931337</x:v>
      </x:c>
      <x:c r="O4620" s="32" t="n">
        <x:v>1765152.58007395</x:v>
      </x:c>
      <x:c r="P4620" s="32" t="n">
        <x:v>0</x:v>
      </x:c>
      <x:c r="Q4620" s="33" t="n">
        <x:v>1</x:v>
      </x:c>
      <x:c r="R4620" s="34" t="n">
        <x:v>0</x:v>
      </x:c>
    </x:row>
    <x:row r="4621" ht="18" customHeight="1">
      <x:c r="A4621" s="25" t="str">
        <x:v>EEZ_647</x:v>
      </x:c>
      <x:c r="B4621" s="25" t="str">
        <x:v>Russia (Black Sea)</x:v>
      </x:c>
      <x:c r="C4621" s="25" t="str">
        <x:v>functional</x:v>
      </x:c>
      <x:c r="D4621" s="25" t="str">
        <x:v>Small to medium flatfishes (&lt;90 cm)</x:v>
      </x:c>
      <x:c r="E4621" s="35" t="n">
        <x:v>1</x:v>
      </x:c>
      <x:c r="F4621" s="35" t="n">
        <x:v>1</x:v>
      </x:c>
      <x:c r="G4621" s="32" t="n">
        <x:v>531.797077123</x:v>
      </x:c>
      <x:c r="H4621" s="32" t="n">
        <x:v>531.797077123</x:v>
      </x:c>
      <x:c r="I4621" s="33" t="n">
        <x:v>0</x:v>
      </x:c>
      <x:c r="J4621" s="34" t="n">
        <x:v>1</x:v>
      </x:c>
      <x:c r="K4621" s="33" t="n">
        <x:v>371.5352290971724</x:v>
      </x:c>
      <x:c r="L4621" s="32" t="n">
        <x:v>197581.3488821005</x:v>
      </x:c>
      <x:c r="M4621" s="33" t="n">
        <x:v>3.57</x:v>
      </x:c>
      <x:c r="N4621" s="33" t="n">
        <x:v>371.5352290971724</x:v>
      </x:c>
      <x:c r="O4621" s="32" t="n">
        <x:v>197581.3488821005</x:v>
      </x:c>
      <x:c r="P4621" s="32" t="n">
        <x:v>0</x:v>
      </x:c>
      <x:c r="Q4621" s="33" t="n">
        <x:v>1</x:v>
      </x:c>
      <x:c r="R4621" s="34" t="n">
        <x:v>0</x:v>
      </x:c>
    </x:row>
    <x:row r="4622" ht="18" customHeight="1">
      <x:c r="A4622" s="25" t="str">
        <x:v>EEZ_648</x:v>
      </x:c>
      <x:c r="B4622" s="25" t="str">
        <x:v>Russia (Baltic Sea)</x:v>
      </x:c>
      <x:c r="C4622" s="25" t="str">
        <x:v>functional</x:v>
      </x:c>
      <x:c r="D4622" s="25" t="str">
        <x:v>Large benthopelagics (&gt;=90 cm)</x:v>
      </x:c>
      <x:c r="E4622" s="35" t="n">
        <x:v>6</x:v>
      </x:c>
      <x:c r="F4622" s="35" t="n">
        <x:v>6</x:v>
      </x:c>
      <x:c r="G4622" s="32" t="n">
        <x:v>4933.308364257799</x:v>
      </x:c>
      <x:c r="H4622" s="32" t="n">
        <x:v>4933.308364257799</x:v>
      </x:c>
      <x:c r="I4622" s="33" t="n">
        <x:v>0</x:v>
      </x:c>
      <x:c r="J4622" s="34" t="n">
        <x:v>1</x:v>
      </x:c>
      <x:c r="K4622" s="33" t="n">
        <x:v>1240.7811984376035</x:v>
      </x:c>
      <x:c r="L4622" s="32" t="n">
        <x:v>6121156.264466045</x:v>
      </x:c>
      <x:c r="M4622" s="33" t="n">
        <x:v>4.092179355154213</x:v>
      </x:c>
      <x:c r="N4622" s="33" t="n">
        <x:v>1236.457961050758</x:v>
      </x:c>
      <x:c r="O4622" s="32" t="n">
        <x:v>6099828.401304849</x:v>
      </x:c>
      <x:c r="P4622" s="32" t="n">
        <x:v>21327.863161196</x:v>
      </x:c>
      <x:c r="Q4622" s="33" t="n">
        <x:v>1.0034964693689798</x:v>
      </x:c>
      <x:c r="R4622" s="34" t="n">
        <x:v>0.003496469368979894</x:v>
      </x:c>
    </x:row>
    <x:row r="4623" ht="18" customHeight="1">
      <x:c r="A4623" s="25" t="str">
        <x:v>EEZ_648</x:v>
      </x:c>
      <x:c r="B4623" s="25" t="str">
        <x:v>Russia (Baltic Sea)</x:v>
      </x:c>
      <x:c r="C4623" s="25" t="str">
        <x:v>functional</x:v>
      </x:c>
      <x:c r="D4623" s="25" t="str">
        <x:v>Large demersals (&gt;=90 cm)</x:v>
      </x:c>
      <x:c r="E4623" s="35" t="n">
        <x:v>6</x:v>
      </x:c>
      <x:c r="F4623" s="35" t="n">
        <x:v>6</x:v>
      </x:c>
      <x:c r="G4623" s="32" t="n">
        <x:v>91.30097772819998</x:v>
      </x:c>
      <x:c r="H4623" s="32" t="n">
        <x:v>91.30097772819998</x:v>
      </x:c>
      <x:c r="I4623" s="33" t="n">
        <x:v>0</x:v>
      </x:c>
      <x:c r="J4623" s="34" t="n">
        <x:v>1</x:v>
      </x:c>
      <x:c r="K4623" s="33" t="n">
        <x:v>871.1074148995269</x:v>
      </x:c>
      <x:c r="L4623" s="32" t="n">
        <x:v>79532.95868661157</x:v>
      </x:c>
      <x:c r="M4623" s="33" t="n">
        <x:v>3.8931488299483483</x:v>
      </x:c>
      <x:c r="N4623" s="33" t="n">
        <x:v>781.8957093525395</x:v>
      </x:c>
      <x:c r="O4623" s="32" t="n">
        <x:v>71387.84274537134</x:v>
      </x:c>
      <x:c r="P4623" s="32" t="n">
        <x:v>8145.115941240234</x:v>
      </x:c>
      <x:c r="Q4623" s="33" t="n">
        <x:v>1.1140966812835698</x:v>
      </x:c>
      <x:c r="R4623" s="34" t="n">
        <x:v>0.1140966812835698</x:v>
      </x:c>
    </x:row>
    <x:row r="4624" ht="18" customHeight="1">
      <x:c r="A4624" s="25" t="str">
        <x:v>EEZ_648</x:v>
      </x:c>
      <x:c r="B4624" s="25" t="str">
        <x:v>Russia (Baltic Sea)</x:v>
      </x:c>
      <x:c r="C4624" s="25" t="str">
        <x:v>functional</x:v>
      </x:c>
      <x:c r="D4624" s="25" t="str">
        <x:v>Large flatfishes (&gt;=90 cm)</x:v>
      </x:c>
      <x:c r="E4624" s="35" t="n">
        <x:v>2</x:v>
      </x:c>
      <x:c r="F4624" s="35" t="n">
        <x:v>2</x:v>
      </x:c>
      <x:c r="G4624" s="32" t="n">
        <x:v>5.9005369894</x:v>
      </x:c>
      <x:c r="H4624" s="32" t="n">
        <x:v>5.9005369894</x:v>
      </x:c>
      <x:c r="I4624" s="33" t="n">
        <x:v>0</x:v>
      </x:c>
      <x:c r="J4624" s="34" t="n">
        <x:v>1</x:v>
      </x:c>
      <x:c r="K4624" s="33" t="n">
        <x:v>2254.7327976036954</x:v>
      </x:c>
      <x:c r="L4624" s="32" t="n">
        <x:v>13304.134273473948</x:v>
      </x:c>
      <x:c r="M4624" s="33" t="n">
        <x:v>4.341152076182254</x:v>
      </x:c>
      <x:c r="N4624" s="33" t="n">
        <x:v>2193.5729206913315</x:v>
      </x:c>
      <x:c r="O4624" s="32" t="n">
        <x:v>12943.258157485394</x:v>
      </x:c>
      <x:c r="P4624" s="32" t="n">
        <x:v>360.8761159885544</x:v>
      </x:c>
      <x:c r="Q4624" s="33" t="n">
        <x:v>1.0278813967547924</x:v>
      </x:c>
      <x:c r="R4624" s="34" t="n">
        <x:v>0.027881396754792467</x:v>
      </x:c>
    </x:row>
    <x:row r="4625" ht="18" customHeight="1">
      <x:c r="A4625" s="25" t="str">
        <x:v>EEZ_648</x:v>
      </x:c>
      <x:c r="B4625" s="25" t="str">
        <x:v>Russia (Baltic Sea)</x:v>
      </x:c>
      <x:c r="C4625" s="25" t="str">
        <x:v>functional</x:v>
      </x:c>
      <x:c r="D4625" s="25" t="str">
        <x:v>Large pelagics (&gt;=90 cm)</x:v>
      </x:c>
      <x:c r="E4625" s="35" t="n">
        <x:v>2</x:v>
      </x:c>
      <x:c r="F4625" s="35" t="n">
        <x:v>2</x:v>
      </x:c>
      <x:c r="G4625" s="32" t="n">
        <x:v>769.7905214883</x:v>
      </x:c>
      <x:c r="H4625" s="32" t="n">
        <x:v>769.7905214883</x:v>
      </x:c>
      <x:c r="I4625" s="33" t="n">
        <x:v>0</x:v>
      </x:c>
      <x:c r="J4625" s="34" t="n">
        <x:v>1</x:v>
      </x:c>
      <x:c r="K4625" s="33" t="n">
        <x:v>1030.0762927155752</x:v>
      </x:c>
      <x:c r="L4625" s="32" t="n">
        <x:v>792942.9665422573</x:v>
      </x:c>
      <x:c r="M4625" s="33" t="n">
        <x:v>3.9879435780387262</x:v>
      </x:c>
      <x:c r="N4625" s="33" t="n">
        <x:v>972.6208562004807</x:v>
      </x:c>
      <x:c r="O4625" s="32" t="n">
        <x:v>748714.3161049649</x:v>
      </x:c>
      <x:c r="P4625" s="32" t="n">
        <x:v>44228.65043729241</x:v>
      </x:c>
      <x:c r="Q4625" s="33" t="n">
        <x:v>1.059072799178441</x:v>
      </x:c>
      <x:c r="R4625" s="34" t="n">
        <x:v>0.05907279917844103</x:v>
      </x:c>
    </x:row>
    <x:row r="4626" ht="18" customHeight="1">
      <x:c r="A4626" s="25" t="str">
        <x:v>EEZ_648</x:v>
      </x:c>
      <x:c r="B4626" s="25" t="str">
        <x:v>Russia (Baltic Sea)</x:v>
      </x:c>
      <x:c r="C4626" s="25" t="str">
        <x:v>functional</x:v>
      </x:c>
      <x:c r="D4626" s="25" t="str">
        <x:v>Medium benthopelagics (30 - 89 cm)</x:v>
      </x:c>
      <x:c r="E4626" s="35" t="n">
        <x:v>3</x:v>
      </x:c>
      <x:c r="F4626" s="35" t="n">
        <x:v>3</x:v>
      </x:c>
      <x:c r="G4626" s="32" t="n">
        <x:v>294.31991077370003</x:v>
      </x:c>
      <x:c r="H4626" s="32" t="n">
        <x:v>294.31991077370003</x:v>
      </x:c>
      <x:c r="I4626" s="33" t="n">
        <x:v>0</x:v>
      </x:c>
      <x:c r="J4626" s="34" t="n">
        <x:v>1</x:v>
      </x:c>
      <x:c r="K4626" s="33" t="n">
        <x:v>91.72638788407264</x:v>
      </x:c>
      <x:c r="L4626" s="32" t="n">
        <x:v>26996.902297634057</x:v>
      </x:c>
      <x:c r="M4626" s="33" t="n">
        <x:v>2.960476508976869</x:v>
      </x:c>
      <x:c r="N4626" s="33" t="n">
        <x:v>91.3012049063052</x:v>
      </x:c>
      <x:c r="O4626" s="32" t="n">
        <x:v>26871.76248155505</x:v>
      </x:c>
      <x:c r="P4626" s="32" t="n">
        <x:v>125.13981607900496</x:v>
      </x:c>
      <x:c r="Q4626" s="33" t="n">
        <x:v>1.0046569262498097</x:v>
      </x:c>
      <x:c r="R4626" s="34" t="n">
        <x:v>0.0046569262498096925</x:v>
      </x:c>
    </x:row>
    <x:row r="4627" ht="18" customHeight="1">
      <x:c r="A4627" s="25" t="str">
        <x:v>EEZ_648</x:v>
      </x:c>
      <x:c r="B4627" s="25" t="str">
        <x:v>Russia (Baltic Sea)</x:v>
      </x:c>
      <x:c r="C4627" s="25" t="str">
        <x:v>functional</x:v>
      </x:c>
      <x:c r="D4627" s="25" t="str">
        <x:v>Medium demersals (30 - 89 cm)</x:v>
      </x:c>
      <x:c r="E4627" s="35" t="n">
        <x:v>11</x:v>
      </x:c>
      <x:c r="F4627" s="35" t="n">
        <x:v>11</x:v>
      </x:c>
      <x:c r="G4627" s="32" t="n">
        <x:v>3203.9945070263</x:v>
      </x:c>
      <x:c r="H4627" s="32" t="n">
        <x:v>3203.9945070263</x:v>
      </x:c>
      <x:c r="I4627" s="33" t="n">
        <x:v>0</x:v>
      </x:c>
      <x:c r="J4627" s="34" t="n">
        <x:v>1</x:v>
      </x:c>
      <x:c r="K4627" s="33" t="n">
        <x:v>204.94359257952155</x:v>
      </x:c>
      <x:c r="L4627" s="32" t="n">
        <x:v>656638.144875023</x:v>
      </x:c>
      <x:c r="M4627" s="33" t="n">
        <x:v>2.9117325074741878</x:v>
      </x:c>
      <x:c r="N4627" s="33" t="n">
        <x:v>81.60795732898129</x:v>
      </x:c>
      <x:c r="O4627" s="32" t="n">
        <x:v>261471.44701169274</x:v>
      </x:c>
      <x:c r="P4627" s="32" t="n">
        <x:v>395166.6978633303</x:v>
      </x:c>
      <x:c r="Q4627" s="33" t="n">
        <x:v>2.5113187400751213</x:v>
      </x:c>
      <x:c r="R4627" s="34" t="n">
        <x:v>1.5113187400751213</x:v>
      </x:c>
    </x:row>
    <x:row r="4628" ht="18" customHeight="1">
      <x:c r="A4628" s="25" t="str">
        <x:v>EEZ_648</x:v>
      </x:c>
      <x:c r="B4628" s="25" t="str">
        <x:v>Russia (Baltic Sea)</x:v>
      </x:c>
      <x:c r="C4628" s="25" t="str">
        <x:v>functional</x:v>
      </x:c>
      <x:c r="D4628" s="25" t="str">
        <x:v>Medium pelagics (30 - 89 cm)</x:v>
      </x:c>
      <x:c r="E4628" s="35" t="n">
        <x:v>8</x:v>
      </x:c>
      <x:c r="F4628" s="35" t="n">
        <x:v>8</x:v>
      </x:c>
      <x:c r="G4628" s="32" t="n">
        <x:v>52069.708114663204</x:v>
      </x:c>
      <x:c r="H4628" s="32" t="n">
        <x:v>52069.708114663204</x:v>
      </x:c>
      <x:c r="I4628" s="33" t="n">
        <x:v>0</x:v>
      </x:c>
      <x:c r="J4628" s="34" t="n">
        <x:v>1</x:v>
      </x:c>
      <x:c r="K4628" s="33" t="n">
        <x:v>241.44344901488134</x:v>
      </x:c>
      <x:c r="L4628" s="32" t="n">
        <x:v>12571889.916402439</x:v>
      </x:c>
      <x:c r="M4628" s="33" t="n">
        <x:v>3.3812890863180507</x:v>
      </x:c>
      <x:c r="N4628" s="33" t="n">
        <x:v>240.5963786904339</x:v>
      </x:c>
      <x:c r="O4628" s="32" t="n">
        <x:v>12527783.211855868</x:v>
      </x:c>
      <x:c r="P4628" s="32" t="n">
        <x:v>44106.70454657078</x:v>
      </x:c>
      <x:c r="Q4628" s="33" t="n">
        <x:v>1.0035207110308892</x:v>
      </x:c>
      <x:c r="R4628" s="34" t="n">
        <x:v>0.003520711030889303</x:v>
      </x:c>
    </x:row>
    <x:row r="4629" ht="18" customHeight="1">
      <x:c r="A4629" s="25" t="str">
        <x:v>EEZ_648</x:v>
      </x:c>
      <x:c r="B4629" s="25" t="str">
        <x:v>Russia (Baltic Sea)</x:v>
      </x:c>
      <x:c r="C4629" s="25" t="str">
        <x:v>functional</x:v>
      </x:c>
      <x:c r="D4629" s="25" t="str">
        <x:v>Other demersal invertebrates</x:v>
      </x:c>
      <x:c r="E4629" s="35" t="n">
        <x:v>1</x:v>
      </x:c>
      <x:c r="F4629" s="35" t="n">
        <x:v>1</x:v>
      </x:c>
      <x:c r="G4629" s="32" t="n">
        <x:v>0.0000337339</x:v>
      </x:c>
      <x:c r="H4629" s="32" t="n">
        <x:v>0.0000337339</x:v>
      </x:c>
      <x:c r="I4629" s="33" t="n">
        <x:v>0</x:v>
      </x:c>
      <x:c r="J4629" s="34" t="n">
        <x:v>1</x:v>
      </x:c>
      <x:c r="K4629" s="33" t="n">
        <x:v>114.81536214968828</x:v>
      </x:c>
      <x:c r="L4629" s="32" t="n">
        <x:v>0.0038731699452213696</x:v>
      </x:c>
      <x:c r="M4629" s="33" t="n">
        <x:v>3.06</x:v>
      </x:c>
      <x:c r="N4629" s="33" t="n">
        <x:v>114.81536214968828</x:v>
      </x:c>
      <x:c r="O4629" s="32" t="n">
        <x:v>0.0038731699452213696</x:v>
      </x:c>
      <x:c r="P4629" s="32" t="n">
        <x:v>0</x:v>
      </x:c>
      <x:c r="Q4629" s="33" t="n">
        <x:v>1</x:v>
      </x:c>
      <x:c r="R4629" s="34" t="n">
        <x:v>0</x:v>
      </x:c>
    </x:row>
    <x:row r="4630" ht="18" customHeight="1">
      <x:c r="A4630" s="25" t="str">
        <x:v>EEZ_648</x:v>
      </x:c>
      <x:c r="B4630" s="25" t="str">
        <x:v>Russia (Baltic Sea)</x:v>
      </x:c>
      <x:c r="C4630" s="25" t="str">
        <x:v>functional</x:v>
      </x:c>
      <x:c r="D4630" s="25" t="str">
        <x:v>Small benthopelagics (&lt;30 cm)</x:v>
      </x:c>
      <x:c r="E4630" s="35" t="n">
        <x:v>1</x:v>
      </x:c>
      <x:c r="F4630" s="35" t="n">
        <x:v>1</x:v>
      </x:c>
      <x:c r="G4630" s="32" t="n">
        <x:v>13.5092344123</x:v>
      </x:c>
      <x:c r="H4630" s="32" t="n">
        <x:v>13.5092344123</x:v>
      </x:c>
      <x:c r="I4630" s="33" t="n">
        <x:v>0</x:v>
      </x:c>
      <x:c r="J4630" s="34" t="n">
        <x:v>1</x:v>
      </x:c>
      <x:c r="K4630" s="33" t="n">
        <x:v>204.17379446695296</x:v>
      </x:c>
      <x:c r="L4630" s="32" t="n">
        <x:v>2758.2316503028283</x:v>
      </x:c>
      <x:c r="M4630" s="33" t="n">
        <x:v>3.3100000000000005</x:v>
      </x:c>
      <x:c r="N4630" s="33" t="n">
        <x:v>204.17379446695315</x:v>
      </x:c>
      <x:c r="O4630" s="32" t="n">
        <x:v>2758.231650302831</x:v>
      </x:c>
      <x:c r="P4630" s="32" t="n">
        <x:v>-2.7284841053187847e-12</x:v>
      </x:c>
      <x:c r="Q4630" s="33" t="n">
        <x:v>0.999999999999999</x:v>
      </x:c>
      <x:c r="R4630" s="34" t="n">
        <x:v>-9.892149939687697e-16</x:v>
      </x:c>
    </x:row>
    <x:row r="4631" ht="18" customHeight="1">
      <x:c r="A4631" s="25" t="str">
        <x:v>EEZ_648</x:v>
      </x:c>
      <x:c r="B4631" s="25" t="str">
        <x:v>Russia (Baltic Sea)</x:v>
      </x:c>
      <x:c r="C4631" s="25" t="str">
        <x:v>functional</x:v>
      </x:c>
      <x:c r="D4631" s="25" t="str">
        <x:v>Small demersals (&lt;30 cm)</x:v>
      </x:c>
      <x:c r="E4631" s="35" t="n">
        <x:v>2</x:v>
      </x:c>
      <x:c r="F4631" s="35" t="n">
        <x:v>2</x:v>
      </x:c>
      <x:c r="G4631" s="32" t="n">
        <x:v>106.96503352469999</x:v>
      </x:c>
      <x:c r="H4631" s="32" t="n">
        <x:v>106.96503352469999</x:v>
      </x:c>
      <x:c r="I4631" s="33" t="n">
        <x:v>0</x:v>
      </x:c>
      <x:c r="J4631" s="34" t="n">
        <x:v>1</x:v>
      </x:c>
      <x:c r="K4631" s="33" t="n">
        <x:v>197.96519364876056</x:v>
      </x:c>
      <x:c r="L4631" s="32" t="n">
        <x:v>21175.3535753634</x:v>
      </x:c>
      <x:c r="M4631" s="33" t="n">
        <x:v>3.290334085287383</x:v>
      </x:c>
      <x:c r="N4631" s="33" t="n">
        <x:v>195.13451138984038</x:v>
      </x:c>
      <x:c r="O4631" s="32" t="n">
        <x:v>20872.56955264023</x:v>
      </x:c>
      <x:c r="P4631" s="32" t="n">
        <x:v>302.78402272316816</x:v>
      </x:c>
      <x:c r="Q4631" s="33" t="n">
        <x:v>1.0145063127929483</x:v>
      </x:c>
      <x:c r="R4631" s="34" t="n">
        <x:v>0.014506312792948301</x:v>
      </x:c>
    </x:row>
    <x:row r="4632" ht="18" customHeight="1">
      <x:c r="A4632" s="25" t="str">
        <x:v>EEZ_648</x:v>
      </x:c>
      <x:c r="B4632" s="25" t="str">
        <x:v>Russia (Baltic Sea)</x:v>
      </x:c>
      <x:c r="C4632" s="25" t="str">
        <x:v>functional</x:v>
      </x:c>
      <x:c r="D4632" s="25" t="str">
        <x:v>Small pelagics (&lt;30 cm)</x:v>
      </x:c>
      <x:c r="E4632" s="35" t="n">
        <x:v>1</x:v>
      </x:c>
      <x:c r="F4632" s="35" t="n">
        <x:v>1</x:v>
      </x:c>
      <x:c r="G4632" s="32" t="n">
        <x:v>47952.0491334899</x:v>
      </x:c>
      <x:c r="H4632" s="32" t="n">
        <x:v>47952.0491334899</x:v>
      </x:c>
      <x:c r="I4632" s="33" t="n">
        <x:v>0</x:v>
      </x:c>
      <x:c r="J4632" s="34" t="n">
        <x:v>1</x:v>
      </x:c>
      <x:c r="K4632" s="33" t="n">
        <x:v>102.32929922807537</x:v>
      </x:c>
      <x:c r="L4632" s="32" t="n">
        <x:v>4906899.58438026</x:v>
      </x:c>
      <x:c r="M4632" s="33" t="n">
        <x:v>3.0100000000000002</x:v>
      </x:c>
      <x:c r="N4632" s="33" t="n">
        <x:v>102.32929922807547</x:v>
      </x:c>
      <x:c r="O4632" s="32" t="n">
        <x:v>4906899.584380264</x:v>
      </x:c>
      <x:c r="P4632" s="32" t="n">
        <x:v>-4.6566128730773926e-9</x:v>
      </x:c>
      <x:c r="Q4632" s="33" t="n">
        <x:v>0.999999999999999</x:v>
      </x:c>
      <x:c r="R4632" s="34" t="n">
        <x:v>-9.489929013221324e-16</x:v>
      </x:c>
    </x:row>
    <x:row r="4633" ht="18" customHeight="1">
      <x:c r="A4633" s="25" t="str">
        <x:v>EEZ_648</x:v>
      </x:c>
      <x:c r="B4633" s="25" t="str">
        <x:v>Russia (Baltic Sea)</x:v>
      </x:c>
      <x:c r="C4633" s="25" t="str">
        <x:v>functional</x:v>
      </x:c>
      <x:c r="D4633" s="25" t="str">
        <x:v>Small reef assoc. fish (&lt;30 cm)</x:v>
      </x:c>
      <x:c r="E4633" s="35" t="n">
        <x:v>1</x:v>
      </x:c>
      <x:c r="F4633" s="35" t="n">
        <x:v>1</x:v>
      </x:c>
      <x:c r="G4633" s="32" t="n">
        <x:v>197.4110265811</x:v>
      </x:c>
      <x:c r="H4633" s="32" t="n">
        <x:v>197.4110265811</x:v>
      </x:c>
      <x:c r="I4633" s="33" t="n">
        <x:v>0</x:v>
      </x:c>
      <x:c r="J4633" s="34" t="n">
        <x:v>1</x:v>
      </x:c>
      <x:c r="K4633" s="33" t="n">
        <x:v>128.82495516931337</x:v>
      </x:c>
      <x:c r="L4633" s="32" t="n">
        <x:v>25431.466649238337</x:v>
      </x:c>
      <x:c r="M4633" s="33" t="n">
        <x:v>3.1100000000000003</x:v>
      </x:c>
      <x:c r="N4633" s="33" t="n">
        <x:v>128.82495516931348</x:v>
      </x:c>
      <x:c r="O4633" s="32" t="n">
        <x:v>25431.466649238362</x:v>
      </x:c>
      <x:c r="P4633" s="32" t="n">
        <x:v>-2.546585164964199e-11</x:v>
      </x:c>
      <x:c r="Q4633" s="33" t="n">
        <x:v>0.999999999999999</x:v>
      </x:c>
      <x:c r="R4633" s="34" t="n">
        <x:v>-1.001352065174922e-15</x:v>
      </x:c>
    </x:row>
    <x:row r="4634" ht="18" customHeight="1">
      <x:c r="A4634" s="25" t="str">
        <x:v>EEZ_648</x:v>
      </x:c>
      <x:c r="B4634" s="25" t="str">
        <x:v>Russia (Baltic Sea)</x:v>
      </x:c>
      <x:c r="C4634" s="25" t="str">
        <x:v>functional</x:v>
      </x:c>
      <x:c r="D4634" s="25" t="str">
        <x:v>Small to medium flatfishes (&lt;90 cm)</x:v>
      </x:c>
      <x:c r="E4634" s="35" t="n">
        <x:v>3</x:v>
      </x:c>
      <x:c r="F4634" s="35" t="n">
        <x:v>3</x:v>
      </x:c>
      <x:c r="G4634" s="32" t="n">
        <x:v>1656.0118843954</x:v>
      </x:c>
      <x:c r="H4634" s="32" t="n">
        <x:v>1656.0118843954</x:v>
      </x:c>
      <x:c r="I4634" s="33" t="n">
        <x:v>0</x:v>
      </x:c>
      <x:c r="J4634" s="34" t="n">
        <x:v>1</x:v>
      </x:c>
      <x:c r="K4634" s="33" t="n">
        <x:v>338.08929777376795</x:v>
      </x:c>
      <x:c r="L4634" s="32" t="n">
        <x:v>559879.895100255</x:v>
      </x:c>
      <x:c r="M4634" s="33" t="n">
        <x:v>3.485734288883656</x:v>
      </x:c>
      <x:c r="N4634" s="33" t="n">
        <x:v>306.00906286744157</x:v>
      </x:c>
      <x:c r="O4634" s="32" t="n">
        <x:v>506754.6448411824</x:v>
      </x:c>
      <x:c r="P4634" s="32" t="n">
        <x:v>53125.250259072636</x:v>
      </x:c>
      <x:c r="Q4634" s="33" t="n">
        <x:v>1.1048342640761037</x:v>
      </x:c>
      <x:c r="R4634" s="34" t="n">
        <x:v>0.10483426407610366</x:v>
      </x:c>
    </x:row>
    <x:row r="4635" ht="18" customHeight="1">
      <x:c r="A4635" s="25" t="str">
        <x:v>EEZ_649</x:v>
      </x:c>
      <x:c r="B4635" s="25" t="str">
        <x:v>Russia (Far East)</x:v>
      </x:c>
      <x:c r="C4635" s="25" t="str">
        <x:v>functional</x:v>
      </x:c>
      <x:c r="D4635" s="25" t="str">
        <x:v>Cephalopods</x:v>
      </x:c>
      <x:c r="E4635" s="35" t="n">
        <x:v>5</x:v>
      </x:c>
      <x:c r="F4635" s="35" t="n">
        <x:v>5</x:v>
      </x:c>
      <x:c r="G4635" s="32" t="n">
        <x:v>174237.78048632172</x:v>
      </x:c>
      <x:c r="H4635" s="32" t="n">
        <x:v>174237.78048632172</x:v>
      </x:c>
      <x:c r="I4635" s="33" t="n">
        <x:v>0</x:v>
      </x:c>
      <x:c r="J4635" s="34" t="n">
        <x:v>1</x:v>
      </x:c>
      <x:c r="K4635" s="33" t="n">
        <x:v>1310.4128590436756</x:v>
      </x:c>
      <x:c r="L4635" s="32" t="n">
        <x:v>228323428.0805052</x:v>
      </x:c>
      <x:c r="M4635" s="33" t="n">
        <x:v>4.102304993087613</x:v>
      </x:c>
      <x:c r="N4635" s="33" t="n">
        <x:v>1265.6248490231346</x:v>
      </x:c>
      <x:c r="O4635" s="32" t="n">
        <x:v>220519664.622127</x:v>
      </x:c>
      <x:c r="P4635" s="32" t="n">
        <x:v>7803763.458378196</x:v>
      </x:c>
      <x:c r="Q4635" s="33" t="n">
        <x:v>1.0353880615216353</x:v>
      </x:c>
      <x:c r="R4635" s="34" t="n">
        <x:v>0.03538806152163522</x:v>
      </x:c>
    </x:row>
    <x:row r="4636" ht="18" customHeight="1">
      <x:c r="A4636" s="25" t="str">
        <x:v>EEZ_649</x:v>
      </x:c>
      <x:c r="B4636" s="25" t="str">
        <x:v>Russia (Far East)</x:v>
      </x:c>
      <x:c r="C4636" s="25" t="str">
        <x:v>functional</x:v>
      </x:c>
      <x:c r="D4636" s="25" t="str">
        <x:v>Jellyfish</x:v>
      </x:c>
      <x:c r="E4636" s="35" t="n">
        <x:v>1</x:v>
      </x:c>
      <x:c r="F4636" s="35" t="n">
        <x:v>1</x:v>
      </x:c>
      <x:c r="G4636" s="32" t="n">
        <x:v>447.8</x:v>
      </x:c>
      <x:c r="H4636" s="32" t="n">
        <x:v>447.8</x:v>
      </x:c>
      <x:c r="I4636" s="33" t="n">
        <x:v>0</x:v>
      </x:c>
      <x:c r="J4636" s="34" t="n">
        <x:v>1</x:v>
      </x:c>
      <x:c r="K4636" s="33" t="n">
        <x:v>288.40315031266056</x:v>
      </x:c>
      <x:c r="L4636" s="32" t="n">
        <x:v>129146.9307100094</x:v>
      </x:c>
      <x:c r="M4636" s="33" t="n">
        <x:v>3.4599999999999995</x:v>
      </x:c>
      <x:c r="N4636" s="33" t="n">
        <x:v>288.4031503126603</x:v>
      </x:c>
      <x:c r="O4636" s="32" t="n">
        <x:v>129146.93071000927</x:v>
      </x:c>
      <x:c r="P4636" s="32" t="n">
        <x:v>1.3096723705530167e-10</x:v>
      </x:c>
      <x:c r="Q4636" s="33" t="n">
        <x:v>1.000000000000001</x:v>
      </x:c>
      <x:c r="R4636" s="34" t="n">
        <x:v>1.0140948479014168e-15</x:v>
      </x:c>
    </x:row>
    <x:row r="4637" ht="18" customHeight="1">
      <x:c r="A4637" s="25" t="str">
        <x:v>EEZ_649</x:v>
      </x:c>
      <x:c r="B4637" s="25" t="str">
        <x:v>Russia (Far East)</x:v>
      </x:c>
      <x:c r="C4637" s="25" t="str">
        <x:v>functional</x:v>
      </x:c>
      <x:c r="D4637" s="25" t="str">
        <x:v>Large bathydemersals (&gt;=90 cm)</x:v>
      </x:c>
      <x:c r="E4637" s="35" t="n">
        <x:v>1</x:v>
      </x:c>
      <x:c r="F4637" s="35" t="n">
        <x:v>1</x:v>
      </x:c>
      <x:c r="G4637" s="32" t="n">
        <x:v>432.8</x:v>
      </x:c>
      <x:c r="H4637" s="32" t="n">
        <x:v>432.8</x:v>
      </x:c>
      <x:c r="I4637" s="33" t="n">
        <x:v>0</x:v>
      </x:c>
      <x:c r="J4637" s="34" t="n">
        <x:v>1</x:v>
      </x:c>
      <x:c r="K4637" s="33" t="n">
        <x:v>691.8309709189363</x:v>
      </x:c>
      <x:c r="L4637" s="32" t="n">
        <x:v>299424.4442137156</x:v>
      </x:c>
      <x:c r="M4637" s="33" t="n">
        <x:v>3.84</x:v>
      </x:c>
      <x:c r="N4637" s="33" t="n">
        <x:v>691.8309709189363</x:v>
      </x:c>
      <x:c r="O4637" s="32" t="n">
        <x:v>299424.4442137156</x:v>
      </x:c>
      <x:c r="P4637" s="32" t="n">
        <x:v>0</x:v>
      </x:c>
      <x:c r="Q4637" s="33" t="n">
        <x:v>1</x:v>
      </x:c>
      <x:c r="R4637" s="34" t="n">
        <x:v>0</x:v>
      </x:c>
    </x:row>
    <x:row r="4638" ht="18" customHeight="1">
      <x:c r="A4638" s="25" t="str">
        <x:v>EEZ_649</x:v>
      </x:c>
      <x:c r="B4638" s="25" t="str">
        <x:v>Russia (Far East)</x:v>
      </x:c>
      <x:c r="C4638" s="25" t="str">
        <x:v>functional</x:v>
      </x:c>
      <x:c r="D4638" s="25" t="str">
        <x:v>Large benthopelagics (&gt;=90 cm)</x:v>
      </x:c>
      <x:c r="E4638" s="35" t="n">
        <x:v>8</x:v>
      </x:c>
      <x:c r="F4638" s="35" t="n">
        <x:v>8</x:v>
      </x:c>
      <x:c r="G4638" s="32" t="n">
        <x:v>298989.9259657335</x:v>
      </x:c>
      <x:c r="H4638" s="32" t="n">
        <x:v>298989.9259657335</x:v>
      </x:c>
      <x:c r="I4638" s="33" t="n">
        <x:v>0</x:v>
      </x:c>
      <x:c r="J4638" s="34" t="n">
        <x:v>1</x:v>
      </x:c>
      <x:c r="K4638" s="33" t="n">
        <x:v>643.4369145973158</x:v>
      </x:c>
      <x:c r="L4638" s="32" t="n">
        <x:v>192381155.45907143</x:v>
      </x:c>
      <x:c r="M4638" s="33" t="n">
        <x:v>3.7576479194700045</x:v>
      </x:c>
      <x:c r="N4638" s="33" t="n">
        <x:v>572.3318560675366</x:v>
      </x:c>
      <x:c r="O4638" s="32" t="n">
        <x:v>171121459.2734636</x:v>
      </x:c>
      <x:c r="P4638" s="32" t="n">
        <x:v>21259696.18560782</x:v>
      </x:c>
      <x:c r="Q4638" s="33" t="n">
        <x:v>1.1242374642892297</x:v>
      </x:c>
      <x:c r="R4638" s="34" t="n">
        <x:v>0.12423746428922977</x:v>
      </x:c>
    </x:row>
    <x:row r="4639" ht="18" customHeight="1">
      <x:c r="A4639" s="25" t="str">
        <x:v>EEZ_649</x:v>
      </x:c>
      <x:c r="B4639" s="25" t="str">
        <x:v>Russia (Far East)</x:v>
      </x:c>
      <x:c r="C4639" s="25" t="str">
        <x:v>functional</x:v>
      </x:c>
      <x:c r="D4639" s="25" t="str">
        <x:v>Large demersals (&gt;=90 cm)</x:v>
      </x:c>
      <x:c r="E4639" s="35" t="n">
        <x:v>3</x:v>
      </x:c>
      <x:c r="F4639" s="35" t="n">
        <x:v>3</x:v>
      </x:c>
      <x:c r="G4639" s="32" t="n">
        <x:v>270058.07949170953</x:v>
      </x:c>
      <x:c r="H4639" s="32" t="n">
        <x:v>270058.07949170953</x:v>
      </x:c>
      <x:c r="I4639" s="33" t="n">
        <x:v>0</x:v>
      </x:c>
      <x:c r="J4639" s="34" t="n">
        <x:v>1</x:v>
      </x:c>
      <x:c r="K4639" s="33" t="n">
        <x:v>1486.538221647255</x:v>
      </x:c>
      <x:c r="L4639" s="32" t="n">
        <x:v>401451657.22907895</x:v>
      </x:c>
      <x:c r="M4639" s="33" t="n">
        <x:v>4.171388586644858</x:v>
      </x:c>
      <x:c r="N4639" s="33" t="n">
        <x:v>1483.8451674770647</x:v>
      </x:c>
      <x:c r="O4639" s="32" t="n">
        <x:v>400724376.1919102</x:v>
      </x:c>
      <x:c r="P4639" s="32" t="n">
        <x:v>727281.0371687412</x:v>
      </x:c>
      <x:c r="Q4639" s="33" t="n">
        <x:v>1.0018149158882723</x:v>
      </x:c>
      <x:c r="R4639" s="34" t="n">
        <x:v>0.0018149158882723928</x:v>
      </x:c>
    </x:row>
    <x:row r="4640" ht="18" customHeight="1">
      <x:c r="A4640" s="25" t="str">
        <x:v>EEZ_649</x:v>
      </x:c>
      <x:c r="B4640" s="25" t="str">
        <x:v>Russia (Far East)</x:v>
      </x:c>
      <x:c r="C4640" s="25" t="str">
        <x:v>functional</x:v>
      </x:c>
      <x:c r="D4640" s="25" t="str">
        <x:v>Large flatfishes (&gt;=90 cm)</x:v>
      </x:c>
      <x:c r="E4640" s="35" t="n">
        <x:v>2</x:v>
      </x:c>
      <x:c r="F4640" s="35" t="n">
        <x:v>2</x:v>
      </x:c>
      <x:c r="G4640" s="32" t="n">
        <x:v>7806.987143770901</x:v>
      </x:c>
      <x:c r="H4640" s="32" t="n">
        <x:v>7806.987143770901</x:v>
      </x:c>
      <x:c r="I4640" s="33" t="n">
        <x:v>0</x:v>
      </x:c>
      <x:c r="J4640" s="34" t="n">
        <x:v>1</x:v>
      </x:c>
      <x:c r="K4640" s="33" t="n">
        <x:v>1501.9162930993036</x:v>
      </x:c>
      <x:c r="L4640" s="32" t="n">
        <x:v>11725441.191246312</x:v>
      </x:c>
      <x:c r="M4640" s="33" t="n">
        <x:v>4.171624359574801</x:v>
      </x:c>
      <x:c r="N4640" s="33" t="n">
        <x:v>1484.6509467793064</x:v>
      </x:c>
      <x:c r="O4640" s="32" t="n">
        <x:v>11590650.85449334</x:v>
      </x:c>
      <x:c r="P4640" s="32" t="n">
        <x:v>134790.33675297163</x:v>
      </x:c>
      <x:c r="Q4640" s="33" t="n">
        <x:v>1.0116292293198288</x:v>
      </x:c>
      <x:c r="R4640" s="34" t="n">
        <x:v>0.011629229319828708</x:v>
      </x:c>
    </x:row>
    <x:row r="4641" ht="18" customHeight="1">
      <x:c r="A4641" s="25" t="str">
        <x:v>EEZ_649</x:v>
      </x:c>
      <x:c r="B4641" s="25" t="str">
        <x:v>Russia (Far East)</x:v>
      </x:c>
      <x:c r="C4641" s="25" t="str">
        <x:v>functional</x:v>
      </x:c>
      <x:c r="D4641" s="25" t="str">
        <x:v>Large pelagics (&gt;=90 cm)</x:v>
      </x:c>
      <x:c r="E4641" s="35" t="n">
        <x:v>5</x:v>
      </x:c>
      <x:c r="F4641" s="35" t="n">
        <x:v>5</x:v>
      </x:c>
      <x:c r="G4641" s="32" t="n">
        <x:v>480.92830766279997</x:v>
      </x:c>
      <x:c r="H4641" s="32" t="n">
        <x:v>480.92830766279997</x:v>
      </x:c>
      <x:c r="I4641" s="33" t="n">
        <x:v>0</x:v>
      </x:c>
      <x:c r="J4641" s="34" t="n">
        <x:v>1</x:v>
      </x:c>
      <x:c r="K4641" s="33" t="n">
        <x:v>2112.1558510605646</x:v>
      </x:c>
      <x:c r="L4641" s="32" t="n">
        <x:v>1015795.5389706383</x:v>
      </x:c>
      <x:c r="M4641" s="33" t="n">
        <x:v>4.321824963092508</x:v>
      </x:c>
      <x:c r="N4641" s="33" t="n">
        <x:v>2098.094102856903</x:v>
      </x:c>
      <x:c r="O4641" s="32" t="n">
        <x:v>1009032.846204271</x:v>
      </x:c>
      <x:c r="P4641" s="32" t="n">
        <x:v>6762.692766367341</x:v>
      </x:c>
      <x:c r="Q4641" s="33" t="n">
        <x:v>1.006702153246851</x:v>
      </x:c>
      <x:c r="R4641" s="34" t="n">
        <x:v>0.00670215324685108</x:v>
      </x:c>
    </x:row>
    <x:row r="4642" ht="18" customHeight="1">
      <x:c r="A4642" s="25" t="str">
        <x:v>EEZ_649</x:v>
      </x:c>
      <x:c r="B4642" s="25" t="str">
        <x:v>Russia (Far East)</x:v>
      </x:c>
      <x:c r="C4642" s="25" t="str">
        <x:v>functional</x:v>
      </x:c>
      <x:c r="D4642" s="25" t="str">
        <x:v>Large rays (&gt;=90 cm)</x:v>
      </x:c>
      <x:c r="E4642" s="35" t="n">
        <x:v>1</x:v>
      </x:c>
      <x:c r="F4642" s="35" t="n">
        <x:v>1</x:v>
      </x:c>
      <x:c r="G4642" s="32" t="n">
        <x:v>17728.9661997478</x:v>
      </x:c>
      <x:c r="H4642" s="32" t="n">
        <x:v>17728.9661997478</x:v>
      </x:c>
      <x:c r="I4642" s="33" t="n">
        <x:v>0</x:v>
      </x:c>
      <x:c r="J4642" s="34" t="n">
        <x:v>1</x:v>
      </x:c>
      <x:c r="K4642" s="33" t="n">
        <x:v>524.8074602497728</x:v>
      </x:c>
      <x:c r="L4642" s="32" t="n">
        <x:v>9304293.72414371</x:v>
      </x:c>
      <x:c r="M4642" s="33" t="n">
        <x:v>3.7199999999999998</x:v>
      </x:c>
      <x:c r="N4642" s="33" t="n">
        <x:v>524.8074602497722</x:v>
      </x:c>
      <x:c r="O4642" s="32" t="n">
        <x:v>9304293.724143699</x:v>
      </x:c>
      <x:c r="P4642" s="32" t="n">
        <x:v>1.1175870895385742e-8</x:v>
      </x:c>
      <x:c r="Q4642" s="33" t="n">
        <x:v>1.000000000000001</x:v>
      </x:c>
      <x:c r="R4642" s="34" t="n">
        <x:v>1.20115198710736e-15</x:v>
      </x:c>
    </x:row>
    <x:row r="4643" ht="18" customHeight="1">
      <x:c r="A4643" s="25" t="str">
        <x:v>EEZ_649</x:v>
      </x:c>
      <x:c r="B4643" s="25" t="str">
        <x:v>Russia (Far East)</x:v>
      </x:c>
      <x:c r="C4643" s="25" t="str">
        <x:v>functional</x:v>
      </x:c>
      <x:c r="D4643" s="25" t="str">
        <x:v>Large sharks (&gt;=90 cm)</x:v>
      </x:c>
      <x:c r="E4643" s="35" t="n">
        <x:v>2</x:v>
      </x:c>
      <x:c r="F4643" s="35" t="n">
        <x:v>2</x:v>
      </x:c>
      <x:c r="G4643" s="32" t="n">
        <x:v>0.4946368799</x:v>
      </x:c>
      <x:c r="H4643" s="32" t="n">
        <x:v>0.4946368799</x:v>
      </x:c>
      <x:c r="I4643" s="33" t="n">
        <x:v>0</x:v>
      </x:c>
      <x:c r="J4643" s="34" t="n">
        <x:v>1</x:v>
      </x:c>
      <x:c r="K4643" s="33" t="n">
        <x:v>1154.4192465932167</x:v>
      </x:c>
      <x:c r="L4643" s="32" t="n">
        <x:v>571.0183342313774</x:v>
      </x:c>
      <x:c r="M4643" s="33" t="n">
        <x:v>4.058704409709341</x:v>
      </x:c>
      <x:c r="N4643" s="33" t="n">
        <x:v>1144.733545635926</x:v>
      </x:c>
      <x:c r="O4643" s="32" t="n">
        <x:v>566.2274293302187</x:v>
      </x:c>
      <x:c r="P4643" s="32" t="n">
        <x:v>4.790904901158683</x:v>
      </x:c>
      <x:c r="Q4643" s="33" t="n">
        <x:v>1.0084610964658243</x:v>
      </x:c>
      <x:c r="R4643" s="34" t="n">
        <x:v>0.008461096465824285</x:v>
      </x:c>
    </x:row>
    <x:row r="4644" ht="18" customHeight="1">
      <x:c r="A4644" s="25" t="str">
        <x:v>EEZ_649</x:v>
      </x:c>
      <x:c r="B4644" s="25" t="str">
        <x:v>Russia (Far East)</x:v>
      </x:c>
      <x:c r="C4644" s="25" t="str">
        <x:v>functional</x:v>
      </x:c>
      <x:c r="D4644" s="25" t="str">
        <x:v>Lobsters, crabs</x:v>
      </x:c>
      <x:c r="E4644" s="35" t="n">
        <x:v>8</x:v>
      </x:c>
      <x:c r="F4644" s="35" t="n">
        <x:v>8</x:v>
      </x:c>
      <x:c r="G4644" s="32" t="n">
        <x:v>153542.318734144</x:v>
      </x:c>
      <x:c r="H4644" s="32" t="n">
        <x:v>153542.318734144</x:v>
      </x:c>
      <x:c r="I4644" s="33" t="n">
        <x:v>0</x:v>
      </x:c>
      <x:c r="J4644" s="34" t="n">
        <x:v>1</x:v>
      </x:c>
      <x:c r="K4644" s="33" t="n">
        <x:v>233.47829943323063</x:v>
      </x:c>
      <x:c r="L4644" s="32" t="n">
        <x:v>35848799.46908301</x:v>
      </x:c>
      <x:c r="M4644" s="33" t="n">
        <x:v>2.988178041678346</x:v>
      </x:c>
      <x:c r="N4644" s="33" t="n">
        <x:v>97.31460892022807</x:v>
      </x:c>
      <x:c r="O4644" s="32" t="n">
        <x:v>14941910.700318232</x:v>
      </x:c>
      <x:c r="P4644" s="32" t="n">
        <x:v>20906888.76876478</x:v>
      </x:c>
      <x:c r="Q4644" s="33" t="n">
        <x:v>2.3992111978235493</x:v>
      </x:c>
      <x:c r="R4644" s="34" t="n">
        <x:v>1.399211197823549</x:v>
      </x:c>
    </x:row>
    <x:row r="4645" ht="18" customHeight="1">
      <x:c r="A4645" s="25" t="str">
        <x:v>EEZ_649</x:v>
      </x:c>
      <x:c r="B4645" s="25" t="str">
        <x:v>Russia (Far East)</x:v>
      </x:c>
      <x:c r="C4645" s="25" t="str">
        <x:v>functional</x:v>
      </x:c>
      <x:c r="D4645" s="25" t="str">
        <x:v>Medium bathydemersals (30 - 89 cm)</x:v>
      </x:c>
      <x:c r="E4645" s="35" t="n">
        <x:v>2</x:v>
      </x:c>
      <x:c r="F4645" s="35" t="n">
        <x:v>2</x:v>
      </x:c>
      <x:c r="G4645" s="32" t="n">
        <x:v>977.9226753647999</x:v>
      </x:c>
      <x:c r="H4645" s="32" t="n">
        <x:v>977.9226753647999</x:v>
      </x:c>
      <x:c r="I4645" s="33" t="n">
        <x:v>0</x:v>
      </x:c>
      <x:c r="J4645" s="34" t="n">
        <x:v>1</x:v>
      </x:c>
      <x:c r="K4645" s="33" t="n">
        <x:v>391.22175266110037</x:v>
      </x:c>
      <x:c r="L4645" s="32" t="n">
        <x:v>382584.6230232493</x:v>
      </x:c>
      <x:c r="M4645" s="33" t="n">
        <x:v>3.5822383232025734</x:v>
      </x:c>
      <x:c r="N4645" s="33" t="n">
        <x:v>382.15392388868815</x:v>
      </x:c>
      <x:c r="O4645" s="32" t="n">
        <x:v>373716.98765038204</x:v>
      </x:c>
      <x:c r="P4645" s="32" t="n">
        <x:v>8867.635372867284</x:v>
      </x:c>
      <x:c r="Q4645" s="33" t="n">
        <x:v>1.023728210560134</x:v>
      </x:c>
      <x:c r="R4645" s="34" t="n">
        <x:v>0.023728210560134057</x:v>
      </x:c>
    </x:row>
    <x:row r="4646" ht="18" customHeight="1">
      <x:c r="A4646" s="25" t="str">
        <x:v>EEZ_649</x:v>
      </x:c>
      <x:c r="B4646" s="25" t="str">
        <x:v>Russia (Far East)</x:v>
      </x:c>
      <x:c r="C4646" s="25" t="str">
        <x:v>functional</x:v>
      </x:c>
      <x:c r="D4646" s="25" t="str">
        <x:v>Medium benthopelagics (30 - 89 cm)</x:v>
      </x:c>
      <x:c r="E4646" s="35" t="n">
        <x:v>4</x:v>
      </x:c>
      <x:c r="F4646" s="35" t="n">
        <x:v>4</x:v>
      </x:c>
      <x:c r="G4646" s="32" t="n">
        <x:v>3657420.9327724264</x:v>
      </x:c>
      <x:c r="H4646" s="32" t="n">
        <x:v>3657420.9327724264</x:v>
      </x:c>
      <x:c r="I4646" s="33" t="n">
        <x:v>0</x:v>
      </x:c>
      <x:c r="J4646" s="34" t="n">
        <x:v>1</x:v>
      </x:c>
      <x:c r="K4646" s="33" t="n">
        <x:v>372.3232527801656</x:v>
      </x:c>
      <x:c r="L4646" s="32" t="n">
        <x:v>1361742858.476097</x:v>
      </x:c>
      <x:c r="M4646" s="33" t="n">
        <x:v>3.5706388458729705</x:v>
      </x:c>
      <x:c r="N4646" s="33" t="n">
        <x:v>372.08215846566213</x:v>
      </x:c>
      <x:c r="O4646" s="32" t="n">
        <x:v>1360861075.0834599</x:v>
      </x:c>
      <x:c r="P4646" s="32" t="n">
        <x:v>881783.3926372528</x:v>
      </x:c>
      <x:c r="Q4646" s="33" t="n">
        <x:v>1.0006479598900888</x:v>
      </x:c>
      <x:c r="R4646" s="34" t="n">
        <x:v>0.0006479598900888352</x:v>
      </x:c>
    </x:row>
    <x:row r="4647" ht="18" customHeight="1">
      <x:c r="A4647" s="25" t="str">
        <x:v>EEZ_649</x:v>
      </x:c>
      <x:c r="B4647" s="25" t="str">
        <x:v>Russia (Far East)</x:v>
      </x:c>
      <x:c r="C4647" s="25" t="str">
        <x:v>functional</x:v>
      </x:c>
      <x:c r="D4647" s="25" t="str">
        <x:v>Medium demersals (30 - 89 cm)</x:v>
      </x:c>
      <x:c r="E4647" s="35" t="n">
        <x:v>9</x:v>
      </x:c>
      <x:c r="F4647" s="35" t="n">
        <x:v>9</x:v>
      </x:c>
      <x:c r="G4647" s="32" t="n">
        <x:v>1370699.8805229478</x:v>
      </x:c>
      <x:c r="H4647" s="32" t="n">
        <x:v>1370699.8805229478</x:v>
      </x:c>
      <x:c r="I4647" s="33" t="n">
        <x:v>0</x:v>
      </x:c>
      <x:c r="J4647" s="34" t="n">
        <x:v>1</x:v>
      </x:c>
      <x:c r="K4647" s="33" t="n">
        <x:v>1379.1359870031067</x:v>
      </x:c>
      <x:c r="L4647" s="32" t="n">
        <x:v>1890381532.6100562</x:v>
      </x:c>
      <x:c r="M4647" s="33" t="n">
        <x:v>3.7994387441014514</x:v>
      </x:c>
      <x:c r="N4647" s="33" t="n">
        <x:v>630.142460070023</x:v>
      </x:c>
      <x:c r="O4647" s="32" t="n">
        <x:v>863736194.730417</x:v>
      </x:c>
      <x:c r="P4647" s="32" t="n">
        <x:v>1026645337.8796391</x:v>
      </x:c>
      <x:c r="Q4647" s="33" t="n">
        <x:v>2.188609837289577</x:v>
      </x:c>
      <x:c r="R4647" s="34" t="n">
        <x:v>1.1886098372895768</x:v>
      </x:c>
    </x:row>
    <x:row r="4648" ht="18" customHeight="1">
      <x:c r="A4648" s="25" t="str">
        <x:v>EEZ_649</x:v>
      </x:c>
      <x:c r="B4648" s="25" t="str">
        <x:v>Russia (Far East)</x:v>
      </x:c>
      <x:c r="C4648" s="25" t="str">
        <x:v>functional</x:v>
      </x:c>
      <x:c r="D4648" s="25" t="str">
        <x:v>Medium pelagics (30 - 89 cm)</x:v>
      </x:c>
      <x:c r="E4648" s="35" t="n">
        <x:v>7</x:v>
      </x:c>
      <x:c r="F4648" s="35" t="n">
        <x:v>7</x:v>
      </x:c>
      <x:c r="G4648" s="32" t="n">
        <x:v>1031087.6488724136</x:v>
      </x:c>
      <x:c r="H4648" s="32" t="n">
        <x:v>1031087.6488724136</x:v>
      </x:c>
      <x:c r="I4648" s="33" t="n">
        <x:v>0</x:v>
      </x:c>
      <x:c r="J4648" s="34" t="n">
        <x:v>1</x:v>
      </x:c>
      <x:c r="K4648" s="33" t="n">
        <x:v>167.76910428528276</x:v>
      </x:c>
      <x:c r="L4648" s="32" t="n">
        <x:v>172984651.29094297</x:v>
      </x:c>
      <x:c r="M4648" s="33" t="n">
        <x:v>3.1791935724743485</x:v>
      </x:c>
      <x:c r="N4648" s="33" t="n">
        <x:v>151.0753372723306</x:v>
      </x:c>
      <x:c r="O4648" s="32" t="n">
        <x:v>155771914.31073424</x:v>
      </x:c>
      <x:c r="P4648" s="32" t="n">
        <x:v>17212736.980208725</x:v>
      </x:c>
      <x:c r="Q4648" s="33" t="n">
        <x:v>1.1104996177030522</x:v>
      </x:c>
      <x:c r="R4648" s="34" t="n">
        <x:v>0.1104996177030521</x:v>
      </x:c>
    </x:row>
    <x:row r="4649" ht="18" customHeight="1">
      <x:c r="A4649" s="25" t="str">
        <x:v>EEZ_649</x:v>
      </x:c>
      <x:c r="B4649" s="25" t="str">
        <x:v>Russia (Far East)</x:v>
      </x:c>
      <x:c r="C4649" s="25" t="str">
        <x:v>functional</x:v>
      </x:c>
      <x:c r="D4649" s="25" t="str">
        <x:v>Medium reef assoc. fish (30 - 89 cm)</x:v>
      </x:c>
      <x:c r="E4649" s="35" t="n">
        <x:v>2</x:v>
      </x:c>
      <x:c r="F4649" s="35" t="n">
        <x:v>2</x:v>
      </x:c>
      <x:c r="G4649" s="32" t="n">
        <x:v>7828.2485361559</x:v>
      </x:c>
      <x:c r="H4649" s="32" t="n">
        <x:v>7828.2485361559</x:v>
      </x:c>
      <x:c r="I4649" s="33" t="n">
        <x:v>0</x:v>
      </x:c>
      <x:c r="J4649" s="34" t="n">
        <x:v>1</x:v>
      </x:c>
      <x:c r="K4649" s="33" t="n">
        <x:v>1040.397962704333</x:v>
      </x:c>
      <x:c r="L4649" s="32" t="n">
        <x:v>8144493.828559776</x:v>
      </x:c>
      <x:c r="M4649" s="33" t="n">
        <x:v>4.010102511482339</x:v>
      </x:c>
      <x:c r="N4649" s="33" t="n">
        <x:v>1023.534560311523</x:v>
      </x:c>
      <x:c r="O4649" s="32" t="n">
        <x:v>8012482.923463653</x:v>
      </x:c>
      <x:c r="P4649" s="32" t="n">
        <x:v>132010.905096123</x:v>
      </x:c>
      <x:c r="Q4649" s="33" t="n">
        <x:v>1.0164756550943208</x:v>
      </x:c>
      <x:c r="R4649" s="34" t="n">
        <x:v>0.01647565509432088</x:v>
      </x:c>
    </x:row>
    <x:row r="4650" ht="18" customHeight="1">
      <x:c r="A4650" s="25" t="str">
        <x:v>EEZ_649</x:v>
      </x:c>
      <x:c r="B4650" s="25" t="str">
        <x:v>Russia (Far East)</x:v>
      </x:c>
      <x:c r="C4650" s="25" t="str">
        <x:v>functional</x:v>
      </x:c>
      <x:c r="D4650" s="25" t="str">
        <x:v>Other demersal invertebrates</x:v>
      </x:c>
      <x:c r="E4650" s="35" t="n">
        <x:v>10</x:v>
      </x:c>
      <x:c r="F4650" s="35" t="n">
        <x:v>10</x:v>
      </x:c>
      <x:c r="G4650" s="32" t="n">
        <x:v>53583.3231801479</x:v>
      </x:c>
      <x:c r="H4650" s="32" t="n">
        <x:v>53583.3231801479</x:v>
      </x:c>
      <x:c r="I4650" s="33" t="n">
        <x:v>0</x:v>
      </x:c>
      <x:c r="J4650" s="34" t="n">
        <x:v>1</x:v>
      </x:c>
      <x:c r="K4650" s="33" t="n">
        <x:v>37.30633039669418</x:v>
      </x:c>
      <x:c r="L4650" s="32" t="n">
        <x:v>1998997.1583114392</x:v>
      </x:c>
      <x:c r="M4650" s="33" t="n">
        <x:v>2.386100293819392</x:v>
      </x:c>
      <x:c r="N4650" s="33" t="n">
        <x:v>24.327657550975818</x:v>
      </x:c>
      <x:c r="O4650" s="32" t="n">
        <x:v>1303556.7367699025</x:v>
      </x:c>
      <x:c r="P4650" s="32" t="n">
        <x:v>695440.4215415367</x:v>
      </x:c>
      <x:c r="Q4650" s="33" t="n">
        <x:v>1.533494555261765</x:v>
      </x:c>
      <x:c r="R4650" s="34" t="n">
        <x:v>0.5334945552617649</x:v>
      </x:c>
    </x:row>
    <x:row r="4651" ht="18" customHeight="1">
      <x:c r="A4651" s="25" t="str">
        <x:v>EEZ_649</x:v>
      </x:c>
      <x:c r="B4651" s="25" t="str">
        <x:v>Russia (Far East)</x:v>
      </x:c>
      <x:c r="C4651" s="25" t="str">
        <x:v>functional</x:v>
      </x:c>
      <x:c r="D4651" s="25" t="str">
        <x:v>Shrimps</x:v>
      </x:c>
      <x:c r="E4651" s="35" t="n">
        <x:v>8</x:v>
      </x:c>
      <x:c r="F4651" s="35" t="n">
        <x:v>8</x:v>
      </x:c>
      <x:c r="G4651" s="32" t="n">
        <x:v>64317.0818896401</x:v>
      </x:c>
      <x:c r="H4651" s="32" t="n">
        <x:v>64317.0818896401</x:v>
      </x:c>
      <x:c r="I4651" s="33" t="n">
        <x:v>0</x:v>
      </x:c>
      <x:c r="J4651" s="34" t="n">
        <x:v>1</x:v>
      </x:c>
      <x:c r="K4651" s="33" t="n">
        <x:v>68.2403066196129</x:v>
      </x:c>
      <x:c r="L4651" s="32" t="n">
        <x:v>4389017.389027792</x:v>
      </x:c>
      <x:c r="M4651" s="33" t="n">
        <x:v>2.7828711255219023</x:v>
      </x:c>
      <x:c r="N4651" s="33" t="n">
        <x:v>60.65563106599213</x:v>
      </x:c>
      <x:c r="O4651" s="32" t="n">
        <x:v>3901193.190339214</x:v>
      </x:c>
      <x:c r="P4651" s="32" t="n">
        <x:v>487824.19868857786</x:v>
      </x:c>
      <x:c r="Q4651" s="33" t="n">
        <x:v>1.125044870860692</x:v>
      </x:c>
      <x:c r="R4651" s="34" t="n">
        <x:v>0.12504487086069194</x:v>
      </x:c>
    </x:row>
    <x:row r="4652" ht="18" customHeight="1">
      <x:c r="A4652" s="25" t="str">
        <x:v>EEZ_649</x:v>
      </x:c>
      <x:c r="B4652" s="25" t="str">
        <x:v>Russia (Far East)</x:v>
      </x:c>
      <x:c r="C4652" s="25" t="str">
        <x:v>functional</x:v>
      </x:c>
      <x:c r="D4652" s="25" t="str">
        <x:v>Small demersals (&lt;30 cm)</x:v>
      </x:c>
      <x:c r="E4652" s="35" t="n">
        <x:v>1</x:v>
      </x:c>
      <x:c r="F4652" s="35" t="n">
        <x:v>1</x:v>
      </x:c>
      <x:c r="G4652" s="32" t="n">
        <x:v>41805.7616890079</x:v>
      </x:c>
      <x:c r="H4652" s="32" t="n">
        <x:v>41805.7616890079</x:v>
      </x:c>
      <x:c r="I4652" s="33" t="n">
        <x:v>0</x:v>
      </x:c>
      <x:c r="J4652" s="34" t="n">
        <x:v>1</x:v>
      </x:c>
      <x:c r="K4652" s="33" t="n">
        <x:v>100</x:v>
      </x:c>
      <x:c r="L4652" s="32" t="n">
        <x:v>4180576.16890079</x:v>
      </x:c>
      <x:c r="M4652" s="33" t="n">
        <x:v>3</x:v>
      </x:c>
      <x:c r="N4652" s="33" t="n">
        <x:v>100</x:v>
      </x:c>
      <x:c r="O4652" s="32" t="n">
        <x:v>4180576.16890079</x:v>
      </x:c>
      <x:c r="P4652" s="32" t="n">
        <x:v>0</x:v>
      </x:c>
      <x:c r="Q4652" s="33" t="n">
        <x:v>1</x:v>
      </x:c>
      <x:c r="R4652" s="34" t="n">
        <x:v>0</x:v>
      </x:c>
    </x:row>
    <x:row r="4653" ht="18" customHeight="1">
      <x:c r="A4653" s="25" t="str">
        <x:v>EEZ_649</x:v>
      </x:c>
      <x:c r="B4653" s="25" t="str">
        <x:v>Russia (Far East)</x:v>
      </x:c>
      <x:c r="C4653" s="25" t="str">
        <x:v>functional</x:v>
      </x:c>
      <x:c r="D4653" s="25" t="str">
        <x:v>Small pelagics (&lt;30 cm)</x:v>
      </x:c>
      <x:c r="E4653" s="35" t="n">
        <x:v>4</x:v>
      </x:c>
      <x:c r="F4653" s="35" t="n">
        <x:v>4</x:v>
      </x:c>
      <x:c r="G4653" s="32" t="n">
        <x:v>52449.1442157961</x:v>
      </x:c>
      <x:c r="H4653" s="32" t="n">
        <x:v>52449.1442157961</x:v>
      </x:c>
      <x:c r="I4653" s="33" t="n">
        <x:v>0</x:v>
      </x:c>
      <x:c r="J4653" s="34" t="n">
        <x:v>1</x:v>
      </x:c>
      <x:c r="K4653" s="33" t="n">
        <x:v>155.94651421024392</x:v>
      </x:c>
      <x:c r="L4653" s="32" t="n">
        <x:v>8179261.213763779</x:v>
      </x:c>
      <x:c r="M4653" s="33" t="n">
        <x:v>3.1799542471982294</x:v>
      </x:c>
      <x:c r="N4653" s="33" t="n">
        <x:v>151.3401803582395</x:v>
      </x:c>
      <x:c r="O4653" s="32" t="n">
        <x:v>7937662.9452538965</x:v>
      </x:c>
      <x:c r="P4653" s="32" t="n">
        <x:v>241598.2685098825</x:v>
      </x:c>
      <x:c r="Q4653" s="33" t="n">
        <x:v>1.0304369523090344</x:v>
      </x:c>
      <x:c r="R4653" s="34" t="n">
        <x:v>0.030436952309034416</x:v>
      </x:c>
    </x:row>
    <x:row r="4654" ht="18" customHeight="1">
      <x:c r="A4654" s="25" t="str">
        <x:v>EEZ_649</x:v>
      </x:c>
      <x:c r="B4654" s="25" t="str">
        <x:v>Russia (Far East)</x:v>
      </x:c>
      <x:c r="C4654" s="25" t="str">
        <x:v>functional</x:v>
      </x:c>
      <x:c r="D4654" s="25" t="str">
        <x:v>Small to medium flatfishes (&lt;90 cm)</x:v>
      </x:c>
      <x:c r="E4654" s="35" t="n">
        <x:v>3</x:v>
      </x:c>
      <x:c r="F4654" s="35" t="n">
        <x:v>3</x:v>
      </x:c>
      <x:c r="G4654" s="32" t="n">
        <x:v>138080.83718794372</x:v>
      </x:c>
      <x:c r="H4654" s="32" t="n">
        <x:v>138080.83718794372</x:v>
      </x:c>
      <x:c r="I4654" s="33" t="n">
        <x:v>0</x:v>
      </x:c>
      <x:c r="J4654" s="34" t="n">
        <x:v>1</x:v>
      </x:c>
      <x:c r="K4654" s="33" t="n">
        <x:v>567.3068735810537</x:v>
      </x:c>
      <x:c r="L4654" s="32" t="n">
        <x:v>78334208.04654683</x:v>
      </x:c>
      <x:c r="M4654" s="33" t="n">
        <x:v>3.646473884099687</x:v>
      </x:c>
      <x:c r="N4654" s="33" t="n">
        <x:v>443.0715699857315</x:v>
      </x:c>
      <x:c r="O4654" s="32" t="n">
        <x:v>61179693.3178064</x:v>
      </x:c>
      <x:c r="P4654" s="32" t="n">
        <x:v>17154514.72874043</x:v>
      </x:c>
      <x:c r="Q4654" s="33" t="n">
        <x:v>1.2803955658886508</x:v>
      </x:c>
      <x:c r="R4654" s="34" t="n">
        <x:v>0.2803955658886508</x:v>
      </x:c>
    </x:row>
    <x:row r="4655" ht="18" customHeight="1">
      <x:c r="A4655" s="25" t="str">
        <x:v>EEZ_654</x:v>
      </x:c>
      <x:c r="B4655" s="25" t="str">
        <x:v>Saint Helena (UK)</x:v>
      </x:c>
      <x:c r="C4655" s="25" t="str">
        <x:v>functional</x:v>
      </x:c>
      <x:c r="D4655" s="25" t="str">
        <x:v>Large benthopelagics (&gt;=90 cm)</x:v>
      </x:c>
      <x:c r="E4655" s="35" t="n">
        <x:v>2</x:v>
      </x:c>
      <x:c r="F4655" s="35" t="n">
        <x:v>2</x:v>
      </x:c>
      <x:c r="G4655" s="32" t="n">
        <x:v>1.048756866</x:v>
      </x:c>
      <x:c r="H4655" s="32" t="n">
        <x:v>1.048756866</x:v>
      </x:c>
      <x:c r="I4655" s="33" t="n">
        <x:v>0</x:v>
      </x:c>
      <x:c r="J4655" s="34" t="n">
        <x:v>1</x:v>
      </x:c>
      <x:c r="K4655" s="33" t="n">
        <x:v>1512.044967119186</x:v>
      </x:c>
      <x:c r="L4655" s="32" t="n">
        <x:v>1585.7675409669903</x:v>
      </x:c>
      <x:c r="M4655" s="33" t="n">
        <x:v>4.173190393167829</x:v>
      </x:c>
      <x:c r="N4655" s="33" t="n">
        <x:v>1490.0141514921754</x:v>
      </x:c>
      <x:c r="O4655" s="32" t="n">
        <x:v>1562.662571814583</x:v>
      </x:c>
      <x:c r="P4655" s="32" t="n">
        <x:v>23.104969152407193</x:v>
      </x:c>
      <x:c r="Q4655" s="33" t="n">
        <x:v>1.0147856418712182</x:v>
      </x:c>
      <x:c r="R4655" s="34" t="n">
        <x:v>0.014785641871218185</x:v>
      </x:c>
    </x:row>
    <x:row r="4656" ht="18" customHeight="1">
      <x:c r="A4656" s="25" t="str">
        <x:v>EEZ_654</x:v>
      </x:c>
      <x:c r="B4656" s="25" t="str">
        <x:v>Saint Helena (UK)</x:v>
      </x:c>
      <x:c r="C4656" s="25" t="str">
        <x:v>functional</x:v>
      </x:c>
      <x:c r="D4656" s="25" t="str">
        <x:v>Large pelagics (&gt;=90 cm)</x:v>
      </x:c>
      <x:c r="E4656" s="35" t="n">
        <x:v>7</x:v>
      </x:c>
      <x:c r="F4656" s="35" t="n">
        <x:v>7</x:v>
      </x:c>
      <x:c r="G4656" s="32" t="n">
        <x:v>365.9290523307</x:v>
      </x:c>
      <x:c r="H4656" s="32" t="n">
        <x:v>365.9290523307</x:v>
      </x:c>
      <x:c r="I4656" s="33" t="n">
        <x:v>0</x:v>
      </x:c>
      <x:c r="J4656" s="34" t="n">
        <x:v>1</x:v>
      </x:c>
      <x:c r="K4656" s="33" t="n">
        <x:v>2544.56359988536</x:v>
      </x:c>
      <x:c r="L4656" s="32" t="n">
        <x:v>931129.7467012443</x:v>
      </x:c>
      <x:c r="M4656" s="33" t="n">
        <x:v>4.404794180182495</x:v>
      </x:c>
      <x:c r="N4656" s="33" t="n">
        <x:v>2539.768779055698</x:v>
      </x:c>
      <x:c r="O4656" s="32" t="n">
        <x:v>929375.1824589506</x:v>
      </x:c>
      <x:c r="P4656" s="32" t="n">
        <x:v>1754.564242293709</x:v>
      </x:c>
      <x:c r="Q4656" s="33" t="n">
        <x:v>1.0018878965948408</x:v>
      </x:c>
      <x:c r="R4656" s="34" t="n">
        <x:v>0.001887896594840702</x:v>
      </x:c>
    </x:row>
    <x:row r="4657" ht="18" customHeight="1">
      <x:c r="A4657" s="25" t="str">
        <x:v>EEZ_654</x:v>
      </x:c>
      <x:c r="B4657" s="25" t="str">
        <x:v>Saint Helena (UK)</x:v>
      </x:c>
      <x:c r="C4657" s="25" t="str">
        <x:v>functional</x:v>
      </x:c>
      <x:c r="D4657" s="25" t="str">
        <x:v>Large reef assoc. fish (&gt;=90 cm)</x:v>
      </x:c>
      <x:c r="E4657" s="35" t="n">
        <x:v>1</x:v>
      </x:c>
      <x:c r="F4657" s="35" t="n">
        <x:v>1</x:v>
      </x:c>
      <x:c r="G4657" s="32" t="n">
        <x:v>0.283654512</x:v>
      </x:c>
      <x:c r="H4657" s="32" t="n">
        <x:v>0.283654512</x:v>
      </x:c>
      <x:c r="I4657" s="33" t="n">
        <x:v>0</x:v>
      </x:c>
      <x:c r="J4657" s="34" t="n">
        <x:v>1</x:v>
      </x:c>
      <x:c r="K4657" s="33" t="n">
        <x:v>3162.2776601683795</x:v>
      </x:c>
      <x:c r="L4657" s="32" t="n">
        <x:v>896.9943265035636</x:v>
      </x:c>
      <x:c r="M4657" s="33" t="n">
        <x:v>4.5</x:v>
      </x:c>
      <x:c r="N4657" s="33" t="n">
        <x:v>3162.2776601683795</x:v>
      </x:c>
      <x:c r="O4657" s="32" t="n">
        <x:v>896.9943265035636</x:v>
      </x:c>
      <x:c r="P4657" s="32" t="n">
        <x:v>0</x:v>
      </x:c>
      <x:c r="Q4657" s="33" t="n">
        <x:v>1</x:v>
      </x:c>
      <x:c r="R4657" s="34" t="n">
        <x:v>0</x:v>
      </x:c>
    </x:row>
    <x:row r="4658" ht="18" customHeight="1">
      <x:c r="A4658" s="25" t="str">
        <x:v>EEZ_654</x:v>
      </x:c>
      <x:c r="B4658" s="25" t="str">
        <x:v>Saint Helena (UK)</x:v>
      </x:c>
      <x:c r="C4658" s="25" t="str">
        <x:v>functional</x:v>
      </x:c>
      <x:c r="D4658" s="25" t="str">
        <x:v>Large sharks (&gt;=90 cm)</x:v>
      </x:c>
      <x:c r="E4658" s="35" t="n">
        <x:v>2</x:v>
      </x:c>
      <x:c r="F4658" s="35" t="n">
        <x:v>2</x:v>
      </x:c>
      <x:c r="G4658" s="32" t="n">
        <x:v>3.002350656</x:v>
      </x:c>
      <x:c r="H4658" s="32" t="n">
        <x:v>3.002350656</x:v>
      </x:c>
      <x:c r="I4658" s="33" t="n">
        <x:v>0</x:v>
      </x:c>
      <x:c r="J4658" s="34" t="n">
        <x:v>1</x:v>
      </x:c>
      <x:c r="K4658" s="33" t="n">
        <x:v>1805.4391911543953</x:v>
      </x:c>
      <x:c r="L4658" s="32" t="n">
        <x:v>5420.561539930508</x:v>
      </x:c>
      <x:c r="M4658" s="33" t="n">
        <x:v>4.249769209796127</x:v>
      </x:c>
      <x:c r="N4658" s="33" t="n">
        <x:v>1777.33465836624</x:v>
      </x:c>
      <x:c r="O4658" s="32" t="n">
        <x:v>5336.1818774774165</x:v>
      </x:c>
      <x:c r="P4658" s="32" t="n">
        <x:v>84.37966245309144</x:v>
      </x:c>
      <x:c r="Q4658" s="33" t="n">
        <x:v>1.0158127410928843</x:v>
      </x:c>
      <x:c r="R4658" s="34" t="n">
        <x:v>0.015812741092884264</x:v>
      </x:c>
    </x:row>
    <x:row r="4659" ht="18" customHeight="1">
      <x:c r="A4659" s="25" t="str">
        <x:v>EEZ_654</x:v>
      </x:c>
      <x:c r="B4659" s="25" t="str">
        <x:v>Saint Helena (UK)</x:v>
      </x:c>
      <x:c r="C4659" s="25" t="str">
        <x:v>functional</x:v>
      </x:c>
      <x:c r="D4659" s="25" t="str">
        <x:v>Medium benthopelagics (30 - 89 cm)</x:v>
      </x:c>
      <x:c r="E4659" s="35" t="n">
        <x:v>1</x:v>
      </x:c>
      <x:c r="F4659" s="35" t="n">
        <x:v>1</x:v>
      </x:c>
      <x:c r="G4659" s="32" t="n">
        <x:v>22.5757572</x:v>
      </x:c>
      <x:c r="H4659" s="32" t="n">
        <x:v>22.5757572</x:v>
      </x:c>
      <x:c r="I4659" s="33" t="n">
        <x:v>0</x:v>
      </x:c>
      <x:c r="J4659" s="34" t="n">
        <x:v>1</x:v>
      </x:c>
      <x:c r="K4659" s="33" t="n">
        <x:v>316.22776601683796</x:v>
      </x:c>
      <x:c r="L4659" s="32" t="n">
        <x:v>7139.081265494546</x:v>
      </x:c>
      <x:c r="M4659" s="33" t="n">
        <x:v>3.5</x:v>
      </x:c>
      <x:c r="N4659" s="33" t="n">
        <x:v>316.22776601683796</x:v>
      </x:c>
      <x:c r="O4659" s="32" t="n">
        <x:v>7139.081265494546</x:v>
      </x:c>
      <x:c r="P4659" s="32" t="n">
        <x:v>0</x:v>
      </x:c>
      <x:c r="Q4659" s="33" t="n">
        <x:v>1</x:v>
      </x:c>
      <x:c r="R4659" s="34" t="n">
        <x:v>0</x:v>
      </x:c>
    </x:row>
    <x:row r="4660" ht="18" customHeight="1">
      <x:c r="A4660" s="25" t="str">
        <x:v>EEZ_654</x:v>
      </x:c>
      <x:c r="B4660" s="25" t="str">
        <x:v>Saint Helena (UK)</x:v>
      </x:c>
      <x:c r="C4660" s="25" t="str">
        <x:v>functional</x:v>
      </x:c>
      <x:c r="D4660" s="25" t="str">
        <x:v>Medium demersals (30 - 89 cm)</x:v>
      </x:c>
      <x:c r="E4660" s="35" t="n">
        <x:v>1</x:v>
      </x:c>
      <x:c r="F4660" s="35" t="n">
        <x:v>1</x:v>
      </x:c>
      <x:c r="G4660" s="32" t="n">
        <x:v>100.183327334</x:v>
      </x:c>
      <x:c r="H4660" s="32" t="n">
        <x:v>100.183327334</x:v>
      </x:c>
      <x:c r="I4660" s="33" t="n">
        <x:v>0</x:v>
      </x:c>
      <x:c r="J4660" s="34" t="n">
        <x:v>1</x:v>
      </x:c>
      <x:c r="K4660" s="33" t="n">
        <x:v>190.54607179632464</x:v>
      </x:c>
      <x:c r="L4660" s="32" t="n">
        <x:v>19089.539482979057</x:v>
      </x:c>
      <x:c r="M4660" s="33" t="n">
        <x:v>3.28</x:v>
      </x:c>
      <x:c r="N4660" s="33" t="n">
        <x:v>190.54607179632464</x:v>
      </x:c>
      <x:c r="O4660" s="32" t="n">
        <x:v>19089.539482979057</x:v>
      </x:c>
      <x:c r="P4660" s="32" t="n">
        <x:v>0</x:v>
      </x:c>
      <x:c r="Q4660" s="33" t="n">
        <x:v>1</x:v>
      </x:c>
      <x:c r="R4660" s="34" t="n">
        <x:v>0</x:v>
      </x:c>
    </x:row>
    <x:row r="4661" ht="18" customHeight="1">
      <x:c r="A4661" s="25" t="str">
        <x:v>EEZ_654</x:v>
      </x:c>
      <x:c r="B4661" s="25" t="str">
        <x:v>Saint Helena (UK)</x:v>
      </x:c>
      <x:c r="C4661" s="25" t="str">
        <x:v>functional</x:v>
      </x:c>
      <x:c r="D4661" s="25" t="str">
        <x:v>Medium pelagics (30 - 89 cm)</x:v>
      </x:c>
      <x:c r="E4661" s="35" t="n">
        <x:v>2</x:v>
      </x:c>
      <x:c r="F4661" s="35" t="n">
        <x:v>2</x:v>
      </x:c>
      <x:c r="G4661" s="32" t="n">
        <x:v>5.872</x:v>
      </x:c>
      <x:c r="H4661" s="32" t="n">
        <x:v>5.872</x:v>
      </x:c>
      <x:c r="I4661" s="33" t="n">
        <x:v>0</x:v>
      </x:c>
      <x:c r="J4661" s="34" t="n">
        <x:v>1</x:v>
      </x:c>
      <x:c r="K4661" s="33" t="n">
        <x:v>376.82619090811625</x:v>
      </x:c>
      <x:c r="L4661" s="32" t="n">
        <x:v>2212.7233930124585</x:v>
      </x:c>
      <x:c r="M4661" s="33" t="n">
        <x:v>3.4692098092643056</x:v>
      </x:c>
      <x:c r="N4661" s="33" t="n">
        <x:v>294.5844438391763</x:v>
      </x:c>
      <x:c r="O4661" s="32" t="n">
        <x:v>1729.799854223643</x:v>
      </x:c>
      <x:c r="P4661" s="32" t="n">
        <x:v>482.92353878881545</x:v>
      </x:c>
      <x:c r="Q4661" s="33" t="n">
        <x:v>1.279178852749735</x:v>
      </x:c>
      <x:c r="R4661" s="34" t="n">
        <x:v>0.279178852749735</x:v>
      </x:c>
    </x:row>
    <x:row r="4662" ht="18" customHeight="1">
      <x:c r="A4662" s="25" t="str">
        <x:v>EEZ_654</x:v>
      </x:c>
      <x:c r="B4662" s="25" t="str">
        <x:v>Saint Helena (UK)</x:v>
      </x:c>
      <x:c r="C4662" s="25" t="str">
        <x:v>functional</x:v>
      </x:c>
      <x:c r="D4662" s="25" t="str">
        <x:v>Medium reef assoc. fish (30 - 89 cm)</x:v>
      </x:c>
      <x:c r="E4662" s="35" t="n">
        <x:v>2</x:v>
      </x:c>
      <x:c r="F4662" s="35" t="n">
        <x:v>2</x:v>
      </x:c>
      <x:c r="G4662" s="32" t="n">
        <x:v>15.812284324</x:v>
      </x:c>
      <x:c r="H4662" s="32" t="n">
        <x:v>15.812284324</x:v>
      </x:c>
      <x:c r="I4662" s="33" t="n">
        <x:v>0</x:v>
      </x:c>
      <x:c r="J4662" s="34" t="n">
        <x:v>1</x:v>
      </x:c>
      <x:c r="K4662" s="33" t="n">
        <x:v>923.3407575698752</x:v>
      </x:c>
      <x:c r="L4662" s="32" t="n">
        <x:v>14600.126586632423</x:v>
      </x:c>
      <x:c r="M4662" s="33" t="n">
        <x:v>3.956883292868368</x:v>
      </x:c>
      <x:c r="N4662" s="33" t="n">
        <x:v>905.4892377965731</x:v>
      </x:c>
      <x:c r="O4662" s="32" t="n">
        <x:v>14317.853280361462</x:v>
      </x:c>
      <x:c r="P4662" s="32" t="n">
        <x:v>282.27330627096126</x:v>
      </x:c>
      <x:c r="Q4662" s="33" t="n">
        <x:v>1.0197147785176799</x:v>
      </x:c>
      <x:c r="R4662" s="34" t="n">
        <x:v>0.01971477851767979</x:v>
      </x:c>
    </x:row>
    <x:row r="4663" ht="18" customHeight="1">
      <x:c r="A4663" s="25" t="str">
        <x:v>EEZ_654</x:v>
      </x:c>
      <x:c r="B4663" s="25" t="str">
        <x:v>Saint Helena (UK)</x:v>
      </x:c>
      <x:c r="C4663" s="25" t="str">
        <x:v>functional</x:v>
      </x:c>
      <x:c r="D4663" s="25" t="str">
        <x:v>Small benthopelagics (&lt;30 cm)</x:v>
      </x:c>
      <x:c r="E4663" s="35" t="n">
        <x:v>1</x:v>
      </x:c>
      <x:c r="F4663" s="35" t="n">
        <x:v>1</x:v>
      </x:c>
      <x:c r="G4663" s="32" t="n">
        <x:v>0.680647873</x:v>
      </x:c>
      <x:c r="H4663" s="32" t="n">
        <x:v>0.680647873</x:v>
      </x:c>
      <x:c r="I4663" s="33" t="n">
        <x:v>0</x:v>
      </x:c>
      <x:c r="J4663" s="34" t="n">
        <x:v>1</x:v>
      </x:c>
      <x:c r="K4663" s="33" t="n">
        <x:v>100</x:v>
      </x:c>
      <x:c r="L4663" s="32" t="n">
        <x:v>68.06478729999999</x:v>
      </x:c>
      <x:c r="M4663" s="33" t="n">
        <x:v>3</x:v>
      </x:c>
      <x:c r="N4663" s="33" t="n">
        <x:v>100</x:v>
      </x:c>
      <x:c r="O4663" s="32" t="n">
        <x:v>68.06478729999999</x:v>
      </x:c>
      <x:c r="P4663" s="32" t="n">
        <x:v>0</x:v>
      </x:c>
      <x:c r="Q4663" s="33" t="n">
        <x:v>1</x:v>
      </x:c>
      <x:c r="R4663" s="34" t="n">
        <x:v>0</x:v>
      </x:c>
    </x:row>
    <x:row r="4664" ht="18" customHeight="1">
      <x:c r="A4664" s="25" t="str">
        <x:v>EEZ_654</x:v>
      </x:c>
      <x:c r="B4664" s="25" t="str">
        <x:v>Saint Helena (UK)</x:v>
      </x:c>
      <x:c r="C4664" s="25" t="str">
        <x:v>functional</x:v>
      </x:c>
      <x:c r="D4664" s="25" t="str">
        <x:v>Small demersals (&lt;30 cm)</x:v>
      </x:c>
      <x:c r="E4664" s="35" t="n">
        <x:v>1</x:v>
      </x:c>
      <x:c r="F4664" s="35" t="n">
        <x:v>1</x:v>
      </x:c>
      <x:c r="G4664" s="32" t="n">
        <x:v>0.012420696</x:v>
      </x:c>
      <x:c r="H4664" s="32" t="n">
        <x:v>0.012420696</x:v>
      </x:c>
      <x:c r="I4664" s="33" t="n">
        <x:v>0</x:v>
      </x:c>
      <x:c r="J4664" s="34" t="n">
        <x:v>1</x:v>
      </x:c>
      <x:c r="K4664" s="33" t="n">
        <x:v>398.1071705534974</x:v>
      </x:c>
      <x:c r="L4664" s="32" t="n">
        <x:v>4.9447681408651425</x:v>
      </x:c>
      <x:c r="M4664" s="33" t="n">
        <x:v>3.6</x:v>
      </x:c>
      <x:c r="N4664" s="33" t="n">
        <x:v>398.1071705534973</x:v>
      </x:c>
      <x:c r="O4664" s="32" t="n">
        <x:v>4.9447681408651425</x:v>
      </x:c>
      <x:c r="P4664" s="32" t="n">
        <x:v>0</x:v>
      </x:c>
      <x:c r="Q4664" s="33" t="n">
        <x:v>1</x:v>
      </x:c>
      <x:c r="R4664" s="34" t="n">
        <x:v>0</x:v>
      </x:c>
    </x:row>
    <x:row r="4665" ht="18" customHeight="1">
      <x:c r="A4665" s="25" t="str">
        <x:v>EEZ_659</x:v>
      </x:c>
      <x:c r="B4665" s="25" t="str">
        <x:v>Saint Kitts &amp; Nevis</x:v>
      </x:c>
      <x:c r="C4665" s="25" t="str">
        <x:v>functional</x:v>
      </x:c>
      <x:c r="D4665" s="25" t="str">
        <x:v>Large pelagics (&gt;=90 cm)</x:v>
      </x:c>
      <x:c r="E4665" s="35" t="n">
        <x:v>5</x:v>
      </x:c>
      <x:c r="F4665" s="35" t="n">
        <x:v>5</x:v>
      </x:c>
      <x:c r="G4665" s="32" t="n">
        <x:v>241.455586742</x:v>
      </x:c>
      <x:c r="H4665" s="32" t="n">
        <x:v>241.455586742</x:v>
      </x:c>
      <x:c r="I4665" s="33" t="n">
        <x:v>0</x:v>
      </x:c>
      <x:c r="J4665" s="34" t="n">
        <x:v>1</x:v>
      </x:c>
      <x:c r="K4665" s="33" t="n">
        <x:v>2287.1306984168373</x:v>
      </x:c>
      <x:c r="L4665" s="32" t="n">
        <x:v>552240.4847418778</x:v>
      </x:c>
      <x:c r="M4665" s="33" t="n">
        <x:v>4.355740089661545</x:v>
      </x:c>
      <x:c r="N4665" s="33" t="n">
        <x:v>2268.5068221001543</x:v>
      </x:c>
      <x:c r="O4665" s="32" t="n">
        <x:v>547743.6457584226</x:v>
      </x:c>
      <x:c r="P4665" s="32" t="n">
        <x:v>4496.838983455207</x:v>
      </x:c>
      <x:c r="Q4665" s="33" t="n">
        <x:v>1.0082097510729289</x:v>
      </x:c>
      <x:c r="R4665" s="34" t="n">
        <x:v>0.00820975107292892</x:v>
      </x:c>
    </x:row>
    <x:row r="4666" ht="18" customHeight="1">
      <x:c r="A4666" s="25" t="str">
        <x:v>EEZ_659</x:v>
      </x:c>
      <x:c r="B4666" s="25" t="str">
        <x:v>Saint Kitts &amp; Nevis</x:v>
      </x:c>
      <x:c r="C4666" s="25" t="str">
        <x:v>functional</x:v>
      </x:c>
      <x:c r="D4666" s="25" t="str">
        <x:v>Lobsters, crabs</x:v>
      </x:c>
      <x:c r="E4666" s="35" t="n">
        <x:v>1</x:v>
      </x:c>
      <x:c r="F4666" s="35" t="n">
        <x:v>1</x:v>
      </x:c>
      <x:c r="G4666" s="32" t="n">
        <x:v>141.521168119</x:v>
      </x:c>
      <x:c r="H4666" s="32" t="n">
        <x:v>141.521168119</x:v>
      </x:c>
      <x:c r="I4666" s="33" t="n">
        <x:v>0</x:v>
      </x:c>
      <x:c r="J4666" s="34" t="n">
        <x:v>1</x:v>
      </x:c>
      <x:c r="K4666" s="33" t="n">
        <x:v>39.810717055349734</x:v>
      </x:c>
      <x:c r="L4666" s="32" t="n">
        <x:v>5634.059181328091</x:v>
      </x:c>
      <x:c r="M4666" s="33" t="n">
        <x:v>2.6</x:v>
      </x:c>
      <x:c r="N4666" s="33" t="n">
        <x:v>39.810717055349734</x:v>
      </x:c>
      <x:c r="O4666" s="32" t="n">
        <x:v>5634.059181328091</x:v>
      </x:c>
      <x:c r="P4666" s="32" t="n">
        <x:v>0</x:v>
      </x:c>
      <x:c r="Q4666" s="33" t="n">
        <x:v>1</x:v>
      </x:c>
      <x:c r="R4666" s="34" t="n">
        <x:v>0</x:v>
      </x:c>
    </x:row>
    <x:row r="4667" ht="18" customHeight="1">
      <x:c r="A4667" s="25" t="str">
        <x:v>EEZ_659</x:v>
      </x:c>
      <x:c r="B4667" s="25" t="str">
        <x:v>Saint Kitts &amp; Nevis</x:v>
      </x:c>
      <x:c r="C4667" s="25" t="str">
        <x:v>functional</x:v>
      </x:c>
      <x:c r="D4667" s="25" t="str">
        <x:v>Medium demersals (30 - 89 cm)</x:v>
      </x:c>
      <x:c r="E4667" s="35" t="n">
        <x:v>2</x:v>
      </x:c>
      <x:c r="F4667" s="35" t="n">
        <x:v>2</x:v>
      </x:c>
      <x:c r="G4667" s="32" t="n">
        <x:v>535.6240628200001</x:v>
      </x:c>
      <x:c r="H4667" s="32" t="n">
        <x:v>535.6240628200001</x:v>
      </x:c>
      <x:c r="I4667" s="33" t="n">
        <x:v>0</x:v>
      </x:c>
      <x:c r="J4667" s="34" t="n">
        <x:v>1</x:v>
      </x:c>
      <x:c r="K4667" s="33" t="n">
        <x:v>191.97765505183446</x:v>
      </x:c>
      <x:c r="L4667" s="32" t="n">
        <x:v>102827.85156952008</x:v>
      </x:c>
      <x:c r="M4667" s="33" t="n">
        <x:v>3.282971577574204</x:v>
      </x:c>
      <x:c r="N4667" s="33" t="n">
        <x:v>191.85431773998462</x:v>
      </x:c>
      <x:c r="O4667" s="32" t="n">
        <x:v>102761.78913744977</x:v>
      </x:c>
      <x:c r="P4667" s="32" t="n">
        <x:v>66.06243207030639</x:v>
      </x:c>
      <x:c r="Q4667" s="33" t="n">
        <x:v>1.0006428696174405</x:v>
      </x:c>
      <x:c r="R4667" s="34" t="n">
        <x:v>0.0006428696174406238</x:v>
      </x:c>
    </x:row>
    <x:row r="4668" ht="18" customHeight="1">
      <x:c r="A4668" s="25" t="str">
        <x:v>EEZ_659</x:v>
      </x:c>
      <x:c r="B4668" s="25" t="str">
        <x:v>Saint Kitts &amp; Nevis</x:v>
      </x:c>
      <x:c r="C4668" s="25" t="str">
        <x:v>functional</x:v>
      </x:c>
      <x:c r="D4668" s="25" t="str">
        <x:v>Medium pelagics (30 - 89 cm)</x:v>
      </x:c>
      <x:c r="E4668" s="35" t="n">
        <x:v>3</x:v>
      </x:c>
      <x:c r="F4668" s="35" t="n">
        <x:v>3</x:v>
      </x:c>
      <x:c r="G4668" s="32" t="n">
        <x:v>120.52580656699999</x:v>
      </x:c>
      <x:c r="H4668" s="32" t="n">
        <x:v>120.52580656699999</x:v>
      </x:c>
      <x:c r="I4668" s="33" t="n">
        <x:v>0</x:v>
      </x:c>
      <x:c r="J4668" s="34" t="n">
        <x:v>1</x:v>
      </x:c>
      <x:c r="K4668" s="33" t="n">
        <x:v>1279.9054333425454</x:v>
      </x:c>
      <x:c r="L4668" s="32" t="n">
        <x:v>154261.63468309594</x:v>
      </x:c>
      <x:c r="M4668" s="33" t="n">
        <x:v>4.050823648323522</x:v>
      </x:c>
      <x:c r="N4668" s="33" t="n">
        <x:v>1124.1484042437223</x:v>
      </x:c>
      <x:c r="O4668" s="32" t="n">
        <x:v>135488.8931224806</x:v>
      </x:c>
      <x:c r="P4668" s="32" t="n">
        <x:v>18772.741560615337</x:v>
      </x:c>
      <x:c r="Q4668" s="33" t="n">
        <x:v>1.1385555755012697</x:v>
      </x:c>
      <x:c r="R4668" s="34" t="n">
        <x:v>0.13855557550126982</x:v>
      </x:c>
    </x:row>
    <x:row r="4669" ht="18" customHeight="1">
      <x:c r="A4669" s="25" t="str">
        <x:v>EEZ_659</x:v>
      </x:c>
      <x:c r="B4669" s="25" t="str">
        <x:v>Saint Kitts &amp; Nevis</x:v>
      </x:c>
      <x:c r="C4669" s="25" t="str">
        <x:v>functional</x:v>
      </x:c>
      <x:c r="D4669" s="25" t="str">
        <x:v>Medium reef assoc. fish (30 - 89 cm)</x:v>
      </x:c>
      <x:c r="E4669" s="35" t="n">
        <x:v>5</x:v>
      </x:c>
      <x:c r="F4669" s="35" t="n">
        <x:v>5</x:v>
      </x:c>
      <x:c r="G4669" s="32" t="n">
        <x:v>398.23030412900005</x:v>
      </x:c>
      <x:c r="H4669" s="32" t="n">
        <x:v>398.23030412900005</x:v>
      </x:c>
      <x:c r="I4669" s="33" t="n">
        <x:v>0</x:v>
      </x:c>
      <x:c r="J4669" s="34" t="n">
        <x:v>1</x:v>
      </x:c>
      <x:c r="K4669" s="33" t="n">
        <x:v>625.7405762216018</x:v>
      </x:c>
      <x:c r="L4669" s="32" t="n">
        <x:v>249188.85997458425</x:v>
      </x:c>
      <x:c r="M4669" s="33" t="n">
        <x:v>3.681872523465964</x:v>
      </x:c>
      <x:c r="N4669" s="33" t="n">
        <x:v>480.6982305192232</x:v>
      </x:c>
      <x:c r="O4669" s="32" t="n">
        <x:v>191428.60253394244</x:v>
      </x:c>
      <x:c r="P4669" s="32" t="n">
        <x:v>57760.25744064181</x:v>
      </x:c>
      <x:c r="Q4669" s="33" t="n">
        <x:v>1.3017326390939947</x:v>
      </x:c>
      <x:c r="R4669" s="34" t="n">
        <x:v>0.3017326390939947</x:v>
      </x:c>
    </x:row>
    <x:row r="4670" ht="18" customHeight="1">
      <x:c r="A4670" s="25" t="str">
        <x:v>EEZ_659</x:v>
      </x:c>
      <x:c r="B4670" s="25" t="str">
        <x:v>Saint Kitts &amp; Nevis</x:v>
      </x:c>
      <x:c r="C4670" s="25" t="str">
        <x:v>functional</x:v>
      </x:c>
      <x:c r="D4670" s="25" t="str">
        <x:v>Other demersal invertebrates</x:v>
      </x:c>
      <x:c r="E4670" s="35" t="n">
        <x:v>1</x:v>
      </x:c>
      <x:c r="F4670" s="35" t="n">
        <x:v>1</x:v>
      </x:c>
      <x:c r="G4670" s="32" t="n">
        <x:v>78.99122879000001</x:v>
      </x:c>
      <x:c r="H4670" s="32" t="n">
        <x:v>78.99122879000001</x:v>
      </x:c>
      <x:c r="I4670" s="33" t="n">
        <x:v>0</x:v>
      </x:c>
      <x:c r="J4670" s="34" t="n">
        <x:v>1</x:v>
      </x:c>
      <x:c r="K4670" s="33" t="n">
        <x:v>15.488166189124811</x:v>
      </x:c>
      <x:c r="L4670" s="32" t="n">
        <x:v>1223.4292789827005</x:v>
      </x:c>
      <x:c r="M4670" s="33" t="n">
        <x:v>2.19</x:v>
      </x:c>
      <x:c r="N4670" s="33" t="n">
        <x:v>15.488166189124811</x:v>
      </x:c>
      <x:c r="O4670" s="32" t="n">
        <x:v>1223.4292789827005</x:v>
      </x:c>
      <x:c r="P4670" s="32" t="n">
        <x:v>0</x:v>
      </x:c>
      <x:c r="Q4670" s="33" t="n">
        <x:v>1</x:v>
      </x:c>
      <x:c r="R4670" s="34" t="n">
        <x:v>0</x:v>
      </x:c>
    </x:row>
    <x:row r="4671" ht="18" customHeight="1">
      <x:c r="A4671" s="25" t="str">
        <x:v>EEZ_659</x:v>
      </x:c>
      <x:c r="B4671" s="25" t="str">
        <x:v>Saint Kitts &amp; Nevis</x:v>
      </x:c>
      <x:c r="C4671" s="25" t="str">
        <x:v>functional</x:v>
      </x:c>
      <x:c r="D4671" s="25" t="str">
        <x:v>Small reef assoc. fish (&lt;30 cm)</x:v>
      </x:c>
      <x:c r="E4671" s="35" t="n">
        <x:v>2</x:v>
      </x:c>
      <x:c r="F4671" s="35" t="n">
        <x:v>2</x:v>
      </x:c>
      <x:c r="G4671" s="32" t="n">
        <x:v>207.925730202</x:v>
      </x:c>
      <x:c r="H4671" s="32" t="n">
        <x:v>207.925730202</x:v>
      </x:c>
      <x:c r="I4671" s="33" t="n">
        <x:v>0</x:v>
      </x:c>
      <x:c r="J4671" s="34" t="n">
        <x:v>1</x:v>
      </x:c>
      <x:c r="K4671" s="33" t="n">
        <x:v>196.74019697839609</x:v>
      </x:c>
      <x:c r="L4671" s="32" t="n">
        <x:v>40907.349116818325</x:v>
      </x:c>
      <x:c r="M4671" s="33" t="n">
        <x:v>3.0214418865612678</x:v>
      </x:c>
      <x:c r="N4671" s="33" t="n">
        <x:v>105.0610862024561</x:v>
      </x:c>
      <x:c r="O4671" s="32" t="n">
        <x:v>21844.903064460952</x:v>
      </x:c>
      <x:c r="P4671" s="32" t="n">
        <x:v>19062.446052357373</x:v>
      </x:c>
      <x:c r="Q4671" s="33" t="n">
        <x:v>1.872626717367755</x:v>
      </x:c>
      <x:c r="R4671" s="34" t="n">
        <x:v>0.872626717367755</x:v>
      </x:c>
    </x:row>
    <x:row r="4672" ht="18" customHeight="1">
      <x:c r="A4672" s="25" t="str">
        <x:v>EEZ_660</x:v>
      </x:c>
      <x:c r="B4672" s="25" t="str">
        <x:v>Anguilla (UK)</x:v>
      </x:c>
      <x:c r="C4672" s="25" t="str">
        <x:v>functional</x:v>
      </x:c>
      <x:c r="D4672" s="25" t="str">
        <x:v>Large pelagics (&gt;=90 cm)</x:v>
      </x:c>
      <x:c r="E4672" s="35" t="n">
        <x:v>4</x:v>
      </x:c>
      <x:c r="F4672" s="35" t="n">
        <x:v>4</x:v>
      </x:c>
      <x:c r="G4672" s="32" t="n">
        <x:v>19.56350701</x:v>
      </x:c>
      <x:c r="H4672" s="32" t="n">
        <x:v>19.56350701</x:v>
      </x:c>
      <x:c r="I4672" s="33" t="n">
        <x:v>0</x:v>
      </x:c>
      <x:c r="J4672" s="34" t="n">
        <x:v>1</x:v>
      </x:c>
      <x:c r="K4672" s="33" t="n">
        <x:v>2510.4506753390306</x:v>
      </x:c>
      <x:c r="L4672" s="32" t="n">
        <x:v>49113.21938525436</x:v>
      </x:c>
      <x:c r="M4672" s="33" t="n">
        <x:v>4.3879578364170815</x:v>
      </x:c>
      <x:c r="N4672" s="33" t="n">
        <x:v>2443.193343173418</x:v>
      </x:c>
      <x:c r="O4672" s="32" t="n">
        <x:v>47797.430095958494</x:v>
      </x:c>
      <x:c r="P4672" s="32" t="n">
        <x:v>1315.7892892958625</x:v>
      </x:c>
      <x:c r="Q4672" s="33" t="n">
        <x:v>1.0275284526104076</x:v>
      </x:c>
      <x:c r="R4672" s="34" t="n">
        <x:v>0.02752845261040758</x:v>
      </x:c>
    </x:row>
    <x:row r="4673" ht="18" customHeight="1">
      <x:c r="A4673" s="25" t="str">
        <x:v>EEZ_660</x:v>
      </x:c>
      <x:c r="B4673" s="25" t="str">
        <x:v>Anguilla (UK)</x:v>
      </x:c>
      <x:c r="C4673" s="25" t="str">
        <x:v>functional</x:v>
      </x:c>
      <x:c r="D4673" s="25" t="str">
        <x:v>Large rays (&gt;=90 cm)</x:v>
      </x:c>
      <x:c r="E4673" s="35" t="n">
        <x:v>2</x:v>
      </x:c>
      <x:c r="F4673" s="35" t="n">
        <x:v>2</x:v>
      </x:c>
      <x:c r="G4673" s="32" t="n">
        <x:v>0.17924036000000002</x:v>
      </x:c>
      <x:c r="H4673" s="32" t="n">
        <x:v>0.17924036000000002</x:v>
      </x:c>
      <x:c r="I4673" s="33" t="n">
        <x:v>0</x:v>
      </x:c>
      <x:c r="J4673" s="34" t="n">
        <x:v>1</x:v>
      </x:c>
      <x:c r="K4673" s="33" t="n">
        <x:v>234.4850285893631</x:v>
      </x:c>
      <x:c r="L4673" s="32" t="n">
        <x:v>42.02918093896774</x:v>
      </x:c>
      <x:c r="M4673" s="33" t="n">
        <x:v>3.3699999999999997</x:v>
      </x:c>
      <x:c r="N4673" s="33" t="n">
        <x:v>234.42288153199203</x:v>
      </x:c>
      <x:c r="O4673" s="32" t="n">
        <x:v>42.01804167803161</x:v>
      </x:c>
      <x:c r="P4673" s="32" t="n">
        <x:v>0.011139260936133155</x:v>
      </x:c>
      <x:c r="Q4673" s="33" t="n">
        <x:v>1.0002651066182828</x:v>
      </x:c>
      <x:c r="R4673" s="34" t="n">
        <x:v>0.00026510661828290586</x:v>
      </x:c>
    </x:row>
    <x:row r="4674" ht="18" customHeight="1">
      <x:c r="A4674" s="25" t="str">
        <x:v>EEZ_660</x:v>
      </x:c>
      <x:c r="B4674" s="25" t="str">
        <x:v>Anguilla (UK)</x:v>
      </x:c>
      <x:c r="C4674" s="25" t="str">
        <x:v>functional</x:v>
      </x:c>
      <x:c r="D4674" s="25" t="str">
        <x:v>Lobsters, crabs</x:v>
      </x:c>
      <x:c r="E4674" s="35" t="n">
        <x:v>3</x:v>
      </x:c>
      <x:c r="F4674" s="35" t="n">
        <x:v>3</x:v>
      </x:c>
      <x:c r="G4674" s="32" t="n">
        <x:v>342.79085747600004</x:v>
      </x:c>
      <x:c r="H4674" s="32" t="n">
        <x:v>342.79085747600004</x:v>
      </x:c>
      <x:c r="I4674" s="33" t="n">
        <x:v>0</x:v>
      </x:c>
      <x:c r="J4674" s="34" t="n">
        <x:v>1</x:v>
      </x:c>
      <x:c r="K4674" s="33" t="n">
        <x:v>112.99112803482593</x:v>
      </x:c>
      <x:c r="L4674" s="32" t="n">
        <x:v>38732.32566623849</x:v>
      </x:c>
      <x:c r="M4674" s="33" t="n">
        <x:v>2.976526388115519</x:v>
      </x:c>
      <x:c r="N4674" s="33" t="n">
        <x:v>94.7384746687726</x:v>
      </x:c>
      <x:c r="O4674" s="32" t="n">
        <x:v>32475.482967676868</x:v>
      </x:c>
      <x:c r="P4674" s="32" t="n">
        <x:v>6256.842698561621</x:v>
      </x:c>
      <x:c r="Q4674" s="33" t="n">
        <x:v>1.1926635765444693</x:v>
      </x:c>
      <x:c r="R4674" s="34" t="n">
        <x:v>0.19266357654446928</x:v>
      </x:c>
    </x:row>
    <x:row r="4675" ht="18" customHeight="1">
      <x:c r="A4675" s="25" t="str">
        <x:v>EEZ_660</x:v>
      </x:c>
      <x:c r="B4675" s="25" t="str">
        <x:v>Anguilla (UK)</x:v>
      </x:c>
      <x:c r="C4675" s="25" t="str">
        <x:v>functional</x:v>
      </x:c>
      <x:c r="D4675" s="25" t="str">
        <x:v>Medium benthopelagics (30 - 89 cm)</x:v>
      </x:c>
      <x:c r="E4675" s="35" t="n">
        <x:v>1</x:v>
      </x:c>
      <x:c r="F4675" s="35" t="n">
        <x:v>1</x:v>
      </x:c>
      <x:c r="G4675" s="32" t="n">
        <x:v>26.444226555</x:v>
      </x:c>
      <x:c r="H4675" s="32" t="n">
        <x:v>26.444226555</x:v>
      </x:c>
      <x:c r="I4675" s="33" t="n">
        <x:v>0</x:v>
      </x:c>
      <x:c r="J4675" s="34" t="n">
        <x:v>1</x:v>
      </x:c>
      <x:c r="K4675" s="33" t="n">
        <x:v>204.17379446695296</x:v>
      </x:c>
      <x:c r="L4675" s="32" t="n">
        <x:v>5399.218077478109</x:v>
      </x:c>
      <x:c r="M4675" s="33" t="n">
        <x:v>3.31</x:v>
      </x:c>
      <x:c r="N4675" s="33" t="n">
        <x:v>204.17379446695296</x:v>
      </x:c>
      <x:c r="O4675" s="32" t="n">
        <x:v>5399.218077478109</x:v>
      </x:c>
      <x:c r="P4675" s="32" t="n">
        <x:v>0</x:v>
      </x:c>
      <x:c r="Q4675" s="33" t="n">
        <x:v>1</x:v>
      </x:c>
      <x:c r="R4675" s="34" t="n">
        <x:v>0</x:v>
      </x:c>
    </x:row>
    <x:row r="4676" ht="18" customHeight="1">
      <x:c r="A4676" s="25" t="str">
        <x:v>EEZ_660</x:v>
      </x:c>
      <x:c r="B4676" s="25" t="str">
        <x:v>Anguilla (UK)</x:v>
      </x:c>
      <x:c r="C4676" s="25" t="str">
        <x:v>functional</x:v>
      </x:c>
      <x:c r="D4676" s="25" t="str">
        <x:v>Medium demersals (30 - 89 cm)</x:v>
      </x:c>
      <x:c r="E4676" s="35" t="n">
        <x:v>2</x:v>
      </x:c>
      <x:c r="F4676" s="35" t="n">
        <x:v>2</x:v>
      </x:c>
      <x:c r="G4676" s="32" t="n">
        <x:v>118.503177962</x:v>
      </x:c>
      <x:c r="H4676" s="32" t="n">
        <x:v>118.503177962</x:v>
      </x:c>
      <x:c r="I4676" s="33" t="n">
        <x:v>0</x:v>
      </x:c>
      <x:c r="J4676" s="34" t="n">
        <x:v>1</x:v>
      </x:c>
      <x:c r="K4676" s="33" t="n">
        <x:v>207.75918274422503</x:v>
      </x:c>
      <x:c r="L4676" s="32" t="n">
        <x:v>24620.12340597858</x:v>
      </x:c>
      <x:c r="M4676" s="33" t="n">
        <x:v>3.3157297378816097</x:v>
      </x:c>
      <x:c r="N4676" s="33" t="n">
        <x:v>206.88534974302047</x:v>
      </x:c>
      <x:c r="O4676" s="32" t="n">
        <x:v>24516.571418327763</x:v>
      </x:c>
      <x:c r="P4676" s="32" t="n">
        <x:v>103.55198765081514</x:v>
      </x:c>
      <x:c r="Q4676" s="33" t="n">
        <x:v>1.0042237548588626</x:v>
      </x:c>
      <x:c r="R4676" s="34" t="n">
        <x:v>0.0042237548588626534</x:v>
      </x:c>
    </x:row>
    <x:row r="4677" ht="18" customHeight="1">
      <x:c r="A4677" s="25" t="str">
        <x:v>EEZ_660</x:v>
      </x:c>
      <x:c r="B4677" s="25" t="str">
        <x:v>Anguilla (UK)</x:v>
      </x:c>
      <x:c r="C4677" s="25" t="str">
        <x:v>functional</x:v>
      </x:c>
      <x:c r="D4677" s="25" t="str">
        <x:v>Medium pelagics (30 - 89 cm)</x:v>
      </x:c>
      <x:c r="E4677" s="35" t="n">
        <x:v>3</x:v>
      </x:c>
      <x:c r="F4677" s="35" t="n">
        <x:v>3</x:v>
      </x:c>
      <x:c r="G4677" s="32" t="n">
        <x:v>67.47095935099999</x:v>
      </x:c>
      <x:c r="H4677" s="32" t="n">
        <x:v>67.47095935099999</x:v>
      </x:c>
      <x:c r="I4677" s="33" t="n">
        <x:v>0</x:v>
      </x:c>
      <x:c r="J4677" s="34" t="n">
        <x:v>1</x:v>
      </x:c>
      <x:c r="K4677" s="33" t="n">
        <x:v>973.3971437793102</x:v>
      </x:c>
      <x:c r="L4677" s="32" t="n">
        <x:v>65676.03912031333</x:v>
      </x:c>
      <x:c r="M4677" s="33" t="n">
        <x:v>3.9224790221154238</x:v>
      </x:c>
      <x:c r="N4677" s="33" t="n">
        <x:v>836.5251877989989</x:v>
      </x:c>
      <x:c r="O4677" s="32" t="n">
        <x:v>56441.15694207389</x:v>
      </x:c>
      <x:c r="P4677" s="32" t="n">
        <x:v>9234.882178239444</x:v>
      </x:c>
      <x:c r="Q4677" s="33" t="n">
        <x:v>1.1636196470550257</x:v>
      </x:c>
      <x:c r="R4677" s="34" t="n">
        <x:v>0.1636196470550257</x:v>
      </x:c>
    </x:row>
    <x:row r="4678" ht="18" customHeight="1">
      <x:c r="A4678" s="25" t="str">
        <x:v>EEZ_660</x:v>
      </x:c>
      <x:c r="B4678" s="25" t="str">
        <x:v>Anguilla (UK)</x:v>
      </x:c>
      <x:c r="C4678" s="25" t="str">
        <x:v>functional</x:v>
      </x:c>
      <x:c r="D4678" s="25" t="str">
        <x:v>Medium reef assoc. fish (30 - 89 cm)</x:v>
      </x:c>
      <x:c r="E4678" s="35" t="n">
        <x:v>4</x:v>
      </x:c>
      <x:c r="F4678" s="35" t="n">
        <x:v>4</x:v>
      </x:c>
      <x:c r="G4678" s="32" t="n">
        <x:v>263.955310853</x:v>
      </x:c>
      <x:c r="H4678" s="32" t="n">
        <x:v>263.955310853</x:v>
      </x:c>
      <x:c r="I4678" s="33" t="n">
        <x:v>0</x:v>
      </x:c>
      <x:c r="J4678" s="34" t="n">
        <x:v>1</x:v>
      </x:c>
      <x:c r="K4678" s="33" t="n">
        <x:v>933.6656622180348</x:v>
      </x:c>
      <x:c r="L4678" s="32" t="n">
        <x:v>246446.01010353348</x:v>
      </x:c>
      <x:c r="M4678" s="33" t="n">
        <x:v>3.9474611303314786</x:v>
      </x:c>
      <x:c r="N4678" s="33" t="n">
        <x:v>886.0559174686125</x:v>
      </x:c>
      <x:c r="O4678" s="32" t="n">
        <x:v>233879.16512856775</x:v>
      </x:c>
      <x:c r="P4678" s="32" t="n">
        <x:v>12566.84497496573</x:v>
      </x:c>
      <x:c r="Q4678" s="33" t="n">
        <x:v>1.0537322123929145</x:v>
      </x:c>
      <x:c r="R4678" s="34" t="n">
        <x:v>0.05373221239291452</x:v>
      </x:c>
    </x:row>
    <x:row r="4679" ht="18" customHeight="1">
      <x:c r="A4679" s="25" t="str">
        <x:v>EEZ_660</x:v>
      </x:c>
      <x:c r="B4679" s="25" t="str">
        <x:v>Anguilla (UK)</x:v>
      </x:c>
      <x:c r="C4679" s="25" t="str">
        <x:v>functional</x:v>
      </x:c>
      <x:c r="D4679" s="25" t="str">
        <x:v>Other demersal invertebrates</x:v>
      </x:c>
      <x:c r="E4679" s="35" t="n">
        <x:v>1</x:v>
      </x:c>
      <x:c r="F4679" s="35" t="n">
        <x:v>1</x:v>
      </x:c>
      <x:c r="G4679" s="32" t="n">
        <x:v>80</x:v>
      </x:c>
      <x:c r="H4679" s="32" t="n">
        <x:v>80</x:v>
      </x:c>
      <x:c r="I4679" s="33" t="n">
        <x:v>0</x:v>
      </x:c>
      <x:c r="J4679" s="34" t="n">
        <x:v>1</x:v>
      </x:c>
      <x:c r="K4679" s="33" t="n">
        <x:v>15.488166189124811</x:v>
      </x:c>
      <x:c r="L4679" s="32" t="n">
        <x:v>1239.053295129985</x:v>
      </x:c>
      <x:c r="M4679" s="33" t="n">
        <x:v>2.19</x:v>
      </x:c>
      <x:c r="N4679" s="33" t="n">
        <x:v>15.488166189124811</x:v>
      </x:c>
      <x:c r="O4679" s="32" t="n">
        <x:v>1239.053295129985</x:v>
      </x:c>
      <x:c r="P4679" s="32" t="n">
        <x:v>0</x:v>
      </x:c>
      <x:c r="Q4679" s="33" t="n">
        <x:v>1</x:v>
      </x:c>
      <x:c r="R4679" s="34" t="n">
        <x:v>0</x:v>
      </x:c>
    </x:row>
    <x:row r="4680" ht="18" customHeight="1">
      <x:c r="A4680" s="25" t="str">
        <x:v>EEZ_660</x:v>
      </x:c>
      <x:c r="B4680" s="25" t="str">
        <x:v>Anguilla (UK)</x:v>
      </x:c>
      <x:c r="C4680" s="25" t="str">
        <x:v>functional</x:v>
      </x:c>
      <x:c r="D4680" s="25" t="str">
        <x:v>Small pelagics (&lt;30 cm)</x:v>
      </x:c>
      <x:c r="E4680" s="35" t="n">
        <x:v>2</x:v>
      </x:c>
      <x:c r="F4680" s="35" t="n">
        <x:v>2</x:v>
      </x:c>
      <x:c r="G4680" s="32" t="n">
        <x:v>55.134334828</x:v>
      </x:c>
      <x:c r="H4680" s="32" t="n">
        <x:v>55.134334828</x:v>
      </x:c>
      <x:c r="I4680" s="33" t="n">
        <x:v>0</x:v>
      </x:c>
      <x:c r="J4680" s="34" t="n">
        <x:v>1</x:v>
      </x:c>
      <x:c r="K4680" s="33" t="n">
        <x:v>151.5166481603521</x:v>
      </x:c>
      <x:c r="L4680" s="32" t="n">
        <x:v>8353.769611689124</x:v>
      </x:c>
      <x:c r="M4680" s="33" t="n">
        <x:v>3.18</x:v>
      </x:c>
      <x:c r="N4680" s="33" t="n">
        <x:v>151.35612484362088</x:v>
      </x:c>
      <x:c r="O4680" s="32" t="n">
        <x:v>8344.919265396762</x:v>
      </x:c>
      <x:c r="P4680" s="32" t="n">
        <x:v>8.850346292361792</x:v>
      </x:c>
      <x:c r="Q4680" s="33" t="n">
        <x:v>1.0010605670361679</x:v>
      </x:c>
      <x:c r="R4680" s="34" t="n">
        <x:v>0.0010605670361678447</x:v>
      </x:c>
    </x:row>
    <x:row r="4681" ht="18" customHeight="1">
      <x:c r="A4681" s="25" t="str">
        <x:v>EEZ_660</x:v>
      </x:c>
      <x:c r="B4681" s="25" t="str">
        <x:v>Anguilla (UK)</x:v>
      </x:c>
      <x:c r="C4681" s="25" t="str">
        <x:v>functional</x:v>
      </x:c>
      <x:c r="D4681" s="25" t="str">
        <x:v>Small reef assoc. fish (&lt;30 cm)</x:v>
      </x:c>
      <x:c r="E4681" s="35" t="n">
        <x:v>2</x:v>
      </x:c>
      <x:c r="F4681" s="35" t="n">
        <x:v>2</x:v>
      </x:c>
      <x:c r="G4681" s="32" t="n">
        <x:v>52.995101121999994</x:v>
      </x:c>
      <x:c r="H4681" s="32" t="n">
        <x:v>52.995101121999994</x:v>
      </x:c>
      <x:c r="I4681" s="33" t="n">
        <x:v>0</x:v>
      </x:c>
      <x:c r="J4681" s="34" t="n">
        <x:v>1</x:v>
      </x:c>
      <x:c r="K4681" s="33" t="n">
        <x:v>163.8679911973189</x:v>
      </x:c>
      <x:c r="L4681" s="32" t="n">
        <x:v>8684.20076416092</x:v>
      </x:c>
      <x:c r="M4681" s="33" t="n">
        <x:v>2.884273586659428</x:v>
      </x:c>
      <x:c r="N4681" s="33" t="n">
        <x:v>76.60790514624826</x:v>
      </x:c>
      <x:c r="O4681" s="32" t="n">
        <x:v>4059.8436799700103</x:v>
      </x:c>
      <x:c r="P4681" s="32" t="n">
        <x:v>4624.3570841909095</x:v>
      </x:c>
      <x:c r="Q4681" s="33" t="n">
        <x:v>2.1390480640932137</x:v>
      </x:c>
      <x:c r="R4681" s="34" t="n">
        <x:v>1.139048064093214</x:v>
      </x:c>
    </x:row>
    <x:row r="4682" ht="18" customHeight="1">
      <x:c r="A4682" s="25" t="str">
        <x:v>EEZ_662</x:v>
      </x:c>
      <x:c r="B4682" s="25" t="str">
        <x:v>Saint Lucia</x:v>
      </x:c>
      <x:c r="C4682" s="25" t="str">
        <x:v>functional</x:v>
      </x:c>
      <x:c r="D4682" s="25" t="str">
        <x:v>Cephalopods</x:v>
      </x:c>
      <x:c r="E4682" s="35" t="n">
        <x:v>1</x:v>
      </x:c>
      <x:c r="F4682" s="35" t="n">
        <x:v>1</x:v>
      </x:c>
      <x:c r="G4682" s="32" t="n">
        <x:v>0.8303087442</x:v>
      </x:c>
      <x:c r="H4682" s="32" t="n">
        <x:v>0.8303087442</x:v>
      </x:c>
      <x:c r="I4682" s="33" t="n">
        <x:v>0</x:v>
      </x:c>
      <x:c r="J4682" s="34" t="n">
        <x:v>1</x:v>
      </x:c>
      <x:c r="K4682" s="33" t="n">
        <x:v>398.1071705534973</x:v>
      </x:c>
      <x:c r="L4682" s="32" t="n">
        <x:v>330.5518648392896</x:v>
      </x:c>
      <x:c r="M4682" s="33" t="n">
        <x:v>3.6</x:v>
      </x:c>
      <x:c r="N4682" s="33" t="n">
        <x:v>398.1071705534973</x:v>
      </x:c>
      <x:c r="O4682" s="32" t="n">
        <x:v>330.5518648392896</x:v>
      </x:c>
      <x:c r="P4682" s="32" t="n">
        <x:v>0</x:v>
      </x:c>
      <x:c r="Q4682" s="33" t="n">
        <x:v>1</x:v>
      </x:c>
      <x:c r="R4682" s="34" t="n">
        <x:v>0</x:v>
      </x:c>
    </x:row>
    <x:row r="4683" ht="18" customHeight="1">
      <x:c r="A4683" s="25" t="str">
        <x:v>EEZ_662</x:v>
      </x:c>
      <x:c r="B4683" s="25" t="str">
        <x:v>Saint Lucia</x:v>
      </x:c>
      <x:c r="C4683" s="25" t="str">
        <x:v>functional</x:v>
      </x:c>
      <x:c r="D4683" s="25" t="str">
        <x:v>Large bathypelagics (&gt;=90 cm)</x:v>
      </x:c>
      <x:c r="E4683" s="35" t="n">
        <x:v>1</x:v>
      </x:c>
      <x:c r="F4683" s="35" t="n">
        <x:v>1</x:v>
      </x:c>
      <x:c r="G4683" s="32" t="n">
        <x:v>0.9713699048</x:v>
      </x:c>
      <x:c r="H4683" s="32" t="n">
        <x:v>0.9713699048</x:v>
      </x:c>
      <x:c r="I4683" s="33" t="n">
        <x:v>0</x:v>
      </x:c>
      <x:c r="J4683" s="34" t="n">
        <x:v>1</x:v>
      </x:c>
      <x:c r="K4683" s="33" t="n">
        <x:v>2187.761623949552</x:v>
      </x:c>
      <x:c r="L4683" s="32" t="n">
        <x:v>2125.1258003809694</x:v>
      </x:c>
      <x:c r="M4683" s="33" t="n">
        <x:v>4.34</x:v>
      </x:c>
      <x:c r="N4683" s="33" t="n">
        <x:v>2187.761623949552</x:v>
      </x:c>
      <x:c r="O4683" s="32" t="n">
        <x:v>2125.1258003809694</x:v>
      </x:c>
      <x:c r="P4683" s="32" t="n">
        <x:v>0</x:v>
      </x:c>
      <x:c r="Q4683" s="33" t="n">
        <x:v>1</x:v>
      </x:c>
      <x:c r="R4683" s="34" t="n">
        <x:v>0</x:v>
      </x:c>
    </x:row>
    <x:row r="4684" ht="18" customHeight="1">
      <x:c r="A4684" s="25" t="str">
        <x:v>EEZ_662</x:v>
      </x:c>
      <x:c r="B4684" s="25" t="str">
        <x:v>Saint Lucia</x:v>
      </x:c>
      <x:c r="C4684" s="25" t="str">
        <x:v>functional</x:v>
      </x:c>
      <x:c r="D4684" s="25" t="str">
        <x:v>Large benthopelagics (&gt;=90 cm)</x:v>
      </x:c>
      <x:c r="E4684" s="35" t="n">
        <x:v>2</x:v>
      </x:c>
      <x:c r="F4684" s="35" t="n">
        <x:v>2</x:v>
      </x:c>
      <x:c r="G4684" s="32" t="n">
        <x:v>0.32835675470000003</x:v>
      </x:c>
      <x:c r="H4684" s="32" t="n">
        <x:v>0.32835675470000003</x:v>
      </x:c>
      <x:c r="I4684" s="33" t="n">
        <x:v>0</x:v>
      </x:c>
      <x:c r="J4684" s="34" t="n">
        <x:v>1</x:v>
      </x:c>
      <x:c r="K4684" s="33" t="n">
        <x:v>1117.0266527499132</x:v>
      </x:c>
      <x:c r="L4684" s="32" t="n">
        <x:v>366.7832466103654</x:v>
      </x:c>
      <x:c r="M4684" s="33" t="n">
        <x:v>4.046897388683443</x:v>
      </x:c>
      <x:c r="N4684" s="33" t="n">
        <x:v>1114.0312888870121</x:v>
      </x:c>
      <x:c r="O4684" s="32" t="n">
        <x:v>365.79969865319754</x:v>
      </x:c>
      <x:c r="P4684" s="32" t="n">
        <x:v>0.9835479571678434</x:v>
      </x:c>
      <x:c r="Q4684" s="33" t="n">
        <x:v>1.0026887609825517</x:v>
      </x:c>
      <x:c r="R4684" s="34" t="n">
        <x:v>0.00268876098255158</x:v>
      </x:c>
    </x:row>
    <x:row r="4685" ht="18" customHeight="1">
      <x:c r="A4685" s="25" t="str">
        <x:v>EEZ_662</x:v>
      </x:c>
      <x:c r="B4685" s="25" t="str">
        <x:v>Saint Lucia</x:v>
      </x:c>
      <x:c r="C4685" s="25" t="str">
        <x:v>functional</x:v>
      </x:c>
      <x:c r="D4685" s="25" t="str">
        <x:v>Large demersals (&gt;=90 cm)</x:v>
      </x:c>
      <x:c r="E4685" s="35" t="n">
        <x:v>1</x:v>
      </x:c>
      <x:c r="F4685" s="35" t="n">
        <x:v>1</x:v>
      </x:c>
      <x:c r="G4685" s="32" t="n">
        <x:v>0.5061712673000001</x:v>
      </x:c>
      <x:c r="H4685" s="32" t="n">
        <x:v>0.5061712673000001</x:v>
      </x:c>
      <x:c r="I4685" s="33" t="n">
        <x:v>0</x:v>
      </x:c>
      <x:c r="J4685" s="34" t="n">
        <x:v>1</x:v>
      </x:c>
      <x:c r="K4685" s="33" t="n">
        <x:v>776.247116628692</x:v>
      </x:c>
      <x:c r="L4685" s="32" t="n">
        <x:v>392.91398676191596</x:v>
      </x:c>
      <x:c r="M4685" s="33" t="n">
        <x:v>3.89</x:v>
      </x:c>
      <x:c r="N4685" s="33" t="n">
        <x:v>776.247116628692</x:v>
      </x:c>
      <x:c r="O4685" s="32" t="n">
        <x:v>392.91398676191596</x:v>
      </x:c>
      <x:c r="P4685" s="32" t="n">
        <x:v>0</x:v>
      </x:c>
      <x:c r="Q4685" s="33" t="n">
        <x:v>1</x:v>
      </x:c>
      <x:c r="R4685" s="34" t="n">
        <x:v>0</x:v>
      </x:c>
    </x:row>
    <x:row r="4686" ht="18" customHeight="1">
      <x:c r="A4686" s="25" t="str">
        <x:v>EEZ_662</x:v>
      </x:c>
      <x:c r="B4686" s="25" t="str">
        <x:v>Saint Lucia</x:v>
      </x:c>
      <x:c r="C4686" s="25" t="str">
        <x:v>functional</x:v>
      </x:c>
      <x:c r="D4686" s="25" t="str">
        <x:v>Large pelagics (&gt;=90 cm)</x:v>
      </x:c>
      <x:c r="E4686" s="35" t="n">
        <x:v>18</x:v>
      </x:c>
      <x:c r="F4686" s="35" t="n">
        <x:v>18</x:v>
      </x:c>
      <x:c r="G4686" s="32" t="n">
        <x:v>432.5272142099</x:v>
      </x:c>
      <x:c r="H4686" s="32" t="n">
        <x:v>432.5272142099</x:v>
      </x:c>
      <x:c r="I4686" s="33" t="n">
        <x:v>0</x:v>
      </x:c>
      <x:c r="J4686" s="34" t="n">
        <x:v>1</x:v>
      </x:c>
      <x:c r="K4686" s="33" t="n">
        <x:v>2365.9382677284166</x:v>
      </x:c>
      <x:c r="L4686" s="32" t="n">
        <x:v>1023332.6879331687</x:v>
      </x:c>
      <x:c r="M4686" s="33" t="n">
        <x:v>4.373496676856876</x:v>
      </x:c>
      <x:c r="N4686" s="33" t="n">
        <x:v>2363.1793164625024</x:v>
      </x:c>
      <x:c r="O4686" s="32" t="n">
        <x:v>1022139.3664279819</x:v>
      </x:c>
      <x:c r="P4686" s="32" t="n">
        <x:v>1193.3215051868465</x:v>
      </x:c>
      <x:c r="Q4686" s="33" t="n">
        <x:v>1.0011674743624805</x:v>
      </x:c>
      <x:c r="R4686" s="34" t="n">
        <x:v>0.0011674743624806136</x:v>
      </x:c>
    </x:row>
    <x:row r="4687" ht="18" customHeight="1">
      <x:c r="A4687" s="25" t="str">
        <x:v>EEZ_662</x:v>
      </x:c>
      <x:c r="B4687" s="25" t="str">
        <x:v>Saint Lucia</x:v>
      </x:c>
      <x:c r="C4687" s="25" t="str">
        <x:v>functional</x:v>
      </x:c>
      <x:c r="D4687" s="25" t="str">
        <x:v>Large rays (&gt;=90 cm)</x:v>
      </x:c>
      <x:c r="E4687" s="35" t="n">
        <x:v>2</x:v>
      </x:c>
      <x:c r="F4687" s="35" t="n">
        <x:v>2</x:v>
      </x:c>
      <x:c r="G4687" s="32" t="n">
        <x:v>1.1885858125</x:v>
      </x:c>
      <x:c r="H4687" s="32" t="n">
        <x:v>1.1885858125</x:v>
      </x:c>
      <x:c r="I4687" s="33" t="n">
        <x:v>0</x:v>
      </x:c>
      <x:c r="J4687" s="34" t="n">
        <x:v>1</x:v>
      </x:c>
      <x:c r="K4687" s="33" t="n">
        <x:v>240.87599070388464</x:v>
      </x:c>
      <x:c r="L4687" s="32" t="n">
        <x:v>286.30178512251916</x:v>
      </x:c>
      <x:c r="M4687" s="33" t="n">
        <x:v>3.3816367711439423</x:v>
      </x:c>
      <x:c r="N4687" s="33" t="n">
        <x:v>240.7890709928864</x:v>
      </x:c>
      <x:c r="O4687" s="32" t="n">
        <x:v>286.19847358720006</x:v>
      </x:c>
      <x:c r="P4687" s="32" t="n">
        <x:v>0.10331153531910786</x:v>
      </x:c>
      <x:c r="Q4687" s="33" t="n">
        <x:v>1.00036097863844</x:v>
      </x:c>
      <x:c r="R4687" s="34" t="n">
        <x:v>0.00036097863843997935</x:v>
      </x:c>
    </x:row>
    <x:row r="4688" ht="18" customHeight="1">
      <x:c r="A4688" s="25" t="str">
        <x:v>EEZ_662</x:v>
      </x:c>
      <x:c r="B4688" s="25" t="str">
        <x:v>Saint Lucia</x:v>
      </x:c>
      <x:c r="C4688" s="25" t="str">
        <x:v>functional</x:v>
      </x:c>
      <x:c r="D4688" s="25" t="str">
        <x:v>Large reef assoc. fish (&gt;=90 cm)</x:v>
      </x:c>
      <x:c r="E4688" s="35" t="n">
        <x:v>3</x:v>
      </x:c>
      <x:c r="F4688" s="35" t="n">
        <x:v>3</x:v>
      </x:c>
      <x:c r="G4688" s="32" t="n">
        <x:v>7.7882272543</x:v>
      </x:c>
      <x:c r="H4688" s="32" t="n">
        <x:v>7.7882272543</x:v>
      </x:c>
      <x:c r="I4688" s="33" t="n">
        <x:v>0</x:v>
      </x:c>
      <x:c r="J4688" s="34" t="n">
        <x:v>1</x:v>
      </x:c>
      <x:c r="K4688" s="33" t="n">
        <x:v>1155.6551679566394</x:v>
      </x:c>
      <x:c r="L4688" s="32" t="n">
        <x:v>9000.505075652543</x:v>
      </x:c>
      <x:c r="M4688" s="33" t="n">
        <x:v>4.061570986581221</x:v>
      </x:c>
      <x:c r="N4688" s="33" t="n">
        <x:v>1152.3143932675666</x:v>
      </x:c>
      <x:c r="O4688" s="32" t="n">
        <x:v>8974.486363168631</x:v>
      </x:c>
      <x:c r="P4688" s="32" t="n">
        <x:v>26.018712483912168</x:v>
      </x:c>
      <x:c r="Q4688" s="33" t="n">
        <x:v>1.0028991868092523</x:v>
      </x:c>
      <x:c r="R4688" s="34" t="n">
        <x:v>0.0028991868092521915</x:v>
      </x:c>
    </x:row>
    <x:row r="4689" ht="18" customHeight="1">
      <x:c r="A4689" s="25" t="str">
        <x:v>EEZ_662</x:v>
      </x:c>
      <x:c r="B4689" s="25" t="str">
        <x:v>Saint Lucia</x:v>
      </x:c>
      <x:c r="C4689" s="25" t="str">
        <x:v>functional</x:v>
      </x:c>
      <x:c r="D4689" s="25" t="str">
        <x:v>Large sharks (&gt;=90 cm)</x:v>
      </x:c>
      <x:c r="E4689" s="35" t="n">
        <x:v>8</x:v>
      </x:c>
      <x:c r="F4689" s="35" t="n">
        <x:v>8</x:v>
      </x:c>
      <x:c r="G4689" s="32" t="n">
        <x:v>4.401244489600001</x:v>
      </x:c>
      <x:c r="H4689" s="32" t="n">
        <x:v>4.401244489600001</x:v>
      </x:c>
      <x:c r="I4689" s="33" t="n">
        <x:v>0</x:v>
      </x:c>
      <x:c r="J4689" s="34" t="n">
        <x:v>1</x:v>
      </x:c>
      <x:c r="K4689" s="33" t="n">
        <x:v>2182.9220632666625</x:v>
      </x:c>
      <x:c r="L4689" s="32" t="n">
        <x:v>9607.573702178663</x:v>
      </x:c>
      <x:c r="M4689" s="33" t="n">
        <x:v>4.305168011151333</x:v>
      </x:c>
      <x:c r="N4689" s="33" t="n">
        <x:v>2019.1473398920211</x:v>
      </x:c>
      <x:c r="O4689" s="32" t="n">
        <x:v>8886.761103390258</x:v>
      </x:c>
      <x:c r="P4689" s="32" t="n">
        <x:v>720.812598788405</x:v>
      </x:c>
      <x:c r="Q4689" s="33" t="n">
        <x:v>1.081110833339879</x:v>
      </x:c>
      <x:c r="R4689" s="34" t="n">
        <x:v>0.08111083333987884</x:v>
      </x:c>
    </x:row>
    <x:row r="4690" ht="18" customHeight="1">
      <x:c r="A4690" s="25" t="str">
        <x:v>EEZ_662</x:v>
      </x:c>
      <x:c r="B4690" s="25" t="str">
        <x:v>Saint Lucia</x:v>
      </x:c>
      <x:c r="C4690" s="25" t="str">
        <x:v>functional</x:v>
      </x:c>
      <x:c r="D4690" s="25" t="str">
        <x:v>Lobsters, crabs</x:v>
      </x:c>
      <x:c r="E4690" s="35" t="n">
        <x:v>3</x:v>
      </x:c>
      <x:c r="F4690" s="35" t="n">
        <x:v>3</x:v>
      </x:c>
      <x:c r="G4690" s="32" t="n">
        <x:v>13.640072116400002</x:v>
      </x:c>
      <x:c r="H4690" s="32" t="n">
        <x:v>13.640072116400002</x:v>
      </x:c>
      <x:c r="I4690" s="33" t="n">
        <x:v>0</x:v>
      </x:c>
      <x:c r="J4690" s="34" t="n">
        <x:v>1</x:v>
      </x:c>
      <x:c r="K4690" s="33" t="n">
        <x:v>161.62146313133584</x:v>
      </x:c>
      <x:c r="L4690" s="32" t="n">
        <x:v>2204.528412669505</x:v>
      </x:c>
      <x:c r="M4690" s="33" t="n">
        <x:v>3.2047444628204858</x:v>
      </x:c>
      <x:c r="N4690" s="33" t="n">
        <x:v>160.23023248297528</x:v>
      </x:c>
      <x:c r="O4690" s="32" t="n">
        <x:v>2185.551926295321</x:v>
      </x:c>
      <x:c r="P4690" s="32" t="n">
        <x:v>18.976486374183878</x:v>
      </x:c>
      <x:c r="Q4690" s="33" t="n">
        <x:v>1.0086826975583922</x:v>
      </x:c>
      <x:c r="R4690" s="34" t="n">
        <x:v>0.008682697558392256</x:v>
      </x:c>
    </x:row>
    <x:row r="4691" ht="18" customHeight="1">
      <x:c r="A4691" s="25" t="str">
        <x:v>EEZ_662</x:v>
      </x:c>
      <x:c r="B4691" s="25" t="str">
        <x:v>Saint Lucia</x:v>
      </x:c>
      <x:c r="C4691" s="25" t="str">
        <x:v>functional</x:v>
      </x:c>
      <x:c r="D4691" s="25" t="str">
        <x:v>Medium benthopelagics (30 - 89 cm)</x:v>
      </x:c>
      <x:c r="E4691" s="35" t="n">
        <x:v>2</x:v>
      </x:c>
      <x:c r="F4691" s="35" t="n">
        <x:v>2</x:v>
      </x:c>
      <x:c r="G4691" s="32" t="n">
        <x:v>0.7971734906</x:v>
      </x:c>
      <x:c r="H4691" s="32" t="n">
        <x:v>0.7971734906</x:v>
      </x:c>
      <x:c r="I4691" s="33" t="n">
        <x:v>0</x:v>
      </x:c>
      <x:c r="J4691" s="34" t="n">
        <x:v>1</x:v>
      </x:c>
      <x:c r="K4691" s="33" t="n">
        <x:v>250.64492943979468</x:v>
      </x:c>
      <x:c r="L4691" s="32" t="n">
        <x:v>199.80749330271183</x:v>
      </x:c>
      <x:c r="M4691" s="33" t="n">
        <x:v>3.36335457783222</x:v>
      </x:c>
      <x:c r="N4691" s="33" t="n">
        <x:v>230.86312914126506</x:v>
      </x:c>
      <x:c r="O4691" s="32" t="n">
        <x:v>184.03796650838083</x:v>
      </x:c>
      <x:c r="P4691" s="32" t="n">
        <x:v>15.769526794331</x:v>
      </x:c>
      <x:c r="Q4691" s="33" t="n">
        <x:v>1.0856862694883824</x:v>
      </x:c>
      <x:c r="R4691" s="34" t="n">
        <x:v>0.08568626948838232</x:v>
      </x:c>
    </x:row>
    <x:row r="4692" ht="18" customHeight="1">
      <x:c r="A4692" s="25" t="str">
        <x:v>EEZ_662</x:v>
      </x:c>
      <x:c r="B4692" s="25" t="str">
        <x:v>Saint Lucia</x:v>
      </x:c>
      <x:c r="C4692" s="25" t="str">
        <x:v>functional</x:v>
      </x:c>
      <x:c r="D4692" s="25" t="str">
        <x:v>Medium demersals (30 - 89 cm)</x:v>
      </x:c>
      <x:c r="E4692" s="35" t="n">
        <x:v>5</x:v>
      </x:c>
      <x:c r="F4692" s="35" t="n">
        <x:v>5</x:v>
      </x:c>
      <x:c r="G4692" s="32" t="n">
        <x:v>216.1157321789</x:v>
      </x:c>
      <x:c r="H4692" s="32" t="n">
        <x:v>216.1157321789</x:v>
      </x:c>
      <x:c r="I4692" s="33" t="n">
        <x:v>0</x:v>
      </x:c>
      <x:c r="J4692" s="34" t="n">
        <x:v>1</x:v>
      </x:c>
      <x:c r="K4692" s="33" t="n">
        <x:v>288.6521458527503</x:v>
      </x:c>
      <x:c r="L4692" s="32" t="n">
        <x:v>62382.26984597777</x:v>
      </x:c>
      <x:c r="M4692" s="33" t="n">
        <x:v>3.4339337075581855</x:v>
      </x:c>
      <x:c r="N4692" s="33" t="n">
        <x:v>271.6024652360273</x:v>
      </x:c>
      <x:c r="O4692" s="32" t="n">
        <x:v>58697.565636078274</x:v>
      </x:c>
      <x:c r="P4692" s="32" t="n">
        <x:v>3684.7042098994934</x:v>
      </x:c>
      <x:c r="Q4692" s="33" t="n">
        <x:v>1.0627743956664994</x:v>
      </x:c>
      <x:c r="R4692" s="34" t="n">
        <x:v>0.06277439566649935</x:v>
      </x:c>
    </x:row>
    <x:row r="4693" ht="18" customHeight="1">
      <x:c r="A4693" s="25" t="str">
        <x:v>EEZ_662</x:v>
      </x:c>
      <x:c r="B4693" s="25" t="str">
        <x:v>Saint Lucia</x:v>
      </x:c>
      <x:c r="C4693" s="25" t="str">
        <x:v>functional</x:v>
      </x:c>
      <x:c r="D4693" s="25" t="str">
        <x:v>Medium pelagics (30 - 89 cm)</x:v>
      </x:c>
      <x:c r="E4693" s="35" t="n">
        <x:v>5</x:v>
      </x:c>
      <x:c r="F4693" s="35" t="n">
        <x:v>5</x:v>
      </x:c>
      <x:c r="G4693" s="32" t="n">
        <x:v>190.9383346631</x:v>
      </x:c>
      <x:c r="H4693" s="32" t="n">
        <x:v>190.9383346631</x:v>
      </x:c>
      <x:c r="I4693" s="33" t="n">
        <x:v>0</x:v>
      </x:c>
      <x:c r="J4693" s="34" t="n">
        <x:v>1</x:v>
      </x:c>
      <x:c r="K4693" s="33" t="n">
        <x:v>742.0968398467094</x:v>
      </x:c>
      <x:c r="L4693" s="32" t="n">
        <x:v>141694.7347590799</x:v>
      </x:c>
      <x:c r="M4693" s="33" t="n">
        <x:v>3.548016983799403</x:v>
      </x:c>
      <x:c r="N4693" s="33" t="n">
        <x:v>353.19698187027757</x:v>
      </x:c>
      <x:c r="O4693" s="32" t="n">
        <x:v>67438.84352634392</x:v>
      </x:c>
      <x:c r="P4693" s="32" t="n">
        <x:v>74255.89123273599</x:v>
      </x:c>
      <x:c r="Q4693" s="33" t="n">
        <x:v>2.1010848844661623</x:v>
      </x:c>
      <x:c r="R4693" s="34" t="n">
        <x:v>1.1010848844661623</x:v>
      </x:c>
    </x:row>
    <x:row r="4694" ht="18" customHeight="1">
      <x:c r="A4694" s="25" t="str">
        <x:v>EEZ_662</x:v>
      </x:c>
      <x:c r="B4694" s="25" t="str">
        <x:v>Saint Lucia</x:v>
      </x:c>
      <x:c r="C4694" s="25" t="str">
        <x:v>functional</x:v>
      </x:c>
      <x:c r="D4694" s="25" t="str">
        <x:v>Medium reef assoc. fish (30 - 89 cm)</x:v>
      </x:c>
      <x:c r="E4694" s="35" t="n">
        <x:v>14</x:v>
      </x:c>
      <x:c r="F4694" s="35" t="n">
        <x:v>14</x:v>
      </x:c>
      <x:c r="G4694" s="32" t="n">
        <x:v>134.7250304667</x:v>
      </x:c>
      <x:c r="H4694" s="32" t="n">
        <x:v>134.7250304667</x:v>
      </x:c>
      <x:c r="I4694" s="33" t="n">
        <x:v>0</x:v>
      </x:c>
      <x:c r="J4694" s="34" t="n">
        <x:v>1</x:v>
      </x:c>
      <x:c r="K4694" s="33" t="n">
        <x:v>718.8292499309865</x:v>
      </x:c>
      <x:c r="L4694" s="32" t="n">
        <x:v>96844.29259730726</x:v>
      </x:c>
      <x:c r="M4694" s="33" t="n">
        <x:v>3.6736045636982144</x:v>
      </x:c>
      <x:c r="N4694" s="33" t="n">
        <x:v>471.63341134081446</x:v>
      </x:c>
      <x:c r="O4694" s="32" t="n">
        <x:v>63540.82571200488</x:v>
      </x:c>
      <x:c r="P4694" s="32" t="n">
        <x:v>33303.466885302376</x:v>
      </x:c>
      <x:c r="Q4694" s="33" t="n">
        <x:v>1.5241270712509847</x:v>
      </x:c>
      <x:c r="R4694" s="34" t="n">
        <x:v>0.5241270712509846</x:v>
      </x:c>
    </x:row>
    <x:row r="4695" ht="18" customHeight="1">
      <x:c r="A4695" s="25" t="str">
        <x:v>EEZ_662</x:v>
      </x:c>
      <x:c r="B4695" s="25" t="str">
        <x:v>Saint Lucia</x:v>
      </x:c>
      <x:c r="C4695" s="25" t="str">
        <x:v>functional</x:v>
      </x:c>
      <x:c r="D4695" s="25" t="str">
        <x:v>Other demersal invertebrates</x:v>
      </x:c>
      <x:c r="E4695" s="35" t="n">
        <x:v>1</x:v>
      </x:c>
      <x:c r="F4695" s="35" t="n">
        <x:v>1</x:v>
      </x:c>
      <x:c r="G4695" s="32" t="n">
        <x:v>365.22</x:v>
      </x:c>
      <x:c r="H4695" s="32" t="n">
        <x:v>365.22</x:v>
      </x:c>
      <x:c r="I4695" s="33" t="n">
        <x:v>0</x:v>
      </x:c>
      <x:c r="J4695" s="34" t="n">
        <x:v>1</x:v>
      </x:c>
      <x:c r="K4695" s="33" t="n">
        <x:v>15.488166189124811</x:v>
      </x:c>
      <x:c r="L4695" s="32" t="n">
        <x:v>5656.588055592164</x:v>
      </x:c>
      <x:c r="M4695" s="33" t="n">
        <x:v>2.19</x:v>
      </x:c>
      <x:c r="N4695" s="33" t="n">
        <x:v>15.488166189124811</x:v>
      </x:c>
      <x:c r="O4695" s="32" t="n">
        <x:v>5656.588055592164</x:v>
      </x:c>
      <x:c r="P4695" s="32" t="n">
        <x:v>0</x:v>
      </x:c>
      <x:c r="Q4695" s="33" t="n">
        <x:v>1</x:v>
      </x:c>
      <x:c r="R4695" s="34" t="n">
        <x:v>0</x:v>
      </x:c>
    </x:row>
    <x:row r="4696" ht="18" customHeight="1">
      <x:c r="A4696" s="25" t="str">
        <x:v>EEZ_662</x:v>
      </x:c>
      <x:c r="B4696" s="25" t="str">
        <x:v>Saint Lucia</x:v>
      </x:c>
      <x:c r="C4696" s="25" t="str">
        <x:v>functional</x:v>
      </x:c>
      <x:c r="D4696" s="25" t="str">
        <x:v>Small pelagics (&lt;30 cm)</x:v>
      </x:c>
      <x:c r="E4696" s="35" t="n">
        <x:v>1</x:v>
      </x:c>
      <x:c r="F4696" s="35" t="n">
        <x:v>1</x:v>
      </x:c>
      <x:c r="G4696" s="32" t="n">
        <x:v>33.7528045985</x:v>
      </x:c>
      <x:c r="H4696" s="32" t="n">
        <x:v>33.7528045985</x:v>
      </x:c>
      <x:c r="I4696" s="33" t="n">
        <x:v>0</x:v>
      </x:c>
      <x:c r="J4696" s="34" t="n">
        <x:v>1</x:v>
      </x:c>
      <x:c r="K4696" s="33" t="n">
        <x:v>144.5439770745928</x:v>
      </x:c>
      <x:c r="L4696" s="32" t="n">
        <x:v>4878.764614088794</x:v>
      </x:c>
      <x:c r="M4696" s="33" t="n">
        <x:v>3.16</x:v>
      </x:c>
      <x:c r="N4696" s="33" t="n">
        <x:v>144.5439770745928</x:v>
      </x:c>
      <x:c r="O4696" s="32" t="n">
        <x:v>4878.764614088794</x:v>
      </x:c>
      <x:c r="P4696" s="32" t="n">
        <x:v>0</x:v>
      </x:c>
      <x:c r="Q4696" s="33" t="n">
        <x:v>1</x:v>
      </x:c>
      <x:c r="R4696" s="34" t="n">
        <x:v>0</x:v>
      </x:c>
    </x:row>
    <x:row r="4697" ht="18" customHeight="1">
      <x:c r="A4697" s="25" t="str">
        <x:v>EEZ_662</x:v>
      </x:c>
      <x:c r="B4697" s="25" t="str">
        <x:v>Saint Lucia</x:v>
      </x:c>
      <x:c r="C4697" s="25" t="str">
        <x:v>functional</x:v>
      </x:c>
      <x:c r="D4697" s="25" t="str">
        <x:v>Small reef assoc. fish (&lt;30 cm)</x:v>
      </x:c>
      <x:c r="E4697" s="35" t="n">
        <x:v>5</x:v>
      </x:c>
      <x:c r="F4697" s="35" t="n">
        <x:v>5</x:v>
      </x:c>
      <x:c r="G4697" s="32" t="n">
        <x:v>51.0524092134</x:v>
      </x:c>
      <x:c r="H4697" s="32" t="n">
        <x:v>51.0524092134</x:v>
      </x:c>
      <x:c r="I4697" s="33" t="n">
        <x:v>0</x:v>
      </x:c>
      <x:c r="J4697" s="34" t="n">
        <x:v>1</x:v>
      </x:c>
      <x:c r="K4697" s="33" t="n">
        <x:v>190.73220995520936</x:v>
      </x:c>
      <x:c r="L4697" s="32" t="n">
        <x:v>9737.338832809473</x:v>
      </x:c>
      <x:c r="M4697" s="33" t="n">
        <x:v>3.056028599457853</x:v>
      </x:c>
      <x:c r="N4697" s="33" t="n">
        <x:v>113.77022041018537</x:v>
      </x:c>
      <x:c r="O4697" s="32" t="n">
        <x:v>5808.243848679496</x:v>
      </x:c>
      <x:c r="P4697" s="32" t="n">
        <x:v>3929.094984129977</x:v>
      </x:c>
      <x:c r="Q4697" s="33" t="n">
        <x:v>1.6764686687566082</x:v>
      </x:c>
      <x:c r="R4697" s="34" t="n">
        <x:v>0.6764686687566082</x:v>
      </x:c>
    </x:row>
    <x:row r="4698" ht="18" customHeight="1">
      <x:c r="A4698" s="25" t="str">
        <x:v>EEZ_666</x:v>
      </x:c>
      <x:c r="B4698" s="25" t="str">
        <x:v>Saint Pierre &amp; Miquelon (France)</x:v>
      </x:c>
      <x:c r="C4698" s="25" t="str">
        <x:v>functional</x:v>
      </x:c>
      <x:c r="D4698" s="25" t="str">
        <x:v>Cephalopods</x:v>
      </x:c>
      <x:c r="E4698" s="35" t="n">
        <x:v>2</x:v>
      </x:c>
      <x:c r="F4698" s="35" t="n">
        <x:v>2</x:v>
      </x:c>
      <x:c r="G4698" s="32" t="n">
        <x:v>22.4484176395</x:v>
      </x:c>
      <x:c r="H4698" s="32" t="n">
        <x:v>22.4484176395</x:v>
      </x:c>
      <x:c r="I4698" s="33" t="n">
        <x:v>0</x:v>
      </x:c>
      <x:c r="J4698" s="34" t="n">
        <x:v>1</x:v>
      </x:c>
      <x:c r="K4698" s="33" t="n">
        <x:v>1219.1341870712715</x:v>
      </x:c>
      <x:c r="L4698" s="32" t="n">
        <x:v>27367.633389968225</x:v>
      </x:c>
      <x:c r="M4698" s="33" t="n">
        <x:v>4.080569105088392</x:v>
      </x:c>
      <x:c r="N4698" s="33" t="n">
        <x:v>1203.840930137618</x:v>
      </x:c>
      <x:c r="O4698" s="32" t="n">
        <x:v>27024.32397125339</x:v>
      </x:c>
      <x:c r="P4698" s="32" t="n">
        <x:v>343.30941871483446</x:v>
      </x:c>
      <x:c r="Q4698" s="33" t="n">
        <x:v>1.0127037190303085</x:v>
      </x:c>
      <x:c r="R4698" s="34" t="n">
        <x:v>0.012703719030308522</x:v>
      </x:c>
    </x:row>
    <x:row r="4699" ht="18" customHeight="1">
      <x:c r="A4699" s="25" t="str">
        <x:v>EEZ_666</x:v>
      </x:c>
      <x:c r="B4699" s="25" t="str">
        <x:v>Saint Pierre &amp; Miquelon (France)</x:v>
      </x:c>
      <x:c r="C4699" s="25" t="str">
        <x:v>functional</x:v>
      </x:c>
      <x:c r="D4699" s="25" t="str">
        <x:v>Large benthopelagics (&gt;=90 cm)</x:v>
      </x:c>
      <x:c r="E4699" s="35" t="n">
        <x:v>2</x:v>
      </x:c>
      <x:c r="F4699" s="35" t="n">
        <x:v>2</x:v>
      </x:c>
      <x:c r="G4699" s="32" t="n">
        <x:v>95.4593813746</x:v>
      </x:c>
      <x:c r="H4699" s="32" t="n">
        <x:v>95.4593813746</x:v>
      </x:c>
      <x:c r="I4699" s="33" t="n">
        <x:v>0</x:v>
      </x:c>
      <x:c r="J4699" s="34" t="n">
        <x:v>1</x:v>
      </x:c>
      <x:c r="K4699" s="33" t="n">
        <x:v>1275.2602184751788</x:v>
      </x:c>
      <x:c r="L4699" s="32" t="n">
        <x:v>121735.55154727782</x:v>
      </x:c>
      <x:c r="M4699" s="33" t="n">
        <x:v>4.099547830573335</x:v>
      </x:c>
      <x:c r="N4699" s="33" t="n">
        <x:v>1257.615352906272</x:v>
      </x:c>
      <x:c r="O4699" s="32" t="n">
        <x:v>120051.18359563198</x:v>
      </x:c>
      <x:c r="P4699" s="32" t="n">
        <x:v>1684.367951645836</x:v>
      </x:c>
      <x:c r="Q4699" s="33" t="n">
        <x:v>1.014030415204562</x:v>
      </x:c>
      <x:c r="R4699" s="34" t="n">
        <x:v>0.01403041520456214</x:v>
      </x:c>
    </x:row>
    <x:row r="4700" ht="18" customHeight="1">
      <x:c r="A4700" s="25" t="str">
        <x:v>EEZ_666</x:v>
      </x:c>
      <x:c r="B4700" s="25" t="str">
        <x:v>Saint Pierre &amp; Miquelon (France)</x:v>
      </x:c>
      <x:c r="C4700" s="25" t="str">
        <x:v>functional</x:v>
      </x:c>
      <x:c r="D4700" s="25" t="str">
        <x:v>Large demersals (&gt;=90 cm)</x:v>
      </x:c>
      <x:c r="E4700" s="35" t="n">
        <x:v>1</x:v>
      </x:c>
      <x:c r="F4700" s="35" t="n">
        <x:v>1</x:v>
      </x:c>
      <x:c r="G4700" s="32" t="n">
        <x:v>6.788017551299999</x:v>
      </x:c>
      <x:c r="H4700" s="32" t="n">
        <x:v>6.788017551299999</x:v>
      </x:c>
      <x:c r="I4700" s="33" t="n">
        <x:v>0</x:v>
      </x:c>
      <x:c r="J4700" s="34" t="n">
        <x:v>1</x:v>
      </x:c>
      <x:c r="K4700" s="33" t="n">
        <x:v>2041.7379446695275</x:v>
      </x:c>
      <x:c r="L4700" s="32" t="n">
        <x:v>13859.35300357194</x:v>
      </x:c>
      <x:c r="M4700" s="33" t="n">
        <x:v>4.31</x:v>
      </x:c>
      <x:c r="N4700" s="33" t="n">
        <x:v>2041.7379446695275</x:v>
      </x:c>
      <x:c r="O4700" s="32" t="n">
        <x:v>13859.35300357194</x:v>
      </x:c>
      <x:c r="P4700" s="32" t="n">
        <x:v>0</x:v>
      </x:c>
      <x:c r="Q4700" s="33" t="n">
        <x:v>1</x:v>
      </x:c>
      <x:c r="R4700" s="34" t="n">
        <x:v>0</x:v>
      </x:c>
    </x:row>
    <x:row r="4701" ht="18" customHeight="1">
      <x:c r="A4701" s="25" t="str">
        <x:v>EEZ_666</x:v>
      </x:c>
      <x:c r="B4701" s="25" t="str">
        <x:v>Saint Pierre &amp; Miquelon (France)</x:v>
      </x:c>
      <x:c r="C4701" s="25" t="str">
        <x:v>functional</x:v>
      </x:c>
      <x:c r="D4701" s="25" t="str">
        <x:v>Large flatfishes (&gt;=90 cm)</x:v>
      </x:c>
      <x:c r="E4701" s="35" t="n">
        <x:v>1</x:v>
      </x:c>
      <x:c r="F4701" s="35" t="n">
        <x:v>1</x:v>
      </x:c>
      <x:c r="G4701" s="32" t="n">
        <x:v>23.25</x:v>
      </x:c>
      <x:c r="H4701" s="32" t="n">
        <x:v>23.25</x:v>
      </x:c>
      <x:c r="I4701" s="33" t="n">
        <x:v>0</x:v>
      </x:c>
      <x:c r="J4701" s="34" t="n">
        <x:v>1</x:v>
      </x:c>
      <x:c r="K4701" s="33" t="n">
        <x:v>1000</x:v>
      </x:c>
      <x:c r="L4701" s="32" t="n">
        <x:v>23250</x:v>
      </x:c>
      <x:c r="M4701" s="33" t="n">
        <x:v>4</x:v>
      </x:c>
      <x:c r="N4701" s="33" t="n">
        <x:v>1000</x:v>
      </x:c>
      <x:c r="O4701" s="32" t="n">
        <x:v>23250</x:v>
      </x:c>
      <x:c r="P4701" s="32" t="n">
        <x:v>0</x:v>
      </x:c>
      <x:c r="Q4701" s="33" t="n">
        <x:v>1</x:v>
      </x:c>
      <x:c r="R4701" s="34" t="n">
        <x:v>0</x:v>
      </x:c>
    </x:row>
    <x:row r="4702" ht="18" customHeight="1">
      <x:c r="A4702" s="25" t="str">
        <x:v>EEZ_666</x:v>
      </x:c>
      <x:c r="B4702" s="25" t="str">
        <x:v>Saint Pierre &amp; Miquelon (France)</x:v>
      </x:c>
      <x:c r="C4702" s="25" t="str">
        <x:v>functional</x:v>
      </x:c>
      <x:c r="D4702" s="25" t="str">
        <x:v>Large reef assoc. fish (&gt;=90 cm)</x:v>
      </x:c>
      <x:c r="E4702" s="35" t="n">
        <x:v>1</x:v>
      </x:c>
      <x:c r="F4702" s="35" t="n">
        <x:v>1</x:v>
      </x:c>
      <x:c r="G4702" s="32" t="n">
        <x:v>15.0507818196</x:v>
      </x:c>
      <x:c r="H4702" s="32" t="n">
        <x:v>15.0507818196</x:v>
      </x:c>
      <x:c r="I4702" s="33" t="n">
        <x:v>0</x:v>
      </x:c>
      <x:c r="J4702" s="34" t="n">
        <x:v>1</x:v>
      </x:c>
      <x:c r="K4702" s="33" t="n">
        <x:v>128.82495516931337</x:v>
      </x:c>
      <x:c r="L4702" s="32" t="n">
        <x:v>1938.9162931730866</x:v>
      </x:c>
      <x:c r="M4702" s="33" t="n">
        <x:v>3.11</x:v>
      </x:c>
      <x:c r="N4702" s="33" t="n">
        <x:v>128.82495516931337</x:v>
      </x:c>
      <x:c r="O4702" s="32" t="n">
        <x:v>1938.9162931730866</x:v>
      </x:c>
      <x:c r="P4702" s="32" t="n">
        <x:v>0</x:v>
      </x:c>
      <x:c r="Q4702" s="33" t="n">
        <x:v>1</x:v>
      </x:c>
      <x:c r="R4702" s="34" t="n">
        <x:v>0</x:v>
      </x:c>
    </x:row>
    <x:row r="4703" ht="18" customHeight="1">
      <x:c r="A4703" s="25" t="str">
        <x:v>EEZ_666</x:v>
      </x:c>
      <x:c r="B4703" s="25" t="str">
        <x:v>Saint Pierre &amp; Miquelon (France)</x:v>
      </x:c>
      <x:c r="C4703" s="25" t="str">
        <x:v>functional</x:v>
      </x:c>
      <x:c r="D4703" s="25" t="str">
        <x:v>Lobsters, crabs</x:v>
      </x:c>
      <x:c r="E4703" s="35" t="n">
        <x:v>2</x:v>
      </x:c>
      <x:c r="F4703" s="35" t="n">
        <x:v>2</x:v>
      </x:c>
      <x:c r="G4703" s="32" t="n">
        <x:v>96.309614689</x:v>
      </x:c>
      <x:c r="H4703" s="32" t="n">
        <x:v>96.309614689</x:v>
      </x:c>
      <x:c r="I4703" s="33" t="n">
        <x:v>0</x:v>
      </x:c>
      <x:c r="J4703" s="34" t="n">
        <x:v>1</x:v>
      </x:c>
      <x:c r="K4703" s="33" t="n">
        <x:v>393.01944277234446</x:v>
      </x:c>
      <x:c r="L4703" s="32" t="n">
        <x:v>37851.55109868998</x:v>
      </x:c>
      <x:c r="M4703" s="33" t="n">
        <x:v>3.5879455901562385</x:v>
      </x:c>
      <x:c r="N4703" s="33" t="n">
        <x:v>387.20913104683905</x:v>
      </x:c>
      <x:c r="O4703" s="32" t="n">
        <x:v>37291.96221518358</x:v>
      </x:c>
      <x:c r="P4703" s="32" t="n">
        <x:v>559.5888835064034</x:v>
      </x:c>
      <x:c r="Q4703" s="33" t="n">
        <x:v>1.0150056164992725</x:v>
      </x:c>
      <x:c r="R4703" s="34" t="n">
        <x:v>0.015005616499272446</x:v>
      </x:c>
    </x:row>
    <x:row r="4704" ht="18" customHeight="1">
      <x:c r="A4704" s="25" t="str">
        <x:v>EEZ_666</x:v>
      </x:c>
      <x:c r="B4704" s="25" t="str">
        <x:v>Saint Pierre &amp; Miquelon (France)</x:v>
      </x:c>
      <x:c r="C4704" s="25" t="str">
        <x:v>functional</x:v>
      </x:c>
      <x:c r="D4704" s="25" t="str">
        <x:v>Medium demersals (30 - 89 cm)</x:v>
      </x:c>
      <x:c r="E4704" s="35" t="n">
        <x:v>3</x:v>
      </x:c>
      <x:c r="F4704" s="35" t="n">
        <x:v>3</x:v>
      </x:c>
      <x:c r="G4704" s="32" t="n">
        <x:v>1387.0034200863</x:v>
      </x:c>
      <x:c r="H4704" s="32" t="n">
        <x:v>1387.0034200863</x:v>
      </x:c>
      <x:c r="I4704" s="33" t="n">
        <x:v>0</x:v>
      </x:c>
      <x:c r="J4704" s="34" t="n">
        <x:v>1</x:v>
      </x:c>
      <x:c r="K4704" s="33" t="n">
        <x:v>230.6063675201962</x:v>
      </x:c>
      <x:c r="L4704" s="32" t="n">
        <x:v>319851.82044419035</x:v>
      </x:c>
      <x:c r="M4704" s="33" t="n">
        <x:v>3.327173685164618</x:v>
      </x:c>
      <x:c r="N4704" s="33" t="n">
        <x:v>212.4093770086018</x:v>
      </x:c>
      <x:c r="O4704" s="32" t="n">
        <x:v>294612.532369331</x:v>
      </x:c>
      <x:c r="P4704" s="32" t="n">
        <x:v>25239.28807485936</x:v>
      </x:c>
      <x:c r="Q4704" s="33" t="n">
        <x:v>1.0856694312081028</x:v>
      </x:c>
      <x:c r="R4704" s="34" t="n">
        <x:v>0.0856694312081028</x:v>
      </x:c>
    </x:row>
    <x:row r="4705" ht="18" customHeight="1">
      <x:c r="A4705" s="25" t="str">
        <x:v>EEZ_666</x:v>
      </x:c>
      <x:c r="B4705" s="25" t="str">
        <x:v>Saint Pierre &amp; Miquelon (France)</x:v>
      </x:c>
      <x:c r="C4705" s="25" t="str">
        <x:v>functional</x:v>
      </x:c>
      <x:c r="D4705" s="25" t="str">
        <x:v>Medium pelagics (30 - 89 cm)</x:v>
      </x:c>
      <x:c r="E4705" s="35" t="n">
        <x:v>1</x:v>
      </x:c>
      <x:c r="F4705" s="35" t="n">
        <x:v>1</x:v>
      </x:c>
      <x:c r="G4705" s="32" t="n">
        <x:v>7.527272726900001</x:v>
      </x:c>
      <x:c r="H4705" s="32" t="n">
        <x:v>7.527272726900001</x:v>
      </x:c>
      <x:c r="I4705" s="33" t="n">
        <x:v>0</x:v>
      </x:c>
      <x:c r="J4705" s="34" t="n">
        <x:v>1</x:v>
      </x:c>
      <x:c r="K4705" s="33" t="n">
        <x:v>1819.7008586099826</x:v>
      </x:c>
      <x:c r="L4705" s="32" t="n">
        <x:v>13697.384644131436</x:v>
      </x:c>
      <x:c r="M4705" s="33" t="n">
        <x:v>4.26</x:v>
      </x:c>
      <x:c r="N4705" s="33" t="n">
        <x:v>1819.7008586099826</x:v>
      </x:c>
      <x:c r="O4705" s="32" t="n">
        <x:v>13697.384644131436</x:v>
      </x:c>
      <x:c r="P4705" s="32" t="n">
        <x:v>0</x:v>
      </x:c>
      <x:c r="Q4705" s="33" t="n">
        <x:v>1</x:v>
      </x:c>
      <x:c r="R4705" s="34" t="n">
        <x:v>0</x:v>
      </x:c>
    </x:row>
    <x:row r="4706" ht="18" customHeight="1">
      <x:c r="A4706" s="25" t="str">
        <x:v>EEZ_666</x:v>
      </x:c>
      <x:c r="B4706" s="25" t="str">
        <x:v>Saint Pierre &amp; Miquelon (France)</x:v>
      </x:c>
      <x:c r="C4706" s="25" t="str">
        <x:v>functional</x:v>
      </x:c>
      <x:c r="D4706" s="25" t="str">
        <x:v>Other demersal invertebrates</x:v>
      </x:c>
      <x:c r="E4706" s="35" t="n">
        <x:v>4</x:v>
      </x:c>
      <x:c r="F4706" s="35" t="n">
        <x:v>4</x:v>
      </x:c>
      <x:c r="G4706" s="32" t="n">
        <x:v>88.9793421257</x:v>
      </x:c>
      <x:c r="H4706" s="32" t="n">
        <x:v>88.9793421257</x:v>
      </x:c>
      <x:c r="I4706" s="33" t="n">
        <x:v>0</x:v>
      </x:c>
      <x:c r="J4706" s="34" t="n">
        <x:v>1</x:v>
      </x:c>
      <x:c r="K4706" s="33" t="n">
        <x:v>127.56228425538373</x:v>
      </x:c>
      <x:c r="L4706" s="32" t="n">
        <x:v>11350.408133095583</x:v>
      </x:c>
      <x:c r="M4706" s="33" t="n">
        <x:v>2.615731455283818</x:v>
      </x:c>
      <x:c r="N4706" s="33" t="n">
        <x:v>41.279217423026886</x:v>
      </x:c>
      <x:c r="O4706" s="32" t="n">
        <x:v>3672.9976097646654</x:v>
      </x:c>
      <x:c r="P4706" s="32" t="n">
        <x:v>7677.410523330918</x:v>
      </x:c>
      <x:c r="Q4706" s="33" t="n">
        <x:v>3.090230198604137</x:v>
      </x:c>
      <x:c r="R4706" s="34" t="n">
        <x:v>2.090230198604137</x:v>
      </x:c>
    </x:row>
    <x:row r="4707" ht="18" customHeight="1">
      <x:c r="A4707" s="25" t="str">
        <x:v>EEZ_666</x:v>
      </x:c>
      <x:c r="B4707" s="25" t="str">
        <x:v>Saint Pierre &amp; Miquelon (France)</x:v>
      </x:c>
      <x:c r="C4707" s="25" t="str">
        <x:v>functional</x:v>
      </x:c>
      <x:c r="D4707" s="25" t="str">
        <x:v>Small pelagics (&lt;30 cm)</x:v>
      </x:c>
      <x:c r="E4707" s="35" t="n">
        <x:v>2</x:v>
      </x:c>
      <x:c r="F4707" s="35" t="n">
        <x:v>2</x:v>
      </x:c>
      <x:c r="G4707" s="32" t="n">
        <x:v>18.4164753735</x:v>
      </x:c>
      <x:c r="H4707" s="32" t="n">
        <x:v>18.4164753735</x:v>
      </x:c>
      <x:c r="I4707" s="33" t="n">
        <x:v>0</x:v>
      </x:c>
      <x:c r="J4707" s="34" t="n">
        <x:v>1</x:v>
      </x:c>
      <x:c r="K4707" s="33" t="n">
        <x:v>142.59855049065723</x:v>
      </x:c>
      <x:c r="L4707" s="32" t="n">
        <x:v>2626.162693407985</x:v>
      </x:c>
      <x:c r="M4707" s="33" t="n">
        <x:v>3.1540872493652783</x:v>
      </x:c>
      <x:c r="N4707" s="33" t="n">
        <x:v>142.58940256383974</x:v>
      </x:c>
      <x:c r="O4707" s="32" t="n">
        <x:v>2625.994220839032</x:v>
      </x:c>
      <x:c r="P4707" s="32" t="n">
        <x:v>0.1684725689528932</x:v>
      </x:c>
      <x:c r="Q4707" s="33" t="n">
        <x:v>1.000064155727235</x:v>
      </x:c>
      <x:c r="R4707" s="34" t="n">
        <x:v>0.00006415572723502205</x:v>
      </x:c>
    </x:row>
    <x:row r="4708" ht="18" customHeight="1">
      <x:c r="A4708" s="25" t="str">
        <x:v>EEZ_666</x:v>
      </x:c>
      <x:c r="B4708" s="25" t="str">
        <x:v>Saint Pierre &amp; Miquelon (France)</x:v>
      </x:c>
      <x:c r="C4708" s="25" t="str">
        <x:v>functional</x:v>
      </x:c>
      <x:c r="D4708" s="25" t="str">
        <x:v>Small to medium flatfishes (&lt;90 cm)</x:v>
      </x:c>
      <x:c r="E4708" s="35" t="n">
        <x:v>2</x:v>
      </x:c>
      <x:c r="F4708" s="35" t="n">
        <x:v>2</x:v>
      </x:c>
      <x:c r="G4708" s="32" t="n">
        <x:v>4.8538951356</x:v>
      </x:c>
      <x:c r="H4708" s="32" t="n">
        <x:v>4.8538951356</x:v>
      </x:c>
      <x:c r="I4708" s="33" t="n">
        <x:v>0</x:v>
      </x:c>
      <x:c r="J4708" s="34" t="n">
        <x:v>1</x:v>
      </x:c>
      <x:c r="K4708" s="33" t="n">
        <x:v>176.786684033955</x:v>
      </x:c>
      <x:c r="L4708" s="32" t="n">
        <x:v>858.1040256712683</x:v>
      </x:c>
      <x:c r="M4708" s="33" t="n">
        <x:v>3.2445004249281744</x:v>
      </x:c>
      <x:c r="N4708" s="33" t="n">
        <x:v>175.59026122318556</x:v>
      </x:c>
      <x:c r="O4708" s="32" t="n">
        <x:v>852.2967148099538</x:v>
      </x:c>
      <x:c r="P4708" s="32" t="n">
        <x:v>5.8073108613145905</x:v>
      </x:c>
      <x:c r="Q4708" s="33" t="n">
        <x:v>1.006813719635901</x:v>
      </x:c>
      <x:c r="R4708" s="34" t="n">
        <x:v>0.006813719635901111</x:v>
      </x:c>
    </x:row>
    <x:row r="4709" ht="18" customHeight="1">
      <x:c r="A4709" s="25" t="str">
        <x:v>EEZ_670</x:v>
      </x:c>
      <x:c r="B4709" s="25" t="str">
        <x:v>Saint Vincent &amp; the Grenadines</x:v>
      </x:c>
      <x:c r="C4709" s="25" t="str">
        <x:v>functional</x:v>
      </x:c>
      <x:c r="D4709" s="25" t="str">
        <x:v>Large benthopelagics (&gt;=90 cm)</x:v>
      </x:c>
      <x:c r="E4709" s="35" t="n">
        <x:v>3</x:v>
      </x:c>
      <x:c r="F4709" s="35" t="n">
        <x:v>3</x:v>
      </x:c>
      <x:c r="G4709" s="32" t="n">
        <x:v>2.5278421862</x:v>
      </x:c>
      <x:c r="H4709" s="32" t="n">
        <x:v>2.5278421862</x:v>
      </x:c>
      <x:c r="I4709" s="33" t="n">
        <x:v>0</x:v>
      </x:c>
      <x:c r="J4709" s="34" t="n">
        <x:v>1</x:v>
      </x:c>
      <x:c r="K4709" s="33" t="n">
        <x:v>3060.7647799282186</x:v>
      </x:c>
      <x:c r="L4709" s="32" t="n">
        <x:v>7737.13033273771</x:v>
      </x:c>
      <x:c r="M4709" s="33" t="n">
        <x:v>4.480123093041449</x:v>
      </x:c>
      <x:c r="N4709" s="33" t="n">
        <x:v>3020.807793282525</x:v>
      </x:c>
      <x:c r="O4709" s="32" t="n">
        <x:v>7636.125376261295</x:v>
      </x:c>
      <x:c r="P4709" s="32" t="n">
        <x:v>101.00495647641492</x:v>
      </x:c>
      <x:c r="Q4709" s="33" t="n">
        <x:v>1.0132272522384733</x:v>
      </x:c>
      <x:c r="R4709" s="34" t="n">
        <x:v>0.013227252238473292</x:v>
      </x:c>
    </x:row>
    <x:row r="4710" ht="18" customHeight="1">
      <x:c r="A4710" s="25" t="str">
        <x:v>EEZ_670</x:v>
      </x:c>
      <x:c r="B4710" s="25" t="str">
        <x:v>Saint Vincent &amp; the Grenadines</x:v>
      </x:c>
      <x:c r="C4710" s="25" t="str">
        <x:v>functional</x:v>
      </x:c>
      <x:c r="D4710" s="25" t="str">
        <x:v>Large pelagics (&gt;=90 cm)</x:v>
      </x:c>
      <x:c r="E4710" s="35" t="n">
        <x:v>21</x:v>
      </x:c>
      <x:c r="F4710" s="35" t="n">
        <x:v>21</x:v>
      </x:c>
      <x:c r="G4710" s="32" t="n">
        <x:v>362.32639603279995</x:v>
      </x:c>
      <x:c r="H4710" s="32" t="n">
        <x:v>362.32639603279995</x:v>
      </x:c>
      <x:c r="I4710" s="33" t="n">
        <x:v>0</x:v>
      </x:c>
      <x:c r="J4710" s="34" t="n">
        <x:v>1</x:v>
      </x:c>
      <x:c r="K4710" s="33" t="n">
        <x:v>2790.260779729563</x:v>
      </x:c>
      <x:c r="L4710" s="32" t="n">
        <x:v>1010985.1323110829</x:v>
      </x:c>
      <x:c r="M4710" s="33" t="n">
        <x:v>4.435451419890124</x:v>
      </x:c>
      <x:c r="N4710" s="33" t="n">
        <x:v>2725.532844216922</x:v>
      </x:c>
      <x:c r="O4710" s="32" t="n">
        <x:v>987532.4927141442</x:v>
      </x:c>
      <x:c r="P4710" s="32" t="n">
        <x:v>23452.639596938738</x:v>
      </x:c>
      <x:c r="Q4710" s="33" t="n">
        <x:v>1.023748727024142</x:v>
      </x:c>
      <x:c r="R4710" s="34" t="n">
        <x:v>0.02374872702414203</x:v>
      </x:c>
    </x:row>
    <x:row r="4711" ht="18" customHeight="1">
      <x:c r="A4711" s="25" t="str">
        <x:v>EEZ_670</x:v>
      </x:c>
      <x:c r="B4711" s="25" t="str">
        <x:v>Saint Vincent &amp; the Grenadines</x:v>
      </x:c>
      <x:c r="C4711" s="25" t="str">
        <x:v>functional</x:v>
      </x:c>
      <x:c r="D4711" s="25" t="str">
        <x:v>Large rays (&gt;=90 cm)</x:v>
      </x:c>
      <x:c r="E4711" s="35" t="n">
        <x:v>1</x:v>
      </x:c>
      <x:c r="F4711" s="35" t="n">
        <x:v>1</x:v>
      </x:c>
      <x:c r="G4711" s="32" t="n">
        <x:v>0.11728503059999999</x:v>
      </x:c>
      <x:c r="H4711" s="32" t="n">
        <x:v>0.11728503059999999</x:v>
      </x:c>
      <x:c r="I4711" s="33" t="n">
        <x:v>0</x:v>
      </x:c>
      <x:c r="J4711" s="34" t="n">
        <x:v>1</x:v>
      </x:c>
      <x:c r="K4711" s="33" t="n">
        <x:v>239.88329190194898</x:v>
      </x:c>
      <x:c r="L4711" s="32" t="n">
        <x:v>28.134719231148818</x:v>
      </x:c>
      <x:c r="M4711" s="33" t="n">
        <x:v>3.38</x:v>
      </x:c>
      <x:c r="N4711" s="33" t="n">
        <x:v>239.88329190194898</x:v>
      </x:c>
      <x:c r="O4711" s="32" t="n">
        <x:v>28.134719231148818</x:v>
      </x:c>
      <x:c r="P4711" s="32" t="n">
        <x:v>0</x:v>
      </x:c>
      <x:c r="Q4711" s="33" t="n">
        <x:v>1</x:v>
      </x:c>
      <x:c r="R4711" s="34" t="n">
        <x:v>0</x:v>
      </x:c>
    </x:row>
    <x:row r="4712" ht="18" customHeight="1">
      <x:c r="A4712" s="25" t="str">
        <x:v>EEZ_670</x:v>
      </x:c>
      <x:c r="B4712" s="25" t="str">
        <x:v>Saint Vincent &amp; the Grenadines</x:v>
      </x:c>
      <x:c r="C4712" s="25" t="str">
        <x:v>functional</x:v>
      </x:c>
      <x:c r="D4712" s="25" t="str">
        <x:v>Large reef assoc. fish (&gt;=90 cm)</x:v>
      </x:c>
      <x:c r="E4712" s="35" t="n">
        <x:v>6</x:v>
      </x:c>
      <x:c r="F4712" s="35" t="n">
        <x:v>6</x:v>
      </x:c>
      <x:c r="G4712" s="32" t="n">
        <x:v>4.4464720198</x:v>
      </x:c>
      <x:c r="H4712" s="32" t="n">
        <x:v>4.4464720198</x:v>
      </x:c>
      <x:c r="I4712" s="33" t="n">
        <x:v>0</x:v>
      </x:c>
      <x:c r="J4712" s="34" t="n">
        <x:v>1</x:v>
      </x:c>
      <x:c r="K4712" s="33" t="n">
        <x:v>2588.997665113824</x:v>
      </x:c>
      <x:c r="L4712" s="32" t="n">
        <x:v>11511.905677256149</x:v>
      </x:c>
      <x:c r="M4712" s="33" t="n">
        <x:v>4.386475107092499</x:v>
      </x:c>
      <x:c r="N4712" s="33" t="n">
        <x:v>2434.8662341975596</x:v>
      </x:c>
      <x:c r="O4712" s="32" t="n">
        <x:v>10826.564582315243</x:v>
      </x:c>
      <x:c r="P4712" s="32" t="n">
        <x:v>685.3410949409063</x:v>
      </x:c>
      <x:c r="Q4712" s="33" t="n">
        <x:v>1.0633018063791337</x:v>
      </x:c>
      <x:c r="R4712" s="34" t="n">
        <x:v>0.06330180637913373</x:v>
      </x:c>
    </x:row>
    <x:row r="4713" ht="18" customHeight="1">
      <x:c r="A4713" s="25" t="str">
        <x:v>EEZ_670</x:v>
      </x:c>
      <x:c r="B4713" s="25" t="str">
        <x:v>Saint Vincent &amp; the Grenadines</x:v>
      </x:c>
      <x:c r="C4713" s="25" t="str">
        <x:v>functional</x:v>
      </x:c>
      <x:c r="D4713" s="25" t="str">
        <x:v>Large sharks (&gt;=90 cm)</x:v>
      </x:c>
      <x:c r="E4713" s="35" t="n">
        <x:v>7</x:v>
      </x:c>
      <x:c r="F4713" s="35" t="n">
        <x:v>7</x:v>
      </x:c>
      <x:c r="G4713" s="32" t="n">
        <x:v>24.422401111299997</x:v>
      </x:c>
      <x:c r="H4713" s="32" t="n">
        <x:v>24.422401111299997</x:v>
      </x:c>
      <x:c r="I4713" s="33" t="n">
        <x:v>0</x:v>
      </x:c>
      <x:c r="J4713" s="34" t="n">
        <x:v>1</x:v>
      </x:c>
      <x:c r="K4713" s="33" t="n">
        <x:v>2687.6429959555826</x:v>
      </x:c>
      <x:c r="L4713" s="32" t="n">
        <x:v>65638.69529120327</x:v>
      </x:c>
      <x:c r="M4713" s="33" t="n">
        <x:v>4.407050110990248</x:v>
      </x:c>
      <x:c r="N4713" s="33" t="n">
        <x:v>2552.995862632921</x:v>
      </x:c>
      <x:c r="O4713" s="32" t="n">
        <x:v>62350.28899271055</x:v>
      </x:c>
      <x:c r="P4713" s="32" t="n">
        <x:v>3288.4062984927223</x:v>
      </x:c>
      <x:c r="Q4713" s="33" t="n">
        <x:v>1.0527408349122034</x:v>
      </x:c>
      <x:c r="R4713" s="34" t="n">
        <x:v>0.05274083491220344</x:v>
      </x:c>
    </x:row>
    <x:row r="4714" ht="18" customHeight="1">
      <x:c r="A4714" s="25" t="str">
        <x:v>EEZ_670</x:v>
      </x:c>
      <x:c r="B4714" s="25" t="str">
        <x:v>Saint Vincent &amp; the Grenadines</x:v>
      </x:c>
      <x:c r="C4714" s="25" t="str">
        <x:v>functional</x:v>
      </x:c>
      <x:c r="D4714" s="25" t="str">
        <x:v>Lobsters, crabs</x:v>
      </x:c>
      <x:c r="E4714" s="35" t="n">
        <x:v>2</x:v>
      </x:c>
      <x:c r="F4714" s="35" t="n">
        <x:v>2</x:v>
      </x:c>
      <x:c r="G4714" s="32" t="n">
        <x:v>90.15631978900001</x:v>
      </x:c>
      <x:c r="H4714" s="32" t="n">
        <x:v>90.15631978900001</x:v>
      </x:c>
      <x:c r="I4714" s="33" t="n">
        <x:v>0</x:v>
      </x:c>
      <x:c r="J4714" s="34" t="n">
        <x:v>1</x:v>
      </x:c>
      <x:c r="K4714" s="33" t="n">
        <x:v>158.47884748544794</x:v>
      </x:c>
      <x:c r="L4714" s="32" t="n">
        <x:v>14287.869653690204</x:v>
      </x:c>
      <x:c r="M4714" s="33" t="n">
        <x:v>3.1999692773490924</x:v>
      </x:c>
      <x:c r="N4714" s="33" t="n">
        <x:v>158.4781078676412</x:v>
      </x:c>
      <x:c r="O4714" s="32" t="n">
        <x:v>14287.802972470698</x:v>
      </x:c>
      <x:c r="P4714" s="32" t="n">
        <x:v>0.06668121950679051</x:v>
      </x:c>
      <x:c r="Q4714" s="33" t="n">
        <x:v>1.000004667003012</x:v>
      </x:c>
      <x:c r="R4714" s="34" t="n">
        <x:v>0.000004667003011958511</x:v>
      </x:c>
    </x:row>
    <x:row r="4715" ht="18" customHeight="1">
      <x:c r="A4715" s="25" t="str">
        <x:v>EEZ_670</x:v>
      </x:c>
      <x:c r="B4715" s="25" t="str">
        <x:v>Saint Vincent &amp; the Grenadines</x:v>
      </x:c>
      <x:c r="C4715" s="25" t="str">
        <x:v>functional</x:v>
      </x:c>
      <x:c r="D4715" s="25" t="str">
        <x:v>Medium bathydemersals (30 - 89 cm)</x:v>
      </x:c>
      <x:c r="E4715" s="35" t="n">
        <x:v>1</x:v>
      </x:c>
      <x:c r="F4715" s="35" t="n">
        <x:v>1</x:v>
      </x:c>
      <x:c r="G4715" s="32" t="n">
        <x:v>6.8982065688</x:v>
      </x:c>
      <x:c r="H4715" s="32" t="n">
        <x:v>6.8982065688</x:v>
      </x:c>
      <x:c r="I4715" s="33" t="n">
        <x:v>0</x:v>
      </x:c>
      <x:c r="J4715" s="34" t="n">
        <x:v>1</x:v>
      </x:c>
      <x:c r="K4715" s="33" t="n">
        <x:v>1513.5612484362073</x:v>
      </x:c>
      <x:c r="L4715" s="32" t="n">
        <x:v>10440.858146243774</x:v>
      </x:c>
      <x:c r="M4715" s="33" t="n">
        <x:v>4.18</x:v>
      </x:c>
      <x:c r="N4715" s="33" t="n">
        <x:v>1513.5612484362073</x:v>
      </x:c>
      <x:c r="O4715" s="32" t="n">
        <x:v>10440.858146243774</x:v>
      </x:c>
      <x:c r="P4715" s="32" t="n">
        <x:v>0</x:v>
      </x:c>
      <x:c r="Q4715" s="33" t="n">
        <x:v>1</x:v>
      </x:c>
      <x:c r="R4715" s="34" t="n">
        <x:v>0</x:v>
      </x:c>
    </x:row>
    <x:row r="4716" ht="18" customHeight="1">
      <x:c r="A4716" s="25" t="str">
        <x:v>EEZ_670</x:v>
      </x:c>
      <x:c r="B4716" s="25" t="str">
        <x:v>Saint Vincent &amp; the Grenadines</x:v>
      </x:c>
      <x:c r="C4716" s="25" t="str">
        <x:v>functional</x:v>
      </x:c>
      <x:c r="D4716" s="25" t="str">
        <x:v>Medium benthopelagics (30 - 89 cm)</x:v>
      </x:c>
      <x:c r="E4716" s="35" t="n">
        <x:v>4</x:v>
      </x:c>
      <x:c r="F4716" s="35" t="n">
        <x:v>4</x:v>
      </x:c>
      <x:c r="G4716" s="32" t="n">
        <x:v>10.3383292605</x:v>
      </x:c>
      <x:c r="H4716" s="32" t="n">
        <x:v>10.3383292605</x:v>
      </x:c>
      <x:c r="I4716" s="33" t="n">
        <x:v>0</x:v>
      </x:c>
      <x:c r="J4716" s="34" t="n">
        <x:v>1</x:v>
      </x:c>
      <x:c r="K4716" s="33" t="n">
        <x:v>2601.1384321690603</x:v>
      </x:c>
      <x:c r="L4716" s="32" t="n">
        <x:v>26891.42556390449</x:v>
      </x:c>
      <x:c r="M4716" s="33" t="n">
        <x:v>4.387462078412588</x:v>
      </x:c>
      <x:c r="N4716" s="33" t="n">
        <x:v>2440.405968146441</x:v>
      </x:c>
      <x:c r="O4716" s="32" t="n">
        <x:v>25229.72042798718</x:v>
      </x:c>
      <x:c r="P4716" s="32" t="n">
        <x:v>1661.7051359173092</x:v>
      </x:c>
      <x:c r="Q4716" s="33" t="n">
        <x:v>1.065863002353129</x:v>
      </x:c>
      <x:c r="R4716" s="34" t="n">
        <x:v>0.06586300235312911</x:v>
      </x:c>
    </x:row>
    <x:row r="4717" ht="18" customHeight="1">
      <x:c r="A4717" s="25" t="str">
        <x:v>EEZ_670</x:v>
      </x:c>
      <x:c r="B4717" s="25" t="str">
        <x:v>Saint Vincent &amp; the Grenadines</x:v>
      </x:c>
      <x:c r="C4717" s="25" t="str">
        <x:v>functional</x:v>
      </x:c>
      <x:c r="D4717" s="25" t="str">
        <x:v>Medium demersals (30 - 89 cm)</x:v>
      </x:c>
      <x:c r="E4717" s="35" t="n">
        <x:v>8</x:v>
      </x:c>
      <x:c r="F4717" s="35" t="n">
        <x:v>8</x:v>
      </x:c>
      <x:c r="G4717" s="32" t="n">
        <x:v>197.4746605654</x:v>
      </x:c>
      <x:c r="H4717" s="32" t="n">
        <x:v>197.4746605654</x:v>
      </x:c>
      <x:c r="I4717" s="33" t="n">
        <x:v>0</x:v>
      </x:c>
      <x:c r="J4717" s="34" t="n">
        <x:v>1</x:v>
      </x:c>
      <x:c r="K4717" s="33" t="n">
        <x:v>216.78646314437813</x:v>
      </x:c>
      <x:c r="L4717" s="32" t="n">
        <x:v>42809.83322460967</x:v>
      </x:c>
      <x:c r="M4717" s="33" t="n">
        <x:v>3.302597701337504</x:v>
      </x:c>
      <x:c r="N4717" s="33" t="n">
        <x:v>200.7232597602015</x:v>
      </x:c>
      <x:c r="O4717" s="32" t="n">
        <x:v>39637.7575887264</x:v>
      </x:c>
      <x:c r="P4717" s="32" t="n">
        <x:v>3172.075635883266</x:v>
      </x:c>
      <x:c r="Q4717" s="33" t="n">
        <x:v>1.0800266167626358</x:v>
      </x:c>
      <x:c r="R4717" s="34" t="n">
        <x:v>0.08002661676263578</x:v>
      </x:c>
    </x:row>
    <x:row r="4718" ht="18" customHeight="1">
      <x:c r="A4718" s="25" t="str">
        <x:v>EEZ_670</x:v>
      </x:c>
      <x:c r="B4718" s="25" t="str">
        <x:v>Saint Vincent &amp; the Grenadines</x:v>
      </x:c>
      <x:c r="C4718" s="25" t="str">
        <x:v>functional</x:v>
      </x:c>
      <x:c r="D4718" s="25" t="str">
        <x:v>Medium pelagics (30 - 89 cm)</x:v>
      </x:c>
      <x:c r="E4718" s="35" t="n">
        <x:v>10</x:v>
      </x:c>
      <x:c r="F4718" s="35" t="n">
        <x:v>10</x:v>
      </x:c>
      <x:c r="G4718" s="32" t="n">
        <x:v>383.0920196535</x:v>
      </x:c>
      <x:c r="H4718" s="32" t="n">
        <x:v>383.0920196535</x:v>
      </x:c>
      <x:c r="I4718" s="33" t="n">
        <x:v>0</x:v>
      </x:c>
      <x:c r="J4718" s="34" t="n">
        <x:v>1</x:v>
      </x:c>
      <x:c r="K4718" s="33" t="n">
        <x:v>637.3145130833049</x:v>
      </x:c>
      <x:c r="L4718" s="32" t="n">
        <x:v>244150.10397157024</x:v>
      </x:c>
      <x:c r="M4718" s="33" t="n">
        <x:v>3.721185401401932</x:v>
      </x:c>
      <x:c r="N4718" s="33" t="n">
        <x:v>526.2418724180645</x:v>
      </x:c>
      <x:c r="O4718" s="32" t="n">
        <x:v>201599.06173087584</x:v>
      </x:c>
      <x:c r="P4718" s="32" t="n">
        <x:v>42551.0422406944</x:v>
      </x:c>
      <x:c r="Q4718" s="33" t="n">
        <x:v>1.2110676601139037</x:v>
      </x:c>
      <x:c r="R4718" s="34" t="n">
        <x:v>0.21106766011390374</x:v>
      </x:c>
    </x:row>
    <x:row r="4719" ht="18" customHeight="1">
      <x:c r="A4719" s="25" t="str">
        <x:v>EEZ_670</x:v>
      </x:c>
      <x:c r="B4719" s="25" t="str">
        <x:v>Saint Vincent &amp; the Grenadines</x:v>
      </x:c>
      <x:c r="C4719" s="25" t="str">
        <x:v>functional</x:v>
      </x:c>
      <x:c r="D4719" s="25" t="str">
        <x:v>Medium reef assoc. fish (30 - 89 cm)</x:v>
      </x:c>
      <x:c r="E4719" s="35" t="n">
        <x:v>18</x:v>
      </x:c>
      <x:c r="F4719" s="35" t="n">
        <x:v>18</x:v>
      </x:c>
      <x:c r="G4719" s="32" t="n">
        <x:v>316.965503622</x:v>
      </x:c>
      <x:c r="H4719" s="32" t="n">
        <x:v>316.965503622</x:v>
      </x:c>
      <x:c r="I4719" s="33" t="n">
        <x:v>0</x:v>
      </x:c>
      <x:c r="J4719" s="34" t="n">
        <x:v>1</x:v>
      </x:c>
      <x:c r="K4719" s="33" t="n">
        <x:v>965.9225305399904</x:v>
      </x:c>
      <x:c r="L4719" s="32" t="n">
        <x:v>306164.12135244475</x:v>
      </x:c>
      <x:c r="M4719" s="33" t="n">
        <x:v>3.9527705693615856</x:v>
      </x:c>
      <x:c r="N4719" s="33" t="n">
        <x:v>896.954822822011</x:v>
      </x:c>
      <x:c r="O4719" s="32" t="n">
        <x:v>284303.73714196053</x:v>
      </x:c>
      <x:c r="P4719" s="32" t="n">
        <x:v>21860.38421048422</x:v>
      </x:c>
      <x:c r="Q4719" s="33" t="n">
        <x:v>1.0768909492018697</x:v>
      </x:c>
      <x:c r="R4719" s="34" t="n">
        <x:v>0.07689094920186976</x:v>
      </x:c>
    </x:row>
    <x:row r="4720" ht="18" customHeight="1">
      <x:c r="A4720" s="25" t="str">
        <x:v>EEZ_670</x:v>
      </x:c>
      <x:c r="B4720" s="25" t="str">
        <x:v>Saint Vincent &amp; the Grenadines</x:v>
      </x:c>
      <x:c r="C4720" s="25" t="str">
        <x:v>functional</x:v>
      </x:c>
      <x:c r="D4720" s="25" t="str">
        <x:v>Other demersal invertebrates</x:v>
      </x:c>
      <x:c r="E4720" s="35" t="n">
        <x:v>2</x:v>
      </x:c>
      <x:c r="F4720" s="35" t="n">
        <x:v>2</x:v>
      </x:c>
      <x:c r="G4720" s="32" t="n">
        <x:v>223.7580623267</x:v>
      </x:c>
      <x:c r="H4720" s="32" t="n">
        <x:v>223.7580623267</x:v>
      </x:c>
      <x:c r="I4720" s="33" t="n">
        <x:v>0</x:v>
      </x:c>
      <x:c r="J4720" s="34" t="n">
        <x:v>1</x:v>
      </x:c>
      <x:c r="K4720" s="33" t="n">
        <x:v>15.4876930552772</x:v>
      </x:c>
      <x:c r="L4720" s="32" t="n">
        <x:v>3465.496187959515</x:v>
      </x:c>
      <x:c r="M4720" s="33" t="n">
        <x:v>2.1899841395680535</x:v>
      </x:c>
      <x:c r="N4720" s="33" t="n">
        <x:v>15.487600571714141</x:v>
      </x:c>
      <x:c r="O4720" s="32" t="n">
        <x:v>3465.4754940166476</x:v>
      </x:c>
      <x:c r="P4720" s="32" t="n">
        <x:v>0.02069394286718307</x:v>
      </x:c>
      <x:c r="Q4720" s="33" t="n">
        <x:v>1.0000059714584342</x:v>
      </x:c>
      <x:c r="R4720" s="34" t="n">
        <x:v>0.000005971458434178054</x:v>
      </x:c>
    </x:row>
    <x:row r="4721" ht="18" customHeight="1">
      <x:c r="A4721" s="25" t="str">
        <x:v>EEZ_670</x:v>
      </x:c>
      <x:c r="B4721" s="25" t="str">
        <x:v>Saint Vincent &amp; the Grenadines</x:v>
      </x:c>
      <x:c r="C4721" s="25" t="str">
        <x:v>functional</x:v>
      </x:c>
      <x:c r="D4721" s="25" t="str">
        <x:v>Small pelagics (&lt;30 cm)</x:v>
      </x:c>
      <x:c r="E4721" s="35" t="n">
        <x:v>4</x:v>
      </x:c>
      <x:c r="F4721" s="35" t="n">
        <x:v>4</x:v>
      </x:c>
      <x:c r="G4721" s="32" t="n">
        <x:v>3.3645772628999997</x:v>
      </x:c>
      <x:c r="H4721" s="32" t="n">
        <x:v>3.3645772628999997</x:v>
      </x:c>
      <x:c r="I4721" s="33" t="n">
        <x:v>0</x:v>
      </x:c>
      <x:c r="J4721" s="34" t="n">
        <x:v>1</x:v>
      </x:c>
      <x:c r="K4721" s="33" t="n">
        <x:v>258.07105381149216</x:v>
      </x:c>
      <x:c r="L4721" s="32" t="n">
        <x:v>868.2999998667889</x:v>
      </x:c>
      <x:c r="M4721" s="33" t="n">
        <x:v>3.355484730495413</x:v>
      </x:c>
      <x:c r="N4721" s="33" t="n">
        <x:v>226.71733634391393</x:v>
      </x:c>
      <x:c r="O4721" s="32" t="n">
        <x:v>762.8079949679845</x:v>
      </x:c>
      <x:c r="P4721" s="32" t="n">
        <x:v>105.49200489880434</x:v>
      </x:c>
      <x:c r="Q4721" s="33" t="n">
        <x:v>1.1382943094392082</x:v>
      </x:c>
      <x:c r="R4721" s="34" t="n">
        <x:v>0.1382943094392081</x:v>
      </x:c>
    </x:row>
    <x:row r="4722" ht="18" customHeight="1">
      <x:c r="A4722" s="25" t="str">
        <x:v>EEZ_670</x:v>
      </x:c>
      <x:c r="B4722" s="25" t="str">
        <x:v>Saint Vincent &amp; the Grenadines</x:v>
      </x:c>
      <x:c r="C4722" s="25" t="str">
        <x:v>functional</x:v>
      </x:c>
      <x:c r="D4722" s="25" t="str">
        <x:v>Small reef assoc. fish (&lt;30 cm)</x:v>
      </x:c>
      <x:c r="E4722" s="35" t="n">
        <x:v>5</x:v>
      </x:c>
      <x:c r="F4722" s="35" t="n">
        <x:v>5</x:v>
      </x:c>
      <x:c r="G4722" s="32" t="n">
        <x:v>68.90033186880001</x:v>
      </x:c>
      <x:c r="H4722" s="32" t="n">
        <x:v>68.90033186880001</x:v>
      </x:c>
      <x:c r="I4722" s="33" t="n">
        <x:v>0</x:v>
      </x:c>
      <x:c r="J4722" s="34" t="n">
        <x:v>1</x:v>
      </x:c>
      <x:c r="K4722" s="33" t="n">
        <x:v>31.64989589111066</x:v>
      </x:c>
      <x:c r="L4722" s="32" t="n">
        <x:v>2180.6883305104943</x:v>
      </x:c>
      <x:c r="M4722" s="33" t="n">
        <x:v>2.151096205415524</x:v>
      </x:c>
      <x:c r="N4722" s="33" t="n">
        <x:v>14.161074429715951</x:v>
      </x:c>
      <x:c r="O4722" s="32" t="n">
        <x:v>975.7027278262069</x:v>
      </x:c>
      <x:c r="P4722" s="32" t="n">
        <x:v>1204.9856026842874</x:v>
      </x:c>
      <x:c r="Q4722" s="33" t="n">
        <x:v>2.2349925528740764</x:v>
      </x:c>
      <x:c r="R4722" s="34" t="n">
        <x:v>1.2349925528740764</x:v>
      </x:c>
    </x:row>
    <x:row r="4723" ht="18" customHeight="1">
      <x:c r="A4723" s="25" t="str">
        <x:v>EEZ_670</x:v>
      </x:c>
      <x:c r="B4723" s="25" t="str">
        <x:v>Saint Vincent &amp; the Grenadines</x:v>
      </x:c>
      <x:c r="C4723" s="25" t="str">
        <x:v>functional</x:v>
      </x:c>
      <x:c r="D4723" s="25" t="str">
        <x:v>Small to medium flatfishes (&lt;90 cm)</x:v>
      </x:c>
      <x:c r="E4723" s="35" t="n">
        <x:v>1</x:v>
      </x:c>
      <x:c r="F4723" s="35" t="n">
        <x:v>1</x:v>
      </x:c>
      <x:c r="G4723" s="32" t="n">
        <x:v>0.0021977896</x:v>
      </x:c>
      <x:c r="H4723" s="32" t="n">
        <x:v>0.0021977896</x:v>
      </x:c>
      <x:c r="I4723" s="33" t="n">
        <x:v>0</x:v>
      </x:c>
      <x:c r="J4723" s="34" t="n">
        <x:v>1</x:v>
      </x:c>
      <x:c r="K4723" s="33" t="n">
        <x:v>588.843655355589</x:v>
      </x:c>
      <x:c r="L4723" s="32" t="n">
        <x:v>1.294154461766498</x:v>
      </x:c>
      <x:c r="M4723" s="33" t="n">
        <x:v>3.77</x:v>
      </x:c>
      <x:c r="N4723" s="33" t="n">
        <x:v>588.843655355589</x:v>
      </x:c>
      <x:c r="O4723" s="32" t="n">
        <x:v>1.294154461766498</x:v>
      </x:c>
      <x:c r="P4723" s="32" t="n">
        <x:v>0</x:v>
      </x:c>
      <x:c r="Q4723" s="33" t="n">
        <x:v>1</x:v>
      </x:c>
      <x:c r="R4723" s="34" t="n">
        <x:v>0</x:v>
      </x:c>
    </x:row>
    <x:row r="4724" ht="18" customHeight="1">
      <x:c r="A4724" s="25" t="str">
        <x:v>EEZ_678</x:v>
      </x:c>
      <x:c r="B4724" s="25" t="str">
        <x:v>Sao Tome &amp; Principe</x:v>
      </x:c>
      <x:c r="C4724" s="25" t="str">
        <x:v>functional</x:v>
      </x:c>
      <x:c r="D4724" s="25" t="str">
        <x:v>Cephalopods</x:v>
      </x:c>
      <x:c r="E4724" s="35" t="n">
        <x:v>5</x:v>
      </x:c>
      <x:c r="F4724" s="35" t="n">
        <x:v>5</x:v>
      </x:c>
      <x:c r="G4724" s="32" t="n">
        <x:v>462.0467465608999</x:v>
      </x:c>
      <x:c r="H4724" s="32" t="n">
        <x:v>462.0467465608999</x:v>
      </x:c>
      <x:c r="I4724" s="33" t="n">
        <x:v>0</x:v>
      </x:c>
      <x:c r="J4724" s="34" t="n">
        <x:v>1</x:v>
      </x:c>
      <x:c r="K4724" s="33" t="n">
        <x:v>644.4864281412334</x:v>
      </x:c>
      <x:c r="L4724" s="32" t="n">
        <x:v>297782.8573253121</x:v>
      </x:c>
      <x:c r="M4724" s="33" t="n">
        <x:v>3.8090104067587554</x:v>
      </x:c>
      <x:c r="N4724" s="33" t="n">
        <x:v>644.1847015723747</x:v>
      </x:c>
      <x:c r="O4724" s="32" t="n">
        <x:v>297643.44554581994</x:v>
      </x:c>
      <x:c r="P4724" s="32" t="n">
        <x:v>139.41177949216217</x:v>
      </x:c>
      <x:c r="Q4724" s="33" t="n">
        <x:v>1.0004683851822658</x:v>
      </x:c>
      <x:c r="R4724" s="34" t="n">
        <x:v>0.00046838518226567427</x:v>
      </x:c>
    </x:row>
    <x:row r="4725" ht="18" customHeight="1">
      <x:c r="A4725" s="25" t="str">
        <x:v>EEZ_678</x:v>
      </x:c>
      <x:c r="B4725" s="25" t="str">
        <x:v>Sao Tome &amp; Principe</x:v>
      </x:c>
      <x:c r="C4725" s="25" t="str">
        <x:v>functional</x:v>
      </x:c>
      <x:c r="D4725" s="25" t="str">
        <x:v>Large benthopelagics (&gt;=90 cm)</x:v>
      </x:c>
      <x:c r="E4725" s="35" t="n">
        <x:v>5</x:v>
      </x:c>
      <x:c r="F4725" s="35" t="n">
        <x:v>5</x:v>
      </x:c>
      <x:c r="G4725" s="32" t="n">
        <x:v>176.3398364405</x:v>
      </x:c>
      <x:c r="H4725" s="32" t="n">
        <x:v>176.3398364405</x:v>
      </x:c>
      <x:c r="I4725" s="33" t="n">
        <x:v>0</x:v>
      </x:c>
      <x:c r="J4725" s="34" t="n">
        <x:v>1</x:v>
      </x:c>
      <x:c r="K4725" s="33" t="n">
        <x:v>645.9824355852932</x:v>
      </x:c>
      <x:c r="L4725" s="32" t="n">
        <x:v>113912.43703454641</x:v>
      </x:c>
      <x:c r="M4725" s="33" t="n">
        <x:v>3.8101316405957415</x:v>
      </x:c>
      <x:c r="N4725" s="33" t="n">
        <x:v>645.8499653234303</x:v>
      </x:c>
      <x:c r="O4725" s="32" t="n">
        <x:v>113889.0772502363</x:v>
      </x:c>
      <x:c r="P4725" s="32" t="n">
        <x:v>23.359784310116083</x:v>
      </x:c>
      <x:c r="Q4725" s="33" t="n">
        <x:v>1.0002051099620273</x:v>
      </x:c>
      <x:c r="R4725" s="34" t="n">
        <x:v>0.00020510996202726382</x:v>
      </x:c>
    </x:row>
    <x:row r="4726" ht="18" customHeight="1">
      <x:c r="A4726" s="25" t="str">
        <x:v>EEZ_678</x:v>
      </x:c>
      <x:c r="B4726" s="25" t="str">
        <x:v>Sao Tome &amp; Principe</x:v>
      </x:c>
      <x:c r="C4726" s="25" t="str">
        <x:v>functional</x:v>
      </x:c>
      <x:c r="D4726" s="25" t="str">
        <x:v>Large pelagics (&gt;=90 cm)</x:v>
      </x:c>
      <x:c r="E4726" s="35" t="n">
        <x:v>21</x:v>
      </x:c>
      <x:c r="F4726" s="35" t="n">
        <x:v>21</x:v>
      </x:c>
      <x:c r="G4726" s="32" t="n">
        <x:v>3100.9696014803003</x:v>
      </x:c>
      <x:c r="H4726" s="32" t="n">
        <x:v>3100.9696014803003</x:v>
      </x:c>
      <x:c r="I4726" s="33" t="n">
        <x:v>0</x:v>
      </x:c>
      <x:c r="J4726" s="34" t="n">
        <x:v>1</x:v>
      </x:c>
      <x:c r="K4726" s="33" t="n">
        <x:v>2696.859435533847</x:v>
      </x:c>
      <x:c r="L4726" s="32" t="n">
        <x:v>8362879.12905578</x:v>
      </x:c>
      <x:c r="M4726" s="33" t="n">
        <x:v>4.4267551514693295</x:v>
      </x:c>
      <x:c r="N4726" s="33" t="n">
        <x:v>2671.499833608313</x:v>
      </x:c>
      <x:c r="O4726" s="32" t="n">
        <x:v>8284239.77437906</x:v>
      </x:c>
      <x:c r="P4726" s="32" t="n">
        <x:v>78639.35467672069</x:v>
      </x:c>
      <x:c r="Q4726" s="33" t="n">
        <x:v>1.0094926458937041</x:v>
      </x:c>
      <x:c r="R4726" s="34" t="n">
        <x:v>0.009492645893704237</x:v>
      </x:c>
    </x:row>
    <x:row r="4727" ht="18" customHeight="1">
      <x:c r="A4727" s="25" t="str">
        <x:v>EEZ_678</x:v>
      </x:c>
      <x:c r="B4727" s="25" t="str">
        <x:v>Sao Tome &amp; Principe</x:v>
      </x:c>
      <x:c r="C4727" s="25" t="str">
        <x:v>functional</x:v>
      </x:c>
      <x:c r="D4727" s="25" t="str">
        <x:v>Large rays (&gt;=90 cm)</x:v>
      </x:c>
      <x:c r="E4727" s="35" t="n">
        <x:v>1</x:v>
      </x:c>
      <x:c r="F4727" s="35" t="n">
        <x:v>1</x:v>
      </x:c>
      <x:c r="G4727" s="32" t="n">
        <x:v>0.051676606800000004</x:v>
      </x:c>
      <x:c r="H4727" s="32" t="n">
        <x:v>0.051676606800000004</x:v>
      </x:c>
      <x:c r="I4727" s="33" t="n">
        <x:v>0</x:v>
      </x:c>
      <x:c r="J4727" s="34" t="n">
        <x:v>1</x:v>
      </x:c>
      <x:c r="K4727" s="33" t="n">
        <x:v>407.3802778041126</x:v>
      </x:c>
      <x:c r="L4727" s="32" t="n">
        <x:v>21.052030434157896</x:v>
      </x:c>
      <x:c r="M4727" s="33" t="n">
        <x:v>3.61</x:v>
      </x:c>
      <x:c r="N4727" s="33" t="n">
        <x:v>407.3802778041126</x:v>
      </x:c>
      <x:c r="O4727" s="32" t="n">
        <x:v>21.052030434157896</x:v>
      </x:c>
      <x:c r="P4727" s="32" t="n">
        <x:v>0</x:v>
      </x:c>
      <x:c r="Q4727" s="33" t="n">
        <x:v>1</x:v>
      </x:c>
      <x:c r="R4727" s="34" t="n">
        <x:v>0</x:v>
      </x:c>
    </x:row>
    <x:row r="4728" ht="18" customHeight="1">
      <x:c r="A4728" s="25" t="str">
        <x:v>EEZ_678</x:v>
      </x:c>
      <x:c r="B4728" s="25" t="str">
        <x:v>Sao Tome &amp; Principe</x:v>
      </x:c>
      <x:c r="C4728" s="25" t="str">
        <x:v>functional</x:v>
      </x:c>
      <x:c r="D4728" s="25" t="str">
        <x:v>Large reef assoc. fish (&gt;=90 cm)</x:v>
      </x:c>
      <x:c r="E4728" s="35" t="n">
        <x:v>4</x:v>
      </x:c>
      <x:c r="F4728" s="35" t="n">
        <x:v>4</x:v>
      </x:c>
      <x:c r="G4728" s="32" t="n">
        <x:v>127.52573265160001</x:v>
      </x:c>
      <x:c r="H4728" s="32" t="n">
        <x:v>127.52573265160001</x:v>
      </x:c>
      <x:c r="I4728" s="33" t="n">
        <x:v>0</x:v>
      </x:c>
      <x:c r="J4728" s="34" t="n">
        <x:v>1</x:v>
      </x:c>
      <x:c r="K4728" s="33" t="n">
        <x:v>366.5074754646589</x:v>
      </x:c>
      <x:c r="L4728" s="32" t="n">
        <x:v>46739.13433091894</x:v>
      </x:c>
      <x:c r="M4728" s="33" t="n">
        <x:v>3.562150593697503</x:v>
      </x:c>
      <x:c r="N4728" s="33" t="n">
        <x:v>364.88044903994665</x:v>
      </x:c>
      <x:c r="O4728" s="32" t="n">
        <x:v>46531.646594064</x:v>
      </x:c>
      <x:c r="P4728" s="32" t="n">
        <x:v>207.48773685494234</x:v>
      </x:c>
      <x:c r="Q4728" s="33" t="n">
        <x:v>1.004459067151976</x:v>
      </x:c>
      <x:c r="R4728" s="34" t="n">
        <x:v>0.004459067151975906</x:v>
      </x:c>
    </x:row>
    <x:row r="4729" ht="18" customHeight="1">
      <x:c r="A4729" s="25" t="str">
        <x:v>EEZ_678</x:v>
      </x:c>
      <x:c r="B4729" s="25" t="str">
        <x:v>Sao Tome &amp; Principe</x:v>
      </x:c>
      <x:c r="C4729" s="25" t="str">
        <x:v>functional</x:v>
      </x:c>
      <x:c r="D4729" s="25" t="str">
        <x:v>Large sharks (&gt;=90 cm)</x:v>
      </x:c>
      <x:c r="E4729" s="35" t="n">
        <x:v>8</x:v>
      </x:c>
      <x:c r="F4729" s="35" t="n">
        <x:v>8</x:v>
      </x:c>
      <x:c r="G4729" s="32" t="n">
        <x:v>340.0511938209</x:v>
      </x:c>
      <x:c r="H4729" s="32" t="n">
        <x:v>340.0511938209</x:v>
      </x:c>
      <x:c r="I4729" s="33" t="n">
        <x:v>0</x:v>
      </x:c>
      <x:c r="J4729" s="34" t="n">
        <x:v>1</x:v>
      </x:c>
      <x:c r="K4729" s="33" t="n">
        <x:v>2212.845008215685</x:v>
      </x:c>
      <x:c r="L4729" s="32" t="n">
        <x:v>752480.5867843629</x:v>
      </x:c>
      <x:c r="M4729" s="33" t="n">
        <x:v>4.316128721938681</x:v>
      </x:c>
      <x:c r="N4729" s="33" t="n">
        <x:v>2070.755015584208</x:v>
      </x:c>
      <x:c r="O4729" s="32" t="n">
        <x:v>704162.7151600263</x:v>
      </x:c>
      <x:c r="P4729" s="32" t="n">
        <x:v>48317.87162433658</x:v>
      </x:c>
      <x:c r="Q4729" s="33" t="n">
        <x:v>1.0686174808522146</x:v>
      </x:c>
      <x:c r="R4729" s="34" t="n">
        <x:v>0.06861748085221464</x:v>
      </x:c>
    </x:row>
    <x:row r="4730" ht="18" customHeight="1">
      <x:c r="A4730" s="25" t="str">
        <x:v>EEZ_678</x:v>
      </x:c>
      <x:c r="B4730" s="25" t="str">
        <x:v>Sao Tome &amp; Principe</x:v>
      </x:c>
      <x:c r="C4730" s="25" t="str">
        <x:v>functional</x:v>
      </x:c>
      <x:c r="D4730" s="25" t="str">
        <x:v>Lobsters, crabs</x:v>
      </x:c>
      <x:c r="E4730" s="35" t="n">
        <x:v>1</x:v>
      </x:c>
      <x:c r="F4730" s="35" t="n">
        <x:v>1</x:v>
      </x:c>
      <x:c r="G4730" s="32" t="n">
        <x:v>0.0003264591</x:v>
      </x:c>
      <x:c r="H4730" s="32" t="n">
        <x:v>0.0003264591</x:v>
      </x:c>
      <x:c r="I4730" s="33" t="n">
        <x:v>0</x:v>
      </x:c>
      <x:c r="J4730" s="34" t="n">
        <x:v>1</x:v>
      </x:c>
      <x:c r="K4730" s="33" t="n">
        <x:v>138.03842646028852</x:v>
      </x:c>
      <x:c r="L4730" s="32" t="n">
        <x:v>0.04506390046764198</x:v>
      </x:c>
      <x:c r="M4730" s="33" t="n">
        <x:v>3.14</x:v>
      </x:c>
      <x:c r="N4730" s="33" t="n">
        <x:v>138.03842646028852</x:v>
      </x:c>
      <x:c r="O4730" s="32" t="n">
        <x:v>0.04506390046764198</x:v>
      </x:c>
      <x:c r="P4730" s="32" t="n">
        <x:v>0</x:v>
      </x:c>
      <x:c r="Q4730" s="33" t="n">
        <x:v>1</x:v>
      </x:c>
      <x:c r="R4730" s="34" t="n">
        <x:v>0</x:v>
      </x:c>
    </x:row>
    <x:row r="4731" ht="18" customHeight="1">
      <x:c r="A4731" s="25" t="str">
        <x:v>EEZ_678</x:v>
      </x:c>
      <x:c r="B4731" s="25" t="str">
        <x:v>Sao Tome &amp; Principe</x:v>
      </x:c>
      <x:c r="C4731" s="25" t="str">
        <x:v>functional</x:v>
      </x:c>
      <x:c r="D4731" s="25" t="str">
        <x:v>Medium bathydemersals (30 - 89 cm)</x:v>
      </x:c>
      <x:c r="E4731" s="35" t="n">
        <x:v>3</x:v>
      </x:c>
      <x:c r="F4731" s="35" t="n">
        <x:v>3</x:v>
      </x:c>
      <x:c r="G4731" s="32" t="n">
        <x:v>0.5546041653</x:v>
      </x:c>
      <x:c r="H4731" s="32" t="n">
        <x:v>0.5546041653</x:v>
      </x:c>
      <x:c r="I4731" s="33" t="n">
        <x:v>0</x:v>
      </x:c>
      <x:c r="J4731" s="34" t="n">
        <x:v>1</x:v>
      </x:c>
      <x:c r="K4731" s="33" t="n">
        <x:v>2693.00345447574</x:v>
      </x:c>
      <x:c r="L4731" s="32" t="n">
        <x:v>1493.5509330195343</x:v>
      </x:c>
      <x:c r="M4731" s="33" t="n">
        <x:v>4.390729876187967</x:v>
      </x:c>
      <x:c r="N4731" s="33" t="n">
        <x:v>2458.8377729833187</x:v>
      </x:c>
      <x:c r="O4731" s="32" t="n">
        <x:v>1363.6816706935244</x:v>
      </x:c>
      <x:c r="P4731" s="32" t="n">
        <x:v>129.8692623260099</x:v>
      </x:c>
      <x:c r="Q4731" s="33" t="n">
        <x:v>1.0952342948629372</x:v>
      </x:c>
      <x:c r="R4731" s="34" t="n">
        <x:v>0.09523429486293718</x:v>
      </x:c>
    </x:row>
    <x:row r="4732" ht="18" customHeight="1">
      <x:c r="A4732" s="25" t="str">
        <x:v>EEZ_678</x:v>
      </x:c>
      <x:c r="B4732" s="25" t="str">
        <x:v>Sao Tome &amp; Principe</x:v>
      </x:c>
      <x:c r="C4732" s="25" t="str">
        <x:v>functional</x:v>
      </x:c>
      <x:c r="D4732" s="25" t="str">
        <x:v>Medium bathypelagics (30 - 89 cm)</x:v>
      </x:c>
      <x:c r="E4732" s="35" t="n">
        <x:v>1</x:v>
      </x:c>
      <x:c r="F4732" s="35" t="n">
        <x:v>1</x:v>
      </x:c>
      <x:c r="G4732" s="32" t="n">
        <x:v>2.6976775876000003</x:v>
      </x:c>
      <x:c r="H4732" s="32" t="n">
        <x:v>2.6976775876000003</x:v>
      </x:c>
      <x:c r="I4732" s="33" t="n">
        <x:v>0</x:v>
      </x:c>
      <x:c r="J4732" s="34" t="n">
        <x:v>1</x:v>
      </x:c>
      <x:c r="K4732" s="33" t="n">
        <x:v>1202.2644346174131</x:v>
      </x:c>
      <x:c r="L4732" s="32" t="n">
        <x:v>3243.3218196359812</x:v>
      </x:c>
      <x:c r="M4732" s="33" t="n">
        <x:v>4.08</x:v>
      </x:c>
      <x:c r="N4732" s="33" t="n">
        <x:v>1202.2644346174131</x:v>
      </x:c>
      <x:c r="O4732" s="32" t="n">
        <x:v>3243.3218196359812</x:v>
      </x:c>
      <x:c r="P4732" s="32" t="n">
        <x:v>0</x:v>
      </x:c>
      <x:c r="Q4732" s="33" t="n">
        <x:v>1</x:v>
      </x:c>
      <x:c r="R4732" s="34" t="n">
        <x:v>0</x:v>
      </x:c>
    </x:row>
    <x:row r="4733" ht="18" customHeight="1">
      <x:c r="A4733" s="25" t="str">
        <x:v>EEZ_678</x:v>
      </x:c>
      <x:c r="B4733" s="25" t="str">
        <x:v>Sao Tome &amp; Principe</x:v>
      </x:c>
      <x:c r="C4733" s="25" t="str">
        <x:v>functional</x:v>
      </x:c>
      <x:c r="D4733" s="25" t="str">
        <x:v>Medium benthopelagics (30 - 89 cm)</x:v>
      </x:c>
      <x:c r="E4733" s="35" t="n">
        <x:v>11</x:v>
      </x:c>
      <x:c r="F4733" s="35" t="n">
        <x:v>11</x:v>
      </x:c>
      <x:c r="G4733" s="32" t="n">
        <x:v>334.1184906409</x:v>
      </x:c>
      <x:c r="H4733" s="32" t="n">
        <x:v>334.1184906409</x:v>
      </x:c>
      <x:c r="I4733" s="33" t="n">
        <x:v>0</x:v>
      </x:c>
      <x:c r="J4733" s="34" t="n">
        <x:v>1</x:v>
      </x:c>
      <x:c r="K4733" s="33" t="n">
        <x:v>529.8802047239558</x:v>
      </x:c>
      <x:c r="L4733" s="32" t="n">
        <x:v>177042.7742228592</x:v>
      </x:c>
      <x:c r="M4733" s="33" t="n">
        <x:v>3.5842076382555073</x:v>
      </x:c>
      <x:c r="N4733" s="33" t="n">
        <x:v>383.89074161136205</x:v>
      </x:c>
      <x:c r="O4733" s="32" t="n">
        <x:v>128264.99515820404</x:v>
      </x:c>
      <x:c r="P4733" s="32" t="n">
        <x:v>48777.77906465517</x:v>
      </x:c>
      <x:c r="Q4733" s="33" t="n">
        <x:v>1.3802890960584522</x:v>
      </x:c>
      <x:c r="R4733" s="34" t="n">
        <x:v>0.3802890960584523</x:v>
      </x:c>
    </x:row>
    <x:row r="4734" ht="18" customHeight="1">
      <x:c r="A4734" s="25" t="str">
        <x:v>EEZ_678</x:v>
      </x:c>
      <x:c r="B4734" s="25" t="str">
        <x:v>Sao Tome &amp; Principe</x:v>
      </x:c>
      <x:c r="C4734" s="25" t="str">
        <x:v>functional</x:v>
      </x:c>
      <x:c r="D4734" s="25" t="str">
        <x:v>Medium demersals (30 - 89 cm)</x:v>
      </x:c>
      <x:c r="E4734" s="35" t="n">
        <x:v>10</x:v>
      </x:c>
      <x:c r="F4734" s="35" t="n">
        <x:v>10</x:v>
      </x:c>
      <x:c r="G4734" s="32" t="n">
        <x:v>4262.690334094499</x:v>
      </x:c>
      <x:c r="H4734" s="32" t="n">
        <x:v>4262.690334094499</x:v>
      </x:c>
      <x:c r="I4734" s="33" t="n">
        <x:v>0</x:v>
      </x:c>
      <x:c r="J4734" s="34" t="n">
        <x:v>1</x:v>
      </x:c>
      <x:c r="K4734" s="33" t="n">
        <x:v>290.78730364846683</x:v>
      </x:c>
      <x:c r="L4734" s="32" t="n">
        <x:v>1239536.2285397216</x:v>
      </x:c>
      <x:c r="M4734" s="33" t="n">
        <x:v>3.3898313144299697</x:v>
      </x:c>
      <x:c r="N4734" s="33" t="n">
        <x:v>245.3755660268417</x:v>
      </x:c>
      <x:c r="O4734" s="32" t="n">
        <x:v>1045960.0535255847</x:v>
      </x:c>
      <x:c r="P4734" s="32" t="n">
        <x:v>193576.17501413682</x:v>
      </x:c>
      <x:c r="Q4734" s="33" t="n">
        <x:v>1.1850703326208833</x:v>
      </x:c>
      <x:c r="R4734" s="34" t="n">
        <x:v>0.18507033262088327</x:v>
      </x:c>
    </x:row>
    <x:row r="4735" ht="18" customHeight="1">
      <x:c r="A4735" s="25" t="str">
        <x:v>EEZ_678</x:v>
      </x:c>
      <x:c r="B4735" s="25" t="str">
        <x:v>Sao Tome &amp; Principe</x:v>
      </x:c>
      <x:c r="C4735" s="25" t="str">
        <x:v>functional</x:v>
      </x:c>
      <x:c r="D4735" s="25" t="str">
        <x:v>Medium pelagics (30 - 89 cm)</x:v>
      </x:c>
      <x:c r="E4735" s="35" t="n">
        <x:v>19</x:v>
      </x:c>
      <x:c r="F4735" s="35" t="n">
        <x:v>19</x:v>
      </x:c>
      <x:c r="G4735" s="32" t="n">
        <x:v>869.6075840786001</x:v>
      </x:c>
      <x:c r="H4735" s="32" t="n">
        <x:v>869.6075840786001</x:v>
      </x:c>
      <x:c r="I4735" s="33" t="n">
        <x:v>0</x:v>
      </x:c>
      <x:c r="J4735" s="34" t="n">
        <x:v>1</x:v>
      </x:c>
      <x:c r="K4735" s="33" t="n">
        <x:v>929.0866770207252</x:v>
      </x:c>
      <x:c r="L4735" s="32" t="n">
        <x:v>807940.8206036075</x:v>
      </x:c>
      <x:c r="M4735" s="33" t="n">
        <x:v>3.773623504450704</x:v>
      </x:c>
      <x:c r="N4735" s="33" t="n">
        <x:v>593.7771822461799</x:v>
      </x:c>
      <x:c r="O4735" s="32" t="n">
        <x:v>516353.14093409915</x:v>
      </x:c>
      <x:c r="P4735" s="32" t="n">
        <x:v>291587.6796695083</x:v>
      </x:c>
      <x:c r="Q4735" s="33" t="n">
        <x:v>1.5647059280825075</x:v>
      </x:c>
      <x:c r="R4735" s="34" t="n">
        <x:v>0.5647059280825076</x:v>
      </x:c>
    </x:row>
    <x:row r="4736" ht="18" customHeight="1">
      <x:c r="A4736" s="25" t="str">
        <x:v>EEZ_678</x:v>
      </x:c>
      <x:c r="B4736" s="25" t="str">
        <x:v>Sao Tome &amp; Principe</x:v>
      </x:c>
      <x:c r="C4736" s="25" t="str">
        <x:v>functional</x:v>
      </x:c>
      <x:c r="D4736" s="25" t="str">
        <x:v>Medium reef assoc. fish (30 - 89 cm)</x:v>
      </x:c>
      <x:c r="E4736" s="35" t="n">
        <x:v>10</x:v>
      </x:c>
      <x:c r="F4736" s="35" t="n">
        <x:v>10</x:v>
      </x:c>
      <x:c r="G4736" s="32" t="n">
        <x:v>1292.0471661908002</x:v>
      </x:c>
      <x:c r="H4736" s="32" t="n">
        <x:v>1292.0471661908002</x:v>
      </x:c>
      <x:c r="I4736" s="33" t="n">
        <x:v>0</x:v>
      </x:c>
      <x:c r="J4736" s="34" t="n">
        <x:v>1</x:v>
      </x:c>
      <x:c r="K4736" s="33" t="n">
        <x:v>995.9039094404764</x:v>
      </x:c>
      <x:c r="L4736" s="32" t="n">
        <x:v>1286754.8239909068</x:v>
      </x:c>
      <x:c r="M4736" s="33" t="n">
        <x:v>3.916955735009739</x:v>
      </x:c>
      <x:c r="N4736" s="33" t="n">
        <x:v>825.9537608527565</x:v>
      </x:c>
      <x:c r="O4736" s="32" t="n">
        <x:v>1067171.216114438</x:v>
      </x:c>
      <x:c r="P4736" s="32" t="n">
        <x:v>219583.60787646892</x:v>
      </x:c>
      <x:c r="Q4736" s="33" t="n">
        <x:v>1.2057623037060268</x:v>
      </x:c>
      <x:c r="R4736" s="34" t="n">
        <x:v>0.20576230370602677</x:v>
      </x:c>
    </x:row>
    <x:row r="4737" ht="18" customHeight="1">
      <x:c r="A4737" s="25" t="str">
        <x:v>EEZ_678</x:v>
      </x:c>
      <x:c r="B4737" s="25" t="str">
        <x:v>Sao Tome &amp; Principe</x:v>
      </x:c>
      <x:c r="C4737" s="25" t="str">
        <x:v>functional</x:v>
      </x:c>
      <x:c r="D4737" s="25" t="str">
        <x:v>Other demersal invertebrates</x:v>
      </x:c>
      <x:c r="E4737" s="35" t="n">
        <x:v>3</x:v>
      </x:c>
      <x:c r="F4737" s="35" t="n">
        <x:v>3</x:v>
      </x:c>
      <x:c r="G4737" s="32" t="n">
        <x:v>67.8534848466</x:v>
      </x:c>
      <x:c r="H4737" s="32" t="n">
        <x:v>67.8534848466</x:v>
      </x:c>
      <x:c r="I4737" s="33" t="n">
        <x:v>0</x:v>
      </x:c>
      <x:c r="J4737" s="34" t="n">
        <x:v>1</x:v>
      </x:c>
      <x:c r="K4737" s="33" t="n">
        <x:v>12.592798587532643</x:v>
      </x:c>
      <x:c r="L4737" s="32" t="n">
        <x:v>854.4652681354321</x:v>
      </x:c>
      <x:c r="M4737" s="33" t="n">
        <x:v>2.1000348331610432</x:v>
      </x:c>
      <x:c r="N4737" s="33" t="n">
        <x:v>12.590263896147535</x:v>
      </x:c>
      <x:c r="O4737" s="32" t="n">
        <x:v>854.2932804919418</x:v>
      </x:c>
      <x:c r="P4737" s="32" t="n">
        <x:v>0.17198764349029716</x:v>
      </x:c>
      <x:c r="Q4737" s="33" t="n">
        <x:v>1.000201321545443</x:v>
      </x:c>
      <x:c r="R4737" s="34" t="n">
        <x:v>0.00020132154544310436</x:v>
      </x:c>
    </x:row>
    <x:row r="4738" ht="18" customHeight="1">
      <x:c r="A4738" s="25" t="str">
        <x:v>EEZ_678</x:v>
      </x:c>
      <x:c r="B4738" s="25" t="str">
        <x:v>Sao Tome &amp; Principe</x:v>
      </x:c>
      <x:c r="C4738" s="25" t="str">
        <x:v>functional</x:v>
      </x:c>
      <x:c r="D4738" s="25" t="str">
        <x:v>Shrimps</x:v>
      </x:c>
      <x:c r="E4738" s="35" t="n">
        <x:v>5</x:v>
      </x:c>
      <x:c r="F4738" s="35" t="n">
        <x:v>5</x:v>
      </x:c>
      <x:c r="G4738" s="32" t="n">
        <x:v>2.4519105512999997</x:v>
      </x:c>
      <x:c r="H4738" s="32" t="n">
        <x:v>2.4519105512999997</x:v>
      </x:c>
      <x:c r="I4738" s="33" t="n">
        <x:v>0</x:v>
      </x:c>
      <x:c r="J4738" s="34" t="n">
        <x:v>1</x:v>
      </x:c>
      <x:c r="K4738" s="33" t="n">
        <x:v>258.00504005528694</x:v>
      </x:c>
      <x:c r="L4738" s="32" t="n">
        <x:v>632.6052800001371</x:v>
      </x:c>
      <x:c r="M4738" s="33" t="n">
        <x:v>3.334364110206357</x:v>
      </x:c>
      <x:c r="N4738" s="33" t="n">
        <x:v>215.9554209258675</x:v>
      </x:c>
      <x:c r="O4738" s="32" t="n">
        <x:v>529.5033751785672</x:v>
      </x:c>
      <x:c r="P4738" s="32" t="n">
        <x:v>103.10190482156986</x:v>
      </x:c>
      <x:c r="Q4738" s="33" t="n">
        <x:v>1.1947143486796477</x:v>
      </x:c>
      <x:c r="R4738" s="34" t="n">
        <x:v>0.1947143486796477</x:v>
      </x:c>
    </x:row>
    <x:row r="4739" ht="18" customHeight="1">
      <x:c r="A4739" s="25" t="str">
        <x:v>EEZ_678</x:v>
      </x:c>
      <x:c r="B4739" s="25" t="str">
        <x:v>Sao Tome &amp; Principe</x:v>
      </x:c>
      <x:c r="C4739" s="25" t="str">
        <x:v>functional</x:v>
      </x:c>
      <x:c r="D4739" s="25" t="str">
        <x:v>Small demersals (&lt;30 cm)</x:v>
      </x:c>
      <x:c r="E4739" s="35" t="n">
        <x:v>1</x:v>
      </x:c>
      <x:c r="F4739" s="35" t="n">
        <x:v>1</x:v>
      </x:c>
      <x:c r="G4739" s="32" t="n">
        <x:v>32.7900000001</x:v>
      </x:c>
      <x:c r="H4739" s="32" t="n">
        <x:v>32.7900000001</x:v>
      </x:c>
      <x:c r="I4739" s="33" t="n">
        <x:v>0</x:v>
      </x:c>
      <x:c r="J4739" s="34" t="n">
        <x:v>1</x:v>
      </x:c>
      <x:c r="K4739" s="33" t="n">
        <x:v>416.8693834703355</x:v>
      </x:c>
      <x:c r="L4739" s="32" t="n">
        <x:v>13669.147084033988</x:v>
      </x:c>
      <x:c r="M4739" s="33" t="n">
        <x:v>3.62</x:v>
      </x:c>
      <x:c r="N4739" s="33" t="n">
        <x:v>416.8693834703355</x:v>
      </x:c>
      <x:c r="O4739" s="32" t="n">
        <x:v>13669.147084033988</x:v>
      </x:c>
      <x:c r="P4739" s="32" t="n">
        <x:v>0</x:v>
      </x:c>
      <x:c r="Q4739" s="33" t="n">
        <x:v>1</x:v>
      </x:c>
      <x:c r="R4739" s="34" t="n">
        <x:v>0</x:v>
      </x:c>
    </x:row>
    <x:row r="4740" ht="18" customHeight="1">
      <x:c r="A4740" s="25" t="str">
        <x:v>EEZ_678</x:v>
      </x:c>
      <x:c r="B4740" s="25" t="str">
        <x:v>Sao Tome &amp; Principe</x:v>
      </x:c>
      <x:c r="C4740" s="25" t="str">
        <x:v>functional</x:v>
      </x:c>
      <x:c r="D4740" s="25" t="str">
        <x:v>Small pelagics (&lt;30 cm)</x:v>
      </x:c>
      <x:c r="E4740" s="35" t="n">
        <x:v>4</x:v>
      </x:c>
      <x:c r="F4740" s="35" t="n">
        <x:v>4</x:v>
      </x:c>
      <x:c r="G4740" s="32" t="n">
        <x:v>421.39669897459993</x:v>
      </x:c>
      <x:c r="H4740" s="32" t="n">
        <x:v>421.39669897459993</x:v>
      </x:c>
      <x:c r="I4740" s="33" t="n">
        <x:v>0</x:v>
      </x:c>
      <x:c r="J4740" s="34" t="n">
        <x:v>1</x:v>
      </x:c>
      <x:c r="K4740" s="33" t="n">
        <x:v>325.72207186640384</x:v>
      </x:c>
      <x:c r="L4740" s="32" t="n">
        <x:v>137258.20586766998</x:v>
      </x:c>
      <x:c r="M4740" s="33" t="n">
        <x:v>3.422906999401837</x:v>
      </x:c>
      <x:c r="N4740" s="33" t="n">
        <x:v>264.7933044765049</x:v>
      </x:c>
      <x:c r="O4740" s="32" t="n">
        <x:v>111583.02441697531</x:v>
      </x:c>
      <x:c r="P4740" s="32" t="n">
        <x:v>25675.18145069467</x:v>
      </x:c>
      <x:c r="Q4740" s="33" t="n">
        <x:v>1.2300993505494968</x:v>
      </x:c>
      <x:c r="R4740" s="34" t="n">
        <x:v>0.23009935054949684</x:v>
      </x:c>
    </x:row>
    <x:row r="4741" ht="18" customHeight="1">
      <x:c r="A4741" s="25" t="str">
        <x:v>EEZ_678</x:v>
      </x:c>
      <x:c r="B4741" s="25" t="str">
        <x:v>Sao Tome &amp; Principe</x:v>
      </x:c>
      <x:c r="C4741" s="25" t="str">
        <x:v>functional</x:v>
      </x:c>
      <x:c r="D4741" s="25" t="str">
        <x:v>Small reef assoc. fish (&lt;30 cm)</x:v>
      </x:c>
      <x:c r="E4741" s="35" t="n">
        <x:v>1</x:v>
      </x:c>
      <x:c r="F4741" s="35" t="n">
        <x:v>1</x:v>
      </x:c>
      <x:c r="G4741" s="32" t="n">
        <x:v>36.665998181</x:v>
      </x:c>
      <x:c r="H4741" s="32" t="n">
        <x:v>36.665998181</x:v>
      </x:c>
      <x:c r="I4741" s="33" t="n">
        <x:v>0</x:v>
      </x:c>
      <x:c r="J4741" s="34" t="n">
        <x:v>1</x:v>
      </x:c>
      <x:c r="K4741" s="33" t="n">
        <x:v>309.0295432513592</x:v>
      </x:c>
      <x:c r="L4741" s="32" t="n">
        <x:v>11330.876670729596</x:v>
      </x:c>
      <x:c r="M4741" s="33" t="n">
        <x:v>3.49</x:v>
      </x:c>
      <x:c r="N4741" s="33" t="n">
        <x:v>309.0295432513592</x:v>
      </x:c>
      <x:c r="O4741" s="32" t="n">
        <x:v>11330.876670729596</x:v>
      </x:c>
      <x:c r="P4741" s="32" t="n">
        <x:v>0</x:v>
      </x:c>
      <x:c r="Q4741" s="33" t="n">
        <x:v>1</x:v>
      </x:c>
      <x:c r="R4741" s="34" t="n">
        <x:v>0</x:v>
      </x:c>
    </x:row>
    <x:row r="4742" ht="18" customHeight="1">
      <x:c r="A4742" s="25" t="str">
        <x:v>EEZ_678</x:v>
      </x:c>
      <x:c r="B4742" s="25" t="str">
        <x:v>Sao Tome &amp; Principe</x:v>
      </x:c>
      <x:c r="C4742" s="25" t="str">
        <x:v>functional</x:v>
      </x:c>
      <x:c r="D4742" s="25" t="str">
        <x:v>Small to medium flatfishes (&lt;90 cm)</x:v>
      </x:c>
      <x:c r="E4742" s="35" t="n">
        <x:v>2</x:v>
      </x:c>
      <x:c r="F4742" s="35" t="n">
        <x:v>2</x:v>
      </x:c>
      <x:c r="G4742" s="32" t="n">
        <x:v>0.4894375341</x:v>
      </x:c>
      <x:c r="H4742" s="32" t="n">
        <x:v>0.4894375341</x:v>
      </x:c>
      <x:c r="I4742" s="33" t="n">
        <x:v>0</x:v>
      </x:c>
      <x:c r="J4742" s="34" t="n">
        <x:v>1</x:v>
      </x:c>
      <x:c r="K4742" s="33" t="n">
        <x:v>379.1290123667465</x:v>
      </x:c>
      <x:c r="L4742" s="32" t="n">
        <x:v>185.55996891854883</x:v>
      </x:c>
      <x:c r="M4742" s="33" t="n">
        <x:v>3.5769889450679133</x:v>
      </x:c>
      <x:c r="N4742" s="33" t="n">
        <x:v>377.5625799771355</x:v>
      </x:c>
      <x:c r="O4742" s="32" t="n">
        <x:v>184.79329811244324</x:v>
      </x:c>
      <x:c r="P4742" s="32" t="n">
        <x:v>0.7666708061055942</x:v>
      </x:c>
      <x:c r="Q4742" s="33" t="n">
        <x:v>1.0041488020070894</x:v>
      </x:c>
      <x:c r="R4742" s="34" t="n">
        <x:v>0.004148802007089508</x:v>
      </x:c>
    </x:row>
    <x:row r="4743" ht="18" customHeight="1">
      <x:c r="A4743" s="25" t="str">
        <x:v>EEZ_683</x:v>
      </x:c>
      <x:c r="B4743" s="25" t="str">
        <x:v>Saudi Arabia (Red Sea)</x:v>
      </x:c>
      <x:c r="C4743" s="25" t="str">
        <x:v>functional</x:v>
      </x:c>
      <x:c r="D4743" s="25" t="str">
        <x:v>Cephalopods</x:v>
      </x:c>
      <x:c r="E4743" s="35" t="n">
        <x:v>3</x:v>
      </x:c>
      <x:c r="F4743" s="35" t="n">
        <x:v>3</x:v>
      </x:c>
      <x:c r="G4743" s="32" t="n">
        <x:v>534.4050163925</x:v>
      </x:c>
      <x:c r="H4743" s="32" t="n">
        <x:v>534.4050163925</x:v>
      </x:c>
      <x:c r="I4743" s="33" t="n">
        <x:v>0</x:v>
      </x:c>
      <x:c r="J4743" s="34" t="n">
        <x:v>1</x:v>
      </x:c>
      <x:c r="K4743" s="33" t="n">
        <x:v>650.5212206595099</x:v>
      </x:c>
      <x:c r="L4743" s="32" t="n">
        <x:v>347641.8035902145</x:v>
      </x:c>
      <x:c r="M4743" s="33" t="n">
        <x:v>3.8089896615422423</x:v>
      </x:c>
      <x:c r="N4743" s="33" t="n">
        <x:v>644.1539311332069</x:v>
      </x:c>
      <x:c r="O4743" s="32" t="n">
        <x:v>344239.0921265347</x:v>
      </x:c>
      <x:c r="P4743" s="32" t="n">
        <x:v>3402.7114636797924</x:v>
      </x:c>
      <x:c r="Q4743" s="33" t="n">
        <x:v>1.0098847328543066</x:v>
      </x:c>
      <x:c r="R4743" s="34" t="n">
        <x:v>0.009884732854306478</x:v>
      </x:c>
    </x:row>
    <x:row r="4744" ht="18" customHeight="1">
      <x:c r="A4744" s="25" t="str">
        <x:v>EEZ_683</x:v>
      </x:c>
      <x:c r="B4744" s="25" t="str">
        <x:v>Saudi Arabia (Red Sea)</x:v>
      </x:c>
      <x:c r="C4744" s="25" t="str">
        <x:v>functional</x:v>
      </x:c>
      <x:c r="D4744" s="25" t="str">
        <x:v>Large benthopelagics (&gt;=90 cm)</x:v>
      </x:c>
      <x:c r="E4744" s="35" t="n">
        <x:v>2</x:v>
      </x:c>
      <x:c r="F4744" s="35" t="n">
        <x:v>2</x:v>
      </x:c>
      <x:c r="G4744" s="32" t="n">
        <x:v>279.0194992936</x:v>
      </x:c>
      <x:c r="H4744" s="32" t="n">
        <x:v>279.0194992936</x:v>
      </x:c>
      <x:c r="I4744" s="33" t="n">
        <x:v>0</x:v>
      </x:c>
      <x:c r="J4744" s="34" t="n">
        <x:v>1</x:v>
      </x:c>
      <x:c r="K4744" s="33" t="n">
        <x:v>1129.1806665696063</x:v>
      </x:c>
      <x:c r="L4744" s="32" t="n">
        <x:v>315063.4241982651</x:v>
      </x:c>
      <x:c r="M4744" s="33" t="n">
        <x:v>3.7214745304212564</x:v>
      </x:c>
      <x:c r="N4744" s="33" t="n">
        <x:v>526.5923315216655</x:v>
      </x:c>
      <x:c r="O4744" s="32" t="n">
        <x:v>146929.52867302453</x:v>
      </x:c>
      <x:c r="P4744" s="32" t="n">
        <x:v>168133.89552524054</x:v>
      </x:c>
      <x:c r="Q4744" s="33" t="n">
        <x:v>2.144316578455812</x:v>
      </x:c>
      <x:c r="R4744" s="34" t="n">
        <x:v>1.144316578455812</x:v>
      </x:c>
    </x:row>
    <x:row r="4745" ht="18" customHeight="1">
      <x:c r="A4745" s="25" t="str">
        <x:v>EEZ_683</x:v>
      </x:c>
      <x:c r="B4745" s="25" t="str">
        <x:v>Saudi Arabia (Red Sea)</x:v>
      </x:c>
      <x:c r="C4745" s="25" t="str">
        <x:v>functional</x:v>
      </x:c>
      <x:c r="D4745" s="25" t="str">
        <x:v>Large demersals (&gt;=90 cm)</x:v>
      </x:c>
      <x:c r="E4745" s="35" t="n">
        <x:v>1</x:v>
      </x:c>
      <x:c r="F4745" s="35" t="n">
        <x:v>1</x:v>
      </x:c>
      <x:c r="G4745" s="32" t="n">
        <x:v>552.4603540773</x:v>
      </x:c>
      <x:c r="H4745" s="32" t="n">
        <x:v>552.4603540773</x:v>
      </x:c>
      <x:c r="I4745" s="33" t="n">
        <x:v>0</x:v>
      </x:c>
      <x:c r="J4745" s="34" t="n">
        <x:v>1</x:v>
      </x:c>
      <x:c r="K4745" s="33" t="n">
        <x:v>346.73685045253166</x:v>
      </x:c>
      <x:c r="L4745" s="32" t="n">
        <x:v>191558.36317265348</x:v>
      </x:c>
      <x:c r="M4745" s="33" t="n">
        <x:v>3.54</x:v>
      </x:c>
      <x:c r="N4745" s="33" t="n">
        <x:v>346.73685045253166</x:v>
      </x:c>
      <x:c r="O4745" s="32" t="n">
        <x:v>191558.36317265348</x:v>
      </x:c>
      <x:c r="P4745" s="32" t="n">
        <x:v>0</x:v>
      </x:c>
      <x:c r="Q4745" s="33" t="n">
        <x:v>1</x:v>
      </x:c>
      <x:c r="R4745" s="34" t="n">
        <x:v>0</x:v>
      </x:c>
    </x:row>
    <x:row r="4746" ht="18" customHeight="1">
      <x:c r="A4746" s="25" t="str">
        <x:v>EEZ_683</x:v>
      </x:c>
      <x:c r="B4746" s="25" t="str">
        <x:v>Saudi Arabia (Red Sea)</x:v>
      </x:c>
      <x:c r="C4746" s="25" t="str">
        <x:v>functional</x:v>
      </x:c>
      <x:c r="D4746" s="25" t="str">
        <x:v>Large pelagics (&gt;=90 cm)</x:v>
      </x:c>
      <x:c r="E4746" s="35" t="n">
        <x:v>11</x:v>
      </x:c>
      <x:c r="F4746" s="35" t="n">
        <x:v>11</x:v>
      </x:c>
      <x:c r="G4746" s="32" t="n">
        <x:v>5889.8451214674</x:v>
      </x:c>
      <x:c r="H4746" s="32" t="n">
        <x:v>5889.8451214674</x:v>
      </x:c>
      <x:c r="I4746" s="33" t="n">
        <x:v>0</x:v>
      </x:c>
      <x:c r="J4746" s="34" t="n">
        <x:v>1</x:v>
      </x:c>
      <x:c r="K4746" s="33" t="n">
        <x:v>2893.711482023377</x:v>
      </x:c>
      <x:c r="L4746" s="32" t="n">
        <x:v>17043512.455329586</x:v>
      </x:c>
      <x:c r="M4746" s="33" t="n">
        <x:v>4.4438443263929575</x:v>
      </x:c>
      <x:c r="N4746" s="33" t="n">
        <x:v>2778.717053296102</x:v>
      </x:c>
      <x:c r="O4746" s="32" t="n">
        <x:v>16366213.080294317</x:v>
      </x:c>
      <x:c r="P4746" s="32" t="n">
        <x:v>677299.3750352692</x:v>
      </x:c>
      <x:c r="Q4746" s="33" t="n">
        <x:v>1.0413840007894537</x:v>
      </x:c>
      <x:c r="R4746" s="34" t="n">
        <x:v>0.041384000789453805</x:v>
      </x:c>
    </x:row>
    <x:row r="4747" ht="18" customHeight="1">
      <x:c r="A4747" s="25" t="str">
        <x:v>EEZ_683</x:v>
      </x:c>
      <x:c r="B4747" s="25" t="str">
        <x:v>Saudi Arabia (Red Sea)</x:v>
      </x:c>
      <x:c r="C4747" s="25" t="str">
        <x:v>functional</x:v>
      </x:c>
      <x:c r="D4747" s="25" t="str">
        <x:v>Large rays (&gt;=90 cm)</x:v>
      </x:c>
      <x:c r="E4747" s="35" t="n">
        <x:v>1</x:v>
      </x:c>
      <x:c r="F4747" s="35" t="n">
        <x:v>1</x:v>
      </x:c>
      <x:c r="G4747" s="32" t="n">
        <x:v>16.1547957056</x:v>
      </x:c>
      <x:c r="H4747" s="32" t="n">
        <x:v>16.1547957056</x:v>
      </x:c>
      <x:c r="I4747" s="33" t="n">
        <x:v>0</x:v>
      </x:c>
      <x:c r="J4747" s="34" t="n">
        <x:v>1</x:v>
      </x:c>
      <x:c r="K4747" s="33" t="n">
        <x:v>537.0317963702527</x:v>
      </x:c>
      <x:c r="L4747" s="32" t="n">
        <x:v>8675.638957772811</x:v>
      </x:c>
      <x:c r="M4747" s="33" t="n">
        <x:v>3.73</x:v>
      </x:c>
      <x:c r="N4747" s="33" t="n">
        <x:v>537.0317963702527</x:v>
      </x:c>
      <x:c r="O4747" s="32" t="n">
        <x:v>8675.638957772811</x:v>
      </x:c>
      <x:c r="P4747" s="32" t="n">
        <x:v>0</x:v>
      </x:c>
      <x:c r="Q4747" s="33" t="n">
        <x:v>1</x:v>
      </x:c>
      <x:c r="R4747" s="34" t="n">
        <x:v>0</x:v>
      </x:c>
    </x:row>
    <x:row r="4748" ht="18" customHeight="1">
      <x:c r="A4748" s="25" t="str">
        <x:v>EEZ_683</x:v>
      </x:c>
      <x:c r="B4748" s="25" t="str">
        <x:v>Saudi Arabia (Red Sea)</x:v>
      </x:c>
      <x:c r="C4748" s="25" t="str">
        <x:v>functional</x:v>
      </x:c>
      <x:c r="D4748" s="25" t="str">
        <x:v>Large reef assoc. fish (&gt;=90 cm)</x:v>
      </x:c>
      <x:c r="E4748" s="35" t="n">
        <x:v>14</x:v>
      </x:c>
      <x:c r="F4748" s="35" t="n">
        <x:v>14</x:v>
      </x:c>
      <x:c r="G4748" s="32" t="n">
        <x:v>1567.8758178522</x:v>
      </x:c>
      <x:c r="H4748" s="32" t="n">
        <x:v>1567.8758178522</x:v>
      </x:c>
      <x:c r="I4748" s="33" t="n">
        <x:v>0</x:v>
      </x:c>
      <x:c r="J4748" s="34" t="n">
        <x:v>1</x:v>
      </x:c>
      <x:c r="K4748" s="33" t="n">
        <x:v>1526.1339467504297</x:v>
      </x:c>
      <x:c r="L4748" s="32" t="n">
        <x:v>2392788.509913336</x:v>
      </x:c>
      <x:c r="M4748" s="33" t="n">
        <x:v>3.981090121357621</x:v>
      </x:c>
      <x:c r="N4748" s="33" t="n">
        <x:v>957.3927212519565</x:v>
      </x:c>
      <x:c r="O4748" s="32" t="n">
        <x:v>1501072.8958386546</x:v>
      </x:c>
      <x:c r="P4748" s="32" t="n">
        <x:v>891715.6140746814</x:v>
      </x:c>
      <x:c r="Q4748" s="33" t="n">
        <x:v>1.5940521719809462</x:v>
      </x:c>
      <x:c r="R4748" s="34" t="n">
        <x:v>0.5940521719809462</x:v>
      </x:c>
    </x:row>
    <x:row r="4749" ht="18" customHeight="1">
      <x:c r="A4749" s="25" t="str">
        <x:v>EEZ_683</x:v>
      </x:c>
      <x:c r="B4749" s="25" t="str">
        <x:v>Saudi Arabia (Red Sea)</x:v>
      </x:c>
      <x:c r="C4749" s="25" t="str">
        <x:v>functional</x:v>
      </x:c>
      <x:c r="D4749" s="25" t="str">
        <x:v>Large sharks (&gt;=90 cm)</x:v>
      </x:c>
      <x:c r="E4749" s="35" t="n">
        <x:v>2</x:v>
      </x:c>
      <x:c r="F4749" s="35" t="n">
        <x:v>2</x:v>
      </x:c>
      <x:c r="G4749" s="32" t="n">
        <x:v>184.6917744674</x:v>
      </x:c>
      <x:c r="H4749" s="32" t="n">
        <x:v>184.6917744674</x:v>
      </x:c>
      <x:c r="I4749" s="33" t="n">
        <x:v>0</x:v>
      </x:c>
      <x:c r="J4749" s="34" t="n">
        <x:v>1</x:v>
      </x:c>
      <x:c r="K4749" s="33" t="n">
        <x:v>1022.6013086298467</x:v>
      </x:c>
      <x:c r="L4749" s="32" t="n">
        <x:v>188866.05026353174</x:v>
      </x:c>
      <x:c r="M4749" s="33" t="n">
        <x:v>4.0092614304775225</x:v>
      </x:c>
      <x:c r="N4749" s="33" t="n">
        <x:v>1021.5542394961136</x:v>
      </x:c>
      <x:c r="O4749" s="32" t="n">
        <x:v>188672.66520723252</x:v>
      </x:c>
      <x:c r="P4749" s="32" t="n">
        <x:v>193.38505629921565</x:v>
      </x:c>
      <x:c r="Q4749" s="33" t="n">
        <x:v>1.0010249765438295</x:v>
      </x:c>
      <x:c r="R4749" s="34" t="n">
        <x:v>0.0010249765438295323</x:v>
      </x:c>
    </x:row>
    <x:row r="4750" ht="18" customHeight="1">
      <x:c r="A4750" s="25" t="str">
        <x:v>EEZ_683</x:v>
      </x:c>
      <x:c r="B4750" s="25" t="str">
        <x:v>Saudi Arabia (Red Sea)</x:v>
      </x:c>
      <x:c r="C4750" s="25" t="str">
        <x:v>functional</x:v>
      </x:c>
      <x:c r="D4750" s="25" t="str">
        <x:v>Lobsters, crabs</x:v>
      </x:c>
      <x:c r="E4750" s="35" t="n">
        <x:v>2</x:v>
      </x:c>
      <x:c r="F4750" s="35" t="n">
        <x:v>2</x:v>
      </x:c>
      <x:c r="G4750" s="32" t="n">
        <x:v>629.7503182160001</x:v>
      </x:c>
      <x:c r="H4750" s="32" t="n">
        <x:v>629.7503182160001</x:v>
      </x:c>
      <x:c r="I4750" s="33" t="n">
        <x:v>0</x:v>
      </x:c>
      <x:c r="J4750" s="34" t="n">
        <x:v>1</x:v>
      </x:c>
      <x:c r="K4750" s="33" t="n">
        <x:v>87.60158663355459</x:v>
      </x:c>
      <x:c r="L4750" s="32" t="n">
        <x:v>55167.127058707505</x:v>
      </x:c>
      <x:c r="M4750" s="33" t="n">
        <x:v>2.6662368040823012</x:v>
      </x:c>
      <x:c r="N4750" s="33" t="n">
        <x:v>46.369968842828634</x:v>
      </x:c>
      <x:c r="O4750" s="32" t="n">
        <x:v>29201.50263443734</x:v>
      </x:c>
      <x:c r="P4750" s="32" t="n">
        <x:v>25965.624424270165</x:v>
      </x:c>
      <x:c r="Q4750" s="33" t="n">
        <x:v>1.8891879554735276</x:v>
      </x:c>
      <x:c r="R4750" s="34" t="n">
        <x:v>0.8891879554735275</x:v>
      </x:c>
    </x:row>
    <x:row r="4751" ht="18" customHeight="1">
      <x:c r="A4751" s="25" t="str">
        <x:v>EEZ_683</x:v>
      </x:c>
      <x:c r="B4751" s="25" t="str">
        <x:v>Saudi Arabia (Red Sea)</x:v>
      </x:c>
      <x:c r="C4751" s="25" t="str">
        <x:v>functional</x:v>
      </x:c>
      <x:c r="D4751" s="25" t="str">
        <x:v>Medium benthopelagics (30 - 89 cm)</x:v>
      </x:c>
      <x:c r="E4751" s="35" t="n">
        <x:v>1</x:v>
      </x:c>
      <x:c r="F4751" s="35" t="n">
        <x:v>1</x:v>
      </x:c>
      <x:c r="G4751" s="32" t="n">
        <x:v>733.7428207608</x:v>
      </x:c>
      <x:c r="H4751" s="32" t="n">
        <x:v>733.7428207608</x:v>
      </x:c>
      <x:c r="I4751" s="33" t="n">
        <x:v>0</x:v>
      </x:c>
      <x:c r="J4751" s="34" t="n">
        <x:v>1</x:v>
      </x:c>
      <x:c r="K4751" s="33" t="n">
        <x:v>204.17379446695296</x:v>
      </x:c>
      <x:c r="L4751" s="32" t="n">
        <x:v>149811.05587761788</x:v>
      </x:c>
      <x:c r="M4751" s="33" t="n">
        <x:v>3.31</x:v>
      </x:c>
      <x:c r="N4751" s="33" t="n">
        <x:v>204.17379446695296</x:v>
      </x:c>
      <x:c r="O4751" s="32" t="n">
        <x:v>149811.05587761788</x:v>
      </x:c>
      <x:c r="P4751" s="32" t="n">
        <x:v>0</x:v>
      </x:c>
      <x:c r="Q4751" s="33" t="n">
        <x:v>1</x:v>
      </x:c>
      <x:c r="R4751" s="34" t="n">
        <x:v>0</x:v>
      </x:c>
    </x:row>
    <x:row r="4752" ht="18" customHeight="1">
      <x:c r="A4752" s="25" t="str">
        <x:v>EEZ_683</x:v>
      </x:c>
      <x:c r="B4752" s="25" t="str">
        <x:v>Saudi Arabia (Red Sea)</x:v>
      </x:c>
      <x:c r="C4752" s="25" t="str">
        <x:v>functional</x:v>
      </x:c>
      <x:c r="D4752" s="25" t="str">
        <x:v>Medium demersals (30 - 89 cm)</x:v>
      </x:c>
      <x:c r="E4752" s="35" t="n">
        <x:v>14</x:v>
      </x:c>
      <x:c r="F4752" s="35" t="n">
        <x:v>14</x:v>
      </x:c>
      <x:c r="G4752" s="32" t="n">
        <x:v>3672.6505171234003</x:v>
      </x:c>
      <x:c r="H4752" s="32" t="n">
        <x:v>3672.6505171234003</x:v>
      </x:c>
      <x:c r="I4752" s="33" t="n">
        <x:v>0</x:v>
      </x:c>
      <x:c r="J4752" s="34" t="n">
        <x:v>1</x:v>
      </x:c>
      <x:c r="K4752" s="33" t="n">
        <x:v>709.1925936857427</x:v>
      </x:c>
      <x:c r="L4752" s="32" t="n">
        <x:v>2604616.5459400285</x:v>
      </x:c>
      <x:c r="M4752" s="33" t="n">
        <x:v>3.702456427433608</x:v>
      </x:c>
      <x:c r="N4752" s="33" t="n">
        <x:v>504.03004746206256</x:v>
      </x:c>
      <x:c r="O4752" s="32" t="n">
        <x:v>1851126.214457276</x:v>
      </x:c>
      <x:c r="P4752" s="32" t="n">
        <x:v>753490.3314827525</x:v>
      </x:c>
      <x:c r="Q4752" s="33" t="n">
        <x:v>1.407044276936927</x:v>
      </x:c>
      <x:c r="R4752" s="34" t="n">
        <x:v>0.4070442769369268</x:v>
      </x:c>
    </x:row>
    <x:row r="4753" ht="18" customHeight="1">
      <x:c r="A4753" s="25" t="str">
        <x:v>EEZ_683</x:v>
      </x:c>
      <x:c r="B4753" s="25" t="str">
        <x:v>Saudi Arabia (Red Sea)</x:v>
      </x:c>
      <x:c r="C4753" s="25" t="str">
        <x:v>functional</x:v>
      </x:c>
      <x:c r="D4753" s="25" t="str">
        <x:v>Medium pelagics (30 - 89 cm)</x:v>
      </x:c>
      <x:c r="E4753" s="35" t="n">
        <x:v>8</x:v>
      </x:c>
      <x:c r="F4753" s="35" t="n">
        <x:v>8</x:v>
      </x:c>
      <x:c r="G4753" s="32" t="n">
        <x:v>6326.90768176</x:v>
      </x:c>
      <x:c r="H4753" s="32" t="n">
        <x:v>6326.90768176</x:v>
      </x:c>
      <x:c r="I4753" s="33" t="n">
        <x:v>0</x:v>
      </x:c>
      <x:c r="J4753" s="34" t="n">
        <x:v>1</x:v>
      </x:c>
      <x:c r="K4753" s="33" t="n">
        <x:v>395.0816221035965</x:v>
      </x:c>
      <x:c r="L4753" s="32" t="n">
        <x:v>2499644.949809446</x:v>
      </x:c>
      <x:c r="M4753" s="33" t="n">
        <x:v>3.4433300080559746</x:v>
      </x:c>
      <x:c r="N4753" s="33" t="n">
        <x:v>277.5428272788122</x:v>
      </x:c>
      <x:c r="O4753" s="32" t="n">
        <x:v>1755987.8459277055</x:v>
      </x:c>
      <x:c r="P4753" s="32" t="n">
        <x:v>743657.1038817405</x:v>
      </x:c>
      <x:c r="Q4753" s="33" t="n">
        <x:v>1.4234978650941967</x:v>
      </x:c>
      <x:c r="R4753" s="34" t="n">
        <x:v>0.4234978650941967</x:v>
      </x:c>
    </x:row>
    <x:row r="4754" ht="18" customHeight="1">
      <x:c r="A4754" s="25" t="str">
        <x:v>EEZ_683</x:v>
      </x:c>
      <x:c r="B4754" s="25" t="str">
        <x:v>Saudi Arabia (Red Sea)</x:v>
      </x:c>
      <x:c r="C4754" s="25" t="str">
        <x:v>functional</x:v>
      </x:c>
      <x:c r="D4754" s="25" t="str">
        <x:v>Medium reef assoc. fish (30 - 89 cm)</x:v>
      </x:c>
      <x:c r="E4754" s="35" t="n">
        <x:v>47</x:v>
      </x:c>
      <x:c r="F4754" s="35" t="n">
        <x:v>47</x:v>
      </x:c>
      <x:c r="G4754" s="32" t="n">
        <x:v>11506.700033233601</x:v>
      </x:c>
      <x:c r="H4754" s="32" t="n">
        <x:v>11506.700033233601</x:v>
      </x:c>
      <x:c r="I4754" s="33" t="n">
        <x:v>0</x:v>
      </x:c>
      <x:c r="J4754" s="34" t="n">
        <x:v>1</x:v>
      </x:c>
      <x:c r="K4754" s="33" t="n">
        <x:v>884.2628030782863</x:v>
      </x:c>
      <x:c r="L4754" s="32" t="n">
        <x:v>10174946.825568154</x:v>
      </x:c>
      <x:c r="M4754" s="33" t="n">
        <x:v>3.7219081167630046</x:v>
      </x:c>
      <x:c r="N4754" s="33" t="n">
        <x:v>527.1183277420874</x:v>
      </x:c>
      <x:c r="O4754" s="32" t="n">
        <x:v>6065392.479347918</x:v>
      </x:c>
      <x:c r="P4754" s="32" t="n">
        <x:v>4109554.3462202363</x:v>
      </x:c>
      <x:c r="Q4754" s="33" t="n">
        <x:v>1.6775413726667938</x:v>
      </x:c>
      <x:c r="R4754" s="34" t="n">
        <x:v>0.6775413726667938</x:v>
      </x:c>
    </x:row>
    <x:row r="4755" ht="18" customHeight="1">
      <x:c r="A4755" s="25" t="str">
        <x:v>EEZ_683</x:v>
      </x:c>
      <x:c r="B4755" s="25" t="str">
        <x:v>Saudi Arabia (Red Sea)</x:v>
      </x:c>
      <x:c r="C4755" s="25" t="str">
        <x:v>functional</x:v>
      </x:c>
      <x:c r="D4755" s="25" t="str">
        <x:v>Shrimps</x:v>
      </x:c>
      <x:c r="E4755" s="35" t="n">
        <x:v>3</x:v>
      </x:c>
      <x:c r="F4755" s="35" t="n">
        <x:v>3</x:v>
      </x:c>
      <x:c r="G4755" s="32" t="n">
        <x:v>2224.7015178172996</x:v>
      </x:c>
      <x:c r="H4755" s="32" t="n">
        <x:v>2224.7015178172996</x:v>
      </x:c>
      <x:c r="I4755" s="33" t="n">
        <x:v>0</x:v>
      </x:c>
      <x:c r="J4755" s="34" t="n">
        <x:v>1</x:v>
      </x:c>
      <x:c r="K4755" s="33" t="n">
        <x:v>37.37569089343563</x:v>
      </x:c>
      <x:c r="L4755" s="32" t="n">
        <x:v>83149.75626009647</x:v>
      </x:c>
      <x:c r="M4755" s="33" t="n">
        <x:v>2.463736790686509</x:v>
      </x:c>
      <x:c r="N4755" s="33" t="n">
        <x:v>29.089535779508733</x:v>
      </x:c>
      <x:c r="O4755" s="32" t="n">
        <x:v>64715.534401273726</x:v>
      </x:c>
      <x:c r="P4755" s="32" t="n">
        <x:v>18434.221858822748</x:v>
      </x:c>
      <x:c r="Q4755" s="33" t="n">
        <x:v>1.2848500291216003</x:v>
      </x:c>
      <x:c r="R4755" s="34" t="n">
        <x:v>0.2848500291216003</x:v>
      </x:c>
    </x:row>
    <x:row r="4756" ht="18" customHeight="1">
      <x:c r="A4756" s="25" t="str">
        <x:v>EEZ_683</x:v>
      </x:c>
      <x:c r="B4756" s="25" t="str">
        <x:v>Saudi Arabia (Red Sea)</x:v>
      </x:c>
      <x:c r="C4756" s="25" t="str">
        <x:v>functional</x:v>
      </x:c>
      <x:c r="D4756" s="25" t="str">
        <x:v>Small benthopelagics (&lt;30 cm)</x:v>
      </x:c>
      <x:c r="E4756" s="35" t="n">
        <x:v>3</x:v>
      </x:c>
      <x:c r="F4756" s="35" t="n">
        <x:v>3</x:v>
      </x:c>
      <x:c r="G4756" s="32" t="n">
        <x:v>3668.6662653184003</x:v>
      </x:c>
      <x:c r="H4756" s="32" t="n">
        <x:v>3668.6662653184003</x:v>
      </x:c>
      <x:c r="I4756" s="33" t="n">
        <x:v>0</x:v>
      </x:c>
      <x:c r="J4756" s="34" t="n">
        <x:v>1</x:v>
      </x:c>
      <x:c r="K4756" s="33" t="n">
        <x:v>169.76752014295474</x:v>
      </x:c>
      <x:c r="L4756" s="32" t="n">
        <x:v>622820.37409522</x:v>
      </x:c>
      <x:c r="M4756" s="33" t="n">
        <x:v>3.2273305886408963</x:v>
      </x:c>
      <x:c r="N4756" s="33" t="n">
        <x:v>168.78373325983867</x:v>
      </x:c>
      <x:c r="O4756" s="32" t="n">
        <x:v>619211.1883448694</x:v>
      </x:c>
      <x:c r="P4756" s="32" t="n">
        <x:v>3609.185750350589</x:v>
      </x:c>
      <x:c r="Q4756" s="33" t="n">
        <x:v>1.0058286830378467</x:v>
      </x:c>
      <x:c r="R4756" s="34" t="n">
        <x:v>0.00582868303784662</x:v>
      </x:c>
    </x:row>
    <x:row r="4757" ht="18" customHeight="1">
      <x:c r="A4757" s="25" t="str">
        <x:v>EEZ_683</x:v>
      </x:c>
      <x:c r="B4757" s="25" t="str">
        <x:v>Saudi Arabia (Red Sea)</x:v>
      </x:c>
      <x:c r="C4757" s="25" t="str">
        <x:v>functional</x:v>
      </x:c>
      <x:c r="D4757" s="25" t="str">
        <x:v>Small demersals (&lt;30 cm)</x:v>
      </x:c>
      <x:c r="E4757" s="35" t="n">
        <x:v>2</x:v>
      </x:c>
      <x:c r="F4757" s="35" t="n">
        <x:v>2</x:v>
      </x:c>
      <x:c r="G4757" s="32" t="n">
        <x:v>236.4225218761</x:v>
      </x:c>
      <x:c r="H4757" s="32" t="n">
        <x:v>236.4225218761</x:v>
      </x:c>
      <x:c r="I4757" s="33" t="n">
        <x:v>0</x:v>
      </x:c>
      <x:c r="J4757" s="34" t="n">
        <x:v>1</x:v>
      </x:c>
      <x:c r="K4757" s="33" t="n">
        <x:v>116.45531142787625</x:v>
      </x:c>
      <x:c r="L4757" s="32" t="n">
        <x:v>27532.658413645113</x:v>
      </x:c>
      <x:c r="M4757" s="33" t="n">
        <x:v>3.0648652463548367</x:v>
      </x:c>
      <x:c r="N4757" s="33" t="n">
        <x:v>116.10882934531234</x:v>
      </x:c>
      <x:c r="O4757" s="32" t="n">
        <x:v>27450.74224590047</x:v>
      </x:c>
      <x:c r="P4757" s="32" t="n">
        <x:v>81.91616774464273</x:v>
      </x:c>
      <x:c r="Q4757" s="33" t="n">
        <x:v>1.0029841148560155</x:v>
      </x:c>
      <x:c r="R4757" s="34" t="n">
        <x:v>0.002984114856015458</x:v>
      </x:c>
    </x:row>
    <x:row r="4758" ht="18" customHeight="1">
      <x:c r="A4758" s="25" t="str">
        <x:v>EEZ_683</x:v>
      </x:c>
      <x:c r="B4758" s="25" t="str">
        <x:v>Saudi Arabia (Red Sea)</x:v>
      </x:c>
      <x:c r="C4758" s="25" t="str">
        <x:v>functional</x:v>
      </x:c>
      <x:c r="D4758" s="25" t="str">
        <x:v>Small pelagics (&lt;30 cm)</x:v>
      </x:c>
      <x:c r="E4758" s="35" t="n">
        <x:v>4</x:v>
      </x:c>
      <x:c r="F4758" s="35" t="n">
        <x:v>4</x:v>
      </x:c>
      <x:c r="G4758" s="32" t="n">
        <x:v>857.1691534834999</x:v>
      </x:c>
      <x:c r="H4758" s="32" t="n">
        <x:v>857.1691534834999</x:v>
      </x:c>
      <x:c r="I4758" s="33" t="n">
        <x:v>0</x:v>
      </x:c>
      <x:c r="J4758" s="34" t="n">
        <x:v>1</x:v>
      </x:c>
      <x:c r="K4758" s="33" t="n">
        <x:v>1465.2830160330057</x:v>
      </x:c>
      <x:c r="L4758" s="32" t="n">
        <x:v>1255995.4024667612</x:v>
      </x:c>
      <x:c r="M4758" s="33" t="n">
        <x:v>4.088620681553623</x:v>
      </x:c>
      <x:c r="N4758" s="33" t="n">
        <x:v>1226.3676378169494</x:v>
      </x:c>
      <x:c r="O4758" s="32" t="n">
        <x:v>1051204.5099671138</x:v>
      </x:c>
      <x:c r="P4758" s="32" t="n">
        <x:v>204790.89249964734</x:v>
      </x:c>
      <x:c r="Q4758" s="33" t="n">
        <x:v>1.1948154622225262</x:v>
      </x:c>
      <x:c r="R4758" s="34" t="n">
        <x:v>0.1948154622225261</x:v>
      </x:c>
    </x:row>
    <x:row r="4759" ht="18" customHeight="1">
      <x:c r="A4759" s="25" t="str">
        <x:v>EEZ_683</x:v>
      </x:c>
      <x:c r="B4759" s="25" t="str">
        <x:v>Saudi Arabia (Red Sea)</x:v>
      </x:c>
      <x:c r="C4759" s="25" t="str">
        <x:v>functional</x:v>
      </x:c>
      <x:c r="D4759" s="25" t="str">
        <x:v>Small reef assoc. fish (&lt;30 cm)</x:v>
      </x:c>
      <x:c r="E4759" s="35" t="n">
        <x:v>3</x:v>
      </x:c>
      <x:c r="F4759" s="35" t="n">
        <x:v>3</x:v>
      </x:c>
      <x:c r="G4759" s="32" t="n">
        <x:v>369.4669965038</x:v>
      </x:c>
      <x:c r="H4759" s="32" t="n">
        <x:v>369.4669965038</x:v>
      </x:c>
      <x:c r="I4759" s="33" t="n">
        <x:v>0</x:v>
      </x:c>
      <x:c r="J4759" s="34" t="n">
        <x:v>1</x:v>
      </x:c>
      <x:c r="K4759" s="33" t="n">
        <x:v>267.5771470238709</x:v>
      </x:c>
      <x:c r="L4759" s="32" t="n">
        <x:v>98860.92484396529</x:v>
      </x:c>
      <x:c r="M4759" s="33" t="n">
        <x:v>3.2529853473888375</x:v>
      </x:c>
      <x:c r="N4759" s="33" t="n">
        <x:v>179.05454420111533</x:v>
      </x:c>
      <x:c r="O4759" s="32" t="n">
        <x:v>66154.74465634298</x:v>
      </x:c>
      <x:c r="P4759" s="32" t="n">
        <x:v>32706.180187622303</x:v>
      </x:c>
      <x:c r="Q4759" s="33" t="n">
        <x:v>1.4943890322231999</x:v>
      </x:c>
      <x:c r="R4759" s="34" t="n">
        <x:v>0.49438903222319974</x:v>
      </x:c>
    </x:row>
    <x:row r="4760" ht="18" customHeight="1">
      <x:c r="A4760" s="25" t="str">
        <x:v>EEZ_683</x:v>
      </x:c>
      <x:c r="B4760" s="25" t="str">
        <x:v>Saudi Arabia (Red Sea)</x:v>
      </x:c>
      <x:c r="C4760" s="25" t="str">
        <x:v>functional</x:v>
      </x:c>
      <x:c r="D4760" s="25" t="str">
        <x:v>Small to medium flatfishes (&lt;90 cm)</x:v>
      </x:c>
      <x:c r="E4760" s="35" t="n">
        <x:v>1</x:v>
      </x:c>
      <x:c r="F4760" s="35" t="n">
        <x:v>1</x:v>
      </x:c>
      <x:c r="G4760" s="32" t="n">
        <x:v>46.170586515000004</x:v>
      </x:c>
      <x:c r="H4760" s="32" t="n">
        <x:v>46.170586515000004</x:v>
      </x:c>
      <x:c r="I4760" s="33" t="n">
        <x:v>0</x:v>
      </x:c>
      <x:c r="J4760" s="34" t="n">
        <x:v>1</x:v>
      </x:c>
      <x:c r="K4760" s="33" t="n">
        <x:v>316.22776601683796</x:v>
      </x:c>
      <x:c r="L4760" s="32" t="n">
        <x:v>14600.421429325595</x:v>
      </x:c>
      <x:c r="M4760" s="33" t="n">
        <x:v>3.4999999999999996</x:v>
      </x:c>
      <x:c r="N4760" s="33" t="n">
        <x:v>316.2277660168376</x:v>
      </x:c>
      <x:c r="O4760" s="32" t="n">
        <x:v>14600.421429325579</x:v>
      </x:c>
      <x:c r="P4760" s="32" t="n">
        <x:v>1.6370904631912708e-11</x:v>
      </x:c>
      <x:c r="Q4760" s="33" t="n">
        <x:v>1.000000000000001</x:v>
      </x:c>
      <x:c r="R4760" s="34" t="n">
        <x:v>1.1212624725359665e-15</x:v>
      </x:c>
    </x:row>
    <x:row r="4761" ht="18" customHeight="1">
      <x:c r="A4761" s="25" t="str">
        <x:v>EEZ_684</x:v>
      </x:c>
      <x:c r="B4761" s="25" t="str">
        <x:v>Saudi Arabia (Persian Gulf)</x:v>
      </x:c>
      <x:c r="C4761" s="25" t="str">
        <x:v>functional</x:v>
      </x:c>
      <x:c r="D4761" s="25" t="str">
        <x:v>Cephalopods</x:v>
      </x:c>
      <x:c r="E4761" s="35" t="n">
        <x:v>3</x:v>
      </x:c>
      <x:c r="F4761" s="35" t="n">
        <x:v>3</x:v>
      </x:c>
      <x:c r="G4761" s="32" t="n">
        <x:v>1063.0805244016</x:v>
      </x:c>
      <x:c r="H4761" s="32" t="n">
        <x:v>1063.0805244016</x:v>
      </x:c>
      <x:c r="I4761" s="33" t="n">
        <x:v>0</x:v>
      </x:c>
      <x:c r="J4761" s="34" t="n">
        <x:v>1</x:v>
      </x:c>
      <x:c r="K4761" s="33" t="n">
        <x:v>641.2991916708523</x:v>
      </x:c>
      <x:c r="L4761" s="32" t="n">
        <x:v>681752.680979772</x:v>
      </x:c>
      <x:c r="M4761" s="33" t="n">
        <x:v>3.793215353730878</x:v>
      </x:c>
      <x:c r="N4761" s="33" t="n">
        <x:v>621.1769810829302</x:v>
      </x:c>
      <x:c r="O4761" s="32" t="n">
        <x:v>660361.1507958443</x:v>
      </x:c>
      <x:c r="P4761" s="32" t="n">
        <x:v>21391.530183927738</x:v>
      </x:c>
      <x:c r="Q4761" s="33" t="n">
        <x:v>1.0323936836050205</x:v>
      </x:c>
      <x:c r="R4761" s="34" t="n">
        <x:v>0.03239368360502039</x:v>
      </x:c>
    </x:row>
    <x:row r="4762" ht="18" customHeight="1">
      <x:c r="A4762" s="25" t="str">
        <x:v>EEZ_684</x:v>
      </x:c>
      <x:c r="B4762" s="25" t="str">
        <x:v>Saudi Arabia (Persian Gulf)</x:v>
      </x:c>
      <x:c r="C4762" s="25" t="str">
        <x:v>functional</x:v>
      </x:c>
      <x:c r="D4762" s="25" t="str">
        <x:v>Large benthopelagics (&gt;=90 cm)</x:v>
      </x:c>
      <x:c r="E4762" s="35" t="n">
        <x:v>1</x:v>
      </x:c>
      <x:c r="F4762" s="35" t="n">
        <x:v>1</x:v>
      </x:c>
      <x:c r="G4762" s="32" t="n">
        <x:v>19.0694547148</x:v>
      </x:c>
      <x:c r="H4762" s="32" t="n">
        <x:v>19.0694547148</x:v>
      </x:c>
      <x:c r="I4762" s="33" t="n">
        <x:v>0</x:v>
      </x:c>
      <x:c r="J4762" s="34" t="n">
        <x:v>1</x:v>
      </x:c>
      <x:c r="K4762" s="33" t="n">
        <x:v>1412.5375446227554</x:v>
      </x:c>
      <x:c r="L4762" s="32" t="n">
        <x:v>26936.320740138417</x:v>
      </x:c>
      <x:c r="M4762" s="33" t="n">
        <x:v>4.15</x:v>
      </x:c>
      <x:c r="N4762" s="33" t="n">
        <x:v>1412.5375446227554</x:v>
      </x:c>
      <x:c r="O4762" s="32" t="n">
        <x:v>26936.320740138417</x:v>
      </x:c>
      <x:c r="P4762" s="32" t="n">
        <x:v>0</x:v>
      </x:c>
      <x:c r="Q4762" s="33" t="n">
        <x:v>1</x:v>
      </x:c>
      <x:c r="R4762" s="34" t="n">
        <x:v>0</x:v>
      </x:c>
    </x:row>
    <x:row r="4763" ht="18" customHeight="1">
      <x:c r="A4763" s="25" t="str">
        <x:v>EEZ_684</x:v>
      </x:c>
      <x:c r="B4763" s="25" t="str">
        <x:v>Saudi Arabia (Persian Gulf)</x:v>
      </x:c>
      <x:c r="C4763" s="25" t="str">
        <x:v>functional</x:v>
      </x:c>
      <x:c r="D4763" s="25" t="str">
        <x:v>Large demersals (&gt;=90 cm)</x:v>
      </x:c>
      <x:c r="E4763" s="35" t="n">
        <x:v>1</x:v>
      </x:c>
      <x:c r="F4763" s="35" t="n">
        <x:v>1</x:v>
      </x:c>
      <x:c r="G4763" s="32" t="n">
        <x:v>623.9476994075</x:v>
      </x:c>
      <x:c r="H4763" s="32" t="n">
        <x:v>623.9476994075</x:v>
      </x:c>
      <x:c r="I4763" s="33" t="n">
        <x:v>0</x:v>
      </x:c>
      <x:c r="J4763" s="34" t="n">
        <x:v>1</x:v>
      </x:c>
      <x:c r="K4763" s="33" t="n">
        <x:v>346.73685045253166</x:v>
      </x:c>
      <x:c r="L4763" s="32" t="n">
        <x:v>216345.66013965948</x:v>
      </x:c>
      <x:c r="M4763" s="33" t="n">
        <x:v>3.54</x:v>
      </x:c>
      <x:c r="N4763" s="33" t="n">
        <x:v>346.73685045253166</x:v>
      </x:c>
      <x:c r="O4763" s="32" t="n">
        <x:v>216345.66013965948</x:v>
      </x:c>
      <x:c r="P4763" s="32" t="n">
        <x:v>0</x:v>
      </x:c>
      <x:c r="Q4763" s="33" t="n">
        <x:v>1</x:v>
      </x:c>
      <x:c r="R4763" s="34" t="n">
        <x:v>0</x:v>
      </x:c>
    </x:row>
    <x:row r="4764" ht="18" customHeight="1">
      <x:c r="A4764" s="25" t="str">
        <x:v>EEZ_684</x:v>
      </x:c>
      <x:c r="B4764" s="25" t="str">
        <x:v>Saudi Arabia (Persian Gulf)</x:v>
      </x:c>
      <x:c r="C4764" s="25" t="str">
        <x:v>functional</x:v>
      </x:c>
      <x:c r="D4764" s="25" t="str">
        <x:v>Large pelagics (&gt;=90 cm)</x:v>
      </x:c>
      <x:c r="E4764" s="35" t="n">
        <x:v>8</x:v>
      </x:c>
      <x:c r="F4764" s="35" t="n">
        <x:v>8</x:v>
      </x:c>
      <x:c r="G4764" s="32" t="n">
        <x:v>6025.213623966699</x:v>
      </x:c>
      <x:c r="H4764" s="32" t="n">
        <x:v>6025.213623966699</x:v>
      </x:c>
      <x:c r="I4764" s="33" t="n">
        <x:v>0</x:v>
      </x:c>
      <x:c r="J4764" s="34" t="n">
        <x:v>1</x:v>
      </x:c>
      <x:c r="K4764" s="33" t="n">
        <x:v>2877.9564931686414</x:v>
      </x:c>
      <x:c r="L4764" s="32" t="n">
        <x:v>17340302.67182312</x:v>
      </x:c>
      <x:c r="M4764" s="33" t="n">
        <x:v>4.4358654101944825</x:v>
      </x:c>
      <x:c r="N4764" s="33" t="n">
        <x:v>2728.1321914007785</x:v>
      </x:c>
      <x:c r="O4764" s="32" t="n">
        <x:v>16437579.247610096</x:v>
      </x:c>
      <x:c r="P4764" s="32" t="n">
        <x:v>902723.4242130257</x:v>
      </x:c>
      <x:c r="Q4764" s="33" t="n">
        <x:v>1.0549182705442637</x:v>
      </x:c>
      <x:c r="R4764" s="34" t="n">
        <x:v>0.054918270544263695</x:v>
      </x:c>
    </x:row>
    <x:row r="4765" ht="18" customHeight="1">
      <x:c r="A4765" s="25" t="str">
        <x:v>EEZ_684</x:v>
      </x:c>
      <x:c r="B4765" s="25" t="str">
        <x:v>Saudi Arabia (Persian Gulf)</x:v>
      </x:c>
      <x:c r="C4765" s="25" t="str">
        <x:v>functional</x:v>
      </x:c>
      <x:c r="D4765" s="25" t="str">
        <x:v>Large rays (&gt;=90 cm)</x:v>
      </x:c>
      <x:c r="E4765" s="35" t="n">
        <x:v>1</x:v>
      </x:c>
      <x:c r="F4765" s="35" t="n">
        <x:v>1</x:v>
      </x:c>
      <x:c r="G4765" s="32" t="n">
        <x:v>23.845204294400002</x:v>
      </x:c>
      <x:c r="H4765" s="32" t="n">
        <x:v>23.845204294400002</x:v>
      </x:c>
      <x:c r="I4765" s="33" t="n">
        <x:v>0</x:v>
      </x:c>
      <x:c r="J4765" s="34" t="n">
        <x:v>1</x:v>
      </x:c>
      <x:c r="K4765" s="33" t="n">
        <x:v>537.0317963702527</x:v>
      </x:c>
      <x:c r="L4765" s="32" t="n">
        <x:v>12805.632897037296</x:v>
      </x:c>
      <x:c r="M4765" s="33" t="n">
        <x:v>3.7299999999999995</x:v>
      </x:c>
      <x:c r="N4765" s="33" t="n">
        <x:v>537.0317963702522</x:v>
      </x:c>
      <x:c r="O4765" s="32" t="n">
        <x:v>12805.632897037285</x:v>
      </x:c>
      <x:c r="P4765" s="32" t="n">
        <x:v>1.0913936421275139e-11</x:v>
      </x:c>
      <x:c r="Q4765" s="33" t="n">
        <x:v>1.0000000000000009</x:v>
      </x:c>
      <x:c r="R4765" s="34" t="n">
        <x:v>8.522762216461937e-16</x:v>
      </x:c>
    </x:row>
    <x:row r="4766" ht="18" customHeight="1">
      <x:c r="A4766" s="25" t="str">
        <x:v>EEZ_684</x:v>
      </x:c>
      <x:c r="B4766" s="25" t="str">
        <x:v>Saudi Arabia (Persian Gulf)</x:v>
      </x:c>
      <x:c r="C4766" s="25" t="str">
        <x:v>functional</x:v>
      </x:c>
      <x:c r="D4766" s="25" t="str">
        <x:v>Large reef assoc. fish (&gt;=90 cm)</x:v>
      </x:c>
      <x:c r="E4766" s="35" t="n">
        <x:v>11</x:v>
      </x:c>
      <x:c r="F4766" s="35" t="n">
        <x:v>11</x:v>
      </x:c>
      <x:c r="G4766" s="32" t="n">
        <x:v>1609.3766297297</x:v>
      </x:c>
      <x:c r="H4766" s="32" t="n">
        <x:v>1609.3766297297</x:v>
      </x:c>
      <x:c r="I4766" s="33" t="n">
        <x:v>0</x:v>
      </x:c>
      <x:c r="J4766" s="34" t="n">
        <x:v>1</x:v>
      </x:c>
      <x:c r="K4766" s="33" t="n">
        <x:v>1883.1885601403524</x:v>
      </x:c>
      <x:c r="L4766" s="32" t="n">
        <x:v>3030759.6580642066</x:v>
      </x:c>
      <x:c r="M4766" s="33" t="n">
        <x:v>4.1378459162424726</x:v>
      </x:c>
      <x:c r="N4766" s="33" t="n">
        <x:v>1373.5545638064432</x:v>
      </x:c>
      <x:c r="O4766" s="32" t="n">
        <x:v>2210566.6146486616</x:v>
      </x:c>
      <x:c r="P4766" s="32" t="n">
        <x:v>820193.043415545</x:v>
      </x:c>
      <x:c r="Q4766" s="33" t="n">
        <x:v>1.3710329460240687</x:v>
      </x:c>
      <x:c r="R4766" s="34" t="n">
        <x:v>0.37103294602406867</x:v>
      </x:c>
    </x:row>
    <x:row r="4767" ht="18" customHeight="1">
      <x:c r="A4767" s="25" t="str">
        <x:v>EEZ_684</x:v>
      </x:c>
      <x:c r="B4767" s="25" t="str">
        <x:v>Saudi Arabia (Persian Gulf)</x:v>
      </x:c>
      <x:c r="C4767" s="25" t="str">
        <x:v>functional</x:v>
      </x:c>
      <x:c r="D4767" s="25" t="str">
        <x:v>Large sharks (&gt;=90 cm)</x:v>
      </x:c>
      <x:c r="E4767" s="35" t="n">
        <x:v>2</x:v>
      </x:c>
      <x:c r="F4767" s="35" t="n">
        <x:v>2</x:v>
      </x:c>
      <x:c r="G4767" s="32" t="n">
        <x:v>1013.773823405</x:v>
      </x:c>
      <x:c r="H4767" s="32" t="n">
        <x:v>1013.773823405</x:v>
      </x:c>
      <x:c r="I4767" s="33" t="n">
        <x:v>0</x:v>
      </x:c>
      <x:c r="J4767" s="34" t="n">
        <x:v>1</x:v>
      </x:c>
      <x:c r="K4767" s="33" t="n">
        <x:v>1015.6776214528054</x:v>
      </x:c>
      <x:c r="L4767" s="32" t="n">
        <x:v>1029667.3856471068</x:v>
      </x:c>
      <x:c r="M4767" s="33" t="n">
        <x:v>4.006424282926092</x:v>
      </x:c>
      <x:c r="N4767" s="33" t="n">
        <x:v>1014.9024079811473</x:v>
      </x:c>
      <x:c r="O4767" s="32" t="n">
        <x:v>1028881.494521989</x:v>
      </x:c>
      <x:c r="P4767" s="32" t="n">
        <x:v>785.8911251177778</x:v>
      </x:c>
      <x:c r="Q4767" s="33" t="n">
        <x:v>1.000763830557068</x:v>
      </x:c>
      <x:c r="R4767" s="34" t="n">
        <x:v>0.000763830557068088</x:v>
      </x:c>
    </x:row>
    <x:row r="4768" ht="18" customHeight="1">
      <x:c r="A4768" s="25" t="str">
        <x:v>EEZ_684</x:v>
      </x:c>
      <x:c r="B4768" s="25" t="str">
        <x:v>Saudi Arabia (Persian Gulf)</x:v>
      </x:c>
      <x:c r="C4768" s="25" t="str">
        <x:v>functional</x:v>
      </x:c>
      <x:c r="D4768" s="25" t="str">
        <x:v>Lobsters, crabs</x:v>
      </x:c>
      <x:c r="E4768" s="35" t="n">
        <x:v>1</x:v>
      </x:c>
      <x:c r="F4768" s="35" t="n">
        <x:v>1</x:v>
      </x:c>
      <x:c r="G4768" s="32" t="n">
        <x:v>18.6858838251</x:v>
      </x:c>
      <x:c r="H4768" s="32" t="n">
        <x:v>18.6858838251</x:v>
      </x:c>
      <x:c r="I4768" s="33" t="n">
        <x:v>0</x:v>
      </x:c>
      <x:c r="J4768" s="34" t="n">
        <x:v>1</x:v>
      </x:c>
      <x:c r="K4768" s="33" t="n">
        <x:v>31.622776601683796</x:v>
      </x:c>
      <x:c r="L4768" s="32" t="n">
        <x:v>590.899529806154</x:v>
      </x:c>
      <x:c r="M4768" s="33" t="n">
        <x:v>2.5</x:v>
      </x:c>
      <x:c r="N4768" s="33" t="n">
        <x:v>31.622776601683793</x:v>
      </x:c>
      <x:c r="O4768" s="32" t="n">
        <x:v>590.899529806154</x:v>
      </x:c>
      <x:c r="P4768" s="32" t="n">
        <x:v>0</x:v>
      </x:c>
      <x:c r="Q4768" s="33" t="n">
        <x:v>1</x:v>
      </x:c>
      <x:c r="R4768" s="34" t="n">
        <x:v>0</x:v>
      </x:c>
    </x:row>
    <x:row r="4769" ht="18" customHeight="1">
      <x:c r="A4769" s="25" t="str">
        <x:v>EEZ_684</x:v>
      </x:c>
      <x:c r="B4769" s="25" t="str">
        <x:v>Saudi Arabia (Persian Gulf)</x:v>
      </x:c>
      <x:c r="C4769" s="25" t="str">
        <x:v>functional</x:v>
      </x:c>
      <x:c r="D4769" s="25" t="str">
        <x:v>Medium benthopelagics (30 - 89 cm)</x:v>
      </x:c>
      <x:c r="E4769" s="35" t="n">
        <x:v>2</x:v>
      </x:c>
      <x:c r="F4769" s="35" t="n">
        <x:v>2</x:v>
      </x:c>
      <x:c r="G4769" s="32" t="n">
        <x:v>812.0713389155001</x:v>
      </x:c>
      <x:c r="H4769" s="32" t="n">
        <x:v>812.0713389155001</x:v>
      </x:c>
      <x:c r="I4769" s="33" t="n">
        <x:v>0</x:v>
      </x:c>
      <x:c r="J4769" s="34" t="n">
        <x:v>1</x:v>
      </x:c>
      <x:c r="K4769" s="33" t="n">
        <x:v>204.1325520003582</x:v>
      </x:c>
      <x:c r="L4769" s="32" t="n">
        <x:v>165770.19481916883</x:v>
      </x:c>
      <x:c r="M4769" s="33" t="n">
        <x:v>3.309911260015496</x:v>
      </x:c>
      <x:c r="N4769" s="33" t="n">
        <x:v>204.13207961870702</x:v>
      </x:c>
      <x:c r="O4769" s="32" t="n">
        <x:v>165769.8112115689</x:v>
      </x:c>
      <x:c r="P4769" s="32" t="n">
        <x:v>0.3836075999424793</x:v>
      </x:c>
      <x:c r="Q4769" s="33" t="n">
        <x:v>1.0000023140980685</x:v>
      </x:c>
      <x:c r="R4769" s="34" t="n">
        <x:v>0.000002314098068513139</x:v>
      </x:c>
    </x:row>
    <x:row r="4770" ht="18" customHeight="1">
      <x:c r="A4770" s="25" t="str">
        <x:v>EEZ_684</x:v>
      </x:c>
      <x:c r="B4770" s="25" t="str">
        <x:v>Saudi Arabia (Persian Gulf)</x:v>
      </x:c>
      <x:c r="C4770" s="25" t="str">
        <x:v>functional</x:v>
      </x:c>
      <x:c r="D4770" s="25" t="str">
        <x:v>Medium demersals (30 - 89 cm)</x:v>
      </x:c>
      <x:c r="E4770" s="35" t="n">
        <x:v>15</x:v>
      </x:c>
      <x:c r="F4770" s="35" t="n">
        <x:v>15</x:v>
      </x:c>
      <x:c r="G4770" s="32" t="n">
        <x:v>13172.4011518568</x:v>
      </x:c>
      <x:c r="H4770" s="32" t="n">
        <x:v>13172.4011518568</x:v>
      </x:c>
      <x:c r="I4770" s="33" t="n">
        <x:v>0</x:v>
      </x:c>
      <x:c r="J4770" s="34" t="n">
        <x:v>1</x:v>
      </x:c>
      <x:c r="K4770" s="33" t="n">
        <x:v>940.7797641227759</x:v>
      </x:c>
      <x:c r="L4770" s="32" t="n">
        <x:v>12392328.448574422</x:v>
      </x:c>
      <x:c r="M4770" s="33" t="n">
        <x:v>3.6928660328362137</x:v>
      </x:c>
      <x:c r="N4770" s="33" t="n">
        <x:v>493.0216977012839</x:v>
      </x:c>
      <x:c r="O4770" s="32" t="n">
        <x:v>6494279.578690788</x:v>
      </x:c>
      <x:c r="P4770" s="32" t="n">
        <x:v>5898048.869883634</x:v>
      </x:c>
      <x:c r="Q4770" s="33" t="n">
        <x:v>1.9081914011273056</x:v>
      </x:c>
      <x:c r="R4770" s="34" t="n">
        <x:v>0.9081914011273056</x:v>
      </x:c>
    </x:row>
    <x:row r="4771" ht="18" customHeight="1">
      <x:c r="A4771" s="25" t="str">
        <x:v>EEZ_684</x:v>
      </x:c>
      <x:c r="B4771" s="25" t="str">
        <x:v>Saudi Arabia (Persian Gulf)</x:v>
      </x:c>
      <x:c r="C4771" s="25" t="str">
        <x:v>functional</x:v>
      </x:c>
      <x:c r="D4771" s="25" t="str">
        <x:v>Medium pelagics (30 - 89 cm)</x:v>
      </x:c>
      <x:c r="E4771" s="35" t="n">
        <x:v>7</x:v>
      </x:c>
      <x:c r="F4771" s="35" t="n">
        <x:v>7</x:v>
      </x:c>
      <x:c r="G4771" s="32" t="n">
        <x:v>2308.6327616415</x:v>
      </x:c>
      <x:c r="H4771" s="32" t="n">
        <x:v>2308.6327616415</x:v>
      </x:c>
      <x:c r="I4771" s="33" t="n">
        <x:v>0</x:v>
      </x:c>
      <x:c r="J4771" s="34" t="n">
        <x:v>1</x:v>
      </x:c>
      <x:c r="K4771" s="33" t="n">
        <x:v>1510.4751059918362</x:v>
      </x:c>
      <x:c r="L4771" s="32" t="n">
        <x:v>3487132.3153366707</x:v>
      </x:c>
      <x:c r="M4771" s="33" t="n">
        <x:v>4.159338129374888</x:v>
      </x:c>
      <x:c r="N4771" s="33" t="n">
        <x:v>1443.2385788650524</x:v>
      </x:c>
      <x:c r="O4771" s="32" t="n">
        <x:v>3331907.86603278</x:v>
      </x:c>
      <x:c r="P4771" s="32" t="n">
        <x:v>155224.44930389058</x:v>
      </x:c>
      <x:c r="Q4771" s="33" t="n">
        <x:v>1.0465872573747703</x:v>
      </x:c>
      <x:c r="R4771" s="34" t="n">
        <x:v>0.04658725737477023</x:v>
      </x:c>
    </x:row>
    <x:row r="4772" ht="18" customHeight="1">
      <x:c r="A4772" s="25" t="str">
        <x:v>EEZ_684</x:v>
      </x:c>
      <x:c r="B4772" s="25" t="str">
        <x:v>Saudi Arabia (Persian Gulf)</x:v>
      </x:c>
      <x:c r="C4772" s="25" t="str">
        <x:v>functional</x:v>
      </x:c>
      <x:c r="D4772" s="25" t="str">
        <x:v>Medium reef assoc. fish (30 - 89 cm)</x:v>
      </x:c>
      <x:c r="E4772" s="35" t="n">
        <x:v>36</x:v>
      </x:c>
      <x:c r="F4772" s="35" t="n">
        <x:v>36</x:v>
      </x:c>
      <x:c r="G4772" s="32" t="n">
        <x:v>15788.0285188926</x:v>
      </x:c>
      <x:c r="H4772" s="32" t="n">
        <x:v>15788.0285188926</x:v>
      </x:c>
      <x:c r="I4772" s="33" t="n">
        <x:v>0</x:v>
      </x:c>
      <x:c r="J4772" s="34" t="n">
        <x:v>1</x:v>
      </x:c>
      <x:c r="K4772" s="33" t="n">
        <x:v>590.7997904312049</x:v>
      </x:c>
      <x:c r="L4772" s="32" t="n">
        <x:v>9327563.940283634</x:v>
      </x:c>
      <x:c r="M4772" s="33" t="n">
        <x:v>3.43581323537718</x:v>
      </x:c>
      <x:c r="N4772" s="33" t="n">
        <x:v>272.7804461588861</x:v>
      </x:c>
      <x:c r="O4772" s="32" t="n">
        <x:v>4306665.463352741</x:v>
      </x:c>
      <x:c r="P4772" s="32" t="n">
        <x:v>5020898.476930893</x:v>
      </x:c>
      <x:c r="Q4772" s="33" t="n">
        <x:v>2.1658436253421276</x:v>
      </x:c>
      <x:c r="R4772" s="34" t="n">
        <x:v>1.1658436253421276</x:v>
      </x:c>
    </x:row>
    <x:row r="4773" ht="18" customHeight="1">
      <x:c r="A4773" s="25" t="str">
        <x:v>EEZ_684</x:v>
      </x:c>
      <x:c r="B4773" s="25" t="str">
        <x:v>Saudi Arabia (Persian Gulf)</x:v>
      </x:c>
      <x:c r="C4773" s="25" t="str">
        <x:v>functional</x:v>
      </x:c>
      <x:c r="D4773" s="25" t="str">
        <x:v>Shrimps</x:v>
      </x:c>
      <x:c r="E4773" s="35" t="n">
        <x:v>3</x:v>
      </x:c>
      <x:c r="F4773" s="35" t="n">
        <x:v>3</x:v>
      </x:c>
      <x:c r="G4773" s="32" t="n">
        <x:v>7272.6841199248</x:v>
      </x:c>
      <x:c r="H4773" s="32" t="n">
        <x:v>7272.6841199248</x:v>
      </x:c>
      <x:c r="I4773" s="33" t="n">
        <x:v>0</x:v>
      </x:c>
      <x:c r="J4773" s="34" t="n">
        <x:v>1</x:v>
      </x:c>
      <x:c r="K4773" s="33" t="n">
        <x:v>10.213156737516835</x:v>
      </x:c>
      <x:c r="L4773" s="32" t="n">
        <x:v>74277.06281924166</x:v>
      </x:c>
      <x:c r="M4773" s="33" t="n">
        <x:v>2.0027960220384124</x:v>
      </x:c>
      <x:c r="N4773" s="33" t="n">
        <x:v>10.064588476406247</x:v>
      </x:c>
      <x:c r="O4773" s="32" t="n">
        <x:v>73196.57278593785</x:v>
      </x:c>
      <x:c r="P4773" s="32" t="n">
        <x:v>1080.4900333038095</x:v>
      </x:c>
      <x:c r="Q4773" s="33" t="n">
        <x:v>1.0147614839353707</x:v>
      </x:c>
      <x:c r="R4773" s="34" t="n">
        <x:v>0.014761483935370641</x:v>
      </x:c>
    </x:row>
    <x:row r="4774" ht="18" customHeight="1">
      <x:c r="A4774" s="25" t="str">
        <x:v>EEZ_684</x:v>
      </x:c>
      <x:c r="B4774" s="25" t="str">
        <x:v>Saudi Arabia (Persian Gulf)</x:v>
      </x:c>
      <x:c r="C4774" s="25" t="str">
        <x:v>functional</x:v>
      </x:c>
      <x:c r="D4774" s="25" t="str">
        <x:v>Small benthopelagics (&lt;30 cm)</x:v>
      </x:c>
      <x:c r="E4774" s="35" t="n">
        <x:v>1</x:v>
      </x:c>
      <x:c r="F4774" s="35" t="n">
        <x:v>1</x:v>
      </x:c>
      <x:c r="G4774" s="32" t="n">
        <x:v>34.2742828975</x:v>
      </x:c>
      <x:c r="H4774" s="32" t="n">
        <x:v>34.2742828975</x:v>
      </x:c>
      <x:c r="I4774" s="33" t="n">
        <x:v>0</x:v>
      </x:c>
      <x:c r="J4774" s="34" t="n">
        <x:v>1</x:v>
      </x:c>
      <x:c r="K4774" s="33" t="n">
        <x:v>186.20871366628674</x:v>
      </x:c>
      <x:c r="L4774" s="32" t="n">
        <x:v>6382.170130177887</x:v>
      </x:c>
      <x:c r="M4774" s="33" t="n">
        <x:v>3.27</x:v>
      </x:c>
      <x:c r="N4774" s="33" t="n">
        <x:v>186.20871366628674</x:v>
      </x:c>
      <x:c r="O4774" s="32" t="n">
        <x:v>6382.170130177887</x:v>
      </x:c>
      <x:c r="P4774" s="32" t="n">
        <x:v>0</x:v>
      </x:c>
      <x:c r="Q4774" s="33" t="n">
        <x:v>1</x:v>
      </x:c>
      <x:c r="R4774" s="34" t="n">
        <x:v>0</x:v>
      </x:c>
    </x:row>
    <x:row r="4775" ht="18" customHeight="1">
      <x:c r="A4775" s="25" t="str">
        <x:v>EEZ_684</x:v>
      </x:c>
      <x:c r="B4775" s="25" t="str">
        <x:v>Saudi Arabia (Persian Gulf)</x:v>
      </x:c>
      <x:c r="C4775" s="25" t="str">
        <x:v>functional</x:v>
      </x:c>
      <x:c r="D4775" s="25" t="str">
        <x:v>Small demersals (&lt;30 cm)</x:v>
      </x:c>
      <x:c r="E4775" s="35" t="n">
        <x:v>3</x:v>
      </x:c>
      <x:c r="F4775" s="35" t="n">
        <x:v>3</x:v>
      </x:c>
      <x:c r="G4775" s="32" t="n">
        <x:v>494.0752467898</x:v>
      </x:c>
      <x:c r="H4775" s="32" t="n">
        <x:v>494.0752467898</x:v>
      </x:c>
      <x:c r="I4775" s="33" t="n">
        <x:v>0</x:v>
      </x:c>
      <x:c r="J4775" s="34" t="n">
        <x:v>1</x:v>
      </x:c>
      <x:c r="K4775" s="33" t="n">
        <x:v>171.8011524730243</x:v>
      </x:c>
      <x:c r="L4775" s="32" t="n">
        <x:v>84882.69680688155</x:v>
      </x:c>
      <x:c r="M4775" s="33" t="n">
        <x:v>3.1166290535149406</x:v>
      </x:c>
      <x:c r="N4775" s="33" t="n">
        <x:v>130.80641812086148</x:v>
      </x:c>
      <x:c r="O4775" s="32" t="n">
        <x:v>64628.21331475441</x:v>
      </x:c>
      <x:c r="P4775" s="32" t="n">
        <x:v>20254.48349212714</x:v>
      </x:c>
      <x:c r="Q4775" s="33" t="n">
        <x:v>1.313400022270198</x:v>
      </x:c>
      <x:c r="R4775" s="34" t="n">
        <x:v>0.31340002227019803</x:v>
      </x:c>
    </x:row>
    <x:row r="4776" ht="18" customHeight="1">
      <x:c r="A4776" s="25" t="str">
        <x:v>EEZ_684</x:v>
      </x:c>
      <x:c r="B4776" s="25" t="str">
        <x:v>Saudi Arabia (Persian Gulf)</x:v>
      </x:c>
      <x:c r="C4776" s="25" t="str">
        <x:v>functional</x:v>
      </x:c>
      <x:c r="D4776" s="25" t="str">
        <x:v>Small pelagics (&lt;30 cm)</x:v>
      </x:c>
      <x:c r="E4776" s="35" t="n">
        <x:v>3</x:v>
      </x:c>
      <x:c r="F4776" s="35" t="n">
        <x:v>3</x:v>
      </x:c>
      <x:c r="G4776" s="32" t="n">
        <x:v>1098.9676717813</x:v>
      </x:c>
      <x:c r="H4776" s="32" t="n">
        <x:v>1098.9676717813</x:v>
      </x:c>
      <x:c r="I4776" s="33" t="n">
        <x:v>0</x:v>
      </x:c>
      <x:c r="J4776" s="34" t="n">
        <x:v>1</x:v>
      </x:c>
      <x:c r="K4776" s="33" t="n">
        <x:v>1291.53425046518</x:v>
      </x:c>
      <x:c r="L4776" s="32" t="n">
        <x:v>1419354.3882595252</x:v>
      </x:c>
      <x:c r="M4776" s="33" t="n">
        <x:v>3.9746259508498363</x:v>
      </x:c>
      <x:c r="N4776" s="33" t="n">
        <x:v>943.2481255902261</x:v>
      </x:c>
      <x:c r="O4776" s="32" t="n">
        <x:v>1036599.196491966</x:v>
      </x:c>
      <x:c r="P4776" s="32" t="n">
        <x:v>382755.19176755915</x:v>
      </x:c>
      <x:c r="Q4776" s="33" t="n">
        <x:v>1.3692412583984919</x:v>
      </x:c>
      <x:c r="R4776" s="34" t="n">
        <x:v>0.3692412583984919</x:v>
      </x:c>
    </x:row>
    <x:row r="4777" ht="18" customHeight="1">
      <x:c r="A4777" s="25" t="str">
        <x:v>EEZ_684</x:v>
      </x:c>
      <x:c r="B4777" s="25" t="str">
        <x:v>Saudi Arabia (Persian Gulf)</x:v>
      </x:c>
      <x:c r="C4777" s="25" t="str">
        <x:v>functional</x:v>
      </x:c>
      <x:c r="D4777" s="25" t="str">
        <x:v>Small reef assoc. fish (&lt;30 cm)</x:v>
      </x:c>
      <x:c r="E4777" s="35" t="n">
        <x:v>1</x:v>
      </x:c>
      <x:c r="F4777" s="35" t="n">
        <x:v>1</x:v>
      </x:c>
      <x:c r="G4777" s="32" t="n">
        <x:v>579.5801648129</x:v>
      </x:c>
      <x:c r="H4777" s="32" t="n">
        <x:v>579.5801648129</x:v>
      </x:c>
      <x:c r="I4777" s="33" t="n">
        <x:v>0</x:v>
      </x:c>
      <x:c r="J4777" s="34" t="n">
        <x:v>1</x:v>
      </x:c>
      <x:c r="K4777" s="33" t="n">
        <x:v>323.5936569296281</x:v>
      </x:c>
      <x:c r="L4777" s="32" t="n">
        <x:v>187548.46501568286</x:v>
      </x:c>
      <x:c r="M4777" s="33" t="n">
        <x:v>3.51</x:v>
      </x:c>
      <x:c r="N4777" s="33" t="n">
        <x:v>323.5936569296281</x:v>
      </x:c>
      <x:c r="O4777" s="32" t="n">
        <x:v>187548.46501568286</x:v>
      </x:c>
      <x:c r="P4777" s="32" t="n">
        <x:v>0</x:v>
      </x:c>
      <x:c r="Q4777" s="33" t="n">
        <x:v>1</x:v>
      </x:c>
      <x:c r="R4777" s="34" t="n">
        <x:v>0</x:v>
      </x:c>
    </x:row>
    <x:row r="4778" ht="18" customHeight="1">
      <x:c r="A4778" s="25" t="str">
        <x:v>EEZ_684</x:v>
      </x:c>
      <x:c r="B4778" s="25" t="str">
        <x:v>Saudi Arabia (Persian Gulf)</x:v>
      </x:c>
      <x:c r="C4778" s="25" t="str">
        <x:v>functional</x:v>
      </x:c>
      <x:c r="D4778" s="25" t="str">
        <x:v>Small to medium flatfishes (&lt;90 cm)</x:v>
      </x:c>
      <x:c r="E4778" s="35" t="n">
        <x:v>2</x:v>
      </x:c>
      <x:c r="F4778" s="35" t="n">
        <x:v>2</x:v>
      </x:c>
      <x:c r="G4778" s="32" t="n">
        <x:v>45.93422267460001</x:v>
      </x:c>
      <x:c r="H4778" s="32" t="n">
        <x:v>45.93422267460001</x:v>
      </x:c>
      <x:c r="I4778" s="33" t="n">
        <x:v>0</x:v>
      </x:c>
      <x:c r="J4778" s="34" t="n">
        <x:v>1</x:v>
      </x:c>
      <x:c r="K4778" s="33" t="n">
        <x:v>279.9078063287615</x:v>
      </x:c>
      <x:c r="L4778" s="32" t="n">
        <x:v>12857.347504264146</x:v>
      </x:c>
      <x:c r="M4778" s="33" t="n">
        <x:v>3.4273492916011543</x:v>
      </x:c>
      <x:c r="N4778" s="33" t="n">
        <x:v>267.5157101998154</x:v>
      </x:c>
      <x:c r="O4778" s="32" t="n">
        <x:v>12288.126201272084</x:v>
      </x:c>
      <x:c r="P4778" s="32" t="n">
        <x:v>569.2213029920622</x:v>
      </x:c>
      <x:c r="Q4778" s="33" t="n">
        <x:v>1.0463228724761253</x:v>
      </x:c>
      <x:c r="R4778" s="34" t="n">
        <x:v>0.04632287247612542</x:v>
      </x:c>
    </x:row>
    <x:row r="4779" ht="18" customHeight="1">
      <x:c r="A4779" s="25" t="str">
        <x:v>EEZ_686</x:v>
      </x:c>
      <x:c r="B4779" s="25" t="str">
        <x:v>Senegal</x:v>
      </x:c>
      <x:c r="C4779" s="25" t="str">
        <x:v>functional</x:v>
      </x:c>
      <x:c r="D4779" s="25" t="str">
        <x:v>Cephalopods</x:v>
      </x:c>
      <x:c r="E4779" s="35" t="n">
        <x:v>10</x:v>
      </x:c>
      <x:c r="F4779" s="35" t="n">
        <x:v>10</x:v>
      </x:c>
      <x:c r="G4779" s="32" t="n">
        <x:v>17502.804120612604</x:v>
      </x:c>
      <x:c r="H4779" s="32" t="n">
        <x:v>17502.804120612604</x:v>
      </x:c>
      <x:c r="I4779" s="33" t="n">
        <x:v>0</x:v>
      </x:c>
      <x:c r="J4779" s="34" t="n">
        <x:v>1</x:v>
      </x:c>
      <x:c r="K4779" s="33" t="n">
        <x:v>545.1199638990031</x:v>
      </x:c>
      <x:c r="L4779" s="32" t="n">
        <x:v>9541127.950359665</x:v>
      </x:c>
      <x:c r="M4779" s="33" t="n">
        <x:v>3.7094745045509243</x:v>
      </x:c>
      <x:c r="N4779" s="33" t="n">
        <x:v>512.2411980364265</x:v>
      </x:c>
      <x:c r="O4779" s="32" t="n">
        <x:v>8965657.351739502</x:v>
      </x:c>
      <x:c r="P4779" s="32" t="n">
        <x:v>575470.5986201633</x:v>
      </x:c>
      <x:c r="Q4779" s="33" t="n">
        <x:v>1.0641861021499457</x:v>
      </x:c>
      <x:c r="R4779" s="34" t="n">
        <x:v>0.0641861021499457</x:v>
      </x:c>
    </x:row>
    <x:row r="4780" ht="18" customHeight="1">
      <x:c r="A4780" s="25" t="str">
        <x:v>EEZ_686</x:v>
      </x:c>
      <x:c r="B4780" s="25" t="str">
        <x:v>Senegal</x:v>
      </x:c>
      <x:c r="C4780" s="25" t="str">
        <x:v>functional</x:v>
      </x:c>
      <x:c r="D4780" s="25" t="str">
        <x:v>Large bathydemersals (&gt;=90 cm)</x:v>
      </x:c>
      <x:c r="E4780" s="35" t="n">
        <x:v>3</x:v>
      </x:c>
      <x:c r="F4780" s="35" t="n">
        <x:v>3</x:v>
      </x:c>
      <x:c r="G4780" s="32" t="n">
        <x:v>10.207699090500002</x:v>
      </x:c>
      <x:c r="H4780" s="32" t="n">
        <x:v>10.207699090500002</x:v>
      </x:c>
      <x:c r="I4780" s="33" t="n">
        <x:v>0</x:v>
      </x:c>
      <x:c r="J4780" s="34" t="n">
        <x:v>1</x:v>
      </x:c>
      <x:c r="K4780" s="33" t="n">
        <x:v>2448.2070260233963</x:v>
      </x:c>
      <x:c r="L4780" s="32" t="n">
        <x:v>24990.56063289474</x:v>
      </x:c>
      <x:c r="M4780" s="33" t="n">
        <x:v>4.377271771519801</x:v>
      </x:c>
      <x:c r="N4780" s="33" t="n">
        <x:v>2383.8107367606403</x:v>
      </x:c>
      <x:c r="O4780" s="32" t="n">
        <x:v>24333.22268955573</x:v>
      </x:c>
      <x:c r="P4780" s="32" t="n">
        <x:v>657.337943339011</x:v>
      </x:c>
      <x:c r="Q4780" s="33" t="n">
        <x:v>1.027014010915256</x:v>
      </x:c>
      <x:c r="R4780" s="34" t="n">
        <x:v>0.0270140109152559</x:v>
      </x:c>
    </x:row>
    <x:row r="4781" ht="18" customHeight="1">
      <x:c r="A4781" s="25" t="str">
        <x:v>EEZ_686</x:v>
      </x:c>
      <x:c r="B4781" s="25" t="str">
        <x:v>Senegal</x:v>
      </x:c>
      <x:c r="C4781" s="25" t="str">
        <x:v>functional</x:v>
      </x:c>
      <x:c r="D4781" s="25" t="str">
        <x:v>Large bathypelagics (&gt;=90 cm)</x:v>
      </x:c>
      <x:c r="E4781" s="35" t="n">
        <x:v>1</x:v>
      </x:c>
      <x:c r="F4781" s="35" t="n">
        <x:v>1</x:v>
      </x:c>
      <x:c r="G4781" s="32" t="n">
        <x:v>2.9749273922</x:v>
      </x:c>
      <x:c r="H4781" s="32" t="n">
        <x:v>2.9749273922</x:v>
      </x:c>
      <x:c r="I4781" s="33" t="n">
        <x:v>0</x:v>
      </x:c>
      <x:c r="J4781" s="34" t="n">
        <x:v>1</x:v>
      </x:c>
      <x:c r="K4781" s="33" t="n">
        <x:v>2187.761623949552</x:v>
      </x:c>
      <x:c r="L4781" s="32" t="n">
        <x:v>6508.431982691478</x:v>
      </x:c>
      <x:c r="M4781" s="33" t="n">
        <x:v>4.34</x:v>
      </x:c>
      <x:c r="N4781" s="33" t="n">
        <x:v>2187.761623949552</x:v>
      </x:c>
      <x:c r="O4781" s="32" t="n">
        <x:v>6508.431982691478</x:v>
      </x:c>
      <x:c r="P4781" s="32" t="n">
        <x:v>0</x:v>
      </x:c>
      <x:c r="Q4781" s="33" t="n">
        <x:v>1</x:v>
      </x:c>
      <x:c r="R4781" s="34" t="n">
        <x:v>0</x:v>
      </x:c>
    </x:row>
    <x:row r="4782" ht="18" customHeight="1">
      <x:c r="A4782" s="25" t="str">
        <x:v>EEZ_686</x:v>
      </x:c>
      <x:c r="B4782" s="25" t="str">
        <x:v>Senegal</x:v>
      </x:c>
      <x:c r="C4782" s="25" t="str">
        <x:v>functional</x:v>
      </x:c>
      <x:c r="D4782" s="25" t="str">
        <x:v>Large benthopelagics (&gt;=90 cm)</x:v>
      </x:c>
      <x:c r="E4782" s="35" t="n">
        <x:v>9</x:v>
      </x:c>
      <x:c r="F4782" s="35" t="n">
        <x:v>9</x:v>
      </x:c>
      <x:c r="G4782" s="32" t="n">
        <x:v>5827.2446692741005</x:v>
      </x:c>
      <x:c r="H4782" s="32" t="n">
        <x:v>5827.2446692741005</x:v>
      </x:c>
      <x:c r="I4782" s="33" t="n">
        <x:v>0</x:v>
      </x:c>
      <x:c r="J4782" s="34" t="n">
        <x:v>1</x:v>
      </x:c>
      <x:c r="K4782" s="33" t="n">
        <x:v>2120.5381191713204</x:v>
      </x:c>
      <x:c r="L4782" s="32" t="n">
        <x:v>12356894.450933604</x:v>
      </x:c>
      <x:c r="M4782" s="33" t="n">
        <x:v>4.240355424187643</x:v>
      </x:c>
      <x:c r="N4782" s="33" t="n">
        <x:v>1739.2236174005193</x:v>
      </x:c>
      <x:c r="O4782" s="32" t="n">
        <x:v>10134881.553172793</x:v>
      </x:c>
      <x:c r="P4782" s="32" t="n">
        <x:v>2222012.8977608103</x:v>
      </x:c>
      <x:c r="Q4782" s="33" t="n">
        <x:v>1.2192440914186307</x:v>
      </x:c>
      <x:c r="R4782" s="34" t="n">
        <x:v>0.21924409141863074</x:v>
      </x:c>
    </x:row>
    <x:row r="4783" ht="18" customHeight="1">
      <x:c r="A4783" s="25" t="str">
        <x:v>EEZ_686</x:v>
      </x:c>
      <x:c r="B4783" s="25" t="str">
        <x:v>Senegal</x:v>
      </x:c>
      <x:c r="C4783" s="25" t="str">
        <x:v>functional</x:v>
      </x:c>
      <x:c r="D4783" s="25" t="str">
        <x:v>Large demersals (&gt;=90 cm)</x:v>
      </x:c>
      <x:c r="E4783" s="35" t="n">
        <x:v>10</x:v>
      </x:c>
      <x:c r="F4783" s="35" t="n">
        <x:v>10</x:v>
      </x:c>
      <x:c r="G4783" s="32" t="n">
        <x:v>17555.1606318663</x:v>
      </x:c>
      <x:c r="H4783" s="32" t="n">
        <x:v>17555.1606318663</x:v>
      </x:c>
      <x:c r="I4783" s="33" t="n">
        <x:v>0</x:v>
      </x:c>
      <x:c r="J4783" s="34" t="n">
        <x:v>1</x:v>
      </x:c>
      <x:c r="K4783" s="33" t="n">
        <x:v>834.765307037671</x:v>
      </x:c>
      <x:c r="L4783" s="32" t="n">
        <x:v>14654439.054955507</x:v>
      </x:c>
      <x:c r="M4783" s="33" t="n">
        <x:v>3.8809608273728817</x:v>
      </x:c>
      <x:c r="N4783" s="33" t="n">
        <x:v>760.257699889853</x:v>
      </x:c>
      <x:c r="O4783" s="32" t="n">
        <x:v>13346446.043179572</x:v>
      </x:c>
      <x:c r="P4783" s="32" t="n">
        <x:v>1307993.011775935</x:v>
      </x:c>
      <x:c r="Q4783" s="33" t="n">
        <x:v>1.0980030944226054</x:v>
      </x:c>
      <x:c r="R4783" s="34" t="n">
        <x:v>0.09800309442260535</x:v>
      </x:c>
    </x:row>
    <x:row r="4784" ht="18" customHeight="1">
      <x:c r="A4784" s="25" t="str">
        <x:v>EEZ_686</x:v>
      </x:c>
      <x:c r="B4784" s="25" t="str">
        <x:v>Senegal</x:v>
      </x:c>
      <x:c r="C4784" s="25" t="str">
        <x:v>functional</x:v>
      </x:c>
      <x:c r="D4784" s="25" t="str">
        <x:v>Large pelagics (&gt;=90 cm)</x:v>
      </x:c>
      <x:c r="E4784" s="35" t="n">
        <x:v>24</x:v>
      </x:c>
      <x:c r="F4784" s="35" t="n">
        <x:v>24</x:v>
      </x:c>
      <x:c r="G4784" s="32" t="n">
        <x:v>26012.138246691502</x:v>
      </x:c>
      <x:c r="H4784" s="32" t="n">
        <x:v>26012.138246691502</x:v>
      </x:c>
      <x:c r="I4784" s="33" t="n">
        <x:v>0</x:v>
      </x:c>
      <x:c r="J4784" s="34" t="n">
        <x:v>1</x:v>
      </x:c>
      <x:c r="K4784" s="33" t="n">
        <x:v>2695.900274026939</x:v>
      </x:c>
      <x:c r="L4784" s="32" t="n">
        <x:v>70126130.62728223</x:v>
      </x:c>
      <x:c r="M4784" s="33" t="n">
        <x:v>4.422995722999607</x:v>
      </x:c>
      <x:c r="N4784" s="33" t="n">
        <x:v>2648.4740558890344</x:v>
      </x:c>
      <x:c r="O4784" s="32" t="n">
        <x:v>68892473.28456132</x:v>
      </x:c>
      <x:c r="P4784" s="32" t="n">
        <x:v>1233657.342720911</x:v>
      </x:c>
      <x:c r="Q4784" s="33" t="n">
        <x:v>1.0179069974396953</x:v>
      </x:c>
      <x:c r="R4784" s="34" t="n">
        <x:v>0.01790699743969522</x:v>
      </x:c>
    </x:row>
    <x:row r="4785" ht="18" customHeight="1">
      <x:c r="A4785" s="25" t="str">
        <x:v>EEZ_686</x:v>
      </x:c>
      <x:c r="B4785" s="25" t="str">
        <x:v>Senegal</x:v>
      </x:c>
      <x:c r="C4785" s="25" t="str">
        <x:v>functional</x:v>
      </x:c>
      <x:c r="D4785" s="25" t="str">
        <x:v>Large rays (&gt;=90 cm)</x:v>
      </x:c>
      <x:c r="E4785" s="35" t="n">
        <x:v>7</x:v>
      </x:c>
      <x:c r="F4785" s="35" t="n">
        <x:v>7</x:v>
      </x:c>
      <x:c r="G4785" s="32" t="n">
        <x:v>562.4890806886001</x:v>
      </x:c>
      <x:c r="H4785" s="32" t="n">
        <x:v>562.4890806886001</x:v>
      </x:c>
      <x:c r="I4785" s="33" t="n">
        <x:v>0</x:v>
      </x:c>
      <x:c r="J4785" s="34" t="n">
        <x:v>1</x:v>
      </x:c>
      <x:c r="K4785" s="33" t="n">
        <x:v>611.5155105036091</x:v>
      </x:c>
      <x:c r="L4785" s="32" t="n">
        <x:v>343970.7973299951</x:v>
      </x:c>
      <x:c r="M4785" s="33" t="n">
        <x:v>3.685038570910007</x:v>
      </x:c>
      <x:c r="N4785" s="33" t="n">
        <x:v>484.21537019847466</x:v>
      </x:c>
      <x:c r="O4785" s="32" t="n">
        <x:v>272365.8584382302</x:v>
      </x:c>
      <x:c r="P4785" s="32" t="n">
        <x:v>71604.9388917649</x:v>
      </x:c>
      <x:c r="Q4785" s="33" t="n">
        <x:v>1.2628998337102673</x:v>
      </x:c>
      <x:c r="R4785" s="34" t="n">
        <x:v>0.26289983371026726</x:v>
      </x:c>
    </x:row>
    <x:row r="4786" ht="18" customHeight="1">
      <x:c r="A4786" s="25" t="str">
        <x:v>EEZ_686</x:v>
      </x:c>
      <x:c r="B4786" s="25" t="str">
        <x:v>Senegal</x:v>
      </x:c>
      <x:c r="C4786" s="25" t="str">
        <x:v>functional</x:v>
      </x:c>
      <x:c r="D4786" s="25" t="str">
        <x:v>Large reef assoc. fish (&gt;=90 cm)</x:v>
      </x:c>
      <x:c r="E4786" s="35" t="n">
        <x:v>12</x:v>
      </x:c>
      <x:c r="F4786" s="35" t="n">
        <x:v>12</x:v>
      </x:c>
      <x:c r="G4786" s="32" t="n">
        <x:v>2041.5262838431001</x:v>
      </x:c>
      <x:c r="H4786" s="32" t="n">
        <x:v>2041.5262838431001</x:v>
      </x:c>
      <x:c r="I4786" s="33" t="n">
        <x:v>0</x:v>
      </x:c>
      <x:c r="J4786" s="34" t="n">
        <x:v>1</x:v>
      </x:c>
      <x:c r="K4786" s="33" t="n">
        <x:v>741.7667820834878</x:v>
      </x:c>
      <x:c r="L4786" s="32" t="n">
        <x:v>1514336.3821051575</x:v>
      </x:c>
      <x:c r="M4786" s="33" t="n">
        <x:v>3.6894240599958996</x:v>
      </x:c>
      <x:c r="N4786" s="33" t="n">
        <x:v>489.1297292528998</x:v>
      </x:c>
      <x:c r="O4786" s="32" t="n">
        <x:v>998571.1984788541</x:v>
      </x:c>
      <x:c r="P4786" s="32" t="n">
        <x:v>515765.18362630333</x:v>
      </x:c>
      <x:c r="Q4786" s="33" t="n">
        <x:v>1.516503164132893</x:v>
      </x:c>
      <x:c r="R4786" s="34" t="n">
        <x:v>0.5165031641328931</x:v>
      </x:c>
    </x:row>
    <x:row r="4787" ht="18" customHeight="1">
      <x:c r="A4787" s="25" t="str">
        <x:v>EEZ_686</x:v>
      </x:c>
      <x:c r="B4787" s="25" t="str">
        <x:v>Senegal</x:v>
      </x:c>
      <x:c r="C4787" s="25" t="str">
        <x:v>functional</x:v>
      </x:c>
      <x:c r="D4787" s="25" t="str">
        <x:v>Large sharks (&gt;=90 cm)</x:v>
      </x:c>
      <x:c r="E4787" s="35" t="n">
        <x:v>23</x:v>
      </x:c>
      <x:c r="F4787" s="35" t="n">
        <x:v>23</x:v>
      </x:c>
      <x:c r="G4787" s="32" t="n">
        <x:v>4023.0658885701</x:v>
      </x:c>
      <x:c r="H4787" s="32" t="n">
        <x:v>4023.0658885701</x:v>
      </x:c>
      <x:c r="I4787" s="33" t="n">
        <x:v>0</x:v>
      </x:c>
      <x:c r="J4787" s="34" t="n">
        <x:v>1</x:v>
      </x:c>
      <x:c r="K4787" s="33" t="n">
        <x:v>3595.6482270767374</x:v>
      </x:c>
      <x:c r="L4787" s="32" t="n">
        <x:v>14465529.72964998</x:v>
      </x:c>
      <x:c r="M4787" s="33" t="n">
        <x:v>4.492128984314071</x:v>
      </x:c>
      <x:c r="N4787" s="33" t="n">
        <x:v>3105.481771062469</x:v>
      </x:c>
      <x:c r="O4787" s="32" t="n">
        <x:v>12493557.78073768</x:v>
      </x:c>
      <x:c r="P4787" s="32" t="n">
        <x:v>1971971.9489123002</x:v>
      </x:c>
      <x:c r="Q4787" s="33" t="n">
        <x:v>1.1578391026415749</x:v>
      </x:c>
      <x:c r="R4787" s="34" t="n">
        <x:v>0.1578391026415748</x:v>
      </x:c>
    </x:row>
    <x:row r="4788" ht="18" customHeight="1">
      <x:c r="A4788" s="25" t="str">
        <x:v>EEZ_686</x:v>
      </x:c>
      <x:c r="B4788" s="25" t="str">
        <x:v>Senegal</x:v>
      </x:c>
      <x:c r="C4788" s="25" t="str">
        <x:v>functional</x:v>
      </x:c>
      <x:c r="D4788" s="25" t="str">
        <x:v>Lobsters, crabs</x:v>
      </x:c>
      <x:c r="E4788" s="35" t="n">
        <x:v>4</x:v>
      </x:c>
      <x:c r="F4788" s="35" t="n">
        <x:v>4</x:v>
      </x:c>
      <x:c r="G4788" s="32" t="n">
        <x:v>1353.389835578</x:v>
      </x:c>
      <x:c r="H4788" s="32" t="n">
        <x:v>1353.389835578</x:v>
      </x:c>
      <x:c r="I4788" s="33" t="n">
        <x:v>0</x:v>
      </x:c>
      <x:c r="J4788" s="34" t="n">
        <x:v>1</x:v>
      </x:c>
      <x:c r="K4788" s="33" t="n">
        <x:v>264.09466827607906</x:v>
      </x:c>
      <x:c r="L4788" s="32" t="n">
        <x:v>357423.03967518907</x:v>
      </x:c>
      <x:c r="M4788" s="33" t="n">
        <x:v>3.41320561947149</x:v>
      </x:c>
      <x:c r="N4788" s="33" t="n">
        <x:v>258.94386110747047</x:v>
      </x:c>
      <x:c r="O4788" s="32" t="n">
        <x:v>350451.9896081719</x:v>
      </x:c>
      <x:c r="P4788" s="32" t="n">
        <x:v>6971.050067017146</x:v>
      </x:c>
      <x:c r="Q4788" s="33" t="n">
        <x:v>1.0198915979184802</x:v>
      </x:c>
      <x:c r="R4788" s="34" t="n">
        <x:v>0.019891597918480167</x:v>
      </x:c>
    </x:row>
    <x:row r="4789" ht="18" customHeight="1">
      <x:c r="A4789" s="25" t="str">
        <x:v>EEZ_686</x:v>
      </x:c>
      <x:c r="B4789" s="25" t="str">
        <x:v>Senegal</x:v>
      </x:c>
      <x:c r="C4789" s="25" t="str">
        <x:v>functional</x:v>
      </x:c>
      <x:c r="D4789" s="25" t="str">
        <x:v>Medium bathydemersals (30 - 89 cm)</x:v>
      </x:c>
      <x:c r="E4789" s="35" t="n">
        <x:v>8</x:v>
      </x:c>
      <x:c r="F4789" s="35" t="n">
        <x:v>8</x:v>
      </x:c>
      <x:c r="G4789" s="32" t="n">
        <x:v>1089.4303935480002</x:v>
      </x:c>
      <x:c r="H4789" s="32" t="n">
        <x:v>1089.4303935480002</x:v>
      </x:c>
      <x:c r="I4789" s="33" t="n">
        <x:v>0</x:v>
      </x:c>
      <x:c r="J4789" s="34" t="n">
        <x:v>1</x:v>
      </x:c>
      <x:c r="K4789" s="33" t="n">
        <x:v>2416.8376512334125</x:v>
      </x:c>
      <x:c r="L4789" s="32" t="n">
        <x:v>2632976.393524841</x:v>
      </x:c>
      <x:c r="M4789" s="33" t="n">
        <x:v>4.362566070403909</x:v>
      </x:c>
      <x:c r="N4789" s="33" t="n">
        <x:v>2304.443530668588</x:v>
      </x:c>
      <x:c r="O4789" s="32" t="n">
        <x:v>2510530.822525423</x:v>
      </x:c>
      <x:c r="P4789" s="32" t="n">
        <x:v>122445.57099941792</x:v>
      </x:c>
      <x:c r="Q4789" s="33" t="n">
        <x:v>1.0487727813977787</x:v>
      </x:c>
      <x:c r="R4789" s="34" t="n">
        <x:v>0.048772781397778665</x:v>
      </x:c>
    </x:row>
    <x:row r="4790" ht="18" customHeight="1">
      <x:c r="A4790" s="25" t="str">
        <x:v>EEZ_686</x:v>
      </x:c>
      <x:c r="B4790" s="25" t="str">
        <x:v>Senegal</x:v>
      </x:c>
      <x:c r="C4790" s="25" t="str">
        <x:v>functional</x:v>
      </x:c>
      <x:c r="D4790" s="25" t="str">
        <x:v>Medium bathypelagics (30 - 89 cm)</x:v>
      </x:c>
      <x:c r="E4790" s="35" t="n">
        <x:v>2</x:v>
      </x:c>
      <x:c r="F4790" s="35" t="n">
        <x:v>2</x:v>
      </x:c>
      <x:c r="G4790" s="32" t="n">
        <x:v>1874.0996306901</x:v>
      </x:c>
      <x:c r="H4790" s="32" t="n">
        <x:v>1874.0996306901</x:v>
      </x:c>
      <x:c r="I4790" s="33" t="n">
        <x:v>0</x:v>
      </x:c>
      <x:c r="J4790" s="34" t="n">
        <x:v>1</x:v>
      </x:c>
      <x:c r="K4790" s="33" t="n">
        <x:v>1202.9540621192111</x:v>
      </x:c>
      <x:c r="L4790" s="32" t="n">
        <x:v>2254455.763554769</x:v>
      </x:c>
      <x:c r="M4790" s="33" t="n">
        <x:v>4.080203530603036</x:v>
      </x:c>
      <x:c r="N4790" s="33" t="n">
        <x:v>1202.8280037229065</x:v>
      </x:c>
      <x:c r="O4790" s="32" t="n">
        <x:v>2254219.5175608094</x:v>
      </x:c>
      <x:c r="P4790" s="32" t="n">
        <x:v>236.24599395971745</x:v>
      </x:c>
      <x:c r="Q4790" s="33" t="n">
        <x:v>1.0001048016806346</x:v>
      </x:c>
      <x:c r="R4790" s="34" t="n">
        <x:v>0.00010480168063461216</x:v>
      </x:c>
    </x:row>
    <x:row r="4791" ht="18" customHeight="1">
      <x:c r="A4791" s="25" t="str">
        <x:v>EEZ_686</x:v>
      </x:c>
      <x:c r="B4791" s="25" t="str">
        <x:v>Senegal</x:v>
      </x:c>
      <x:c r="C4791" s="25" t="str">
        <x:v>functional</x:v>
      </x:c>
      <x:c r="D4791" s="25" t="str">
        <x:v>Medium benthopelagics (30 - 89 cm)</x:v>
      </x:c>
      <x:c r="E4791" s="35" t="n">
        <x:v>34</x:v>
      </x:c>
      <x:c r="F4791" s="35" t="n">
        <x:v>34</x:v>
      </x:c>
      <x:c r="G4791" s="32" t="n">
        <x:v>25069.779478984798</x:v>
      </x:c>
      <x:c r="H4791" s="32" t="n">
        <x:v>25069.779478984798</x:v>
      </x:c>
      <x:c r="I4791" s="33" t="n">
        <x:v>0</x:v>
      </x:c>
      <x:c r="J4791" s="34" t="n">
        <x:v>1</x:v>
      </x:c>
      <x:c r="K4791" s="33" t="n">
        <x:v>417.24604529584866</x:v>
      </x:c>
      <x:c r="L4791" s="32" t="n">
        <x:v>10460266.344045429</x:v>
      </x:c>
      <x:c r="M4791" s="33" t="n">
        <x:v>3.5511164658468526</x:v>
      </x:c>
      <x:c r="N4791" s="33" t="n">
        <x:v>355.7267019058981</x:v>
      </x:c>
      <x:c r="O4791" s="32" t="n">
        <x:v>8917989.971567426</x:v>
      </x:c>
      <x:c r="P4791" s="32" t="n">
        <x:v>1542276.3724780027</x:v>
      </x:c>
      <x:c r="Q4791" s="33" t="n">
        <x:v>1.172939908812987</x:v>
      </x:c>
      <x:c r="R4791" s="34" t="n">
        <x:v>0.17293990881298696</x:v>
      </x:c>
    </x:row>
    <x:row r="4792" ht="18" customHeight="1">
      <x:c r="A4792" s="25" t="str">
        <x:v>EEZ_686</x:v>
      </x:c>
      <x:c r="B4792" s="25" t="str">
        <x:v>Senegal</x:v>
      </x:c>
      <x:c r="C4792" s="25" t="str">
        <x:v>functional</x:v>
      </x:c>
      <x:c r="D4792" s="25" t="str">
        <x:v>Medium demersals (30 - 89 cm)</x:v>
      </x:c>
      <x:c r="E4792" s="35" t="n">
        <x:v>28</x:v>
      </x:c>
      <x:c r="F4792" s="35" t="n">
        <x:v>28</x:v>
      </x:c>
      <x:c r="G4792" s="32" t="n">
        <x:v>186390.92036081542</x:v>
      </x:c>
      <x:c r="H4792" s="32" t="n">
        <x:v>186390.92036081542</x:v>
      </x:c>
      <x:c r="I4792" s="33" t="n">
        <x:v>0</x:v>
      </x:c>
      <x:c r="J4792" s="34" t="n">
        <x:v>1</x:v>
      </x:c>
      <x:c r="K4792" s="33" t="n">
        <x:v>214.2110660553138</x:v>
      </x:c>
      <x:c r="L4792" s="32" t="n">
        <x:v>39926997.75352137</x:v>
      </x:c>
      <x:c r="M4792" s="33" t="n">
        <x:v>3.290774867930441</x:v>
      </x:c>
      <x:c r="N4792" s="33" t="n">
        <x:v>195.33266165994712</x:v>
      </x:c>
      <x:c r="O4792" s="32" t="n">
        <x:v>36408234.583325304</x:v>
      </x:c>
      <x:c r="P4792" s="32" t="n">
        <x:v>3518763.170196064</x:v>
      </x:c>
      <x:c r="Q4792" s="33" t="n">
        <x:v>1.0966474538100133</x:v>
      </x:c>
      <x:c r="R4792" s="34" t="n">
        <x:v>0.09664745381001337</x:v>
      </x:c>
    </x:row>
    <x:row r="4793" ht="18" customHeight="1">
      <x:c r="A4793" s="25" t="str">
        <x:v>EEZ_686</x:v>
      </x:c>
      <x:c r="B4793" s="25" t="str">
        <x:v>Senegal</x:v>
      </x:c>
      <x:c r="C4793" s="25" t="str">
        <x:v>functional</x:v>
      </x:c>
      <x:c r="D4793" s="25" t="str">
        <x:v>Medium pelagics (30 - 89 cm)</x:v>
      </x:c>
      <x:c r="E4793" s="35" t="n">
        <x:v>21</x:v>
      </x:c>
      <x:c r="F4793" s="35" t="n">
        <x:v>21</x:v>
      </x:c>
      <x:c r="G4793" s="32" t="n">
        <x:v>117349.17152639241</x:v>
      </x:c>
      <x:c r="H4793" s="32" t="n">
        <x:v>117349.17152639241</x:v>
      </x:c>
      <x:c r="I4793" s="33" t="n">
        <x:v>0</x:v>
      </x:c>
      <x:c r="J4793" s="34" t="n">
        <x:v>1</x:v>
      </x:c>
      <x:c r="K4793" s="33" t="n">
        <x:v>462.5014207718986</x:v>
      </x:c>
      <x:c r="L4793" s="32" t="n">
        <x:v>54274158.55736172</x:v>
      </x:c>
      <x:c r="M4793" s="33" t="n">
        <x:v>3.384635988108781</x:v>
      </x:c>
      <x:c r="N4793" s="33" t="n">
        <x:v>242.4577039432742</x:v>
      </x:c>
      <x:c r="O4793" s="32" t="n">
        <x:v>28452210.687934555</x:v>
      </x:c>
      <x:c r="P4793" s="32" t="n">
        <x:v>25821947.869427167</x:v>
      </x:c>
      <x:c r="Q4793" s="33" t="n">
        <x:v>1.907555063212618</x:v>
      </x:c>
      <x:c r="R4793" s="34" t="n">
        <x:v>0.9075550632126179</x:v>
      </x:c>
    </x:row>
    <x:row r="4794" ht="18" customHeight="1">
      <x:c r="A4794" s="25" t="str">
        <x:v>EEZ_686</x:v>
      </x:c>
      <x:c r="B4794" s="25" t="str">
        <x:v>Senegal</x:v>
      </x:c>
      <x:c r="C4794" s="25" t="str">
        <x:v>functional</x:v>
      </x:c>
      <x:c r="D4794" s="25" t="str">
        <x:v>Medium reef assoc. fish (30 - 89 cm)</x:v>
      </x:c>
      <x:c r="E4794" s="35" t="n">
        <x:v>12</x:v>
      </x:c>
      <x:c r="F4794" s="35" t="n">
        <x:v>12</x:v>
      </x:c>
      <x:c r="G4794" s="32" t="n">
        <x:v>2430.9905324396004</x:v>
      </x:c>
      <x:c r="H4794" s="32" t="n">
        <x:v>2430.9905324396004</x:v>
      </x:c>
      <x:c r="I4794" s="33" t="n">
        <x:v>0</x:v>
      </x:c>
      <x:c r="J4794" s="34" t="n">
        <x:v>1</x:v>
      </x:c>
      <x:c r="K4794" s="33" t="n">
        <x:v>505.60832481216977</x:v>
      </x:c>
      <x:c r="L4794" s="32" t="n">
        <x:v>1229129.050741031</x:v>
      </x:c>
      <x:c r="M4794" s="33" t="n">
        <x:v>3.581765733703431</x:v>
      </x:c>
      <x:c r="N4794" s="33" t="n">
        <x:v>381.73829875146475</x:v>
      </x:c>
      <x:c r="O4794" s="32" t="n">
        <x:v>928002.1901344105</x:v>
      </x:c>
      <x:c r="P4794" s="32" t="n">
        <x:v>301126.86060662055</x:v>
      </x:c>
      <x:c r="Q4794" s="33" t="n">
        <x:v>1.3244893857017792</x:v>
      </x:c>
      <x:c r="R4794" s="34" t="n">
        <x:v>0.3244893857017792</x:v>
      </x:c>
    </x:row>
    <x:row r="4795" ht="18" customHeight="1">
      <x:c r="A4795" s="25" t="str">
        <x:v>EEZ_686</x:v>
      </x:c>
      <x:c r="B4795" s="25" t="str">
        <x:v>Senegal</x:v>
      </x:c>
      <x:c r="C4795" s="25" t="str">
        <x:v>functional</x:v>
      </x:c>
      <x:c r="D4795" s="25" t="str">
        <x:v>Other demersal invertebrates</x:v>
      </x:c>
      <x:c r="E4795" s="35" t="n">
        <x:v>9</x:v>
      </x:c>
      <x:c r="F4795" s="35" t="n">
        <x:v>9</x:v>
      </x:c>
      <x:c r="G4795" s="32" t="n">
        <x:v>12922.598119680499</x:v>
      </x:c>
      <x:c r="H4795" s="32" t="n">
        <x:v>12922.598119680499</x:v>
      </x:c>
      <x:c r="I4795" s="33" t="n">
        <x:v>0</x:v>
      </x:c>
      <x:c r="J4795" s="34" t="n">
        <x:v>1</x:v>
      </x:c>
      <x:c r="K4795" s="33" t="n">
        <x:v>10.253748584207456</x:v>
      </x:c>
      <x:c r="L4795" s="32" t="n">
        <x:v>132505.07217395585</x:v>
      </x:c>
      <x:c r="M4795" s="33" t="n">
        <x:v>2.0084964111222456</x:v>
      </x:c>
      <x:c r="N4795" s="33" t="n">
        <x:v>10.197563330531416</x:v>
      </x:c>
      <x:c r="O4795" s="32" t="n">
        <x:v>131779.01272044808</x:v>
      </x:c>
      <x:c r="P4795" s="32" t="n">
        <x:v>726.0594535077689</x:v>
      </x:c>
      <x:c r="Q4795" s="33" t="n">
        <x:v>1.0055096744050436</x:v>
      </x:c>
      <x:c r="R4795" s="34" t="n">
        <x:v>0.005509674405043609</x:v>
      </x:c>
    </x:row>
    <x:row r="4796" ht="18" customHeight="1">
      <x:c r="A4796" s="25" t="str">
        <x:v>EEZ_686</x:v>
      </x:c>
      <x:c r="B4796" s="25" t="str">
        <x:v>Senegal</x:v>
      </x:c>
      <x:c r="C4796" s="25" t="str">
        <x:v>functional</x:v>
      </x:c>
      <x:c r="D4796" s="25" t="str">
        <x:v>Shrimps</x:v>
      </x:c>
      <x:c r="E4796" s="35" t="n">
        <x:v>9</x:v>
      </x:c>
      <x:c r="F4796" s="35" t="n">
        <x:v>9</x:v>
      </x:c>
      <x:c r="G4796" s="32" t="n">
        <x:v>2315.5910978065</x:v>
      </x:c>
      <x:c r="H4796" s="32" t="n">
        <x:v>2315.5910978065</x:v>
      </x:c>
      <x:c r="I4796" s="33" t="n">
        <x:v>0</x:v>
      </x:c>
      <x:c r="J4796" s="34" t="n">
        <x:v>1</x:v>
      </x:c>
      <x:c r="K4796" s="33" t="n">
        <x:v>71.17090027442396</x:v>
      </x:c>
      <x:c r="L4796" s="32" t="n">
        <x:v>164802.7030983303</x:v>
      </x:c>
      <x:c r="M4796" s="33" t="n">
        <x:v>2.765207087876557</x:v>
      </x:c>
      <x:c r="N4796" s="33" t="n">
        <x:v>58.23808525773127</x:v>
      </x:c>
      <x:c r="O4796" s="32" t="n">
        <x:v>134855.5917760985</x:v>
      </x:c>
      <x:c r="P4796" s="32" t="n">
        <x:v>29947.111322231794</x:v>
      </x:c>
      <x:c r="Q4796" s="33" t="n">
        <x:v>1.2220679982773954</x:v>
      </x:c>
      <x:c r="R4796" s="34" t="n">
        <x:v>0.2220679982773955</x:v>
      </x:c>
    </x:row>
    <x:row r="4797" ht="18" customHeight="1">
      <x:c r="A4797" s="25" t="str">
        <x:v>EEZ_686</x:v>
      </x:c>
      <x:c r="B4797" s="25" t="str">
        <x:v>Senegal</x:v>
      </x:c>
      <x:c r="C4797" s="25" t="str">
        <x:v>functional</x:v>
      </x:c>
      <x:c r="D4797" s="25" t="str">
        <x:v>Small benthopelagics (&lt;30 cm)</x:v>
      </x:c>
      <x:c r="E4797" s="35" t="n">
        <x:v>1</x:v>
      </x:c>
      <x:c r="F4797" s="35" t="n">
        <x:v>1</x:v>
      </x:c>
      <x:c r="G4797" s="32" t="n">
        <x:v>3687.1387845199997</x:v>
      </x:c>
      <x:c r="H4797" s="32" t="n">
        <x:v>3687.1387845199997</x:v>
      </x:c>
      <x:c r="I4797" s="33" t="n">
        <x:v>0</x:v>
      </x:c>
      <x:c r="J4797" s="34" t="n">
        <x:v>1</x:v>
      </x:c>
      <x:c r="K4797" s="33" t="n">
        <x:v>154.88166189124811</x:v>
      </x:c>
      <x:c r="L4797" s="32" t="n">
        <x:v>571070.1825701342</x:v>
      </x:c>
      <x:c r="M4797" s="33" t="n">
        <x:v>3.19</x:v>
      </x:c>
      <x:c r="N4797" s="33" t="n">
        <x:v>154.88166189124811</x:v>
      </x:c>
      <x:c r="O4797" s="32" t="n">
        <x:v>571070.1825701342</x:v>
      </x:c>
      <x:c r="P4797" s="32" t="n">
        <x:v>0</x:v>
      </x:c>
      <x:c r="Q4797" s="33" t="n">
        <x:v>1</x:v>
      </x:c>
      <x:c r="R4797" s="34" t="n">
        <x:v>0</x:v>
      </x:c>
    </x:row>
    <x:row r="4798" ht="18" customHeight="1">
      <x:c r="A4798" s="25" t="str">
        <x:v>EEZ_686</x:v>
      </x:c>
      <x:c r="B4798" s="25" t="str">
        <x:v>Senegal</x:v>
      </x:c>
      <x:c r="C4798" s="25" t="str">
        <x:v>functional</x:v>
      </x:c>
      <x:c r="D4798" s="25" t="str">
        <x:v>Small demersals (&lt;30 cm)</x:v>
      </x:c>
      <x:c r="E4798" s="35" t="n">
        <x:v>3</x:v>
      </x:c>
      <x:c r="F4798" s="35" t="n">
        <x:v>3</x:v>
      </x:c>
      <x:c r="G4798" s="32" t="n">
        <x:v>10389.456720632399</x:v>
      </x:c>
      <x:c r="H4798" s="32" t="n">
        <x:v>10389.456720632399</x:v>
      </x:c>
      <x:c r="I4798" s="33" t="n">
        <x:v>0</x:v>
      </x:c>
      <x:c r="J4798" s="34" t="n">
        <x:v>1</x:v>
      </x:c>
      <x:c r="K4798" s="33" t="n">
        <x:v>119.76673681061357</x:v>
      </x:c>
      <x:c r="L4798" s="32" t="n">
        <x:v>1244311.328665241</x:v>
      </x:c>
      <x:c r="M4798" s="33" t="n">
        <x:v>3.042770874762308</x:v>
      </x:c>
      <x:c r="N4798" s="33" t="n">
        <x:v>110.34962833380912</x:v>
      </x:c>
      <x:c r="O4798" s="32" t="n">
        <x:v>1146472.6877119807</x:v>
      </x:c>
      <x:c r="P4798" s="32" t="n">
        <x:v>97838.64095326024</x:v>
      </x:c>
      <x:c r="Q4798" s="33" t="n">
        <x:v>1.0853388327536324</x:v>
      </x:c>
      <x:c r="R4798" s="34" t="n">
        <x:v>0.08533883275363248</x:v>
      </x:c>
    </x:row>
    <x:row r="4799" ht="18" customHeight="1">
      <x:c r="A4799" s="25" t="str">
        <x:v>EEZ_686</x:v>
      </x:c>
      <x:c r="B4799" s="25" t="str">
        <x:v>Senegal</x:v>
      </x:c>
      <x:c r="C4799" s="25" t="str">
        <x:v>functional</x:v>
      </x:c>
      <x:c r="D4799" s="25" t="str">
        <x:v>Small pelagics (&lt;30 cm)</x:v>
      </x:c>
      <x:c r="E4799" s="35" t="n">
        <x:v>5</x:v>
      </x:c>
      <x:c r="F4799" s="35" t="n">
        <x:v>5</x:v>
      </x:c>
      <x:c r="G4799" s="32" t="n">
        <x:v>88980.3409275476</x:v>
      </x:c>
      <x:c r="H4799" s="32" t="n">
        <x:v>88980.3409275476</x:v>
      </x:c>
      <x:c r="I4799" s="33" t="n">
        <x:v>0</x:v>
      </x:c>
      <x:c r="J4799" s="34" t="n">
        <x:v>1</x:v>
      </x:c>
      <x:c r="K4799" s="33" t="n">
        <x:v>232.67142700344795</x:v>
      </x:c>
      <x:c r="L4799" s="32" t="n">
        <x:v>20703182.898865804</x:v>
      </x:c>
      <x:c r="M4799" s="33" t="n">
        <x:v>3.3537708048080974</x:v>
      </x:c>
      <x:c r="N4799" s="33" t="n">
        <x:v>225.82436869350377</x:v>
      </x:c>
      <x:c r="O4799" s="32" t="n">
        <x:v>20093929.31609617</x:v>
      </x:c>
      <x:c r="P4799" s="32" t="n">
        <x:v>609253.5827696323</x:v>
      </x:c>
      <x:c r="Q4799" s="33" t="n">
        <x:v>1.030320280975687</x:v>
      </x:c>
      <x:c r="R4799" s="34" t="n">
        <x:v>0.030320280975687113</x:v>
      </x:c>
    </x:row>
    <x:row r="4800" ht="18" customHeight="1">
      <x:c r="A4800" s="25" t="str">
        <x:v>EEZ_686</x:v>
      </x:c>
      <x:c r="B4800" s="25" t="str">
        <x:v>Senegal</x:v>
      </x:c>
      <x:c r="C4800" s="25" t="str">
        <x:v>functional</x:v>
      </x:c>
      <x:c r="D4800" s="25" t="str">
        <x:v>Small reef assoc. fish (&lt;30 cm)</x:v>
      </x:c>
      <x:c r="E4800" s="35" t="n">
        <x:v>1</x:v>
      </x:c>
      <x:c r="F4800" s="35" t="n">
        <x:v>1</x:v>
      </x:c>
      <x:c r="G4800" s="32" t="n">
        <x:v>1.0917325787999999</x:v>
      </x:c>
      <x:c r="H4800" s="32" t="n">
        <x:v>1.0917325787999999</x:v>
      </x:c>
      <x:c r="I4800" s="33" t="n">
        <x:v>0</x:v>
      </x:c>
      <x:c r="J4800" s="34" t="n">
        <x:v>1</x:v>
      </x:c>
      <x:c r="K4800" s="33" t="n">
        <x:v>537.0317963702527</x:v>
      </x:c>
      <x:c r="L4800" s="32" t="n">
        <x:v>586.2951079488923</x:v>
      </x:c>
      <x:c r="M4800" s="33" t="n">
        <x:v>3.73</x:v>
      </x:c>
      <x:c r="N4800" s="33" t="n">
        <x:v>537.0317963702527</x:v>
      </x:c>
      <x:c r="O4800" s="32" t="n">
        <x:v>586.2951079488923</x:v>
      </x:c>
      <x:c r="P4800" s="32" t="n">
        <x:v>0</x:v>
      </x:c>
      <x:c r="Q4800" s="33" t="n">
        <x:v>1</x:v>
      </x:c>
      <x:c r="R4800" s="34" t="n">
        <x:v>0</x:v>
      </x:c>
    </x:row>
    <x:row r="4801" ht="18" customHeight="1">
      <x:c r="A4801" s="25" t="str">
        <x:v>EEZ_686</x:v>
      </x:c>
      <x:c r="B4801" s="25" t="str">
        <x:v>Senegal</x:v>
      </x:c>
      <x:c r="C4801" s="25" t="str">
        <x:v>functional</x:v>
      </x:c>
      <x:c r="D4801" s="25" t="str">
        <x:v>Small to medium flatfishes (&lt;90 cm)</x:v>
      </x:c>
      <x:c r="E4801" s="35" t="n">
        <x:v>14</x:v>
      </x:c>
      <x:c r="F4801" s="35" t="n">
        <x:v>14</x:v>
      </x:c>
      <x:c r="G4801" s="32" t="n">
        <x:v>13301.9886556663</x:v>
      </x:c>
      <x:c r="H4801" s="32" t="n">
        <x:v>13301.9886556663</x:v>
      </x:c>
      <x:c r="I4801" s="33" t="n">
        <x:v>0</x:v>
      </x:c>
      <x:c r="J4801" s="34" t="n">
        <x:v>1</x:v>
      </x:c>
      <x:c r="K4801" s="33" t="n">
        <x:v>412.9185853128007</x:v>
      </x:c>
      <x:c r="L4801" s="32" t="n">
        <x:v>5492638.337544653</x:v>
      </x:c>
      <x:c r="M4801" s="33" t="n">
        <x:v>3.546251025285238</x:v>
      </x:c>
      <x:c r="N4801" s="33" t="n">
        <x:v>351.76370368999915</x:v>
      </x:c>
      <x:c r="O4801" s="32" t="n">
        <x:v>4679156.79595953</x:v>
      </x:c>
      <x:c r="P4801" s="32" t="n">
        <x:v>813481.5415851222</x:v>
      </x:c>
      <x:c r="Q4801" s="33" t="n">
        <x:v>1.173852165477243</x:v>
      </x:c>
      <x:c r="R4801" s="34" t="n">
        <x:v>0.17385216547724297</x:v>
      </x:c>
    </x:row>
    <x:row r="4802" ht="18" customHeight="1">
      <x:c r="A4802" s="25" t="str">
        <x:v>EEZ_686</x:v>
      </x:c>
      <x:c r="B4802" s="25" t="str">
        <x:v>Senegal</x:v>
      </x:c>
      <x:c r="C4802" s="25" t="str">
        <x:v>functional</x:v>
      </x:c>
      <x:c r="D4802" s="25" t="str">
        <x:v>Small to medium rays (&lt;90 cm)</x:v>
      </x:c>
      <x:c r="E4802" s="35" t="n">
        <x:v>3</x:v>
      </x:c>
      <x:c r="F4802" s="35" t="n">
        <x:v>3</x:v>
      </x:c>
      <x:c r="G4802" s="32" t="n">
        <x:v>1422.0533809513</x:v>
      </x:c>
      <x:c r="H4802" s="32" t="n">
        <x:v>1422.0533809513</x:v>
      </x:c>
      <x:c r="I4802" s="33" t="n">
        <x:v>0</x:v>
      </x:c>
      <x:c r="J4802" s="34" t="n">
        <x:v>1</x:v>
      </x:c>
      <x:c r="K4802" s="33" t="n">
        <x:v>630.9569942227814</x:v>
      </x:c>
      <x:c r="L4802" s="32" t="n">
        <x:v>897254.5268693762</x:v>
      </x:c>
      <x:c r="M4802" s="33" t="n">
        <x:v>3.7999996661348963</x:v>
      </x:c>
      <x:c r="N4802" s="33" t="n">
        <x:v>630.9568594301476</x:v>
      </x:c>
      <x:c r="O4802" s="32" t="n">
        <x:v>897254.3351870554</x:v>
      </x:c>
      <x:c r="P4802" s="32" t="n">
        <x:v>0.19168232078664005</x:v>
      </x:c>
      <x:c r="Q4802" s="33" t="n">
        <x:v>1.000000213632092</x:v>
      </x:c>
      <x:c r="R4802" s="34" t="n">
        <x:v>2.136320921165335e-7</x:v>
      </x:c>
    </x:row>
    <x:row r="4803" ht="18" customHeight="1">
      <x:c r="A4803" s="25" t="str">
        <x:v>EEZ_686</x:v>
      </x:c>
      <x:c r="B4803" s="25" t="str">
        <x:v>Senegal</x:v>
      </x:c>
      <x:c r="C4803" s="25" t="str">
        <x:v>functional</x:v>
      </x:c>
      <x:c r="D4803" s="25" t="str">
        <x:v>Small to medium sharks (&lt;90 cm)</x:v>
      </x:c>
      <x:c r="E4803" s="35" t="n">
        <x:v>3</x:v>
      </x:c>
      <x:c r="F4803" s="35" t="n">
        <x:v>3</x:v>
      </x:c>
      <x:c r="G4803" s="32" t="n">
        <x:v>29.711530538999998</x:v>
      </x:c>
      <x:c r="H4803" s="32" t="n">
        <x:v>29.711530538999998</x:v>
      </x:c>
      <x:c r="I4803" s="33" t="n">
        <x:v>0</x:v>
      </x:c>
      <x:c r="J4803" s="34" t="n">
        <x:v>1</x:v>
      </x:c>
      <x:c r="K4803" s="33" t="n">
        <x:v>932.0225759646557</x:v>
      </x:c>
      <x:c r="L4803" s="32" t="n">
        <x:v>27691.817228811316</x:v>
      </x:c>
      <x:c r="M4803" s="33" t="n">
        <x:v>3.969333021380202</x:v>
      </x:c>
      <x:c r="N4803" s="33" t="n">
        <x:v>931.8221321736099</x:v>
      </x:c>
      <x:c r="O4803" s="32" t="n">
        <x:v>27685.861736992305</x:v>
      </x:c>
      <x:c r="P4803" s="32" t="n">
        <x:v>5.955491819011513</x:v>
      </x:c>
      <x:c r="Q4803" s="33" t="n">
        <x:v>1.0002151094979663</x:v>
      </x:c>
      <x:c r="R4803" s="34" t="n">
        <x:v>0.00021510949796639767</x:v>
      </x:c>
    </x:row>
    <x:row r="4804" ht="18" customHeight="1">
      <x:c r="A4804" s="25" t="str">
        <x:v>EEZ_690</x:v>
      </x:c>
      <x:c r="B4804" s="25" t="str">
        <x:v>Seychelles</x:v>
      </x:c>
      <x:c r="C4804" s="25" t="str">
        <x:v>functional</x:v>
      </x:c>
      <x:c r="D4804" s="25" t="str">
        <x:v>Cephalopods</x:v>
      </x:c>
      <x:c r="E4804" s="35" t="n">
        <x:v>2</x:v>
      </x:c>
      <x:c r="F4804" s="35" t="n">
        <x:v>2</x:v>
      </x:c>
      <x:c r="G4804" s="32" t="n">
        <x:v>86.903650441</x:v>
      </x:c>
      <x:c r="H4804" s="32" t="n">
        <x:v>86.903650441</x:v>
      </x:c>
      <x:c r="I4804" s="33" t="n">
        <x:v>0</x:v>
      </x:c>
      <x:c r="J4804" s="34" t="n">
        <x:v>1</x:v>
      </x:c>
      <x:c r="K4804" s="33" t="n">
        <x:v>396.4889985465948</x:v>
      </x:c>
      <x:c r="L4804" s="32" t="n">
        <x:v>34456.34133339543</x:v>
      </x:c>
      <x:c r="M4804" s="33" t="n">
        <x:v>3.598193780113684</x:v>
      </x:c>
      <x:c r="N4804" s="33" t="n">
        <x:v>396.45489106601656</x:v>
      </x:c>
      <x:c r="O4804" s="32" t="n">
        <x:v>34453.37726882583</x:v>
      </x:c>
      <x:c r="P4804" s="32" t="n">
        <x:v>2.964064569598122</x:v>
      </x:c>
      <x:c r="Q4804" s="33" t="n">
        <x:v>1.000086031176174</x:v>
      </x:c>
      <x:c r="R4804" s="34" t="n">
        <x:v>0.00008603117617383978</x:v>
      </x:c>
    </x:row>
    <x:row r="4805" ht="18" customHeight="1">
      <x:c r="A4805" s="25" t="str">
        <x:v>EEZ_690</x:v>
      </x:c>
      <x:c r="B4805" s="25" t="str">
        <x:v>Seychelles</x:v>
      </x:c>
      <x:c r="C4805" s="25" t="str">
        <x:v>functional</x:v>
      </x:c>
      <x:c r="D4805" s="25" t="str">
        <x:v>Jellyfish</x:v>
      </x:c>
      <x:c r="E4805" s="35" t="n">
        <x:v>1</x:v>
      </x:c>
      <x:c r="F4805" s="35" t="n">
        <x:v>1</x:v>
      </x:c>
      <x:c r="G4805" s="32" t="n">
        <x:v>74.2922279633</x:v>
      </x:c>
      <x:c r="H4805" s="32" t="n">
        <x:v>74.2922279633</x:v>
      </x:c>
      <x:c r="I4805" s="33" t="n">
        <x:v>0</x:v>
      </x:c>
      <x:c r="J4805" s="34" t="n">
        <x:v>1</x:v>
      </x:c>
      <x:c r="K4805" s="33" t="n">
        <x:v>31.622776601683793</x:v>
      </x:c>
      <x:c r="L4805" s="32" t="n">
        <x:v>2349.3265281248014</x:v>
      </x:c>
      <x:c r="M4805" s="33" t="n">
        <x:v>2.5</x:v>
      </x:c>
      <x:c r="N4805" s="33" t="n">
        <x:v>31.622776601683793</x:v>
      </x:c>
      <x:c r="O4805" s="32" t="n">
        <x:v>2349.3265281248014</x:v>
      </x:c>
      <x:c r="P4805" s="32" t="n">
        <x:v>0</x:v>
      </x:c>
      <x:c r="Q4805" s="33" t="n">
        <x:v>1</x:v>
      </x:c>
      <x:c r="R4805" s="34" t="n">
        <x:v>0</x:v>
      </x:c>
    </x:row>
    <x:row r="4806" ht="18" customHeight="1">
      <x:c r="A4806" s="25" t="str">
        <x:v>EEZ_690</x:v>
      </x:c>
      <x:c r="B4806" s="25" t="str">
        <x:v>Seychelles</x:v>
      </x:c>
      <x:c r="C4806" s="25" t="str">
        <x:v>functional</x:v>
      </x:c>
      <x:c r="D4806" s="25" t="str">
        <x:v>Large benthopelagics (&gt;=90 cm)</x:v>
      </x:c>
      <x:c r="E4806" s="35" t="n">
        <x:v>4</x:v>
      </x:c>
      <x:c r="F4806" s="35" t="n">
        <x:v>4</x:v>
      </x:c>
      <x:c r="G4806" s="32" t="n">
        <x:v>41.638680433</x:v>
      </x:c>
      <x:c r="H4806" s="32" t="n">
        <x:v>41.638680433</x:v>
      </x:c>
      <x:c r="I4806" s="33" t="n">
        <x:v>0</x:v>
      </x:c>
      <x:c r="J4806" s="34" t="n">
        <x:v>1</x:v>
      </x:c>
      <x:c r="K4806" s="33" t="n">
        <x:v>1958.756920143474</x:v>
      </x:c>
      <x:c r="L4806" s="32" t="n">
        <x:v>81560.0534437814</x:v>
      </x:c>
      <x:c r="M4806" s="33" t="n">
        <x:v>3.8135043977592127</x:v>
      </x:c>
      <x:c r="N4806" s="33" t="n">
        <x:v>650.885201810406</x:v>
      </x:c>
      <x:c r="O4806" s="32" t="n">
        <x:v>27102.000916752208</x:v>
      </x:c>
      <x:c r="P4806" s="32" t="n">
        <x:v>54458.0525270292</x:v>
      </x:c>
      <x:c r="Q4806" s="33" t="n">
        <x:v>3.009373872220916</x:v>
      </x:c>
      <x:c r="R4806" s="34" t="n">
        <x:v>2.009373872220916</x:v>
      </x:c>
    </x:row>
    <x:row r="4807" ht="18" customHeight="1">
      <x:c r="A4807" s="25" t="str">
        <x:v>EEZ_690</x:v>
      </x:c>
      <x:c r="B4807" s="25" t="str">
        <x:v>Seychelles</x:v>
      </x:c>
      <x:c r="C4807" s="25" t="str">
        <x:v>functional</x:v>
      </x:c>
      <x:c r="D4807" s="25" t="str">
        <x:v>Large demersals (&gt;=90 cm)</x:v>
      </x:c>
      <x:c r="E4807" s="35" t="n">
        <x:v>1</x:v>
      </x:c>
      <x:c r="F4807" s="35" t="n">
        <x:v>1</x:v>
      </x:c>
      <x:c r="G4807" s="32" t="n">
        <x:v>0.16170295419999997</x:v>
      </x:c>
      <x:c r="H4807" s="32" t="n">
        <x:v>0.16170295419999997</x:v>
      </x:c>
      <x:c r="I4807" s="33" t="n">
        <x:v>0</x:v>
      </x:c>
      <x:c r="J4807" s="34" t="n">
        <x:v>1</x:v>
      </x:c>
      <x:c r="K4807" s="33" t="n">
        <x:v>794.3282347242812</x:v>
      </x:c>
      <x:c r="L4807" s="32" t="n">
        <x:v>128.44522215938727</x:v>
      </x:c>
      <x:c r="M4807" s="33" t="n">
        <x:v>3.9</x:v>
      </x:c>
      <x:c r="N4807" s="33" t="n">
        <x:v>794.3282347242813</x:v>
      </x:c>
      <x:c r="O4807" s="32" t="n">
        <x:v>128.44522215938727</x:v>
      </x:c>
      <x:c r="P4807" s="32" t="n">
        <x:v>0</x:v>
      </x:c>
      <x:c r="Q4807" s="33" t="n">
        <x:v>1</x:v>
      </x:c>
      <x:c r="R4807" s="34" t="n">
        <x:v>0</x:v>
      </x:c>
    </x:row>
    <x:row r="4808" ht="18" customHeight="1">
      <x:c r="A4808" s="25" t="str">
        <x:v>EEZ_690</x:v>
      </x:c>
      <x:c r="B4808" s="25" t="str">
        <x:v>Seychelles</x:v>
      </x:c>
      <x:c r="C4808" s="25" t="str">
        <x:v>functional</x:v>
      </x:c>
      <x:c r="D4808" s="25" t="str">
        <x:v>Large pelagics (&gt;=90 cm)</x:v>
      </x:c>
      <x:c r="E4808" s="35" t="n">
        <x:v>20</x:v>
      </x:c>
      <x:c r="F4808" s="35" t="n">
        <x:v>20</x:v>
      </x:c>
      <x:c r="G4808" s="32" t="n">
        <x:v>2887.1243770501005</x:v>
      </x:c>
      <x:c r="H4808" s="32" t="n">
        <x:v>2887.1243770501005</x:v>
      </x:c>
      <x:c r="I4808" s="33" t="n">
        <x:v>0</x:v>
      </x:c>
      <x:c r="J4808" s="34" t="n">
        <x:v>1</x:v>
      </x:c>
      <x:c r="K4808" s="33" t="n">
        <x:v>2886.858066448095</x:v>
      </x:c>
      <x:c r="L4808" s="32" t="n">
        <x:v>8334718.296726014</x:v>
      </x:c>
      <x:c r="M4808" s="33" t="n">
        <x:v>4.4566094214906595</x:v>
      </x:c>
      <x:c r="N4808" s="33" t="n">
        <x:v>2861.603257310646</x:v>
      </x:c>
      <x:c r="O4808" s="32" t="n">
        <x:v>8261804.521627537</x:v>
      </x:c>
      <x:c r="P4808" s="32" t="n">
        <x:v>72913.77509847749</x:v>
      </x:c>
      <x:c r="Q4808" s="33" t="n">
        <x:v>1.0088254055040404</x:v>
      </x:c>
      <x:c r="R4808" s="34" t="n">
        <x:v>0.008825405504040396</x:v>
      </x:c>
    </x:row>
    <x:row r="4809" ht="18" customHeight="1">
      <x:c r="A4809" s="25" t="str">
        <x:v>EEZ_690</x:v>
      </x:c>
      <x:c r="B4809" s="25" t="str">
        <x:v>Seychelles</x:v>
      </x:c>
      <x:c r="C4809" s="25" t="str">
        <x:v>functional</x:v>
      </x:c>
      <x:c r="D4809" s="25" t="str">
        <x:v>Large rays (&gt;=90 cm)</x:v>
      </x:c>
      <x:c r="E4809" s="35" t="n">
        <x:v>4</x:v>
      </x:c>
      <x:c r="F4809" s="35" t="n">
        <x:v>4</x:v>
      </x:c>
      <x:c r="G4809" s="32" t="n">
        <x:v>36.7124415294</x:v>
      </x:c>
      <x:c r="H4809" s="32" t="n">
        <x:v>36.7124415294</x:v>
      </x:c>
      <x:c r="I4809" s="33" t="n">
        <x:v>0</x:v>
      </x:c>
      <x:c r="J4809" s="34" t="n">
        <x:v>1</x:v>
      </x:c>
      <x:c r="K4809" s="33" t="n">
        <x:v>398.400896373437</x:v>
      </x:c>
      <x:c r="L4809" s="32" t="n">
        <x:v>14626.269613370354</x:v>
      </x:c>
      <x:c r="M4809" s="33" t="n">
        <x:v>3.599817851816157</x:v>
      </x:c>
      <x:c r="N4809" s="33" t="n">
        <x:v>397.94023476102524</x:v>
      </x:c>
      <x:c r="O4809" s="32" t="n">
        <x:v>14609.35760085985</x:v>
      </x:c>
      <x:c r="P4809" s="32" t="n">
        <x:v>16.9120125105037</x:v>
      </x:c>
      <x:c r="Q4809" s="33" t="n">
        <x:v>1.0011576150692285</x:v>
      </x:c>
      <x:c r="R4809" s="34" t="n">
        <x:v>0.0011576150692285282</x:v>
      </x:c>
    </x:row>
    <x:row r="4810" ht="18" customHeight="1">
      <x:c r="A4810" s="25" t="str">
        <x:v>EEZ_690</x:v>
      </x:c>
      <x:c r="B4810" s="25" t="str">
        <x:v>Seychelles</x:v>
      </x:c>
      <x:c r="C4810" s="25" t="str">
        <x:v>functional</x:v>
      </x:c>
      <x:c r="D4810" s="25" t="str">
        <x:v>Large reef assoc. fish (&gt;=90 cm)</x:v>
      </x:c>
      <x:c r="E4810" s="35" t="n">
        <x:v>7</x:v>
      </x:c>
      <x:c r="F4810" s="35" t="n">
        <x:v>7</x:v>
      </x:c>
      <x:c r="G4810" s="32" t="n">
        <x:v>1502.9189697790002</x:v>
      </x:c>
      <x:c r="H4810" s="32" t="n">
        <x:v>1502.9189697790002</x:v>
      </x:c>
      <x:c r="I4810" s="33" t="n">
        <x:v>0</x:v>
      </x:c>
      <x:c r="J4810" s="34" t="n">
        <x:v>1</x:v>
      </x:c>
      <x:c r="K4810" s="33" t="n">
        <x:v>2891.794329623461</x:v>
      </x:c>
      <x:c r="L4810" s="32" t="n">
        <x:v>4346132.554690447</x:v>
      </x:c>
      <x:c r="M4810" s="33" t="n">
        <x:v>4.451731523133899</x:v>
      </x:c>
      <x:c r="N4810" s="33" t="n">
        <x:v>2829.6421961430747</x:v>
      </x:c>
      <x:c r="O4810" s="32" t="n">
        <x:v>4252722.934270537</x:v>
      </x:c>
      <x:c r="P4810" s="32" t="n">
        <x:v>93409.62041990925</x:v>
      </x:c>
      <x:c r="Q4810" s="33" t="n">
        <x:v>1.0219646616682145</x:v>
      </x:c>
      <x:c r="R4810" s="34" t="n">
        <x:v>0.021964661668214612</x:v>
      </x:c>
    </x:row>
    <x:row r="4811" ht="18" customHeight="1">
      <x:c r="A4811" s="25" t="str">
        <x:v>EEZ_690</x:v>
      </x:c>
      <x:c r="B4811" s="25" t="str">
        <x:v>Seychelles</x:v>
      </x:c>
      <x:c r="C4811" s="25" t="str">
        <x:v>functional</x:v>
      </x:c>
      <x:c r="D4811" s="25" t="str">
        <x:v>Large sharks (&gt;=90 cm)</x:v>
      </x:c>
      <x:c r="E4811" s="35" t="n">
        <x:v>17</x:v>
      </x:c>
      <x:c r="F4811" s="35" t="n">
        <x:v>17</x:v>
      </x:c>
      <x:c r="G4811" s="32" t="n">
        <x:v>6150.8984766141</x:v>
      </x:c>
      <x:c r="H4811" s="32" t="n">
        <x:v>6150.8984766141</x:v>
      </x:c>
      <x:c r="I4811" s="33" t="n">
        <x:v>0</x:v>
      </x:c>
      <x:c r="J4811" s="34" t="n">
        <x:v>1</x:v>
      </x:c>
      <x:c r="K4811" s="33" t="n">
        <x:v>2327.0512499850074</x:v>
      </x:c>
      <x:c r="L4811" s="32" t="n">
        <x:v>14313455.988535719</x:v>
      </x:c>
      <x:c r="M4811" s="33" t="n">
        <x:v>4.358217629309651</x:v>
      </x:c>
      <x:c r="N4811" s="33" t="n">
        <x:v>2281.485060583288</x:v>
      </x:c>
      <x:c r="O4811" s="32" t="n">
        <x:v>14033182.983559575</x:v>
      </x:c>
      <x:c r="P4811" s="32" t="n">
        <x:v>280273.00497614406</x:v>
      </x:c>
      <x:c r="Q4811" s="33" t="n">
        <x:v>1.0199721620750257</x:v>
      </x:c>
      <x:c r="R4811" s="34" t="n">
        <x:v>0.019972162075025664</x:v>
      </x:c>
    </x:row>
    <x:row r="4812" ht="18" customHeight="1">
      <x:c r="A4812" s="25" t="str">
        <x:v>EEZ_690</x:v>
      </x:c>
      <x:c r="B4812" s="25" t="str">
        <x:v>Seychelles</x:v>
      </x:c>
      <x:c r="C4812" s="25" t="str">
        <x:v>functional</x:v>
      </x:c>
      <x:c r="D4812" s="25" t="str">
        <x:v>Lobsters, crabs</x:v>
      </x:c>
      <x:c r="E4812" s="35" t="n">
        <x:v>1</x:v>
      </x:c>
      <x:c r="F4812" s="35" t="n">
        <x:v>1</x:v>
      </x:c>
      <x:c r="G4812" s="32" t="n">
        <x:v>90.25</x:v>
      </x:c>
      <x:c r="H4812" s="32" t="n">
        <x:v>90.25</x:v>
      </x:c>
      <x:c r="I4812" s="33" t="n">
        <x:v>0</x:v>
      </x:c>
      <x:c r="J4812" s="34" t="n">
        <x:v>1</x:v>
      </x:c>
      <x:c r="K4812" s="33" t="n">
        <x:v>831.7637711026708</x:v>
      </x:c>
      <x:c r="L4812" s="32" t="n">
        <x:v>75066.68034201604</x:v>
      </x:c>
      <x:c r="M4812" s="33" t="n">
        <x:v>3.9199999999999995</x:v>
      </x:c>
      <x:c r="N4812" s="33" t="n">
        <x:v>831.76377110267</x:v>
      </x:c>
      <x:c r="O4812" s="32" t="n">
        <x:v>75066.68034201597</x:v>
      </x:c>
      <x:c r="P4812" s="32" t="n">
        <x:v>7.275957614183426e-11</x:v>
      </x:c>
      <x:c r="Q4812" s="33" t="n">
        <x:v>1.0000000000000009</x:v>
      </x:c>
      <x:c r="R4812" s="34" t="n">
        <x:v>9.692659354367321e-16</x:v>
      </x:c>
    </x:row>
    <x:row r="4813" ht="18" customHeight="1">
      <x:c r="A4813" s="25" t="str">
        <x:v>EEZ_690</x:v>
      </x:c>
      <x:c r="B4813" s="25" t="str">
        <x:v>Seychelles</x:v>
      </x:c>
      <x:c r="C4813" s="25" t="str">
        <x:v>functional</x:v>
      </x:c>
      <x:c r="D4813" s="25" t="str">
        <x:v>Medium benthopelagics (30 - 89 cm)</x:v>
      </x:c>
      <x:c r="E4813" s="35" t="n">
        <x:v>2</x:v>
      </x:c>
      <x:c r="F4813" s="35" t="n">
        <x:v>2</x:v>
      </x:c>
      <x:c r="G4813" s="32" t="n">
        <x:v>58.446862012</x:v>
      </x:c>
      <x:c r="H4813" s="32" t="n">
        <x:v>58.446862012</x:v>
      </x:c>
      <x:c r="I4813" s="33" t="n">
        <x:v>0</x:v>
      </x:c>
      <x:c r="J4813" s="34" t="n">
        <x:v>1</x:v>
      </x:c>
      <x:c r="K4813" s="33" t="n">
        <x:v>240.4967352585486</x:v>
      </x:c>
      <x:c r="L4813" s="32" t="n">
        <x:v>14056.279499992885</x:v>
      </x:c>
      <x:c r="M4813" s="33" t="n">
        <x:v>3.3643158327984866</x:v>
      </x:c>
      <x:c r="N4813" s="33" t="n">
        <x:v>231.37468089659754</x:v>
      </x:c>
      <x:c r="O4813" s="32" t="n">
        <x:v>13523.124047433968</x:v>
      </x:c>
      <x:c r="P4813" s="32" t="n">
        <x:v>533.1554525589163</x:v>
      </x:c>
      <x:c r="Q4813" s="33" t="n">
        <x:v>1.0394254649065415</x:v>
      </x:c>
      <x:c r="R4813" s="34" t="n">
        <x:v>0.03942546490654157</x:v>
      </x:c>
    </x:row>
    <x:row r="4814" ht="18" customHeight="1">
      <x:c r="A4814" s="25" t="str">
        <x:v>EEZ_690</x:v>
      </x:c>
      <x:c r="B4814" s="25" t="str">
        <x:v>Seychelles</x:v>
      </x:c>
      <x:c r="C4814" s="25" t="str">
        <x:v>functional</x:v>
      </x:c>
      <x:c r="D4814" s="25" t="str">
        <x:v>Medium demersals (30 - 89 cm)</x:v>
      </x:c>
      <x:c r="E4814" s="35" t="n">
        <x:v>11</x:v>
      </x:c>
      <x:c r="F4814" s="35" t="n">
        <x:v>11</x:v>
      </x:c>
      <x:c r="G4814" s="32" t="n">
        <x:v>1942.6656850681</x:v>
      </x:c>
      <x:c r="H4814" s="32" t="n">
        <x:v>1942.6656850681</x:v>
      </x:c>
      <x:c r="I4814" s="33" t="n">
        <x:v>0</x:v>
      </x:c>
      <x:c r="J4814" s="34" t="n">
        <x:v>1</x:v>
      </x:c>
      <x:c r="K4814" s="33" t="n">
        <x:v>228.55758966978792</x:v>
      </x:c>
      <x:c r="L4814" s="32" t="n">
        <x:v>444010.9865133722</x:v>
      </x:c>
      <x:c r="M4814" s="33" t="n">
        <x:v>3.314728039299801</x:v>
      </x:c>
      <x:c r="N4814" s="33" t="n">
        <x:v>206.4087193498245</x:v>
      </x:c>
      <x:c r="O4814" s="32" t="n">
        <x:v>400983.136179756</x:v>
      </x:c>
      <x:c r="P4814" s="32" t="n">
        <x:v>43027.850333616196</x:v>
      </x:c>
      <x:c r="Q4814" s="33" t="n">
        <x:v>1.1073058850892106</x:v>
      </x:c>
      <x:c r="R4814" s="34" t="n">
        <x:v>0.10730588508921063</x:v>
      </x:c>
    </x:row>
    <x:row r="4815" ht="18" customHeight="1">
      <x:c r="A4815" s="25" t="str">
        <x:v>EEZ_690</x:v>
      </x:c>
      <x:c r="B4815" s="25" t="str">
        <x:v>Seychelles</x:v>
      </x:c>
      <x:c r="C4815" s="25" t="str">
        <x:v>functional</x:v>
      </x:c>
      <x:c r="D4815" s="25" t="str">
        <x:v>Medium pelagics (30 - 89 cm)</x:v>
      </x:c>
      <x:c r="E4815" s="35" t="n">
        <x:v>9</x:v>
      </x:c>
      <x:c r="F4815" s="35" t="n">
        <x:v>9</x:v>
      </x:c>
      <x:c r="G4815" s="32" t="n">
        <x:v>2655.6813687192</x:v>
      </x:c>
      <x:c r="H4815" s="32" t="n">
        <x:v>2655.6813687192</x:v>
      </x:c>
      <x:c r="I4815" s="33" t="n">
        <x:v>0</x:v>
      </x:c>
      <x:c r="J4815" s="34" t="n">
        <x:v>1</x:v>
      </x:c>
      <x:c r="K4815" s="33" t="n">
        <x:v>820.355620882565</x:v>
      </x:c>
      <x:c r="L4815" s="32" t="n">
        <x:v>2178603.138101899</x:v>
      </x:c>
      <x:c r="M4815" s="33" t="n">
        <x:v>3.5709651056260645</x:v>
      </x:c>
      <x:c r="N4815" s="33" t="n">
        <x:v>372.3617868013572</x:v>
      </x:c>
      <x:c r="O4815" s="32" t="n">
        <x:v>988874.2596313552</x:v>
      </x:c>
      <x:c r="P4815" s="32" t="n">
        <x:v>1189728.8784705438</x:v>
      </x:c>
      <x:c r="Q4815" s="33" t="n">
        <x:v>2.203114417109073</x:v>
      </x:c>
      <x:c r="R4815" s="34" t="n">
        <x:v>1.2031144171090729</x:v>
      </x:c>
    </x:row>
    <x:row r="4816" ht="18" customHeight="1">
      <x:c r="A4816" s="25" t="str">
        <x:v>EEZ_690</x:v>
      </x:c>
      <x:c r="B4816" s="25" t="str">
        <x:v>Seychelles</x:v>
      </x:c>
      <x:c r="C4816" s="25" t="str">
        <x:v>functional</x:v>
      </x:c>
      <x:c r="D4816" s="25" t="str">
        <x:v>Medium reef assoc. fish (30 - 89 cm)</x:v>
      </x:c>
      <x:c r="E4816" s="35" t="n">
        <x:v>29</x:v>
      </x:c>
      <x:c r="F4816" s="35" t="n">
        <x:v>29</x:v>
      </x:c>
      <x:c r="G4816" s="32" t="n">
        <x:v>3136.7005675855003</x:v>
      </x:c>
      <x:c r="H4816" s="32" t="n">
        <x:v>3136.7005675855003</x:v>
      </x:c>
      <x:c r="I4816" s="33" t="n">
        <x:v>0</x:v>
      </x:c>
      <x:c r="J4816" s="34" t="n">
        <x:v>1</x:v>
      </x:c>
      <x:c r="K4816" s="33" t="n">
        <x:v>960.6841640946474</x:v>
      </x:c>
      <x:c r="L4816" s="32" t="n">
        <x:v>3013378.5627860823</x:v>
      </x:c>
      <x:c r="M4816" s="33" t="n">
        <x:v>3.4297986553935305</x:v>
      </x:c>
      <x:c r="N4816" s="33" t="n">
        <x:v>269.0287262371851</x:v>
      </x:c>
      <x:c r="O4816" s="32" t="n">
        <x:v>843862.5582849826</x:v>
      </x:c>
      <x:c r="P4816" s="32" t="n">
        <x:v>2169516.0045010997</x:v>
      </x:c>
      <x:c r="Q4816" s="33" t="n">
        <x:v>3.5709352585927006</x:v>
      </x:c>
      <x:c r="R4816" s="34" t="n">
        <x:v>2.5709352585927006</x:v>
      </x:c>
    </x:row>
    <x:row r="4817" ht="18" customHeight="1">
      <x:c r="A4817" s="25" t="str">
        <x:v>EEZ_690</x:v>
      </x:c>
      <x:c r="B4817" s="25" t="str">
        <x:v>Seychelles</x:v>
      </x:c>
      <x:c r="C4817" s="25" t="str">
        <x:v>functional</x:v>
      </x:c>
      <x:c r="D4817" s="25" t="str">
        <x:v>Small benthopelagics (&lt;30 cm)</x:v>
      </x:c>
      <x:c r="E4817" s="35" t="n">
        <x:v>1</x:v>
      </x:c>
      <x:c r="F4817" s="35" t="n">
        <x:v>1</x:v>
      </x:c>
      <x:c r="G4817" s="32" t="n">
        <x:v>3.7670509591999997</x:v>
      </x:c>
      <x:c r="H4817" s="32" t="n">
        <x:v>3.7670509591999997</x:v>
      </x:c>
      <x:c r="I4817" s="33" t="n">
        <x:v>0</x:v>
      </x:c>
      <x:c r="J4817" s="34" t="n">
        <x:v>1</x:v>
      </x:c>
      <x:c r="K4817" s="33" t="n">
        <x:v>173.78008287493762</x:v>
      </x:c>
      <x:c r="L4817" s="32" t="n">
        <x:v>654.6384278838892</x:v>
      </x:c>
      <x:c r="M4817" s="33" t="n">
        <x:v>3.24</x:v>
      </x:c>
      <x:c r="N4817" s="33" t="n">
        <x:v>173.78008287493762</x:v>
      </x:c>
      <x:c r="O4817" s="32" t="n">
        <x:v>654.6384278838892</x:v>
      </x:c>
      <x:c r="P4817" s="32" t="n">
        <x:v>0</x:v>
      </x:c>
      <x:c r="Q4817" s="33" t="n">
        <x:v>1</x:v>
      </x:c>
      <x:c r="R4817" s="34" t="n">
        <x:v>0</x:v>
      </x:c>
    </x:row>
    <x:row r="4818" ht="18" customHeight="1">
      <x:c r="A4818" s="25" t="str">
        <x:v>EEZ_690</x:v>
      </x:c>
      <x:c r="B4818" s="25" t="str">
        <x:v>Seychelles</x:v>
      </x:c>
      <x:c r="C4818" s="25" t="str">
        <x:v>functional</x:v>
      </x:c>
      <x:c r="D4818" s="25" t="str">
        <x:v>Small demersals (&lt;30 cm)</x:v>
      </x:c>
      <x:c r="E4818" s="35" t="n">
        <x:v>2</x:v>
      </x:c>
      <x:c r="F4818" s="35" t="n">
        <x:v>2</x:v>
      </x:c>
      <x:c r="G4818" s="32" t="n">
        <x:v>1.9658548138999998</x:v>
      </x:c>
      <x:c r="H4818" s="32" t="n">
        <x:v>1.9658548138999998</x:v>
      </x:c>
      <x:c r="I4818" s="33" t="n">
        <x:v>0</x:v>
      </x:c>
      <x:c r="J4818" s="34" t="n">
        <x:v>1</x:v>
      </x:c>
      <x:c r="K4818" s="33" t="n">
        <x:v>353.5218556005772</x:v>
      </x:c>
      <x:c r="L4818" s="32" t="n">
        <x:v>694.9726416512553</x:v>
      </x:c>
      <x:c r="M4818" s="33" t="n">
        <x:v>3.5393358405301507</x:v>
      </x:c>
      <x:c r="N4818" s="33" t="n">
        <x:v>346.2069966924241</x:v>
      </x:c>
      <x:c r="O4818" s="32" t="n">
        <x:v>680.5926910536633</x:v>
      </x:c>
      <x:c r="P4818" s="32" t="n">
        <x:v>14.379950597592028</x:v>
      </x:c>
      <x:c r="Q4818" s="33" t="n">
        <x:v>1.021128570416073</x:v>
      </x:c>
      <x:c r="R4818" s="34" t="n">
        <x:v>0.021128570416073127</x:v>
      </x:c>
    </x:row>
    <x:row r="4819" ht="18" customHeight="1">
      <x:c r="A4819" s="25" t="str">
        <x:v>EEZ_690</x:v>
      </x:c>
      <x:c r="B4819" s="25" t="str">
        <x:v>Seychelles</x:v>
      </x:c>
      <x:c r="C4819" s="25" t="str">
        <x:v>functional</x:v>
      </x:c>
      <x:c r="D4819" s="25" t="str">
        <x:v>Small pelagics (&lt;30 cm)</x:v>
      </x:c>
      <x:c r="E4819" s="35" t="n">
        <x:v>2</x:v>
      </x:c>
      <x:c r="F4819" s="35" t="n">
        <x:v>2</x:v>
      </x:c>
      <x:c r="G4819" s="32" t="n">
        <x:v>3.2481016056</x:v>
      </x:c>
      <x:c r="H4819" s="32" t="n">
        <x:v>3.2481016056</x:v>
      </x:c>
      <x:c r="I4819" s="33" t="n">
        <x:v>0</x:v>
      </x:c>
      <x:c r="J4819" s="34" t="n">
        <x:v>1</x:v>
      </x:c>
      <x:c r="K4819" s="33" t="n">
        <x:v>1729.5456094147191</x:v>
      </x:c>
      <x:c r="L4819" s="32" t="n">
        <x:v>5617.73987089838</x:v>
      </x:c>
      <x:c r="M4819" s="33" t="n">
        <x:v>4.156408654262573</x:v>
      </x:c>
      <x:c r="N4819" s="33" t="n">
        <x:v>1433.5361667709876</x:v>
      </x:c>
      <x:c r="O4819" s="32" t="n">
        <x:v>4656.271124974514</x:v>
      </x:c>
      <x:c r="P4819" s="32" t="n">
        <x:v>961.4687459238658</x:v>
      </x:c>
      <x:c r="Q4819" s="33" t="n">
        <x:v>1.2064889951890696</x:v>
      </x:c>
      <x:c r="R4819" s="34" t="n">
        <x:v>0.20648899518906952</x:v>
      </x:c>
    </x:row>
    <x:row r="4820" ht="18" customHeight="1">
      <x:c r="A4820" s="25" t="str">
        <x:v>EEZ_690</x:v>
      </x:c>
      <x:c r="B4820" s="25" t="str">
        <x:v>Seychelles</x:v>
      </x:c>
      <x:c r="C4820" s="25" t="str">
        <x:v>functional</x:v>
      </x:c>
      <x:c r="D4820" s="25" t="str">
        <x:v>Small reef assoc. fish (&lt;30 cm)</x:v>
      </x:c>
      <x:c r="E4820" s="35" t="n">
        <x:v>4</x:v>
      </x:c>
      <x:c r="F4820" s="35" t="n">
        <x:v>4</x:v>
      </x:c>
      <x:c r="G4820" s="32" t="n">
        <x:v>36.312160616300005</x:v>
      </x:c>
      <x:c r="H4820" s="32" t="n">
        <x:v>36.312160616300005</x:v>
      </x:c>
      <x:c r="I4820" s="33" t="n">
        <x:v>0</x:v>
      </x:c>
      <x:c r="J4820" s="34" t="n">
        <x:v>1</x:v>
      </x:c>
      <x:c r="K4820" s="33" t="n">
        <x:v>324.6401184073221</x:v>
      </x:c>
      <x:c r="L4820" s="32" t="n">
        <x:v>11788.384122101332</x:v>
      </x:c>
      <x:c r="M4820" s="33" t="n">
        <x:v>3.161082940614124</x:v>
      </x:c>
      <x:c r="N4820" s="33" t="n">
        <x:v>144.9048563259339</x:v>
      </x:c>
      <x:c r="O4820" s="32" t="n">
        <x:v>5261.808416989188</x:v>
      </x:c>
      <x:c r="P4820" s="32" t="n">
        <x:v>6526.575705112144</x:v>
      </x:c>
      <x:c r="Q4820" s="33" t="n">
        <x:v>2.2403674151341786</x:v>
      </x:c>
      <x:c r="R4820" s="34" t="n">
        <x:v>1.2403674151341786</x:v>
      </x:c>
    </x:row>
    <x:row r="4821" ht="18" customHeight="1">
      <x:c r="A4821" s="25" t="str">
        <x:v>EEZ_690</x:v>
      </x:c>
      <x:c r="B4821" s="25" t="str">
        <x:v>Seychelles</x:v>
      </x:c>
      <x:c r="C4821" s="25" t="str">
        <x:v>functional</x:v>
      </x:c>
      <x:c r="D4821" s="25" t="str">
        <x:v>Small to medium flatfishes (&lt;90 cm)</x:v>
      </x:c>
      <x:c r="E4821" s="35" t="n">
        <x:v>1</x:v>
      </x:c>
      <x:c r="F4821" s="35" t="n">
        <x:v>1</x:v>
      </x:c>
      <x:c r="G4821" s="32" t="n">
        <x:v>0.5490293397</x:v>
      </x:c>
      <x:c r="H4821" s="32" t="n">
        <x:v>0.5490293397</x:v>
      </x:c>
      <x:c r="I4821" s="33" t="n">
        <x:v>0</x:v>
      </x:c>
      <x:c r="J4821" s="34" t="n">
        <x:v>1</x:v>
      </x:c>
      <x:c r="K4821" s="33" t="n">
        <x:v>141.2537544622754</x:v>
      </x:c>
      <x:c r="L4821" s="32" t="n">
        <x:v>77.55245554256899</x:v>
      </x:c>
      <x:c r="M4821" s="33" t="n">
        <x:v>3.15</x:v>
      </x:c>
      <x:c r="N4821" s="33" t="n">
        <x:v>141.2537544622754</x:v>
      </x:c>
      <x:c r="O4821" s="32" t="n">
        <x:v>77.55245554256899</x:v>
      </x:c>
      <x:c r="P4821" s="32" t="n">
        <x:v>0</x:v>
      </x:c>
      <x:c r="Q4821" s="33" t="n">
        <x:v>1</x:v>
      </x:c>
      <x:c r="R4821" s="34" t="n">
        <x:v>0</x:v>
      </x:c>
    </x:row>
    <x:row r="4822" ht="18" customHeight="1">
      <x:c r="A4822" s="25" t="str">
        <x:v>EEZ_694</x:v>
      </x:c>
      <x:c r="B4822" s="25" t="str">
        <x:v>Sierra Leone</x:v>
      </x:c>
      <x:c r="C4822" s="25" t="str">
        <x:v>functional</x:v>
      </x:c>
      <x:c r="D4822" s="25" t="str">
        <x:v>Cephalopods</x:v>
      </x:c>
      <x:c r="E4822" s="35" t="n">
        <x:v>9</x:v>
      </x:c>
      <x:c r="F4822" s="35" t="n">
        <x:v>9</x:v>
      </x:c>
      <x:c r="G4822" s="32" t="n">
        <x:v>3385.6079216567</x:v>
      </x:c>
      <x:c r="H4822" s="32" t="n">
        <x:v>3385.6079216567</x:v>
      </x:c>
      <x:c r="I4822" s="33" t="n">
        <x:v>0</x:v>
      </x:c>
      <x:c r="J4822" s="34" t="n">
        <x:v>1</x:v>
      </x:c>
      <x:c r="K4822" s="33" t="n">
        <x:v>468.054451602418</x:v>
      </x:c>
      <x:c r="L4822" s="32" t="n">
        <x:v>1584648.859111829</x:v>
      </x:c>
      <x:c r="M4822" s="33" t="n">
        <x:v>3.664803732358886</x:v>
      </x:c>
      <x:c r="N4822" s="33" t="n">
        <x:v>462.17210801644296</x:v>
      </x:c>
      <x:c r="O4822" s="32" t="n">
        <x:v>1564733.5500692453</x:v>
      </x:c>
      <x:c r="P4822" s="32" t="n">
        <x:v>19915.309042583685</x:v>
      </x:c>
      <x:c r="Q4822" s="33" t="n">
        <x:v>1.012727604033097</x:v>
      </x:c>
      <x:c r="R4822" s="34" t="n">
        <x:v>0.01272760403309711</x:v>
      </x:c>
    </x:row>
    <x:row r="4823" ht="18" customHeight="1">
      <x:c r="A4823" s="25" t="str">
        <x:v>EEZ_694</x:v>
      </x:c>
      <x:c r="B4823" s="25" t="str">
        <x:v>Sierra Leone</x:v>
      </x:c>
      <x:c r="C4823" s="25" t="str">
        <x:v>functional</x:v>
      </x:c>
      <x:c r="D4823" s="25" t="str">
        <x:v>Large bathypelagics (&gt;=90 cm)</x:v>
      </x:c>
      <x:c r="E4823" s="35" t="n">
        <x:v>1</x:v>
      </x:c>
      <x:c r="F4823" s="35" t="n">
        <x:v>1</x:v>
      </x:c>
      <x:c r="G4823" s="32" t="n">
        <x:v>0.5049341954</x:v>
      </x:c>
      <x:c r="H4823" s="32" t="n">
        <x:v>0.5049341954</x:v>
      </x:c>
      <x:c r="I4823" s="33" t="n">
        <x:v>0</x:v>
      </x:c>
      <x:c r="J4823" s="34" t="n">
        <x:v>1</x:v>
      </x:c>
      <x:c r="K4823" s="33" t="n">
        <x:v>2187.761623949552</x:v>
      </x:c>
      <x:c r="L4823" s="32" t="n">
        <x:v>1104.6756553159641</x:v>
      </x:c>
      <x:c r="M4823" s="33" t="n">
        <x:v>4.34</x:v>
      </x:c>
      <x:c r="N4823" s="33" t="n">
        <x:v>2187.761623949552</x:v>
      </x:c>
      <x:c r="O4823" s="32" t="n">
        <x:v>1104.6756553159641</x:v>
      </x:c>
      <x:c r="P4823" s="32" t="n">
        <x:v>0</x:v>
      </x:c>
      <x:c r="Q4823" s="33" t="n">
        <x:v>1</x:v>
      </x:c>
      <x:c r="R4823" s="34" t="n">
        <x:v>0</x:v>
      </x:c>
    </x:row>
    <x:row r="4824" ht="18" customHeight="1">
      <x:c r="A4824" s="25" t="str">
        <x:v>EEZ_694</x:v>
      </x:c>
      <x:c r="B4824" s="25" t="str">
        <x:v>Sierra Leone</x:v>
      </x:c>
      <x:c r="C4824" s="25" t="str">
        <x:v>functional</x:v>
      </x:c>
      <x:c r="D4824" s="25" t="str">
        <x:v>Large benthopelagics (&gt;=90 cm)</x:v>
      </x:c>
      <x:c r="E4824" s="35" t="n">
        <x:v>8</x:v>
      </x:c>
      <x:c r="F4824" s="35" t="n">
        <x:v>8</x:v>
      </x:c>
      <x:c r="G4824" s="32" t="n">
        <x:v>1013.9420786594001</x:v>
      </x:c>
      <x:c r="H4824" s="32" t="n">
        <x:v>1013.9420786594001</x:v>
      </x:c>
      <x:c r="I4824" s="33" t="n">
        <x:v>0</x:v>
      </x:c>
      <x:c r="J4824" s="34" t="n">
        <x:v>1</x:v>
      </x:c>
      <x:c r="K4824" s="33" t="n">
        <x:v>2625.3261809163773</x:v>
      </x:c>
      <x:c r="L4824" s="32" t="n">
        <x:v>2661928.685037296</x:v>
      </x:c>
      <x:c r="M4824" s="33" t="n">
        <x:v>4.418467863246534</x:v>
      </x:c>
      <x:c r="N4824" s="33" t="n">
        <x:v>2621.0050833486484</x:v>
      </x:c>
      <x:c r="O4824" s="32" t="n">
        <x:v>2657547.342387383</x:v>
      </x:c>
      <x:c r="P4824" s="32" t="n">
        <x:v>4381.342649912927</x:v>
      </x:c>
      <x:c r="Q4824" s="33" t="n">
        <x:v>1.0016486414296488</x:v>
      </x:c>
      <x:c r="R4824" s="34" t="n">
        <x:v>0.0016486414296488089</x:v>
      </x:c>
    </x:row>
    <x:row r="4825" ht="18" customHeight="1">
      <x:c r="A4825" s="25" t="str">
        <x:v>EEZ_694</x:v>
      </x:c>
      <x:c r="B4825" s="25" t="str">
        <x:v>Sierra Leone</x:v>
      </x:c>
      <x:c r="C4825" s="25" t="str">
        <x:v>functional</x:v>
      </x:c>
      <x:c r="D4825" s="25" t="str">
        <x:v>Large demersals (&gt;=90 cm)</x:v>
      </x:c>
      <x:c r="E4825" s="35" t="n">
        <x:v>6</x:v>
      </x:c>
      <x:c r="F4825" s="35" t="n">
        <x:v>6</x:v>
      </x:c>
      <x:c r="G4825" s="32" t="n">
        <x:v>25329.3906613288</x:v>
      </x:c>
      <x:c r="H4825" s="32" t="n">
        <x:v>25329.3906613288</x:v>
      </x:c>
      <x:c r="I4825" s="33" t="n">
        <x:v>0</x:v>
      </x:c>
      <x:c r="J4825" s="34" t="n">
        <x:v>1</x:v>
      </x:c>
      <x:c r="K4825" s="33" t="n">
        <x:v>765.8289497774559</x:v>
      </x:c>
      <x:c r="L4825" s="32" t="n">
        <x:v>19397980.648668338</x:v>
      </x:c>
      <x:c r="M4825" s="33" t="n">
        <x:v>3.873185532934276</x:v>
      </x:c>
      <x:c r="N4825" s="33" t="n">
        <x:v>746.7677134519387</x:v>
      </x:c>
      <x:c r="O4825" s="32" t="n">
        <x:v>18915171.1472914</x:v>
      </x:c>
      <x:c r="P4825" s="32" t="n">
        <x:v>482809.5013769381</x:v>
      </x:c>
      <x:c r="Q4825" s="33" t="n">
        <x:v>1.025524987197701</x:v>
      </x:c>
      <x:c r="R4825" s="34" t="n">
        <x:v>0.025524987197701094</x:v>
      </x:c>
    </x:row>
    <x:row r="4826" ht="18" customHeight="1">
      <x:c r="A4826" s="25" t="str">
        <x:v>EEZ_694</x:v>
      </x:c>
      <x:c r="B4826" s="25" t="str">
        <x:v>Sierra Leone</x:v>
      </x:c>
      <x:c r="C4826" s="25" t="str">
        <x:v>functional</x:v>
      </x:c>
      <x:c r="D4826" s="25" t="str">
        <x:v>Large pelagics (&gt;=90 cm)</x:v>
      </x:c>
      <x:c r="E4826" s="35" t="n">
        <x:v>20</x:v>
      </x:c>
      <x:c r="F4826" s="35" t="n">
        <x:v>20</x:v>
      </x:c>
      <x:c r="G4826" s="32" t="n">
        <x:v>18482.3017844843</x:v>
      </x:c>
      <x:c r="H4826" s="32" t="n">
        <x:v>18482.3017844843</x:v>
      </x:c>
      <x:c r="I4826" s="33" t="n">
        <x:v>0</x:v>
      </x:c>
      <x:c r="J4826" s="34" t="n">
        <x:v>1</x:v>
      </x:c>
      <x:c r="K4826" s="33" t="n">
        <x:v>2534.0069851300323</x:v>
      </x:c>
      <x:c r="L4826" s="32" t="n">
        <x:v>46834281.82316448</x:v>
      </x:c>
      <x:c r="M4826" s="33" t="n">
        <x:v>4.399338678728255</x:v>
      </x:c>
      <x:c r="N4826" s="33" t="n">
        <x:v>2508.064370965827</x:v>
      </x:c>
      <x:c r="O4826" s="32" t="n">
        <x:v>46354802.599103205</x:v>
      </x:c>
      <x:c r="P4826" s="32" t="n">
        <x:v>479479.22406127304</x:v>
      </x:c>
      <x:c r="Q4826" s="33" t="n">
        <x:v>1.010343679558039</x:v>
      </x:c>
      <x:c r="R4826" s="34" t="n">
        <x:v>0.010343679558038917</x:v>
      </x:c>
    </x:row>
    <x:row r="4827" ht="18" customHeight="1">
      <x:c r="A4827" s="25" t="str">
        <x:v>EEZ_694</x:v>
      </x:c>
      <x:c r="B4827" s="25" t="str">
        <x:v>Sierra Leone</x:v>
      </x:c>
      <x:c r="C4827" s="25" t="str">
        <x:v>functional</x:v>
      </x:c>
      <x:c r="D4827" s="25" t="str">
        <x:v>Large rays (&gt;=90 cm)</x:v>
      </x:c>
      <x:c r="E4827" s="35" t="n">
        <x:v>6</x:v>
      </x:c>
      <x:c r="F4827" s="35" t="n">
        <x:v>6</x:v>
      </x:c>
      <x:c r="G4827" s="32" t="n">
        <x:v>1538.9433556070999</x:v>
      </x:c>
      <x:c r="H4827" s="32" t="n">
        <x:v>1538.9433556070999</x:v>
      </x:c>
      <x:c r="I4827" s="33" t="n">
        <x:v>0</x:v>
      </x:c>
      <x:c r="J4827" s="34" t="n">
        <x:v>1</x:v>
      </x:c>
      <x:c r="K4827" s="33" t="n">
        <x:v>528.5591679298441</x:v>
      </x:c>
      <x:c r="L4827" s="32" t="n">
        <x:v>813422.6195308509</x:v>
      </x:c>
      <x:c r="M4827" s="33" t="n">
        <x:v>3.7198130965359875</x:v>
      </x:c>
      <x:c r="N4827" s="33" t="n">
        <x:v>524.5816521111215</x:v>
      </x:c>
      <x:c r="O4827" s="32" t="n">
        <x:v>807301.4479898055</x:v>
      </x:c>
      <x:c r="P4827" s="32" t="n">
        <x:v>6121.17154104542</x:v>
      </x:c>
      <x:c r="Q4827" s="33" t="n">
        <x:v>1.0075822625566784</x:v>
      </x:c>
      <x:c r="R4827" s="34" t="n">
        <x:v>0.007582262556678478</x:v>
      </x:c>
    </x:row>
    <x:row r="4828" ht="18" customHeight="1">
      <x:c r="A4828" s="25" t="str">
        <x:v>EEZ_694</x:v>
      </x:c>
      <x:c r="B4828" s="25" t="str">
        <x:v>Sierra Leone</x:v>
      </x:c>
      <x:c r="C4828" s="25" t="str">
        <x:v>functional</x:v>
      </x:c>
      <x:c r="D4828" s="25" t="str">
        <x:v>Large reef assoc. fish (&gt;=90 cm)</x:v>
      </x:c>
      <x:c r="E4828" s="35" t="n">
        <x:v>8</x:v>
      </x:c>
      <x:c r="F4828" s="35" t="n">
        <x:v>8</x:v>
      </x:c>
      <x:c r="G4828" s="32" t="n">
        <x:v>572.3046836313999</x:v>
      </x:c>
      <x:c r="H4828" s="32" t="n">
        <x:v>572.3046836313999</x:v>
      </x:c>
      <x:c r="I4828" s="33" t="n">
        <x:v>0</x:v>
      </x:c>
      <x:c r="J4828" s="34" t="n">
        <x:v>1</x:v>
      </x:c>
      <x:c r="K4828" s="33" t="n">
        <x:v>281.92155036558637</x:v>
      </x:c>
      <x:c r="L4828" s="32" t="n">
        <x:v>161345.02369085068</x:v>
      </x:c>
      <x:c r="M4828" s="33" t="n">
        <x:v>3.4197479102856643</x:v>
      </x:c>
      <x:c r="N4828" s="33" t="n">
        <x:v>262.87416747735</x:v>
      </x:c>
      <x:c r="O4828" s="32" t="n">
        <x:v>150444.11725299244</x:v>
      </x:c>
      <x:c r="P4828" s="32" t="n">
        <x:v>10900.90643785824</x:v>
      </x:c>
      <x:c r="Q4828" s="33" t="n">
        <x:v>1.0724581767429755</x:v>
      </x:c>
      <x:c r="R4828" s="34" t="n">
        <x:v>0.0724581767429754</x:v>
      </x:c>
    </x:row>
    <x:row r="4829" ht="18" customHeight="1">
      <x:c r="A4829" s="25" t="str">
        <x:v>EEZ_694</x:v>
      </x:c>
      <x:c r="B4829" s="25" t="str">
        <x:v>Sierra Leone</x:v>
      </x:c>
      <x:c r="C4829" s="25" t="str">
        <x:v>functional</x:v>
      </x:c>
      <x:c r="D4829" s="25" t="str">
        <x:v>Large sharks (&gt;=90 cm)</x:v>
      </x:c>
      <x:c r="E4829" s="35" t="n">
        <x:v>27</x:v>
      </x:c>
      <x:c r="F4829" s="35" t="n">
        <x:v>27</x:v>
      </x:c>
      <x:c r="G4829" s="32" t="n">
        <x:v>4081.2105349635</x:v>
      </x:c>
      <x:c r="H4829" s="32" t="n">
        <x:v>4081.2105349635</x:v>
      </x:c>
      <x:c r="I4829" s="33" t="n">
        <x:v>0</x:v>
      </x:c>
      <x:c r="J4829" s="34" t="n">
        <x:v>1</x:v>
      </x:c>
      <x:c r="K4829" s="33" t="n">
        <x:v>3015.164241656085</x:v>
      </x:c>
      <x:c r="L4829" s="32" t="n">
        <x:v>12305520.067692045</x:v>
      </x:c>
      <x:c r="M4829" s="33" t="n">
        <x:v>4.404665959105815</x:v>
      </x:c>
      <x:c r="N4829" s="33" t="n">
        <x:v>2539.0190485549783</x:v>
      </x:c>
      <x:c r="O4829" s="32" t="n">
        <x:v>10362271.28943558</x:v>
      </x:c>
      <x:c r="P4829" s="32" t="n">
        <x:v>1943248.7782564647</x:v>
      </x:c>
      <x:c r="Q4829" s="33" t="n">
        <x:v>1.1875311622305837</x:v>
      </x:c>
      <x:c r="R4829" s="34" t="n">
        <x:v>0.1875311622305838</x:v>
      </x:c>
    </x:row>
    <x:row r="4830" ht="18" customHeight="1">
      <x:c r="A4830" s="25" t="str">
        <x:v>EEZ_694</x:v>
      </x:c>
      <x:c r="B4830" s="25" t="str">
        <x:v>Sierra Leone</x:v>
      </x:c>
      <x:c r="C4830" s="25" t="str">
        <x:v>functional</x:v>
      </x:c>
      <x:c r="D4830" s="25" t="str">
        <x:v>Lobsters, crabs</x:v>
      </x:c>
      <x:c r="E4830" s="35" t="n">
        <x:v>4</x:v>
      </x:c>
      <x:c r="F4830" s="35" t="n">
        <x:v>4</x:v>
      </x:c>
      <x:c r="G4830" s="32" t="n">
        <x:v>166.58167022970002</x:v>
      </x:c>
      <x:c r="H4830" s="32" t="n">
        <x:v>166.58167022970002</x:v>
      </x:c>
      <x:c r="I4830" s="33" t="n">
        <x:v>0</x:v>
      </x:c>
      <x:c r="J4830" s="34" t="n">
        <x:v>1</x:v>
      </x:c>
      <x:c r="K4830" s="33" t="n">
        <x:v>136.13866675375897</x:v>
      </x:c>
      <x:c r="L4830" s="32" t="n">
        <x:v>22678.2064906857</x:v>
      </x:c>
      <x:c r="M4830" s="33" t="n">
        <x:v>3.127316142826846</x:v>
      </x:c>
      <x:c r="N4830" s="33" t="n">
        <x:v>134.06522544276413</x:v>
      </x:c>
      <x:c r="O4830" s="32" t="n">
        <x:v>22332.809173976922</x:v>
      </x:c>
      <x:c r="P4830" s="32" t="n">
        <x:v>345.3973167087788</x:v>
      </x:c>
      <x:c r="Q4830" s="33" t="n">
        <x:v>1.0154659144766818</x:v>
      </x:c>
      <x:c r="R4830" s="34" t="n">
        <x:v>0.015465914476681667</x:v>
      </x:c>
    </x:row>
    <x:row r="4831" ht="18" customHeight="1">
      <x:c r="A4831" s="25" t="str">
        <x:v>EEZ_694</x:v>
      </x:c>
      <x:c r="B4831" s="25" t="str">
        <x:v>Sierra Leone</x:v>
      </x:c>
      <x:c r="C4831" s="25" t="str">
        <x:v>functional</x:v>
      </x:c>
      <x:c r="D4831" s="25" t="str">
        <x:v>Medium bathydemersals (30 - 89 cm)</x:v>
      </x:c>
      <x:c r="E4831" s="35" t="n">
        <x:v>8</x:v>
      </x:c>
      <x:c r="F4831" s="35" t="n">
        <x:v>8</x:v>
      </x:c>
      <x:c r="G4831" s="32" t="n">
        <x:v>96.8388587035</x:v>
      </x:c>
      <x:c r="H4831" s="32" t="n">
        <x:v>96.8388587035</x:v>
      </x:c>
      <x:c r="I4831" s="33" t="n">
        <x:v>0</x:v>
      </x:c>
      <x:c r="J4831" s="34" t="n">
        <x:v>1</x:v>
      </x:c>
      <x:c r="K4831" s="33" t="n">
        <x:v>3075.32487596771</x:v>
      </x:c>
      <x:c r="L4831" s="32" t="n">
        <x:v>297810.9511311957</x:v>
      </x:c>
      <x:c r="M4831" s="33" t="n">
        <x:v>4.480086963966499</x:v>
      </x:c>
      <x:c r="N4831" s="33" t="n">
        <x:v>3020.5565019210253</x:v>
      </x:c>
      <x:c r="O4831" s="32" t="n">
        <x:v>292507.2442954684</x:v>
      </x:c>
      <x:c r="P4831" s="32" t="n">
        <x:v>5303.706835727324</x:v>
      </x:c>
      <x:c r="Q4831" s="33" t="n">
        <x:v>1.0181318819932197</x:v>
      </x:c>
      <x:c r="R4831" s="34" t="n">
        <x:v>0.018131881993219717</x:v>
      </x:c>
    </x:row>
    <x:row r="4832" ht="18" customHeight="1">
      <x:c r="A4832" s="25" t="str">
        <x:v>EEZ_694</x:v>
      </x:c>
      <x:c r="B4832" s="25" t="str">
        <x:v>Sierra Leone</x:v>
      </x:c>
      <x:c r="C4832" s="25" t="str">
        <x:v>functional</x:v>
      </x:c>
      <x:c r="D4832" s="25" t="str">
        <x:v>Medium bathypelagics (30 - 89 cm)</x:v>
      </x:c>
      <x:c r="E4832" s="35" t="n">
        <x:v>2</x:v>
      </x:c>
      <x:c r="F4832" s="35" t="n">
        <x:v>2</x:v>
      </x:c>
      <x:c r="G4832" s="32" t="n">
        <x:v>78.00319293000001</x:v>
      </x:c>
      <x:c r="H4832" s="32" t="n">
        <x:v>78.00319293000001</x:v>
      </x:c>
      <x:c r="I4832" s="33" t="n">
        <x:v>0</x:v>
      </x:c>
      <x:c r="J4832" s="34" t="n">
        <x:v>1</x:v>
      </x:c>
      <x:c r="K4832" s="33" t="n">
        <x:v>1205.1940408582468</x:v>
      </x:c>
      <x:c r="L4832" s="32" t="n">
        <x:v>94008.98328715214</x:v>
      </x:c>
      <x:c r="M4832" s="33" t="n">
        <x:v>4.080864618251596</x:v>
      </x:c>
      <x:c r="N4832" s="33" t="n">
        <x:v>1204.6603554765165</x:v>
      </x:c>
      <x:c r="O4832" s="32" t="n">
        <x:v>93967.35412335712</x:v>
      </x:c>
      <x:c r="P4832" s="32" t="n">
        <x:v>41.62916379501985</x:v>
      </x:c>
      <x:c r="Q4832" s="33" t="n">
        <x:v>1.0004430173030132</x:v>
      </x:c>
      <x:c r="R4832" s="34" t="n">
        <x:v>0.0004430173030132413</x:v>
      </x:c>
    </x:row>
    <x:row r="4833" ht="18" customHeight="1">
      <x:c r="A4833" s="25" t="str">
        <x:v>EEZ_694</x:v>
      </x:c>
      <x:c r="B4833" s="25" t="str">
        <x:v>Sierra Leone</x:v>
      </x:c>
      <x:c r="C4833" s="25" t="str">
        <x:v>functional</x:v>
      </x:c>
      <x:c r="D4833" s="25" t="str">
        <x:v>Medium benthopelagics (30 - 89 cm)</x:v>
      </x:c>
      <x:c r="E4833" s="35" t="n">
        <x:v>24</x:v>
      </x:c>
      <x:c r="F4833" s="35" t="n">
        <x:v>24</x:v>
      </x:c>
      <x:c r="G4833" s="32" t="n">
        <x:v>12916.3708348995</x:v>
      </x:c>
      <x:c r="H4833" s="32" t="n">
        <x:v>12916.3708348995</x:v>
      </x:c>
      <x:c r="I4833" s="33" t="n">
        <x:v>0</x:v>
      </x:c>
      <x:c r="J4833" s="34" t="n">
        <x:v>1</x:v>
      </x:c>
      <x:c r="K4833" s="33" t="n">
        <x:v>247.0976994190362</x:v>
      </x:c>
      <x:c r="L4833" s="32" t="n">
        <x:v>3191605.518146802</x:v>
      </x:c>
      <x:c r="M4833" s="33" t="n">
        <x:v>3.377917953339383</x:v>
      </x:c>
      <x:c r="N4833" s="33" t="n">
        <x:v>238.73602216045734</x:v>
      </x:c>
      <x:c r="O4833" s="32" t="n">
        <x:v>3083602.993873252</x:v>
      </x:c>
      <x:c r="P4833" s="32" t="n">
        <x:v>108002.52427355014</x:v>
      </x:c>
      <x:c r="Q4833" s="33" t="n">
        <x:v>1.0350247825313887</x:v>
      </x:c>
      <x:c r="R4833" s="34" t="n">
        <x:v>0.03502478253138882</x:v>
      </x:c>
    </x:row>
    <x:row r="4834" ht="18" customHeight="1">
      <x:c r="A4834" s="25" t="str">
        <x:v>EEZ_694</x:v>
      </x:c>
      <x:c r="B4834" s="25" t="str">
        <x:v>Sierra Leone</x:v>
      </x:c>
      <x:c r="C4834" s="25" t="str">
        <x:v>functional</x:v>
      </x:c>
      <x:c r="D4834" s="25" t="str">
        <x:v>Medium demersals (30 - 89 cm)</x:v>
      </x:c>
      <x:c r="E4834" s="35" t="n">
        <x:v>20</x:v>
      </x:c>
      <x:c r="F4834" s="35" t="n">
        <x:v>20</x:v>
      </x:c>
      <x:c r="G4834" s="32" t="n">
        <x:v>98826.69312835591</x:v>
      </x:c>
      <x:c r="H4834" s="32" t="n">
        <x:v>98826.69312835591</x:v>
      </x:c>
      <x:c r="I4834" s="33" t="n">
        <x:v>0</x:v>
      </x:c>
      <x:c r="J4834" s="34" t="n">
        <x:v>1</x:v>
      </x:c>
      <x:c r="K4834" s="33" t="n">
        <x:v>374.4094761280087</x:v>
      </x:c>
      <x:c r="L4834" s="32" t="n">
        <x:v>37001650.40165121</x:v>
      </x:c>
      <x:c r="M4834" s="33" t="n">
        <x:v>3.4463246674207255</x:v>
      </x:c>
      <x:c r="N4834" s="33" t="n">
        <x:v>279.4632255946387</x:v>
      </x:c>
      <x:c r="O4834" s="32" t="n">
        <x:v>27618426.436501857</x:v>
      </x:c>
      <x:c r="P4834" s="32" t="n">
        <x:v>9383223.965149354</x:v>
      </x:c>
      <x:c r="Q4834" s="33" t="n">
        <x:v>1.3397450606652965</x:v>
      </x:c>
      <x:c r="R4834" s="34" t="n">
        <x:v>0.3397450606652966</x:v>
      </x:c>
    </x:row>
    <x:row r="4835" ht="18" customHeight="1">
      <x:c r="A4835" s="25" t="str">
        <x:v>EEZ_694</x:v>
      </x:c>
      <x:c r="B4835" s="25" t="str">
        <x:v>Sierra Leone</x:v>
      </x:c>
      <x:c r="C4835" s="25" t="str">
        <x:v>functional</x:v>
      </x:c>
      <x:c r="D4835" s="25" t="str">
        <x:v>Medium pelagics (30 - 89 cm)</x:v>
      </x:c>
      <x:c r="E4835" s="35" t="n">
        <x:v>21</x:v>
      </x:c>
      <x:c r="F4835" s="35" t="n">
        <x:v>21</x:v>
      </x:c>
      <x:c r="G4835" s="32" t="n">
        <x:v>180499.54784213004</x:v>
      </x:c>
      <x:c r="H4835" s="32" t="n">
        <x:v>180499.54784213004</x:v>
      </x:c>
      <x:c r="I4835" s="33" t="n">
        <x:v>0</x:v>
      </x:c>
      <x:c r="J4835" s="34" t="n">
        <x:v>1</x:v>
      </x:c>
      <x:c r="K4835" s="33" t="n">
        <x:v>209.14104595992228</x:v>
      </x:c>
      <x:c r="L4835" s="32" t="n">
        <x:v>37749864.23099611</x:v>
      </x:c>
      <x:c r="M4835" s="33" t="n">
        <x:v>2.8551460072405814</x:v>
      </x:c>
      <x:c r="N4835" s="33" t="n">
        <x:v>71.6384213875158</x:v>
      </x:c>
      <x:c r="O4835" s="32" t="n">
        <x:v>12930702.66857058</x:v>
      </x:c>
      <x:c r="P4835" s="32" t="n">
        <x:v>24819161.56242553</x:v>
      </x:c>
      <x:c r="Q4835" s="33" t="n">
        <x:v>2.9193977464775434</x:v>
      </x:c>
      <x:c r="R4835" s="34" t="n">
        <x:v>1.9193977464775436</x:v>
      </x:c>
    </x:row>
    <x:row r="4836" ht="18" customHeight="1">
      <x:c r="A4836" s="25" t="str">
        <x:v>EEZ_694</x:v>
      </x:c>
      <x:c r="B4836" s="25" t="str">
        <x:v>Sierra Leone</x:v>
      </x:c>
      <x:c r="C4836" s="25" t="str">
        <x:v>functional</x:v>
      </x:c>
      <x:c r="D4836" s="25" t="str">
        <x:v>Medium reef assoc. fish (30 - 89 cm)</x:v>
      </x:c>
      <x:c r="E4836" s="35" t="n">
        <x:v>12</x:v>
      </x:c>
      <x:c r="F4836" s="35" t="n">
        <x:v>12</x:v>
      </x:c>
      <x:c r="G4836" s="32" t="n">
        <x:v>11658.0091097944</x:v>
      </x:c>
      <x:c r="H4836" s="32" t="n">
        <x:v>11658.0091097944</x:v>
      </x:c>
      <x:c r="I4836" s="33" t="n">
        <x:v>0</x:v>
      </x:c>
      <x:c r="J4836" s="34" t="n">
        <x:v>1</x:v>
      </x:c>
      <x:c r="K4836" s="33" t="n">
        <x:v>1445.321082164224</x:v>
      </x:c>
      <x:c r="L4836" s="32" t="n">
        <x:v>16849566.342448425</x:v>
      </x:c>
      <x:c r="M4836" s="33" t="n">
        <x:v>3.881036145067028</x:v>
      </x:c>
      <x:c r="N4836" s="33" t="n">
        <x:v>760.389559318949</x:v>
      </x:c>
      <x:c r="O4836" s="32" t="n">
        <x:v>8864628.409532856</x:v>
      </x:c>
      <x:c r="P4836" s="32" t="n">
        <x:v>7984937.932915568</x:v>
      </x:c>
      <x:c r="Q4836" s="33" t="n">
        <x:v>1.9007639761107995</x:v>
      </x:c>
      <x:c r="R4836" s="34" t="n">
        <x:v>0.9007639761107995</x:v>
      </x:c>
    </x:row>
    <x:row r="4837" ht="18" customHeight="1">
      <x:c r="A4837" s="25" t="str">
        <x:v>EEZ_694</x:v>
      </x:c>
      <x:c r="B4837" s="25" t="str">
        <x:v>Sierra Leone</x:v>
      </x:c>
      <x:c r="C4837" s="25" t="str">
        <x:v>functional</x:v>
      </x:c>
      <x:c r="D4837" s="25" t="str">
        <x:v>Other demersal invertebrates</x:v>
      </x:c>
      <x:c r="E4837" s="35" t="n">
        <x:v>7</x:v>
      </x:c>
      <x:c r="F4837" s="35" t="n">
        <x:v>7</x:v>
      </x:c>
      <x:c r="G4837" s="32" t="n">
        <x:v>6893.6537018931</x:v>
      </x:c>
      <x:c r="H4837" s="32" t="n">
        <x:v>6893.6537018931</x:v>
      </x:c>
      <x:c r="I4837" s="33" t="n">
        <x:v>0</x:v>
      </x:c>
      <x:c r="J4837" s="34" t="n">
        <x:v>1</x:v>
      </x:c>
      <x:c r="K4837" s="33" t="n">
        <x:v>10.499872929320807</x:v>
      </x:c>
      <x:c r="L4837" s="32" t="n">
        <x:v>72382.48788861954</x:v>
      </x:c>
      <x:c r="M4837" s="33" t="n">
        <x:v>2.019289308937548</x:v>
      </x:c>
      <x:c r="N4837" s="33" t="n">
        <x:v>10.454164002771485</x:v>
      </x:c>
      <x:c r="O4837" s="32" t="n">
        <x:v>72067.38637790324</x:v>
      </x:c>
      <x:c r="P4837" s="32" t="n">
        <x:v>315.1015107162966</x:v>
      </x:c>
      <x:c r="Q4837" s="33" t="n">
        <x:v>1.0043723177230819</x:v>
      </x:c>
      <x:c r="R4837" s="34" t="n">
        <x:v>0.004372317723081888</x:v>
      </x:c>
    </x:row>
    <x:row r="4838" ht="18" customHeight="1">
      <x:c r="A4838" s="25" t="str">
        <x:v>EEZ_694</x:v>
      </x:c>
      <x:c r="B4838" s="25" t="str">
        <x:v>Sierra Leone</x:v>
      </x:c>
      <x:c r="C4838" s="25" t="str">
        <x:v>functional</x:v>
      </x:c>
      <x:c r="D4838" s="25" t="str">
        <x:v>Shrimps</x:v>
      </x:c>
      <x:c r="E4838" s="35" t="n">
        <x:v>8</x:v>
      </x:c>
      <x:c r="F4838" s="35" t="n">
        <x:v>8</x:v>
      </x:c>
      <x:c r="G4838" s="32" t="n">
        <x:v>23236.321680248</x:v>
      </x:c>
      <x:c r="H4838" s="32" t="n">
        <x:v>23236.321680248</x:v>
      </x:c>
      <x:c r="I4838" s="33" t="n">
        <x:v>0</x:v>
      </x:c>
      <x:c r="J4838" s="34" t="n">
        <x:v>1</x:v>
      </x:c>
      <x:c r="K4838" s="33" t="n">
        <x:v>203.56196609552478</x:v>
      </x:c>
      <x:c r="L4838" s="32" t="n">
        <x:v>4730031.326059351</x:v>
      </x:c>
      <x:c r="M4838" s="33" t="n">
        <x:v>3.307255829538054</x:v>
      </x:c>
      <x:c r="N4838" s="33" t="n">
        <x:v>202.88775169969932</x:v>
      </x:c>
      <x:c r="O4838" s="32" t="n">
        <x:v>4714365.063476496</x:v>
      </x:c>
      <x:c r="P4838" s="32" t="n">
        <x:v>15666.262582854368</x:v>
      </x:c>
      <x:c r="Q4838" s="33" t="n">
        <x:v>1.0033230906753967</x:v>
      </x:c>
      <x:c r="R4838" s="34" t="n">
        <x:v>0.003323090675396626</x:v>
      </x:c>
    </x:row>
    <x:row r="4839" ht="18" customHeight="1">
      <x:c r="A4839" s="25" t="str">
        <x:v>EEZ_694</x:v>
      </x:c>
      <x:c r="B4839" s="25" t="str">
        <x:v>Sierra Leone</x:v>
      </x:c>
      <x:c r="C4839" s="25" t="str">
        <x:v>functional</x:v>
      </x:c>
      <x:c r="D4839" s="25" t="str">
        <x:v>Small benthopelagics (&lt;30 cm)</x:v>
      </x:c>
      <x:c r="E4839" s="35" t="n">
        <x:v>1</x:v>
      </x:c>
      <x:c r="F4839" s="35" t="n">
        <x:v>1</x:v>
      </x:c>
      <x:c r="G4839" s="32" t="n">
        <x:v>1072.2949915336</x:v>
      </x:c>
      <x:c r="H4839" s="32" t="n">
        <x:v>1072.2949915336</x:v>
      </x:c>
      <x:c r="I4839" s="33" t="n">
        <x:v>0</x:v>
      </x:c>
      <x:c r="J4839" s="34" t="n">
        <x:v>1</x:v>
      </x:c>
      <x:c r="K4839" s="33" t="n">
        <x:v>107.1519305237606</x:v>
      </x:c>
      <x:c r="L4839" s="32" t="n">
        <x:v>114898.47843378477</x:v>
      </x:c>
      <x:c r="M4839" s="33" t="n">
        <x:v>3.03</x:v>
      </x:c>
      <x:c r="N4839" s="33" t="n">
        <x:v>107.1519305237606</x:v>
      </x:c>
      <x:c r="O4839" s="32" t="n">
        <x:v>114898.47843378477</x:v>
      </x:c>
      <x:c r="P4839" s="32" t="n">
        <x:v>0</x:v>
      </x:c>
      <x:c r="Q4839" s="33" t="n">
        <x:v>1</x:v>
      </x:c>
      <x:c r="R4839" s="34" t="n">
        <x:v>0</x:v>
      </x:c>
    </x:row>
    <x:row r="4840" ht="18" customHeight="1">
      <x:c r="A4840" s="25" t="str">
        <x:v>EEZ_694</x:v>
      </x:c>
      <x:c r="B4840" s="25" t="str">
        <x:v>Sierra Leone</x:v>
      </x:c>
      <x:c r="C4840" s="25" t="str">
        <x:v>functional</x:v>
      </x:c>
      <x:c r="D4840" s="25" t="str">
        <x:v>Small demersals (&lt;30 cm)</x:v>
      </x:c>
      <x:c r="E4840" s="35" t="n">
        <x:v>5</x:v>
      </x:c>
      <x:c r="F4840" s="35" t="n">
        <x:v>5</x:v>
      </x:c>
      <x:c r="G4840" s="32" t="n">
        <x:v>10077.857522311398</x:v>
      </x:c>
      <x:c r="H4840" s="32" t="n">
        <x:v>10077.857522311398</x:v>
      </x:c>
      <x:c r="I4840" s="33" t="n">
        <x:v>0</x:v>
      </x:c>
      <x:c r="J4840" s="34" t="n">
        <x:v>1</x:v>
      </x:c>
      <x:c r="K4840" s="33" t="n">
        <x:v>244.52120222678505</x:v>
      </x:c>
      <x:c r="L4840" s="32" t="n">
        <x:v>2464249.8372258325</x:v>
      </x:c>
      <x:c r="M4840" s="33" t="n">
        <x:v>3.2613304605087587</x:v>
      </x:c>
      <x:c r="N4840" s="33" t="n">
        <x:v>182.52840572170103</x:v>
      </x:c>
      <x:c r="O4840" s="32" t="n">
        <x:v>1839495.2666379516</x:v>
      </x:c>
      <x:c r="P4840" s="32" t="n">
        <x:v>624754.5705878809</x:v>
      </x:c>
      <x:c r="Q4840" s="33" t="n">
        <x:v>1.3396336929584742</x:v>
      </x:c>
      <x:c r="R4840" s="34" t="n">
        <x:v>0.33963369295847434</x:v>
      </x:c>
    </x:row>
    <x:row r="4841" ht="18" customHeight="1">
      <x:c r="A4841" s="25" t="str">
        <x:v>EEZ_694</x:v>
      </x:c>
      <x:c r="B4841" s="25" t="str">
        <x:v>Sierra Leone</x:v>
      </x:c>
      <x:c r="C4841" s="25" t="str">
        <x:v>functional</x:v>
      </x:c>
      <x:c r="D4841" s="25" t="str">
        <x:v>Small pelagics (&lt;30 cm)</x:v>
      </x:c>
      <x:c r="E4841" s="35" t="n">
        <x:v>4</x:v>
      </x:c>
      <x:c r="F4841" s="35" t="n">
        <x:v>4</x:v>
      </x:c>
      <x:c r="G4841" s="32" t="n">
        <x:v>42334.4752285137</x:v>
      </x:c>
      <x:c r="H4841" s="32" t="n">
        <x:v>42334.4752285137</x:v>
      </x:c>
      <x:c r="I4841" s="33" t="n">
        <x:v>0</x:v>
      </x:c>
      <x:c r="J4841" s="34" t="n">
        <x:v>1</x:v>
      </x:c>
      <x:c r="K4841" s="33" t="n">
        <x:v>59.57201637695576</x:v>
      </x:c>
      <x:c r="L4841" s="32" t="n">
        <x:v>2521950.051622846</x:v>
      </x:c>
      <x:c r="M4841" s="33" t="n">
        <x:v>2.772835836283325</x:v>
      </x:c>
      <x:c r="N4841" s="33" t="n">
        <x:v>59.27012406124116</x:v>
      </x:c>
      <x:c r="O4841" s="32" t="n">
        <x:v>2509169.5988615477</x:v>
      </x:c>
      <x:c r="P4841" s="32" t="n">
        <x:v>12780.452761298511</x:v>
      </x:c>
      <x:c r="Q4841" s="33" t="n">
        <x:v>1.0050934989675857</x:v>
      </x:c>
      <x:c r="R4841" s="34" t="n">
        <x:v>0.005093498967585618</x:v>
      </x:c>
    </x:row>
    <x:row r="4842" ht="18" customHeight="1">
      <x:c r="A4842" s="25" t="str">
        <x:v>EEZ_694</x:v>
      </x:c>
      <x:c r="B4842" s="25" t="str">
        <x:v>Sierra Leone</x:v>
      </x:c>
      <x:c r="C4842" s="25" t="str">
        <x:v>functional</x:v>
      </x:c>
      <x:c r="D4842" s="25" t="str">
        <x:v>Small reef assoc. fish (&lt;30 cm)</x:v>
      </x:c>
      <x:c r="E4842" s="35" t="n">
        <x:v>1</x:v>
      </x:c>
      <x:c r="F4842" s="35" t="n">
        <x:v>1</x:v>
      </x:c>
      <x:c r="G4842" s="32" t="n">
        <x:v>0.1930325977</x:v>
      </x:c>
      <x:c r="H4842" s="32" t="n">
        <x:v>0.1930325977</x:v>
      </x:c>
      <x:c r="I4842" s="33" t="n">
        <x:v>0</x:v>
      </x:c>
      <x:c r="J4842" s="34" t="n">
        <x:v>1</x:v>
      </x:c>
      <x:c r="K4842" s="33" t="n">
        <x:v>537.0317963702527</x:v>
      </x:c>
      <x:c r="L4842" s="32" t="n">
        <x:v>103.66464270084731</x:v>
      </x:c>
      <x:c r="M4842" s="33" t="n">
        <x:v>3.73</x:v>
      </x:c>
      <x:c r="N4842" s="33" t="n">
        <x:v>537.0317963702527</x:v>
      </x:c>
      <x:c r="O4842" s="32" t="n">
        <x:v>103.66464270084731</x:v>
      </x:c>
      <x:c r="P4842" s="32" t="n">
        <x:v>0</x:v>
      </x:c>
      <x:c r="Q4842" s="33" t="n">
        <x:v>1</x:v>
      </x:c>
      <x:c r="R4842" s="34" t="n">
        <x:v>0</x:v>
      </x:c>
    </x:row>
    <x:row r="4843" ht="18" customHeight="1">
      <x:c r="A4843" s="25" t="str">
        <x:v>EEZ_694</x:v>
      </x:c>
      <x:c r="B4843" s="25" t="str">
        <x:v>Sierra Leone</x:v>
      </x:c>
      <x:c r="C4843" s="25" t="str">
        <x:v>functional</x:v>
      </x:c>
      <x:c r="D4843" s="25" t="str">
        <x:v>Small to medium flatfishes (&lt;90 cm)</x:v>
      </x:c>
      <x:c r="E4843" s="35" t="n">
        <x:v>9</x:v>
      </x:c>
      <x:c r="F4843" s="35" t="n">
        <x:v>9</x:v>
      </x:c>
      <x:c r="G4843" s="32" t="n">
        <x:v>252.07081954699999</x:v>
      </x:c>
      <x:c r="H4843" s="32" t="n">
        <x:v>252.07081954699999</x:v>
      </x:c>
      <x:c r="I4843" s="33" t="n">
        <x:v>0</x:v>
      </x:c>
      <x:c r="J4843" s="34" t="n">
        <x:v>1</x:v>
      </x:c>
      <x:c r="K4843" s="33" t="n">
        <x:v>156.0529847638321</x:v>
      </x:c>
      <x:c r="L4843" s="32" t="n">
        <x:v>39336.403762174654</x:v>
      </x:c>
      <x:c r="M4843" s="33" t="n">
        <x:v>3.176778197854014</x:v>
      </x:c>
      <x:c r="N4843" s="33" t="n">
        <x:v>150.23744799592774</x:v>
      </x:c>
      <x:c r="O4843" s="32" t="n">
        <x:v>37870.476642983296</x:v>
      </x:c>
      <x:c r="P4843" s="32" t="n">
        <x:v>1465.9271191913576</x:v>
      </x:c>
      <x:c r="Q4843" s="33" t="n">
        <x:v>1.0387089693380707</x:v>
      </x:c>
      <x:c r="R4843" s="34" t="n">
        <x:v>0.03870896933807056</x:v>
      </x:c>
    </x:row>
    <x:row r="4844" ht="18" customHeight="1">
      <x:c r="A4844" s="25" t="str">
        <x:v>EEZ_694</x:v>
      </x:c>
      <x:c r="B4844" s="25" t="str">
        <x:v>Sierra Leone</x:v>
      </x:c>
      <x:c r="C4844" s="25" t="str">
        <x:v>functional</x:v>
      </x:c>
      <x:c r="D4844" s="25" t="str">
        <x:v>Small to medium rays (&lt;90 cm)</x:v>
      </x:c>
      <x:c r="E4844" s="35" t="n">
        <x:v>2</x:v>
      </x:c>
      <x:c r="F4844" s="35" t="n">
        <x:v>2</x:v>
      </x:c>
      <x:c r="G4844" s="32" t="n">
        <x:v>1.5714985102999999</x:v>
      </x:c>
      <x:c r="H4844" s="32" t="n">
        <x:v>1.5714985102999999</x:v>
      </x:c>
      <x:c r="I4844" s="33" t="n">
        <x:v>0</x:v>
      </x:c>
      <x:c r="J4844" s="34" t="n">
        <x:v>1</x:v>
      </x:c>
      <x:c r="K4844" s="33" t="n">
        <x:v>630.957344480193</x:v>
      </x:c>
      <x:c r="L4844" s="32" t="n">
        <x:v>991.5485269134672</x:v>
      </x:c>
      <x:c r="M4844" s="33" t="n">
        <x:v>3.8</x:v>
      </x:c>
      <x:c r="N4844" s="33" t="n">
        <x:v>630.957344480193</x:v>
      </x:c>
      <x:c r="O4844" s="32" t="n">
        <x:v>991.5485269134672</x:v>
      </x:c>
      <x:c r="P4844" s="32" t="n">
        <x:v>0</x:v>
      </x:c>
      <x:c r="Q4844" s="33" t="n">
        <x:v>1</x:v>
      </x:c>
      <x:c r="R4844" s="34" t="n">
        <x:v>0</x:v>
      </x:c>
    </x:row>
    <x:row r="4845" ht="18" customHeight="1">
      <x:c r="A4845" s="25" t="str">
        <x:v>EEZ_694</x:v>
      </x:c>
      <x:c r="B4845" s="25" t="str">
        <x:v>Sierra Leone</x:v>
      </x:c>
      <x:c r="C4845" s="25" t="str">
        <x:v>functional</x:v>
      </x:c>
      <x:c r="D4845" s="25" t="str">
        <x:v>Small to medium sharks (&lt;90 cm)</x:v>
      </x:c>
      <x:c r="E4845" s="35" t="n">
        <x:v>1</x:v>
      </x:c>
      <x:c r="F4845" s="35" t="n">
        <x:v>1</x:v>
      </x:c>
      <x:c r="G4845" s="32" t="n">
        <x:v>2.317700608</x:v>
      </x:c>
      <x:c r="H4845" s="32" t="n">
        <x:v>2.317700608</x:v>
      </x:c>
      <x:c r="I4845" s="33" t="n">
        <x:v>0</x:v>
      </x:c>
      <x:c r="J4845" s="34" t="n">
        <x:v>1</x:v>
      </x:c>
      <x:c r="K4845" s="33" t="n">
        <x:v>933.2543007969915</x:v>
      </x:c>
      <x:c r="L4845" s="32" t="n">
        <x:v>2163.004060375802</x:v>
      </x:c>
      <x:c r="M4845" s="33" t="n">
        <x:v>3.97</x:v>
      </x:c>
      <x:c r="N4845" s="33" t="n">
        <x:v>933.2543007969915</x:v>
      </x:c>
      <x:c r="O4845" s="32" t="n">
        <x:v>2163.004060375802</x:v>
      </x:c>
      <x:c r="P4845" s="32" t="n">
        <x:v>0</x:v>
      </x:c>
      <x:c r="Q4845" s="33" t="n">
        <x:v>1</x:v>
      </x:c>
      <x:c r="R4845" s="34" t="n">
        <x:v>0</x:v>
      </x:c>
    </x:row>
    <x:row r="4846" ht="18" customHeight="1">
      <x:c r="A4846" s="25" t="str">
        <x:v>EEZ_702</x:v>
      </x:c>
      <x:c r="B4846" s="25" t="str">
        <x:v>Singapore</x:v>
      </x:c>
      <x:c r="C4846" s="25" t="str">
        <x:v>functional</x:v>
      </x:c>
      <x:c r="D4846" s="25" t="str">
        <x:v>Cephalopods</x:v>
      </x:c>
      <x:c r="E4846" s="35" t="n">
        <x:v>2</x:v>
      </x:c>
      <x:c r="F4846" s="35" t="n">
        <x:v>2</x:v>
      </x:c>
      <x:c r="G4846" s="32" t="n">
        <x:v>138.18663935709998</x:v>
      </x:c>
      <x:c r="H4846" s="32" t="n">
        <x:v>138.18663935709998</x:v>
      </x:c>
      <x:c r="I4846" s="33" t="n">
        <x:v>0</x:v>
      </x:c>
      <x:c r="J4846" s="34" t="n">
        <x:v>1</x:v>
      </x:c>
      <x:c r="K4846" s="33" t="n">
        <x:v>722.4268651631012</x:v>
      </x:c>
      <x:c r="L4846" s="32" t="n">
        <x:v>99829.74067817375</x:v>
      </x:c>
      <x:c r="M4846" s="33" t="n">
        <x:v>3.8564744137316422</x:v>
      </x:c>
      <x:c r="N4846" s="33" t="n">
        <x:v>718.5788223781447</x:v>
      </x:c>
      <x:c r="O4846" s="32" t="n">
        <x:v>99297.99257761828</x:v>
      </x:c>
      <x:c r="P4846" s="32" t="n">
        <x:v>531.7481005554728</x:v>
      </x:c>
      <x:c r="Q4846" s="33" t="n">
        <x:v>1.005355074022668</x:v>
      </x:c>
      <x:c r="R4846" s="34" t="n">
        <x:v>0.0053550740226678915</x:v>
      </x:c>
    </x:row>
    <x:row r="4847" ht="18" customHeight="1">
      <x:c r="A4847" s="25" t="str">
        <x:v>EEZ_702</x:v>
      </x:c>
      <x:c r="B4847" s="25" t="str">
        <x:v>Singapore</x:v>
      </x:c>
      <x:c r="C4847" s="25" t="str">
        <x:v>functional</x:v>
      </x:c>
      <x:c r="D4847" s="25" t="str">
        <x:v>Large benthopelagics (&gt;=90 cm)</x:v>
      </x:c>
      <x:c r="E4847" s="35" t="n">
        <x:v>1</x:v>
      </x:c>
      <x:c r="F4847" s="35" t="n">
        <x:v>1</x:v>
      </x:c>
      <x:c r="G4847" s="32" t="n">
        <x:v>53.585580293700005</x:v>
      </x:c>
      <x:c r="H4847" s="32" t="n">
        <x:v>53.585580293700005</x:v>
      </x:c>
      <x:c r="I4847" s="33" t="n">
        <x:v>0</x:v>
      </x:c>
      <x:c r="J4847" s="34" t="n">
        <x:v>1</x:v>
      </x:c>
      <x:c r="K4847" s="33" t="n">
        <x:v>2630.267991895381</x:v>
      </x:c>
      <x:c r="L4847" s="32" t="n">
        <x:v>140944.43667365902</x:v>
      </x:c>
      <x:c r="M4847" s="33" t="n">
        <x:v>4.42</x:v>
      </x:c>
      <x:c r="N4847" s="33" t="n">
        <x:v>2630.2679918953813</x:v>
      </x:c>
      <x:c r="O4847" s="32" t="n">
        <x:v>140944.43667365902</x:v>
      </x:c>
      <x:c r="P4847" s="32" t="n">
        <x:v>0</x:v>
      </x:c>
      <x:c r="Q4847" s="33" t="n">
        <x:v>1</x:v>
      </x:c>
      <x:c r="R4847" s="34" t="n">
        <x:v>0</x:v>
      </x:c>
    </x:row>
    <x:row r="4848" ht="18" customHeight="1">
      <x:c r="A4848" s="25" t="str">
        <x:v>EEZ_702</x:v>
      </x:c>
      <x:c r="B4848" s="25" t="str">
        <x:v>Singapore</x:v>
      </x:c>
      <x:c r="C4848" s="25" t="str">
        <x:v>functional</x:v>
      </x:c>
      <x:c r="D4848" s="25" t="str">
        <x:v>Large demersals (&gt;=90 cm)</x:v>
      </x:c>
      <x:c r="E4848" s="35" t="n">
        <x:v>1</x:v>
      </x:c>
      <x:c r="F4848" s="35" t="n">
        <x:v>1</x:v>
      </x:c>
      <x:c r="G4848" s="32" t="n">
        <x:v>53.459079102800004</x:v>
      </x:c>
      <x:c r="H4848" s="32" t="n">
        <x:v>53.459079102800004</x:v>
      </x:c>
      <x:c r="I4848" s="33" t="n">
        <x:v>0</x:v>
      </x:c>
      <x:c r="J4848" s="34" t="n">
        <x:v>1</x:v>
      </x:c>
      <x:c r="K4848" s="33" t="n">
        <x:v>2238.7211385683377</x:v>
      </x:c>
      <x:c r="L4848" s="32" t="n">
        <x:v>119679.97043583525</x:v>
      </x:c>
      <x:c r="M4848" s="33" t="n">
        <x:v>4.35</x:v>
      </x:c>
      <x:c r="N4848" s="33" t="n">
        <x:v>2238.7211385683377</x:v>
      </x:c>
      <x:c r="O4848" s="32" t="n">
        <x:v>119679.97043583525</x:v>
      </x:c>
      <x:c r="P4848" s="32" t="n">
        <x:v>0</x:v>
      </x:c>
      <x:c r="Q4848" s="33" t="n">
        <x:v>1</x:v>
      </x:c>
      <x:c r="R4848" s="34" t="n">
        <x:v>0</x:v>
      </x:c>
    </x:row>
    <x:row r="4849" ht="18" customHeight="1">
      <x:c r="A4849" s="25" t="str">
        <x:v>EEZ_702</x:v>
      </x:c>
      <x:c r="B4849" s="25" t="str">
        <x:v>Singapore</x:v>
      </x:c>
      <x:c r="C4849" s="25" t="str">
        <x:v>functional</x:v>
      </x:c>
      <x:c r="D4849" s="25" t="str">
        <x:v>Large pelagics (&gt;=90 cm)</x:v>
      </x:c>
      <x:c r="E4849" s="35" t="n">
        <x:v>1</x:v>
      </x:c>
      <x:c r="F4849" s="35" t="n">
        <x:v>1</x:v>
      </x:c>
      <x:c r="G4849" s="32" t="n">
        <x:v>91.341394881</x:v>
      </x:c>
      <x:c r="H4849" s="32" t="n">
        <x:v>91.341394881</x:v>
      </x:c>
      <x:c r="I4849" s="33" t="n">
        <x:v>0</x:v>
      </x:c>
      <x:c r="J4849" s="34" t="n">
        <x:v>1</x:v>
      </x:c>
      <x:c r="K4849" s="33" t="n">
        <x:v>1995.2623149688789</x:v>
      </x:c>
      <x:c r="L4849" s="32" t="n">
        <x:v>182250.04300275055</x:v>
      </x:c>
      <x:c r="M4849" s="33" t="n">
        <x:v>4.3</x:v>
      </x:c>
      <x:c r="N4849" s="33" t="n">
        <x:v>1995.2623149688789</x:v>
      </x:c>
      <x:c r="O4849" s="32" t="n">
        <x:v>182250.04300275055</x:v>
      </x:c>
      <x:c r="P4849" s="32" t="n">
        <x:v>0</x:v>
      </x:c>
      <x:c r="Q4849" s="33" t="n">
        <x:v>1</x:v>
      </x:c>
      <x:c r="R4849" s="34" t="n">
        <x:v>0</x:v>
      </x:c>
    </x:row>
    <x:row r="4850" ht="18" customHeight="1">
      <x:c r="A4850" s="25" t="str">
        <x:v>EEZ_702</x:v>
      </x:c>
      <x:c r="B4850" s="25" t="str">
        <x:v>Singapore</x:v>
      </x:c>
      <x:c r="C4850" s="25" t="str">
        <x:v>functional</x:v>
      </x:c>
      <x:c r="D4850" s="25" t="str">
        <x:v>Lobsters, crabs</x:v>
      </x:c>
      <x:c r="E4850" s="35" t="n">
        <x:v>2</x:v>
      </x:c>
      <x:c r="F4850" s="35" t="n">
        <x:v>2</x:v>
      </x:c>
      <x:c r="G4850" s="32" t="n">
        <x:v>22.255008686700002</x:v>
      </x:c>
      <x:c r="H4850" s="32" t="n">
        <x:v>22.255008686700002</x:v>
      </x:c>
      <x:c r="I4850" s="33" t="n">
        <x:v>0</x:v>
      </x:c>
      <x:c r="J4850" s="34" t="n">
        <x:v>1</x:v>
      </x:c>
      <x:c r="K4850" s="33" t="n">
        <x:v>131.01620418194682</x:v>
      </x:c>
      <x:c r="L4850" s="32" t="n">
        <x:v>2915.766762167688</x:v>
      </x:c>
      <x:c r="M4850" s="33" t="n">
        <x:v>3.1013038340909</x:v>
      </x:c>
      <x:c r="N4850" s="33" t="n">
        <x:v>126.27106228599075</x:v>
      </x:c>
      <x:c r="O4850" s="32" t="n">
        <x:v>2810.1635880535614</x:v>
      </x:c>
      <x:c r="P4850" s="32" t="n">
        <x:v>105.60317411412643</x:v>
      </x:c>
      <x:c r="Q4850" s="33" t="n">
        <x:v>1.0375790130379106</x:v>
      </x:c>
      <x:c r="R4850" s="34" t="n">
        <x:v>0.03757901303791061</x:v>
      </x:c>
    </x:row>
    <x:row r="4851" ht="18" customHeight="1">
      <x:c r="A4851" s="25" t="str">
        <x:v>EEZ_702</x:v>
      </x:c>
      <x:c r="B4851" s="25" t="str">
        <x:v>Singapore</x:v>
      </x:c>
      <x:c r="C4851" s="25" t="str">
        <x:v>functional</x:v>
      </x:c>
      <x:c r="D4851" s="25" t="str">
        <x:v>Medium demersals (30 - 89 cm)</x:v>
      </x:c>
      <x:c r="E4851" s="35" t="n">
        <x:v>6</x:v>
      </x:c>
      <x:c r="F4851" s="35" t="n">
        <x:v>6</x:v>
      </x:c>
      <x:c r="G4851" s="32" t="n">
        <x:v>2279.6962372272005</x:v>
      </x:c>
      <x:c r="H4851" s="32" t="n">
        <x:v>2279.6962372272005</x:v>
      </x:c>
      <x:c r="I4851" s="33" t="n">
        <x:v>0</x:v>
      </x:c>
      <x:c r="J4851" s="34" t="n">
        <x:v>1</x:v>
      </x:c>
      <x:c r="K4851" s="33" t="n">
        <x:v>207.98732142342567</x:v>
      </x:c>
      <x:c r="L4851" s="32" t="n">
        <x:v>474147.9140399478</x:v>
      </x:c>
      <x:c r="M4851" s="33" t="n">
        <x:v>3.304246202561622</x:v>
      </x:c>
      <x:c r="N4851" s="33" t="n">
        <x:v>201.4866158513125</x:v>
      </x:c>
      <x:c r="O4851" s="32" t="n">
        <x:v>459328.28000787954</x:v>
      </x:c>
      <x:c r="P4851" s="32" t="n">
        <x:v>14819.63403206825</x:v>
      </x:c>
      <x:c r="Q4851" s="33" t="n">
        <x:v>1.0322637091533184</x:v>
      </x:c>
      <x:c r="R4851" s="34" t="n">
        <x:v>0.032263709153318464</x:v>
      </x:c>
    </x:row>
    <x:row r="4852" ht="18" customHeight="1">
      <x:c r="A4852" s="25" t="str">
        <x:v>EEZ_702</x:v>
      </x:c>
      <x:c r="B4852" s="25" t="str">
        <x:v>Singapore</x:v>
      </x:c>
      <x:c r="C4852" s="25" t="str">
        <x:v>functional</x:v>
      </x:c>
      <x:c r="D4852" s="25" t="str">
        <x:v>Medium pelagics (30 - 89 cm)</x:v>
      </x:c>
      <x:c r="E4852" s="35" t="n">
        <x:v>3</x:v>
      </x:c>
      <x:c r="F4852" s="35" t="n">
        <x:v>3</x:v>
      </x:c>
      <x:c r="G4852" s="32" t="n">
        <x:v>173.46724544789998</x:v>
      </x:c>
      <x:c r="H4852" s="32" t="n">
        <x:v>173.46724544789998</x:v>
      </x:c>
      <x:c r="I4852" s="33" t="n">
        <x:v>0</x:v>
      </x:c>
      <x:c r="J4852" s="34" t="n">
        <x:v>1</x:v>
      </x:c>
      <x:c r="K4852" s="33" t="n">
        <x:v>1534.3719164973556</x:v>
      </x:c>
      <x:c r="L4852" s="32" t="n">
        <x:v>266163.2698474115</x:v>
      </x:c>
      <x:c r="M4852" s="33" t="n">
        <x:v>4.150419594485692</x:v>
      </x:c>
      <x:c r="N4852" s="33" t="n">
        <x:v>1413.9029300864088</x:v>
      </x:c>
      <x:c r="O4852" s="32" t="n">
        <x:v>245265.84661280405</x:v>
      </x:c>
      <x:c r="P4852" s="32" t="n">
        <x:v>20897.423234607442</x:v>
      </x:c>
      <x:c r="Q4852" s="33" t="n">
        <x:v>1.0852031521029415</x:v>
      </x:c>
      <x:c r="R4852" s="34" t="n">
        <x:v>0.08520315210294142</x:v>
      </x:c>
    </x:row>
    <x:row r="4853" ht="18" customHeight="1">
      <x:c r="A4853" s="25" t="str">
        <x:v>EEZ_702</x:v>
      </x:c>
      <x:c r="B4853" s="25" t="str">
        <x:v>Singapore</x:v>
      </x:c>
      <x:c r="C4853" s="25" t="str">
        <x:v>functional</x:v>
      </x:c>
      <x:c r="D4853" s="25" t="str">
        <x:v>Medium reef assoc. fish (30 - 89 cm)</x:v>
      </x:c>
      <x:c r="E4853" s="35" t="n">
        <x:v>7</x:v>
      </x:c>
      <x:c r="F4853" s="35" t="n">
        <x:v>7</x:v>
      </x:c>
      <x:c r="G4853" s="32" t="n">
        <x:v>452.7177315975</x:v>
      </x:c>
      <x:c r="H4853" s="32" t="n">
        <x:v>452.7177315975</x:v>
      </x:c>
      <x:c r="I4853" s="33" t="n">
        <x:v>0</x:v>
      </x:c>
      <x:c r="J4853" s="34" t="n">
        <x:v>1</x:v>
      </x:c>
      <x:c r="K4853" s="33" t="n">
        <x:v>1140.356089812057</x:v>
      </x:c>
      <x:c r="L4853" s="32" t="n">
        <x:v>516259.42219310947</x:v>
      </x:c>
      <x:c r="M4853" s="33" t="n">
        <x:v>3.7308369907400247</x:v>
      </x:c>
      <x:c r="N4853" s="33" t="n">
        <x:v>538.0677847986304</x:v>
      </x:c>
      <x:c r="O4853" s="32" t="n">
        <x:v>243592.82697972778</x:v>
      </x:c>
      <x:c r="P4853" s="32" t="n">
        <x:v>272666.5952133817</x:v>
      </x:c>
      <x:c r="Q4853" s="33" t="n">
        <x:v>2.119353958793185</x:v>
      </x:c>
      <x:c r="R4853" s="34" t="n">
        <x:v>1.119353958793185</x:v>
      </x:c>
    </x:row>
    <x:row r="4854" ht="18" customHeight="1">
      <x:c r="A4854" s="25" t="str">
        <x:v>EEZ_702</x:v>
      </x:c>
      <x:c r="B4854" s="25" t="str">
        <x:v>Singapore</x:v>
      </x:c>
      <x:c r="C4854" s="25" t="str">
        <x:v>functional</x:v>
      </x:c>
      <x:c r="D4854" s="25" t="str">
        <x:v>Shrimps</x:v>
      </x:c>
      <x:c r="E4854" s="35" t="n">
        <x:v>1</x:v>
      </x:c>
      <x:c r="F4854" s="35" t="n">
        <x:v>1</x:v>
      </x:c>
      <x:c r="G4854" s="32" t="n">
        <x:v>161.5928502465</x:v>
      </x:c>
      <x:c r="H4854" s="32" t="n">
        <x:v>161.5928502465</x:v>
      </x:c>
      <x:c r="I4854" s="33" t="n">
        <x:v>0</x:v>
      </x:c>
      <x:c r="J4854" s="34" t="n">
        <x:v>1</x:v>
      </x:c>
      <x:c r="K4854" s="33" t="n">
        <x:v>173.78008287493762</x:v>
      </x:c>
      <x:c r="L4854" s="32" t="n">
        <x:v>28081.618907834156</x:v>
      </x:c>
      <x:c r="M4854" s="33" t="n">
        <x:v>3.24</x:v>
      </x:c>
      <x:c r="N4854" s="33" t="n">
        <x:v>173.78008287493762</x:v>
      </x:c>
      <x:c r="O4854" s="32" t="n">
        <x:v>28081.618907834156</x:v>
      </x:c>
      <x:c r="P4854" s="32" t="n">
        <x:v>0</x:v>
      </x:c>
      <x:c r="Q4854" s="33" t="n">
        <x:v>1</x:v>
      </x:c>
      <x:c r="R4854" s="34" t="n">
        <x:v>0</x:v>
      </x:c>
    </x:row>
    <x:row r="4855" ht="18" customHeight="1">
      <x:c r="A4855" s="25" t="str">
        <x:v>EEZ_702</x:v>
      </x:c>
      <x:c r="B4855" s="25" t="str">
        <x:v>Singapore</x:v>
      </x:c>
      <x:c r="C4855" s="25" t="str">
        <x:v>functional</x:v>
      </x:c>
      <x:c r="D4855" s="25" t="str">
        <x:v>Small benthopelagics (&lt;30 cm)</x:v>
      </x:c>
      <x:c r="E4855" s="35" t="n">
        <x:v>1</x:v>
      </x:c>
      <x:c r="F4855" s="35" t="n">
        <x:v>1</x:v>
      </x:c>
      <x:c r="G4855" s="32" t="n">
        <x:v>21.6666556123</x:v>
      </x:c>
      <x:c r="H4855" s="32" t="n">
        <x:v>21.6666556123</x:v>
      </x:c>
      <x:c r="I4855" s="33" t="n">
        <x:v>0</x:v>
      </x:c>
      <x:c r="J4855" s="34" t="n">
        <x:v>1</x:v>
      </x:c>
      <x:c r="K4855" s="33" t="n">
        <x:v>173.78008287493762</x:v>
      </x:c>
      <x:c r="L4855" s="32" t="n">
        <x:v>3765.2332079282264</x:v>
      </x:c>
      <x:c r="M4855" s="33" t="n">
        <x:v>3.2399999999999998</x:v>
      </x:c>
      <x:c r="N4855" s="33" t="n">
        <x:v>173.78008287493745</x:v>
      </x:c>
      <x:c r="O4855" s="32" t="n">
        <x:v>3765.233207928223</x:v>
      </x:c>
      <x:c r="P4855" s="32" t="n">
        <x:v>3.637978807091713e-12</x:v>
      </x:c>
      <x:c r="Q4855" s="33" t="n">
        <x:v>1.0000000000000009</x:v>
      </x:c>
      <x:c r="R4855" s="34" t="n">
        <x:v>9.662027837828059e-16</x:v>
      </x:c>
    </x:row>
    <x:row r="4856" ht="18" customHeight="1">
      <x:c r="A4856" s="25" t="str">
        <x:v>EEZ_702</x:v>
      </x:c>
      <x:c r="B4856" s="25" t="str">
        <x:v>Singapore</x:v>
      </x:c>
      <x:c r="C4856" s="25" t="str">
        <x:v>functional</x:v>
      </x:c>
      <x:c r="D4856" s="25" t="str">
        <x:v>Small demersals (&lt;30 cm)</x:v>
      </x:c>
      <x:c r="E4856" s="35" t="n">
        <x:v>2</x:v>
      </x:c>
      <x:c r="F4856" s="35" t="n">
        <x:v>2</x:v>
      </x:c>
      <x:c r="G4856" s="32" t="n">
        <x:v>90.320840796</x:v>
      </x:c>
      <x:c r="H4856" s="32" t="n">
        <x:v>90.320840796</x:v>
      </x:c>
      <x:c r="I4856" s="33" t="n">
        <x:v>0</x:v>
      </x:c>
      <x:c r="J4856" s="34" t="n">
        <x:v>1</x:v>
      </x:c>
      <x:c r="K4856" s="33" t="n">
        <x:v>359.6997642094074</x:v>
      </x:c>
      <x:c r="L4856" s="32" t="n">
        <x:v>32488.385137516627</x:v>
      </x:c>
      <x:c r="M4856" s="33" t="n">
        <x:v>3.552579907421492</x:v>
      </x:c>
      <x:c r="N4856" s="33" t="n">
        <x:v>356.92741561574155</x:v>
      </x:c>
      <x:c r="O4856" s="32" t="n">
        <x:v>32237.984281557117</x:v>
      </x:c>
      <x:c r="P4856" s="32" t="n">
        <x:v>250.4008559595095</x:v>
      </x:c>
      <x:c r="Q4856" s="33" t="n">
        <x:v>1.0077672615561997</x:v>
      </x:c>
      <x:c r="R4856" s="34" t="n">
        <x:v>0.007767261556199722</x:v>
      </x:c>
    </x:row>
    <x:row r="4857" ht="18" customHeight="1">
      <x:c r="A4857" s="25" t="str">
        <x:v>EEZ_702</x:v>
      </x:c>
      <x:c r="B4857" s="25" t="str">
        <x:v>Singapore</x:v>
      </x:c>
      <x:c r="C4857" s="25" t="str">
        <x:v>functional</x:v>
      </x:c>
      <x:c r="D4857" s="25" t="str">
        <x:v>Small pelagics (&lt;30 cm)</x:v>
      </x:c>
      <x:c r="E4857" s="35" t="n">
        <x:v>1</x:v>
      </x:c>
      <x:c r="F4857" s="35" t="n">
        <x:v>1</x:v>
      </x:c>
      <x:c r="G4857" s="32" t="n">
        <x:v>1.3012341666</x:v>
      </x:c>
      <x:c r="H4857" s="32" t="n">
        <x:v>1.3012341666</x:v>
      </x:c>
      <x:c r="I4857" s="33" t="n">
        <x:v>0</x:v>
      </x:c>
      <x:c r="J4857" s="34" t="n">
        <x:v>1</x:v>
      </x:c>
      <x:c r="K4857" s="33" t="n">
        <x:v>173.78008287493762</x:v>
      </x:c>
      <x:c r="L4857" s="32" t="n">
        <x:v>226.1285813114484</x:v>
      </x:c>
      <x:c r="M4857" s="33" t="n">
        <x:v>3.24</x:v>
      </x:c>
      <x:c r="N4857" s="33" t="n">
        <x:v>173.78008287493762</x:v>
      </x:c>
      <x:c r="O4857" s="32" t="n">
        <x:v>226.1285813114484</x:v>
      </x:c>
      <x:c r="P4857" s="32" t="n">
        <x:v>0</x:v>
      </x:c>
      <x:c r="Q4857" s="33" t="n">
        <x:v>1</x:v>
      </x:c>
      <x:c r="R4857" s="34" t="n">
        <x:v>0</x:v>
      </x:c>
    </x:row>
    <x:row r="4858" ht="18" customHeight="1">
      <x:c r="A4858" s="25" t="str">
        <x:v>EEZ_704</x:v>
      </x:c>
      <x:c r="B4858" s="25" t="str">
        <x:v>Viet Nam</x:v>
      </x:c>
      <x:c r="C4858" s="25" t="str">
        <x:v>functional</x:v>
      </x:c>
      <x:c r="D4858" s="25" t="str">
        <x:v>Cephalopods</x:v>
      </x:c>
      <x:c r="E4858" s="35" t="n">
        <x:v>7</x:v>
      </x:c>
      <x:c r="F4858" s="35" t="n">
        <x:v>7</x:v>
      </x:c>
      <x:c r="G4858" s="32" t="n">
        <x:v>465278.3500621186</x:v>
      </x:c>
      <x:c r="H4858" s="32" t="n">
        <x:v>465278.3500621186</x:v>
      </x:c>
      <x:c r="I4858" s="33" t="n">
        <x:v>0</x:v>
      </x:c>
      <x:c r="J4858" s="34" t="n">
        <x:v>1</x:v>
      </x:c>
      <x:c r="K4858" s="33" t="n">
        <x:v>578.6403708601555</x:v>
      </x:c>
      <x:c r="L4858" s="32" t="n">
        <x:v>269228837.03314555</x:v>
      </x:c>
      <x:c r="M4858" s="33" t="n">
        <x:v>3.7351133162290164</x:v>
      </x:c>
      <x:c r="N4858" s="33" t="n">
        <x:v>543.3920950037051</x:v>
      </x:c>
      <x:c r="O4858" s="32" t="n">
        <x:v>252828577.4001219</x:v>
      </x:c>
      <x:c r="P4858" s="32" t="n">
        <x:v>16400259.63302365</x:v>
      </x:c>
      <x:c r="Q4858" s="33" t="n">
        <x:v>1.064867111944663</x:v>
      </x:c>
      <x:c r="R4858" s="34" t="n">
        <x:v>0.06486711194466319</x:v>
      </x:c>
    </x:row>
    <x:row r="4859" ht="18" customHeight="1">
      <x:c r="A4859" s="25" t="str">
        <x:v>EEZ_704</x:v>
      </x:c>
      <x:c r="B4859" s="25" t="str">
        <x:v>Viet Nam</x:v>
      </x:c>
      <x:c r="C4859" s="25" t="str">
        <x:v>functional</x:v>
      </x:c>
      <x:c r="D4859" s="25" t="str">
        <x:v>Jellyfish</x:v>
      </x:c>
      <x:c r="E4859" s="35" t="n">
        <x:v>1</x:v>
      </x:c>
      <x:c r="F4859" s="35" t="n">
        <x:v>1</x:v>
      </x:c>
      <x:c r="G4859" s="32" t="n">
        <x:v>16606.949519653597</x:v>
      </x:c>
      <x:c r="H4859" s="32" t="n">
        <x:v>16606.949519653597</x:v>
      </x:c>
      <x:c r="I4859" s="33" t="n">
        <x:v>0</x:v>
      </x:c>
      <x:c r="J4859" s="34" t="n">
        <x:v>1</x:v>
      </x:c>
      <x:c r="K4859" s="33" t="n">
        <x:v>288.40315031266056</x:v>
      </x:c>
      <x:c r="L4859" s="32" t="n">
        <x:v>4789496.558551422</x:v>
      </x:c>
      <x:c r="M4859" s="33" t="n">
        <x:v>3.46</x:v>
      </x:c>
      <x:c r="N4859" s="33" t="n">
        <x:v>288.40315031266056</x:v>
      </x:c>
      <x:c r="O4859" s="32" t="n">
        <x:v>4789496.558551422</x:v>
      </x:c>
      <x:c r="P4859" s="32" t="n">
        <x:v>0</x:v>
      </x:c>
      <x:c r="Q4859" s="33" t="n">
        <x:v>1</x:v>
      </x:c>
      <x:c r="R4859" s="34" t="n">
        <x:v>0</x:v>
      </x:c>
    </x:row>
    <x:row r="4860" ht="18" customHeight="1">
      <x:c r="A4860" s="25" t="str">
        <x:v>EEZ_704</x:v>
      </x:c>
      <x:c r="B4860" s="25" t="str">
        <x:v>Viet Nam</x:v>
      </x:c>
      <x:c r="C4860" s="25" t="str">
        <x:v>functional</x:v>
      </x:c>
      <x:c r="D4860" s="25" t="str">
        <x:v>Large benthopelagics (&gt;=90 cm)</x:v>
      </x:c>
      <x:c r="E4860" s="35" t="n">
        <x:v>2</x:v>
      </x:c>
      <x:c r="F4860" s="35" t="n">
        <x:v>2</x:v>
      </x:c>
      <x:c r="G4860" s="32" t="n">
        <x:v>48753.82975575601</x:v>
      </x:c>
      <x:c r="H4860" s="32" t="n">
        <x:v>48753.82975575601</x:v>
      </x:c>
      <x:c r="I4860" s="33" t="n">
        <x:v>0</x:v>
      </x:c>
      <x:c r="J4860" s="34" t="n">
        <x:v>1</x:v>
      </x:c>
      <x:c r="K4860" s="33" t="n">
        <x:v>2538.611554102582</x:v>
      </x:c>
      <x:c r="L4860" s="32" t="n">
        <x:v>123767035.52471246</x:v>
      </x:c>
      <x:c r="M4860" s="33" t="n">
        <x:v>4.340130119792569</x:v>
      </x:c>
      <x:c r="N4860" s="33" t="n">
        <x:v>2188.4172015593176</x:v>
      </x:c>
      <x:c r="O4860" s="32" t="n">
        <x:v>106693719.67939095</x:v>
      </x:c>
      <x:c r="P4860" s="32" t="n">
        <x:v>17073315.845321506</x:v>
      </x:c>
      <x:c r="Q4860" s="33" t="n">
        <x:v>1.160021751014267</x:v>
      </x:c>
      <x:c r="R4860" s="34" t="n">
        <x:v>0.16002175101426708</x:v>
      </x:c>
    </x:row>
    <x:row r="4861" ht="18" customHeight="1">
      <x:c r="A4861" s="25" t="str">
        <x:v>EEZ_704</x:v>
      </x:c>
      <x:c r="B4861" s="25" t="str">
        <x:v>Viet Nam</x:v>
      </x:c>
      <x:c r="C4861" s="25" t="str">
        <x:v>functional</x:v>
      </x:c>
      <x:c r="D4861" s="25" t="str">
        <x:v>Large demersals (&gt;=90 cm)</x:v>
      </x:c>
      <x:c r="E4861" s="35" t="n">
        <x:v>1</x:v>
      </x:c>
      <x:c r="F4861" s="35" t="n">
        <x:v>1</x:v>
      </x:c>
      <x:c r="G4861" s="32" t="n">
        <x:v>25647.4950050216</x:v>
      </x:c>
      <x:c r="H4861" s="32" t="n">
        <x:v>25647.4950050216</x:v>
      </x:c>
      <x:c r="I4861" s="33" t="n">
        <x:v>0</x:v>
      </x:c>
      <x:c r="J4861" s="34" t="n">
        <x:v>1</x:v>
      </x:c>
      <x:c r="K4861" s="33" t="n">
        <x:v>2398.83291901949</x:v>
      </x:c>
      <x:c r="L4861" s="32" t="n">
        <x:v>61524055.30843375</x:v>
      </x:c>
      <x:c r="M4861" s="33" t="n">
        <x:v>4.38</x:v>
      </x:c>
      <x:c r="N4861" s="33" t="n">
        <x:v>2398.83291901949</x:v>
      </x:c>
      <x:c r="O4861" s="32" t="n">
        <x:v>61524055.30843375</x:v>
      </x:c>
      <x:c r="P4861" s="32" t="n">
        <x:v>0</x:v>
      </x:c>
      <x:c r="Q4861" s="33" t="n">
        <x:v>1</x:v>
      </x:c>
      <x:c r="R4861" s="34" t="n">
        <x:v>0</x:v>
      </x:c>
    </x:row>
    <x:row r="4862" ht="18" customHeight="1">
      <x:c r="A4862" s="25" t="str">
        <x:v>EEZ_704</x:v>
      </x:c>
      <x:c r="B4862" s="25" t="str">
        <x:v>Viet Nam</x:v>
      </x:c>
      <x:c r="C4862" s="25" t="str">
        <x:v>functional</x:v>
      </x:c>
      <x:c r="D4862" s="25" t="str">
        <x:v>Large pelagics (&gt;=90 cm)</x:v>
      </x:c>
      <x:c r="E4862" s="35" t="n">
        <x:v>10</x:v>
      </x:c>
      <x:c r="F4862" s="35" t="n">
        <x:v>10</x:v>
      </x:c>
      <x:c r="G4862" s="32" t="n">
        <x:v>373611.51117895194</x:v>
      </x:c>
      <x:c r="H4862" s="32" t="n">
        <x:v>373611.51117895194</x:v>
      </x:c>
      <x:c r="I4862" s="33" t="n">
        <x:v>0</x:v>
      </x:c>
      <x:c r="J4862" s="34" t="n">
        <x:v>1</x:v>
      </x:c>
      <x:c r="K4862" s="33" t="n">
        <x:v>1675.0497275158395</x:v>
      </x:c>
      <x:c r="L4862" s="32" t="n">
        <x:v>625817859.9970845</x:v>
      </x:c>
      <x:c r="M4862" s="33" t="n">
        <x:v>4.219434611744907</x:v>
      </x:c>
      <x:c r="N4862" s="33" t="n">
        <x:v>1657.427772386095</x:v>
      </x:c>
      <x:c r="O4862" s="32" t="n">
        <x:v>619234094.711133</x:v>
      </x:c>
      <x:c r="P4862" s="32" t="n">
        <x:v>6583765.285951495</x:v>
      </x:c>
      <x:c r="Q4862" s="33" t="n">
        <x:v>1.0106321104444722</x:v>
      </x:c>
      <x:c r="R4862" s="34" t="n">
        <x:v>0.010632110444472152</x:v>
      </x:c>
    </x:row>
    <x:row r="4863" ht="18" customHeight="1">
      <x:c r="A4863" s="25" t="str">
        <x:v>EEZ_704</x:v>
      </x:c>
      <x:c r="B4863" s="25" t="str">
        <x:v>Viet Nam</x:v>
      </x:c>
      <x:c r="C4863" s="25" t="str">
        <x:v>functional</x:v>
      </x:c>
      <x:c r="D4863" s="25" t="str">
        <x:v>Large sharks (&gt;=90 cm)</x:v>
      </x:c>
      <x:c r="E4863" s="35" t="n">
        <x:v>5</x:v>
      </x:c>
      <x:c r="F4863" s="35" t="n">
        <x:v>5</x:v>
      </x:c>
      <x:c r="G4863" s="32" t="n">
        <x:v>25117.713352990606</x:v>
      </x:c>
      <x:c r="H4863" s="32" t="n">
        <x:v>25117.713352990606</x:v>
      </x:c>
      <x:c r="I4863" s="33" t="n">
        <x:v>0</x:v>
      </x:c>
      <x:c r="J4863" s="34" t="n">
        <x:v>1</x:v>
      </x:c>
      <x:c r="K4863" s="33" t="n">
        <x:v>1000.3005098988945</x:v>
      </x:c>
      <x:c r="L4863" s="32" t="n">
        <x:v>25125261.474490773</x:v>
      </x:c>
      <x:c r="M4863" s="33" t="n">
        <x:v>4.000085570943292</x:v>
      </x:c>
      <x:c r="N4863" s="33" t="n">
        <x:v>1000.1970537909659</x:v>
      </x:c>
      <x:c r="O4863" s="32" t="n">
        <x:v>25122662.893627208</x:v>
      </x:c>
      <x:c r="P4863" s="32" t="n">
        <x:v>2598.5808635652065</x:v>
      </x:c>
      <x:c r="Q4863" s="33" t="n">
        <x:v>1.0001034357255267</x:v>
      </x:c>
      <x:c r="R4863" s="34" t="n">
        <x:v>0.00010343572552670684</x:v>
      </x:c>
    </x:row>
    <x:row r="4864" ht="18" customHeight="1">
      <x:c r="A4864" s="25" t="str">
        <x:v>EEZ_704</x:v>
      </x:c>
      <x:c r="B4864" s="25" t="str">
        <x:v>Viet Nam</x:v>
      </x:c>
      <x:c r="C4864" s="25" t="str">
        <x:v>functional</x:v>
      </x:c>
      <x:c r="D4864" s="25" t="str">
        <x:v>Lobsters, crabs</x:v>
      </x:c>
      <x:c r="E4864" s="35" t="n">
        <x:v>6</x:v>
      </x:c>
      <x:c r="F4864" s="35" t="n">
        <x:v>6</x:v>
      </x:c>
      <x:c r="G4864" s="32" t="n">
        <x:v>116322.1646667821</x:v>
      </x:c>
      <x:c r="H4864" s="32" t="n">
        <x:v>116322.1646667821</x:v>
      </x:c>
      <x:c r="I4864" s="33" t="n">
        <x:v>0</x:v>
      </x:c>
      <x:c r="J4864" s="34" t="n">
        <x:v>1</x:v>
      </x:c>
      <x:c r="K4864" s="33" t="n">
        <x:v>183.80580018994428</x:v>
      </x:c>
      <x:c r="L4864" s="32" t="n">
        <x:v>21380688.55640435</x:v>
      </x:c>
      <x:c r="M4864" s="33" t="n">
        <x:v>2.877041919643876</x:v>
      </x:c>
      <x:c r="N4864" s="33" t="n">
        <x:v>75.34282837944933</x:v>
      </x:c>
      <x:c r="O4864" s="32" t="n">
        <x:v>8764040.889215408</x:v>
      </x:c>
      <x:c r="P4864" s="32" t="n">
        <x:v>12616647.66718894</x:v>
      </x:c>
      <x:c r="Q4864" s="33" t="n">
        <x:v>2.4395925152191333</x:v>
      </x:c>
      <x:c r="R4864" s="34" t="n">
        <x:v>1.4395925152191336</x:v>
      </x:c>
    </x:row>
    <x:row r="4865" ht="18" customHeight="1">
      <x:c r="A4865" s="25" t="str">
        <x:v>EEZ_704</x:v>
      </x:c>
      <x:c r="B4865" s="25" t="str">
        <x:v>Viet Nam</x:v>
      </x:c>
      <x:c r="C4865" s="25" t="str">
        <x:v>functional</x:v>
      </x:c>
      <x:c r="D4865" s="25" t="str">
        <x:v>Medium benthopelagics (30 - 89 cm)</x:v>
      </x:c>
      <x:c r="E4865" s="35" t="n">
        <x:v>3</x:v>
      </x:c>
      <x:c r="F4865" s="35" t="n">
        <x:v>3</x:v>
      </x:c>
      <x:c r="G4865" s="32" t="n">
        <x:v>368114.76064278814</x:v>
      </x:c>
      <x:c r="H4865" s="32" t="n">
        <x:v>368114.76064278814</x:v>
      </x:c>
      <x:c r="I4865" s="33" t="n">
        <x:v>0</x:v>
      </x:c>
      <x:c r="J4865" s="34" t="n">
        <x:v>1</x:v>
      </x:c>
      <x:c r="K4865" s="33" t="n">
        <x:v>210.03916388204922</x:v>
      </x:c>
      <x:c r="L4865" s="32" t="n">
        <x:v>77318516.5380519</x:v>
      </x:c>
      <x:c r="M4865" s="33" t="n">
        <x:v>3.319607994188393</x:v>
      </x:c>
      <x:c r="N4865" s="33" t="n">
        <x:v>208.74111271577186</x:v>
      </x:c>
      <x:c r="O4865" s="32" t="n">
        <x:v>76840684.74367562</x:v>
      </x:c>
      <x:c r="P4865" s="32" t="n">
        <x:v>477831.7943762839</x:v>
      </x:c>
      <x:c r="Q4865" s="33" t="n">
        <x:v>1.0062184739239406</x:v>
      </x:c>
      <x:c r="R4865" s="34" t="n">
        <x:v>0.006218473923940558</x:v>
      </x:c>
    </x:row>
    <x:row r="4866" ht="18" customHeight="1">
      <x:c r="A4866" s="25" t="str">
        <x:v>EEZ_704</x:v>
      </x:c>
      <x:c r="B4866" s="25" t="str">
        <x:v>Viet Nam</x:v>
      </x:c>
      <x:c r="C4866" s="25" t="str">
        <x:v>functional</x:v>
      </x:c>
      <x:c r="D4866" s="25" t="str">
        <x:v>Medium demersals (30 - 89 cm)</x:v>
      </x:c>
      <x:c r="E4866" s="35" t="n">
        <x:v>6</x:v>
      </x:c>
      <x:c r="F4866" s="35" t="n">
        <x:v>6</x:v>
      </x:c>
      <x:c r="G4866" s="32" t="n">
        <x:v>1707547.1148410395</x:v>
      </x:c>
      <x:c r="H4866" s="32" t="n">
        <x:v>1707547.1148410395</x:v>
      </x:c>
      <x:c r="I4866" s="33" t="n">
        <x:v>0</x:v>
      </x:c>
      <x:c r="J4866" s="34" t="n">
        <x:v>1</x:v>
      </x:c>
      <x:c r="K4866" s="33" t="n">
        <x:v>1134.9337203945038</x:v>
      </x:c>
      <x:c r="L4866" s="32" t="n">
        <x:v>1937952799.7954419</x:v>
      </x:c>
      <x:c r="M4866" s="33" t="n">
        <x:v>3.8976187878316497</x:v>
      </x:c>
      <x:c r="N4866" s="33" t="n">
        <x:v>789.9848958022493</x:v>
      </x:c>
      <x:c r="O4866" s="32" t="n">
        <x:v>1348936429.59513</x:v>
      </x:c>
      <x:c r="P4866" s="32" t="n">
        <x:v>589016370.2003119</x:v>
      </x:c>
      <x:c r="Q4866" s="33" t="n">
        <x:v>1.4366524302239354</x:v>
      </x:c>
      <x:c r="R4866" s="34" t="n">
        <x:v>0.4366524302239353</x:v>
      </x:c>
    </x:row>
    <x:row r="4867" ht="18" customHeight="1">
      <x:c r="A4867" s="25" t="str">
        <x:v>EEZ_704</x:v>
      </x:c>
      <x:c r="B4867" s="25" t="str">
        <x:v>Viet Nam</x:v>
      </x:c>
      <x:c r="C4867" s="25" t="str">
        <x:v>functional</x:v>
      </x:c>
      <x:c r="D4867" s="25" t="str">
        <x:v>Medium pelagics (30 - 89 cm)</x:v>
      </x:c>
      <x:c r="E4867" s="35" t="n">
        <x:v>6</x:v>
      </x:c>
      <x:c r="F4867" s="35" t="n">
        <x:v>6</x:v>
      </x:c>
      <x:c r="G4867" s="32" t="n">
        <x:v>629320.5060519546</x:v>
      </x:c>
      <x:c r="H4867" s="32" t="n">
        <x:v>629320.5060519546</x:v>
      </x:c>
      <x:c r="I4867" s="33" t="n">
        <x:v>0</x:v>
      </x:c>
      <x:c r="J4867" s="34" t="n">
        <x:v>1</x:v>
      </x:c>
      <x:c r="K4867" s="33" t="n">
        <x:v>1336.539868385387</x:v>
      </x:c>
      <x:c r="L4867" s="32" t="n">
        <x:v>841111946.3309046</x:v>
      </x:c>
      <x:c r="M4867" s="33" t="n">
        <x:v>4.0726640972301125</x:v>
      </x:c>
      <x:c r="N4867" s="33" t="n">
        <x:v>1182.1268922578313</x:v>
      </x:c>
      <x:c r="O4867" s="32" t="n">
        <x:v>743936694.0533228</x:v>
      </x:c>
      <x:c r="P4867" s="32" t="n">
        <x:v>97175252.27758181</x:v>
      </x:c>
      <x:c r="Q4867" s="33" t="n">
        <x:v>1.130623012756804</x:v>
      </x:c>
      <x:c r="R4867" s="34" t="n">
        <x:v>0.13062301275680405</x:v>
      </x:c>
    </x:row>
    <x:row r="4868" ht="18" customHeight="1">
      <x:c r="A4868" s="25" t="str">
        <x:v>EEZ_704</x:v>
      </x:c>
      <x:c r="B4868" s="25" t="str">
        <x:v>Viet Nam</x:v>
      </x:c>
      <x:c r="C4868" s="25" t="str">
        <x:v>functional</x:v>
      </x:c>
      <x:c r="D4868" s="25" t="str">
        <x:v>Medium reef assoc. fish (30 - 89 cm)</x:v>
      </x:c>
      <x:c r="E4868" s="35" t="n">
        <x:v>8</x:v>
      </x:c>
      <x:c r="F4868" s="35" t="n">
        <x:v>8</x:v>
      </x:c>
      <x:c r="G4868" s="32" t="n">
        <x:v>405502.7673606192</x:v>
      </x:c>
      <x:c r="H4868" s="32" t="n">
        <x:v>405502.7673606192</x:v>
      </x:c>
      <x:c r="I4868" s="33" t="n">
        <x:v>0</x:v>
      </x:c>
      <x:c r="J4868" s="34" t="n">
        <x:v>1</x:v>
      </x:c>
      <x:c r="K4868" s="33" t="n">
        <x:v>458.6024814258897</x:v>
      </x:c>
      <x:c r="L4868" s="32" t="n">
        <x:v>185964575.33664525</x:v>
      </x:c>
      <x:c r="M4868" s="33" t="n">
        <x:v>3.5773270943560282</x:v>
      </x:c>
      <x:c r="N4868" s="33" t="n">
        <x:v>377.8566712904995</x:v>
      </x:c>
      <x:c r="O4868" s="32" t="n">
        <x:v>153221925.87396938</x:v>
      </x:c>
      <x:c r="P4868" s="32" t="n">
        <x:v>32742649.46267587</x:v>
      </x:c>
      <x:c r="Q4868" s="33" t="n">
        <x:v>1.2136942821721735</x:v>
      </x:c>
      <x:c r="R4868" s="34" t="n">
        <x:v>0.21369428217217354</x:v>
      </x:c>
    </x:row>
    <x:row r="4869" ht="18" customHeight="1">
      <x:c r="A4869" s="25" t="str">
        <x:v>EEZ_704</x:v>
      </x:c>
      <x:c r="B4869" s="25" t="str">
        <x:v>Viet Nam</x:v>
      </x:c>
      <x:c r="C4869" s="25" t="str">
        <x:v>functional</x:v>
      </x:c>
      <x:c r="D4869" s="25" t="str">
        <x:v>Other demersal invertebrates</x:v>
      </x:c>
      <x:c r="E4869" s="35" t="n">
        <x:v>3</x:v>
      </x:c>
      <x:c r="F4869" s="35" t="n">
        <x:v>3</x:v>
      </x:c>
      <x:c r="G4869" s="32" t="n">
        <x:v>32467.381899785003</x:v>
      </x:c>
      <x:c r="H4869" s="32" t="n">
        <x:v>32467.381899785003</x:v>
      </x:c>
      <x:c r="I4869" s="33" t="n">
        <x:v>0</x:v>
      </x:c>
      <x:c r="J4869" s="34" t="n">
        <x:v>1</x:v>
      </x:c>
      <x:c r="K4869" s="33" t="n">
        <x:v>13.244480138669465</x:v>
      </x:c>
      <x:c r="L4869" s="32" t="n">
        <x:v>430013.59472629894</x:v>
      </x:c>
      <x:c r="M4869" s="33" t="n">
        <x:v>2.115087304267102</x:v>
      </x:c>
      <x:c r="N4869" s="33" t="n">
        <x:v>13.03428774543779</x:v>
      </x:c>
      <x:c r="O4869" s="32" t="n">
        <x:v>423189.1980228164</x:v>
      </x:c>
      <x:c r="P4869" s="32" t="n">
        <x:v>6824.396703482547</x:v>
      </x:c>
      <x:c r="Q4869" s="33" t="n">
        <x:v>1.016126112706484</x:v>
      </x:c>
      <x:c r="R4869" s="34" t="n">
        <x:v>0.01612611270648408</x:v>
      </x:c>
    </x:row>
    <x:row r="4870" ht="18" customHeight="1">
      <x:c r="A4870" s="25" t="str">
        <x:v>EEZ_704</x:v>
      </x:c>
      <x:c r="B4870" s="25" t="str">
        <x:v>Viet Nam</x:v>
      </x:c>
      <x:c r="C4870" s="25" t="str">
        <x:v>functional</x:v>
      </x:c>
      <x:c r="D4870" s="25" t="str">
        <x:v>Shrimps</x:v>
      </x:c>
      <x:c r="E4870" s="35" t="n">
        <x:v>5</x:v>
      </x:c>
      <x:c r="F4870" s="35" t="n">
        <x:v>5</x:v>
      </x:c>
      <x:c r="G4870" s="32" t="n">
        <x:v>130272.65073283469</x:v>
      </x:c>
      <x:c r="H4870" s="32" t="n">
        <x:v>130272.65073283469</x:v>
      </x:c>
      <x:c r="I4870" s="33" t="n">
        <x:v>0</x:v>
      </x:c>
      <x:c r="J4870" s="34" t="n">
        <x:v>1</x:v>
      </x:c>
      <x:c r="K4870" s="33" t="n">
        <x:v>171.52959123890435</x:v>
      </x:c>
      <x:c r="L4870" s="32" t="n">
        <x:v>22345614.529811688</x:v>
      </x:c>
      <x:c r="M4870" s="33" t="n">
        <x:v>3.170663091068223</x:v>
      </x:c>
      <x:c r="N4870" s="33" t="n">
        <x:v>148.13684506948732</x:v>
      </x:c>
      <x:c r="O4870" s="32" t="n">
        <x:v>19298179.478401367</x:v>
      </x:c>
      <x:c r="P4870" s="32" t="n">
        <x:v>3047435.051410321</x:v>
      </x:c>
      <x:c r="Q4870" s="33" t="n">
        <x:v>1.1579130847456895</x:v>
      </x:c>
      <x:c r="R4870" s="34" t="n">
        <x:v>0.15791308474568952</x:v>
      </x:c>
    </x:row>
    <x:row r="4871" ht="18" customHeight="1">
      <x:c r="A4871" s="25" t="str">
        <x:v>EEZ_704</x:v>
      </x:c>
      <x:c r="B4871" s="25" t="str">
        <x:v>Viet Nam</x:v>
      </x:c>
      <x:c r="C4871" s="25" t="str">
        <x:v>functional</x:v>
      </x:c>
      <x:c r="D4871" s="25" t="str">
        <x:v>Small benthopelagics (&lt;30 cm)</x:v>
      </x:c>
      <x:c r="E4871" s="35" t="n">
        <x:v>1</x:v>
      </x:c>
      <x:c r="F4871" s="35" t="n">
        <x:v>1</x:v>
      </x:c>
      <x:c r="G4871" s="32" t="n">
        <x:v>435672.2818216477</x:v>
      </x:c>
      <x:c r="H4871" s="32" t="n">
        <x:v>435672.2818216477</x:v>
      </x:c>
      <x:c r="I4871" s="33" t="n">
        <x:v>0</x:v>
      </x:c>
      <x:c r="J4871" s="34" t="n">
        <x:v>1</x:v>
      </x:c>
      <x:c r="K4871" s="33" t="n">
        <x:v>173.78008287493765</x:v>
      </x:c>
      <x:c r="L4871" s="32" t="n">
        <x:v>75711165.24127913</x:v>
      </x:c>
      <x:c r="M4871" s="33" t="n">
        <x:v>3.2399999999999998</x:v>
      </x:c>
      <x:c r="N4871" s="33" t="n">
        <x:v>173.78008287493745</x:v>
      </x:c>
      <x:c r="O4871" s="32" t="n">
        <x:v>75711165.24127905</x:v>
      </x:c>
      <x:c r="P4871" s="32" t="n">
        <x:v>7.450580596923828e-8</x:v>
      </x:c>
      <x:c r="Q4871" s="33" t="n">
        <x:v>1.0000000000000009</x:v>
      </x:c>
      <x:c r="R4871" s="34" t="n">
        <x:v>9.840795044139198e-16</x:v>
      </x:c>
    </x:row>
    <x:row r="4872" ht="18" customHeight="1">
      <x:c r="A4872" s="25" t="str">
        <x:v>EEZ_704</x:v>
      </x:c>
      <x:c r="B4872" s="25" t="str">
        <x:v>Viet Nam</x:v>
      </x:c>
      <x:c r="C4872" s="25" t="str">
        <x:v>functional</x:v>
      </x:c>
      <x:c r="D4872" s="25" t="str">
        <x:v>Small demersals (&lt;30 cm)</x:v>
      </x:c>
      <x:c r="E4872" s="35" t="n">
        <x:v>1</x:v>
      </x:c>
      <x:c r="F4872" s="35" t="n">
        <x:v>1</x:v>
      </x:c>
      <x:c r="G4872" s="32" t="n">
        <x:v>151959.327846235</x:v>
      </x:c>
      <x:c r="H4872" s="32" t="n">
        <x:v>151959.327846235</x:v>
      </x:c>
      <x:c r="I4872" s="33" t="n">
        <x:v>0</x:v>
      </x:c>
      <x:c r="J4872" s="34" t="n">
        <x:v>1</x:v>
      </x:c>
      <x:c r="K4872" s="33" t="n">
        <x:v>524.8074602497728</x:v>
      </x:c>
      <x:c r="L4872" s="32" t="n">
        <x:v>79749388.90824518</x:v>
      </x:c>
      <x:c r="M4872" s="33" t="n">
        <x:v>3.72</x:v>
      </x:c>
      <x:c r="N4872" s="33" t="n">
        <x:v>524.8074602497728</x:v>
      </x:c>
      <x:c r="O4872" s="32" t="n">
        <x:v>79749388.90824518</x:v>
      </x:c>
      <x:c r="P4872" s="32" t="n">
        <x:v>0</x:v>
      </x:c>
      <x:c r="Q4872" s="33" t="n">
        <x:v>1</x:v>
      </x:c>
      <x:c r="R4872" s="34" t="n">
        <x:v>0</x:v>
      </x:c>
    </x:row>
    <x:row r="4873" ht="18" customHeight="1">
      <x:c r="A4873" s="25" t="str">
        <x:v>EEZ_704</x:v>
      </x:c>
      <x:c r="B4873" s="25" t="str">
        <x:v>Viet Nam</x:v>
      </x:c>
      <x:c r="C4873" s="25" t="str">
        <x:v>functional</x:v>
      </x:c>
      <x:c r="D4873" s="25" t="str">
        <x:v>Small pelagics (&lt;30 cm)</x:v>
      </x:c>
      <x:c r="E4873" s="35" t="n">
        <x:v>3</x:v>
      </x:c>
      <x:c r="F4873" s="35" t="n">
        <x:v>3</x:v>
      </x:c>
      <x:c r="G4873" s="32" t="n">
        <x:v>211105.508438916</x:v>
      </x:c>
      <x:c r="H4873" s="32" t="n">
        <x:v>211105.508438916</x:v>
      </x:c>
      <x:c r="I4873" s="33" t="n">
        <x:v>0</x:v>
      </x:c>
      <x:c r="J4873" s="34" t="n">
        <x:v>1</x:v>
      </x:c>
      <x:c r="K4873" s="33" t="n">
        <x:v>148.51099646703494</x:v>
      </x:c>
      <x:c r="L4873" s="32" t="n">
        <x:v>31351489.41794347</x:v>
      </x:c>
      <x:c r="M4873" s="33" t="n">
        <x:v>3.1712100741184486</x:v>
      </x:c>
      <x:c r="N4873" s="33" t="n">
        <x:v>148.3235372674348</x:v>
      </x:c>
      <x:c r="O4873" s="32" t="n">
        <x:v>31311915.74830033</x:v>
      </x:c>
      <x:c r="P4873" s="32" t="n">
        <x:v>39573.66964314133</x:v>
      </x:c>
      <x:c r="Q4873" s="33" t="n">
        <x:v>1.0012638533509497</x:v>
      </x:c>
      <x:c r="R4873" s="34" t="n">
        <x:v>0.001263853350949613</x:v>
      </x:c>
    </x:row>
    <x:row r="4874" ht="18" customHeight="1">
      <x:c r="A4874" s="25" t="str">
        <x:v>EEZ_704</x:v>
      </x:c>
      <x:c r="B4874" s="25" t="str">
        <x:v>Viet Nam</x:v>
      </x:c>
      <x:c r="C4874" s="25" t="str">
        <x:v>functional</x:v>
      </x:c>
      <x:c r="D4874" s="25" t="str">
        <x:v>Small to medium flatfishes (&lt;90 cm)</x:v>
      </x:c>
      <x:c r="E4874" s="35" t="n">
        <x:v>1</x:v>
      </x:c>
      <x:c r="F4874" s="35" t="n">
        <x:v>1</x:v>
      </x:c>
      <x:c r="G4874" s="32" t="n">
        <x:v>5004.8238130052005</x:v>
      </x:c>
      <x:c r="H4874" s="32" t="n">
        <x:v>5004.8238130052005</x:v>
      </x:c>
      <x:c r="I4874" s="33" t="n">
        <x:v>0</x:v>
      </x:c>
      <x:c r="J4874" s="34" t="n">
        <x:v>1</x:v>
      </x:c>
      <x:c r="K4874" s="33" t="n">
        <x:v>2454.7089156850284</x:v>
      </x:c>
      <x:c r="L4874" s="32" t="n">
        <x:v>12285385.635216605</x:v>
      </x:c>
      <x:c r="M4874" s="33" t="n">
        <x:v>4.39</x:v>
      </x:c>
      <x:c r="N4874" s="33" t="n">
        <x:v>2454.7089156850284</x:v>
      </x:c>
      <x:c r="O4874" s="32" t="n">
        <x:v>12285385.635216605</x:v>
      </x:c>
      <x:c r="P4874" s="32" t="n">
        <x:v>0</x:v>
      </x:c>
      <x:c r="Q4874" s="33" t="n">
        <x:v>1</x:v>
      </x:c>
      <x:c r="R4874" s="34" t="n">
        <x:v>0</x:v>
      </x:c>
    </x:row>
    <x:row r="4875" ht="18" customHeight="1">
      <x:c r="A4875" s="25" t="str">
        <x:v>EEZ_705</x:v>
      </x:c>
      <x:c r="B4875" s="25" t="str">
        <x:v>Slovenia</x:v>
      </x:c>
      <x:c r="C4875" s="25" t="str">
        <x:v>functional</x:v>
      </x:c>
      <x:c r="D4875" s="25" t="str">
        <x:v>Cephalopods</x:v>
      </x:c>
      <x:c r="E4875" s="35" t="n">
        <x:v>4</x:v>
      </x:c>
      <x:c r="F4875" s="35" t="n">
        <x:v>4</x:v>
      </x:c>
      <x:c r="G4875" s="32" t="n">
        <x:v>22.2812980733</x:v>
      </x:c>
      <x:c r="H4875" s="32" t="n">
        <x:v>22.2812980733</x:v>
      </x:c>
      <x:c r="I4875" s="33" t="n">
        <x:v>0</x:v>
      </x:c>
      <x:c r="J4875" s="34" t="n">
        <x:v>1</x:v>
      </x:c>
      <x:c r="K4875" s="33" t="n">
        <x:v>789.6199225459026</x:v>
      </x:c>
      <x:c r="L4875" s="32" t="n">
        <x:v>17593.756858861314</x:v>
      </x:c>
      <x:c r="M4875" s="33" t="n">
        <x:v>3.8114919339003785</x:v>
      </x:c>
      <x:c r="N4875" s="33" t="n">
        <x:v>647.8760622321935</x:v>
      </x:c>
      <x:c r="O4875" s="32" t="n">
        <x:v>14435.519657151364</x:v>
      </x:c>
      <x:c r="P4875" s="32" t="n">
        <x:v>3158.2372017099497</x:v>
      </x:c>
      <x:c r="Q4875" s="33" t="n">
        <x:v>1.2187823699263474</x:v>
      </x:c>
      <x:c r="R4875" s="34" t="n">
        <x:v>0.21878236992634742</x:v>
      </x:c>
    </x:row>
    <x:row r="4876" ht="18" customHeight="1">
      <x:c r="A4876" s="25" t="str">
        <x:v>EEZ_705</x:v>
      </x:c>
      <x:c r="B4876" s="25" t="str">
        <x:v>Slovenia</x:v>
      </x:c>
      <x:c r="C4876" s="25" t="str">
        <x:v>functional</x:v>
      </x:c>
      <x:c r="D4876" s="25" t="str">
        <x:v>Large benthopelagics (&gt;=90 cm)</x:v>
      </x:c>
      <x:c r="E4876" s="35" t="n">
        <x:v>1</x:v>
      </x:c>
      <x:c r="F4876" s="35" t="n">
        <x:v>1</x:v>
      </x:c>
      <x:c r="G4876" s="32" t="n">
        <x:v>0.2</x:v>
      </x:c>
      <x:c r="H4876" s="32" t="n">
        <x:v>0.2</x:v>
      </x:c>
      <x:c r="I4876" s="33" t="n">
        <x:v>0</x:v>
      </x:c>
      <x:c r="J4876" s="34" t="n">
        <x:v>1</x:v>
      </x:c>
      <x:c r="K4876" s="33" t="n">
        <x:v>13.803842646028853</x:v>
      </x:c>
      <x:c r="L4876" s="32" t="n">
        <x:v>2.760768529205771</x:v>
      </x:c>
      <x:c r="M4876" s="33" t="n">
        <x:v>2.14</x:v>
      </x:c>
      <x:c r="N4876" s="33" t="n">
        <x:v>13.803842646028853</x:v>
      </x:c>
      <x:c r="O4876" s="32" t="n">
        <x:v>2.760768529205771</x:v>
      </x:c>
      <x:c r="P4876" s="32" t="n">
        <x:v>0</x:v>
      </x:c>
      <x:c r="Q4876" s="33" t="n">
        <x:v>1</x:v>
      </x:c>
      <x:c r="R4876" s="34" t="n">
        <x:v>0</x:v>
      </x:c>
    </x:row>
    <x:row r="4877" ht="18" customHeight="1">
      <x:c r="A4877" s="25" t="str">
        <x:v>EEZ_705</x:v>
      </x:c>
      <x:c r="B4877" s="25" t="str">
        <x:v>Slovenia</x:v>
      </x:c>
      <x:c r="C4877" s="25" t="str">
        <x:v>functional</x:v>
      </x:c>
      <x:c r="D4877" s="25" t="str">
        <x:v>Large demersals (&gt;=90 cm)</x:v>
      </x:c>
      <x:c r="E4877" s="35" t="n">
        <x:v>3</x:v>
      </x:c>
      <x:c r="F4877" s="35" t="n">
        <x:v>3</x:v>
      </x:c>
      <x:c r="G4877" s="32" t="n">
        <x:v>3.4257602246</x:v>
      </x:c>
      <x:c r="H4877" s="32" t="n">
        <x:v>3.4257602246</x:v>
      </x:c>
      <x:c r="I4877" s="33" t="n">
        <x:v>0</x:v>
      </x:c>
      <x:c r="J4877" s="34" t="n">
        <x:v>1</x:v>
      </x:c>
      <x:c r="K4877" s="33" t="n">
        <x:v>700.0148231207648</x:v>
      </x:c>
      <x:c r="L4877" s="32" t="n">
        <x:v>2398.0829376775205</x:v>
      </x:c>
      <x:c r="M4877" s="33" t="n">
        <x:v>3.820437844721072</x:v>
      </x:c>
      <x:c r="N4877" s="33" t="n">
        <x:v>661.3598783273467</x:v>
      </x:c>
      <x:c r="O4877" s="32" t="n">
        <x:v>2265.6603653201196</x:v>
      </x:c>
      <x:c r="P4877" s="32" t="n">
        <x:v>132.4225723574009</x:v>
      </x:c>
      <x:c r="Q4877" s="33" t="n">
        <x:v>1.0584476713210678</x:v>
      </x:c>
      <x:c r="R4877" s="34" t="n">
        <x:v>0.058447671321067866</x:v>
      </x:c>
    </x:row>
    <x:row r="4878" ht="18" customHeight="1">
      <x:c r="A4878" s="25" t="str">
        <x:v>EEZ_705</x:v>
      </x:c>
      <x:c r="B4878" s="25" t="str">
        <x:v>Slovenia</x:v>
      </x:c>
      <x:c r="C4878" s="25" t="str">
        <x:v>functional</x:v>
      </x:c>
      <x:c r="D4878" s="25" t="str">
        <x:v>Large flatfishes (&gt;=90 cm)</x:v>
      </x:c>
      <x:c r="E4878" s="35" t="n">
        <x:v>1</x:v>
      </x:c>
      <x:c r="F4878" s="35" t="n">
        <x:v>1</x:v>
      </x:c>
      <x:c r="G4878" s="32" t="n">
        <x:v>0.1000046299</x:v>
      </x:c>
      <x:c r="H4878" s="32" t="n">
        <x:v>0.1000046299</x:v>
      </x:c>
      <x:c r="I4878" s="33" t="n">
        <x:v>0</x:v>
      </x:c>
      <x:c r="J4878" s="34" t="n">
        <x:v>1</x:v>
      </x:c>
      <x:c r="K4878" s="33" t="n">
        <x:v>2290.867652767775</x:v>
      </x:c>
      <x:c r="L4878" s="32" t="n">
        <x:v>229.09737176492305</x:v>
      </x:c>
      <x:c r="M4878" s="33" t="n">
        <x:v>4.36</x:v>
      </x:c>
      <x:c r="N4878" s="33" t="n">
        <x:v>2290.867652767775</x:v>
      </x:c>
      <x:c r="O4878" s="32" t="n">
        <x:v>229.09737176492305</x:v>
      </x:c>
      <x:c r="P4878" s="32" t="n">
        <x:v>0</x:v>
      </x:c>
      <x:c r="Q4878" s="33" t="n">
        <x:v>1</x:v>
      </x:c>
      <x:c r="R4878" s="34" t="n">
        <x:v>0</x:v>
      </x:c>
    </x:row>
    <x:row r="4879" ht="18" customHeight="1">
      <x:c r="A4879" s="25" t="str">
        <x:v>EEZ_705</x:v>
      </x:c>
      <x:c r="B4879" s="25" t="str">
        <x:v>Slovenia</x:v>
      </x:c>
      <x:c r="C4879" s="25" t="str">
        <x:v>functional</x:v>
      </x:c>
      <x:c r="D4879" s="25" t="str">
        <x:v>Large pelagics (&gt;=90 cm)</x:v>
      </x:c>
      <x:c r="E4879" s="35" t="n">
        <x:v>3</x:v>
      </x:c>
      <x:c r="F4879" s="35" t="n">
        <x:v>3</x:v>
      </x:c>
      <x:c r="G4879" s="32" t="n">
        <x:v>0.0002786134</x:v>
      </x:c>
      <x:c r="H4879" s="32" t="n">
        <x:v>0.0002786134</x:v>
      </x:c>
      <x:c r="I4879" s="33" t="n">
        <x:v>0</x:v>
      </x:c>
      <x:c r="J4879" s="34" t="n">
        <x:v>1</x:v>
      </x:c>
      <x:c r="K4879" s="33" t="n">
        <x:v>2518.9540900949078</x:v>
      </x:c>
      <x:c r="L4879" s="32" t="n">
        <x:v>0.7018143634852486</x:v>
      </x:c>
      <x:c r="M4879" s="33" t="n">
        <x:v>4.401091928816059</x:v>
      </x:c>
      <x:c r="N4879" s="33" t="n">
        <x:v>2518.209910714464</x:v>
      </x:c>
      <x:c r="O4879" s="32" t="n">
        <x:v>0.7016070251378533</x:v>
      </x:c>
      <x:c r="P4879" s="32" t="n">
        <x:v>0.00020733834739528056</x:v>
      </x:c>
      <x:c r="Q4879" s="33" t="n">
        <x:v>1.0002955192008725</x:v>
      </x:c>
      <x:c r="R4879" s="34" t="n">
        <x:v>0.0002955192008725144</x:v>
      </x:c>
    </x:row>
    <x:row r="4880" ht="18" customHeight="1">
      <x:c r="A4880" s="25" t="str">
        <x:v>EEZ_705</x:v>
      </x:c>
      <x:c r="B4880" s="25" t="str">
        <x:v>Slovenia</x:v>
      </x:c>
      <x:c r="C4880" s="25" t="str">
        <x:v>functional</x:v>
      </x:c>
      <x:c r="D4880" s="25" t="str">
        <x:v>Large rays (&gt;=90 cm)</x:v>
      </x:c>
      <x:c r="E4880" s="35" t="n">
        <x:v>2</x:v>
      </x:c>
      <x:c r="F4880" s="35" t="n">
        <x:v>2</x:v>
      </x:c>
      <x:c r="G4880" s="32" t="n">
        <x:v>0.2000163901</x:v>
      </x:c>
      <x:c r="H4880" s="32" t="n">
        <x:v>0.2000163901</x:v>
      </x:c>
      <x:c r="I4880" s="33" t="n">
        <x:v>0</x:v>
      </x:c>
      <x:c r="J4880" s="34" t="n">
        <x:v>1</x:v>
      </x:c>
      <x:c r="K4880" s="33" t="n">
        <x:v>691.8647679798197</x:v>
      </x:c>
      <x:c r="L4880" s="32" t="n">
        <x:v>138.3842933286976</x:v>
      </x:c>
      <x:c r="M4880" s="33" t="n">
        <x:v>3.8400164983479517</x:v>
      </x:c>
      <x:c r="N4880" s="33" t="n">
        <x:v>691.8572532811676</x:v>
      </x:c>
      <x:c r="O4880" s="32" t="n">
        <x:v>138.3827902658005</x:v>
      </x:c>
      <x:c r="P4880" s="32" t="n">
        <x:v>0.001503062897086238</x:v>
      </x:c>
      <x:c r="Q4880" s="33" t="n">
        <x:v>1.0000108616316683</x:v>
      </x:c>
      <x:c r="R4880" s="34" t="n">
        <x:v>0.000010861631668209687</x:v>
      </x:c>
    </x:row>
    <x:row r="4881" ht="18" customHeight="1">
      <x:c r="A4881" s="25" t="str">
        <x:v>EEZ_705</x:v>
      </x:c>
      <x:c r="B4881" s="25" t="str">
        <x:v>Slovenia</x:v>
      </x:c>
      <x:c r="C4881" s="25" t="str">
        <x:v>functional</x:v>
      </x:c>
      <x:c r="D4881" s="25" t="str">
        <x:v>Large reef assoc. fish (&gt;=90 cm)</x:v>
      </x:c>
      <x:c r="E4881" s="35" t="n">
        <x:v>1</x:v>
      </x:c>
      <x:c r="F4881" s="35" t="n">
        <x:v>1</x:v>
      </x:c>
      <x:c r="G4881" s="32" t="n">
        <x:v>0.0259904039</x:v>
      </x:c>
      <x:c r="H4881" s="32" t="n">
        <x:v>0.0259904039</x:v>
      </x:c>
      <x:c r="I4881" s="33" t="n">
        <x:v>0</x:v>
      </x:c>
      <x:c r="J4881" s="34" t="n">
        <x:v>1</x:v>
      </x:c>
      <x:c r="K4881" s="33" t="n">
        <x:v>831.7637711026708</x:v>
      </x:c>
      <x:c r="L4881" s="32" t="n">
        <x:v>21.617876360345562</x:v>
      </x:c>
      <x:c r="M4881" s="33" t="n">
        <x:v>3.9200000000000004</x:v>
      </x:c>
      <x:c r="N4881" s="33" t="n">
        <x:v>831.7637711026717</x:v>
      </x:c>
      <x:c r="O4881" s="32" t="n">
        <x:v>21.617876360345587</x:v>
      </x:c>
      <x:c r="P4881" s="32" t="n">
        <x:v>-2.4868995751603507e-14</x:v>
      </x:c>
      <x:c r="Q4881" s="33" t="n">
        <x:v>0.9999999999999989</x:v>
      </x:c>
      <x:c r="R4881" s="34" t="n">
        <x:v>-1.1503903222067436e-15</x:v>
      </x:c>
    </x:row>
    <x:row r="4882" ht="18" customHeight="1">
      <x:c r="A4882" s="25" t="str">
        <x:v>EEZ_705</x:v>
      </x:c>
      <x:c r="B4882" s="25" t="str">
        <x:v>Slovenia</x:v>
      </x:c>
      <x:c r="C4882" s="25" t="str">
        <x:v>functional</x:v>
      </x:c>
      <x:c r="D4882" s="25" t="str">
        <x:v>Large sharks (&gt;=90 cm)</x:v>
      </x:c>
      <x:c r="E4882" s="35" t="n">
        <x:v>2</x:v>
      </x:c>
      <x:c r="F4882" s="35" t="n">
        <x:v>2</x:v>
      </x:c>
      <x:c r="G4882" s="32" t="n">
        <x:v>3.0885382035</x:v>
      </x:c>
      <x:c r="H4882" s="32" t="n">
        <x:v>3.0885382035</x:v>
      </x:c>
      <x:c r="I4882" s="33" t="n">
        <x:v>0</x:v>
      </x:c>
      <x:c r="J4882" s="34" t="n">
        <x:v>1</x:v>
      </x:c>
      <x:c r="K4882" s="33" t="n">
        <x:v>561.5218589201434</x:v>
      </x:c>
      <x:c r="L4882" s="32" t="n">
        <x:v>1734.2817133752003</x:v>
      </x:c>
      <x:c r="M4882" s="33" t="n">
        <x:v>3.749352444467828</x:v>
      </x:c>
      <x:c r="N4882" s="33" t="n">
        <x:v>561.5034699908048</x:v>
      </x:c>
      <x:c r="O4882" s="32" t="n">
        <x:v>1734.2249184644165</x:v>
      </x:c>
      <x:c r="P4882" s="32" t="n">
        <x:v>0.05679491078376486</x:v>
      </x:c>
      <x:c r="Q4882" s="33" t="n">
        <x:v>1.000032749449151</x:v>
      </x:c>
      <x:c r="R4882" s="34" t="n">
        <x:v>0.00003274944915106766</x:v>
      </x:c>
    </x:row>
    <x:row r="4883" ht="18" customHeight="1">
      <x:c r="A4883" s="25" t="str">
        <x:v>EEZ_705</x:v>
      </x:c>
      <x:c r="B4883" s="25" t="str">
        <x:v>Slovenia</x:v>
      </x:c>
      <x:c r="C4883" s="25" t="str">
        <x:v>functional</x:v>
      </x:c>
      <x:c r="D4883" s="25" t="str">
        <x:v>Lobsters, crabs</x:v>
      </x:c>
      <x:c r="E4883" s="35" t="n">
        <x:v>3</x:v>
      </x:c>
      <x:c r="F4883" s="35" t="n">
        <x:v>3</x:v>
      </x:c>
      <x:c r="G4883" s="32" t="n">
        <x:v>0.11091837770000001</x:v>
      </x:c>
      <x:c r="H4883" s="32" t="n">
        <x:v>0.11091837770000001</x:v>
      </x:c>
      <x:c r="I4883" s="33" t="n">
        <x:v>0</x:v>
      </x:c>
      <x:c r="J4883" s="34" t="n">
        <x:v>1</x:v>
      </x:c>
      <x:c r="K4883" s="33" t="n">
        <x:v>101.56702395917867</x:v>
      </x:c>
      <x:c r="L4883" s="32" t="n">
        <x:v>11.265649525369131</x:v>
      </x:c>
      <x:c r="M4883" s="33" t="n">
        <x:v>3.0042741883521074</x:v>
      </x:c>
      <x:c r="N4883" s="33" t="n">
        <x:v>100.9890271007405</x:v>
      </x:c>
      <x:c r="O4883" s="32" t="n">
        <x:v>11.201539051515473</x:v>
      </x:c>
      <x:c r="P4883" s="32" t="n">
        <x:v>0.06411047385365798</x:v>
      </x:c>
      <x:c r="Q4883" s="33" t="n">
        <x:v>1.0057233629735</x:v>
      </x:c>
      <x:c r="R4883" s="34" t="n">
        <x:v>0.005723362973500001</x:v>
      </x:c>
    </x:row>
    <x:row r="4884" ht="18" customHeight="1">
      <x:c r="A4884" s="25" t="str">
        <x:v>EEZ_705</x:v>
      </x:c>
      <x:c r="B4884" s="25" t="str">
        <x:v>Slovenia</x:v>
      </x:c>
      <x:c r="C4884" s="25" t="str">
        <x:v>functional</x:v>
      </x:c>
      <x:c r="D4884" s="25" t="str">
        <x:v>Medium bathydemersals (30 - 89 cm)</x:v>
      </x:c>
      <x:c r="E4884" s="35" t="n">
        <x:v>1</x:v>
      </x:c>
      <x:c r="F4884" s="35" t="n">
        <x:v>1</x:v>
      </x:c>
      <x:c r="G4884" s="32" t="n">
        <x:v>0.9075490266</x:v>
      </x:c>
      <x:c r="H4884" s="32" t="n">
        <x:v>0.9075490266</x:v>
      </x:c>
      <x:c r="I4884" s="33" t="n">
        <x:v>0</x:v>
      </x:c>
      <x:c r="J4884" s="34" t="n">
        <x:v>1</x:v>
      </x:c>
      <x:c r="K4884" s="33" t="n">
        <x:v>1862.0871366628655</x:v>
      </x:c>
      <x:c r="L4884" s="32" t="n">
        <x:v>1689.9353683227648</x:v>
      </x:c>
      <x:c r="M4884" s="33" t="n">
        <x:v>4.27</x:v>
      </x:c>
      <x:c r="N4884" s="33" t="n">
        <x:v>1862.0871366628655</x:v>
      </x:c>
      <x:c r="O4884" s="32" t="n">
        <x:v>1689.9353683227648</x:v>
      </x:c>
      <x:c r="P4884" s="32" t="n">
        <x:v>0</x:v>
      </x:c>
      <x:c r="Q4884" s="33" t="n">
        <x:v>1</x:v>
      </x:c>
      <x:c r="R4884" s="34" t="n">
        <x:v>0</x:v>
      </x:c>
    </x:row>
    <x:row r="4885" ht="18" customHeight="1">
      <x:c r="A4885" s="25" t="str">
        <x:v>EEZ_705</x:v>
      </x:c>
      <x:c r="B4885" s="25" t="str">
        <x:v>Slovenia</x:v>
      </x:c>
      <x:c r="C4885" s="25" t="str">
        <x:v>functional</x:v>
      </x:c>
      <x:c r="D4885" s="25" t="str">
        <x:v>Medium benthopelagics (30 - 89 cm)</x:v>
      </x:c>
      <x:c r="E4885" s="35" t="n">
        <x:v>9</x:v>
      </x:c>
      <x:c r="F4885" s="35" t="n">
        <x:v>9</x:v>
      </x:c>
      <x:c r="G4885" s="32" t="n">
        <x:v>34.1246483948</x:v>
      </x:c>
      <x:c r="H4885" s="32" t="n">
        <x:v>34.1246483948</x:v>
      </x:c>
      <x:c r="I4885" s="33" t="n">
        <x:v>0</x:v>
      </x:c>
      <x:c r="J4885" s="34" t="n">
        <x:v>1</x:v>
      </x:c>
      <x:c r="K4885" s="33" t="n">
        <x:v>1914.4253805020435</x:v>
      </x:c>
      <x:c r="L4885" s="32" t="n">
        <x:v>65329.09298771343</x:v>
      </x:c>
      <x:c r="M4885" s="33" t="n">
        <x:v>4.183540899427095</x:v>
      </x:c>
      <x:c r="N4885" s="33" t="n">
        <x:v>1525.9520936808576</x:v>
      </x:c>
      <x:c r="O4885" s="32" t="n">
        <x:v>52072.57866416818</x:v>
      </x:c>
      <x:c r="P4885" s="32" t="n">
        <x:v>13256.514323545256</x:v>
      </x:c>
      <x:c r="Q4885" s="33" t="n">
        <x:v>1.2545776426598831</x:v>
      </x:c>
      <x:c r="R4885" s="34" t="n">
        <x:v>0.25457764265988303</x:v>
      </x:c>
    </x:row>
    <x:row r="4886" ht="18" customHeight="1">
      <x:c r="A4886" s="25" t="str">
        <x:v>EEZ_705</x:v>
      </x:c>
      <x:c r="B4886" s="25" t="str">
        <x:v>Slovenia</x:v>
      </x:c>
      <x:c r="C4886" s="25" t="str">
        <x:v>functional</x:v>
      </x:c>
      <x:c r="D4886" s="25" t="str">
        <x:v>Medium demersals (30 - 89 cm)</x:v>
      </x:c>
      <x:c r="E4886" s="35" t="n">
        <x:v>16</x:v>
      </x:c>
      <x:c r="F4886" s="35" t="n">
        <x:v>16</x:v>
      </x:c>
      <x:c r="G4886" s="32" t="n">
        <x:v>43.5955994122</x:v>
      </x:c>
      <x:c r="H4886" s="32" t="n">
        <x:v>43.5955994122</x:v>
      </x:c>
      <x:c r="I4886" s="33" t="n">
        <x:v>0</x:v>
      </x:c>
      <x:c r="J4886" s="34" t="n">
        <x:v>1</x:v>
      </x:c>
      <x:c r="K4886" s="33" t="n">
        <x:v>308.43072712523326</x:v>
      </x:c>
      <x:c r="L4886" s="32" t="n">
        <x:v>13446.222426165239</x:v>
      </x:c>
      <x:c r="M4886" s="33" t="n">
        <x:v>3.4016387779452573</x:v>
      </x:c>
      <x:c r="N4886" s="33" t="n">
        <x:v>252.13827538092107</x:v>
      </x:c>
      <x:c r="O4886" s="32" t="n">
        <x:v>10992.119249989604</x:v>
      </x:c>
      <x:c r="P4886" s="32" t="n">
        <x:v>2454.103176175635</x:v>
      </x:c>
      <x:c r="Q4886" s="33" t="n">
        <x:v>1.2232602394827508</x:v>
      </x:c>
      <x:c r="R4886" s="34" t="n">
        <x:v>0.22326023948275087</x:v>
      </x:c>
    </x:row>
    <x:row r="4887" ht="18" customHeight="1">
      <x:c r="A4887" s="25" t="str">
        <x:v>EEZ_705</x:v>
      </x:c>
      <x:c r="B4887" s="25" t="str">
        <x:v>Slovenia</x:v>
      </x:c>
      <x:c r="C4887" s="25" t="str">
        <x:v>functional</x:v>
      </x:c>
      <x:c r="D4887" s="25" t="str">
        <x:v>Medium pelagics (30 - 89 cm)</x:v>
      </x:c>
      <x:c r="E4887" s="35" t="n">
        <x:v>12</x:v>
      </x:c>
      <x:c r="F4887" s="35" t="n">
        <x:v>12</x:v>
      </x:c>
      <x:c r="G4887" s="32" t="n">
        <x:v>5.7666928348</x:v>
      </x:c>
      <x:c r="H4887" s="32" t="n">
        <x:v>5.7666928348</x:v>
      </x:c>
      <x:c r="I4887" s="33" t="n">
        <x:v>0</x:v>
      </x:c>
      <x:c r="J4887" s="34" t="n">
        <x:v>1</x:v>
      </x:c>
      <x:c r="K4887" s="33" t="n">
        <x:v>887.3834971428519</x:v>
      </x:c>
      <x:c r="L4887" s="32" t="n">
        <x:v>5117.26805469345</x:v>
      </x:c>
      <x:c r="M4887" s="33" t="n">
        <x:v>3.7323781537745933</x:v>
      </x:c>
      <x:c r="N4887" s="33" t="n">
        <x:v>539.9805958512902</x:v>
      </x:c>
      <x:c r="O4887" s="32" t="n">
        <x:v>3113.90223302667</x:v>
      </x:c>
      <x:c r="P4887" s="32" t="n">
        <x:v>2003.36582166678</x:v>
      </x:c>
      <x:c r="Q4887" s="33" t="n">
        <x:v>1.6433618244075492</x:v>
      </x:c>
      <x:c r="R4887" s="34" t="n">
        <x:v>0.6433618244075493</x:v>
      </x:c>
    </x:row>
    <x:row r="4888" ht="18" customHeight="1">
      <x:c r="A4888" s="25" t="str">
        <x:v>EEZ_705</x:v>
      </x:c>
      <x:c r="B4888" s="25" t="str">
        <x:v>Slovenia</x:v>
      </x:c>
      <x:c r="C4888" s="25" t="str">
        <x:v>functional</x:v>
      </x:c>
      <x:c r="D4888" s="25" t="str">
        <x:v>Medium reef assoc. fish (30 - 89 cm)</x:v>
      </x:c>
      <x:c r="E4888" s="35" t="n">
        <x:v>2</x:v>
      </x:c>
      <x:c r="F4888" s="35" t="n">
        <x:v>2</x:v>
      </x:c>
      <x:c r="G4888" s="32" t="n">
        <x:v>3.7636098566</x:v>
      </x:c>
      <x:c r="H4888" s="32" t="n">
        <x:v>3.7636098566</x:v>
      </x:c>
      <x:c r="I4888" s="33" t="n">
        <x:v>0</x:v>
      </x:c>
      <x:c r="J4888" s="34" t="n">
        <x:v>1</x:v>
      </x:c>
      <x:c r="K4888" s="33" t="n">
        <x:v>79.07745874870542</x:v>
      </x:c>
      <x:c r="L4888" s="32" t="n">
        <x:v>297.61670318150766</x:v>
      </x:c>
      <x:c r="M4888" s="33" t="n">
        <x:v>2.695133345351171</x:v>
      </x:c>
      <x:c r="N4888" s="33" t="n">
        <x:v>49.56023367009248</x:v>
      </x:c>
      <x:c r="O4888" s="32" t="n">
        <x:v>186.52538393615924</x:v>
      </x:c>
      <x:c r="P4888" s="32" t="n">
        <x:v>111.09131924534842</x:v>
      </x:c>
      <x:c r="Q4888" s="33" t="n">
        <x:v>1.5955828472299023</x:v>
      </x:c>
      <x:c r="R4888" s="34" t="n">
        <x:v>0.5955828472299024</x:v>
      </x:c>
    </x:row>
    <x:row r="4889" ht="18" customHeight="1">
      <x:c r="A4889" s="25" t="str">
        <x:v>EEZ_705</x:v>
      </x:c>
      <x:c r="B4889" s="25" t="str">
        <x:v>Slovenia</x:v>
      </x:c>
      <x:c r="C4889" s="25" t="str">
        <x:v>functional</x:v>
      </x:c>
      <x:c r="D4889" s="25" t="str">
        <x:v>Other demersal invertebrates</x:v>
      </x:c>
      <x:c r="E4889" s="35" t="n">
        <x:v>2</x:v>
      </x:c>
      <x:c r="F4889" s="35" t="n">
        <x:v>2</x:v>
      </x:c>
      <x:c r="G4889" s="32" t="n">
        <x:v>2.9022656356</x:v>
      </x:c>
      <x:c r="H4889" s="32" t="n">
        <x:v>2.9022656356</x:v>
      </x:c>
      <x:c r="I4889" s="33" t="n">
        <x:v>0</x:v>
      </x:c>
      <x:c r="J4889" s="34" t="n">
        <x:v>1</x:v>
      </x:c>
      <x:c r="K4889" s="33" t="n">
        <x:v>103.74177241150453</x:v>
      </x:c>
      <x:c r="L4889" s="32" t="n">
        <x:v>301.0861810461457</x:v>
      </x:c>
      <x:c r="M4889" s="33" t="n">
        <x:v>2.7214318035210243</x:v>
      </x:c>
      <x:c r="N4889" s="33" t="n">
        <x:v>52.65405266929114</x:v>
      </x:c>
      <x:c r="O4889" s="32" t="n">
        <x:v>152.81604763715612</x:v>
      </x:c>
      <x:c r="P4889" s="32" t="n">
        <x:v>148.2701334089896</x:v>
      </x:c>
      <x:c r="Q4889" s="33" t="n">
        <x:v>1.9702523766420117</x:v>
      </x:c>
      <x:c r="R4889" s="34" t="n">
        <x:v>0.9702523766420118</x:v>
      </x:c>
    </x:row>
    <x:row r="4890" ht="18" customHeight="1">
      <x:c r="A4890" s="25" t="str">
        <x:v>EEZ_705</x:v>
      </x:c>
      <x:c r="B4890" s="25" t="str">
        <x:v>Slovenia</x:v>
      </x:c>
      <x:c r="C4890" s="25" t="str">
        <x:v>functional</x:v>
      </x:c>
      <x:c r="D4890" s="25" t="str">
        <x:v>Shrimps</x:v>
      </x:c>
      <x:c r="E4890" s="35" t="n">
        <x:v>1</x:v>
      </x:c>
      <x:c r="F4890" s="35" t="n">
        <x:v>1</x:v>
      </x:c>
      <x:c r="G4890" s="32" t="n">
        <x:v>1.4115488201</x:v>
      </x:c>
      <x:c r="H4890" s="32" t="n">
        <x:v>1.4115488201</x:v>
      </x:c>
      <x:c r="I4890" s="33" t="n">
        <x:v>0</x:v>
      </x:c>
      <x:c r="J4890" s="34" t="n">
        <x:v>1</x:v>
      </x:c>
      <x:c r="K4890" s="33" t="n">
        <x:v>416.8693834703355</x:v>
      </x:c>
      <x:c r="L4890" s="32" t="n">
        <x:v>588.4314863733665</x:v>
      </x:c>
      <x:c r="M4890" s="33" t="n">
        <x:v>3.62</x:v>
      </x:c>
      <x:c r="N4890" s="33" t="n">
        <x:v>416.8693834703355</x:v>
      </x:c>
      <x:c r="O4890" s="32" t="n">
        <x:v>588.4314863733665</x:v>
      </x:c>
      <x:c r="P4890" s="32" t="n">
        <x:v>0</x:v>
      </x:c>
      <x:c r="Q4890" s="33" t="n">
        <x:v>1</x:v>
      </x:c>
      <x:c r="R4890" s="34" t="n">
        <x:v>0</x:v>
      </x:c>
    </x:row>
    <x:row r="4891" ht="18" customHeight="1">
      <x:c r="A4891" s="25" t="str">
        <x:v>EEZ_705</x:v>
      </x:c>
      <x:c r="B4891" s="25" t="str">
        <x:v>Slovenia</x:v>
      </x:c>
      <x:c r="C4891" s="25" t="str">
        <x:v>functional</x:v>
      </x:c>
      <x:c r="D4891" s="25" t="str">
        <x:v>Small benthopelagics (&lt;30 cm)</x:v>
      </x:c>
      <x:c r="E4891" s="35" t="n">
        <x:v>1</x:v>
      </x:c>
      <x:c r="F4891" s="35" t="n">
        <x:v>1</x:v>
      </x:c>
      <x:c r="G4891" s="32" t="n">
        <x:v>1.5097410155</x:v>
      </x:c>
      <x:c r="H4891" s="32" t="n">
        <x:v>1.5097410155</x:v>
      </x:c>
      <x:c r="I4891" s="33" t="n">
        <x:v>0</x:v>
      </x:c>
      <x:c r="J4891" s="34" t="n">
        <x:v>1</x:v>
      </x:c>
      <x:c r="K4891" s="33" t="n">
        <x:v>436.51583224016605</x:v>
      </x:c>
      <x:c r="L4891" s="32" t="n">
        <x:v>659.025855848096</x:v>
      </x:c>
      <x:c r="M4891" s="33" t="n">
        <x:v>3.64</x:v>
      </x:c>
      <x:c r="N4891" s="33" t="n">
        <x:v>436.5158322401661</x:v>
      </x:c>
      <x:c r="O4891" s="32" t="n">
        <x:v>659.025855848096</x:v>
      </x:c>
      <x:c r="P4891" s="32" t="n">
        <x:v>0</x:v>
      </x:c>
      <x:c r="Q4891" s="33" t="n">
        <x:v>1</x:v>
      </x:c>
      <x:c r="R4891" s="34" t="n">
        <x:v>0</x:v>
      </x:c>
    </x:row>
    <x:row r="4892" ht="18" customHeight="1">
      <x:c r="A4892" s="25" t="str">
        <x:v>EEZ_705</x:v>
      </x:c>
      <x:c r="B4892" s="25" t="str">
        <x:v>Slovenia</x:v>
      </x:c>
      <x:c r="C4892" s="25" t="str">
        <x:v>functional</x:v>
      </x:c>
      <x:c r="D4892" s="25" t="str">
        <x:v>Small demersals (&lt;30 cm)</x:v>
      </x:c>
      <x:c r="E4892" s="35" t="n">
        <x:v>5</x:v>
      </x:c>
      <x:c r="F4892" s="35" t="n">
        <x:v>5</x:v>
      </x:c>
      <x:c r="G4892" s="32" t="n">
        <x:v>10.381084451300001</x:v>
      </x:c>
      <x:c r="H4892" s="32" t="n">
        <x:v>10.381084451300001</x:v>
      </x:c>
      <x:c r="I4892" s="33" t="n">
        <x:v>0</x:v>
      </x:c>
      <x:c r="J4892" s="34" t="n">
        <x:v>1</x:v>
      </x:c>
      <x:c r="K4892" s="33" t="n">
        <x:v>850.1858884981103</x:v>
      </x:c>
      <x:c r="L4892" s="32" t="n">
        <x:v>8825.85150780241</x:v>
      </x:c>
      <x:c r="M4892" s="33" t="n">
        <x:v>3.811378884029327</x:v>
      </x:c>
      <x:c r="N4892" s="33" t="n">
        <x:v>647.7074375398915</x:v>
      </x:c>
      <x:c r="O4892" s="32" t="n">
        <x:v>6723.905608836735</x:v>
      </x:c>
      <x:c r="P4892" s="32" t="n">
        <x:v>2101.945898965675</x:v>
      </x:c>
      <x:c r="Q4892" s="33" t="n">
        <x:v>1.3126078831629109</x:v>
      </x:c>
      <x:c r="R4892" s="34" t="n">
        <x:v>0.3126078831629108</x:v>
      </x:c>
    </x:row>
    <x:row r="4893" ht="18" customHeight="1">
      <x:c r="A4893" s="25" t="str">
        <x:v>EEZ_705</x:v>
      </x:c>
      <x:c r="B4893" s="25" t="str">
        <x:v>Slovenia</x:v>
      </x:c>
      <x:c r="C4893" s="25" t="str">
        <x:v>functional</x:v>
      </x:c>
      <x:c r="D4893" s="25" t="str">
        <x:v>Small pelagics (&lt;30 cm)</x:v>
      </x:c>
      <x:c r="E4893" s="35" t="n">
        <x:v>6</x:v>
      </x:c>
      <x:c r="F4893" s="35" t="n">
        <x:v>6</x:v>
      </x:c>
      <x:c r="G4893" s="32" t="n">
        <x:v>55.0006119575</x:v>
      </x:c>
      <x:c r="H4893" s="32" t="n">
        <x:v>55.0006119575</x:v>
      </x:c>
      <x:c r="I4893" s="33" t="n">
        <x:v>0</x:v>
      </x:c>
      <x:c r="J4893" s="34" t="n">
        <x:v>1</x:v>
      </x:c>
      <x:c r="K4893" s="33" t="n">
        <x:v>142.61267343461282</x:v>
      </x:c>
      <x:c r="L4893" s="32" t="n">
        <x:v>7843.784311798809</x:v>
      </x:c>
      <x:c r="M4893" s="33" t="n">
        <x:v>3.152170829275795</x:v>
      </x:c>
      <x:c r="N4893" s="33" t="n">
        <x:v>141.96158162616632</x:v>
      </x:c>
      <x:c r="O4893" s="32" t="n">
        <x:v>7807.973863893735</x:v>
      </x:c>
      <x:c r="P4893" s="32" t="n">
        <x:v>35.81044790507349</x:v>
      </x:c>
      <x:c r="Q4893" s="33" t="n">
        <x:v>1.004586394438469</x:v>
      </x:c>
      <x:c r="R4893" s="34" t="n">
        <x:v>0.004586394438468994</x:v>
      </x:c>
    </x:row>
    <x:row r="4894" ht="18" customHeight="1">
      <x:c r="A4894" s="25" t="str">
        <x:v>EEZ_705</x:v>
      </x:c>
      <x:c r="B4894" s="25" t="str">
        <x:v>Slovenia</x:v>
      </x:c>
      <x:c r="C4894" s="25" t="str">
        <x:v>functional</x:v>
      </x:c>
      <x:c r="D4894" s="25" t="str">
        <x:v>Small to medium flatfishes (&lt;90 cm)</x:v>
      </x:c>
      <x:c r="E4894" s="35" t="n">
        <x:v>4</x:v>
      </x:c>
      <x:c r="F4894" s="35" t="n">
        <x:v>4</x:v>
      </x:c>
      <x:c r="G4894" s="32" t="n">
        <x:v>14.5448579184</x:v>
      </x:c>
      <x:c r="H4894" s="32" t="n">
        <x:v>14.5448579184</x:v>
      </x:c>
      <x:c r="I4894" s="33" t="n">
        <x:v>0</x:v>
      </x:c>
      <x:c r="J4894" s="34" t="n">
        <x:v>1</x:v>
      </x:c>
      <x:c r="K4894" s="33" t="n">
        <x:v>270.8532610063624</x:v>
      </x:c>
      <x:c r="L4894" s="32" t="n">
        <x:v>3939.522198072852</x:v>
      </x:c>
      <x:c r="M4894" s="33" t="n">
        <x:v>3.2759002615268207</x:v>
      </x:c>
      <x:c r="N4894" s="33" t="n">
        <x:v>188.75578097323927</x:v>
      </x:c>
      <x:c r="O4894" s="32" t="n">
        <x:v>2745.426015532395</x:v>
      </x:c>
      <x:c r="P4894" s="32" t="n">
        <x:v>1194.096182540457</x:v>
      </x:c>
      <x:c r="Q4894" s="33" t="n">
        <x:v>1.4349402153927273</x:v>
      </x:c>
      <x:c r="R4894" s="34" t="n">
        <x:v>0.4349402153927273</x:v>
      </x:c>
    </x:row>
    <x:row r="4895" ht="18" customHeight="1">
      <x:c r="A4895" s="25" t="str">
        <x:v>EEZ_705</x:v>
      </x:c>
      <x:c r="B4895" s="25" t="str">
        <x:v>Slovenia</x:v>
      </x:c>
      <x:c r="C4895" s="25" t="str">
        <x:v>functional</x:v>
      </x:c>
      <x:c r="D4895" s="25" t="str">
        <x:v>Small to medium rays (&lt;90 cm)</x:v>
      </x:c>
      <x:c r="E4895" s="35" t="n">
        <x:v>1</x:v>
      </x:c>
      <x:c r="F4895" s="35" t="n">
        <x:v>1</x:v>
      </x:c>
      <x:c r="G4895" s="32" t="n">
        <x:v>0.18</x:v>
      </x:c>
      <x:c r="H4895" s="32" t="n">
        <x:v>0.18</x:v>
      </x:c>
      <x:c r="I4895" s="33" t="n">
        <x:v>0</x:v>
      </x:c>
      <x:c r="J4895" s="34" t="n">
        <x:v>1</x:v>
      </x:c>
      <x:c r="K4895" s="33" t="n">
        <x:v>316.22776601683796</x:v>
      </x:c>
      <x:c r="L4895" s="32" t="n">
        <x:v>56.92099788303083</x:v>
      </x:c>
      <x:c r="M4895" s="33" t="n">
        <x:v>3.5</x:v>
      </x:c>
      <x:c r="N4895" s="33" t="n">
        <x:v>316.22776601683796</x:v>
      </x:c>
      <x:c r="O4895" s="32" t="n">
        <x:v>56.92099788303083</x:v>
      </x:c>
      <x:c r="P4895" s="32" t="n">
        <x:v>0</x:v>
      </x:c>
      <x:c r="Q4895" s="33" t="n">
        <x:v>1</x:v>
      </x:c>
      <x:c r="R4895" s="34" t="n">
        <x:v>0</x:v>
      </x:c>
    </x:row>
    <x:row r="4896" ht="18" customHeight="1">
      <x:c r="A4896" s="25" t="str">
        <x:v>EEZ_706</x:v>
      </x:c>
      <x:c r="B4896" s="25" t="str">
        <x:v>Somalia</x:v>
      </x:c>
      <x:c r="C4896" s="25" t="str">
        <x:v>functional</x:v>
      </x:c>
      <x:c r="D4896" s="25" t="str">
        <x:v>Cephalopods</x:v>
      </x:c>
      <x:c r="E4896" s="35" t="n">
        <x:v>6</x:v>
      </x:c>
      <x:c r="F4896" s="35" t="n">
        <x:v>6</x:v>
      </x:c>
      <x:c r="G4896" s="32" t="n">
        <x:v>3682.0774805747</x:v>
      </x:c>
      <x:c r="H4896" s="32" t="n">
        <x:v>3682.0774805747</x:v>
      </x:c>
      <x:c r="I4896" s="33" t="n">
        <x:v>0</x:v>
      </x:c>
      <x:c r="J4896" s="34" t="n">
        <x:v>1</x:v>
      </x:c>
      <x:c r="K4896" s="33" t="n">
        <x:v>625.6648013092444</x:v>
      </x:c>
      <x:c r="L4896" s="32" t="n">
        <x:v>2303746.2752890126</x:v>
      </x:c>
      <x:c r="M4896" s="33" t="n">
        <x:v>3.775743236076896</x:v>
      </x:c>
      <x:c r="N4896" s="33" t="n">
        <x:v>596.6824112388632</x:v>
      </x:c>
      <x:c r="O4896" s="32" t="n">
        <x:v>2197030.8694776306</x:v>
      </x:c>
      <x:c r="P4896" s="32" t="n">
        <x:v>106715.40581138199</x:v>
      </x:c>
      <x:c r="Q4896" s="33" t="n">
        <x:v>1.0485725563959667</x:v>
      </x:c>
      <x:c r="R4896" s="34" t="n">
        <x:v>0.048572556395966714</x:v>
      </x:c>
    </x:row>
    <x:row r="4897" ht="18" customHeight="1">
      <x:c r="A4897" s="25" t="str">
        <x:v>EEZ_706</x:v>
      </x:c>
      <x:c r="B4897" s="25" t="str">
        <x:v>Somalia</x:v>
      </x:c>
      <x:c r="C4897" s="25" t="str">
        <x:v>functional</x:v>
      </x:c>
      <x:c r="D4897" s="25" t="str">
        <x:v>Jellyfish</x:v>
      </x:c>
      <x:c r="E4897" s="35" t="n">
        <x:v>2</x:v>
      </x:c>
      <x:c r="F4897" s="35" t="n">
        <x:v>2</x:v>
      </x:c>
      <x:c r="G4897" s="32" t="n">
        <x:v>7732.4503007503</x:v>
      </x:c>
      <x:c r="H4897" s="32" t="n">
        <x:v>7732.4503007503</x:v>
      </x:c>
      <x:c r="I4897" s="33" t="n">
        <x:v>0</x:v>
      </x:c>
      <x:c r="J4897" s="34" t="n">
        <x:v>1</x:v>
      </x:c>
      <x:c r="K4897" s="33" t="n">
        <x:v>286.39575215249516</x:v>
      </x:c>
      <x:c r="L4897" s="32" t="n">
        <x:v>2214540.9198651696</x:v>
      </x:c>
      <x:c r="M4897" s="33" t="n">
        <x:v>3.4524951342429</x:v>
      </x:c>
      <x:c r="N4897" s="33" t="n">
        <x:v>283.4621874719174</x:v>
      </x:c>
      <x:c r="O4897" s="32" t="n">
        <x:v>2191857.2767685656</x:v>
      </x:c>
      <x:c r="P4897" s="32" t="n">
        <x:v>22683.64309660392</x:v>
      </x:c>
      <x:c r="Q4897" s="33" t="n">
        <x:v>1.0103490511617828</x:v>
      </x:c>
      <x:c r="R4897" s="34" t="n">
        <x:v>0.01034905116178285</x:v>
      </x:c>
    </x:row>
    <x:row r="4898" ht="18" customHeight="1">
      <x:c r="A4898" s="25" t="str">
        <x:v>EEZ_706</x:v>
      </x:c>
      <x:c r="B4898" s="25" t="str">
        <x:v>Somalia</x:v>
      </x:c>
      <x:c r="C4898" s="25" t="str">
        <x:v>functional</x:v>
      </x:c>
      <x:c r="D4898" s="25" t="str">
        <x:v>Large benthopelagics (&gt;=90 cm)</x:v>
      </x:c>
      <x:c r="E4898" s="35" t="n">
        <x:v>3</x:v>
      </x:c>
      <x:c r="F4898" s="35" t="n">
        <x:v>3</x:v>
      </x:c>
      <x:c r="G4898" s="32" t="n">
        <x:v>308.5258260476</x:v>
      </x:c>
      <x:c r="H4898" s="32" t="n">
        <x:v>308.5258260476</x:v>
      </x:c>
      <x:c r="I4898" s="33" t="n">
        <x:v>0</x:v>
      </x:c>
      <x:c r="J4898" s="34" t="n">
        <x:v>1</x:v>
      </x:c>
      <x:c r="K4898" s="33" t="n">
        <x:v>1974.2799871282402</x:v>
      </x:c>
      <x:c r="L4898" s="32" t="n">
        <x:v>609116.3638779854</x:v>
      </x:c>
      <x:c r="M4898" s="33" t="n">
        <x:v>4.258225475978976</x:v>
      </x:c>
      <x:c r="N4898" s="33" t="n">
        <x:v>1812.2807440338781</x:v>
      </x:c>
      <x:c r="O4898" s="32" t="n">
        <x:v>559135.4135832114</x:v>
      </x:c>
      <x:c r="P4898" s="32" t="n">
        <x:v>49980.950294774026</x:v>
      </x:c>
      <x:c r="Q4898" s="33" t="n">
        <x:v>1.0893897061079925</x:v>
      </x:c>
      <x:c r="R4898" s="34" t="n">
        <x:v>0.08938970610799236</x:v>
      </x:c>
    </x:row>
    <x:row r="4899" ht="18" customHeight="1">
      <x:c r="A4899" s="25" t="str">
        <x:v>EEZ_706</x:v>
      </x:c>
      <x:c r="B4899" s="25" t="str">
        <x:v>Somalia</x:v>
      </x:c>
      <x:c r="C4899" s="25" t="str">
        <x:v>functional</x:v>
      </x:c>
      <x:c r="D4899" s="25" t="str">
        <x:v>Large demersals (&gt;=90 cm)</x:v>
      </x:c>
      <x:c r="E4899" s="35" t="n">
        <x:v>3</x:v>
      </x:c>
      <x:c r="F4899" s="35" t="n">
        <x:v>3</x:v>
      </x:c>
      <x:c r="G4899" s="32" t="n">
        <x:v>18.0077584388</x:v>
      </x:c>
      <x:c r="H4899" s="32" t="n">
        <x:v>18.0077584388</x:v>
      </x:c>
      <x:c r="I4899" s="33" t="n">
        <x:v>0</x:v>
      </x:c>
      <x:c r="J4899" s="34" t="n">
        <x:v>1</x:v>
      </x:c>
      <x:c r="K4899" s="33" t="n">
        <x:v>1171.3982005177695</x:v>
      </x:c>
      <x:c r="L4899" s="32" t="n">
        <x:v>21094.255830569</x:v>
      </x:c>
      <x:c r="M4899" s="33" t="n">
        <x:v>3.9433548939618066</x:v>
      </x:c>
      <x:c r="N4899" s="33" t="n">
        <x:v>877.7177759128757</x:v>
      </x:c>
      <x:c r="O4899" s="32" t="n">
        <x:v>15805.729686079854</x:v>
      </x:c>
      <x:c r="P4899" s="32" t="n">
        <x:v>5288.526144489146</x:v>
      </x:c>
      <x:c r="Q4899" s="33" t="n">
        <x:v>1.3345955074220182</x:v>
      </x:c>
      <x:c r="R4899" s="34" t="n">
        <x:v>0.3345955074220182</x:v>
      </x:c>
    </x:row>
    <x:row r="4900" ht="18" customHeight="1">
      <x:c r="A4900" s="25" t="str">
        <x:v>EEZ_706</x:v>
      </x:c>
      <x:c r="B4900" s="25" t="str">
        <x:v>Somalia</x:v>
      </x:c>
      <x:c r="C4900" s="25" t="str">
        <x:v>functional</x:v>
      </x:c>
      <x:c r="D4900" s="25" t="str">
        <x:v>Large pelagics (&gt;=90 cm)</x:v>
      </x:c>
      <x:c r="E4900" s="35" t="n">
        <x:v>17</x:v>
      </x:c>
      <x:c r="F4900" s="35" t="n">
        <x:v>17</x:v>
      </x:c>
      <x:c r="G4900" s="32" t="n">
        <x:v>20180.623195310898</x:v>
      </x:c>
      <x:c r="H4900" s="32" t="n">
        <x:v>20180.623195310898</x:v>
      </x:c>
      <x:c r="I4900" s="33" t="n">
        <x:v>0</x:v>
      </x:c>
      <x:c r="J4900" s="34" t="n">
        <x:v>1</x:v>
      </x:c>
      <x:c r="K4900" s="33" t="n">
        <x:v>2949.5953387237737</x:v>
      </x:c>
      <x:c r="L4900" s="32" t="n">
        <x:v>59524672.10942989</x:v>
      </x:c>
      <x:c r="M4900" s="33" t="n">
        <x:v>4.467425499092202</x:v>
      </x:c>
      <x:c r="N4900" s="33" t="n">
        <x:v>2933.76618880548</x:v>
      </x:c>
      <x:c r="O4900" s="32" t="n">
        <x:v>59205229.99942672</x:v>
      </x:c>
      <x:c r="P4900" s="32" t="n">
        <x:v>319442.1100031659</x:v>
      </x:c>
      <x:c r="Q4900" s="33" t="n">
        <x:v>1.0053955049242485</x:v>
      </x:c>
      <x:c r="R4900" s="34" t="n">
        <x:v>0.005395504924248399</x:v>
      </x:c>
    </x:row>
    <x:row r="4901" ht="18" customHeight="1">
      <x:c r="A4901" s="25" t="str">
        <x:v>EEZ_706</x:v>
      </x:c>
      <x:c r="B4901" s="25" t="str">
        <x:v>Somalia</x:v>
      </x:c>
      <x:c r="C4901" s="25" t="str">
        <x:v>functional</x:v>
      </x:c>
      <x:c r="D4901" s="25" t="str">
        <x:v>Large rays (&gt;=90 cm)</x:v>
      </x:c>
      <x:c r="E4901" s="35" t="n">
        <x:v>3</x:v>
      </x:c>
      <x:c r="F4901" s="35" t="n">
        <x:v>3</x:v>
      </x:c>
      <x:c r="G4901" s="32" t="n">
        <x:v>4166.4079641384005</x:v>
      </x:c>
      <x:c r="H4901" s="32" t="n">
        <x:v>4166.4079641384005</x:v>
      </x:c>
      <x:c r="I4901" s="33" t="n">
        <x:v>0</x:v>
      </x:c>
      <x:c r="J4901" s="34" t="n">
        <x:v>1</x:v>
      </x:c>
      <x:c r="K4901" s="33" t="n">
        <x:v>524.6215807828144</x:v>
      </x:c>
      <x:c r="L4901" s="32" t="n">
        <x:v>2185787.532332395</x:v>
      </x:c>
      <x:c r="M4901" s="33" t="n">
        <x:v>3.7198091230400863</x:v>
      </x:c>
      <x:c r="N4901" s="33" t="n">
        <x:v>524.5768525716479</x:v>
      </x:c>
      <x:c r="O4901" s="32" t="n">
        <x:v>2185601.1763571696</x:v>
      </x:c>
      <x:c r="P4901" s="32" t="n">
        <x:v>186.35597522556782</x:v>
      </x:c>
      <x:c r="Q4901" s="33" t="n">
        <x:v>1.0000852653161252</x:v>
      </x:c>
      <x:c r="R4901" s="34" t="n">
        <x:v>0.00008526531612513812</x:v>
      </x:c>
    </x:row>
    <x:row r="4902" ht="18" customHeight="1">
      <x:c r="A4902" s="25" t="str">
        <x:v>EEZ_706</x:v>
      </x:c>
      <x:c r="B4902" s="25" t="str">
        <x:v>Somalia</x:v>
      </x:c>
      <x:c r="C4902" s="25" t="str">
        <x:v>functional</x:v>
      </x:c>
      <x:c r="D4902" s="25" t="str">
        <x:v>Large reef assoc. fish (&gt;=90 cm)</x:v>
      </x:c>
      <x:c r="E4902" s="35" t="n">
        <x:v>1</x:v>
      </x:c>
      <x:c r="F4902" s="35" t="n">
        <x:v>1</x:v>
      </x:c>
      <x:c r="G4902" s="32" t="n">
        <x:v>798.867195555</x:v>
      </x:c>
      <x:c r="H4902" s="32" t="n">
        <x:v>798.867195555</x:v>
      </x:c>
      <x:c r="I4902" s="33" t="n">
        <x:v>0</x:v>
      </x:c>
      <x:c r="J4902" s="34" t="n">
        <x:v>1</x:v>
      </x:c>
      <x:c r="K4902" s="33" t="n">
        <x:v>1905.4607179632483</x:v>
      </x:c>
      <x:c r="L4902" s="32" t="n">
        <x:v>1522210.059999517</x:v>
      </x:c>
      <x:c r="M4902" s="33" t="n">
        <x:v>4.28</x:v>
      </x:c>
      <x:c r="N4902" s="33" t="n">
        <x:v>1905.4607179632483</x:v>
      </x:c>
      <x:c r="O4902" s="32" t="n">
        <x:v>1522210.059999517</x:v>
      </x:c>
      <x:c r="P4902" s="32" t="n">
        <x:v>0</x:v>
      </x:c>
      <x:c r="Q4902" s="33" t="n">
        <x:v>1</x:v>
      </x:c>
      <x:c r="R4902" s="34" t="n">
        <x:v>0</x:v>
      </x:c>
    </x:row>
    <x:row r="4903" ht="18" customHeight="1">
      <x:c r="A4903" s="25" t="str">
        <x:v>EEZ_706</x:v>
      </x:c>
      <x:c r="B4903" s="25" t="str">
        <x:v>Somalia</x:v>
      </x:c>
      <x:c r="C4903" s="25" t="str">
        <x:v>functional</x:v>
      </x:c>
      <x:c r="D4903" s="25" t="str">
        <x:v>Large sharks (&gt;=90 cm)</x:v>
      </x:c>
      <x:c r="E4903" s="35" t="n">
        <x:v>11</x:v>
      </x:c>
      <x:c r="F4903" s="35" t="n">
        <x:v>11</x:v>
      </x:c>
      <x:c r="G4903" s="32" t="n">
        <x:v>23163.3043583879</x:v>
      </x:c>
      <x:c r="H4903" s="32" t="n">
        <x:v>23163.3043583879</x:v>
      </x:c>
      <x:c r="I4903" s="33" t="n">
        <x:v>0</x:v>
      </x:c>
      <x:c r="J4903" s="34" t="n">
        <x:v>1</x:v>
      </x:c>
      <x:c r="K4903" s="33" t="n">
        <x:v>1851.7693484733777</x:v>
      </x:c>
      <x:c r="L4903" s="32" t="n">
        <x:v>42893097.020222515</x:v>
      </x:c>
      <x:c r="M4903" s="33" t="n">
        <x:v>4.211482147423386</x:v>
      </x:c>
      <x:c r="N4903" s="33" t="n">
        <x:v>1627.3544184842353</x:v>
      </x:c>
      <x:c r="O4903" s="32" t="n">
        <x:v>37694905.6943177</x:v>
      </x:c>
      <x:c r="P4903" s="32" t="n">
        <x:v>5198191.325904816</x:v>
      </x:c>
      <x:c r="Q4903" s="33" t="n">
        <x:v>1.1379016933497308</x:v>
      </x:c>
      <x:c r="R4903" s="34" t="n">
        <x:v>0.13790169334973068</x:v>
      </x:c>
    </x:row>
    <x:row r="4904" ht="18" customHeight="1">
      <x:c r="A4904" s="25" t="str">
        <x:v>EEZ_706</x:v>
      </x:c>
      <x:c r="B4904" s="25" t="str">
        <x:v>Somalia</x:v>
      </x:c>
      <x:c r="C4904" s="25" t="str">
        <x:v>functional</x:v>
      </x:c>
      <x:c r="D4904" s="25" t="str">
        <x:v>Lobsters, crabs</x:v>
      </x:c>
      <x:c r="E4904" s="35" t="n">
        <x:v>4</x:v>
      </x:c>
      <x:c r="F4904" s="35" t="n">
        <x:v>4</x:v>
      </x:c>
      <x:c r="G4904" s="32" t="n">
        <x:v>1159.1914641170001</x:v>
      </x:c>
      <x:c r="H4904" s="32" t="n">
        <x:v>1159.1914641170001</x:v>
      </x:c>
      <x:c r="I4904" s="33" t="n">
        <x:v>0</x:v>
      </x:c>
      <x:c r="J4904" s="34" t="n">
        <x:v>1</x:v>
      </x:c>
      <x:c r="K4904" s="33" t="n">
        <x:v>77.00497042340736</x:v>
      </x:c>
      <x:c r="L4904" s="32" t="n">
        <x:v>89263.50440939587</x:v>
      </x:c>
      <x:c r="M4904" s="33" t="n">
        <x:v>2.7663984077582797</x:v>
      </x:c>
      <x:c r="N4904" s="33" t="n">
        <x:v>58.39805835833143</x:v>
      </x:c>
      <x:c r="O4904" s="32" t="n">
        <x:v>67694.53076998422</x:v>
      </x:c>
      <x:c r="P4904" s="32" t="n">
        <x:v>21568.973639411648</x:v>
      </x:c>
      <x:c r="Q4904" s="33" t="n">
        <x:v>1.318622101284663</x:v>
      </x:c>
      <x:c r="R4904" s="34" t="n">
        <x:v>0.318622101284663</x:v>
      </x:c>
    </x:row>
    <x:row r="4905" ht="18" customHeight="1">
      <x:c r="A4905" s="25" t="str">
        <x:v>EEZ_706</x:v>
      </x:c>
      <x:c r="B4905" s="25" t="str">
        <x:v>Somalia</x:v>
      </x:c>
      <x:c r="C4905" s="25" t="str">
        <x:v>functional</x:v>
      </x:c>
      <x:c r="D4905" s="25" t="str">
        <x:v>Medium bathydemersals (30 - 89 cm)</x:v>
      </x:c>
      <x:c r="E4905" s="35" t="n">
        <x:v>1</x:v>
      </x:c>
      <x:c r="F4905" s="35" t="n">
        <x:v>1</x:v>
      </x:c>
      <x:c r="G4905" s="32" t="n">
        <x:v>435.15172605500004</x:v>
      </x:c>
      <x:c r="H4905" s="32" t="n">
        <x:v>435.15172605500004</x:v>
      </x:c>
      <x:c r="I4905" s="33" t="n">
        <x:v>0</x:v>
      </x:c>
      <x:c r="J4905" s="34" t="n">
        <x:v>1</x:v>
      </x:c>
      <x:c r="K4905" s="33" t="n">
        <x:v>2290.867652767775</x:v>
      </x:c>
      <x:c r="L4905" s="32" t="n">
        <x:v>996875.0132654638</x:v>
      </x:c>
      <x:c r="M4905" s="33" t="n">
        <x:v>4.36</x:v>
      </x:c>
      <x:c r="N4905" s="33" t="n">
        <x:v>2290.867652767775</x:v>
      </x:c>
      <x:c r="O4905" s="32" t="n">
        <x:v>996875.0132654638</x:v>
      </x:c>
      <x:c r="P4905" s="32" t="n">
        <x:v>0</x:v>
      </x:c>
      <x:c r="Q4905" s="33" t="n">
        <x:v>1</x:v>
      </x:c>
      <x:c r="R4905" s="34" t="n">
        <x:v>0</x:v>
      </x:c>
    </x:row>
    <x:row r="4906" ht="18" customHeight="1">
      <x:c r="A4906" s="25" t="str">
        <x:v>EEZ_706</x:v>
      </x:c>
      <x:c r="B4906" s="25" t="str">
        <x:v>Somalia</x:v>
      </x:c>
      <x:c r="C4906" s="25" t="str">
        <x:v>functional</x:v>
      </x:c>
      <x:c r="D4906" s="25" t="str">
        <x:v>Medium benthopelagics (30 - 89 cm)</x:v>
      </x:c>
      <x:c r="E4906" s="35" t="n">
        <x:v>5</x:v>
      </x:c>
      <x:c r="F4906" s="35" t="n">
        <x:v>5</x:v>
      </x:c>
      <x:c r="G4906" s="32" t="n">
        <x:v>344.15123870810004</x:v>
      </x:c>
      <x:c r="H4906" s="32" t="n">
        <x:v>344.15123870810004</x:v>
      </x:c>
      <x:c r="I4906" s="33" t="n">
        <x:v>0</x:v>
      </x:c>
      <x:c r="J4906" s="34" t="n">
        <x:v>1</x:v>
      </x:c>
      <x:c r="K4906" s="33" t="n">
        <x:v>200.98345094280052</x:v>
      </x:c>
      <x:c r="L4906" s="32" t="n">
        <x:v>69168.70360179346</x:v>
      </x:c>
      <x:c r="M4906" s="33" t="n">
        <x:v>3.2667898052520012</x:v>
      </x:c>
      <x:c r="N4906" s="33" t="n">
        <x:v>184.8373805625798</x:v>
      </x:c>
      <x:c r="O4906" s="32" t="n">
        <x:v>63612.01348017233</x:v>
      </x:c>
      <x:c r="P4906" s="32" t="n">
        <x:v>5556.690121621126</x:v>
      </x:c>
      <x:c r="Q4906" s="33" t="n">
        <x:v>1.0873528413520999</x:v>
      </x:c>
      <x:c r="R4906" s="34" t="n">
        <x:v>0.08735284135209978</x:v>
      </x:c>
    </x:row>
    <x:row r="4907" ht="18" customHeight="1">
      <x:c r="A4907" s="25" t="str">
        <x:v>EEZ_706</x:v>
      </x:c>
      <x:c r="B4907" s="25" t="str">
        <x:v>Somalia</x:v>
      </x:c>
      <x:c r="C4907" s="25" t="str">
        <x:v>functional</x:v>
      </x:c>
      <x:c r="D4907" s="25" t="str">
        <x:v>Medium demersals (30 - 89 cm)</x:v>
      </x:c>
      <x:c r="E4907" s="35" t="n">
        <x:v>15</x:v>
      </x:c>
      <x:c r="F4907" s="35" t="n">
        <x:v>15</x:v>
      </x:c>
      <x:c r="G4907" s="32" t="n">
        <x:v>19826.672751748403</x:v>
      </x:c>
      <x:c r="H4907" s="32" t="n">
        <x:v>19826.672751748403</x:v>
      </x:c>
      <x:c r="I4907" s="33" t="n">
        <x:v>0</x:v>
      </x:c>
      <x:c r="J4907" s="34" t="n">
        <x:v>1</x:v>
      </x:c>
      <x:c r="K4907" s="33" t="n">
        <x:v>409.8126034355122</x:v>
      </x:c>
      <x:c r="L4907" s="32" t="n">
        <x:v>8125220.377857943</x:v>
      </x:c>
      <x:c r="M4907" s="33" t="n">
        <x:v>3.4993000053625556</x:v>
      </x:c>
      <x:c r="N4907" s="33" t="n">
        <x:v>315.71848152544</x:v>
      </x:c>
      <x:c r="O4907" s="32" t="n">
        <x:v>6259647.014883823</x:v>
      </x:c>
      <x:c r="P4907" s="32" t="n">
        <x:v>1865573.3629741203</x:v>
      </x:c>
      <x:c r="Q4907" s="33" t="n">
        <x:v>1.298031719446523</x:v>
      </x:c>
      <x:c r="R4907" s="34" t="n">
        <x:v>0.29803171944652296</x:v>
      </x:c>
    </x:row>
    <x:row r="4908" ht="18" customHeight="1">
      <x:c r="A4908" s="25" t="str">
        <x:v>EEZ_706</x:v>
      </x:c>
      <x:c r="B4908" s="25" t="str">
        <x:v>Somalia</x:v>
      </x:c>
      <x:c r="C4908" s="25" t="str">
        <x:v>functional</x:v>
      </x:c>
      <x:c r="D4908" s="25" t="str">
        <x:v>Medium pelagics (30 - 89 cm)</x:v>
      </x:c>
      <x:c r="E4908" s="35" t="n">
        <x:v>11</x:v>
      </x:c>
      <x:c r="F4908" s="35" t="n">
        <x:v>11</x:v>
      </x:c>
      <x:c r="G4908" s="32" t="n">
        <x:v>28096.4752625931</x:v>
      </x:c>
      <x:c r="H4908" s="32" t="n">
        <x:v>28096.4752625931</x:v>
      </x:c>
      <x:c r="I4908" s="33" t="n">
        <x:v>0</x:v>
      </x:c>
      <x:c r="J4908" s="34" t="n">
        <x:v>1</x:v>
      </x:c>
      <x:c r="K4908" s="33" t="n">
        <x:v>1261.1488268669973</x:v>
      </x:c>
      <x:c r="L4908" s="32" t="n">
        <x:v>35433836.8165169</x:v>
      </x:c>
      <x:c r="M4908" s="33" t="n">
        <x:v>3.980853285674127</x:v>
      </x:c>
      <x:c r="N4908" s="33" t="n">
        <x:v>956.8707644821992</x:v>
      </x:c>
      <x:c r="O4908" s="32" t="n">
        <x:v>26884695.76377266</x:v>
      </x:c>
      <x:c r="P4908" s="32" t="n">
        <x:v>8549141.05274424</x:v>
      </x:c>
      <x:c r="Q4908" s="33" t="n">
        <x:v>1.317992850946235</x:v>
      </x:c>
      <x:c r="R4908" s="34" t="n">
        <x:v>0.3179928509462352</x:v>
      </x:c>
    </x:row>
    <x:row r="4909" ht="18" customHeight="1">
      <x:c r="A4909" s="25" t="str">
        <x:v>EEZ_706</x:v>
      </x:c>
      <x:c r="B4909" s="25" t="str">
        <x:v>Somalia</x:v>
      </x:c>
      <x:c r="C4909" s="25" t="str">
        <x:v>functional</x:v>
      </x:c>
      <x:c r="D4909" s="25" t="str">
        <x:v>Medium reef assoc. fish (30 - 89 cm)</x:v>
      </x:c>
      <x:c r="E4909" s="35" t="n">
        <x:v>12</x:v>
      </x:c>
      <x:c r="F4909" s="35" t="n">
        <x:v>12</x:v>
      </x:c>
      <x:c r="G4909" s="32" t="n">
        <x:v>13395.347877549299</x:v>
      </x:c>
      <x:c r="H4909" s="32" t="n">
        <x:v>13395.347877549299</x:v>
      </x:c>
      <x:c r="I4909" s="33" t="n">
        <x:v>0</x:v>
      </x:c>
      <x:c r="J4909" s="34" t="n">
        <x:v>1</x:v>
      </x:c>
      <x:c r="K4909" s="33" t="n">
        <x:v>509.0318383150415</x:v>
      </x:c>
      <x:c r="L4909" s="32" t="n">
        <x:v>6818658.554978409</x:v>
      </x:c>
      <x:c r="M4909" s="33" t="n">
        <x:v>3.6133219731352195</x:v>
      </x:c>
      <x:c r="N4909" s="33" t="n">
        <x:v>410.5083289827254</x:v>
      </x:c>
      <x:c r="O4909" s="32" t="n">
        <x:v>5498901.87335506</x:v>
      </x:c>
      <x:c r="P4909" s="32" t="n">
        <x:v>1319756.681623349</x:v>
      </x:c>
      <x:c r="Q4909" s="33" t="n">
        <x:v>1.2400036792833553</x:v>
      </x:c>
      <x:c r="R4909" s="34" t="n">
        <x:v>0.24000367928335523</x:v>
      </x:c>
    </x:row>
    <x:row r="4910" ht="18" customHeight="1">
      <x:c r="A4910" s="25" t="str">
        <x:v>EEZ_706</x:v>
      </x:c>
      <x:c r="B4910" s="25" t="str">
        <x:v>Somalia</x:v>
      </x:c>
      <x:c r="C4910" s="25" t="str">
        <x:v>functional</x:v>
      </x:c>
      <x:c r="D4910" s="25" t="str">
        <x:v>Other demersal invertebrates</x:v>
      </x:c>
      <x:c r="E4910" s="35" t="n">
        <x:v>3</x:v>
      </x:c>
      <x:c r="F4910" s="35" t="n">
        <x:v>3</x:v>
      </x:c>
      <x:c r="G4910" s="32" t="n">
        <x:v>51.8547423199</x:v>
      </x:c>
      <x:c r="H4910" s="32" t="n">
        <x:v>51.8547423199</x:v>
      </x:c>
      <x:c r="I4910" s="33" t="n">
        <x:v>0</x:v>
      </x:c>
      <x:c r="J4910" s="34" t="n">
        <x:v>1</x:v>
      </x:c>
      <x:c r="K4910" s="33" t="n">
        <x:v>26.8329606247375</x:v>
      </x:c>
      <x:c r="L4910" s="32" t="n">
        <x:v>1391.4162588757858</x:v>
      </x:c>
      <x:c r="M4910" s="33" t="n">
        <x:v>2.4280933501722166</x:v>
      </x:c>
      <x:c r="N4910" s="33" t="n">
        <x:v>26.797442651453384</x:v>
      </x:c>
      <x:c r="O4910" s="32" t="n">
        <x:v>1389.574483523413</x:v>
      </x:c>
      <x:c r="P4910" s="32" t="n">
        <x:v>1.8417753523729061</x:v>
      </x:c>
      <x:c r="Q4910" s="33" t="n">
        <x:v>1.0013254239871352</x:v>
      </x:c>
      <x:c r="R4910" s="34" t="n">
        <x:v>0.0013254239871351768</x:v>
      </x:c>
    </x:row>
    <x:row r="4911" ht="18" customHeight="1">
      <x:c r="A4911" s="25" t="str">
        <x:v>EEZ_706</x:v>
      </x:c>
      <x:c r="B4911" s="25" t="str">
        <x:v>Somalia</x:v>
      </x:c>
      <x:c r="C4911" s="25" t="str">
        <x:v>functional</x:v>
      </x:c>
      <x:c r="D4911" s="25" t="str">
        <x:v>Shrimps</x:v>
      </x:c>
      <x:c r="E4911" s="35" t="n">
        <x:v>7</x:v>
      </x:c>
      <x:c r="F4911" s="35" t="n">
        <x:v>7</x:v>
      </x:c>
      <x:c r="G4911" s="32" t="n">
        <x:v>1689.7202230587002</x:v>
      </x:c>
      <x:c r="H4911" s="32" t="n">
        <x:v>1689.7202230587002</x:v>
      </x:c>
      <x:c r="I4911" s="33" t="n">
        <x:v>0</x:v>
      </x:c>
      <x:c r="J4911" s="34" t="n">
        <x:v>1</x:v>
      </x:c>
      <x:c r="K4911" s="33" t="n">
        <x:v>193.87406683832057</x:v>
      </x:c>
      <x:c r="L4911" s="32" t="n">
        <x:v>327592.9314633444</x:v>
      </x:c>
      <x:c r="M4911" s="33" t="n">
        <x:v>3.26562558567558</x:v>
      </x:c>
      <x:c r="N4911" s="33" t="n">
        <x:v>184.34254783917865</x:v>
      </x:c>
      <x:c r="O4911" s="32" t="n">
        <x:v>311487.3310540261</x:v>
      </x:c>
      <x:c r="P4911" s="32" t="n">
        <x:v>16105.600409318286</x:v>
      </x:c>
      <x:c r="Q4911" s="33" t="n">
        <x:v>1.0517054750022075</x:v>
      </x:c>
      <x:c r="R4911" s="34" t="n">
        <x:v>0.05170547500220753</x:v>
      </x:c>
    </x:row>
    <x:row r="4912" ht="18" customHeight="1">
      <x:c r="A4912" s="25" t="str">
        <x:v>EEZ_706</x:v>
      </x:c>
      <x:c r="B4912" s="25" t="str">
        <x:v>Somalia</x:v>
      </x:c>
      <x:c r="C4912" s="25" t="str">
        <x:v>functional</x:v>
      </x:c>
      <x:c r="D4912" s="25" t="str">
        <x:v>Small benthopelagics (&lt;30 cm)</x:v>
      </x:c>
      <x:c r="E4912" s="35" t="n">
        <x:v>1</x:v>
      </x:c>
      <x:c r="F4912" s="35" t="n">
        <x:v>1</x:v>
      </x:c>
      <x:c r="G4912" s="32" t="n">
        <x:v>4623.6229006551</x:v>
      </x:c>
      <x:c r="H4912" s="32" t="n">
        <x:v>4623.6229006551</x:v>
      </x:c>
      <x:c r="I4912" s="33" t="n">
        <x:v>0</x:v>
      </x:c>
      <x:c r="J4912" s="34" t="n">
        <x:v>1</x:v>
      </x:c>
      <x:c r="K4912" s="33" t="n">
        <x:v>173.78008287493762</x:v>
      </x:c>
      <x:c r="L4912" s="32" t="n">
        <x:v>803493.5708583028</x:v>
      </x:c>
      <x:c r="M4912" s="33" t="n">
        <x:v>3.24</x:v>
      </x:c>
      <x:c r="N4912" s="33" t="n">
        <x:v>173.78008287493762</x:v>
      </x:c>
      <x:c r="O4912" s="32" t="n">
        <x:v>803493.5708583028</x:v>
      </x:c>
      <x:c r="P4912" s="32" t="n">
        <x:v>0</x:v>
      </x:c>
      <x:c r="Q4912" s="33" t="n">
        <x:v>1</x:v>
      </x:c>
      <x:c r="R4912" s="34" t="n">
        <x:v>0</x:v>
      </x:c>
    </x:row>
    <x:row r="4913" ht="18" customHeight="1">
      <x:c r="A4913" s="25" t="str">
        <x:v>EEZ_706</x:v>
      </x:c>
      <x:c r="B4913" s="25" t="str">
        <x:v>Somalia</x:v>
      </x:c>
      <x:c r="C4913" s="25" t="str">
        <x:v>functional</x:v>
      </x:c>
      <x:c r="D4913" s="25" t="str">
        <x:v>Small demersals (&lt;30 cm)</x:v>
      </x:c>
      <x:c r="E4913" s="35" t="n">
        <x:v>3</x:v>
      </x:c>
      <x:c r="F4913" s="35" t="n">
        <x:v>3</x:v>
      </x:c>
      <x:c r="G4913" s="32" t="n">
        <x:v>4606.7045065704</x:v>
      </x:c>
      <x:c r="H4913" s="32" t="n">
        <x:v>4606.7045065704</x:v>
      </x:c>
      <x:c r="I4913" s="33" t="n">
        <x:v>0</x:v>
      </x:c>
      <x:c r="J4913" s="34" t="n">
        <x:v>1</x:v>
      </x:c>
      <x:c r="K4913" s="33" t="n">
        <x:v>325.15400670391097</x:v>
      </x:c>
      <x:c r="L4913" s="32" t="n">
        <x:v>1497888.4280123285</x:v>
      </x:c>
      <x:c r="M4913" s="33" t="n">
        <x:v>3.5118013881287378</x:v>
      </x:c>
      <x:c r="N4913" s="33" t="n">
        <x:v>324.9386622135239</x:v>
      </x:c>
      <x:c r="O4913" s="32" t="n">
        <x:v>1496896.3995779974</x:v>
      </x:c>
      <x:c r="P4913" s="32" t="n">
        <x:v>992.0284343310632</x:v>
      </x:c>
      <x:c r="Q4913" s="33" t="n">
        <x:v>1.0006627235088619</x:v>
      </x:c>
      <x:c r="R4913" s="34" t="n">
        <x:v>0.000662723508861892</x:v>
      </x:c>
    </x:row>
    <x:row r="4914" ht="18" customHeight="1">
      <x:c r="A4914" s="25" t="str">
        <x:v>EEZ_706</x:v>
      </x:c>
      <x:c r="B4914" s="25" t="str">
        <x:v>Somalia</x:v>
      </x:c>
      <x:c r="C4914" s="25" t="str">
        <x:v>functional</x:v>
      </x:c>
      <x:c r="D4914" s="25" t="str">
        <x:v>Small pelagics (&lt;30 cm)</x:v>
      </x:c>
      <x:c r="E4914" s="35" t="n">
        <x:v>9</x:v>
      </x:c>
      <x:c r="F4914" s="35" t="n">
        <x:v>9</x:v>
      </x:c>
      <x:c r="G4914" s="32" t="n">
        <x:v>5145.8426264791</x:v>
      </x:c>
      <x:c r="H4914" s="32" t="n">
        <x:v>5145.8426264791</x:v>
      </x:c>
      <x:c r="I4914" s="33" t="n">
        <x:v>0</x:v>
      </x:c>
      <x:c r="J4914" s="34" t="n">
        <x:v>1</x:v>
      </x:c>
      <x:c r="K4914" s="33" t="n">
        <x:v>100.70769388584411</x:v>
      </x:c>
      <x:c r="L4914" s="32" t="n">
        <x:v>518225.9440121852</x:v>
      </x:c>
      <x:c r="M4914" s="33" t="n">
        <x:v>2.8766418141857213</x:v>
      </x:c>
      <x:c r="N4914" s="33" t="n">
        <x:v>75.27344873866335</x:v>
      </x:c>
      <x:c r="O4914" s="32" t="n">
        <x:v>387345.32116150326</x:v>
      </x:c>
      <x:c r="P4914" s="32" t="n">
        <x:v>130880.62285068195</x:v>
      </x:c>
      <x:c r="Q4914" s="33" t="n">
        <x:v>1.337891322549657</x:v>
      </x:c>
      <x:c r="R4914" s="34" t="n">
        <x:v>0.3378913225496569</x:v>
      </x:c>
    </x:row>
    <x:row r="4915" ht="18" customHeight="1">
      <x:c r="A4915" s="25" t="str">
        <x:v>EEZ_706</x:v>
      </x:c>
      <x:c r="B4915" s="25" t="str">
        <x:v>Somalia</x:v>
      </x:c>
      <x:c r="C4915" s="25" t="str">
        <x:v>functional</x:v>
      </x:c>
      <x:c r="D4915" s="25" t="str">
        <x:v>Small reef assoc. fish (&lt;30 cm)</x:v>
      </x:c>
      <x:c r="E4915" s="35" t="n">
        <x:v>2</x:v>
      </x:c>
      <x:c r="F4915" s="35" t="n">
        <x:v>2</x:v>
      </x:c>
      <x:c r="G4915" s="32" t="n">
        <x:v>275.9634227899</x:v>
      </x:c>
      <x:c r="H4915" s="32" t="n">
        <x:v>275.9634227899</x:v>
      </x:c>
      <x:c r="I4915" s="33" t="n">
        <x:v>0</x:v>
      </x:c>
      <x:c r="J4915" s="34" t="n">
        <x:v>1</x:v>
      </x:c>
      <x:c r="K4915" s="33" t="n">
        <x:v>203.93024099120154</x:v>
      </x:c>
      <x:c r="L4915" s="32" t="n">
        <x:v>56277.287314301146</x:v>
      </x:c>
      <x:c r="M4915" s="33" t="n">
        <x:v>3.306484138218224</x:v>
      </x:c>
      <x:c r="N4915" s="33" t="n">
        <x:v>202.52756361249868</x:v>
      </x:c>
      <x:c r="O4915" s="32" t="n">
        <x:v>55890.19966380434</x:v>
      </x:c>
      <x:c r="P4915" s="32" t="n">
        <x:v>387.0876504968037</x:v>
      </x:c>
      <x:c r="Q4915" s="33" t="n">
        <x:v>1.0069258591457044</x:v>
      </x:c>
      <x:c r="R4915" s="34" t="n">
        <x:v>0.006925859145704389</x:v>
      </x:c>
    </x:row>
    <x:row r="4916" ht="18" customHeight="1">
      <x:c r="A4916" s="25" t="str">
        <x:v>EEZ_706</x:v>
      </x:c>
      <x:c r="B4916" s="25" t="str">
        <x:v>Somalia</x:v>
      </x:c>
      <x:c r="C4916" s="25" t="str">
        <x:v>functional</x:v>
      </x:c>
      <x:c r="D4916" s="25" t="str">
        <x:v>Small to medium flatfishes (&lt;90 cm)</x:v>
      </x:c>
      <x:c r="E4916" s="35" t="n">
        <x:v>2</x:v>
      </x:c>
      <x:c r="F4916" s="35" t="n">
        <x:v>2</x:v>
      </x:c>
      <x:c r="G4916" s="32" t="n">
        <x:v>2.8463614352999995</x:v>
      </x:c>
      <x:c r="H4916" s="32" t="n">
        <x:v>2.8463614352999995</x:v>
      </x:c>
      <x:c r="I4916" s="33" t="n">
        <x:v>0</x:v>
      </x:c>
      <x:c r="J4916" s="34" t="n">
        <x:v>1</x:v>
      </x:c>
      <x:c r="K4916" s="33" t="n">
        <x:v>1067.0400207248022</x:v>
      </x:c>
      <x:c r="L4916" s="32" t="n">
        <x:v>3037.1815649127893</x:v>
      </x:c>
      <x:c r="M4916" s="33" t="n">
        <x:v>3.6462166500598103</x:v>
      </x:c>
      <x:c r="N4916" s="33" t="n">
        <x:v>442.80921495246224</x:v>
      </x:c>
      <x:c r="O4916" s="32" t="n">
        <x:v>1260.3950726361563</x:v>
      </x:c>
      <x:c r="P4916" s="32" t="n">
        <x:v>1776.786492276633</x:v>
      </x:c>
      <x:c r="Q4916" s="33" t="n">
        <x:v>2.4097059968351253</x:v>
      </x:c>
      <x:c r="R4916" s="34" t="n">
        <x:v>1.4097059968351253</x:v>
      </x:c>
    </x:row>
    <x:row r="4917" ht="18" customHeight="1">
      <x:c r="A4917" s="25" t="str">
        <x:v>EEZ_711</x:v>
      </x:c>
      <x:c r="B4917" s="25" t="str">
        <x:v>Prince Edward Isl. (South Africa)</x:v>
      </x:c>
      <x:c r="C4917" s="25" t="str">
        <x:v>functional</x:v>
      </x:c>
      <x:c r="D4917" s="25" t="str">
        <x:v>Jellyfish</x:v>
      </x:c>
      <x:c r="E4917" s="35" t="n">
        <x:v>1</x:v>
      </x:c>
      <x:c r="F4917" s="35" t="n">
        <x:v>1</x:v>
      </x:c>
      <x:c r="G4917" s="32" t="n">
        <x:v>0.48427078300000004</x:v>
      </x:c>
      <x:c r="H4917" s="32" t="n">
        <x:v>0.48427078300000004</x:v>
      </x:c>
      <x:c r="I4917" s="33" t="n">
        <x:v>0</x:v>
      </x:c>
      <x:c r="J4917" s="34" t="n">
        <x:v>1</x:v>
      </x:c>
      <x:c r="K4917" s="33" t="n">
        <x:v>31.622776601683793</x:v>
      </x:c>
      <x:c r="L4917" s="32" t="n">
        <x:v>15.31398678553149</x:v>
      </x:c>
      <x:c r="M4917" s="33" t="n">
        <x:v>2.5</x:v>
      </x:c>
      <x:c r="N4917" s="33" t="n">
        <x:v>31.622776601683793</x:v>
      </x:c>
      <x:c r="O4917" s="32" t="n">
        <x:v>15.31398678553149</x:v>
      </x:c>
      <x:c r="P4917" s="32" t="n">
        <x:v>0</x:v>
      </x:c>
      <x:c r="Q4917" s="33" t="n">
        <x:v>1</x:v>
      </x:c>
      <x:c r="R4917" s="34" t="n">
        <x:v>0</x:v>
      </x:c>
    </x:row>
    <x:row r="4918" ht="18" customHeight="1">
      <x:c r="A4918" s="25" t="str">
        <x:v>EEZ_711</x:v>
      </x:c>
      <x:c r="B4918" s="25" t="str">
        <x:v>Prince Edward Isl. (South Africa)</x:v>
      </x:c>
      <x:c r="C4918" s="25" t="str">
        <x:v>functional</x:v>
      </x:c>
      <x:c r="D4918" s="25" t="str">
        <x:v>Large bathydemersals (&gt;=90 cm)</x:v>
      </x:c>
      <x:c r="E4918" s="35" t="n">
        <x:v>1</x:v>
      </x:c>
      <x:c r="F4918" s="35" t="n">
        <x:v>1</x:v>
      </x:c>
      <x:c r="G4918" s="32" t="n">
        <x:v>289.6753</x:v>
      </x:c>
      <x:c r="H4918" s="32" t="n">
        <x:v>289.6753</x:v>
      </x:c>
      <x:c r="I4918" s="33" t="n">
        <x:v>0</x:v>
      </x:c>
      <x:c r="J4918" s="34" t="n">
        <x:v>1</x:v>
      </x:c>
      <x:c r="K4918" s="33" t="n">
        <x:v>912.0108393559096</x:v>
      </x:c>
      <x:c r="L4918" s="32" t="n">
        <x:v>264187.0134936749</x:v>
      </x:c>
      <x:c r="M4918" s="33" t="n">
        <x:v>3.96</x:v>
      </x:c>
      <x:c r="N4918" s="33" t="n">
        <x:v>912.0108393559096</x:v>
      </x:c>
      <x:c r="O4918" s="32" t="n">
        <x:v>264187.0134936749</x:v>
      </x:c>
      <x:c r="P4918" s="32" t="n">
        <x:v>0</x:v>
      </x:c>
      <x:c r="Q4918" s="33" t="n">
        <x:v>1</x:v>
      </x:c>
      <x:c r="R4918" s="34" t="n">
        <x:v>0</x:v>
      </x:c>
    </x:row>
    <x:row r="4919" ht="18" customHeight="1">
      <x:c r="A4919" s="25" t="str">
        <x:v>EEZ_711</x:v>
      </x:c>
      <x:c r="B4919" s="25" t="str">
        <x:v>Prince Edward Isl. (South Africa)</x:v>
      </x:c>
      <x:c r="C4919" s="25" t="str">
        <x:v>functional</x:v>
      </x:c>
      <x:c r="D4919" s="25" t="str">
        <x:v>Large pelagics (&gt;=90 cm)</x:v>
      </x:c>
      <x:c r="E4919" s="35" t="n">
        <x:v>3</x:v>
      </x:c>
      <x:c r="F4919" s="35" t="n">
        <x:v>3</x:v>
      </x:c>
      <x:c r="G4919" s="32" t="n">
        <x:v>8.7034533146</x:v>
      </x:c>
      <x:c r="H4919" s="32" t="n">
        <x:v>8.7034533146</x:v>
      </x:c>
      <x:c r="I4919" s="33" t="n">
        <x:v>0</x:v>
      </x:c>
      <x:c r="J4919" s="34" t="n">
        <x:v>1</x:v>
      </x:c>
      <x:c r="K4919" s="33" t="n">
        <x:v>875.5020014293586</x:v>
      </x:c>
      <x:c r="L4919" s="32" t="n">
        <x:v>7619.890796279286</x:v>
      </x:c>
      <x:c r="M4919" s="33" t="n">
        <x:v>3.9378665375004824</x:v>
      </x:c>
      <x:c r="N4919" s="33" t="n">
        <x:v>866.6954917107674</x:v>
      </x:c>
      <x:c r="O4919" s="32" t="n">
        <x:v>7543.2437500789565</x:v>
      </x:c>
      <x:c r="P4919" s="32" t="n">
        <x:v>76.6470462003299</x:v>
      </x:c>
      <x:c r="Q4919" s="33" t="n">
        <x:v>1.0101610194154906</x:v>
      </x:c>
      <x:c r="R4919" s="34" t="n">
        <x:v>0.010161019415490533</x:v>
      </x:c>
    </x:row>
    <x:row r="4920" ht="18" customHeight="1">
      <x:c r="A4920" s="25" t="str">
        <x:v>EEZ_711</x:v>
      </x:c>
      <x:c r="B4920" s="25" t="str">
        <x:v>Prince Edward Isl. (South Africa)</x:v>
      </x:c>
      <x:c r="C4920" s="25" t="str">
        <x:v>functional</x:v>
      </x:c>
      <x:c r="D4920" s="25" t="str">
        <x:v>Large rays (&gt;=90 cm)</x:v>
      </x:c>
      <x:c r="E4920" s="35" t="n">
        <x:v>1</x:v>
      </x:c>
      <x:c r="F4920" s="35" t="n">
        <x:v>1</x:v>
      </x:c>
      <x:c r="G4920" s="32" t="n">
        <x:v>7.3412639898</x:v>
      </x:c>
      <x:c r="H4920" s="32" t="n">
        <x:v>7.3412639898</x:v>
      </x:c>
      <x:c r="I4920" s="33" t="n">
        <x:v>0</x:v>
      </x:c>
      <x:c r="J4920" s="34" t="n">
        <x:v>1</x:v>
      </x:c>
      <x:c r="K4920" s="33" t="n">
        <x:v>407.3802778041126</x:v>
      </x:c>
      <x:c r="L4920" s="32" t="n">
        <x:v>2990.686163598052</x:v>
      </x:c>
      <x:c r="M4920" s="33" t="n">
        <x:v>3.61</x:v>
      </x:c>
      <x:c r="N4920" s="33" t="n">
        <x:v>407.3802778041126</x:v>
      </x:c>
      <x:c r="O4920" s="32" t="n">
        <x:v>2990.686163598052</x:v>
      </x:c>
      <x:c r="P4920" s="32" t="n">
        <x:v>0</x:v>
      </x:c>
      <x:c r="Q4920" s="33" t="n">
        <x:v>1</x:v>
      </x:c>
      <x:c r="R4920" s="34" t="n">
        <x:v>0</x:v>
      </x:c>
    </x:row>
    <x:row r="4921" ht="18" customHeight="1">
      <x:c r="A4921" s="25" t="str">
        <x:v>EEZ_711</x:v>
      </x:c>
      <x:c r="B4921" s="25" t="str">
        <x:v>Prince Edward Isl. (South Africa)</x:v>
      </x:c>
      <x:c r="C4921" s="25" t="str">
        <x:v>functional</x:v>
      </x:c>
      <x:c r="D4921" s="25" t="str">
        <x:v>Large sharks (&gt;=90 cm)</x:v>
      </x:c>
      <x:c r="E4921" s="35" t="n">
        <x:v>3</x:v>
      </x:c>
      <x:c r="F4921" s="35" t="n">
        <x:v>3</x:v>
      </x:c>
      <x:c r="G4921" s="32" t="n">
        <x:v>385.13433799679996</x:v>
      </x:c>
      <x:c r="H4921" s="32" t="n">
        <x:v>385.13433799679996</x:v>
      </x:c>
      <x:c r="I4921" s="33" t="n">
        <x:v>0</x:v>
      </x:c>
      <x:c r="J4921" s="34" t="n">
        <x:v>1</x:v>
      </x:c>
      <x:c r="K4921" s="33" t="n">
        <x:v>2238.54943989956</x:v>
      </x:c>
      <x:c r="L4921" s="32" t="n">
        <x:v>862142.2566088244</x:v>
      </x:c>
      <x:c r="M4921" s="33" t="n">
        <x:v>4.349954251639244</x:v>
      </x:c>
      <x:c r="N4921" s="33" t="n">
        <x:v>2238.485325237949</x:v>
      </x:c>
      <x:c r="O4921" s="32" t="n">
        <x:v>862117.563851069</x:v>
      </x:c>
      <x:c r="P4921" s="32" t="n">
        <x:v>24.692757755401544</x:v>
      </x:c>
      <x:c r="Q4921" s="33" t="n">
        <x:v>1.0000286419843312</x:v>
      </x:c>
      <x:c r="R4921" s="34" t="n">
        <x:v>0.000028641984331115222</x:v>
      </x:c>
    </x:row>
    <x:row r="4922" ht="18" customHeight="1">
      <x:c r="A4922" s="25" t="str">
        <x:v>EEZ_711</x:v>
      </x:c>
      <x:c r="B4922" s="25" t="str">
        <x:v>Prince Edward Isl. (South Africa)</x:v>
      </x:c>
      <x:c r="C4922" s="25" t="str">
        <x:v>functional</x:v>
      </x:c>
      <x:c r="D4922" s="25" t="str">
        <x:v>Medium bathypelagics (30 - 89 cm)</x:v>
      </x:c>
      <x:c r="E4922" s="35" t="n">
        <x:v>1</x:v>
      </x:c>
      <x:c r="F4922" s="35" t="n">
        <x:v>1</x:v>
      </x:c>
      <x:c r="G4922" s="32" t="n">
        <x:v>4.1676</x:v>
      </x:c>
      <x:c r="H4922" s="32" t="n">
        <x:v>4.1676</x:v>
      </x:c>
      <x:c r="I4922" s="33" t="n">
        <x:v>0</x:v>
      </x:c>
      <x:c r="J4922" s="34" t="n">
        <x:v>1</x:v>
      </x:c>
      <x:c r="K4922" s="33" t="n">
        <x:v>380.1893963205613</x:v>
      </x:c>
      <x:c r="L4922" s="32" t="n">
        <x:v>1584.4773281055714</x:v>
      </x:c>
      <x:c r="M4922" s="33" t="n">
        <x:v>3.58</x:v>
      </x:c>
      <x:c r="N4922" s="33" t="n">
        <x:v>380.1893963205613</x:v>
      </x:c>
      <x:c r="O4922" s="32" t="n">
        <x:v>1584.4773281055714</x:v>
      </x:c>
      <x:c r="P4922" s="32" t="n">
        <x:v>0</x:v>
      </x:c>
      <x:c r="Q4922" s="33" t="n">
        <x:v>1</x:v>
      </x:c>
      <x:c r="R4922" s="34" t="n">
        <x:v>0</x:v>
      </x:c>
    </x:row>
    <x:row r="4923" ht="18" customHeight="1">
      <x:c r="A4923" s="25" t="str">
        <x:v>EEZ_711</x:v>
      </x:c>
      <x:c r="B4923" s="25" t="str">
        <x:v>Prince Edward Isl. (South Africa)</x:v>
      </x:c>
      <x:c r="C4923" s="25" t="str">
        <x:v>functional</x:v>
      </x:c>
      <x:c r="D4923" s="25" t="str">
        <x:v>Medium benthopelagics (30 - 89 cm)</x:v>
      </x:c>
      <x:c r="E4923" s="35" t="n">
        <x:v>2</x:v>
      </x:c>
      <x:c r="F4923" s="35" t="n">
        <x:v>2</x:v>
      </x:c>
      <x:c r="G4923" s="32" t="n">
        <x:v>14.9383</x:v>
      </x:c>
      <x:c r="H4923" s="32" t="n">
        <x:v>14.9383</x:v>
      </x:c>
      <x:c r="I4923" s="33" t="n">
        <x:v>0</x:v>
      </x:c>
      <x:c r="J4923" s="34" t="n">
        <x:v>1</x:v>
      </x:c>
      <x:c r="K4923" s="33" t="n">
        <x:v>647.7970857734638</x:v>
      </x:c>
      <x:c r="L4923" s="32" t="n">
        <x:v>9676.987206409734</x:v>
      </x:c>
      <x:c r="M4923" s="33" t="n">
        <x:v>3.784119612004043</x:v>
      </x:c>
      <x:c r="N4923" s="33" t="n">
        <x:v>608.3025149523341</x:v>
      </x:c>
      <x:c r="O4923" s="32" t="n">
        <x:v>9087.005459112454</x:v>
      </x:c>
      <x:c r="P4923" s="32" t="n">
        <x:v>589.9817472972809</x:v>
      </x:c>
      <x:c r="Q4923" s="33" t="n">
        <x:v>1.064925871339237</x:v>
      </x:c>
      <x:c r="R4923" s="34" t="n">
        <x:v>0.06492587133923716</x:v>
      </x:c>
    </x:row>
    <x:row r="4924" ht="18" customHeight="1">
      <x:c r="A4924" s="25" t="str">
        <x:v>EEZ_711</x:v>
      </x:c>
      <x:c r="B4924" s="25" t="str">
        <x:v>Prince Edward Isl. (South Africa)</x:v>
      </x:c>
      <x:c r="C4924" s="25" t="str">
        <x:v>functional</x:v>
      </x:c>
      <x:c r="D4924" s="25" t="str">
        <x:v>Medium demersals (30 - 89 cm)</x:v>
      </x:c>
      <x:c r="E4924" s="35" t="n">
        <x:v>2</x:v>
      </x:c>
      <x:c r="F4924" s="35" t="n">
        <x:v>2</x:v>
      </x:c>
      <x:c r="G4924" s="32" t="n">
        <x:v>257.09356799799997</x:v>
      </x:c>
      <x:c r="H4924" s="32" t="n">
        <x:v>257.09356799799997</x:v>
      </x:c>
      <x:c r="I4924" s="33" t="n">
        <x:v>0</x:v>
      </x:c>
      <x:c r="J4924" s="34" t="n">
        <x:v>1</x:v>
      </x:c>
      <x:c r="K4924" s="33" t="n">
        <x:v>239.00516846941636</x:v>
      </x:c>
      <x:c r="L4924" s="32" t="n">
        <x:v>61446.69153176533</x:v>
      </x:c>
      <x:c r="M4924" s="33" t="n">
        <x:v>3.361692047621212</x:v>
      </x:c>
      <x:c r="N4924" s="33" t="n">
        <x:v>229.98104744046938</x:v>
      </x:c>
      <x:c r="O4924" s="32" t="n">
        <x:v>59126.648058387575</x:v>
      </x:c>
      <x:c r="P4924" s="32" t="n">
        <x:v>2320.0434733777583</x:v>
      </x:c>
      <x:c r="Q4924" s="33" t="n">
        <x:v>1.0392385421728407</x:v>
      </x:c>
      <x:c r="R4924" s="34" t="n">
        <x:v>0.03923854217284083</x:v>
      </x:c>
    </x:row>
    <x:row r="4925" ht="18" customHeight="1">
      <x:c r="A4925" s="25" t="str">
        <x:v>EEZ_711</x:v>
      </x:c>
      <x:c r="B4925" s="25" t="str">
        <x:v>Prince Edward Isl. (South Africa)</x:v>
      </x:c>
      <x:c r="C4925" s="25" t="str">
        <x:v>functional</x:v>
      </x:c>
      <x:c r="D4925" s="25" t="str">
        <x:v>Medium pelagics (30 - 89 cm)</x:v>
      </x:c>
      <x:c r="E4925" s="35" t="n">
        <x:v>3</x:v>
      </x:c>
      <x:c r="F4925" s="35" t="n">
        <x:v>3</x:v>
      </x:c>
      <x:c r="G4925" s="32" t="n">
        <x:v>6.922366477099999</x:v>
      </x:c>
      <x:c r="H4925" s="32" t="n">
        <x:v>6.922366477099999</x:v>
      </x:c>
      <x:c r="I4925" s="33" t="n">
        <x:v>0</x:v>
      </x:c>
      <x:c r="J4925" s="34" t="n">
        <x:v>1</x:v>
      </x:c>
      <x:c r="K4925" s="33" t="n">
        <x:v>2331.066773233067</x:v>
      </x:c>
      <x:c r="L4925" s="32" t="n">
        <x:v>16136.49848691025</x:v>
      </x:c>
      <x:c r="M4925" s="33" t="n">
        <x:v>4.367224161227585</x:v>
      </x:c>
      <x:c r="N4925" s="33" t="n">
        <x:v>2329.293212836636</x:v>
      </x:c>
      <x:c r="O4925" s="32" t="n">
        <x:v>16124.221251876883</x:v>
      </x:c>
      <x:c r="P4925" s="32" t="n">
        <x:v>12.277235033367106</x:v>
      </x:c>
      <x:c r="Q4925" s="33" t="n">
        <x:v>1.0007614156889555</x:v>
      </x:c>
      <x:c r="R4925" s="34" t="n">
        <x:v>0.0007614156889553979</x:v>
      </x:c>
    </x:row>
    <x:row r="4926" ht="18" customHeight="1">
      <x:c r="A4926" s="25" t="str">
        <x:v>EEZ_711</x:v>
      </x:c>
      <x:c r="B4926" s="25" t="str">
        <x:v>Prince Edward Isl. (South Africa)</x:v>
      </x:c>
      <x:c r="C4926" s="25" t="str">
        <x:v>functional</x:v>
      </x:c>
      <x:c r="D4926" s="25" t="str">
        <x:v>Medium reef assoc. fish (30 - 89 cm)</x:v>
      </x:c>
      <x:c r="E4926" s="35" t="n">
        <x:v>1</x:v>
      </x:c>
      <x:c r="F4926" s="35" t="n">
        <x:v>1</x:v>
      </x:c>
      <x:c r="G4926" s="32" t="n">
        <x:v>0.0182544504</x:v>
      </x:c>
      <x:c r="H4926" s="32" t="n">
        <x:v>0.0182544504</x:v>
      </x:c>
      <x:c r="I4926" s="33" t="n">
        <x:v>0</x:v>
      </x:c>
      <x:c r="J4926" s="34" t="n">
        <x:v>1</x:v>
      </x:c>
      <x:c r="K4926" s="33" t="n">
        <x:v>33.88441561392024</x:v>
      </x:c>
      <x:c r="L4926" s="32" t="n">
        <x:v>0.6185413841572925</x:v>
      </x:c>
      <x:c r="M4926" s="33" t="n">
        <x:v>2.53</x:v>
      </x:c>
      <x:c r="N4926" s="33" t="n">
        <x:v>33.88441561392024</x:v>
      </x:c>
      <x:c r="O4926" s="32" t="n">
        <x:v>0.6185413841572925</x:v>
      </x:c>
      <x:c r="P4926" s="32" t="n">
        <x:v>0</x:v>
      </x:c>
      <x:c r="Q4926" s="33" t="n">
        <x:v>1</x:v>
      </x:c>
      <x:c r="R4926" s="34" t="n">
        <x:v>0</x:v>
      </x:c>
    </x:row>
    <x:row r="4927" ht="18" customHeight="1">
      <x:c r="A4927" s="25" t="str">
        <x:v>EEZ_723</x:v>
      </x:c>
      <x:c r="B4927" s="25" t="str">
        <x:v>Canary Isl. (Spain)</x:v>
      </x:c>
      <x:c r="C4927" s="25" t="str">
        <x:v>functional</x:v>
      </x:c>
      <x:c r="D4927" s="25" t="str">
        <x:v>Cephalopods</x:v>
      </x:c>
      <x:c r="E4927" s="35" t="n">
        <x:v>9</x:v>
      </x:c>
      <x:c r="F4927" s="35" t="n">
        <x:v>9</x:v>
      </x:c>
      <x:c r="G4927" s="32" t="n">
        <x:v>228.7540822761</x:v>
      </x:c>
      <x:c r="H4927" s="32" t="n">
        <x:v>228.7540822761</x:v>
      </x:c>
      <x:c r="I4927" s="33" t="n">
        <x:v>0</x:v>
      </x:c>
      <x:c r="J4927" s="34" t="n">
        <x:v>1</x:v>
      </x:c>
      <x:c r="K4927" s="33" t="n">
        <x:v>1387.2077480811686</x:v>
      </x:c>
      <x:c r="L4927" s="32" t="n">
        <x:v>317329.43533860304</x:v>
      </x:c>
      <x:c r="M4927" s="33" t="n">
        <x:v>4.034089540156363</x:v>
      </x:c>
      <x:c r="N4927" s="33" t="n">
        <x:v>1081.6569376629616</x:v>
      </x:c>
      <x:c r="O4927" s="32" t="n">
        <x:v>247433.44011266748</x:v>
      </x:c>
      <x:c r="P4927" s="32" t="n">
        <x:v>69895.99522593556</x:v>
      </x:c>
      <x:c r="Q4927" s="33" t="n">
        <x:v>1.2824840296206883</x:v>
      </x:c>
      <x:c r="R4927" s="34" t="n">
        <x:v>0.2824840296206883</x:v>
      </x:c>
    </x:row>
    <x:row r="4928" ht="18" customHeight="1">
      <x:c r="A4928" s="25" t="str">
        <x:v>EEZ_723</x:v>
      </x:c>
      <x:c r="B4928" s="25" t="str">
        <x:v>Canary Isl. (Spain)</x:v>
      </x:c>
      <x:c r="C4928" s="25" t="str">
        <x:v>functional</x:v>
      </x:c>
      <x:c r="D4928" s="25" t="str">
        <x:v>Large bathydemersals (&gt;=90 cm)</x:v>
      </x:c>
      <x:c r="E4928" s="35" t="n">
        <x:v>2</x:v>
      </x:c>
      <x:c r="F4928" s="35" t="n">
        <x:v>2</x:v>
      </x:c>
      <x:c r="G4928" s="32" t="n">
        <x:v>353.31904089980003</x:v>
      </x:c>
      <x:c r="H4928" s="32" t="n">
        <x:v>353.31904089980003</x:v>
      </x:c>
      <x:c r="I4928" s="33" t="n">
        <x:v>0</x:v>
      </x:c>
      <x:c r="J4928" s="34" t="n">
        <x:v>1</x:v>
      </x:c>
      <x:c r="K4928" s="33" t="n">
        <x:v>1371.7619858995884</x:v>
      </x:c>
      <x:c r="L4928" s="32" t="n">
        <x:v>484669.6292008476</x:v>
      </x:c>
      <x:c r="M4928" s="33" t="n">
        <x:v>4.136166229828931</x:v>
      </x:c>
      <x:c r="N4928" s="33" t="n">
        <x:v>1368.252435393316</x:v>
      </x:c>
      <x:c r="O4928" s="32" t="n">
        <x:v>483429.63818198204</x:v>
      </x:c>
      <x:c r="P4928" s="32" t="n">
        <x:v>1239.9910188655485</x:v>
      </x:c>
      <x:c r="Q4928" s="33" t="n">
        <x:v>1.0025649875823268</x:v>
      </x:c>
      <x:c r="R4928" s="34" t="n">
        <x:v>0.0025649875823268555</x:v>
      </x:c>
    </x:row>
    <x:row r="4929" ht="18" customHeight="1">
      <x:c r="A4929" s="25" t="str">
        <x:v>EEZ_723</x:v>
      </x:c>
      <x:c r="B4929" s="25" t="str">
        <x:v>Canary Isl. (Spain)</x:v>
      </x:c>
      <x:c r="C4929" s="25" t="str">
        <x:v>functional</x:v>
      </x:c>
      <x:c r="D4929" s="25" t="str">
        <x:v>Large bathypelagics (&gt;=90 cm)</x:v>
      </x:c>
      <x:c r="E4929" s="35" t="n">
        <x:v>1</x:v>
      </x:c>
      <x:c r="F4929" s="35" t="n">
        <x:v>1</x:v>
      </x:c>
      <x:c r="G4929" s="32" t="n">
        <x:v>7.683136702600001</x:v>
      </x:c>
      <x:c r="H4929" s="32" t="n">
        <x:v>7.683136702600001</x:v>
      </x:c>
      <x:c r="I4929" s="33" t="n">
        <x:v>0</x:v>
      </x:c>
      <x:c r="J4929" s="34" t="n">
        <x:v>1</x:v>
      </x:c>
      <x:c r="K4929" s="33" t="n">
        <x:v>2187.761623949552</x:v>
      </x:c>
      <x:c r="L4929" s="32" t="n">
        <x:v>16808.871629506582</x:v>
      </x:c>
      <x:c r="M4929" s="33" t="n">
        <x:v>4.340000000000001</x:v>
      </x:c>
      <x:c r="N4929" s="33" t="n">
        <x:v>2187.7616239495565</x:v>
      </x:c>
      <x:c r="O4929" s="32" t="n">
        <x:v>16808.87162950662</x:v>
      </x:c>
      <x:c r="P4929" s="32" t="n">
        <x:v>-3.637978807091713e-11</x:v>
      </x:c>
      <x:c r="Q4929" s="33" t="n">
        <x:v>0.9999999999999979</x:v>
      </x:c>
      <x:c r="R4929" s="34" t="n">
        <x:v>-2.1643206559478593e-15</x:v>
      </x:c>
    </x:row>
    <x:row r="4930" ht="18" customHeight="1">
      <x:c r="A4930" s="25" t="str">
        <x:v>EEZ_723</x:v>
      </x:c>
      <x:c r="B4930" s="25" t="str">
        <x:v>Canary Isl. (Spain)</x:v>
      </x:c>
      <x:c r="C4930" s="25" t="str">
        <x:v>functional</x:v>
      </x:c>
      <x:c r="D4930" s="25" t="str">
        <x:v>Large benthopelagics (&gt;=90 cm)</x:v>
      </x:c>
      <x:c r="E4930" s="35" t="n">
        <x:v>8</x:v>
      </x:c>
      <x:c r="F4930" s="35" t="n">
        <x:v>8</x:v>
      </x:c>
      <x:c r="G4930" s="32" t="n">
        <x:v>1058.3426399624</x:v>
      </x:c>
      <x:c r="H4930" s="32" t="n">
        <x:v>1058.3426399624</x:v>
      </x:c>
      <x:c r="I4930" s="33" t="n">
        <x:v>0</x:v>
      </x:c>
      <x:c r="J4930" s="34" t="n">
        <x:v>1</x:v>
      </x:c>
      <x:c r="K4930" s="33" t="n">
        <x:v>990.1772178520795</x:v>
      </x:c>
      <x:c r="L4930" s="32" t="n">
        <x:v>1047946.7707721943</x:v>
      </x:c>
      <x:c r="M4930" s="33" t="n">
        <x:v>3.4060006262311124</x:v>
      </x:c>
      <x:c r="N4930" s="33" t="n">
        <x:v>254.6833924990652</x:v>
      </x:c>
      <x:c r="O4930" s="32" t="n">
        <x:v>269542.29397204076</x:v>
      </x:c>
      <x:c r="P4930" s="32" t="n">
        <x:v>778404.4768001535</x:v>
      </x:c>
      <x:c r="Q4930" s="33" t="n">
        <x:v>3.8878750912496733</x:v>
      </x:c>
      <x:c r="R4930" s="34" t="n">
        <x:v>2.8878750912496733</x:v>
      </x:c>
    </x:row>
    <x:row r="4931" ht="18" customHeight="1">
      <x:c r="A4931" s="25" t="str">
        <x:v>EEZ_723</x:v>
      </x:c>
      <x:c r="B4931" s="25" t="str">
        <x:v>Canary Isl. (Spain)</x:v>
      </x:c>
      <x:c r="C4931" s="25" t="str">
        <x:v>functional</x:v>
      </x:c>
      <x:c r="D4931" s="25" t="str">
        <x:v>Large demersals (&gt;=90 cm)</x:v>
      </x:c>
      <x:c r="E4931" s="35" t="n">
        <x:v>9</x:v>
      </x:c>
      <x:c r="F4931" s="35" t="n">
        <x:v>9</x:v>
      </x:c>
      <x:c r="G4931" s="32" t="n">
        <x:v>2283.2021319650003</x:v>
      </x:c>
      <x:c r="H4931" s="32" t="n">
        <x:v>2283.2021319650003</x:v>
      </x:c>
      <x:c r="I4931" s="33" t="n">
        <x:v>0</x:v>
      </x:c>
      <x:c r="J4931" s="34" t="n">
        <x:v>1</x:v>
      </x:c>
      <x:c r="K4931" s="33" t="n">
        <x:v>1240.5090874072932</x:v>
      </x:c>
      <x:c r="L4931" s="32" t="n">
        <x:v>2832332.9930902887</x:v>
      </x:c>
      <x:c r="M4931" s="33" t="n">
        <x:v>4.041229970480255</x:v>
      </x:c>
      <x:c r="N4931" s="33" t="n">
        <x:v>1099.5879463646363</x:v>
      </x:c>
      <x:c r="O4931" s="32" t="n">
        <x:v>2510581.543422754</x:v>
      </x:c>
      <x:c r="P4931" s="32" t="n">
        <x:v>321751.4496675348</x:v>
      </x:c>
      <x:c r="Q4931" s="33" t="n">
        <x:v>1.1281581355166346</x:v>
      </x:c>
      <x:c r="R4931" s="34" t="n">
        <x:v>0.12815813551663455</x:v>
      </x:c>
    </x:row>
    <x:row r="4932" ht="18" customHeight="1">
      <x:c r="A4932" s="25" t="str">
        <x:v>EEZ_723</x:v>
      </x:c>
      <x:c r="B4932" s="25" t="str">
        <x:v>Canary Isl. (Spain)</x:v>
      </x:c>
      <x:c r="C4932" s="25" t="str">
        <x:v>functional</x:v>
      </x:c>
      <x:c r="D4932" s="25" t="str">
        <x:v>Large pelagics (&gt;=90 cm)</x:v>
      </x:c>
      <x:c r="E4932" s="35" t="n">
        <x:v>15</x:v>
      </x:c>
      <x:c r="F4932" s="35" t="n">
        <x:v>15</x:v>
      </x:c>
      <x:c r="G4932" s="32" t="n">
        <x:v>27316.273995886393</x:v>
      </x:c>
      <x:c r="H4932" s="32" t="n">
        <x:v>27316.273995886393</x:v>
      </x:c>
      <x:c r="I4932" s="33" t="n">
        <x:v>0</x:v>
      </x:c>
      <x:c r="J4932" s="34" t="n">
        <x:v>1</x:v>
      </x:c>
      <x:c r="K4932" s="33" t="n">
        <x:v>2534.7467910825694</x:v>
      </x:c>
      <x:c r="L4932" s="32" t="n">
        <x:v>69239837.85540527</x:v>
      </x:c>
      <x:c r="M4932" s="33" t="n">
        <x:v>4.396006154499833</x:v>
      </x:c>
      <x:c r="N4932" s="33" t="n">
        <x:v>2488.8925887753962</x:v>
      </x:c>
      <x:c r="O4932" s="32" t="n">
        <x:v>67987271.90131973</x:v>
      </x:c>
      <x:c r="P4932" s="32" t="n">
        <x:v>1252565.9540855438</x:v>
      </x:c>
      <x:c r="Q4932" s="33" t="n">
        <x:v>1.018423536039269</x:v>
      </x:c>
      <x:c r="R4932" s="34" t="n">
        <x:v>0.018423536039268988</x:v>
      </x:c>
    </x:row>
    <x:row r="4933" ht="18" customHeight="1">
      <x:c r="A4933" s="25" t="str">
        <x:v>EEZ_723</x:v>
      </x:c>
      <x:c r="B4933" s="25" t="str">
        <x:v>Canary Isl. (Spain)</x:v>
      </x:c>
      <x:c r="C4933" s="25" t="str">
        <x:v>functional</x:v>
      </x:c>
      <x:c r="D4933" s="25" t="str">
        <x:v>Large rays (&gt;=90 cm)</x:v>
      </x:c>
      <x:c r="E4933" s="35" t="n">
        <x:v>4</x:v>
      </x:c>
      <x:c r="F4933" s="35" t="n">
        <x:v>4</x:v>
      </x:c>
      <x:c r="G4933" s="32" t="n">
        <x:v>59.3505187856</x:v>
      </x:c>
      <x:c r="H4933" s="32" t="n">
        <x:v>59.3505187856</x:v>
      </x:c>
      <x:c r="I4933" s="33" t="n">
        <x:v>0</x:v>
      </x:c>
      <x:c r="J4933" s="34" t="n">
        <x:v>1</x:v>
      </x:c>
      <x:c r="K4933" s="33" t="n">
        <x:v>1092.6394879967067</x:v>
      </x:c>
      <x:c r="L4933" s="32" t="n">
        <x:v>64848.72045823691</x:v>
      </x:c>
      <x:c r="M4933" s="33" t="n">
        <x:v>4.028153841540833</x:v>
      </x:c>
      <x:c r="N4933" s="33" t="n">
        <x:v>1066.9740119553414</x:v>
      </x:c>
      <x:c r="O4933" s="32" t="n">
        <x:v>63325.46114030249</x:v>
      </x:c>
      <x:c r="P4933" s="32" t="n">
        <x:v>1523.2593179344185</x:v>
      </x:c>
      <x:c r="Q4933" s="33" t="n">
        <x:v>1.0240544528299529</x:v>
      </x:c>
      <x:c r="R4933" s="34" t="n">
        <x:v>0.02405445282995285</x:v>
      </x:c>
    </x:row>
    <x:row r="4934" ht="18" customHeight="1">
      <x:c r="A4934" s="25" t="str">
        <x:v>EEZ_723</x:v>
      </x:c>
      <x:c r="B4934" s="25" t="str">
        <x:v>Canary Isl. (Spain)</x:v>
      </x:c>
      <x:c r="C4934" s="25" t="str">
        <x:v>functional</x:v>
      </x:c>
      <x:c r="D4934" s="25" t="str">
        <x:v>Large reef assoc. fish (&gt;=90 cm)</x:v>
      </x:c>
      <x:c r="E4934" s="35" t="n">
        <x:v>9</x:v>
      </x:c>
      <x:c r="F4934" s="35" t="n">
        <x:v>9</x:v>
      </x:c>
      <x:c r="G4934" s="32" t="n">
        <x:v>3909.5267671627</x:v>
      </x:c>
      <x:c r="H4934" s="32" t="n">
        <x:v>3909.5267671627</x:v>
      </x:c>
      <x:c r="I4934" s="33" t="n">
        <x:v>0</x:v>
      </x:c>
      <x:c r="J4934" s="34" t="n">
        <x:v>1</x:v>
      </x:c>
      <x:c r="K4934" s="33" t="n">
        <x:v>2180.204520732273</x:v>
      </x:c>
      <x:c r="L4934" s="32" t="n">
        <x:v>8523567.931691946</x:v>
      </x:c>
      <x:c r="M4934" s="33" t="n">
        <x:v>4.29066810303617</x:v>
      </x:c>
      <x:c r="N4934" s="33" t="n">
        <x:v>1952.84647907431</x:v>
      </x:c>
      <x:c r="O4934" s="32" t="n">
        <x:v>7634705.582100448</x:v>
      </x:c>
      <x:c r="P4934" s="32" t="n">
        <x:v>888862.3495914983</x:v>
      </x:c>
      <x:c r="Q4934" s="33" t="n">
        <x:v>1.1164239196957948</x:v>
      </x:c>
      <x:c r="R4934" s="34" t="n">
        <x:v>0.11642391969579471</x:v>
      </x:c>
    </x:row>
    <x:row r="4935" ht="18" customHeight="1">
      <x:c r="A4935" s="25" t="str">
        <x:v>EEZ_723</x:v>
      </x:c>
      <x:c r="B4935" s="25" t="str">
        <x:v>Canary Isl. (Spain)</x:v>
      </x:c>
      <x:c r="C4935" s="25" t="str">
        <x:v>functional</x:v>
      </x:c>
      <x:c r="D4935" s="25" t="str">
        <x:v>Large sharks (&gt;=90 cm)</x:v>
      </x:c>
      <x:c r="E4935" s="35" t="n">
        <x:v>11</x:v>
      </x:c>
      <x:c r="F4935" s="35" t="n">
        <x:v>11</x:v>
      </x:c>
      <x:c r="G4935" s="32" t="n">
        <x:v>188.57110287429998</x:v>
      </x:c>
      <x:c r="H4935" s="32" t="n">
        <x:v>188.57110287429998</x:v>
      </x:c>
      <x:c r="I4935" s="33" t="n">
        <x:v>0</x:v>
      </x:c>
      <x:c r="J4935" s="34" t="n">
        <x:v>1</x:v>
      </x:c>
      <x:c r="K4935" s="33" t="n">
        <x:v>1756.1310769220565</x:v>
      </x:c>
      <x:c r="L4935" s="32" t="n">
        <x:v>331155.57396702433</x:v>
      </x:c>
      <x:c r="M4935" s="33" t="n">
        <x:v>4.1668914388692055</x:v>
      </x:c>
      <x:c r="N4935" s="33" t="n">
        <x:v>1468.5591342082137</x:v>
      </x:c>
      <x:c r="O4935" s="32" t="n">
        <x:v>276927.81557376997</x:v>
      </x:c>
      <x:c r="P4935" s="32" t="n">
        <x:v>54227.758393254364</x:v>
      </x:c>
      <x:c r="Q4935" s="33" t="n">
        <x:v>1.195819110048224</x:v>
      </x:c>
      <x:c r="R4935" s="34" t="n">
        <x:v>0.19581911004822408</x:v>
      </x:c>
    </x:row>
    <x:row r="4936" ht="18" customHeight="1">
      <x:c r="A4936" s="25" t="str">
        <x:v>EEZ_723</x:v>
      </x:c>
      <x:c r="B4936" s="25" t="str">
        <x:v>Canary Isl. (Spain)</x:v>
      </x:c>
      <x:c r="C4936" s="25" t="str">
        <x:v>functional</x:v>
      </x:c>
      <x:c r="D4936" s="25" t="str">
        <x:v>Lobsters, crabs</x:v>
      </x:c>
      <x:c r="E4936" s="35" t="n">
        <x:v>4</x:v>
      </x:c>
      <x:c r="F4936" s="35" t="n">
        <x:v>4</x:v>
      </x:c>
      <x:c r="G4936" s="32" t="n">
        <x:v>0.9938699998999999</x:v>
      </x:c>
      <x:c r="H4936" s="32" t="n">
        <x:v>0.9938699998999999</x:v>
      </x:c>
      <x:c r="I4936" s="33" t="n">
        <x:v>0</x:v>
      </x:c>
      <x:c r="J4936" s="34" t="n">
        <x:v>1</x:v>
      </x:c>
      <x:c r="K4936" s="33" t="n">
        <x:v>144.03687509748315</x:v>
      </x:c>
      <x:c r="L4936" s="32" t="n">
        <x:v>143.1539290387319</x:v>
      </x:c>
      <x:c r="M4936" s="33" t="n">
        <x:v>3.1215315886405195</x:v>
      </x:c>
      <x:c r="N4936" s="33" t="n">
        <x:v>132.29139273599225</x:v>
      </x:c>
      <x:c r="O4936" s="32" t="n">
        <x:v>131.48044648529145</x:v>
      </x:c>
      <x:c r="P4936" s="32" t="n">
        <x:v>11.673482553440437</x:v>
      </x:c>
      <x:c r="Q4936" s="33" t="n">
        <x:v>1.0887849324024492</x:v>
      </x:c>
      <x:c r="R4936" s="34" t="n">
        <x:v>0.08878493240244917</x:v>
      </x:c>
    </x:row>
    <x:row r="4937" ht="18" customHeight="1">
      <x:c r="A4937" s="25" t="str">
        <x:v>EEZ_723</x:v>
      </x:c>
      <x:c r="B4937" s="25" t="str">
        <x:v>Canary Isl. (Spain)</x:v>
      </x:c>
      <x:c r="C4937" s="25" t="str">
        <x:v>functional</x:v>
      </x:c>
      <x:c r="D4937" s="25" t="str">
        <x:v>Medium bathydemersals (30 - 89 cm)</x:v>
      </x:c>
      <x:c r="E4937" s="35" t="n">
        <x:v>7</x:v>
      </x:c>
      <x:c r="F4937" s="35" t="n">
        <x:v>7</x:v>
      </x:c>
      <x:c r="G4937" s="32" t="n">
        <x:v>875.4844585202001</x:v>
      </x:c>
      <x:c r="H4937" s="32" t="n">
        <x:v>875.4844585202001</x:v>
      </x:c>
      <x:c r="I4937" s="33" t="n">
        <x:v>0</x:v>
      </x:c>
      <x:c r="J4937" s="34" t="n">
        <x:v>1</x:v>
      </x:c>
      <x:c r="K4937" s="33" t="n">
        <x:v>562.5486878829147</x:v>
      </x:c>
      <x:c r="L4937" s="32" t="n">
        <x:v>492502.6334024226</x:v>
      </x:c>
      <x:c r="M4937" s="33" t="n">
        <x:v>3.6595259973752805</x:v>
      </x:c>
      <x:c r="N4937" s="33" t="n">
        <x:v>456.5895813701823</x:v>
      </x:c>
      <x:c r="O4937" s="32" t="n">
        <x:v>399737.08241183887</x:v>
      </x:c>
      <x:c r="P4937" s="32" t="n">
        <x:v>92765.55099058372</x:v>
      </x:c>
      <x:c r="Q4937" s="33" t="n">
        <x:v>1.2320664133306747</x:v>
      </x:c>
      <x:c r="R4937" s="34" t="n">
        <x:v>0.23206641333067457</x:v>
      </x:c>
    </x:row>
    <x:row r="4938" ht="18" customHeight="1">
      <x:c r="A4938" s="25" t="str">
        <x:v>EEZ_723</x:v>
      </x:c>
      <x:c r="B4938" s="25" t="str">
        <x:v>Canary Isl. (Spain)</x:v>
      </x:c>
      <x:c r="C4938" s="25" t="str">
        <x:v>functional</x:v>
      </x:c>
      <x:c r="D4938" s="25" t="str">
        <x:v>Medium bathypelagics (30 - 89 cm)</x:v>
      </x:c>
      <x:c r="E4938" s="35" t="n">
        <x:v>4</x:v>
      </x:c>
      <x:c r="F4938" s="35" t="n">
        <x:v>4</x:v>
      </x:c>
      <x:c r="G4938" s="32" t="n">
        <x:v>176.59149494629997</x:v>
      </x:c>
      <x:c r="H4938" s="32" t="n">
        <x:v>176.59149494629997</x:v>
      </x:c>
      <x:c r="I4938" s="33" t="n">
        <x:v>0</x:v>
      </x:c>
      <x:c r="J4938" s="34" t="n">
        <x:v>1</x:v>
      </x:c>
      <x:c r="K4938" s="33" t="n">
        <x:v>770.6825214777301</x:v>
      </x:c>
      <x:c r="L4938" s="32" t="n">
        <x:v>136095.9785967363</x:v>
      </x:c>
      <x:c r="M4938" s="33" t="n">
        <x:v>3.857331918505338</x:v>
      </x:c>
      <x:c r="N4938" s="33" t="n">
        <x:v>719.9990418796219</x:v>
      </x:c>
      <x:c r="O4938" s="32" t="n">
        <x:v>127145.70716542608</x:v>
      </x:c>
      <x:c r="P4938" s="32" t="n">
        <x:v>8950.271431310219</x:v>
      </x:c>
      <x:c r="Q4938" s="33" t="n">
        <x:v>1.0703938153386905</x:v>
      </x:c>
      <x:c r="R4938" s="34" t="n">
        <x:v>0.07039381533869048</x:v>
      </x:c>
    </x:row>
    <x:row r="4939" ht="18" customHeight="1">
      <x:c r="A4939" s="25" t="str">
        <x:v>EEZ_723</x:v>
      </x:c>
      <x:c r="B4939" s="25" t="str">
        <x:v>Canary Isl. (Spain)</x:v>
      </x:c>
      <x:c r="C4939" s="25" t="str">
        <x:v>functional</x:v>
      </x:c>
      <x:c r="D4939" s="25" t="str">
        <x:v>Medium benthopelagics (30 - 89 cm)</x:v>
      </x:c>
      <x:c r="E4939" s="35" t="n">
        <x:v>20</x:v>
      </x:c>
      <x:c r="F4939" s="35" t="n">
        <x:v>20</x:v>
      </x:c>
      <x:c r="G4939" s="32" t="n">
        <x:v>18875.917099458304</x:v>
      </x:c>
      <x:c r="H4939" s="32" t="n">
        <x:v>18875.917099458304</x:v>
      </x:c>
      <x:c r="I4939" s="33" t="n">
        <x:v>0</x:v>
      </x:c>
      <x:c r="J4939" s="34" t="n">
        <x:v>1</x:v>
      </x:c>
      <x:c r="K4939" s="33" t="n">
        <x:v>301.9396442673561</x:v>
      </x:c>
      <x:c r="L4939" s="32" t="n">
        <x:v>5699387.694230543</x:v>
      </x:c>
      <x:c r="M4939" s="33" t="n">
        <x:v>3.1306397888914965</x:v>
      </x:c>
      <x:c r="N4939" s="33" t="n">
        <x:v>135.09515965303657</x:v>
      </x:c>
      <x:c r="O4939" s="32" t="n">
        <x:v>2550045.0341488025</x:v>
      </x:c>
      <x:c r="P4939" s="32" t="n">
        <x:v>3149342.660081741</x:v>
      </x:c>
      <x:c r="Q4939" s="33" t="n">
        <x:v>2.235014526374034</x:v>
      </x:c>
      <x:c r="R4939" s="34" t="n">
        <x:v>1.2350145263740342</x:v>
      </x:c>
    </x:row>
    <x:row r="4940" ht="18" customHeight="1">
      <x:c r="A4940" s="25" t="str">
        <x:v>EEZ_723</x:v>
      </x:c>
      <x:c r="B4940" s="25" t="str">
        <x:v>Canary Isl. (Spain)</x:v>
      </x:c>
      <x:c r="C4940" s="25" t="str">
        <x:v>functional</x:v>
      </x:c>
      <x:c r="D4940" s="25" t="str">
        <x:v>Medium demersals (30 - 89 cm)</x:v>
      </x:c>
      <x:c r="E4940" s="35" t="n">
        <x:v>20</x:v>
      </x:c>
      <x:c r="F4940" s="35" t="n">
        <x:v>20</x:v>
      </x:c>
      <x:c r="G4940" s="32" t="n">
        <x:v>12918.678544912102</x:v>
      </x:c>
      <x:c r="H4940" s="32" t="n">
        <x:v>12918.678544912102</x:v>
      </x:c>
      <x:c r="I4940" s="33" t="n">
        <x:v>0</x:v>
      </x:c>
      <x:c r="J4940" s="34" t="n">
        <x:v>1</x:v>
      </x:c>
      <x:c r="K4940" s="33" t="n">
        <x:v>175.5685739800315</x:v>
      </x:c>
      <x:c r="L4940" s="32" t="n">
        <x:v>2268113.9698366458</x:v>
      </x:c>
      <x:c r="M4940" s="33" t="n">
        <x:v>3.1247617829746006</x:v>
      </x:c>
      <x:c r="N4940" s="33" t="n">
        <x:v>133.27901762635958</x:v>
      </x:c>
      <x:c r="O4940" s="32" t="n">
        <x:v>1721788.7854966132</x:v>
      </x:c>
      <x:c r="P4940" s="32" t="n">
        <x:v>546325.1843400325</x:v>
      </x:c>
      <x:c r="Q4940" s="33" t="n">
        <x:v>1.3173009308354025</x:v>
      </x:c>
      <x:c r="R4940" s="34" t="n">
        <x:v>0.3173009308354025</x:v>
      </x:c>
    </x:row>
    <x:row r="4941" ht="18" customHeight="1">
      <x:c r="A4941" s="25" t="str">
        <x:v>EEZ_723</x:v>
      </x:c>
      <x:c r="B4941" s="25" t="str">
        <x:v>Canary Isl. (Spain)</x:v>
      </x:c>
      <x:c r="C4941" s="25" t="str">
        <x:v>functional</x:v>
      </x:c>
      <x:c r="D4941" s="25" t="str">
        <x:v>Medium pelagics (30 - 89 cm)</x:v>
      </x:c>
      <x:c r="E4941" s="35" t="n">
        <x:v>14</x:v>
      </x:c>
      <x:c r="F4941" s="35" t="n">
        <x:v>14</x:v>
      </x:c>
      <x:c r="G4941" s="32" t="n">
        <x:v>7609.723921802799</x:v>
      </x:c>
      <x:c r="H4941" s="32" t="n">
        <x:v>7609.723921802799</x:v>
      </x:c>
      <x:c r="I4941" s="33" t="n">
        <x:v>0</x:v>
      </x:c>
      <x:c r="J4941" s="34" t="n">
        <x:v>1</x:v>
      </x:c>
      <x:c r="K4941" s="33" t="n">
        <x:v>794.537280107157</x:v>
      </x:c>
      <x:c r="L4941" s="32" t="n">
        <x:v>6046209.347195564</x:v>
      </x:c>
      <x:c r="M4941" s="33" t="n">
        <x:v>3.7847624446709154</x:v>
      </x:c>
      <x:c r="N4941" s="33" t="n">
        <x:v>609.2035769940334</x:v>
      </x:c>
      <x:c r="O4941" s="32" t="n">
        <x:v>4635871.033099329</x:v>
      </x:c>
      <x:c r="P4941" s="32" t="n">
        <x:v>1410338.3140962347</x:v>
      </x:c>
      <x:c r="Q4941" s="33" t="n">
        <x:v>1.304222939772625</x:v>
      </x:c>
      <x:c r="R4941" s="34" t="n">
        <x:v>0.30422293977262516</x:v>
      </x:c>
    </x:row>
    <x:row r="4942" ht="18" customHeight="1">
      <x:c r="A4942" s="25" t="str">
        <x:v>EEZ_723</x:v>
      </x:c>
      <x:c r="B4942" s="25" t="str">
        <x:v>Canary Isl. (Spain)</x:v>
      </x:c>
      <x:c r="C4942" s="25" t="str">
        <x:v>functional</x:v>
      </x:c>
      <x:c r="D4942" s="25" t="str">
        <x:v>Medium reef assoc. fish (30 - 89 cm)</x:v>
      </x:c>
      <x:c r="E4942" s="35" t="n">
        <x:v>6</x:v>
      </x:c>
      <x:c r="F4942" s="35" t="n">
        <x:v>6</x:v>
      </x:c>
      <x:c r="G4942" s="32" t="n">
        <x:v>6943.5033625363</x:v>
      </x:c>
      <x:c r="H4942" s="32" t="n">
        <x:v>6943.5033625363</x:v>
      </x:c>
      <x:c r="I4942" s="33" t="n">
        <x:v>0</x:v>
      </x:c>
      <x:c r="J4942" s="34" t="n">
        <x:v>1</x:v>
      </x:c>
      <x:c r="K4942" s="33" t="n">
        <x:v>103.58865254984684</x:v>
      </x:c>
      <x:c r="L4942" s="32" t="n">
        <x:v>719268.1573004661</x:v>
      </x:c>
      <x:c r="M4942" s="33" t="n">
        <x:v>2.940810037440875</x:v>
      </x:c>
      <x:c r="N4942" s="33" t="n">
        <x:v>87.2589609881993</x:v>
      </x:c>
      <x:c r="O4942" s="32" t="n">
        <x:v>605882.8890329858</x:v>
      </x:c>
      <x:c r="P4942" s="32" t="n">
        <x:v>113385.2682674803</x:v>
      </x:c>
      <x:c r="Q4942" s="33" t="n">
        <x:v>1.1871405684495364</x:v>
      </x:c>
      <x:c r="R4942" s="34" t="n">
        <x:v>0.18714056844953633</x:v>
      </x:c>
    </x:row>
    <x:row r="4943" ht="18" customHeight="1">
      <x:c r="A4943" s="25" t="str">
        <x:v>EEZ_723</x:v>
      </x:c>
      <x:c r="B4943" s="25" t="str">
        <x:v>Canary Isl. (Spain)</x:v>
      </x:c>
      <x:c r="C4943" s="25" t="str">
        <x:v>functional</x:v>
      </x:c>
      <x:c r="D4943" s="25" t="str">
        <x:v>Other demersal invertebrates</x:v>
      </x:c>
      <x:c r="E4943" s="35" t="n">
        <x:v>7</x:v>
      </x:c>
      <x:c r="F4943" s="35" t="n">
        <x:v>7</x:v>
      </x:c>
      <x:c r="G4943" s="32" t="n">
        <x:v>39.8967445542</x:v>
      </x:c>
      <x:c r="H4943" s="32" t="n">
        <x:v>39.8967445542</x:v>
      </x:c>
      <x:c r="I4943" s="33" t="n">
        <x:v>0</x:v>
      </x:c>
      <x:c r="J4943" s="34" t="n">
        <x:v>1</x:v>
      </x:c>
      <x:c r="K4943" s="33" t="n">
        <x:v>11.301359459099292</x:v>
      </x:c>
      <x:c r="L4943" s="32" t="n">
        <x:v>450.88745145487627</x:v>
      </x:c>
      <x:c r="M4943" s="33" t="n">
        <x:v>2.023052599591592</x:v>
      </x:c>
      <x:c r="N4943" s="33" t="n">
        <x:v>10.545146062312774</x:v>
      </x:c>
      <x:c r="O4943" s="32" t="n">
        <x:v>420.7169987348207</x:v>
      </x:c>
      <x:c r="P4943" s="32" t="n">
        <x:v>30.17045272005555</x:v>
      </x:c>
      <x:c r="Q4943" s="33" t="n">
        <x:v>1.07171198884472</x:v>
      </x:c>
      <x:c r="R4943" s="34" t="n">
        <x:v>0.07171198884472002</x:v>
      </x:c>
    </x:row>
    <x:row r="4944" ht="18" customHeight="1">
      <x:c r="A4944" s="25" t="str">
        <x:v>EEZ_723</x:v>
      </x:c>
      <x:c r="B4944" s="25" t="str">
        <x:v>Canary Isl. (Spain)</x:v>
      </x:c>
      <x:c r="C4944" s="25" t="str">
        <x:v>functional</x:v>
      </x:c>
      <x:c r="D4944" s="25" t="str">
        <x:v>Shrimps</x:v>
      </x:c>
      <x:c r="E4944" s="35" t="n">
        <x:v>3</x:v>
      </x:c>
      <x:c r="F4944" s="35" t="n">
        <x:v>3</x:v>
      </x:c>
      <x:c r="G4944" s="32" t="n">
        <x:v>11.5447592689</x:v>
      </x:c>
      <x:c r="H4944" s="32" t="n">
        <x:v>11.5447592689</x:v>
      </x:c>
      <x:c r="I4944" s="33" t="n">
        <x:v>0</x:v>
      </x:c>
      <x:c r="J4944" s="34" t="n">
        <x:v>1</x:v>
      </x:c>
      <x:c r="K4944" s="33" t="n">
        <x:v>90.20962027181004</x:v>
      </x:c>
      <x:c r="L4944" s="32" t="n">
        <x:v>1041.4483497769284</x:v>
      </x:c>
      <x:c r="M4944" s="33" t="n">
        <x:v>2.9055415557492257</x:v>
      </x:c>
      <x:c r="N4944" s="33" t="n">
        <x:v>80.4528726722331</x:v>
      </x:c>
      <x:c r="O4944" s="32" t="n">
        <x:v>928.8090474923946</x:v>
      </x:c>
      <x:c r="P4944" s="32" t="n">
        <x:v>112.63930228453376</x:v>
      </x:c>
      <x:c r="Q4944" s="33" t="n">
        <x:v>1.1212728306088728</x:v>
      </x:c>
      <x:c r="R4944" s="34" t="n">
        <x:v>0.1212728306088729</x:v>
      </x:c>
    </x:row>
    <x:row r="4945" ht="18" customHeight="1">
      <x:c r="A4945" s="25" t="str">
        <x:v>EEZ_723</x:v>
      </x:c>
      <x:c r="B4945" s="25" t="str">
        <x:v>Canary Isl. (Spain)</x:v>
      </x:c>
      <x:c r="C4945" s="25" t="str">
        <x:v>functional</x:v>
      </x:c>
      <x:c r="D4945" s="25" t="str">
        <x:v>Small benthopelagics (&lt;30 cm)</x:v>
      </x:c>
      <x:c r="E4945" s="35" t="n">
        <x:v>2</x:v>
      </x:c>
      <x:c r="F4945" s="35" t="n">
        <x:v>2</x:v>
      </x:c>
      <x:c r="G4945" s="32" t="n">
        <x:v>922.4393890099</x:v>
      </x:c>
      <x:c r="H4945" s="32" t="n">
        <x:v>922.4393890099</x:v>
      </x:c>
      <x:c r="I4945" s="33" t="n">
        <x:v>0</x:v>
      </x:c>
      <x:c r="J4945" s="34" t="n">
        <x:v>1</x:v>
      </x:c>
      <x:c r="K4945" s="33" t="n">
        <x:v>252.11400150106235</x:v>
      </x:c>
      <x:c r="L4945" s="32" t="n">
        <x:v>232559.88550548095</x:v>
      </x:c>
      <x:c r="M4945" s="33" t="n">
        <x:v>3.3961722189536876</x:v>
      </x:c>
      <x:c r="N4945" s="33" t="n">
        <x:v>248.98444673675618</x:v>
      </x:c>
      <x:c r="O4945" s="32" t="n">
        <x:v>229673.06092082136</x:v>
      </x:c>
      <x:c r="P4945" s="32" t="n">
        <x:v>2886.8245846595964</x:v>
      </x:c>
      <x:c r="Q4945" s="33" t="n">
        <x:v>1.0125692781429634</x:v>
      </x:c>
      <x:c r="R4945" s="34" t="n">
        <x:v>0.012569278142963465</x:v>
      </x:c>
    </x:row>
    <x:row r="4946" ht="18" customHeight="1">
      <x:c r="A4946" s="25" t="str">
        <x:v>EEZ_723</x:v>
      </x:c>
      <x:c r="B4946" s="25" t="str">
        <x:v>Canary Isl. (Spain)</x:v>
      </x:c>
      <x:c r="C4946" s="25" t="str">
        <x:v>functional</x:v>
      </x:c>
      <x:c r="D4946" s="25" t="str">
        <x:v>Small demersals (&lt;30 cm)</x:v>
      </x:c>
      <x:c r="E4946" s="35" t="n">
        <x:v>2</x:v>
      </x:c>
      <x:c r="F4946" s="35" t="n">
        <x:v>2</x:v>
      </x:c>
      <x:c r="G4946" s="32" t="n">
        <x:v>112.9325566219</x:v>
      </x:c>
      <x:c r="H4946" s="32" t="n">
        <x:v>112.9325566219</x:v>
      </x:c>
      <x:c r="I4946" s="33" t="n">
        <x:v>0</x:v>
      </x:c>
      <x:c r="J4946" s="34" t="n">
        <x:v>1</x:v>
      </x:c>
      <x:c r="K4946" s="33" t="n">
        <x:v>298.53596193805754</x:v>
      </x:c>
      <x:c r="L4946" s="32" t="n">
        <x:v>33714.42942524307</x:v>
      </x:c>
      <x:c r="M4946" s="33" t="n">
        <x:v>3.47286366934101</x:v>
      </x:c>
      <x:c r="N4946" s="33" t="n">
        <x:v>297.07333337087186</x:v>
      </x:c>
      <x:c r="O4946" s="32" t="n">
        <x:v>33549.25104176256</x:v>
      </x:c>
      <x:c r="P4946" s="32" t="n">
        <x:v>165.1783834805101</x:v>
      </x:c>
      <x:c r="Q4946" s="33" t="n">
        <x:v>1.0049234596407202</x:v>
      </x:c>
      <x:c r="R4946" s="34" t="n">
        <x:v>0.00492345964072026</x:v>
      </x:c>
    </x:row>
    <x:row r="4947" ht="18" customHeight="1">
      <x:c r="A4947" s="25" t="str">
        <x:v>EEZ_723</x:v>
      </x:c>
      <x:c r="B4947" s="25" t="str">
        <x:v>Canary Isl. (Spain)</x:v>
      </x:c>
      <x:c r="C4947" s="25" t="str">
        <x:v>functional</x:v>
      </x:c>
      <x:c r="D4947" s="25" t="str">
        <x:v>Small pelagics (&lt;30 cm)</x:v>
      </x:c>
      <x:c r="E4947" s="35" t="n">
        <x:v>6</x:v>
      </x:c>
      <x:c r="F4947" s="35" t="n">
        <x:v>6</x:v>
      </x:c>
      <x:c r="G4947" s="32" t="n">
        <x:v>2848.8493512654004</x:v>
      </x:c>
      <x:c r="H4947" s="32" t="n">
        <x:v>2848.8493512654004</x:v>
      </x:c>
      <x:c r="I4947" s="33" t="n">
        <x:v>0</x:v>
      </x:c>
      <x:c r="J4947" s="34" t="n">
        <x:v>1</x:v>
      </x:c>
      <x:c r="K4947" s="33" t="n">
        <x:v>221.79131556673218</x:v>
      </x:c>
      <x:c r="L4947" s="32" t="n">
        <x:v>631850.0454685846</x:v>
      </x:c>
      <x:c r="M4947" s="33" t="n">
        <x:v>3.2577661839585086</x:v>
      </x:c>
      <x:c r="N4947" s="33" t="n">
        <x:v>181.03651633938796</x:v>
      </x:c>
      <x:c r="O4947" s="32" t="n">
        <x:v>515745.7621288134</x:v>
      </x:c>
      <x:c r="P4947" s="32" t="n">
        <x:v>116104.28333977121</x:v>
      </x:c>
      <x:c r="Q4947" s="33" t="n">
        <x:v>1.2251192193233627</x:v>
      </x:c>
      <x:c r="R4947" s="34" t="n">
        <x:v>0.22511921932336273</x:v>
      </x:c>
    </x:row>
    <x:row r="4948" ht="18" customHeight="1">
      <x:c r="A4948" s="25" t="str">
        <x:v>EEZ_723</x:v>
      </x:c>
      <x:c r="B4948" s="25" t="str">
        <x:v>Canary Isl. (Spain)</x:v>
      </x:c>
      <x:c r="C4948" s="25" t="str">
        <x:v>functional</x:v>
      </x:c>
      <x:c r="D4948" s="25" t="str">
        <x:v>Small reef assoc. fish (&lt;30 cm)</x:v>
      </x:c>
      <x:c r="E4948" s="35" t="n">
        <x:v>8</x:v>
      </x:c>
      <x:c r="F4948" s="35" t="n">
        <x:v>8</x:v>
      </x:c>
      <x:c r="G4948" s="32" t="n">
        <x:v>6084.623330313999</x:v>
      </x:c>
      <x:c r="H4948" s="32" t="n">
        <x:v>6084.623330313999</x:v>
      </x:c>
      <x:c r="I4948" s="33" t="n">
        <x:v>0</x:v>
      </x:c>
      <x:c r="J4948" s="34" t="n">
        <x:v>1</x:v>
      </x:c>
      <x:c r="K4948" s="33" t="n">
        <x:v>460.3097494364003</x:v>
      </x:c>
      <x:c r="L4948" s="32" t="n">
        <x:v>2800811.4405917125</x:v>
      </x:c>
      <x:c r="M4948" s="33" t="n">
        <x:v>3.581543638386613</x:v>
      </x:c>
      <x:c r="N4948" s="33" t="n">
        <x:v>381.5431302262362</x:v>
      </x:c>
      <x:c r="O4948" s="32" t="n">
        <x:v>2321546.231695589</x:v>
      </x:c>
      <x:c r="P4948" s="32" t="n">
        <x:v>479265.20889612334</x:v>
      </x:c>
      <x:c r="Q4948" s="33" t="n">
        <x:v>1.2064422419647798</x:v>
      </x:c>
      <x:c r="R4948" s="34" t="n">
        <x:v>0.2064422419647797</x:v>
      </x:c>
    </x:row>
    <x:row r="4949" ht="18" customHeight="1">
      <x:c r="A4949" s="25" t="str">
        <x:v>EEZ_723</x:v>
      </x:c>
      <x:c r="B4949" s="25" t="str">
        <x:v>Canary Isl. (Spain)</x:v>
      </x:c>
      <x:c r="C4949" s="25" t="str">
        <x:v>functional</x:v>
      </x:c>
      <x:c r="D4949" s="25" t="str">
        <x:v>Small to medium flatfishes (&lt;90 cm)</x:v>
      </x:c>
      <x:c r="E4949" s="35" t="n">
        <x:v>3</x:v>
      </x:c>
      <x:c r="F4949" s="35" t="n">
        <x:v>3</x:v>
      </x:c>
      <x:c r="G4949" s="32" t="n">
        <x:v>0.26276000010000006</x:v>
      </x:c>
      <x:c r="H4949" s="32" t="n">
        <x:v>0.26276000010000006</x:v>
      </x:c>
      <x:c r="I4949" s="33" t="n">
        <x:v>0</x:v>
      </x:c>
      <x:c r="J4949" s="34" t="n">
        <x:v>1</x:v>
      </x:c>
      <x:c r="K4949" s="33" t="n">
        <x:v>162.61827491833367</x:v>
      </x:c>
      <x:c r="L4949" s="32" t="n">
        <x:v>42.72957793380319</x:v>
      </x:c>
      <x:c r="M4949" s="33" t="n">
        <x:v>3.211003957957449</x:v>
      </x:c>
      <x:c r="N4949" s="33" t="n">
        <x:v>162.5563570311554</x:v>
      </x:c>
      <x:c r="O4949" s="32" t="n">
        <x:v>42.713308389762034</x:v>
      </x:c>
      <x:c r="P4949" s="32" t="n">
        <x:v>0.016269544041158213</x:v>
      </x:c>
      <x:c r="Q4949" s="33" t="n">
        <x:v>1.000380901050621</x:v>
      </x:c>
      <x:c r="R4949" s="34" t="n">
        <x:v>0.00038090105062097844</x:v>
      </x:c>
    </x:row>
    <x:row r="4950" ht="18" customHeight="1">
      <x:c r="A4950" s="25" t="str">
        <x:v>EEZ_736</x:v>
      </x:c>
      <x:c r="B4950" s="25" t="str">
        <x:v>Sudan</x:v>
      </x:c>
      <x:c r="C4950" s="25" t="str">
        <x:v>functional</x:v>
      </x:c>
      <x:c r="D4950" s="25" t="str">
        <x:v>Large sharks (&gt;=90 cm)</x:v>
      </x:c>
      <x:c r="E4950" s="35" t="n">
        <x:v>1</x:v>
      </x:c>
      <x:c r="F4950" s="35" t="n">
        <x:v>1</x:v>
      </x:c>
      <x:c r="G4950" s="32" t="n">
        <x:v>119.48856</x:v>
      </x:c>
      <x:c r="H4950" s="32" t="n">
        <x:v>119.48856</x:v>
      </x:c>
      <x:c r="I4950" s="33" t="n">
        <x:v>0</x:v>
      </x:c>
      <x:c r="J4950" s="34" t="n">
        <x:v>1</x:v>
      </x:c>
      <x:c r="K4950" s="33" t="n">
        <x:v>1122.018454301963</x:v>
      </x:c>
      <x:c r="L4950" s="32" t="n">
        <x:v>134068.36939796736</x:v>
      </x:c>
      <x:c r="M4950" s="33" t="n">
        <x:v>4.05</x:v>
      </x:c>
      <x:c r="N4950" s="33" t="n">
        <x:v>1122.018454301963</x:v>
      </x:c>
      <x:c r="O4950" s="32" t="n">
        <x:v>134068.36939796736</x:v>
      </x:c>
      <x:c r="P4950" s="32" t="n">
        <x:v>0</x:v>
      </x:c>
      <x:c r="Q4950" s="33" t="n">
        <x:v>1</x:v>
      </x:c>
      <x:c r="R4950" s="34" t="n">
        <x:v>0</x:v>
      </x:c>
    </x:row>
    <x:row r="4951" ht="18" customHeight="1">
      <x:c r="A4951" s="25" t="str">
        <x:v>EEZ_736</x:v>
      </x:c>
      <x:c r="B4951" s="25" t="str">
        <x:v>Sudan</x:v>
      </x:c>
      <x:c r="C4951" s="25" t="str">
        <x:v>functional</x:v>
      </x:c>
      <x:c r="D4951" s="25" t="str">
        <x:v>Medium demersals (30 - 89 cm)</x:v>
      </x:c>
      <x:c r="E4951" s="35" t="n">
        <x:v>1</x:v>
      </x:c>
      <x:c r="F4951" s="35" t="n">
        <x:v>1</x:v>
      </x:c>
      <x:c r="G4951" s="32" t="n">
        <x:v>356.860748366</x:v>
      </x:c>
      <x:c r="H4951" s="32" t="n">
        <x:v>356.860748366</x:v>
      </x:c>
      <x:c r="I4951" s="33" t="n">
        <x:v>0</x:v>
      </x:c>
      <x:c r="J4951" s="34" t="n">
        <x:v>1</x:v>
      </x:c>
      <x:c r="K4951" s="33" t="n">
        <x:v>190.54607179632464</x:v>
      </x:c>
      <x:c r="L4951" s="32" t="n">
        <x:v>67998.41377943798</x:v>
      </x:c>
      <x:c r="M4951" s="33" t="n">
        <x:v>3.2800000000000002</x:v>
      </x:c>
      <x:c r="N4951" s="33" t="n">
        <x:v>190.54607179632484</x:v>
      </x:c>
      <x:c r="O4951" s="32" t="n">
        <x:v>67998.41377943805</x:v>
      </x:c>
      <x:c r="P4951" s="32" t="n">
        <x:v>-7.275957614183426e-11</x:v>
      </x:c>
      <x:c r="Q4951" s="33" t="n">
        <x:v>0.9999999999999989</x:v>
      </x:c>
      <x:c r="R4951" s="34" t="n">
        <x:v>-1.0700187268755955e-15</x:v>
      </x:c>
    </x:row>
    <x:row r="4952" ht="18" customHeight="1">
      <x:c r="A4952" s="25" t="str">
        <x:v>EEZ_736</x:v>
      </x:c>
      <x:c r="B4952" s="25" t="str">
        <x:v>Sudan</x:v>
      </x:c>
      <x:c r="C4952" s="25" t="str">
        <x:v>functional</x:v>
      </x:c>
      <x:c r="D4952" s="25" t="str">
        <x:v>Medium reef assoc. fish (30 - 89 cm)</x:v>
      </x:c>
      <x:c r="E4952" s="35" t="n">
        <x:v>5</x:v>
      </x:c>
      <x:c r="F4952" s="35" t="n">
        <x:v>5</x:v>
      </x:c>
      <x:c r="G4952" s="32" t="n">
        <x:v>1379.36426179</x:v>
      </x:c>
      <x:c r="H4952" s="32" t="n">
        <x:v>1379.36426179</x:v>
      </x:c>
      <x:c r="I4952" s="33" t="n">
        <x:v>0</x:v>
      </x:c>
      <x:c r="J4952" s="34" t="n">
        <x:v>1</x:v>
      </x:c>
      <x:c r="K4952" s="33" t="n">
        <x:v>621.8555519106984</x:v>
      </x:c>
      <x:c r="L4952" s="32" t="n">
        <x:v>857765.3243013136</x:v>
      </x:c>
      <x:c r="M4952" s="33" t="n">
        <x:v>3.487126124651181</x:v>
      </x:c>
      <x:c r="N4952" s="33" t="n">
        <x:v>306.9913400913558</x:v>
      </x:c>
      <x:c r="O4952" s="32" t="n">
        <x:v>423452.88320103585</x:v>
      </x:c>
      <x:c r="P4952" s="32" t="n">
        <x:v>434312.44110027776</x:v>
      </x:c>
      <x:c r="Q4952" s="33" t="n">
        <x:v>2.025645256721717</x:v>
      </x:c>
      <x:c r="R4952" s="34" t="n">
        <x:v>1.0256452567217174</x:v>
      </x:c>
    </x:row>
    <x:row r="4953" ht="18" customHeight="1">
      <x:c r="A4953" s="25" t="str">
        <x:v>EEZ_736</x:v>
      </x:c>
      <x:c r="B4953" s="25" t="str">
        <x:v>Sudan</x:v>
      </x:c>
      <x:c r="C4953" s="25" t="str">
        <x:v>functional</x:v>
      </x:c>
      <x:c r="D4953" s="25" t="str">
        <x:v>Other demersal invertebrates</x:v>
      </x:c>
      <x:c r="E4953" s="35" t="n">
        <x:v>2</x:v>
      </x:c>
      <x:c r="F4953" s="35" t="n">
        <x:v>2</x:v>
      </x:c>
      <x:c r="G4953" s="32" t="n">
        <x:v>48.087340305000005</x:v>
      </x:c>
      <x:c r="H4953" s="32" t="n">
        <x:v>48.087340305000005</x:v>
      </x:c>
      <x:c r="I4953" s="33" t="n">
        <x:v>0</x:v>
      </x:c>
      <x:c r="J4953" s="34" t="n">
        <x:v>1</x:v>
      </x:c>
      <x:c r="K4953" s="33" t="n">
        <x:v>111.45115101360561</x:v>
      </x:c>
      <x:c r="L4953" s="32" t="n">
        <x:v>5359.389426175199</x:v>
      </x:c>
      <x:c r="M4953" s="33" t="n">
        <x:v>3.025977660801716</x:v>
      </x:c>
      <x:c r="N4953" s="33" t="n">
        <x:v>106.16409472080831</x:v>
      </x:c>
      <x:c r="O4953" s="32" t="n">
        <x:v>5105.1489510117635</x:v>
      </x:c>
      <x:c r="P4953" s="32" t="n">
        <x:v>254.2404751634358</x:v>
      </x:c>
      <x:c r="Q4953" s="33" t="n">
        <x:v>1.0498007947668302</x:v>
      </x:c>
      <x:c r="R4953" s="34" t="n">
        <x:v>0.049800794766830296</x:v>
      </x:c>
    </x:row>
    <x:row r="4954" ht="18" customHeight="1">
      <x:c r="A4954" s="25" t="str">
        <x:v>EEZ_740</x:v>
      </x:c>
      <x:c r="B4954" s="25" t="str">
        <x:v>Suriname</x:v>
      </x:c>
      <x:c r="C4954" s="25" t="str">
        <x:v>functional</x:v>
      </x:c>
      <x:c r="D4954" s="25" t="str">
        <x:v>Jellyfish</x:v>
      </x:c>
      <x:c r="E4954" s="35" t="n">
        <x:v>1</x:v>
      </x:c>
      <x:c r="F4954" s="35" t="n">
        <x:v>1</x:v>
      </x:c>
      <x:c r="G4954" s="32" t="n">
        <x:v>481.954659282</x:v>
      </x:c>
      <x:c r="H4954" s="32" t="n">
        <x:v>481.954659282</x:v>
      </x:c>
      <x:c r="I4954" s="33" t="n">
        <x:v>0</x:v>
      </x:c>
      <x:c r="J4954" s="34" t="n">
        <x:v>1</x:v>
      </x:c>
      <x:c r="K4954" s="33" t="n">
        <x:v>288.40315031266056</x:v>
      </x:c>
      <x:c r="L4954" s="32" t="n">
        <x:v>138997.24204479376</x:v>
      </x:c>
      <x:c r="M4954" s="33" t="n">
        <x:v>3.46</x:v>
      </x:c>
      <x:c r="N4954" s="33" t="n">
        <x:v>288.40315031266056</x:v>
      </x:c>
      <x:c r="O4954" s="32" t="n">
        <x:v>138997.24204479376</x:v>
      </x:c>
      <x:c r="P4954" s="32" t="n">
        <x:v>0</x:v>
      </x:c>
      <x:c r="Q4954" s="33" t="n">
        <x:v>1</x:v>
      </x:c>
      <x:c r="R4954" s="34" t="n">
        <x:v>0</x:v>
      </x:c>
    </x:row>
    <x:row r="4955" ht="18" customHeight="1">
      <x:c r="A4955" s="25" t="str">
        <x:v>EEZ_740</x:v>
      </x:c>
      <x:c r="B4955" s="25" t="str">
        <x:v>Suriname</x:v>
      </x:c>
      <x:c r="C4955" s="25" t="str">
        <x:v>functional</x:v>
      </x:c>
      <x:c r="D4955" s="25" t="str">
        <x:v>Large benthopelagics (&gt;=90 cm)</x:v>
      </x:c>
      <x:c r="E4955" s="35" t="n">
        <x:v>3</x:v>
      </x:c>
      <x:c r="F4955" s="35" t="n">
        <x:v>3</x:v>
      </x:c>
      <x:c r="G4955" s="32" t="n">
        <x:v>962.4438862041</x:v>
      </x:c>
      <x:c r="H4955" s="32" t="n">
        <x:v>962.4438862041</x:v>
      </x:c>
      <x:c r="I4955" s="33" t="n">
        <x:v>0</x:v>
      </x:c>
      <x:c r="J4955" s="34" t="n">
        <x:v>1</x:v>
      </x:c>
      <x:c r="K4955" s="33" t="n">
        <x:v>2391.5510093729827</x:v>
      </x:c>
      <x:c r="L4955" s="32" t="n">
        <x:v>2301733.647516271</x:v>
      </x:c>
      <x:c r="M4955" s="33" t="n">
        <x:v>4.360898872187205</x:v>
      </x:c>
      <x:c r="N4955" s="33" t="n">
        <x:v>2295.6140397593317</x:v>
      </x:c>
      <x:c r="O4955" s="32" t="n">
        <x:v>2209399.6976506645</x:v>
      </x:c>
      <x:c r="P4955" s="32" t="n">
        <x:v>92333.94986560661</x:v>
      </x:c>
      <x:c r="Q4955" s="33" t="n">
        <x:v>1.041791419616735</x:v>
      </x:c>
      <x:c r="R4955" s="34" t="n">
        <x:v>0.04179141961673512</x:v>
      </x:c>
    </x:row>
    <x:row r="4956" ht="18" customHeight="1">
      <x:c r="A4956" s="25" t="str">
        <x:v>EEZ_740</x:v>
      </x:c>
      <x:c r="B4956" s="25" t="str">
        <x:v>Suriname</x:v>
      </x:c>
      <x:c r="C4956" s="25" t="str">
        <x:v>functional</x:v>
      </x:c>
      <x:c r="D4956" s="25" t="str">
        <x:v>Large demersals (&gt;=90 cm)</x:v>
      </x:c>
      <x:c r="E4956" s="35" t="n">
        <x:v>4</x:v>
      </x:c>
      <x:c r="F4956" s="35" t="n">
        <x:v>4</x:v>
      </x:c>
      <x:c r="G4956" s="32" t="n">
        <x:v>11054.277156512</x:v>
      </x:c>
      <x:c r="H4956" s="32" t="n">
        <x:v>11054.277156512</x:v>
      </x:c>
      <x:c r="I4956" s="33" t="n">
        <x:v>0</x:v>
      </x:c>
      <x:c r="J4956" s="34" t="n">
        <x:v>1</x:v>
      </x:c>
      <x:c r="K4956" s="33" t="n">
        <x:v>1093.7779378513414</x:v>
      </x:c>
      <x:c r="L4956" s="32" t="n">
        <x:v>12090924.472686885</x:v>
      </x:c>
      <x:c r="M4956" s="33" t="n">
        <x:v>4.032934601237999</x:v>
      </x:c>
      <x:c r="N4956" s="33" t="n">
        <x:v>1078.7842599598946</x:v>
      </x:c>
      <x:c r="O4956" s="32" t="n">
        <x:v>11925180.201679366</x:v>
      </x:c>
      <x:c r="P4956" s="32" t="n">
        <x:v>165744.27100751922</x:v>
      </x:c>
      <x:c r="Q4956" s="33" t="n">
        <x:v>1.0138986806240613</x:v>
      </x:c>
      <x:c r="R4956" s="34" t="n">
        <x:v>0.013898680624061199</x:v>
      </x:c>
    </x:row>
    <x:row r="4957" ht="18" customHeight="1">
      <x:c r="A4957" s="25" t="str">
        <x:v>EEZ_740</x:v>
      </x:c>
      <x:c r="B4957" s="25" t="str">
        <x:v>Suriname</x:v>
      </x:c>
      <x:c r="C4957" s="25" t="str">
        <x:v>functional</x:v>
      </x:c>
      <x:c r="D4957" s="25" t="str">
        <x:v>Large pelagics (&gt;=90 cm)</x:v>
      </x:c>
      <x:c r="E4957" s="35" t="n">
        <x:v>11</x:v>
      </x:c>
      <x:c r="F4957" s="35" t="n">
        <x:v>11</x:v>
      </x:c>
      <x:c r="G4957" s="32" t="n">
        <x:v>949.1714072683</x:v>
      </x:c>
      <x:c r="H4957" s="32" t="n">
        <x:v>949.1714072683</x:v>
      </x:c>
      <x:c r="I4957" s="33" t="n">
        <x:v>0</x:v>
      </x:c>
      <x:c r="J4957" s="34" t="n">
        <x:v>1</x:v>
      </x:c>
      <x:c r="K4957" s="33" t="n">
        <x:v>2786.108026461578</x:v>
      </x:c>
      <x:c r="L4957" s="32" t="n">
        <x:v>2644494.076278042</x:v>
      </x:c>
      <x:c r="M4957" s="33" t="n">
        <x:v>4.435676275246496</x:v>
      </x:c>
      <x:c r="N4957" s="33" t="n">
        <x:v>2726.944350379675</x:v>
      </x:c>
      <x:c r="O4957" s="32" t="n">
        <x:v>2588337.606592216</x:v>
      </x:c>
      <x:c r="P4957" s="32" t="n">
        <x:v>56156.469685825985</x:v>
      </x:c>
      <x:c r="Q4957" s="33" t="n">
        <x:v>1.021695960195765</x:v>
      </x:c>
      <x:c r="R4957" s="34" t="n">
        <x:v>0.021695960195764852</x:v>
      </x:c>
    </x:row>
    <x:row r="4958" ht="18" customHeight="1">
      <x:c r="A4958" s="25" t="str">
        <x:v>EEZ_740</x:v>
      </x:c>
      <x:c r="B4958" s="25" t="str">
        <x:v>Suriname</x:v>
      </x:c>
      <x:c r="C4958" s="25" t="str">
        <x:v>functional</x:v>
      </x:c>
      <x:c r="D4958" s="25" t="str">
        <x:v>Large rays (&gt;=90 cm)</x:v>
      </x:c>
      <x:c r="E4958" s="35" t="n">
        <x:v>2</x:v>
      </x:c>
      <x:c r="F4958" s="35" t="n">
        <x:v>2</x:v>
      </x:c>
      <x:c r="G4958" s="32" t="n">
        <x:v>186.639888369</x:v>
      </x:c>
      <x:c r="H4958" s="32" t="n">
        <x:v>186.639888369</x:v>
      </x:c>
      <x:c r="I4958" s="33" t="n">
        <x:v>0</x:v>
      </x:c>
      <x:c r="J4958" s="34" t="n">
        <x:v>1</x:v>
      </x:c>
      <x:c r="K4958" s="33" t="n">
        <x:v>1676.411865982352</x:v>
      </x:c>
      <x:c r="L4958" s="32" t="n">
        <x:v>312885.3235274132</x:v>
      </x:c>
      <x:c r="M4958" s="33" t="n">
        <x:v>3.8899999999999997</x:v>
      </x:c>
      <x:c r="N4958" s="33" t="n">
        <x:v>776.2471166286912</x:v>
      </x:c>
      <x:c r="O4958" s="32" t="n">
        <x:v>144878.67519433706</x:v>
      </x:c>
      <x:c r="P4958" s="32" t="n">
        <x:v>168006.64833307613</x:v>
      </x:c>
      <x:c r="Q4958" s="33" t="n">
        <x:v>2.1596368348048167</x:v>
      </x:c>
      <x:c r="R4958" s="34" t="n">
        <x:v>1.1596368348048165</x:v>
      </x:c>
    </x:row>
    <x:row r="4959" ht="18" customHeight="1">
      <x:c r="A4959" s="25" t="str">
        <x:v>EEZ_740</x:v>
      </x:c>
      <x:c r="B4959" s="25" t="str">
        <x:v>Suriname</x:v>
      </x:c>
      <x:c r="C4959" s="25" t="str">
        <x:v>functional</x:v>
      </x:c>
      <x:c r="D4959" s="25" t="str">
        <x:v>Large reef assoc. fish (&gt;=90 cm)</x:v>
      </x:c>
      <x:c r="E4959" s="35" t="n">
        <x:v>7</x:v>
      </x:c>
      <x:c r="F4959" s="35" t="n">
        <x:v>7</x:v>
      </x:c>
      <x:c r="G4959" s="32" t="n">
        <x:v>1649.584518667</x:v>
      </x:c>
      <x:c r="H4959" s="32" t="n">
        <x:v>1649.584518667</x:v>
      </x:c>
      <x:c r="I4959" s="33" t="n">
        <x:v>0</x:v>
      </x:c>
      <x:c r="J4959" s="34" t="n">
        <x:v>1</x:v>
      </x:c>
      <x:c r="K4959" s="33" t="n">
        <x:v>827.603840622093</x:v>
      </x:c>
      <x:c r="L4959" s="32" t="n">
        <x:v>1365202.483079556</x:v>
      </x:c>
      <x:c r="M4959" s="33" t="n">
        <x:v>3.860702693845742</x:v>
      </x:c>
      <x:c r="N4959" s="33" t="n">
        <x:v>725.6090552079604</x:v>
      </x:c>
      <x:c r="O4959" s="32" t="n">
        <x:v>1196953.46407564</x:v>
      </x:c>
      <x:c r="P4959" s="32" t="n">
        <x:v>168249.01900391583</x:v>
      </x:c>
      <x:c r="Q4959" s="33" t="n">
        <x:v>1.1405643778589571</x:v>
      </x:c>
      <x:c r="R4959" s="34" t="n">
        <x:v>0.14056437785895703</x:v>
      </x:c>
    </x:row>
    <x:row r="4960" ht="18" customHeight="1">
      <x:c r="A4960" s="25" t="str">
        <x:v>EEZ_740</x:v>
      </x:c>
      <x:c r="B4960" s="25" t="str">
        <x:v>Suriname</x:v>
      </x:c>
      <x:c r="C4960" s="25" t="str">
        <x:v>functional</x:v>
      </x:c>
      <x:c r="D4960" s="25" t="str">
        <x:v>Large sharks (&gt;=90 cm)</x:v>
      </x:c>
      <x:c r="E4960" s="35" t="n">
        <x:v>3</x:v>
      </x:c>
      <x:c r="F4960" s="35" t="n">
        <x:v>3</x:v>
      </x:c>
      <x:c r="G4960" s="32" t="n">
        <x:v>826.8306302535999</x:v>
      </x:c>
      <x:c r="H4960" s="32" t="n">
        <x:v>826.8306302535999</x:v>
      </x:c>
      <x:c r="I4960" s="33" t="n">
        <x:v>0</x:v>
      </x:c>
      <x:c r="J4960" s="34" t="n">
        <x:v>1</x:v>
      </x:c>
      <x:c r="K4960" s="33" t="n">
        <x:v>1656.6314735618619</x:v>
      </x:c>
      <x:c r="L4960" s="32" t="n">
        <x:v>1369753.6453831042</x:v>
      </x:c>
      <x:c r="M4960" s="33" t="n">
        <x:v>4.193617151867483</x:v>
      </x:c>
      <x:c r="N4960" s="33" t="n">
        <x:v>1561.7702720315199</x:v>
      </x:c>
      <x:c r="O4960" s="32" t="n">
        <x:v>1291319.4983351578</x:v>
      </x:c>
      <x:c r="P4960" s="32" t="n">
        <x:v>78434.14704794646</x:v>
      </x:c>
      <x:c r="Q4960" s="33" t="n">
        <x:v>1.0607395359158351</x:v>
      </x:c>
      <x:c r="R4960" s="34" t="n">
        <x:v>0.060739535915835086</x:v>
      </x:c>
    </x:row>
    <x:row r="4961" ht="18" customHeight="1">
      <x:c r="A4961" s="25" t="str">
        <x:v>EEZ_740</x:v>
      </x:c>
      <x:c r="B4961" s="25" t="str">
        <x:v>Suriname</x:v>
      </x:c>
      <x:c r="C4961" s="25" t="str">
        <x:v>functional</x:v>
      </x:c>
      <x:c r="D4961" s="25" t="str">
        <x:v>Medium benthopelagics (30 - 89 cm)</x:v>
      </x:c>
      <x:c r="E4961" s="35" t="n">
        <x:v>1</x:v>
      </x:c>
      <x:c r="F4961" s="35" t="n">
        <x:v>1</x:v>
      </x:c>
      <x:c r="G4961" s="32" t="n">
        <x:v>14.4785544528</x:v>
      </x:c>
      <x:c r="H4961" s="32" t="n">
        <x:v>14.4785544528</x:v>
      </x:c>
      <x:c r="I4961" s="33" t="n">
        <x:v>0</x:v>
      </x:c>
      <x:c r="J4961" s="34" t="n">
        <x:v>1</x:v>
      </x:c>
      <x:c r="K4961" s="33" t="n">
        <x:v>3162.2776601683795</x:v>
      </x:c>
      <x:c r="L4961" s="32" t="n">
        <x:v>45785.20929762085</x:v>
      </x:c>
      <x:c r="M4961" s="33" t="n">
        <x:v>4.5</x:v>
      </x:c>
      <x:c r="N4961" s="33" t="n">
        <x:v>3162.2776601683795</x:v>
      </x:c>
      <x:c r="O4961" s="32" t="n">
        <x:v>45785.20929762085</x:v>
      </x:c>
      <x:c r="P4961" s="32" t="n">
        <x:v>0</x:v>
      </x:c>
      <x:c r="Q4961" s="33" t="n">
        <x:v>1</x:v>
      </x:c>
      <x:c r="R4961" s="34" t="n">
        <x:v>0</x:v>
      </x:c>
    </x:row>
    <x:row r="4962" ht="18" customHeight="1">
      <x:c r="A4962" s="25" t="str">
        <x:v>EEZ_740</x:v>
      </x:c>
      <x:c r="B4962" s="25" t="str">
        <x:v>Suriname</x:v>
      </x:c>
      <x:c r="C4962" s="25" t="str">
        <x:v>functional</x:v>
      </x:c>
      <x:c r="D4962" s="25" t="str">
        <x:v>Medium demersals (30 - 89 cm)</x:v>
      </x:c>
      <x:c r="E4962" s="35" t="n">
        <x:v>23</x:v>
      </x:c>
      <x:c r="F4962" s="35" t="n">
        <x:v>23</x:v>
      </x:c>
      <x:c r="G4962" s="32" t="n">
        <x:v>28529.5964551376</x:v>
      </x:c>
      <x:c r="H4962" s="32" t="n">
        <x:v>28529.5964551376</x:v>
      </x:c>
      <x:c r="I4962" s="33" t="n">
        <x:v>0</x:v>
      </x:c>
      <x:c r="J4962" s="34" t="n">
        <x:v>1</x:v>
      </x:c>
      <x:c r="K4962" s="33" t="n">
        <x:v>771.5299702165137</x:v>
      </x:c>
      <x:c r="L4962" s="32" t="n">
        <x:v>22011438.703321464</x:v>
      </x:c>
      <x:c r="M4962" s="33" t="n">
        <x:v>3.714926339967082</x:v>
      </x:c>
      <x:c r="N4962" s="33" t="n">
        <x:v>518.7120534975522</x:v>
      </x:c>
      <x:c r="O4962" s="32" t="n">
        <x:v>14798645.56270091</x:v>
      </x:c>
      <x:c r="P4962" s="32" t="n">
        <x:v>7212793.140620554</x:v>
      </x:c>
      <x:c r="Q4962" s="33" t="n">
        <x:v>1.487395492382084</x:v>
      </x:c>
      <x:c r="R4962" s="34" t="n">
        <x:v>0.4873954923820841</x:v>
      </x:c>
    </x:row>
    <x:row r="4963" ht="18" customHeight="1">
      <x:c r="A4963" s="25" t="str">
        <x:v>EEZ_740</x:v>
      </x:c>
      <x:c r="B4963" s="25" t="str">
        <x:v>Suriname</x:v>
      </x:c>
      <x:c r="C4963" s="25" t="str">
        <x:v>functional</x:v>
      </x:c>
      <x:c r="D4963" s="25" t="str">
        <x:v>Medium pelagics (30 - 89 cm)</x:v>
      </x:c>
      <x:c r="E4963" s="35" t="n">
        <x:v>3</x:v>
      </x:c>
      <x:c r="F4963" s="35" t="n">
        <x:v>3</x:v>
      </x:c>
      <x:c r="G4963" s="32" t="n">
        <x:v>1401.9054315042001</x:v>
      </x:c>
      <x:c r="H4963" s="32" t="n">
        <x:v>1401.9054315042001</x:v>
      </x:c>
      <x:c r="I4963" s="33" t="n">
        <x:v>0</x:v>
      </x:c>
      <x:c r="J4963" s="34" t="n">
        <x:v>1</x:v>
      </x:c>
      <x:c r="K4963" s="33" t="n">
        <x:v>1740.3258147370952</x:v>
      </x:c>
      <x:c r="L4963" s="32" t="n">
        <x:v>2439772.212266906</x:v>
      </x:c>
      <x:c r="M4963" s="33" t="n">
        <x:v>4.229215120279122</x:v>
      </x:c>
      <x:c r="N4963" s="33" t="n">
        <x:v>1695.1772693369576</x:v>
      </x:c>
      <x:c r="O4963" s="32" t="n">
        <x:v>2376478.2212459394</x:v>
      </x:c>
      <x:c r="P4963" s="32" t="n">
        <x:v>63293.99102096679</x:v>
      </x:c>
      <x:c r="Q4963" s="33" t="n">
        <x:v>1.0266335245385851</x:v>
      </x:c>
      <x:c r="R4963" s="34" t="n">
        <x:v>0.026633524538585095</x:v>
      </x:c>
    </x:row>
    <x:row r="4964" ht="18" customHeight="1">
      <x:c r="A4964" s="25" t="str">
        <x:v>EEZ_740</x:v>
      </x:c>
      <x:c r="B4964" s="25" t="str">
        <x:v>Suriname</x:v>
      </x:c>
      <x:c r="C4964" s="25" t="str">
        <x:v>functional</x:v>
      </x:c>
      <x:c r="D4964" s="25" t="str">
        <x:v>Medium reef assoc. fish (30 - 89 cm)</x:v>
      </x:c>
      <x:c r="E4964" s="35" t="n">
        <x:v>3</x:v>
      </x:c>
      <x:c r="F4964" s="35" t="n">
        <x:v>3</x:v>
      </x:c>
      <x:c r="G4964" s="32" t="n">
        <x:v>2212.9314798667997</x:v>
      </x:c>
      <x:c r="H4964" s="32" t="n">
        <x:v>2212.9314798667997</x:v>
      </x:c>
      <x:c r="I4964" s="33" t="n">
        <x:v>0</x:v>
      </x:c>
      <x:c r="J4964" s="34" t="n">
        <x:v>1</x:v>
      </x:c>
      <x:c r="K4964" s="33" t="n">
        <x:v>1348.5294451203724</x:v>
      </x:c>
      <x:c r="L4964" s="32" t="n">
        <x:v>2984203.26063418</x:v>
      </x:c>
      <x:c r="M4964" s="33" t="n">
        <x:v>4.044595219199392</x:v>
      </x:c>
      <x:c r="N4964" s="33" t="n">
        <x:v>1108.1414991078593</x:v>
      </x:c>
      <x:c r="O4964" s="32" t="n">
        <x:v>2452241.207522569</x:v>
      </x:c>
      <x:c r="P4964" s="32" t="n">
        <x:v>531962.0531116109</x:v>
      </x:c>
      <x:c r="Q4964" s="33" t="n">
        <x:v>1.2169289266813346</x:v>
      </x:c>
      <x:c r="R4964" s="34" t="n">
        <x:v>0.21692892668133465</x:v>
      </x:c>
    </x:row>
    <x:row r="4965" ht="18" customHeight="1">
      <x:c r="A4965" s="25" t="str">
        <x:v>EEZ_740</x:v>
      </x:c>
      <x:c r="B4965" s="25" t="str">
        <x:v>Suriname</x:v>
      </x:c>
      <x:c r="C4965" s="25" t="str">
        <x:v>functional</x:v>
      </x:c>
      <x:c r="D4965" s="25" t="str">
        <x:v>Shrimps</x:v>
      </x:c>
      <x:c r="E4965" s="35" t="n">
        <x:v>7</x:v>
      </x:c>
      <x:c r="F4965" s="35" t="n">
        <x:v>7</x:v>
      </x:c>
      <x:c r="G4965" s="32" t="n">
        <x:v>8004.0009749853</x:v>
      </x:c>
      <x:c r="H4965" s="32" t="n">
        <x:v>8004.0009749853</x:v>
      </x:c>
      <x:c r="I4965" s="33" t="n">
        <x:v>0</x:v>
      </x:c>
      <x:c r="J4965" s="34" t="n">
        <x:v>1</x:v>
      </x:c>
      <x:c r="K4965" s="33" t="n">
        <x:v>51.379499305013944</x:v>
      </x:c>
      <x:c r="L4965" s="32" t="n">
        <x:v>411241.56253158813</x:v>
      </x:c>
      <x:c r="M4965" s="33" t="n">
        <x:v>2.705698251541204</x:v>
      </x:c>
      <x:c r="N4965" s="33" t="n">
        <x:v>50.780649524443795</x:v>
      </x:c>
      <x:c r="O4965" s="32" t="n">
        <x:v>406448.3683040349</x:v>
      </x:c>
      <x:c r="P4965" s="32" t="n">
        <x:v>4793.194227553206</x:v>
      </x:c>
      <x:c r="Q4965" s="33" t="n">
        <x:v>1.0117928735882333</x:v>
      </x:c>
      <x:c r="R4965" s="34" t="n">
        <x:v>0.011792873588233378</x:v>
      </x:c>
    </x:row>
    <x:row r="4966" ht="18" customHeight="1">
      <x:c r="A4966" s="25" t="str">
        <x:v>EEZ_740</x:v>
      </x:c>
      <x:c r="B4966" s="25" t="str">
        <x:v>Suriname</x:v>
      </x:c>
      <x:c r="C4966" s="25" t="str">
        <x:v>functional</x:v>
      </x:c>
      <x:c r="D4966" s="25" t="str">
        <x:v>Small benthopelagics (&lt;30 cm)</x:v>
      </x:c>
      <x:c r="E4966" s="35" t="n">
        <x:v>1</x:v>
      </x:c>
      <x:c r="F4966" s="35" t="n">
        <x:v>1</x:v>
      </x:c>
      <x:c r="G4966" s="32" t="n">
        <x:v>217.50458392619998</x:v>
      </x:c>
      <x:c r="H4966" s="32" t="n">
        <x:v>217.50458392619998</x:v>
      </x:c>
      <x:c r="I4966" s="33" t="n">
        <x:v>0</x:v>
      </x:c>
      <x:c r="J4966" s="34" t="n">
        <x:v>1</x:v>
      </x:c>
      <x:c r="K4966" s="33" t="n">
        <x:v>3162.2776601683795</x:v>
      </x:c>
      <x:c r="L4966" s="32" t="n">
        <x:v>687809.8867340406</x:v>
      </x:c>
      <x:c r="M4966" s="33" t="n">
        <x:v>4.5</x:v>
      </x:c>
      <x:c r="N4966" s="33" t="n">
        <x:v>3162.2776601683795</x:v>
      </x:c>
      <x:c r="O4966" s="32" t="n">
        <x:v>687809.8867340406</x:v>
      </x:c>
      <x:c r="P4966" s="32" t="n">
        <x:v>0</x:v>
      </x:c>
      <x:c r="Q4966" s="33" t="n">
        <x:v>1</x:v>
      </x:c>
      <x:c r="R4966" s="34" t="n">
        <x:v>0</x:v>
      </x:c>
    </x:row>
    <x:row r="4967" ht="18" customHeight="1">
      <x:c r="A4967" s="25" t="str">
        <x:v>EEZ_740</x:v>
      </x:c>
      <x:c r="B4967" s="25" t="str">
        <x:v>Suriname</x:v>
      </x:c>
      <x:c r="C4967" s="25" t="str">
        <x:v>functional</x:v>
      </x:c>
      <x:c r="D4967" s="25" t="str">
        <x:v>Small demersals (&lt;30 cm)</x:v>
      </x:c>
      <x:c r="E4967" s="35" t="n">
        <x:v>2</x:v>
      </x:c>
      <x:c r="F4967" s="35" t="n">
        <x:v>2</x:v>
      </x:c>
      <x:c r="G4967" s="32" t="n">
        <x:v>420.22431356159996</x:v>
      </x:c>
      <x:c r="H4967" s="32" t="n">
        <x:v>420.22431356159996</x:v>
      </x:c>
      <x:c r="I4967" s="33" t="n">
        <x:v>0</x:v>
      </x:c>
      <x:c r="J4967" s="34" t="n">
        <x:v>1</x:v>
      </x:c>
      <x:c r="K4967" s="33" t="n">
        <x:v>1984.2185086639965</x:v>
      </x:c>
      <x:c r="L4967" s="32" t="n">
        <x:v>833816.8607595495</x:v>
      </x:c>
      <x:c r="M4967" s="33" t="n">
        <x:v>4.101152329042265</x:v>
      </x:c>
      <x:c r="N4967" s="33" t="n">
        <x:v>1262.2701989606035</x:v>
      </x:c>
      <x:c r="O4967" s="32" t="n">
        <x:v>530436.6278874838</x:v>
      </x:c>
      <x:c r="P4967" s="32" t="n">
        <x:v>303380.23287206574</x:v>
      </x:c>
      <x:c r="Q4967" s="33" t="n">
        <x:v>1.5719443509779998</x:v>
      </x:c>
      <x:c r="R4967" s="34" t="n">
        <x:v>0.5719443509779999</x:v>
      </x:c>
    </x:row>
    <x:row r="4968" ht="18" customHeight="1">
      <x:c r="A4968" s="25" t="str">
        <x:v>EEZ_740</x:v>
      </x:c>
      <x:c r="B4968" s="25" t="str">
        <x:v>Suriname</x:v>
      </x:c>
      <x:c r="C4968" s="25" t="str">
        <x:v>functional</x:v>
      </x:c>
      <x:c r="D4968" s="25" t="str">
        <x:v>Small pelagics (&lt;30 cm)</x:v>
      </x:c>
      <x:c r="E4968" s="35" t="n">
        <x:v>2</x:v>
      </x:c>
      <x:c r="F4968" s="35" t="n">
        <x:v>2</x:v>
      </x:c>
      <x:c r="G4968" s="32" t="n">
        <x:v>180.1971702061</x:v>
      </x:c>
      <x:c r="H4968" s="32" t="n">
        <x:v>180.1971702061</x:v>
      </x:c>
      <x:c r="I4968" s="33" t="n">
        <x:v>0</x:v>
      </x:c>
      <x:c r="J4968" s="34" t="n">
        <x:v>1</x:v>
      </x:c>
      <x:c r="K4968" s="33" t="n">
        <x:v>200.43428946707118</x:v>
      </x:c>
      <x:c r="L4968" s="32" t="n">
        <x:v>36117.69177423654</x:v>
      </x:c>
      <x:c r="M4968" s="33" t="n">
        <x:v>3.300995944508533</x:v>
      </x:c>
      <x:c r="N4968" s="33" t="n">
        <x:v>199.98431947814223</x:v>
      </x:c>
      <x:c r="O4968" s="32" t="n">
        <x:v>36036.60845555388</x:v>
      </x:c>
      <x:c r="P4968" s="32" t="n">
        <x:v>81.08331868266396</x:v>
      </x:c>
      <x:c r="Q4968" s="33" t="n">
        <x:v>1.0022500263525818</x:v>
      </x:c>
      <x:c r="R4968" s="34" t="n">
        <x:v>0.0022500263525816783</x:v>
      </x:c>
    </x:row>
    <x:row r="4969" ht="18" customHeight="1">
      <x:c r="A4969" s="25" t="str">
        <x:v>EEZ_740</x:v>
      </x:c>
      <x:c r="B4969" s="25" t="str">
        <x:v>Suriname</x:v>
      </x:c>
      <x:c r="C4969" s="25" t="str">
        <x:v>functional</x:v>
      </x:c>
      <x:c r="D4969" s="25" t="str">
        <x:v>Small reef assoc. fish (&lt;30 cm)</x:v>
      </x:c>
      <x:c r="E4969" s="35" t="n">
        <x:v>2</x:v>
      </x:c>
      <x:c r="F4969" s="35" t="n">
        <x:v>2</x:v>
      </x:c>
      <x:c r="G4969" s="32" t="n">
        <x:v>322.2962698267</x:v>
      </x:c>
      <x:c r="H4969" s="32" t="n">
        <x:v>322.2962698267</x:v>
      </x:c>
      <x:c r="I4969" s="33" t="n">
        <x:v>0</x:v>
      </x:c>
      <x:c r="J4969" s="34" t="n">
        <x:v>1</x:v>
      </x:c>
      <x:c r="K4969" s="33" t="n">
        <x:v>465.658626500691</x:v>
      </x:c>
      <x:c r="L4969" s="32" t="n">
        <x:v>150080.03833379722</x:v>
      </x:c>
      <x:c r="M4969" s="33" t="n">
        <x:v>3.658737454324824</x:v>
      </x:c>
      <x:c r="N4969" s="33" t="n">
        <x:v>455.7613095558379</x:v>
      </x:c>
      <x:c r="O4969" s="32" t="n">
        <x:v>146890.17000117846</x:v>
      </x:c>
      <x:c r="P4969" s="32" t="n">
        <x:v>3189.86833261876</x:v>
      </x:c>
      <x:c r="Q4969" s="33" t="n">
        <x:v>1.021716009536875</x:v>
      </x:c>
      <x:c r="R4969" s="34" t="n">
        <x:v>0.021716009536874855</x:v>
      </x:c>
    </x:row>
    <x:row r="4970" ht="18" customHeight="1">
      <x:c r="A4970" s="25" t="str">
        <x:v>EEZ_740</x:v>
      </x:c>
      <x:c r="B4970" s="25" t="str">
        <x:v>Suriname</x:v>
      </x:c>
      <x:c r="C4970" s="25" t="str">
        <x:v>functional</x:v>
      </x:c>
      <x:c r="D4970" s="25" t="str">
        <x:v>Small to medium flatfishes (&lt;90 cm)</x:v>
      </x:c>
      <x:c r="E4970" s="35" t="n">
        <x:v>4</x:v>
      </x:c>
      <x:c r="F4970" s="35" t="n">
        <x:v>4</x:v>
      </x:c>
      <x:c r="G4970" s="32" t="n">
        <x:v>717.2580745969999</x:v>
      </x:c>
      <x:c r="H4970" s="32" t="n">
        <x:v>717.2580745969999</x:v>
      </x:c>
      <x:c r="I4970" s="33" t="n">
        <x:v>0</x:v>
      </x:c>
      <x:c r="J4970" s="34" t="n">
        <x:v>1</x:v>
      </x:c>
      <x:c r="K4970" s="33" t="n">
        <x:v>355.6592116011671</x:v>
      </x:c>
      <x:c r="L4970" s="32" t="n">
        <x:v>255099.4413257401</x:v>
      </x:c>
      <x:c r="M4970" s="33" t="n">
        <x:v>3.5047767913625227</x:v>
      </x:c>
      <x:c r="N4970" s="33" t="n">
        <x:v>319.725143796165</x:v>
      </x:c>
      <x:c r="O4970" s="32" t="n">
        <x:v>229325.44103948624</x:v>
      </x:c>
      <x:c r="P4970" s="32" t="n">
        <x:v>25774.000286253868</x:v>
      </x:c>
      <x:c r="Q4970" s="33" t="n">
        <x:v>1.1123904969698324</x:v>
      </x:c>
      <x:c r="R4970" s="34" t="n">
        <x:v>0.11239049696983244</x:v>
      </x:c>
    </x:row>
    <x:row r="4971" ht="18" customHeight="1">
      <x:c r="A4971" s="25" t="str">
        <x:v>EEZ_740</x:v>
      </x:c>
      <x:c r="B4971" s="25" t="str">
        <x:v>Suriname</x:v>
      </x:c>
      <x:c r="C4971" s="25" t="str">
        <x:v>functional</x:v>
      </x:c>
      <x:c r="D4971" s="25" t="str">
        <x:v>Small to medium rays (&lt;90 cm)</x:v>
      </x:c>
      <x:c r="E4971" s="35" t="n">
        <x:v>1</x:v>
      </x:c>
      <x:c r="F4971" s="35" t="n">
        <x:v>1</x:v>
      </x:c>
      <x:c r="G4971" s="32" t="n">
        <x:v>265.96041915119997</x:v>
      </x:c>
      <x:c r="H4971" s="32" t="n">
        <x:v>265.96041915119997</x:v>
      </x:c>
      <x:c r="I4971" s="33" t="n">
        <x:v>0</x:v>
      </x:c>
      <x:c r="J4971" s="34" t="n">
        <x:v>1</x:v>
      </x:c>
      <x:c r="K4971" s="33" t="n">
        <x:v>380.1893963205613</x:v>
      </x:c>
      <x:c r="L4971" s="32" t="n">
        <x:v>101115.33120225817</x:v>
      </x:c>
      <x:c r="M4971" s="33" t="n">
        <x:v>3.58</x:v>
      </x:c>
      <x:c r="N4971" s="33" t="n">
        <x:v>380.1893963205613</x:v>
      </x:c>
      <x:c r="O4971" s="32" t="n">
        <x:v>101115.33120225817</x:v>
      </x:c>
      <x:c r="P4971" s="32" t="n">
        <x:v>0</x:v>
      </x:c>
      <x:c r="Q4971" s="33" t="n">
        <x:v>1</x:v>
      </x:c>
      <x:c r="R4971" s="34" t="n">
        <x:v>0</x:v>
      </x:c>
    </x:row>
    <x:row r="4972" ht="18" customHeight="1">
      <x:c r="A4972" s="25" t="str">
        <x:v>EEZ_744</x:v>
      </x:c>
      <x:c r="B4972" s="25" t="str">
        <x:v>Svalbard Isl. (Norway)</x:v>
      </x:c>
      <x:c r="C4972" s="25" t="str">
        <x:v>functional</x:v>
      </x:c>
      <x:c r="D4972" s="25" t="str">
        <x:v>Large bathydemersals (&gt;=90 cm)</x:v>
      </x:c>
      <x:c r="E4972" s="35" t="n">
        <x:v>1</x:v>
      </x:c>
      <x:c r="F4972" s="35" t="n">
        <x:v>1</x:v>
      </x:c>
      <x:c r="G4972" s="32" t="n">
        <x:v>79.2038338829</x:v>
      </x:c>
      <x:c r="H4972" s="32" t="n">
        <x:v>79.2038338829</x:v>
      </x:c>
      <x:c r="I4972" s="33" t="n">
        <x:v>0</x:v>
      </x:c>
      <x:c r="J4972" s="34" t="n">
        <x:v>1</x:v>
      </x:c>
      <x:c r="K4972" s="33" t="n">
        <x:v>2238.7211385683377</x:v>
      </x:c>
      <x:c r="L4972" s="32" t="n">
        <x:v>177315.29716930338</x:v>
      </x:c>
      <x:c r="M4972" s="33" t="n">
        <x:v>4.35</x:v>
      </x:c>
      <x:c r="N4972" s="33" t="n">
        <x:v>2238.7211385683377</x:v>
      </x:c>
      <x:c r="O4972" s="32" t="n">
        <x:v>177315.29716930338</x:v>
      </x:c>
      <x:c r="P4972" s="32" t="n">
        <x:v>0</x:v>
      </x:c>
      <x:c r="Q4972" s="33" t="n">
        <x:v>1</x:v>
      </x:c>
      <x:c r="R4972" s="34" t="n">
        <x:v>0</x:v>
      </x:c>
    </x:row>
    <x:row r="4973" ht="18" customHeight="1">
      <x:c r="A4973" s="25" t="str">
        <x:v>EEZ_744</x:v>
      </x:c>
      <x:c r="B4973" s="25" t="str">
        <x:v>Svalbard Isl. (Norway)</x:v>
      </x:c>
      <x:c r="C4973" s="25" t="str">
        <x:v>functional</x:v>
      </x:c>
      <x:c r="D4973" s="25" t="str">
        <x:v>Large benthopelagics (&gt;=90 cm)</x:v>
      </x:c>
      <x:c r="E4973" s="35" t="n">
        <x:v>3</x:v>
      </x:c>
      <x:c r="F4973" s="35" t="n">
        <x:v>3</x:v>
      </x:c>
      <x:c r="G4973" s="32" t="n">
        <x:v>132333.825454321</x:v>
      </x:c>
      <x:c r="H4973" s="32" t="n">
        <x:v>132333.825454321</x:v>
      </x:c>
      <x:c r="I4973" s="33" t="n">
        <x:v>0</x:v>
      </x:c>
      <x:c r="J4973" s="34" t="n">
        <x:v>1</x:v>
      </x:c>
      <x:c r="K4973" s="33" t="n">
        <x:v>1209.5457431626876</x:v>
      </x:c>
      <x:c r="L4973" s="32" t="n">
        <x:v>160063815.25470808</x:v>
      </x:c>
      <x:c r="M4973" s="33" t="n">
        <x:v>4.079371768003379</x:v>
      </x:c>
      <x:c r="N4973" s="33" t="n">
        <x:v>1200.5265471060738</x:v>
      </x:c>
      <x:c r="O4973" s="32" t="n">
        <x:v>158870270.53801385</x:v>
      </x:c>
      <x:c r="P4973" s="32" t="n">
        <x:v>1193544.7166942358</x:v>
      </x:c>
      <x:c r="Q4973" s="33" t="n">
        <x:v>1.007512700221711</x:v>
      </x:c>
      <x:c r="R4973" s="34" t="n">
        <x:v>0.00751270022171108</x:v>
      </x:c>
    </x:row>
    <x:row r="4974" ht="18" customHeight="1">
      <x:c r="A4974" s="25" t="str">
        <x:v>EEZ_744</x:v>
      </x:c>
      <x:c r="B4974" s="25" t="str">
        <x:v>Svalbard Isl. (Norway)</x:v>
      </x:c>
      <x:c r="C4974" s="25" t="str">
        <x:v>functional</x:v>
      </x:c>
      <x:c r="D4974" s="25" t="str">
        <x:v>Large demersals (&gt;=90 cm)</x:v>
      </x:c>
      <x:c r="E4974" s="35" t="n">
        <x:v>9</x:v>
      </x:c>
      <x:c r="F4974" s="35" t="n">
        <x:v>9</x:v>
      </x:c>
      <x:c r="G4974" s="32" t="n">
        <x:v>1563.0853251627</x:v>
      </x:c>
      <x:c r="H4974" s="32" t="n">
        <x:v>1563.0853251627</x:v>
      </x:c>
      <x:c r="I4974" s="33" t="n">
        <x:v>0</x:v>
      </x:c>
      <x:c r="J4974" s="34" t="n">
        <x:v>1</x:v>
      </x:c>
      <x:c r="K4974" s="33" t="n">
        <x:v>620.2971201627731</x:v>
      </x:c>
      <x:c r="L4974" s="32" t="n">
        <x:v>969577.3257671145</x:v>
      </x:c>
      <x:c r="M4974" s="33" t="n">
        <x:v>3.659652323854231</x:v>
      </x:c>
      <x:c r="N4974" s="33" t="n">
        <x:v>456.72241230902546</x:v>
      </x:c>
      <x:c r="O4974" s="32" t="n">
        <x:v>713896.1003531457</x:v>
      </x:c>
      <x:c r="P4974" s="32" t="n">
        <x:v>255681.2254139688</x:v>
      </x:c>
      <x:c r="Q4974" s="33" t="n">
        <x:v>1.358149071394969</x:v>
      </x:c>
      <x:c r="R4974" s="34" t="n">
        <x:v>0.35814907139496904</x:v>
      </x:c>
    </x:row>
    <x:row r="4975" ht="18" customHeight="1">
      <x:c r="A4975" s="25" t="str">
        <x:v>EEZ_744</x:v>
      </x:c>
      <x:c r="B4975" s="25" t="str">
        <x:v>Svalbard Isl. (Norway)</x:v>
      </x:c>
      <x:c r="C4975" s="25" t="str">
        <x:v>functional</x:v>
      </x:c>
      <x:c r="D4975" s="25" t="str">
        <x:v>Large flatfishes (&gt;=90 cm)</x:v>
      </x:c>
      <x:c r="E4975" s="35" t="n">
        <x:v>1</x:v>
      </x:c>
      <x:c r="F4975" s="35" t="n">
        <x:v>1</x:v>
      </x:c>
      <x:c r="G4975" s="32" t="n">
        <x:v>0.0592103833</x:v>
      </x:c>
      <x:c r="H4975" s="32" t="n">
        <x:v>0.0592103833</x:v>
      </x:c>
      <x:c r="I4975" s="33" t="n">
        <x:v>0</x:v>
      </x:c>
      <x:c r="J4975" s="34" t="n">
        <x:v>1</x:v>
      </x:c>
      <x:c r="K4975" s="33" t="n">
        <x:v>181.97008586099827</x:v>
      </x:c>
      <x:c r="L4975" s="32" t="n">
        <x:v>10.774518532963619</x:v>
      </x:c>
      <x:c r="M4975" s="33" t="n">
        <x:v>3.26</x:v>
      </x:c>
      <x:c r="N4975" s="33" t="n">
        <x:v>181.97008586099827</x:v>
      </x:c>
      <x:c r="O4975" s="32" t="n">
        <x:v>10.774518532963619</x:v>
      </x:c>
      <x:c r="P4975" s="32" t="n">
        <x:v>0</x:v>
      </x:c>
      <x:c r="Q4975" s="33" t="n">
        <x:v>1</x:v>
      </x:c>
      <x:c r="R4975" s="34" t="n">
        <x:v>0</x:v>
      </x:c>
    </x:row>
    <x:row r="4976" ht="18" customHeight="1">
      <x:c r="A4976" s="25" t="str">
        <x:v>EEZ_744</x:v>
      </x:c>
      <x:c r="B4976" s="25" t="str">
        <x:v>Svalbard Isl. (Norway)</x:v>
      </x:c>
      <x:c r="C4976" s="25" t="str">
        <x:v>functional</x:v>
      </x:c>
      <x:c r="D4976" s="25" t="str">
        <x:v>Large rays (&gt;=90 cm)</x:v>
      </x:c>
      <x:c r="E4976" s="35" t="n">
        <x:v>2</x:v>
      </x:c>
      <x:c r="F4976" s="35" t="n">
        <x:v>2</x:v>
      </x:c>
      <x:c r="G4976" s="32" t="n">
        <x:v>1.5415751947</x:v>
      </x:c>
      <x:c r="H4976" s="32" t="n">
        <x:v>1.5415751947</x:v>
      </x:c>
      <x:c r="I4976" s="33" t="n">
        <x:v>0</x:v>
      </x:c>
      <x:c r="J4976" s="34" t="n">
        <x:v>1</x:v>
      </x:c>
      <x:c r="K4976" s="33" t="n">
        <x:v>440.90463850093937</x:v>
      </x:c>
      <x:c r="L4976" s="32" t="n">
        <x:v>679.6876539412187</x:v>
      </x:c>
      <x:c r="M4976" s="33" t="n">
        <x:v>3.637792142590448</x:v>
      </x:c>
      <x:c r="N4976" s="33" t="n">
        <x:v>434.3023132637712</x:v>
      </x:c>
      <x:c r="O4976" s="32" t="n">
        <x:v>669.5096731282586</x:v>
      </x:c>
      <x:c r="P4976" s="32" t="n">
        <x:v>10.177980812960186</x:v>
      </x:c>
      <x:c r="Q4976" s="33" t="n">
        <x:v>1.0152021415395</x:v>
      </x:c>
      <x:c r="R4976" s="34" t="n">
        <x:v>0.01520214153950003</x:v>
      </x:c>
    </x:row>
    <x:row r="4977" ht="18" customHeight="1">
      <x:c r="A4977" s="25" t="str">
        <x:v>EEZ_744</x:v>
      </x:c>
      <x:c r="B4977" s="25" t="str">
        <x:v>Svalbard Isl. (Norway)</x:v>
      </x:c>
      <x:c r="C4977" s="25" t="str">
        <x:v>functional</x:v>
      </x:c>
      <x:c r="D4977" s="25" t="str">
        <x:v>Large reef assoc. fish (&gt;=90 cm)</x:v>
      </x:c>
      <x:c r="E4977" s="35" t="n">
        <x:v>1</x:v>
      </x:c>
      <x:c r="F4977" s="35" t="n">
        <x:v>1</x:v>
      </x:c>
      <x:c r="G4977" s="32" t="n">
        <x:v>44.1857756457</x:v>
      </x:c>
      <x:c r="H4977" s="32" t="n">
        <x:v>44.1857756457</x:v>
      </x:c>
      <x:c r="I4977" s="33" t="n">
        <x:v>0</x:v>
      </x:c>
      <x:c r="J4977" s="34" t="n">
        <x:v>1</x:v>
      </x:c>
      <x:c r="K4977" s="33" t="n">
        <x:v>616.5950018614822</x:v>
      </x:c>
      <x:c r="L4977" s="32" t="n">
        <x:v>27244.72841651142</x:v>
      </x:c>
      <x:c r="M4977" s="33" t="n">
        <x:v>3.7900000000000005</x:v>
      </x:c>
      <x:c r="N4977" s="33" t="n">
        <x:v>616.5950018614828</x:v>
      </x:c>
      <x:c r="O4977" s="32" t="n">
        <x:v>27244.728416511454</x:v>
      </x:c>
      <x:c r="P4977" s="32" t="n">
        <x:v>-3.2741809263825417e-11</x:v>
      </x:c>
      <x:c r="Q4977" s="33" t="n">
        <x:v>0.9999999999999988</x:v>
      </x:c>
      <x:c r="R4977" s="34" t="n">
        <x:v>-1.2017667698233506e-15</x:v>
      </x:c>
    </x:row>
    <x:row r="4978" ht="18" customHeight="1">
      <x:c r="A4978" s="25" t="str">
        <x:v>EEZ_744</x:v>
      </x:c>
      <x:c r="B4978" s="25" t="str">
        <x:v>Svalbard Isl. (Norway)</x:v>
      </x:c>
      <x:c r="C4978" s="25" t="str">
        <x:v>functional</x:v>
      </x:c>
      <x:c r="D4978" s="25" t="str">
        <x:v>Lobsters, crabs</x:v>
      </x:c>
      <x:c r="E4978" s="35" t="n">
        <x:v>3</x:v>
      </x:c>
      <x:c r="F4978" s="35" t="n">
        <x:v>3</x:v>
      </x:c>
      <x:c r="G4978" s="32" t="n">
        <x:v>1474.1793658769</x:v>
      </x:c>
      <x:c r="H4978" s="32" t="n">
        <x:v>1474.1793658769</x:v>
      </x:c>
      <x:c r="I4978" s="33" t="n">
        <x:v>0</x:v>
      </x:c>
      <x:c r="J4978" s="34" t="n">
        <x:v>1</x:v>
      </x:c>
      <x:c r="K4978" s="33" t="n">
        <x:v>335.20877685498544</x:v>
      </x:c>
      <x:c r="L4978" s="32" t="n">
        <x:v>494157.8621004537</x:v>
      </x:c>
      <x:c r="M4978" s="33" t="n">
        <x:v>3.5047212255003326</x:v>
      </x:c>
      <x:c r="N4978" s="33" t="n">
        <x:v>319.6842391392015</x:v>
      </x:c>
      <x:c r="O4978" s="32" t="n">
        <x:v>471271.9089350673</x:v>
      </x:c>
      <x:c r="P4978" s="32" t="n">
        <x:v>22885.953165386396</x:v>
      </x:c>
      <x:c r="Q4978" s="33" t="n">
        <x:v>1.0485620991437867</x:v>
      </x:c>
      <x:c r="R4978" s="34" t="n">
        <x:v>0.048562099143786785</x:v>
      </x:c>
    </x:row>
    <x:row r="4979" ht="18" customHeight="1">
      <x:c r="A4979" s="25" t="str">
        <x:v>EEZ_744</x:v>
      </x:c>
      <x:c r="B4979" s="25" t="str">
        <x:v>Svalbard Isl. (Norway)</x:v>
      </x:c>
      <x:c r="C4979" s="25" t="str">
        <x:v>functional</x:v>
      </x:c>
      <x:c r="D4979" s="25" t="str">
        <x:v>Medium bathydemersals (30 - 89 cm)</x:v>
      </x:c>
      <x:c r="E4979" s="35" t="n">
        <x:v>4</x:v>
      </x:c>
      <x:c r="F4979" s="35" t="n">
        <x:v>4</x:v>
      </x:c>
      <x:c r="G4979" s="32" t="n">
        <x:v>1.9846739612</x:v>
      </x:c>
      <x:c r="H4979" s="32" t="n">
        <x:v>1.9846739612</x:v>
      </x:c>
      <x:c r="I4979" s="33" t="n">
        <x:v>0</x:v>
      </x:c>
      <x:c r="J4979" s="34" t="n">
        <x:v>1</x:v>
      </x:c>
      <x:c r="K4979" s="33" t="n">
        <x:v>1624.5435673280303</x:v>
      </x:c>
      <x:c r="L4979" s="32" t="n">
        <x:v>3224.1893169109007</x:v>
      </x:c>
      <x:c r="M4979" s="33" t="n">
        <x:v>4.041846839276706</x:v>
      </x:c>
      <x:c r="N4979" s="33" t="n">
        <x:v>1101.1509030146135</x:v>
      </x:c>
      <x:c r="O4979" s="32" t="n">
        <x:v>2185.42552456497</x:v>
      </x:c>
      <x:c r="P4979" s="32" t="n">
        <x:v>1038.7637923459306</x:v>
      </x:c>
      <x:c r="Q4979" s="33" t="n">
        <x:v>1.4753142034216455</x:v>
      </x:c>
      <x:c r="R4979" s="34" t="n">
        <x:v>0.47531420342164554</x:v>
      </x:c>
    </x:row>
    <x:row r="4980" ht="18" customHeight="1">
      <x:c r="A4980" s="25" t="str">
        <x:v>EEZ_744</x:v>
      </x:c>
      <x:c r="B4980" s="25" t="str">
        <x:v>Svalbard Isl. (Norway)</x:v>
      </x:c>
      <x:c r="C4980" s="25" t="str">
        <x:v>functional</x:v>
      </x:c>
      <x:c r="D4980" s="25" t="str">
        <x:v>Medium bathypelagics (30 - 89 cm)</x:v>
      </x:c>
      <x:c r="E4980" s="35" t="n">
        <x:v>1</x:v>
      </x:c>
      <x:c r="F4980" s="35" t="n">
        <x:v>1</x:v>
      </x:c>
      <x:c r="G4980" s="32" t="n">
        <x:v>3322.1341338069997</x:v>
      </x:c>
      <x:c r="H4980" s="32" t="n">
        <x:v>3322.1341338069997</x:v>
      </x:c>
      <x:c r="I4980" s="33" t="n">
        <x:v>0</x:v>
      </x:c>
      <x:c r="J4980" s="34" t="n">
        <x:v>1</x:v>
      </x:c>
      <x:c r="K4980" s="33" t="n">
        <x:v>446.683592150963</x:v>
      </x:c>
      <x:c r="L4980" s="32" t="n">
        <x:v>1483942.8084962387</x:v>
      </x:c>
      <x:c r="M4980" s="33" t="n">
        <x:v>3.65</x:v>
      </x:c>
      <x:c r="N4980" s="33" t="n">
        <x:v>446.683592150963</x:v>
      </x:c>
      <x:c r="O4980" s="32" t="n">
        <x:v>1483942.8084962387</x:v>
      </x:c>
      <x:c r="P4980" s="32" t="n">
        <x:v>0</x:v>
      </x:c>
      <x:c r="Q4980" s="33" t="n">
        <x:v>1</x:v>
      </x:c>
      <x:c r="R4980" s="34" t="n">
        <x:v>0</x:v>
      </x:c>
    </x:row>
    <x:row r="4981" ht="18" customHeight="1">
      <x:c r="A4981" s="25" t="str">
        <x:v>EEZ_744</x:v>
      </x:c>
      <x:c r="B4981" s="25" t="str">
        <x:v>Svalbard Isl. (Norway)</x:v>
      </x:c>
      <x:c r="C4981" s="25" t="str">
        <x:v>functional</x:v>
      </x:c>
      <x:c r="D4981" s="25" t="str">
        <x:v>Medium benthopelagics (30 - 89 cm)</x:v>
      </x:c>
      <x:c r="E4981" s="35" t="n">
        <x:v>9</x:v>
      </x:c>
      <x:c r="F4981" s="35" t="n">
        <x:v>9</x:v>
      </x:c>
      <x:c r="G4981" s="32" t="n">
        <x:v>1304.0747746595002</x:v>
      </x:c>
      <x:c r="H4981" s="32" t="n">
        <x:v>1304.0747746595002</x:v>
      </x:c>
      <x:c r="I4981" s="33" t="n">
        <x:v>0</x:v>
      </x:c>
      <x:c r="J4981" s="34" t="n">
        <x:v>1</x:v>
      </x:c>
      <x:c r="K4981" s="33" t="n">
        <x:v>1136.0104481122917</x:v>
      </x:c>
      <x:c r="L4981" s="32" t="n">
        <x:v>1481442.5691328747</x:v>
      </x:c>
      <x:c r="M4981" s="33" t="n">
        <x:v>4.0496405540198825</x:v>
      </x:c>
      <x:c r="N4981" s="33" t="n">
        <x:v>1121.0901943604956</x:v>
      </x:c>
      <x:c r="O4981" s="32" t="n">
        <x:v>1461985.4425836387</x:v>
      </x:c>
      <x:c r="P4981" s="32" t="n">
        <x:v>19457.12654923601</x:v>
      </x:c>
      <x:c r="Q4981" s="33" t="n">
        <x:v>1.013308700608435</x:v>
      </x:c>
      <x:c r="R4981" s="34" t="n">
        <x:v>0.013308700608435017</x:v>
      </x:c>
    </x:row>
    <x:row r="4982" ht="18" customHeight="1">
      <x:c r="A4982" s="25" t="str">
        <x:v>EEZ_744</x:v>
      </x:c>
      <x:c r="B4982" s="25" t="str">
        <x:v>Svalbard Isl. (Norway)</x:v>
      </x:c>
      <x:c r="C4982" s="25" t="str">
        <x:v>functional</x:v>
      </x:c>
      <x:c r="D4982" s="25" t="str">
        <x:v>Medium demersals (30 - 89 cm)</x:v>
      </x:c>
      <x:c r="E4982" s="35" t="n">
        <x:v>9</x:v>
      </x:c>
      <x:c r="F4982" s="35" t="n">
        <x:v>9</x:v>
      </x:c>
      <x:c r="G4982" s="32" t="n">
        <x:v>64812.5625648365</x:v>
      </x:c>
      <x:c r="H4982" s="32" t="n">
        <x:v>64812.5625648365</x:v>
      </x:c>
      <x:c r="I4982" s="33" t="n">
        <x:v>0</x:v>
      </x:c>
      <x:c r="J4982" s="34" t="n">
        <x:v>1</x:v>
      </x:c>
      <x:c r="K4982" s="33" t="n">
        <x:v>468.58652866964036</x:v>
      </x:c>
      <x:c r="L4982" s="32" t="n">
        <x:v>30370293.70644062</x:v>
      </x:c>
      <x:c r="M4982" s="33" t="n">
        <x:v>3.517248582311828</x:v>
      </x:c>
      <x:c r="N4982" s="33" t="n">
        <x:v>329.03991348534043</x:v>
      </x:c>
      <x:c r="O4982" s="32" t="n">
        <x:v>21325919.979097016</x:v>
      </x:c>
      <x:c r="P4982" s="32" t="n">
        <x:v>9044373.727343604</x:v>
      </x:c>
      <x:c r="Q4982" s="33" t="n">
        <x:v>1.4241023944668558</x:v>
      </x:c>
      <x:c r="R4982" s="34" t="n">
        <x:v>0.4241023944668558</x:v>
      </x:c>
    </x:row>
    <x:row r="4983" ht="18" customHeight="1">
      <x:c r="A4983" s="25" t="str">
        <x:v>EEZ_744</x:v>
      </x:c>
      <x:c r="B4983" s="25" t="str">
        <x:v>Svalbard Isl. (Norway)</x:v>
      </x:c>
      <x:c r="C4983" s="25" t="str">
        <x:v>functional</x:v>
      </x:c>
      <x:c r="D4983" s="25" t="str">
        <x:v>Medium pelagics (30 - 89 cm)</x:v>
      </x:c>
      <x:c r="E4983" s="35" t="n">
        <x:v>1</x:v>
      </x:c>
      <x:c r="F4983" s="35" t="n">
        <x:v>1</x:v>
      </x:c>
      <x:c r="G4983" s="32" t="n">
        <x:v>5060.165295037599</x:v>
      </x:c>
      <x:c r="H4983" s="32" t="n">
        <x:v>5060.165295037599</x:v>
      </x:c>
      <x:c r="I4983" s="33" t="n">
        <x:v>0</x:v>
      </x:c>
      <x:c r="J4983" s="34" t="n">
        <x:v>1</x:v>
      </x:c>
      <x:c r="K4983" s="33" t="n">
        <x:v>239.88329190194898</x:v>
      </x:c>
      <x:c r="L4983" s="32" t="n">
        <x:v>1213849.1085416162</x:v>
      </x:c>
      <x:c r="M4983" s="33" t="n">
        <x:v>3.3800000000000003</x:v>
      </x:c>
      <x:c r="N4983" s="33" t="n">
        <x:v>239.88329190194924</x:v>
      </x:c>
      <x:c r="O4983" s="32" t="n">
        <x:v>1213849.1085416174</x:v>
      </x:c>
      <x:c r="P4983" s="32" t="n">
        <x:v>-1.1641532182693481e-9</x:v>
      </x:c>
      <x:c r="Q4983" s="33" t="n">
        <x:v>0.999999999999999</x:v>
      </x:c>
      <x:c r="R4983" s="34" t="n">
        <x:v>-9.590592521569863e-16</x:v>
      </x:c>
    </x:row>
    <x:row r="4984" ht="18" customHeight="1">
      <x:c r="A4984" s="25" t="str">
        <x:v>EEZ_744</x:v>
      </x:c>
      <x:c r="B4984" s="25" t="str">
        <x:v>Svalbard Isl. (Norway)</x:v>
      </x:c>
      <x:c r="C4984" s="25" t="str">
        <x:v>functional</x:v>
      </x:c>
      <x:c r="D4984" s="25" t="str">
        <x:v>Other demersal invertebrates</x:v>
      </x:c>
      <x:c r="E4984" s="35" t="n">
        <x:v>10</x:v>
      </x:c>
      <x:c r="F4984" s="35" t="n">
        <x:v>10</x:v>
      </x:c>
      <x:c r="G4984" s="32" t="n">
        <x:v>99.8351801308</x:v>
      </x:c>
      <x:c r="H4984" s="32" t="n">
        <x:v>99.8351801308</x:v>
      </x:c>
      <x:c r="I4984" s="33" t="n">
        <x:v>0</x:v>
      </x:c>
      <x:c r="J4984" s="34" t="n">
        <x:v>1</x:v>
      </x:c>
      <x:c r="K4984" s="33" t="n">
        <x:v>44.48315842852195</x:v>
      </x:c>
      <x:c r="L4984" s="32" t="n">
        <x:v>4440.984134498403</x:v>
      </x:c>
      <x:c r="M4984" s="33" t="n">
        <x:v>2.5422274534110687</x:v>
      </x:c>
      <x:c r="N4984" s="33" t="n">
        <x:v>34.85197978101731</x:v>
      </x:c>
      <x:c r="O4984" s="32" t="n">
        <x:v>3479.4536793528628</x:v>
      </x:c>
      <x:c r="P4984" s="32" t="n">
        <x:v>961.5304551455406</x:v>
      </x:c>
      <x:c r="Q4984" s="33" t="n">
        <x:v>1.276345238004253</x:v>
      </x:c>
      <x:c r="R4984" s="34" t="n">
        <x:v>0.276345238004253</x:v>
      </x:c>
    </x:row>
    <x:row r="4985" ht="18" customHeight="1">
      <x:c r="A4985" s="25" t="str">
        <x:v>EEZ_744</x:v>
      </x:c>
      <x:c r="B4985" s="25" t="str">
        <x:v>Svalbard Isl. (Norway)</x:v>
      </x:c>
      <x:c r="C4985" s="25" t="str">
        <x:v>functional</x:v>
      </x:c>
      <x:c r="D4985" s="25" t="str">
        <x:v>Shrimps</x:v>
      </x:c>
      <x:c r="E4985" s="35" t="n">
        <x:v>3</x:v>
      </x:c>
      <x:c r="F4985" s="35" t="n">
        <x:v>3</x:v>
      </x:c>
      <x:c r="G4985" s="32" t="n">
        <x:v>305.4861331711</x:v>
      </x:c>
      <x:c r="H4985" s="32" t="n">
        <x:v>305.4861331711</x:v>
      </x:c>
      <x:c r="I4985" s="33" t="n">
        <x:v>0</x:v>
      </x:c>
      <x:c r="J4985" s="34" t="n">
        <x:v>1</x:v>
      </x:c>
      <x:c r="K4985" s="33" t="n">
        <x:v>99.81468546620602</x:v>
      </x:c>
      <x:c r="L4985" s="32" t="n">
        <x:v>30492.00229676087</x:v>
      </x:c>
      <x:c r="M4985" s="33" t="n">
        <x:v>2.9729213555490785</x:v>
      </x:c>
      <x:c r="N4985" s="33" t="n">
        <x:v>93.95531556679363</x:v>
      </x:c>
      <x:c r="O4985" s="32" t="n">
        <x:v>28702.046043370243</x:v>
      </x:c>
      <x:c r="P4985" s="32" t="n">
        <x:v>1789.9562533906283</x:v>
      </x:c>
      <x:c r="Q4985" s="33" t="n">
        <x:v>1.0623633677782383</x:v>
      </x:c>
      <x:c r="R4985" s="34" t="n">
        <x:v>0.06236336777823831</x:v>
      </x:c>
    </x:row>
    <x:row r="4986" ht="18" customHeight="1">
      <x:c r="A4986" s="25" t="str">
        <x:v>EEZ_744</x:v>
      </x:c>
      <x:c r="B4986" s="25" t="str">
        <x:v>Svalbard Isl. (Norway)</x:v>
      </x:c>
      <x:c r="C4986" s="25" t="str">
        <x:v>functional</x:v>
      </x:c>
      <x:c r="D4986" s="25" t="str">
        <x:v>Small pelagics (&lt;30 cm)</x:v>
      </x:c>
      <x:c r="E4986" s="35" t="n">
        <x:v>1</x:v>
      </x:c>
      <x:c r="F4986" s="35" t="n">
        <x:v>1</x:v>
      </x:c>
      <x:c r="G4986" s="32" t="n">
        <x:v>1.2006817912</x:v>
      </x:c>
      <x:c r="H4986" s="32" t="n">
        <x:v>1.2006817912</x:v>
      </x:c>
      <x:c r="I4986" s="33" t="n">
        <x:v>0</x:v>
      </x:c>
      <x:c r="J4986" s="34" t="n">
        <x:v>1</x:v>
      </x:c>
      <x:c r="K4986" s="33" t="n">
        <x:v>141.2537544622754</x:v>
      </x:c>
      <x:c r="L4986" s="32" t="n">
        <x:v>169.60081092148982</x:v>
      </x:c>
      <x:c r="M4986" s="33" t="n">
        <x:v>3.15</x:v>
      </x:c>
      <x:c r="N4986" s="33" t="n">
        <x:v>141.2537544622754</x:v>
      </x:c>
      <x:c r="O4986" s="32" t="n">
        <x:v>169.60081092148982</x:v>
      </x:c>
      <x:c r="P4986" s="32" t="n">
        <x:v>0</x:v>
      </x:c>
      <x:c r="Q4986" s="33" t="n">
        <x:v>1</x:v>
      </x:c>
      <x:c r="R4986" s="34" t="n">
        <x:v>0</x:v>
      </x:c>
    </x:row>
    <x:row r="4987" ht="18" customHeight="1">
      <x:c r="A4987" s="25" t="str">
        <x:v>EEZ_744</x:v>
      </x:c>
      <x:c r="B4987" s="25" t="str">
        <x:v>Svalbard Isl. (Norway)</x:v>
      </x:c>
      <x:c r="C4987" s="25" t="str">
        <x:v>functional</x:v>
      </x:c>
      <x:c r="D4987" s="25" t="str">
        <x:v>Small to medium flatfishes (&lt;90 cm)</x:v>
      </x:c>
      <x:c r="E4987" s="35" t="n">
        <x:v>4</x:v>
      </x:c>
      <x:c r="F4987" s="35" t="n">
        <x:v>4</x:v>
      </x:c>
      <x:c r="G4987" s="32" t="n">
        <x:v>9487.9258499078</x:v>
      </x:c>
      <x:c r="H4987" s="32" t="n">
        <x:v>9487.9258499078</x:v>
      </x:c>
      <x:c r="I4987" s="33" t="n">
        <x:v>0</x:v>
      </x:c>
      <x:c r="J4987" s="34" t="n">
        <x:v>1</x:v>
      </x:c>
      <x:c r="K4987" s="33" t="n">
        <x:v>2318.240582069597</x:v>
      </x:c>
      <x:c r="L4987" s="32" t="n">
        <x:v>21995294.744923435</x:v>
      </x:c>
      <x:c r="M4987" s="33" t="n">
        <x:v>4.356119453544368</x:v>
      </x:c>
      <x:c r="N4987" s="33" t="n">
        <x:v>2270.489268508424</x:v>
      </x:c>
      <x:c r="O4987" s="32" t="n">
        <x:v>21542233.82261933</x:v>
      </x:c>
      <x:c r="P4987" s="32" t="n">
        <x:v>453060.922304105</x:v>
      </x:c>
      <x:c r="Q4987" s="33" t="n">
        <x:v>1.0210312879358125</x:v>
      </x:c>
      <x:c r="R4987" s="34" t="n">
        <x:v>0.021031287935812458</x:v>
      </x:c>
    </x:row>
    <x:row r="4988" ht="18" customHeight="1">
      <x:c r="A4988" s="25" t="str">
        <x:v>EEZ_760</x:v>
      </x:c>
      <x:c r="B4988" s="25" t="str">
        <x:v>Syria</x:v>
      </x:c>
      <x:c r="C4988" s="25" t="str">
        <x:v>functional</x:v>
      </x:c>
      <x:c r="D4988" s="25" t="str">
        <x:v>Cephalopods</x:v>
      </x:c>
      <x:c r="E4988" s="35" t="n">
        <x:v>4</x:v>
      </x:c>
      <x:c r="F4988" s="35" t="n">
        <x:v>4</x:v>
      </x:c>
      <x:c r="G4988" s="32" t="n">
        <x:v>26.53321411</x:v>
      </x:c>
      <x:c r="H4988" s="32" t="n">
        <x:v>26.53321411</x:v>
      </x:c>
      <x:c r="I4988" s="33" t="n">
        <x:v>0</x:v>
      </x:c>
      <x:c r="J4988" s="34" t="n">
        <x:v>1</x:v>
      </x:c>
      <x:c r="K4988" s="33" t="n">
        <x:v>1114.7165055446449</x:v>
      </x:c>
      <x:c r="L4988" s="32" t="n">
        <x:v>29577.011713567063</x:v>
      </x:c>
      <x:c r="M4988" s="33" t="n">
        <x:v>4.014999991269433</x:v>
      </x:c>
      <x:c r="N4988" s="33" t="n">
        <x:v>1035.1421458700124</x:v>
      </x:c>
      <x:c r="O4988" s="32" t="n">
        <x:v>27465.64819065389</x:v>
      </x:c>
      <x:c r="P4988" s="32" t="n">
        <x:v>2111.3635229131723</x:v>
      </x:c>
      <x:c r="Q4988" s="33" t="n">
        <x:v>1.076872881654096</x:v>
      </x:c>
      <x:c r="R4988" s="34" t="n">
        <x:v>0.076872881654096</x:v>
      </x:c>
    </x:row>
    <x:row r="4989" ht="18" customHeight="1">
      <x:c r="A4989" s="25" t="str">
        <x:v>EEZ_760</x:v>
      </x:c>
      <x:c r="B4989" s="25" t="str">
        <x:v>Syria</x:v>
      </x:c>
      <x:c r="C4989" s="25" t="str">
        <x:v>functional</x:v>
      </x:c>
      <x:c r="D4989" s="25" t="str">
        <x:v>Large pelagics (&gt;=90 cm)</x:v>
      </x:c>
      <x:c r="E4989" s="35" t="n">
        <x:v>6</x:v>
      </x:c>
      <x:c r="F4989" s="35" t="n">
        <x:v>6</x:v>
      </x:c>
      <x:c r="G4989" s="32" t="n">
        <x:v>423.0438354654</x:v>
      </x:c>
      <x:c r="H4989" s="32" t="n">
        <x:v>423.0438354654</x:v>
      </x:c>
      <x:c r="I4989" s="33" t="n">
        <x:v>0</x:v>
      </x:c>
      <x:c r="J4989" s="34" t="n">
        <x:v>1</x:v>
      </x:c>
      <x:c r="K4989" s="33" t="n">
        <x:v>2911.7119972346036</x:v>
      </x:c>
      <x:c r="L4989" s="32" t="n">
        <x:v>1231781.8110807468</x:v>
      </x:c>
      <x:c r="M4989" s="33" t="n">
        <x:v>4.4632009180741035</x:v>
      </x:c>
      <x:c r="N4989" s="33" t="n">
        <x:v>2905.3664560779025</x:v>
      </x:c>
      <x:c r="O4989" s="32" t="n">
        <x:v>1229097.3690117125</x:v>
      </x:c>
      <x:c r="P4989" s="32" t="n">
        <x:v>2684.442069034325</x:v>
      </x:c>
      <x:c r="Q4989" s="33" t="n">
        <x:v>1.0021840760030207</x:v>
      </x:c>
      <x:c r="R4989" s="34" t="n">
        <x:v>0.002184076003020672</x:v>
      </x:c>
    </x:row>
    <x:row r="4990" ht="18" customHeight="1">
      <x:c r="A4990" s="25" t="str">
        <x:v>EEZ_760</x:v>
      </x:c>
      <x:c r="B4990" s="25" t="str">
        <x:v>Syria</x:v>
      </x:c>
      <x:c r="C4990" s="25" t="str">
        <x:v>functional</x:v>
      </x:c>
      <x:c r="D4990" s="25" t="str">
        <x:v>Large rays (&gt;=90 cm)</x:v>
      </x:c>
      <x:c r="E4990" s="35" t="n">
        <x:v>2</x:v>
      </x:c>
      <x:c r="F4990" s="35" t="n">
        <x:v>2</x:v>
      </x:c>
      <x:c r="G4990" s="32" t="n">
        <x:v>120.23478468600001</x:v>
      </x:c>
      <x:c r="H4990" s="32" t="n">
        <x:v>120.23478468600001</x:v>
      </x:c>
      <x:c r="I4990" s="33" t="n">
        <x:v>0</x:v>
      </x:c>
      <x:c r="J4990" s="34" t="n">
        <x:v>1</x:v>
      </x:c>
      <x:c r="K4990" s="33" t="n">
        <x:v>574.0909934225871</x:v>
      </x:c>
      <x:c r="L4990" s="32" t="n">
        <x:v>69025.7069843366</x:v>
      </x:c>
      <x:c r="M4990" s="33" t="n">
        <x:v>3.7482054089479715</x:v>
      </x:c>
      <x:c r="N4990" s="33" t="n">
        <x:v>560.0224135525356</x:v>
      </x:c>
      <x:c r="O4990" s="32" t="n">
        <x:v>67334.17431282318</x:v>
      </x:c>
      <x:c r="P4990" s="32" t="n">
        <x:v>1691.5326715134288</x:v>
      </x:c>
      <x:c r="Q4990" s="33" t="n">
        <x:v>1.0251214585873565</x:v>
      </x:c>
      <x:c r="R4990" s="34" t="n">
        <x:v>0.025121458587356465</x:v>
      </x:c>
    </x:row>
    <x:row r="4991" ht="18" customHeight="1">
      <x:c r="A4991" s="25" t="str">
        <x:v>EEZ_760</x:v>
      </x:c>
      <x:c r="B4991" s="25" t="str">
        <x:v>Syria</x:v>
      </x:c>
      <x:c r="C4991" s="25" t="str">
        <x:v>functional</x:v>
      </x:c>
      <x:c r="D4991" s="25" t="str">
        <x:v>Large reef assoc. fish (&gt;=90 cm)</x:v>
      </x:c>
      <x:c r="E4991" s="35" t="n">
        <x:v>2</x:v>
      </x:c>
      <x:c r="F4991" s="35" t="n">
        <x:v>2</x:v>
      </x:c>
      <x:c r="G4991" s="32" t="n">
        <x:v>62.248731977</x:v>
      </x:c>
      <x:c r="H4991" s="32" t="n">
        <x:v>62.248731977</x:v>
      </x:c>
      <x:c r="I4991" s="33" t="n">
        <x:v>0</x:v>
      </x:c>
      <x:c r="J4991" s="34" t="n">
        <x:v>1</x:v>
      </x:c>
      <x:c r="K4991" s="33" t="n">
        <x:v>2244.296335794321</x:v>
      </x:c>
      <x:c r="L4991" s="32" t="n">
        <x:v>139704.60108382386</x:v>
      </x:c>
      <x:c r="M4991" s="33" t="n">
        <x:v>4.271540015000554</x:v>
      </x:c>
      <x:c r="N4991" s="33" t="n">
        <x:v>1868.701847669782</x:v>
      </x:c>
      <x:c r="O4991" s="32" t="n">
        <x:v>116324.32046052093</x:v>
      </x:c>
      <x:c r="P4991" s="32" t="n">
        <x:v>23380.280623302926</x:v>
      </x:c>
      <x:c r="Q4991" s="33" t="n">
        <x:v>1.2009921960493026</x:v>
      </x:c>
      <x:c r="R4991" s="34" t="n">
        <x:v>0.2009921960493026</x:v>
      </x:c>
    </x:row>
    <x:row r="4992" ht="18" customHeight="1">
      <x:c r="A4992" s="25" t="str">
        <x:v>EEZ_760</x:v>
      </x:c>
      <x:c r="B4992" s="25" t="str">
        <x:v>Syria</x:v>
      </x:c>
      <x:c r="C4992" s="25" t="str">
        <x:v>functional</x:v>
      </x:c>
      <x:c r="D4992" s="25" t="str">
        <x:v>Large sharks (&gt;=90 cm)</x:v>
      </x:c>
      <x:c r="E4992" s="35" t="n">
        <x:v>5</x:v>
      </x:c>
      <x:c r="F4992" s="35" t="n">
        <x:v>5</x:v>
      </x:c>
      <x:c r="G4992" s="32" t="n">
        <x:v>145.67664075310003</x:v>
      </x:c>
      <x:c r="H4992" s="32" t="n">
        <x:v>145.67664075310003</x:v>
      </x:c>
      <x:c r="I4992" s="33" t="n">
        <x:v>0</x:v>
      </x:c>
      <x:c r="J4992" s="34" t="n">
        <x:v>1</x:v>
      </x:c>
      <x:c r="K4992" s="33" t="n">
        <x:v>1350.5143358570392</x:v>
      </x:c>
      <x:c r="L4992" s="32" t="n">
        <x:v>196738.3917365574</x:v>
      </x:c>
      <x:c r="M4992" s="33" t="n">
        <x:v>4.106708707684517</x:v>
      </x:c>
      <x:c r="N4992" s="33" t="n">
        <x:v>1278.5234784079307</x:v>
      </x:c>
      <x:c r="O4992" s="32" t="n">
        <x:v>186251.00545843598</x:v>
      </x:c>
      <x:c r="P4992" s="32" t="n">
        <x:v>10487.386278121412</x:v>
      </x:c>
      <x:c r="Q4992" s="33" t="n">
        <x:v>1.0563078102709185</x:v>
      </x:c>
      <x:c r="R4992" s="34" t="n">
        <x:v>0.05630781027091846</x:v>
      </x:c>
    </x:row>
    <x:row r="4993" ht="18" customHeight="1">
      <x:c r="A4993" s="25" t="str">
        <x:v>EEZ_760</x:v>
      </x:c>
      <x:c r="B4993" s="25" t="str">
        <x:v>Syria</x:v>
      </x:c>
      <x:c r="C4993" s="25" t="str">
        <x:v>functional</x:v>
      </x:c>
      <x:c r="D4993" s="25" t="str">
        <x:v>Medium bathydemersals (30 - 89 cm)</x:v>
      </x:c>
      <x:c r="E4993" s="35" t="n">
        <x:v>2</x:v>
      </x:c>
      <x:c r="F4993" s="35" t="n">
        <x:v>2</x:v>
      </x:c>
      <x:c r="G4993" s="32" t="n">
        <x:v>111.05131296600001</x:v>
      </x:c>
      <x:c r="H4993" s="32" t="n">
        <x:v>111.05131296600001</x:v>
      </x:c>
      <x:c r="I4993" s="33" t="n">
        <x:v>0</x:v>
      </x:c>
      <x:c r="J4993" s="34" t="n">
        <x:v>1</x:v>
      </x:c>
      <x:c r="K4993" s="33" t="n">
        <x:v>2148.020342477871</x:v>
      </x:c>
      <x:c r="L4993" s="32" t="n">
        <x:v>238540.4793098446</x:v>
      </x:c>
      <x:c r="M4993" s="33" t="n">
        <x:v>4.18691756464433</x:v>
      </x:c>
      <x:c r="N4993" s="33" t="n">
        <x:v>1537.8627040781496</x:v>
      </x:c>
      <x:c r="O4993" s="32" t="n">
        <x:v>170781.67244932166</x:v>
      </x:c>
      <x:c r="P4993" s="32" t="n">
        <x:v>67758.80686052295</x:v>
      </x:c>
      <x:c r="Q4993" s="33" t="n">
        <x:v>1.3967568995474613</x:v>
      </x:c>
      <x:c r="R4993" s="34" t="n">
        <x:v>0.3967568995474613</x:v>
      </x:c>
    </x:row>
    <x:row r="4994" ht="18" customHeight="1">
      <x:c r="A4994" s="25" t="str">
        <x:v>EEZ_760</x:v>
      </x:c>
      <x:c r="B4994" s="25" t="str">
        <x:v>Syria</x:v>
      </x:c>
      <x:c r="C4994" s="25" t="str">
        <x:v>functional</x:v>
      </x:c>
      <x:c r="D4994" s="25" t="str">
        <x:v>Medium benthopelagics (30 - 89 cm)</x:v>
      </x:c>
      <x:c r="E4994" s="35" t="n">
        <x:v>5</x:v>
      </x:c>
      <x:c r="F4994" s="35" t="n">
        <x:v>5</x:v>
      </x:c>
      <x:c r="G4994" s="32" t="n">
        <x:v>306.614910948</x:v>
      </x:c>
      <x:c r="H4994" s="32" t="n">
        <x:v>306.614910948</x:v>
      </x:c>
      <x:c r="I4994" s="33" t="n">
        <x:v>0</x:v>
      </x:c>
      <x:c r="J4994" s="34" t="n">
        <x:v>1</x:v>
      </x:c>
      <x:c r="K4994" s="33" t="n">
        <x:v>190.06053079394317</x:v>
      </x:c>
      <x:c r="L4994" s="32" t="n">
        <x:v>58275.39272411449</x:v>
      </x:c>
      <x:c r="M4994" s="33" t="n">
        <x:v>3.1916847339605665</x:v>
      </x:c>
      <x:c r="N4994" s="33" t="n">
        <x:v>155.4836524198787</x:v>
      </x:c>
      <x:c r="O4994" s="32" t="n">
        <x:v>47673.60624059089</x:v>
      </x:c>
      <x:c r="P4994" s="32" t="n">
        <x:v>10601.786483523603</x:v>
      </x:c>
      <x:c r="Q4994" s="33" t="n">
        <x:v>1.2223827253600315</x:v>
      </x:c>
      <x:c r="R4994" s="34" t="n">
        <x:v>0.22238272536003142</x:v>
      </x:c>
    </x:row>
    <x:row r="4995" ht="18" customHeight="1">
      <x:c r="A4995" s="25" t="str">
        <x:v>EEZ_760</x:v>
      </x:c>
      <x:c r="B4995" s="25" t="str">
        <x:v>Syria</x:v>
      </x:c>
      <x:c r="C4995" s="25" t="str">
        <x:v>functional</x:v>
      </x:c>
      <x:c r="D4995" s="25" t="str">
        <x:v>Medium demersals (30 - 89 cm)</x:v>
      </x:c>
      <x:c r="E4995" s="35" t="n">
        <x:v>7</x:v>
      </x:c>
      <x:c r="F4995" s="35" t="n">
        <x:v>7</x:v>
      </x:c>
      <x:c r="G4995" s="32" t="n">
        <x:v>1204.99034401</x:v>
      </x:c>
      <x:c r="H4995" s="32" t="n">
        <x:v>1204.99034401</x:v>
      </x:c>
      <x:c r="I4995" s="33" t="n">
        <x:v>0</x:v>
      </x:c>
      <x:c r="J4995" s="34" t="n">
        <x:v>1</x:v>
      </x:c>
      <x:c r="K4995" s="33" t="n">
        <x:v>204.99087990884144</x:v>
      </x:c>
      <x:c r="L4995" s="32" t="n">
        <x:v>247012.03090026742</x:v>
      </x:c>
      <x:c r="M4995" s="33" t="n">
        <x:v>3.274777804828851</x:v>
      </x:c>
      <x:c r="N4995" s="33" t="n">
        <x:v>188.2685617236085</x:v>
      </x:c>
      <x:c r="O4995" s="32" t="n">
        <x:v>226861.79895759892</x:v>
      </x:c>
      <x:c r="P4995" s="32" t="n">
        <x:v>20150.2319426685</x:v>
      </x:c>
      <x:c r="Q4995" s="33" t="n">
        <x:v>1.0888216175453789</x:v>
      </x:c>
      <x:c r="R4995" s="34" t="n">
        <x:v>0.08882161754537894</x:v>
      </x:c>
    </x:row>
    <x:row r="4996" ht="18" customHeight="1">
      <x:c r="A4996" s="25" t="str">
        <x:v>EEZ_760</x:v>
      </x:c>
      <x:c r="B4996" s="25" t="str">
        <x:v>Syria</x:v>
      </x:c>
      <x:c r="C4996" s="25" t="str">
        <x:v>functional</x:v>
      </x:c>
      <x:c r="D4996" s="25" t="str">
        <x:v>Medium pelagics (30 - 89 cm)</x:v>
      </x:c>
      <x:c r="E4996" s="35" t="n">
        <x:v>8</x:v>
      </x:c>
      <x:c r="F4996" s="35" t="n">
        <x:v>8</x:v>
      </x:c>
      <x:c r="G4996" s="32" t="n">
        <x:v>455.4890641957</x:v>
      </x:c>
      <x:c r="H4996" s="32" t="n">
        <x:v>455.4890641957</x:v>
      </x:c>
      <x:c r="I4996" s="33" t="n">
        <x:v>0</x:v>
      </x:c>
      <x:c r="J4996" s="34" t="n">
        <x:v>1</x:v>
      </x:c>
      <x:c r="K4996" s="33" t="n">
        <x:v>867.7470060193752</x:v>
      </x:c>
      <x:c r="L4996" s="32" t="n">
        <x:v>395249.27173038566</x:v>
      </x:c>
      <x:c r="M4996" s="33" t="n">
        <x:v>3.8197495037265</x:v>
      </x:c>
      <x:c r="N4996" s="33" t="n">
        <x:v>660.3124771846327</x:v>
      </x:c>
      <x:c r="O4996" s="32" t="n">
        <x:v>300765.11230957287</x:v>
      </x:c>
      <x:c r="P4996" s="32" t="n">
        <x:v>94484.1594208128</x:v>
      </x:c>
      <x:c r="Q4996" s="33" t="n">
        <x:v>1.314146008143264</x:v>
      </x:c>
      <x:c r="R4996" s="34" t="n">
        <x:v>0.314146008143264</x:v>
      </x:c>
    </x:row>
    <x:row r="4997" ht="18" customHeight="1">
      <x:c r="A4997" s="25" t="str">
        <x:v>EEZ_760</x:v>
      </x:c>
      <x:c r="B4997" s="25" t="str">
        <x:v>Syria</x:v>
      </x:c>
      <x:c r="C4997" s="25" t="str">
        <x:v>functional</x:v>
      </x:c>
      <x:c r="D4997" s="25" t="str">
        <x:v>Medium reef assoc. fish (30 - 89 cm)</x:v>
      </x:c>
      <x:c r="E4997" s="35" t="n">
        <x:v>4</x:v>
      </x:c>
      <x:c r="F4997" s="35" t="n">
        <x:v>4</x:v>
      </x:c>
      <x:c r="G4997" s="32" t="n">
        <x:v>510.16763902700006</x:v>
      </x:c>
      <x:c r="H4997" s="32" t="n">
        <x:v>510.16763902700006</x:v>
      </x:c>
      <x:c r="I4997" s="33" t="n">
        <x:v>0</x:v>
      </x:c>
      <x:c r="J4997" s="34" t="n">
        <x:v>1</x:v>
      </x:c>
      <x:c r="K4997" s="33" t="n">
        <x:v>689.0050088337659</x:v>
      </x:c>
      <x:c r="L4997" s="32" t="n">
        <x:v>351508.05863449967</x:v>
      </x:c>
      <x:c r="M4997" s="33" t="n">
        <x:v>3.326730980254724</x:v>
      </x:c>
      <x:c r="N4997" s="33" t="n">
        <x:v>212.1929644902649</x:v>
      </x:c>
      <x:c r="O4997" s="32" t="n">
        <x:v>108253.9837121385</x:v>
      </x:c>
      <x:c r="P4997" s="32" t="n">
        <x:v>243254.07492236118</x:v>
      </x:c>
      <x:c r="Q4997" s="33" t="n">
        <x:v>3.2470681131625194</x:v>
      </x:c>
      <x:c r="R4997" s="34" t="n">
        <x:v>2.2470681131625194</x:v>
      </x:c>
    </x:row>
    <x:row r="4998" ht="18" customHeight="1">
      <x:c r="A4998" s="25" t="str">
        <x:v>EEZ_760</x:v>
      </x:c>
      <x:c r="B4998" s="25" t="str">
        <x:v>Syria</x:v>
      </x:c>
      <x:c r="C4998" s="25" t="str">
        <x:v>functional</x:v>
      </x:c>
      <x:c r="D4998" s="25" t="str">
        <x:v>Other demersal invertebrates</x:v>
      </x:c>
      <x:c r="E4998" s="35" t="n">
        <x:v>1</x:v>
      </x:c>
      <x:c r="F4998" s="35" t="n">
        <x:v>1</x:v>
      </x:c>
      <x:c r="G4998" s="32" t="n">
        <x:v>40</x:v>
      </x:c>
      <x:c r="H4998" s="32" t="n">
        <x:v>40</x:v>
      </x:c>
      <x:c r="I4998" s="33" t="n">
        <x:v>0</x:v>
      </x:c>
      <x:c r="J4998" s="34" t="n">
        <x:v>1</x:v>
      </x:c>
      <x:c r="K4998" s="33" t="n">
        <x:v>12.589254117941675</x:v>
      </x:c>
      <x:c r="L4998" s="32" t="n">
        <x:v>503.570164717667</x:v>
      </x:c>
      <x:c r="M4998" s="33" t="n">
        <x:v>2.1</x:v>
      </x:c>
      <x:c r="N4998" s="33" t="n">
        <x:v>12.589254117941675</x:v>
      </x:c>
      <x:c r="O4998" s="32" t="n">
        <x:v>503.570164717667</x:v>
      </x:c>
      <x:c r="P4998" s="32" t="n">
        <x:v>0</x:v>
      </x:c>
      <x:c r="Q4998" s="33" t="n">
        <x:v>1</x:v>
      </x:c>
      <x:c r="R4998" s="34" t="n">
        <x:v>0</x:v>
      </x:c>
    </x:row>
    <x:row r="4999" ht="18" customHeight="1">
      <x:c r="A4999" s="25" t="str">
        <x:v>EEZ_760</x:v>
      </x:c>
      <x:c r="B4999" s="25" t="str">
        <x:v>Syria</x:v>
      </x:c>
      <x:c r="C4999" s="25" t="str">
        <x:v>functional</x:v>
      </x:c>
      <x:c r="D4999" s="25" t="str">
        <x:v>Shrimps</x:v>
      </x:c>
      <x:c r="E4999" s="35" t="n">
        <x:v>4</x:v>
      </x:c>
      <x:c r="F4999" s="35" t="n">
        <x:v>4</x:v>
      </x:c>
      <x:c r="G4999" s="32" t="n">
        <x:v>252.155214222</x:v>
      </x:c>
      <x:c r="H4999" s="32" t="n">
        <x:v>252.155214222</x:v>
      </x:c>
      <x:c r="I4999" s="33" t="n">
        <x:v>0</x:v>
      </x:c>
      <x:c r="J4999" s="34" t="n">
        <x:v>1</x:v>
      </x:c>
      <x:c r="K4999" s="33" t="n">
        <x:v>48.148217795282406</x:v>
      </x:c>
      <x:c r="L4999" s="32" t="n">
        <x:v>12140.824172576948</x:v>
      </x:c>
      <x:c r="M4999" s="33" t="n">
        <x:v>2.665618200640629</x:v>
      </x:c>
      <x:c r="N4999" s="33" t="n">
        <x:v>46.30396707627503</x:v>
      </x:c>
      <x:c r="O4999" s="32" t="n">
        <x:v>11675.786737446566</x:v>
      </x:c>
      <x:c r="P4999" s="32" t="n">
        <x:v>465.0374351303817</x:v>
      </x:c>
      <x:c r="Q4999" s="33" t="n">
        <x:v>1.0398292162736165</x:v>
      </x:c>
      <x:c r="R4999" s="34" t="n">
        <x:v>0.039829216273616436</x:v>
      </x:c>
    </x:row>
    <x:row r="5000" ht="18" customHeight="1">
      <x:c r="A5000" s="25" t="str">
        <x:v>EEZ_760</x:v>
      </x:c>
      <x:c r="B5000" s="25" t="str">
        <x:v>Syria</x:v>
      </x:c>
      <x:c r="C5000" s="25" t="str">
        <x:v>functional</x:v>
      </x:c>
      <x:c r="D5000" s="25" t="str">
        <x:v>Small pelagics (&lt;30 cm)</x:v>
      </x:c>
      <x:c r="E5000" s="35" t="n">
        <x:v>1</x:v>
      </x:c>
      <x:c r="F5000" s="35" t="n">
        <x:v>1</x:v>
      </x:c>
      <x:c r="G5000" s="32" t="n">
        <x:v>345.1317861351</x:v>
      </x:c>
      <x:c r="H5000" s="32" t="n">
        <x:v>345.1317861351</x:v>
      </x:c>
      <x:c r="I5000" s="33" t="n">
        <x:v>0</x:v>
      </x:c>
      <x:c r="J5000" s="34" t="n">
        <x:v>1</x:v>
      </x:c>
      <x:c r="K5000" s="33" t="n">
        <x:v>144.5439770745928</x:v>
      </x:c>
      <x:c r="L5000" s="32" t="n">
        <x:v>49886.72098282516</x:v>
      </x:c>
      <x:c r="M5000" s="33" t="n">
        <x:v>3.16</x:v>
      </x:c>
      <x:c r="N5000" s="33" t="n">
        <x:v>144.5439770745928</x:v>
      </x:c>
      <x:c r="O5000" s="32" t="n">
        <x:v>49886.72098282516</x:v>
      </x:c>
      <x:c r="P5000" s="32" t="n">
        <x:v>0</x:v>
      </x:c>
      <x:c r="Q5000" s="33" t="n">
        <x:v>1</x:v>
      </x:c>
      <x:c r="R5000" s="34" t="n">
        <x:v>0</x:v>
      </x:c>
    </x:row>
    <x:row r="5001" ht="18" customHeight="1">
      <x:c r="A5001" s="25" t="str">
        <x:v>EEZ_768</x:v>
      </x:c>
      <x:c r="B5001" s="25" t="str">
        <x:v>Togo</x:v>
      </x:c>
      <x:c r="C5001" s="25" t="str">
        <x:v>functional</x:v>
      </x:c>
      <x:c r="D5001" s="25" t="str">
        <x:v>Cephalopods</x:v>
      </x:c>
      <x:c r="E5001" s="35" t="n">
        <x:v>4</x:v>
      </x:c>
      <x:c r="F5001" s="35" t="n">
        <x:v>4</x:v>
      </x:c>
      <x:c r="G5001" s="32" t="n">
        <x:v>30.6057242767</x:v>
      </x:c>
      <x:c r="H5001" s="32" t="n">
        <x:v>30.6057242767</x:v>
      </x:c>
      <x:c r="I5001" s="33" t="n">
        <x:v>0</x:v>
      </x:c>
      <x:c r="J5001" s="34" t="n">
        <x:v>1</x:v>
      </x:c>
      <x:c r="K5001" s="33" t="n">
        <x:v>536.4415648201766</x:v>
      </x:c>
      <x:c r="L5001" s="32" t="n">
        <x:v>16418.182623447814</x:v>
      </x:c>
      <x:c r="M5001" s="33" t="n">
        <x:v>3.7167727084827336</x:v>
      </x:c>
      <x:c r="N5001" s="33" t="n">
        <x:v>520.9220110186142</x:v>
      </x:c>
      <x:c r="O5001" s="32" t="n">
        <x:v>15943.195438899784</x:v>
      </x:c>
      <x:c r="P5001" s="32" t="n">
        <x:v>474.9871845480302</x:v>
      </x:c>
      <x:c r="Q5001" s="33" t="n">
        <x:v>1.0297924707984893</x:v>
      </x:c>
      <x:c r="R5001" s="34" t="n">
        <x:v>0.02979247079848934</x:v>
      </x:c>
    </x:row>
    <x:row r="5002" ht="18" customHeight="1">
      <x:c r="A5002" s="25" t="str">
        <x:v>EEZ_768</x:v>
      </x:c>
      <x:c r="B5002" s="25" t="str">
        <x:v>Togo</x:v>
      </x:c>
      <x:c r="C5002" s="25" t="str">
        <x:v>functional</x:v>
      </x:c>
      <x:c r="D5002" s="25" t="str">
        <x:v>Large benthopelagics (&gt;=90 cm)</x:v>
      </x:c>
      <x:c r="E5002" s="35" t="n">
        <x:v>4</x:v>
      </x:c>
      <x:c r="F5002" s="35" t="n">
        <x:v>4</x:v>
      </x:c>
      <x:c r="G5002" s="32" t="n">
        <x:v>989.5310076192999</x:v>
      </x:c>
      <x:c r="H5002" s="32" t="n">
        <x:v>989.5310076192999</x:v>
      </x:c>
      <x:c r="I5002" s="33" t="n">
        <x:v>0</x:v>
      </x:c>
      <x:c r="J5002" s="34" t="n">
        <x:v>1</x:v>
      </x:c>
      <x:c r="K5002" s="33" t="n">
        <x:v>959.6475209816708</x:v>
      </x:c>
      <x:c r="L5002" s="32" t="n">
        <x:v>949600.978396356</x:v>
      </x:c>
      <x:c r="M5002" s="33" t="n">
        <x:v>3.972781053316589</x:v>
      </x:c>
      <x:c r="N5002" s="33" t="n">
        <x:v>939.2496746887867</x:v>
      </x:c>
      <x:c r="O5002" s="32" t="n">
        <x:v>929416.6770008948</x:v>
      </x:c>
      <x:c r="P5002" s="32" t="n">
        <x:v>20184.301395461196</x:v>
      </x:c>
      <x:c r="Q5002" s="33" t="n">
        <x:v>1.0217171715280526</x:v>
      </x:c>
      <x:c r="R5002" s="34" t="n">
        <x:v>0.021717171528052713</x:v>
      </x:c>
    </x:row>
    <x:row r="5003" ht="18" customHeight="1">
      <x:c r="A5003" s="25" t="str">
        <x:v>EEZ_768</x:v>
      </x:c>
      <x:c r="B5003" s="25" t="str">
        <x:v>Togo</x:v>
      </x:c>
      <x:c r="C5003" s="25" t="str">
        <x:v>functional</x:v>
      </x:c>
      <x:c r="D5003" s="25" t="str">
        <x:v>Large demersals (&gt;=90 cm)</x:v>
      </x:c>
      <x:c r="E5003" s="35" t="n">
        <x:v>3</x:v>
      </x:c>
      <x:c r="F5003" s="35" t="n">
        <x:v>3</x:v>
      </x:c>
      <x:c r="G5003" s="32" t="n">
        <x:v>420.68270660850004</x:v>
      </x:c>
      <x:c r="H5003" s="32" t="n">
        <x:v>420.68270660850004</x:v>
      </x:c>
      <x:c r="I5003" s="33" t="n">
        <x:v>0</x:v>
      </x:c>
      <x:c r="J5003" s="34" t="n">
        <x:v>1</x:v>
      </x:c>
      <x:c r="K5003" s="33" t="n">
        <x:v>840.6228263000999</x:v>
      </x:c>
      <x:c r="L5003" s="32" t="n">
        <x:v>353635.485804813</x:v>
      </x:c>
      <x:c r="M5003" s="33" t="n">
        <x:v>3.909820816705985</x:v>
      </x:c>
      <x:c r="N5003" s="33" t="n">
        <x:v>812.4952238360305</x:v>
      </x:c>
      <x:c r="O5003" s="32" t="n">
        <x:v>341802.6898698204</x:v>
      </x:c>
      <x:c r="P5003" s="32" t="n">
        <x:v>11832.79593499261</x:v>
      </x:c>
      <x:c r="Q5003" s="33" t="n">
        <x:v>1.034618791149652</x:v>
      </x:c>
      <x:c r="R5003" s="34" t="n">
        <x:v>0.03461879114965207</x:v>
      </x:c>
    </x:row>
    <x:row r="5004" ht="18" customHeight="1">
      <x:c r="A5004" s="25" t="str">
        <x:v>EEZ_768</x:v>
      </x:c>
      <x:c r="B5004" s="25" t="str">
        <x:v>Togo</x:v>
      </x:c>
      <x:c r="C5004" s="25" t="str">
        <x:v>functional</x:v>
      </x:c>
      <x:c r="D5004" s="25" t="str">
        <x:v>Large pelagics (&gt;=90 cm)</x:v>
      </x:c>
      <x:c r="E5004" s="35" t="n">
        <x:v>16</x:v>
      </x:c>
      <x:c r="F5004" s="35" t="n">
        <x:v>16</x:v>
      </x:c>
      <x:c r="G5004" s="32" t="n">
        <x:v>3458.0621996956</x:v>
      </x:c>
      <x:c r="H5004" s="32" t="n">
        <x:v>3458.0621996956</x:v>
      </x:c>
      <x:c r="I5004" s="33" t="n">
        <x:v>0</x:v>
      </x:c>
      <x:c r="J5004" s="34" t="n">
        <x:v>1</x:v>
      </x:c>
      <x:c r="K5004" s="33" t="n">
        <x:v>2761.5190763808855</x:v>
      </x:c>
      <x:c r="L5004" s="32" t="n">
        <x:v>9549504.731771046</x:v>
      </x:c>
      <x:c r="M5004" s="33" t="n">
        <x:v>4.440032489920361</x:v>
      </x:c>
      <x:c r="N5004" s="33" t="n">
        <x:v>2754.4347571156127</x:v>
      </x:c>
      <x:c r="O5004" s="32" t="n">
        <x:v>9525006.715109231</x:v>
      </x:c>
      <x:c r="P5004" s="32" t="n">
        <x:v>24498.016661815345</x:v>
      </x:c>
      <x:c r="Q5004" s="33" t="n">
        <x:v>1.0025719684399754</x:v>
      </x:c>
      <x:c r="R5004" s="34" t="n">
        <x:v>0.002571968439975468</x:v>
      </x:c>
    </x:row>
    <x:row r="5005" ht="18" customHeight="1">
      <x:c r="A5005" s="25" t="str">
        <x:v>EEZ_768</x:v>
      </x:c>
      <x:c r="B5005" s="25" t="str">
        <x:v>Togo</x:v>
      </x:c>
      <x:c r="C5005" s="25" t="str">
        <x:v>functional</x:v>
      </x:c>
      <x:c r="D5005" s="25" t="str">
        <x:v>Large rays (&gt;=90 cm)</x:v>
      </x:c>
      <x:c r="E5005" s="35" t="n">
        <x:v>1</x:v>
      </x:c>
      <x:c r="F5005" s="35" t="n">
        <x:v>1</x:v>
      </x:c>
      <x:c r="G5005" s="32" t="n">
        <x:v>35.2472767693</x:v>
      </x:c>
      <x:c r="H5005" s="32" t="n">
        <x:v>35.2472767693</x:v>
      </x:c>
      <x:c r="I5005" s="33" t="n">
        <x:v>0</x:v>
      </x:c>
      <x:c r="J5005" s="34" t="n">
        <x:v>1</x:v>
      </x:c>
      <x:c r="K5005" s="33" t="n">
        <x:v>407.3802778041126</x:v>
      </x:c>
      <x:c r="L5005" s="32" t="n">
        <x:v>14359.045402115878</x:v>
      </x:c>
      <x:c r="M5005" s="33" t="n">
        <x:v>3.61</x:v>
      </x:c>
      <x:c r="N5005" s="33" t="n">
        <x:v>407.3802778041126</x:v>
      </x:c>
      <x:c r="O5005" s="32" t="n">
        <x:v>14359.045402115878</x:v>
      </x:c>
      <x:c r="P5005" s="32" t="n">
        <x:v>0</x:v>
      </x:c>
      <x:c r="Q5005" s="33" t="n">
        <x:v>1</x:v>
      </x:c>
      <x:c r="R5005" s="34" t="n">
        <x:v>0</x:v>
      </x:c>
    </x:row>
    <x:row r="5006" ht="18" customHeight="1">
      <x:c r="A5006" s="25" t="str">
        <x:v>EEZ_768</x:v>
      </x:c>
      <x:c r="B5006" s="25" t="str">
        <x:v>Togo</x:v>
      </x:c>
      <x:c r="C5006" s="25" t="str">
        <x:v>functional</x:v>
      </x:c>
      <x:c r="D5006" s="25" t="str">
        <x:v>Large reef assoc. fish (&gt;=90 cm)</x:v>
      </x:c>
      <x:c r="E5006" s="35" t="n">
        <x:v>4</x:v>
      </x:c>
      <x:c r="F5006" s="35" t="n">
        <x:v>4</x:v>
      </x:c>
      <x:c r="G5006" s="32" t="n">
        <x:v>690.7339718571</x:v>
      </x:c>
      <x:c r="H5006" s="32" t="n">
        <x:v>690.7339718571</x:v>
      </x:c>
      <x:c r="I5006" s="33" t="n">
        <x:v>0</x:v>
      </x:c>
      <x:c r="J5006" s="34" t="n">
        <x:v>1</x:v>
      </x:c>
      <x:c r="K5006" s="33" t="n">
        <x:v>374.2546813508064</x:v>
      </x:c>
      <x:c r="L5006" s="32" t="n">
        <x:v>258510.42253555582</x:v>
      </x:c>
      <x:c r="M5006" s="33" t="n">
        <x:v>3.5663755250769857</x:v>
      </x:c>
      <x:c r="N5006" s="33" t="n">
        <x:v>368.4474244897174</x:v>
      </x:c>
      <x:c r="O5006" s="32" t="n">
        <x:v>254499.1529383014</x:v>
      </x:c>
      <x:c r="P5006" s="32" t="n">
        <x:v>4011.2695972544025</x:v>
      </x:c>
      <x:c r="Q5006" s="33" t="n">
        <x:v>1.0157614261224157</x:v>
      </x:c>
      <x:c r="R5006" s="34" t="n">
        <x:v>0.015761426122415663</x:v>
      </x:c>
    </x:row>
    <x:row r="5007" ht="18" customHeight="1">
      <x:c r="A5007" s="25" t="str">
        <x:v>EEZ_768</x:v>
      </x:c>
      <x:c r="B5007" s="25" t="str">
        <x:v>Togo</x:v>
      </x:c>
      <x:c r="C5007" s="25" t="str">
        <x:v>functional</x:v>
      </x:c>
      <x:c r="D5007" s="25" t="str">
        <x:v>Large sharks (&gt;=90 cm)</x:v>
      </x:c>
      <x:c r="E5007" s="35" t="n">
        <x:v>10</x:v>
      </x:c>
      <x:c r="F5007" s="35" t="n">
        <x:v>10</x:v>
      </x:c>
      <x:c r="G5007" s="32" t="n">
        <x:v>243.92091228680002</x:v>
      </x:c>
      <x:c r="H5007" s="32" t="n">
        <x:v>243.92091228680002</x:v>
      </x:c>
      <x:c r="I5007" s="33" t="n">
        <x:v>0</x:v>
      </x:c>
      <x:c r="J5007" s="34" t="n">
        <x:v>1</x:v>
      </x:c>
      <x:c r="K5007" s="33" t="n">
        <x:v>2283.217770022577</x:v>
      </x:c>
      <x:c r="L5007" s="32" t="n">
        <x:v>556924.5614133402</x:v>
      </x:c>
      <x:c r="M5007" s="33" t="n">
        <x:v>4.356665790924446</x:v>
      </x:c>
      <x:c r="N5007" s="33" t="n">
        <x:v>2273.3473147771165</x:v>
      </x:c>
      <x:c r="O5007" s="32" t="n">
        <x:v>554516.9509651813</x:v>
      </x:c>
      <x:c r="P5007" s="32" t="n">
        <x:v>2407.610448158812</x:v>
      </x:c>
      <x:c r="Q5007" s="33" t="n">
        <x:v>1.0043418157803259</x:v>
      </x:c>
      <x:c r="R5007" s="34" t="n">
        <x:v>0.004341815780325871</x:v>
      </x:c>
    </x:row>
    <x:row r="5008" ht="18" customHeight="1">
      <x:c r="A5008" s="25" t="str">
        <x:v>EEZ_768</x:v>
      </x:c>
      <x:c r="B5008" s="25" t="str">
        <x:v>Togo</x:v>
      </x:c>
      <x:c r="C5008" s="25" t="str">
        <x:v>functional</x:v>
      </x:c>
      <x:c r="D5008" s="25" t="str">
        <x:v>Lobsters, crabs</x:v>
      </x:c>
      <x:c r="E5008" s="35" t="n">
        <x:v>2</x:v>
      </x:c>
      <x:c r="F5008" s="35" t="n">
        <x:v>2</x:v>
      </x:c>
      <x:c r="G5008" s="32" t="n">
        <x:v>2.0842346429</x:v>
      </x:c>
      <x:c r="H5008" s="32" t="n">
        <x:v>2.0842346429</x:v>
      </x:c>
      <x:c r="I5008" s="33" t="n">
        <x:v>0</x:v>
      </x:c>
      <x:c r="J5008" s="34" t="n">
        <x:v>1</x:v>
      </x:c>
      <x:c r="K5008" s="33" t="n">
        <x:v>49.0796378254893</x:v>
      </x:c>
      <x:c r="L5008" s="32" t="n">
        <x:v>102.29348141687001</x:v>
      </x:c>
      <x:c r="M5008" s="33" t="n">
        <x:v>2.6335445693915354</x:v>
      </x:c>
      <x:c r="N5008" s="33" t="n">
        <x:v>43.007536777159814</x:v>
      </x:c>
      <x:c r="O5008" s="32" t="n">
        <x:v>89.63779805675229</x:v>
      </x:c>
      <x:c r="P5008" s="32" t="n">
        <x:v>12.65568336011772</x:v>
      </x:c>
      <x:c r="Q5008" s="33" t="n">
        <x:v>1.1411869059088784</x:v>
      </x:c>
      <x:c r="R5008" s="34" t="n">
        <x:v>0.1411869059088783</x:v>
      </x:c>
    </x:row>
    <x:row r="5009" ht="18" customHeight="1">
      <x:c r="A5009" s="25" t="str">
        <x:v>EEZ_768</x:v>
      </x:c>
      <x:c r="B5009" s="25" t="str">
        <x:v>Togo</x:v>
      </x:c>
      <x:c r="C5009" s="25" t="str">
        <x:v>functional</x:v>
      </x:c>
      <x:c r="D5009" s="25" t="str">
        <x:v>Medium bathydemersals (30 - 89 cm)</x:v>
      </x:c>
      <x:c r="E5009" s="35" t="n">
        <x:v>3</x:v>
      </x:c>
      <x:c r="F5009" s="35" t="n">
        <x:v>3</x:v>
      </x:c>
      <x:c r="G5009" s="32" t="n">
        <x:v>12.487901667400001</x:v>
      </x:c>
      <x:c r="H5009" s="32" t="n">
        <x:v>12.487901667400001</x:v>
      </x:c>
      <x:c r="I5009" s="33" t="n">
        <x:v>0</x:v>
      </x:c>
      <x:c r="J5009" s="34" t="n">
        <x:v>1</x:v>
      </x:c>
      <x:c r="K5009" s="33" t="n">
        <x:v>2692.7231771039037</x:v>
      </x:c>
      <x:c r="L5009" s="32" t="n">
        <x:v>33626.462253202466</x:v>
      </x:c>
      <x:c r="M5009" s="33" t="n">
        <x:v>4.390628242676549</x:v>
      </x:c>
      <x:c r="N5009" s="33" t="n">
        <x:v>2458.262423563151</x:v>
      </x:c>
      <x:c r="O5009" s="32" t="n">
        <x:v>30698.539418121043</x:v>
      </x:c>
      <x:c r="P5009" s="32" t="n">
        <x:v>2927.922835081423</x:v>
      </x:c>
      <x:c r="Q5009" s="33" t="n">
        <x:v>1.095376616952437</x:v>
      </x:c>
      <x:c r="R5009" s="34" t="n">
        <x:v>0.09537661695243713</x:v>
      </x:c>
    </x:row>
    <x:row r="5010" ht="18" customHeight="1">
      <x:c r="A5010" s="25" t="str">
        <x:v>EEZ_768</x:v>
      </x:c>
      <x:c r="B5010" s="25" t="str">
        <x:v>Togo</x:v>
      </x:c>
      <x:c r="C5010" s="25" t="str">
        <x:v>functional</x:v>
      </x:c>
      <x:c r="D5010" s="25" t="str">
        <x:v>Medium bathypelagics (30 - 89 cm)</x:v>
      </x:c>
      <x:c r="E5010" s="35" t="n">
        <x:v>1</x:v>
      </x:c>
      <x:c r="F5010" s="35" t="n">
        <x:v>1</x:v>
      </x:c>
      <x:c r="G5010" s="32" t="n">
        <x:v>60.7834057966</x:v>
      </x:c>
      <x:c r="H5010" s="32" t="n">
        <x:v>60.7834057966</x:v>
      </x:c>
      <x:c r="I5010" s="33" t="n">
        <x:v>0</x:v>
      </x:c>
      <x:c r="J5010" s="34" t="n">
        <x:v>1</x:v>
      </x:c>
      <x:c r="K5010" s="33" t="n">
        <x:v>1202.2644346174131</x:v>
      </x:c>
      <x:c r="L5010" s="32" t="n">
        <x:v>73077.7270041701</x:v>
      </x:c>
      <x:c r="M5010" s="33" t="n">
        <x:v>4.08</x:v>
      </x:c>
      <x:c r="N5010" s="33" t="n">
        <x:v>1202.2644346174131</x:v>
      </x:c>
      <x:c r="O5010" s="32" t="n">
        <x:v>73077.7270041701</x:v>
      </x:c>
      <x:c r="P5010" s="32" t="n">
        <x:v>0</x:v>
      </x:c>
      <x:c r="Q5010" s="33" t="n">
        <x:v>1</x:v>
      </x:c>
      <x:c r="R5010" s="34" t="n">
        <x:v>0</x:v>
      </x:c>
    </x:row>
    <x:row r="5011" ht="18" customHeight="1">
      <x:c r="A5011" s="25" t="str">
        <x:v>EEZ_768</x:v>
      </x:c>
      <x:c r="B5011" s="25" t="str">
        <x:v>Togo</x:v>
      </x:c>
      <x:c r="C5011" s="25" t="str">
        <x:v>functional</x:v>
      </x:c>
      <x:c r="D5011" s="25" t="str">
        <x:v>Medium benthopelagics (30 - 89 cm)</x:v>
      </x:c>
      <x:c r="E5011" s="35" t="n">
        <x:v>14</x:v>
      </x:c>
      <x:c r="F5011" s="35" t="n">
        <x:v>14</x:v>
      </x:c>
      <x:c r="G5011" s="32" t="n">
        <x:v>209.58402513289997</x:v>
      </x:c>
      <x:c r="H5011" s="32" t="n">
        <x:v>209.58402513289997</x:v>
      </x:c>
      <x:c r="I5011" s="33" t="n">
        <x:v>0</x:v>
      </x:c>
      <x:c r="J5011" s="34" t="n">
        <x:v>1</x:v>
      </x:c>
      <x:c r="K5011" s="33" t="n">
        <x:v>408.129136328941</x:v>
      </x:c>
      <x:c r="L5011" s="32" t="n">
        <x:v>85537.34716583353</x:v>
      </x:c>
      <x:c r="M5011" s="33" t="n">
        <x:v>3.5282761927015014</x:v>
      </x:c>
      <x:c r="N5011" s="33" t="n">
        <x:v>337.5018771713218</x:v>
      </x:c>
      <x:c r="O5011" s="32" t="n">
        <x:v>70735.00190747522</x:v>
      </x:c>
      <x:c r="P5011" s="32" t="n">
        <x:v>14802.345258358313</x:v>
      </x:c>
      <x:c r="Q5011" s="33" t="n">
        <x:v>1.209264789131136</x:v>
      </x:c>
      <x:c r="R5011" s="34" t="n">
        <x:v>0.2092647891311361</x:v>
      </x:c>
    </x:row>
    <x:row r="5012" ht="18" customHeight="1">
      <x:c r="A5012" s="25" t="str">
        <x:v>EEZ_768</x:v>
      </x:c>
      <x:c r="B5012" s="25" t="str">
        <x:v>Togo</x:v>
      </x:c>
      <x:c r="C5012" s="25" t="str">
        <x:v>functional</x:v>
      </x:c>
      <x:c r="D5012" s="25" t="str">
        <x:v>Medium demersals (30 - 89 cm)</x:v>
      </x:c>
      <x:c r="E5012" s="35" t="n">
        <x:v>14</x:v>
      </x:c>
      <x:c r="F5012" s="35" t="n">
        <x:v>14</x:v>
      </x:c>
      <x:c r="G5012" s="32" t="n">
        <x:v>24290.383740579597</x:v>
      </x:c>
      <x:c r="H5012" s="32" t="n">
        <x:v>24290.383740579597</x:v>
      </x:c>
      <x:c r="I5012" s="33" t="n">
        <x:v>0</x:v>
      </x:c>
      <x:c r="J5012" s="34" t="n">
        <x:v>1</x:v>
      </x:c>
      <x:c r="K5012" s="33" t="n">
        <x:v>199.01446799253534</x:v>
      </x:c>
      <x:c r="L5012" s="32" t="n">
        <x:v>4834137.797465979</x:v>
      </x:c>
      <x:c r="M5012" s="33" t="n">
        <x:v>3.292918803902127</x:v>
      </x:c>
      <x:c r="N5012" s="33" t="n">
        <x:v>196.2993239495311</x:v>
      </x:c>
      <x:c r="O5012" s="32" t="n">
        <x:v>4768185.906750457</x:v>
      </x:c>
      <x:c r="P5012" s="32" t="n">
        <x:v>65951.89071552176</x:v>
      </x:c>
      <x:c r="Q5012" s="33" t="n">
        <x:v>1.0138316525415152</x:v>
      </x:c>
      <x:c r="R5012" s="34" t="n">
        <x:v>0.013831652541515166</x:v>
      </x:c>
    </x:row>
    <x:row r="5013" ht="18" customHeight="1">
      <x:c r="A5013" s="25" t="str">
        <x:v>EEZ_768</x:v>
      </x:c>
      <x:c r="B5013" s="25" t="str">
        <x:v>Togo</x:v>
      </x:c>
      <x:c r="C5013" s="25" t="str">
        <x:v>functional</x:v>
      </x:c>
      <x:c r="D5013" s="25" t="str">
        <x:v>Medium pelagics (30 - 89 cm)</x:v>
      </x:c>
      <x:c r="E5013" s="35" t="n">
        <x:v>17</x:v>
      </x:c>
      <x:c r="F5013" s="35" t="n">
        <x:v>17</x:v>
      </x:c>
      <x:c r="G5013" s="32" t="n">
        <x:v>2935.3104247704</x:v>
      </x:c>
      <x:c r="H5013" s="32" t="n">
        <x:v>2935.3104247704</x:v>
      </x:c>
      <x:c r="I5013" s="33" t="n">
        <x:v>0</x:v>
      </x:c>
      <x:c r="J5013" s="34" t="n">
        <x:v>1</x:v>
      </x:c>
      <x:c r="K5013" s="33" t="n">
        <x:v>830.6814399719462</x:v>
      </x:c>
      <x:c r="L5013" s="32" t="n">
        <x:v>2438307.890412941</x:v>
      </x:c>
      <x:c r="M5013" s="33" t="n">
        <x:v>3.826528655347143</x:v>
      </x:c>
      <x:c r="N5013" s="33" t="n">
        <x:v>670.7005389862353</x:v>
      </x:c>
      <x:c r="O5013" s="32" t="n">
        <x:v>1968714.2839854225</x:v>
      </x:c>
      <x:c r="P5013" s="32" t="n">
        <x:v>469593.60642751865</x:v>
      </x:c>
      <x:c r="Q5013" s="33" t="n">
        <x:v>1.2385280638472758</x:v>
      </x:c>
      <x:c r="R5013" s="34" t="n">
        <x:v>0.23852806384727576</x:v>
      </x:c>
    </x:row>
    <x:row r="5014" ht="18" customHeight="1">
      <x:c r="A5014" s="25" t="str">
        <x:v>EEZ_768</x:v>
      </x:c>
      <x:c r="B5014" s="25" t="str">
        <x:v>Togo</x:v>
      </x:c>
      <x:c r="C5014" s="25" t="str">
        <x:v>functional</x:v>
      </x:c>
      <x:c r="D5014" s="25" t="str">
        <x:v>Medium reef assoc. fish (30 - 89 cm)</x:v>
      </x:c>
      <x:c r="E5014" s="35" t="n">
        <x:v>9</x:v>
      </x:c>
      <x:c r="F5014" s="35" t="n">
        <x:v>9</x:v>
      </x:c>
      <x:c r="G5014" s="32" t="n">
        <x:v>1173.7989318131001</x:v>
      </x:c>
      <x:c r="H5014" s="32" t="n">
        <x:v>1173.7989318131001</x:v>
      </x:c>
      <x:c r="I5014" s="33" t="n">
        <x:v>0</x:v>
      </x:c>
      <x:c r="J5014" s="34" t="n">
        <x:v>1</x:v>
      </x:c>
      <x:c r="K5014" s="33" t="n">
        <x:v>535.3502935574826</x:v>
      </x:c>
      <x:c r="L5014" s="32" t="n">
        <x:v>628393.6027236027</x:v>
      </x:c>
      <x:c r="M5014" s="33" t="n">
        <x:v>3.6270452380946248</x:v>
      </x:c>
      <x:c r="N5014" s="33" t="n">
        <x:v>423.6870969320761</x:v>
      </x:c>
      <x:c r="O5014" s="32" t="n">
        <x:v>497323.4618018643</x:v>
      </x:c>
      <x:c r="P5014" s="32" t="n">
        <x:v>131070.14092173835</x:v>
      </x:c>
      <x:c r="Q5014" s="33" t="n">
        <x:v>1.2635510909677476</x:v>
      </x:c>
      <x:c r="R5014" s="34" t="n">
        <x:v>0.2635510909677477</x:v>
      </x:c>
    </x:row>
    <x:row r="5015" ht="18" customHeight="1">
      <x:c r="A5015" s="25" t="str">
        <x:v>EEZ_768</x:v>
      </x:c>
      <x:c r="B5015" s="25" t="str">
        <x:v>Togo</x:v>
      </x:c>
      <x:c r="C5015" s="25" t="str">
        <x:v>functional</x:v>
      </x:c>
      <x:c r="D5015" s="25" t="str">
        <x:v>Other demersal invertebrates</x:v>
      </x:c>
      <x:c r="E5015" s="35" t="n">
        <x:v>3</x:v>
      </x:c>
      <x:c r="F5015" s="35" t="n">
        <x:v>3</x:v>
      </x:c>
      <x:c r="G5015" s="32" t="n">
        <x:v>0.15182094540000002</x:v>
      </x:c>
      <x:c r="H5015" s="32" t="n">
        <x:v>0.15182094540000002</x:v>
      </x:c>
      <x:c r="I5015" s="33" t="n">
        <x:v>0</x:v>
      </x:c>
      <x:c r="J5015" s="34" t="n">
        <x:v>1</x:v>
      </x:c>
      <x:c r="K5015" s="33" t="n">
        <x:v>48.31115648501586</x:v>
      </x:c>
      <x:c r="L5015" s="32" t="n">
        <x:v>7.33464545092245</x:v>
      </x:c>
      <x:c r="M5015" s="33" t="n">
        <x:v>2.451055907303025</x:v>
      </x:c>
      <x:c r="N5015" s="33" t="n">
        <x:v>28.252436488584912</x:v>
      </x:c>
      <x:c r="O5015" s="32" t="n">
        <x:v>4.2893116175504185</x:v>
      </x:c>
      <x:c r="P5015" s="32" t="n">
        <x:v>3.0453338333720312</x:v>
      </x:c>
      <x:c r="Q5015" s="33" t="n">
        <x:v>1.7099819516286834</x:v>
      </x:c>
      <x:c r="R5015" s="34" t="n">
        <x:v>0.7099819516286835</x:v>
      </x:c>
    </x:row>
    <x:row r="5016" ht="18" customHeight="1">
      <x:c r="A5016" s="25" t="str">
        <x:v>EEZ_768</x:v>
      </x:c>
      <x:c r="B5016" s="25" t="str">
        <x:v>Togo</x:v>
      </x:c>
      <x:c r="C5016" s="25" t="str">
        <x:v>functional</x:v>
      </x:c>
      <x:c r="D5016" s="25" t="str">
        <x:v>Shrimps</x:v>
      </x:c>
      <x:c r="E5016" s="35" t="n">
        <x:v>6</x:v>
      </x:c>
      <x:c r="F5016" s="35" t="n">
        <x:v>6</x:v>
      </x:c>
      <x:c r="G5016" s="32" t="n">
        <x:v>96.72466768820001</x:v>
      </x:c>
      <x:c r="H5016" s="32" t="n">
        <x:v>96.72466768820001</x:v>
      </x:c>
      <x:c r="I5016" s="33" t="n">
        <x:v>0</x:v>
      </x:c>
      <x:c r="J5016" s="34" t="n">
        <x:v>1</x:v>
      </x:c>
      <x:c r="K5016" s="33" t="n">
        <x:v>168.75983523451478</x:v>
      </x:c>
      <x:c r="L5016" s="32" t="n">
        <x:v>16323.23898217383</x:v>
      </x:c>
      <x:c r="M5016" s="33" t="n">
        <x:v>3.0618985623306756</x:v>
      </x:c>
      <x:c r="N5016" s="33" t="n">
        <x:v>115.31838785130732</x:v>
      </x:c>
      <x:c r="O5016" s="32" t="n">
        <x:v>11154.132743256663</x:v>
      </x:c>
      <x:c r="P5016" s="32" t="n">
        <x:v>5169.1062389171675</x:v>
      </x:c>
      <x:c r="Q5016" s="33" t="n">
        <x:v>1.4634252037247988</x:v>
      </x:c>
      <x:c r="R5016" s="34" t="n">
        <x:v>0.46342520372479873</x:v>
      </x:c>
    </x:row>
    <x:row r="5017" ht="18" customHeight="1">
      <x:c r="A5017" s="25" t="str">
        <x:v>EEZ_768</x:v>
      </x:c>
      <x:c r="B5017" s="25" t="str">
        <x:v>Togo</x:v>
      </x:c>
      <x:c r="C5017" s="25" t="str">
        <x:v>functional</x:v>
      </x:c>
      <x:c r="D5017" s="25" t="str">
        <x:v>Small benthopelagics (&lt;30 cm)</x:v>
      </x:c>
      <x:c r="E5017" s="35" t="n">
        <x:v>1</x:v>
      </x:c>
      <x:c r="F5017" s="35" t="n">
        <x:v>1</x:v>
      </x:c>
      <x:c r="G5017" s="32" t="n">
        <x:v>27.5675145508</x:v>
      </x:c>
      <x:c r="H5017" s="32" t="n">
        <x:v>27.5675145508</x:v>
      </x:c>
      <x:c r="I5017" s="33" t="n">
        <x:v>0</x:v>
      </x:c>
      <x:c r="J5017" s="34" t="n">
        <x:v>1</x:v>
      </x:c>
      <x:c r="K5017" s="33" t="n">
        <x:v>186.20871366628674</x:v>
      </x:c>
      <x:c r="L5017" s="32" t="n">
        <x:v>5133.31142348111</x:v>
      </x:c>
      <x:c r="M5017" s="33" t="n">
        <x:v>3.27</x:v>
      </x:c>
      <x:c r="N5017" s="33" t="n">
        <x:v>186.20871366628674</x:v>
      </x:c>
      <x:c r="O5017" s="32" t="n">
        <x:v>5133.31142348111</x:v>
      </x:c>
      <x:c r="P5017" s="32" t="n">
        <x:v>0</x:v>
      </x:c>
      <x:c r="Q5017" s="33" t="n">
        <x:v>1</x:v>
      </x:c>
      <x:c r="R5017" s="34" t="n">
        <x:v>0</x:v>
      </x:c>
    </x:row>
    <x:row r="5018" ht="18" customHeight="1">
      <x:c r="A5018" s="25" t="str">
        <x:v>EEZ_768</x:v>
      </x:c>
      <x:c r="B5018" s="25" t="str">
        <x:v>Togo</x:v>
      </x:c>
      <x:c r="C5018" s="25" t="str">
        <x:v>functional</x:v>
      </x:c>
      <x:c r="D5018" s="25" t="str">
        <x:v>Small demersals (&lt;30 cm)</x:v>
      </x:c>
      <x:c r="E5018" s="35" t="n">
        <x:v>3</x:v>
      </x:c>
      <x:c r="F5018" s="35" t="n">
        <x:v>3</x:v>
      </x:c>
      <x:c r="G5018" s="32" t="n">
        <x:v>3795.4890861785</x:v>
      </x:c>
      <x:c r="H5018" s="32" t="n">
        <x:v>3795.4890861785</x:v>
      </x:c>
      <x:c r="I5018" s="33" t="n">
        <x:v>0</x:v>
      </x:c>
      <x:c r="J5018" s="34" t="n">
        <x:v>1</x:v>
      </x:c>
      <x:c r="K5018" s="33" t="n">
        <x:v>98.31566885736413</x:v>
      </x:c>
      <x:c r="L5018" s="32" t="n">
        <x:v>373156.048148465</x:v>
      </x:c>
      <x:c r="M5018" s="33" t="n">
        <x:v>2.8050595757391847</x:v>
      </x:c>
      <x:c r="N5018" s="33" t="n">
        <x:v>63.83510480380745</x:v>
      </x:c>
      <x:c r="O5018" s="32" t="n">
        <x:v>242285.44359791192</x:v>
      </x:c>
      <x:c r="P5018" s="32" t="n">
        <x:v>130870.60455055308</x:v>
      </x:c>
      <x:c r="Q5018" s="33" t="n">
        <x:v>1.5401505043272066</x:v>
      </x:c>
      <x:c r="R5018" s="34" t="n">
        <x:v>0.5401505043272066</x:v>
      </x:c>
    </x:row>
    <x:row r="5019" ht="18" customHeight="1">
      <x:c r="A5019" s="25" t="str">
        <x:v>EEZ_768</x:v>
      </x:c>
      <x:c r="B5019" s="25" t="str">
        <x:v>Togo</x:v>
      </x:c>
      <x:c r="C5019" s="25" t="str">
        <x:v>functional</x:v>
      </x:c>
      <x:c r="D5019" s="25" t="str">
        <x:v>Small pelagics (&lt;30 cm)</x:v>
      </x:c>
      <x:c r="E5019" s="35" t="n">
        <x:v>5</x:v>
      </x:c>
      <x:c r="F5019" s="35" t="n">
        <x:v>5</x:v>
      </x:c>
      <x:c r="G5019" s="32" t="n">
        <x:v>12786.869497916101</x:v>
      </x:c>
      <x:c r="H5019" s="32" t="n">
        <x:v>12786.869497916101</x:v>
      </x:c>
      <x:c r="I5019" s="33" t="n">
        <x:v>0</x:v>
      </x:c>
      <x:c r="J5019" s="34" t="n">
        <x:v>1</x:v>
      </x:c>
      <x:c r="K5019" s="33" t="n">
        <x:v>147.40365912803378</x:v>
      </x:c>
      <x:c r="L5019" s="32" t="n">
        <x:v>1884831.3527854774</x:v>
      </x:c>
      <x:c r="M5019" s="33" t="n">
        <x:v>3.1538099433939872</x:v>
      </x:c>
      <x:c r="N5019" s="33" t="n">
        <x:v>142.4983853548488</x:v>
      </x:c>
      <x:c r="O5019" s="32" t="n">
        <x:v>1822108.2571962106</x:v>
      </x:c>
      <x:c r="P5019" s="32" t="n">
        <x:v>62723.09558926686</x:v>
      </x:c>
      <x:c r="Q5019" s="33" t="n">
        <x:v>1.0344233638926497</x:v>
      </x:c>
      <x:c r="R5019" s="34" t="n">
        <x:v>0.034423363892649675</x:v>
      </x:c>
    </x:row>
    <x:row r="5020" ht="18" customHeight="1">
      <x:c r="A5020" s="25" t="str">
        <x:v>EEZ_768</x:v>
      </x:c>
      <x:c r="B5020" s="25" t="str">
        <x:v>Togo</x:v>
      </x:c>
      <x:c r="C5020" s="25" t="str">
        <x:v>functional</x:v>
      </x:c>
      <x:c r="D5020" s="25" t="str">
        <x:v>Small to medium flatfishes (&lt;90 cm)</x:v>
      </x:c>
      <x:c r="E5020" s="35" t="n">
        <x:v>7</x:v>
      </x:c>
      <x:c r="F5020" s="35" t="n">
        <x:v>7</x:v>
      </x:c>
      <x:c r="G5020" s="32" t="n">
        <x:v>72.3508794683</x:v>
      </x:c>
      <x:c r="H5020" s="32" t="n">
        <x:v>72.3508794683</x:v>
      </x:c>
      <x:c r="I5020" s="33" t="n">
        <x:v>0</x:v>
      </x:c>
      <x:c r="J5020" s="34" t="n">
        <x:v>1</x:v>
      </x:c>
      <x:c r="K5020" s="33" t="n">
        <x:v>178.4968348310872</x:v>
      </x:c>
      <x:c r="L5020" s="32" t="n">
        <x:v>12914.402982337042</x:v>
      </x:c>
      <x:c r="M5020" s="33" t="n">
        <x:v>3.2166796891995317</x:v>
      </x:c>
      <x:c r="N5020" s="33" t="n">
        <x:v>164.69472492628188</x:v>
      </x:c>
      <x:c r="O5020" s="32" t="n">
        <x:v>11915.808192206243</x:v>
      </x:c>
      <x:c r="P5020" s="32" t="n">
        <x:v>998.5947901307991</x:v>
      </x:c>
      <x:c r="Q5020" s="33" t="n">
        <x:v>1.083804201445937</x:v>
      </x:c>
      <x:c r="R5020" s="34" t="n">
        <x:v>0.08380420144593706</x:v>
      </x:c>
    </x:row>
    <x:row r="5021" ht="18" customHeight="1">
      <x:c r="A5021" s="25" t="str">
        <x:v>EEZ_768</x:v>
      </x:c>
      <x:c r="B5021" s="25" t="str">
        <x:v>Togo</x:v>
      </x:c>
      <x:c r="C5021" s="25" t="str">
        <x:v>functional</x:v>
      </x:c>
      <x:c r="D5021" s="25" t="str">
        <x:v>Small to medium rays (&lt;90 cm)</x:v>
      </x:c>
      <x:c r="E5021" s="35" t="n">
        <x:v>2</x:v>
      </x:c>
      <x:c r="F5021" s="35" t="n">
        <x:v>2</x:v>
      </x:c>
      <x:c r="G5021" s="32" t="n">
        <x:v>2.1418475444</x:v>
      </x:c>
      <x:c r="H5021" s="32" t="n">
        <x:v>2.1418475444</x:v>
      </x:c>
      <x:c r="I5021" s="33" t="n">
        <x:v>0</x:v>
      </x:c>
      <x:c r="J5021" s="34" t="n">
        <x:v>1</x:v>
      </x:c>
      <x:c r="K5021" s="33" t="n">
        <x:v>630.957344480193</x:v>
      </x:c>
      <x:c r="L5021" s="32" t="n">
        <x:v>1351.4144388960462</x:v>
      </x:c>
      <x:c r="M5021" s="33" t="n">
        <x:v>3.8000000000000003</x:v>
      </x:c>
      <x:c r="N5021" s="33" t="n">
        <x:v>630.9573444801937</x:v>
      </x:c>
      <x:c r="O5021" s="32" t="n">
        <x:v>1351.4144388960478</x:v>
      </x:c>
      <x:c r="P5021" s="32" t="n">
        <x:v>-1.5916157281026244e-12</x:v>
      </x:c>
      <x:c r="Q5021" s="33" t="n">
        <x:v>0.9999999999999988</x:v>
      </x:c>
      <x:c r="R5021" s="34" t="n">
        <x:v>-1.1777406562288869e-15</x:v>
      </x:c>
    </x:row>
    <x:row r="5022" ht="18" customHeight="1">
      <x:c r="A5022" s="25" t="str">
        <x:v>EEZ_772</x:v>
      </x:c>
      <x:c r="B5022" s="25" t="str">
        <x:v>Tokelau (New Zealand)</x:v>
      </x:c>
      <x:c r="C5022" s="25" t="str">
        <x:v>functional</x:v>
      </x:c>
      <x:c r="D5022" s="25" t="str">
        <x:v>Large pelagics (&gt;=90 cm)</x:v>
      </x:c>
      <x:c r="E5022" s="35" t="n">
        <x:v>13</x:v>
      </x:c>
      <x:c r="F5022" s="35" t="n">
        <x:v>13</x:v>
      </x:c>
      <x:c r="G5022" s="32" t="n">
        <x:v>8525.2466926677</x:v>
      </x:c>
      <x:c r="H5022" s="32" t="n">
        <x:v>8525.2466926677</x:v>
      </x:c>
      <x:c r="I5022" s="33" t="n">
        <x:v>0</x:v>
      </x:c>
      <x:c r="J5022" s="34" t="n">
        <x:v>1</x:v>
      </x:c>
      <x:c r="K5022" s="33" t="n">
        <x:v>2618.303820932614</x:v>
      </x:c>
      <x:c r="L5022" s="32" t="n">
        <x:v>22321685.989804972</x:v>
      </x:c>
      <x:c r="M5022" s="33" t="n">
        <x:v>4.415695977439189</x:v>
      </x:c>
      <x:c r="N5022" s="33" t="n">
        <x:v>2604.329782386027</x:v>
      </x:c>
      <x:c r="O5022" s="32" t="n">
        <x:v>22202553.863902472</x:v>
      </x:c>
      <x:c r="P5022" s="32" t="n">
        <x:v>119132.1259025</x:v>
      </x:c>
      <x:c r="Q5022" s="33" t="n">
        <x:v>1.0053656947138945</x:v>
      </x:c>
      <x:c r="R5022" s="34" t="n">
        <x:v>0.0053656947138945275</x:v>
      </x:c>
    </x:row>
    <x:row r="5023" ht="18" customHeight="1">
      <x:c r="A5023" s="25" t="str">
        <x:v>EEZ_772</x:v>
      </x:c>
      <x:c r="B5023" s="25" t="str">
        <x:v>Tokelau (New Zealand)</x:v>
      </x:c>
      <x:c r="C5023" s="25" t="str">
        <x:v>functional</x:v>
      </x:c>
      <x:c r="D5023" s="25" t="str">
        <x:v>Large sharks (&gt;=90 cm)</x:v>
      </x:c>
      <x:c r="E5023" s="35" t="n">
        <x:v>7</x:v>
      </x:c>
      <x:c r="F5023" s="35" t="n">
        <x:v>7</x:v>
      </x:c>
      <x:c r="G5023" s="32" t="n">
        <x:v>462.0985216226</x:v>
      </x:c>
      <x:c r="H5023" s="32" t="n">
        <x:v>462.0985216226</x:v>
      </x:c>
      <x:c r="I5023" s="33" t="n">
        <x:v>0</x:v>
      </x:c>
      <x:c r="J5023" s="34" t="n">
        <x:v>1</x:v>
      </x:c>
      <x:c r="K5023" s="33" t="n">
        <x:v>2280.6936757741546</x:v>
      </x:c>
      <x:c r="L5023" s="32" t="n">
        <x:v>1053905.1758492503</x:v>
      </x:c>
      <x:c r="M5023" s="33" t="n">
        <x:v>4.35121538544474</x:v>
      </x:c>
      <x:c r="N5023" s="33" t="n">
        <x:v>2244.9950380189252</x:v>
      </x:c>
      <x:c r="O5023" s="32" t="n">
        <x:v>1037408.888118618</x:v>
      </x:c>
      <x:c r="P5023" s="32" t="n">
        <x:v>16496.287730632233</x:v>
      </x:c>
      <x:c r="Q5023" s="33" t="n">
        <x:v>1.0159014328097273</x:v>
      </x:c>
      <x:c r="R5023" s="34" t="n">
        <x:v>0.015901432809727417</x:v>
      </x:c>
    </x:row>
    <x:row r="5024" ht="18" customHeight="1">
      <x:c r="A5024" s="25" t="str">
        <x:v>EEZ_772</x:v>
      </x:c>
      <x:c r="B5024" s="25" t="str">
        <x:v>Tokelau (New Zealand)</x:v>
      </x:c>
      <x:c r="C5024" s="25" t="str">
        <x:v>functional</x:v>
      </x:c>
      <x:c r="D5024" s="25" t="str">
        <x:v>Medium demersals (30 - 89 cm)</x:v>
      </x:c>
      <x:c r="E5024" s="35" t="n">
        <x:v>1</x:v>
      </x:c>
      <x:c r="F5024" s="35" t="n">
        <x:v>1</x:v>
      </x:c>
      <x:c r="G5024" s="32" t="n">
        <x:v>573.1876843746</x:v>
      </x:c>
      <x:c r="H5024" s="32" t="n">
        <x:v>573.1876843746</x:v>
      </x:c>
      <x:c r="I5024" s="33" t="n">
        <x:v>0</x:v>
      </x:c>
      <x:c r="J5024" s="34" t="n">
        <x:v>1</x:v>
      </x:c>
      <x:c r="K5024" s="33" t="n">
        <x:v>190.54607179632464</x:v>
      </x:c>
      <x:c r="L5024" s="32" t="n">
        <x:v>109218.66165961161</x:v>
      </x:c>
      <x:c r="M5024" s="33" t="n">
        <x:v>3.28</x:v>
      </x:c>
      <x:c r="N5024" s="33" t="n">
        <x:v>190.54607179632464</x:v>
      </x:c>
      <x:c r="O5024" s="32" t="n">
        <x:v>109218.66165961161</x:v>
      </x:c>
      <x:c r="P5024" s="32" t="n">
        <x:v>0</x:v>
      </x:c>
      <x:c r="Q5024" s="33" t="n">
        <x:v>1</x:v>
      </x:c>
      <x:c r="R5024" s="34" t="n">
        <x:v>0</x:v>
      </x:c>
    </x:row>
    <x:row r="5025" ht="18" customHeight="1">
      <x:c r="A5025" s="25" t="str">
        <x:v>EEZ_772</x:v>
      </x:c>
      <x:c r="B5025" s="25" t="str">
        <x:v>Tokelau (New Zealand)</x:v>
      </x:c>
      <x:c r="C5025" s="25" t="str">
        <x:v>functional</x:v>
      </x:c>
      <x:c r="D5025" s="25" t="str">
        <x:v>Medium pelagics (30 - 89 cm)</x:v>
      </x:c>
      <x:c r="E5025" s="35" t="n">
        <x:v>4</x:v>
      </x:c>
      <x:c r="F5025" s="35" t="n">
        <x:v>4</x:v>
      </x:c>
      <x:c r="G5025" s="32" t="n">
        <x:v>229.1861637899</x:v>
      </x:c>
      <x:c r="H5025" s="32" t="n">
        <x:v>229.1861637899</x:v>
      </x:c>
      <x:c r="I5025" s="33" t="n">
        <x:v>0</x:v>
      </x:c>
      <x:c r="J5025" s="34" t="n">
        <x:v>1</x:v>
      </x:c>
      <x:c r="K5025" s="33" t="n">
        <x:v>1210.6182272926064</x:v>
      </x:c>
      <x:c r="L5025" s="32" t="n">
        <x:v>277456.9473273217</x:v>
      </x:c>
      <x:c r="M5025" s="33" t="n">
        <x:v>3.9599199103470974</x:v>
      </x:c>
      <x:c r="N5025" s="33" t="n">
        <x:v>911.8426679882997</x:v>
      </x:c>
      <x:c r="O5025" s="32" t="n">
        <x:v>208981.72305618587</x:v>
      </x:c>
      <x:c r="P5025" s="32" t="n">
        <x:v>68475.22427113581</x:v>
      </x:c>
      <x:c r="Q5025" s="33" t="n">
        <x:v>1.327661305829725</x:v>
      </x:c>
      <x:c r="R5025" s="34" t="n">
        <x:v>0.327661305829725</x:v>
      </x:c>
    </x:row>
    <x:row r="5026" ht="18" customHeight="1">
      <x:c r="A5026" s="25" t="str">
        <x:v>EEZ_772</x:v>
      </x:c>
      <x:c r="B5026" s="25" t="str">
        <x:v>Tokelau (New Zealand)</x:v>
      </x:c>
      <x:c r="C5026" s="25" t="str">
        <x:v>functional</x:v>
      </x:c>
      <x:c r="D5026" s="25" t="str">
        <x:v>Medium reef assoc. fish (30 - 89 cm)</x:v>
      </x:c>
      <x:c r="E5026" s="35" t="n">
        <x:v>1</x:v>
      </x:c>
      <x:c r="F5026" s="35" t="n">
        <x:v>1</x:v>
      </x:c>
      <x:c r="G5026" s="32" t="n">
        <x:v>16.655908949</x:v>
      </x:c>
      <x:c r="H5026" s="32" t="n">
        <x:v>16.655908949</x:v>
      </x:c>
      <x:c r="I5026" s="33" t="n">
        <x:v>0</x:v>
      </x:c>
      <x:c r="J5026" s="34" t="n">
        <x:v>1</x:v>
      </x:c>
      <x:c r="K5026" s="33" t="n">
        <x:v>33.88441561392024</x:v>
      </x:c>
      <x:c r="L5026" s="32" t="n">
        <x:v>564.3757412555294</x:v>
      </x:c>
      <x:c r="M5026" s="33" t="n">
        <x:v>2.53</x:v>
      </x:c>
      <x:c r="N5026" s="33" t="n">
        <x:v>33.88441561392024</x:v>
      </x:c>
      <x:c r="O5026" s="32" t="n">
        <x:v>564.3757412555294</x:v>
      </x:c>
      <x:c r="P5026" s="32" t="n">
        <x:v>0</x:v>
      </x:c>
      <x:c r="Q5026" s="33" t="n">
        <x:v>1</x:v>
      </x:c>
      <x:c r="R5026" s="34" t="n">
        <x:v>0</x:v>
      </x:c>
    </x:row>
    <x:row r="5027" ht="18" customHeight="1">
      <x:c r="A5027" s="25" t="str">
        <x:v>EEZ_772</x:v>
      </x:c>
      <x:c r="B5027" s="25" t="str">
        <x:v>Tokelau (New Zealand)</x:v>
      </x:c>
      <x:c r="C5027" s="25" t="str">
        <x:v>functional</x:v>
      </x:c>
      <x:c r="D5027" s="25" t="str">
        <x:v>Other demersal invertebrates</x:v>
      </x:c>
      <x:c r="E5027" s="35" t="n">
        <x:v>1</x:v>
      </x:c>
      <x:c r="F5027" s="35" t="n">
        <x:v>1</x:v>
      </x:c>
      <x:c r="G5027" s="32" t="n">
        <x:v>8.809802572</x:v>
      </x:c>
      <x:c r="H5027" s="32" t="n">
        <x:v>8.809802572</x:v>
      </x:c>
      <x:c r="I5027" s="33" t="n">
        <x:v>0</x:v>
      </x:c>
      <x:c r="J5027" s="34" t="n">
        <x:v>1</x:v>
      </x:c>
      <x:c r="K5027" s="33" t="n">
        <x:v>26.915348039269166</x:v>
      </x:c>
      <x:c r="L5027" s="32" t="n">
        <x:v>237.11890238262868</x:v>
      </x:c>
      <x:c r="M5027" s="33" t="n">
        <x:v>2.43</x:v>
      </x:c>
      <x:c r="N5027" s="33" t="n">
        <x:v>26.915348039269166</x:v>
      </x:c>
      <x:c r="O5027" s="32" t="n">
        <x:v>237.11890238262868</x:v>
      </x:c>
      <x:c r="P5027" s="32" t="n">
        <x:v>0</x:v>
      </x:c>
      <x:c r="Q5027" s="33" t="n">
        <x:v>1</x:v>
      </x:c>
      <x:c r="R5027" s="34" t="n">
        <x:v>0</x:v>
      </x:c>
    </x:row>
    <x:row r="5028" ht="18" customHeight="1">
      <x:c r="A5028" s="25" t="str">
        <x:v>EEZ_772</x:v>
      </x:c>
      <x:c r="B5028" s="25" t="str">
        <x:v>Tokelau (New Zealand)</x:v>
      </x:c>
      <x:c r="C5028" s="25" t="str">
        <x:v>functional</x:v>
      </x:c>
      <x:c r="D5028" s="25" t="str">
        <x:v>Shrimps</x:v>
      </x:c>
      <x:c r="E5028" s="35" t="n">
        <x:v>1</x:v>
      </x:c>
      <x:c r="F5028" s="35" t="n">
        <x:v>1</x:v>
      </x:c>
      <x:c r="G5028" s="32" t="n">
        <x:v>3.523004777</x:v>
      </x:c>
      <x:c r="H5028" s="32" t="n">
        <x:v>3.523004777</x:v>
      </x:c>
      <x:c r="I5028" s="33" t="n">
        <x:v>0</x:v>
      </x:c>
      <x:c r="J5028" s="34" t="n">
        <x:v>1</x:v>
      </x:c>
      <x:c r="K5028" s="33" t="n">
        <x:v>50.11872336272725</x:v>
      </x:c>
      <x:c r="L5028" s="32" t="n">
        <x:v>176.56850182402962</x:v>
      </x:c>
      <x:c r="M5028" s="33" t="n">
        <x:v>2.7</x:v>
      </x:c>
      <x:c r="N5028" s="33" t="n">
        <x:v>50.11872336272725</x:v>
      </x:c>
      <x:c r="O5028" s="32" t="n">
        <x:v>176.56850182402962</x:v>
      </x:c>
      <x:c r="P5028" s="32" t="n">
        <x:v>0</x:v>
      </x:c>
      <x:c r="Q5028" s="33" t="n">
        <x:v>1</x:v>
      </x:c>
      <x:c r="R5028" s="34" t="n">
        <x:v>0</x:v>
      </x:c>
    </x:row>
    <x:row r="5029" ht="18" customHeight="1">
      <x:c r="A5029" s="25" t="str">
        <x:v>EEZ_772</x:v>
      </x:c>
      <x:c r="B5029" s="25" t="str">
        <x:v>Tokelau (New Zealand)</x:v>
      </x:c>
      <x:c r="C5029" s="25" t="str">
        <x:v>functional</x:v>
      </x:c>
      <x:c r="D5029" s="25" t="str">
        <x:v>Small reef assoc. fish (&lt;30 cm)</x:v>
      </x:c>
      <x:c r="E5029" s="35" t="n">
        <x:v>1</x:v>
      </x:c>
      <x:c r="F5029" s="35" t="n">
        <x:v>1</x:v>
      </x:c>
      <x:c r="G5029" s="32" t="n">
        <x:v>16.655908949</x:v>
      </x:c>
      <x:c r="H5029" s="32" t="n">
        <x:v>16.655908949</x:v>
      </x:c>
      <x:c r="I5029" s="33" t="n">
        <x:v>0</x:v>
      </x:c>
      <x:c r="J5029" s="34" t="n">
        <x:v>1</x:v>
      </x:c>
      <x:c r="K5029" s="33" t="n">
        <x:v>19.054607179632463</x:v>
      </x:c>
      <x:c r="L5029" s="32" t="n">
        <x:v>317.37180224292</x:v>
      </x:c>
      <x:c r="M5029" s="33" t="n">
        <x:v>2.28</x:v>
      </x:c>
      <x:c r="N5029" s="33" t="n">
        <x:v>19.054607179632463</x:v>
      </x:c>
      <x:c r="O5029" s="32" t="n">
        <x:v>317.37180224292</x:v>
      </x:c>
      <x:c r="P5029" s="32" t="n">
        <x:v>0</x:v>
      </x:c>
      <x:c r="Q5029" s="33" t="n">
        <x:v>1</x:v>
      </x:c>
      <x:c r="R5029" s="34" t="n">
        <x:v>0</x:v>
      </x:c>
    </x:row>
    <x:row r="5030" ht="18" customHeight="1">
      <x:c r="A5030" s="25" t="str">
        <x:v>EEZ_776</x:v>
      </x:c>
      <x:c r="B5030" s="25" t="str">
        <x:v>Tonga</x:v>
      </x:c>
      <x:c r="C5030" s="25" t="str">
        <x:v>functional</x:v>
      </x:c>
      <x:c r="D5030" s="25" t="str">
        <x:v>Large bathydemersals (&gt;=90 cm)</x:v>
      </x:c>
      <x:c r="E5030" s="35" t="n">
        <x:v>1</x:v>
      </x:c>
      <x:c r="F5030" s="35" t="n">
        <x:v>1</x:v>
      </x:c>
      <x:c r="G5030" s="32" t="n">
        <x:v>40.704</x:v>
      </x:c>
      <x:c r="H5030" s="32" t="n">
        <x:v>40.704</x:v>
      </x:c>
      <x:c r="I5030" s="33" t="n">
        <x:v>0</x:v>
      </x:c>
      <x:c r="J5030" s="34" t="n">
        <x:v>1</x:v>
      </x:c>
      <x:c r="K5030" s="33" t="n">
        <x:v>2630.2679918953813</x:v>
      </x:c>
      <x:c r="L5030" s="32" t="n">
        <x:v>107062.4283421096</x:v>
      </x:c>
      <x:c r="M5030" s="33" t="n">
        <x:v>4.42</x:v>
      </x:c>
      <x:c r="N5030" s="33" t="n">
        <x:v>2630.2679918953813</x:v>
      </x:c>
      <x:c r="O5030" s="32" t="n">
        <x:v>107062.4283421096</x:v>
      </x:c>
      <x:c r="P5030" s="32" t="n">
        <x:v>0</x:v>
      </x:c>
      <x:c r="Q5030" s="33" t="n">
        <x:v>1</x:v>
      </x:c>
      <x:c r="R5030" s="34" t="n">
        <x:v>0</x:v>
      </x:c>
    </x:row>
    <x:row r="5031" ht="18" customHeight="1">
      <x:c r="A5031" s="25" t="str">
        <x:v>EEZ_776</x:v>
      </x:c>
      <x:c r="B5031" s="25" t="str">
        <x:v>Tonga</x:v>
      </x:c>
      <x:c r="C5031" s="25" t="str">
        <x:v>functional</x:v>
      </x:c>
      <x:c r="D5031" s="25" t="str">
        <x:v>Large benthopelagics (&gt;=90 cm)</x:v>
      </x:c>
      <x:c r="E5031" s="35" t="n">
        <x:v>1</x:v>
      </x:c>
      <x:c r="F5031" s="35" t="n">
        <x:v>1</x:v>
      </x:c>
      <x:c r="G5031" s="32" t="n">
        <x:v>0.13262071150000002</x:v>
      </x:c>
      <x:c r="H5031" s="32" t="n">
        <x:v>0.13262071150000002</x:v>
      </x:c>
      <x:c r="I5031" s="33" t="n">
        <x:v>0</x:v>
      </x:c>
      <x:c r="J5031" s="34" t="n">
        <x:v>1</x:v>
      </x:c>
      <x:c r="K5031" s="33" t="n">
        <x:v>13.803842646028853</x:v>
      </x:c>
      <x:c r="L5031" s="32" t="n">
        <x:v>1.8306754331503894</x:v>
      </x:c>
      <x:c r="M5031" s="33" t="n">
        <x:v>2.14</x:v>
      </x:c>
      <x:c r="N5031" s="33" t="n">
        <x:v>13.803842646028853</x:v>
      </x:c>
      <x:c r="O5031" s="32" t="n">
        <x:v>1.8306754331503894</x:v>
      </x:c>
      <x:c r="P5031" s="32" t="n">
        <x:v>0</x:v>
      </x:c>
      <x:c r="Q5031" s="33" t="n">
        <x:v>1</x:v>
      </x:c>
      <x:c r="R5031" s="34" t="n">
        <x:v>0</x:v>
      </x:c>
    </x:row>
    <x:row r="5032" ht="18" customHeight="1">
      <x:c r="A5032" s="25" t="str">
        <x:v>EEZ_776</x:v>
      </x:c>
      <x:c r="B5032" s="25" t="str">
        <x:v>Tonga</x:v>
      </x:c>
      <x:c r="C5032" s="25" t="str">
        <x:v>functional</x:v>
      </x:c>
      <x:c r="D5032" s="25" t="str">
        <x:v>Large demersals (&gt;=90 cm)</x:v>
      </x:c>
      <x:c r="E5032" s="35" t="n">
        <x:v>1</x:v>
      </x:c>
      <x:c r="F5032" s="35" t="n">
        <x:v>1</x:v>
      </x:c>
      <x:c r="G5032" s="32" t="n">
        <x:v>9.712</x:v>
      </x:c>
      <x:c r="H5032" s="32" t="n">
        <x:v>9.712</x:v>
      </x:c>
      <x:c r="I5032" s="33" t="n">
        <x:v>0</x:v>
      </x:c>
      <x:c r="J5032" s="34" t="n">
        <x:v>1</x:v>
      </x:c>
      <x:c r="K5032" s="33" t="n">
        <x:v>3090.295432513592</x:v>
      </x:c>
      <x:c r="L5032" s="32" t="n">
        <x:v>30012.949240572005</x:v>
      </x:c>
      <x:c r="M5032" s="33" t="n">
        <x:v>4.49</x:v>
      </x:c>
      <x:c r="N5032" s="33" t="n">
        <x:v>3090.295432513592</x:v>
      </x:c>
      <x:c r="O5032" s="32" t="n">
        <x:v>30012.949240572005</x:v>
      </x:c>
      <x:c r="P5032" s="32" t="n">
        <x:v>0</x:v>
      </x:c>
      <x:c r="Q5032" s="33" t="n">
        <x:v>1</x:v>
      </x:c>
      <x:c r="R5032" s="34" t="n">
        <x:v>0</x:v>
      </x:c>
    </x:row>
    <x:row r="5033" ht="18" customHeight="1">
      <x:c r="A5033" s="25" t="str">
        <x:v>EEZ_776</x:v>
      </x:c>
      <x:c r="B5033" s="25" t="str">
        <x:v>Tonga</x:v>
      </x:c>
      <x:c r="C5033" s="25" t="str">
        <x:v>functional</x:v>
      </x:c>
      <x:c r="D5033" s="25" t="str">
        <x:v>Large pelagics (&gt;=90 cm)</x:v>
      </x:c>
      <x:c r="E5033" s="35" t="n">
        <x:v>14</x:v>
      </x:c>
      <x:c r="F5033" s="35" t="n">
        <x:v>14</x:v>
      </x:c>
      <x:c r="G5033" s="32" t="n">
        <x:v>3625.482079472901</x:v>
      </x:c>
      <x:c r="H5033" s="32" t="n">
        <x:v>3625.482079472901</x:v>
      </x:c>
      <x:c r="I5033" s="33" t="n">
        <x:v>0</x:v>
      </x:c>
      <x:c r="J5033" s="34" t="n">
        <x:v>1</x:v>
      </x:c>
      <x:c r="K5033" s="33" t="n">
        <x:v>2383.22244027244</x:v>
      </x:c>
      <x:c r="L5033" s="32" t="n">
        <x:v>8640330.248605408</x:v>
      </x:c>
      <x:c r="M5033" s="33" t="n">
        <x:v>4.370508086362442</x:v>
      </x:c>
      <x:c r="N5033" s="33" t="n">
        <x:v>2346.9729618309784</x:v>
      </x:c>
      <x:c r="O5033" s="32" t="n">
        <x:v>8508908.41412565</x:v>
      </x:c>
      <x:c r="P5033" s="32" t="n">
        <x:v>131421.83447975852</x:v>
      </x:c>
      <x:c r="Q5033" s="33" t="n">
        <x:v>1.015445204964433</x:v>
      </x:c>
      <x:c r="R5033" s="34" t="n">
        <x:v>0.01544520496443292</x:v>
      </x:c>
    </x:row>
    <x:row r="5034" ht="18" customHeight="1">
      <x:c r="A5034" s="25" t="str">
        <x:v>EEZ_776</x:v>
      </x:c>
      <x:c r="B5034" s="25" t="str">
        <x:v>Tonga</x:v>
      </x:c>
      <x:c r="C5034" s="25" t="str">
        <x:v>functional</x:v>
      </x:c>
      <x:c r="D5034" s="25" t="str">
        <x:v>Large rays (&gt;=90 cm)</x:v>
      </x:c>
      <x:c r="E5034" s="35" t="n">
        <x:v>1</x:v>
      </x:c>
      <x:c r="F5034" s="35" t="n">
        <x:v>1</x:v>
      </x:c>
      <x:c r="G5034" s="32" t="n">
        <x:v>1.641358151</x:v>
      </x:c>
      <x:c r="H5034" s="32" t="n">
        <x:v>1.641358151</x:v>
      </x:c>
      <x:c r="I5034" s="33" t="n">
        <x:v>0</x:v>
      </x:c>
      <x:c r="J5034" s="34" t="n">
        <x:v>1</x:v>
      </x:c>
      <x:c r="K5034" s="33" t="n">
        <x:v>524.8074602497728</x:v>
      </x:c>
      <x:c r="L5034" s="32" t="n">
        <x:v>861.3970025865731</x:v>
      </x:c>
      <x:c r="M5034" s="33" t="n">
        <x:v>3.7200000000000006</x:v>
      </x:c>
      <x:c r="N5034" s="33" t="n">
        <x:v>524.8074602497734</x:v>
      </x:c>
      <x:c r="O5034" s="32" t="n">
        <x:v>861.397002586574</x:v>
      </x:c>
      <x:c r="P5034" s="32" t="n">
        <x:v>-9.094947017729282e-13</x:v>
      </x:c>
      <x:c r="Q5034" s="33" t="n">
        <x:v>0.9999999999999989</x:v>
      </x:c>
      <x:c r="R5034" s="34" t="n">
        <x:v>-1.0558368546000603e-15</x:v>
      </x:c>
    </x:row>
    <x:row r="5035" ht="18" customHeight="1">
      <x:c r="A5035" s="25" t="str">
        <x:v>EEZ_776</x:v>
      </x:c>
      <x:c r="B5035" s="25" t="str">
        <x:v>Tonga</x:v>
      </x:c>
      <x:c r="C5035" s="25" t="str">
        <x:v>functional</x:v>
      </x:c>
      <x:c r="D5035" s="25" t="str">
        <x:v>Large reef assoc. fish (&gt;=90 cm)</x:v>
      </x:c>
      <x:c r="E5035" s="35" t="n">
        <x:v>4</x:v>
      </x:c>
      <x:c r="F5035" s="35" t="n">
        <x:v>4</x:v>
      </x:c>
      <x:c r="G5035" s="32" t="n">
        <x:v>20.196780143399998</x:v>
      </x:c>
      <x:c r="H5035" s="32" t="n">
        <x:v>20.196780143399998</x:v>
      </x:c>
      <x:c r="I5035" s="33" t="n">
        <x:v>0</x:v>
      </x:c>
      <x:c r="J5035" s="34" t="n">
        <x:v>1</x:v>
      </x:c>
      <x:c r="K5035" s="33" t="n">
        <x:v>701.8570865030788</x:v>
      </x:c>
      <x:c r="L5035" s="32" t="n">
        <x:v>14175.253268189957</x:v>
      </x:c>
      <x:c r="M5035" s="33" t="n">
        <x:v>3.416283061974979</x:v>
      </x:c>
      <x:c r="N5035" s="33" t="n">
        <x:v>260.7852727542849</x:v>
      </x:c>
      <x:c r="O5035" s="32" t="n">
        <x:v>5267.022818454894</x:v>
      </x:c>
      <x:c r="P5035" s="32" t="n">
        <x:v>8908.230449735063</x:v>
      </x:c>
      <x:c r="Q5035" s="33" t="n">
        <x:v>2.691321787808076</x:v>
      </x:c>
      <x:c r="R5035" s="34" t="n">
        <x:v>1.6913217878080762</x:v>
      </x:c>
    </x:row>
    <x:row r="5036" ht="18" customHeight="1">
      <x:c r="A5036" s="25" t="str">
        <x:v>EEZ_776</x:v>
      </x:c>
      <x:c r="B5036" s="25" t="str">
        <x:v>Tonga</x:v>
      </x:c>
      <x:c r="C5036" s="25" t="str">
        <x:v>functional</x:v>
      </x:c>
      <x:c r="D5036" s="25" t="str">
        <x:v>Large sharks (&gt;=90 cm)</x:v>
      </x:c>
      <x:c r="E5036" s="35" t="n">
        <x:v>15</x:v>
      </x:c>
      <x:c r="F5036" s="35" t="n">
        <x:v>15</x:v>
      </x:c>
      <x:c r="G5036" s="32" t="n">
        <x:v>4176.793961516301</x:v>
      </x:c>
      <x:c r="H5036" s="32" t="n">
        <x:v>4176.793961516301</x:v>
      </x:c>
      <x:c r="I5036" s="33" t="n">
        <x:v>0</x:v>
      </x:c>
      <x:c r="J5036" s="34" t="n">
        <x:v>1</x:v>
      </x:c>
      <x:c r="K5036" s="33" t="n">
        <x:v>1663.5499762381726</x:v>
      </x:c>
      <x:c r="L5036" s="32" t="n">
        <x:v>6948305.495432186</x:v>
      </x:c>
      <x:c r="M5036" s="33" t="n">
        <x:v>4.1879165651659305</x:v>
      </x:c>
      <x:c r="N5036" s="33" t="n">
        <x:v>1541.4042963748082</x:v>
      </x:c>
      <x:c r="O5036" s="32" t="n">
        <x:v>6438128.157353582</x:v>
      </x:c>
      <x:c r="P5036" s="32" t="n">
        <x:v>510177.3380786041</x:v>
      </x:c>
      <x:c r="Q5036" s="33" t="n">
        <x:v>1.0792431162613443</x:v>
      </x:c>
      <x:c r="R5036" s="34" t="n">
        <x:v>0.07924311626134428</x:v>
      </x:c>
    </x:row>
    <x:row r="5037" ht="18" customHeight="1">
      <x:c r="A5037" s="25" t="str">
        <x:v>EEZ_776</x:v>
      </x:c>
      <x:c r="B5037" s="25" t="str">
        <x:v>Tonga</x:v>
      </x:c>
      <x:c r="C5037" s="25" t="str">
        <x:v>functional</x:v>
      </x:c>
      <x:c r="D5037" s="25" t="str">
        <x:v>Medium demersals (30 - 89 cm)</x:v>
      </x:c>
      <x:c r="E5037" s="35" t="n">
        <x:v>6</x:v>
      </x:c>
      <x:c r="F5037" s="35" t="n">
        <x:v>6</x:v>
      </x:c>
      <x:c r="G5037" s="32" t="n">
        <x:v>1209.7440775285</x:v>
      </x:c>
      <x:c r="H5037" s="32" t="n">
        <x:v>1209.7440775285</x:v>
      </x:c>
      <x:c r="I5037" s="33" t="n">
        <x:v>0</x:v>
      </x:c>
      <x:c r="J5037" s="34" t="n">
        <x:v>1</x:v>
      </x:c>
      <x:c r="K5037" s="33" t="n">
        <x:v>271.9822118186272</x:v>
      </x:c>
      <x:c r="L5037" s="32" t="n">
        <x:v>329028.8699406862</x:v>
      </x:c>
      <x:c r="M5037" s="33" t="n">
        <x:v>3.3560552697535284</x:v>
      </x:c>
      <x:c r="N5037" s="33" t="n">
        <x:v>227.01537407815033</x:v>
      </x:c>
      <x:c r="O5037" s="32" t="n">
        <x:v>274630.50429895933</x:v>
      </x:c>
      <x:c r="P5037" s="32" t="n">
        <x:v>54398.36564172688</x:v>
      </x:c>
      <x:c r="Q5037" s="33" t="n">
        <x:v>1.1980783809161617</x:v>
      </x:c>
      <x:c r="R5037" s="34" t="n">
        <x:v>0.1980783809161618</x:v>
      </x:c>
    </x:row>
    <x:row r="5038" ht="18" customHeight="1">
      <x:c r="A5038" s="25" t="str">
        <x:v>EEZ_776</x:v>
      </x:c>
      <x:c r="B5038" s="25" t="str">
        <x:v>Tonga</x:v>
      </x:c>
      <x:c r="C5038" s="25" t="str">
        <x:v>functional</x:v>
      </x:c>
      <x:c r="D5038" s="25" t="str">
        <x:v>Medium pelagics (30 - 89 cm)</x:v>
      </x:c>
      <x:c r="E5038" s="35" t="n">
        <x:v>3</x:v>
      </x:c>
      <x:c r="F5038" s="35" t="n">
        <x:v>3</x:v>
      </x:c>
      <x:c r="G5038" s="32" t="n">
        <x:v>266.1656307955</x:v>
      </x:c>
      <x:c r="H5038" s="32" t="n">
        <x:v>266.1656307955</x:v>
      </x:c>
      <x:c r="I5038" s="33" t="n">
        <x:v>0</x:v>
      </x:c>
      <x:c r="J5038" s="34" t="n">
        <x:v>1</x:v>
      </x:c>
      <x:c r="K5038" s="33" t="n">
        <x:v>796.723558591625</x:v>
      </x:c>
      <x:c r="L5038" s="32" t="n">
        <x:v>212060.4285421754</x:v>
      </x:c>
      <x:c r="M5038" s="33" t="n">
        <x:v>3.7014104048851233</x:v>
      </x:c>
      <x:c r="N5038" s="33" t="n">
        <x:v>502.81752370563197</x:v>
      </x:c>
      <x:c r="O5038" s="32" t="n">
        <x:v>133832.74337214083</x:v>
      </x:c>
      <x:c r="P5038" s="32" t="n">
        <x:v>78227.68517003456</x:v>
      </x:c>
      <x:c r="Q5038" s="33" t="n">
        <x:v>1.584518281542742</x:v>
      </x:c>
      <x:c r="R5038" s="34" t="n">
        <x:v>0.584518281542742</x:v>
      </x:c>
    </x:row>
    <x:row r="5039" ht="18" customHeight="1">
      <x:c r="A5039" s="25" t="str">
        <x:v>EEZ_776</x:v>
      </x:c>
      <x:c r="B5039" s="25" t="str">
        <x:v>Tonga</x:v>
      </x:c>
      <x:c r="C5039" s="25" t="str">
        <x:v>functional</x:v>
      </x:c>
      <x:c r="D5039" s="25" t="str">
        <x:v>Medium reef assoc. fish (30 - 89 cm)</x:v>
      </x:c>
      <x:c r="E5039" s="35" t="n">
        <x:v>22</x:v>
      </x:c>
      <x:c r="F5039" s="35" t="n">
        <x:v>22</x:v>
      </x:c>
      <x:c r="G5039" s="32" t="n">
        <x:v>2539.1975770596</x:v>
      </x:c>
      <x:c r="H5039" s="32" t="n">
        <x:v>2539.1975770596</x:v>
      </x:c>
      <x:c r="I5039" s="33" t="n">
        <x:v>0</x:v>
      </x:c>
      <x:c r="J5039" s="34" t="n">
        <x:v>1</x:v>
      </x:c>
      <x:c r="K5039" s="33" t="n">
        <x:v>225.8654796923798</x:v>
      </x:c>
      <x:c r="L5039" s="32" t="n">
        <x:v>573517.0787762951</x:v>
      </x:c>
      <x:c r="M5039" s="33" t="n">
        <x:v>2.8359424947777905</x:v>
      </x:c>
      <x:c r="N5039" s="33" t="n">
        <x:v>68.53974665080074</x:v>
      </x:c>
      <x:c r="O5039" s="32" t="n">
        <x:v>174035.95862799208</x:v>
      </x:c>
      <x:c r="P5039" s="32" t="n">
        <x:v>399481.120148303</x:v>
      </x:c>
      <x:c r="Q5039" s="33" t="n">
        <x:v>3.2953941432425915</x:v>
      </x:c>
      <x:c r="R5039" s="34" t="n">
        <x:v>2.2953941432425915</x:v>
      </x:c>
    </x:row>
    <x:row r="5040" ht="18" customHeight="1">
      <x:c r="A5040" s="25" t="str">
        <x:v>EEZ_776</x:v>
      </x:c>
      <x:c r="B5040" s="25" t="str">
        <x:v>Tonga</x:v>
      </x:c>
      <x:c r="C5040" s="25" t="str">
        <x:v>functional</x:v>
      </x:c>
      <x:c r="D5040" s="25" t="str">
        <x:v>Other demersal invertebrates</x:v>
      </x:c>
      <x:c r="E5040" s="35" t="n">
        <x:v>1</x:v>
      </x:c>
      <x:c r="F5040" s="35" t="n">
        <x:v>1</x:v>
      </x:c>
      <x:c r="G5040" s="32" t="n">
        <x:v>1180.8186686616</x:v>
      </x:c>
      <x:c r="H5040" s="32" t="n">
        <x:v>1180.8186686616</x:v>
      </x:c>
      <x:c r="I5040" s="33" t="n">
        <x:v>0</x:v>
      </x:c>
      <x:c r="J5040" s="34" t="n">
        <x:v>1</x:v>
      </x:c>
      <x:c r="K5040" s="33" t="n">
        <x:v>12.589254117941675</x:v>
      </x:c>
      <x:c r="L5040" s="32" t="n">
        <x:v>14865.626286990453</x:v>
      </x:c>
      <x:c r="M5040" s="33" t="n">
        <x:v>2.1</x:v>
      </x:c>
      <x:c r="N5040" s="33" t="n">
        <x:v>12.589254117941675</x:v>
      </x:c>
      <x:c r="O5040" s="32" t="n">
        <x:v>14865.626286990453</x:v>
      </x:c>
      <x:c r="P5040" s="32" t="n">
        <x:v>0</x:v>
      </x:c>
      <x:c r="Q5040" s="33" t="n">
        <x:v>1</x:v>
      </x:c>
      <x:c r="R5040" s="34" t="n">
        <x:v>0</x:v>
      </x:c>
    </x:row>
    <x:row r="5041" ht="18" customHeight="1">
      <x:c r="A5041" s="25" t="str">
        <x:v>EEZ_776</x:v>
      </x:c>
      <x:c r="B5041" s="25" t="str">
        <x:v>Tonga</x:v>
      </x:c>
      <x:c r="C5041" s="25" t="str">
        <x:v>functional</x:v>
      </x:c>
      <x:c r="D5041" s="25" t="str">
        <x:v>Shrimps</x:v>
      </x:c>
      <x:c r="E5041" s="35" t="n">
        <x:v>1</x:v>
      </x:c>
      <x:c r="F5041" s="35" t="n">
        <x:v>1</x:v>
      </x:c>
      <x:c r="G5041" s="32" t="n">
        <x:v>296.4546671654</x:v>
      </x:c>
      <x:c r="H5041" s="32" t="n">
        <x:v>296.4546671654</x:v>
      </x:c>
      <x:c r="I5041" s="33" t="n">
        <x:v>0</x:v>
      </x:c>
      <x:c r="J5041" s="34" t="n">
        <x:v>1</x:v>
      </x:c>
      <x:c r="K5041" s="33" t="n">
        <x:v>50.11872336272725</x:v>
      </x:c>
      <x:c r="L5041" s="32" t="n">
        <x:v>14857.929453252063</x:v>
      </x:c>
      <x:c r="M5041" s="33" t="n">
        <x:v>2.7</x:v>
      </x:c>
      <x:c r="N5041" s="33" t="n">
        <x:v>50.11872336272725</x:v>
      </x:c>
      <x:c r="O5041" s="32" t="n">
        <x:v>14857.929453252063</x:v>
      </x:c>
      <x:c r="P5041" s="32" t="n">
        <x:v>0</x:v>
      </x:c>
      <x:c r="Q5041" s="33" t="n">
        <x:v>1</x:v>
      </x:c>
      <x:c r="R5041" s="34" t="n">
        <x:v>0</x:v>
      </x:c>
    </x:row>
    <x:row r="5042" ht="18" customHeight="1">
      <x:c r="A5042" s="25" t="str">
        <x:v>EEZ_776</x:v>
      </x:c>
      <x:c r="B5042" s="25" t="str">
        <x:v>Tonga</x:v>
      </x:c>
      <x:c r="C5042" s="25" t="str">
        <x:v>functional</x:v>
      </x:c>
      <x:c r="D5042" s="25" t="str">
        <x:v>Small benthopelagics (&lt;30 cm)</x:v>
      </x:c>
      <x:c r="E5042" s="35" t="n">
        <x:v>1</x:v>
      </x:c>
      <x:c r="F5042" s="35" t="n">
        <x:v>1</x:v>
      </x:c>
      <x:c r="G5042" s="32" t="n">
        <x:v>75.6877051428</x:v>
      </x:c>
      <x:c r="H5042" s="32" t="n">
        <x:v>75.6877051428</x:v>
      </x:c>
      <x:c r="I5042" s="33" t="n">
        <x:v>0</x:v>
      </x:c>
      <x:c r="J5042" s="34" t="n">
        <x:v>1</x:v>
      </x:c>
      <x:c r="K5042" s="33" t="n">
        <x:v>186.20871366628674</x:v>
      </x:c>
      <x:c r="L5042" s="32" t="n">
        <x:v>14093.710214993984</x:v>
      </x:c>
      <x:c r="M5042" s="33" t="n">
        <x:v>3.27</x:v>
      </x:c>
      <x:c r="N5042" s="33" t="n">
        <x:v>186.20871366628674</x:v>
      </x:c>
      <x:c r="O5042" s="32" t="n">
        <x:v>14093.710214993984</x:v>
      </x:c>
      <x:c r="P5042" s="32" t="n">
        <x:v>0</x:v>
      </x:c>
      <x:c r="Q5042" s="33" t="n">
        <x:v>1</x:v>
      </x:c>
      <x:c r="R5042" s="34" t="n">
        <x:v>0</x:v>
      </x:c>
    </x:row>
    <x:row r="5043" ht="18" customHeight="1">
      <x:c r="A5043" s="25" t="str">
        <x:v>EEZ_776</x:v>
      </x:c>
      <x:c r="B5043" s="25" t="str">
        <x:v>Tonga</x:v>
      </x:c>
      <x:c r="C5043" s="25" t="str">
        <x:v>functional</x:v>
      </x:c>
      <x:c r="D5043" s="25" t="str">
        <x:v>Small demersals (&lt;30 cm)</x:v>
      </x:c>
      <x:c r="E5043" s="35" t="n">
        <x:v>2</x:v>
      </x:c>
      <x:c r="F5043" s="35" t="n">
        <x:v>2</x:v>
      </x:c>
      <x:c r="G5043" s="32" t="n">
        <x:v>289.9347515568</x:v>
      </x:c>
      <x:c r="H5043" s="32" t="n">
        <x:v>289.9347515568</x:v>
      </x:c>
      <x:c r="I5043" s="33" t="n">
        <x:v>0</x:v>
      </x:c>
      <x:c r="J5043" s="34" t="n">
        <x:v>1</x:v>
      </x:c>
      <x:c r="K5043" s="33" t="n">
        <x:v>23.5709491721594</x:v>
      </x:c>
      <x:c r="L5043" s="32" t="n">
        <x:v>6834.037292187996</x:v>
      </x:c>
      <x:c r="M5043" s="33" t="n">
        <x:v>2.276211067702849</x:v>
      </x:c>
      <x:c r="N5043" s="33" t="n">
        <x:v>18.88909138438918</x:v>
      </x:c>
      <x:c r="O5043" s="32" t="n">
        <x:v>5476.604017666567</x:v>
      </x:c>
      <x:c r="P5043" s="32" t="n">
        <x:v>1357.4332745214288</x:v>
      </x:c>
      <x:c r="Q5043" s="33" t="n">
        <x:v>1.2478604022022746</x:v>
      </x:c>
      <x:c r="R5043" s="34" t="n">
        <x:v>0.24786040220227468</x:v>
      </x:c>
    </x:row>
    <x:row r="5044" ht="18" customHeight="1">
      <x:c r="A5044" s="25" t="str">
        <x:v>EEZ_776</x:v>
      </x:c>
      <x:c r="B5044" s="25" t="str">
        <x:v>Tonga</x:v>
      </x:c>
      <x:c r="C5044" s="25" t="str">
        <x:v>functional</x:v>
      </x:c>
      <x:c r="D5044" s="25" t="str">
        <x:v>Small pelagics (&lt;30 cm)</x:v>
      </x:c>
      <x:c r="E5044" s="35" t="n">
        <x:v>4</x:v>
      </x:c>
      <x:c r="F5044" s="35" t="n">
        <x:v>4</x:v>
      </x:c>
      <x:c r="G5044" s="32" t="n">
        <x:v>105.2814014003</x:v>
      </x:c>
      <x:c r="H5044" s="32" t="n">
        <x:v>105.2814014003</x:v>
      </x:c>
      <x:c r="I5044" s="33" t="n">
        <x:v>0</x:v>
      </x:c>
      <x:c r="J5044" s="34" t="n">
        <x:v>1</x:v>
      </x:c>
      <x:c r="K5044" s="33" t="n">
        <x:v>588.7333091651716</x:v>
      </x:c>
      <x:c r="L5044" s="32" t="n">
        <x:v>61982.667839945345</x:v>
      </x:c>
      <x:c r="M5044" s="33" t="n">
        <x:v>3.522427616925902</x:v>
      </x:c>
      <x:c r="N5044" s="33" t="n">
        <x:v>332.98725930064586</x:v>
      </x:c>
      <x:c r="O5044" s="32" t="n">
        <x:v>35057.365307617074</x:v>
      </x:c>
      <x:c r="P5044" s="32" t="n">
        <x:v>26925.30253232827</x:v>
      </x:c>
      <x:c r="Q5044" s="33" t="n">
        <x:v>1.7680355410644075</x:v>
      </x:c>
      <x:c r="R5044" s="34" t="n">
        <x:v>0.7680355410644076</x:v>
      </x:c>
    </x:row>
    <x:row r="5045" ht="18" customHeight="1">
      <x:c r="A5045" s="25" t="str">
        <x:v>EEZ_776</x:v>
      </x:c>
      <x:c r="B5045" s="25" t="str">
        <x:v>Tonga</x:v>
      </x:c>
      <x:c r="C5045" s="25" t="str">
        <x:v>functional</x:v>
      </x:c>
      <x:c r="D5045" s="25" t="str">
        <x:v>Small reef assoc. fish (&lt;30 cm)</x:v>
      </x:c>
      <x:c r="E5045" s="35" t="n">
        <x:v>9</x:v>
      </x:c>
      <x:c r="F5045" s="35" t="n">
        <x:v>9</x:v>
      </x:c>
      <x:c r="G5045" s="32" t="n">
        <x:v>704.4649214277999</x:v>
      </x:c>
      <x:c r="H5045" s="32" t="n">
        <x:v>704.4649214277999</x:v>
      </x:c>
      <x:c r="I5045" s="33" t="n">
        <x:v>0</x:v>
      </x:c>
      <x:c r="J5045" s="34" t="n">
        <x:v>1</x:v>
      </x:c>
      <x:c r="K5045" s="33" t="n">
        <x:v>69.31327148724614</x:v>
      </x:c>
      <x:c r="L5045" s="32" t="n">
        <x:v>48828.76835216662</x:v>
      </x:c>
      <x:c r="M5045" s="33" t="n">
        <x:v>2.36218622339218</x:v>
      </x:c>
      <x:c r="N5045" s="33" t="n">
        <x:v>23.024288762364677</x:v>
      </x:c>
      <x:c r="O5045" s="32" t="n">
        <x:v>16219.80377391021</x:v>
      </x:c>
      <x:c r="P5045" s="32" t="n">
        <x:v>32608.96457825641</x:v>
      </x:c>
      <x:c r="Q5045" s="33" t="n">
        <x:v>3.0104413735700306</x:v>
      </x:c>
      <x:c r="R5045" s="34" t="n">
        <x:v>2.010441373570031</x:v>
      </x:c>
    </x:row>
    <x:row r="5046" ht="18" customHeight="1">
      <x:c r="A5046" s="25" t="str">
        <x:v>EEZ_780</x:v>
      </x:c>
      <x:c r="B5046" s="25" t="str">
        <x:v>Trinidad &amp; Tobago</x:v>
      </x:c>
      <x:c r="C5046" s="25" t="str">
        <x:v>functional</x:v>
      </x:c>
      <x:c r="D5046" s="25" t="str">
        <x:v>Cephalopods</x:v>
      </x:c>
      <x:c r="E5046" s="35" t="n">
        <x:v>2</x:v>
      </x:c>
      <x:c r="F5046" s="35" t="n">
        <x:v>2</x:v>
      </x:c>
      <x:c r="G5046" s="32" t="n">
        <x:v>10.3424559853</x:v>
      </x:c>
      <x:c r="H5046" s="32" t="n">
        <x:v>10.3424559853</x:v>
      </x:c>
      <x:c r="I5046" s="33" t="n">
        <x:v>0</x:v>
      </x:c>
      <x:c r="J5046" s="34" t="n">
        <x:v>1</x:v>
      </x:c>
      <x:c r="K5046" s="33" t="n">
        <x:v>647.4587852942344</x:v>
      </x:c>
      <x:c r="L5046" s="32" t="n">
        <x:v>6696.313989201422</x:v>
      </x:c>
      <x:c r="M5046" s="33" t="n">
        <x:v>3.8110923904458534</x:v>
      </x:c>
      <x:c r="N5046" s="33" t="n">
        <x:v>647.2803014836986</x:v>
      </x:c>
      <x:c r="O5046" s="32" t="n">
        <x:v>6694.468028246868</x:v>
      </x:c>
      <x:c r="P5046" s="32" t="n">
        <x:v>1.8459609545543572</x:v>
      </x:c>
      <x:c r="Q5046" s="33" t="n">
        <x:v>1.0002757442334127</x:v>
      </x:c>
      <x:c r="R5046" s="34" t="n">
        <x:v>0.00027574423341263955</x:v>
      </x:c>
    </x:row>
    <x:row r="5047" ht="18" customHeight="1">
      <x:c r="A5047" s="25" t="str">
        <x:v>EEZ_780</x:v>
      </x:c>
      <x:c r="B5047" s="25" t="str">
        <x:v>Trinidad &amp; Tobago</x:v>
      </x:c>
      <x:c r="C5047" s="25" t="str">
        <x:v>functional</x:v>
      </x:c>
      <x:c r="D5047" s="25" t="str">
        <x:v>Large bathydemersals (&gt;=90 cm)</x:v>
      </x:c>
      <x:c r="E5047" s="35" t="n">
        <x:v>1</x:v>
      </x:c>
      <x:c r="F5047" s="35" t="n">
        <x:v>1</x:v>
      </x:c>
      <x:c r="G5047" s="32" t="n">
        <x:v>0.0590367644</x:v>
      </x:c>
      <x:c r="H5047" s="32" t="n">
        <x:v>0.0590367644</x:v>
      </x:c>
      <x:c r="I5047" s="33" t="n">
        <x:v>0</x:v>
      </x:c>
      <x:c r="J5047" s="34" t="n">
        <x:v>1</x:v>
      </x:c>
      <x:c r="K5047" s="33" t="n">
        <x:v>467.7351412871982</x:v>
      </x:c>
      <x:c r="L5047" s="32" t="n">
        <x:v>27.61356933777303</x:v>
      </x:c>
      <x:c r="M5047" s="33" t="n">
        <x:v>3.6700000000000004</x:v>
      </x:c>
      <x:c r="N5047" s="33" t="n">
        <x:v>467.7351412871986</x:v>
      </x:c>
      <x:c r="O5047" s="32" t="n">
        <x:v>27.613569337773054</x:v>
      </x:c>
      <x:c r="P5047" s="32" t="n">
        <x:v>-2.4868995751603507e-14</x:v>
      </x:c>
      <x:c r="Q5047" s="33" t="n">
        <x:v>0.9999999999999991</x:v>
      </x:c>
      <x:c r="R5047" s="34" t="n">
        <x:v>-9.00607793487414e-16</x:v>
      </x:c>
    </x:row>
    <x:row r="5048" ht="18" customHeight="1">
      <x:c r="A5048" s="25" t="str">
        <x:v>EEZ_780</x:v>
      </x:c>
      <x:c r="B5048" s="25" t="str">
        <x:v>Trinidad &amp; Tobago</x:v>
      </x:c>
      <x:c r="C5048" s="25" t="str">
        <x:v>functional</x:v>
      </x:c>
      <x:c r="D5048" s="25" t="str">
        <x:v>Large bathypelagics (&gt;=90 cm)</x:v>
      </x:c>
      <x:c r="E5048" s="35" t="n">
        <x:v>1</x:v>
      </x:c>
      <x:c r="F5048" s="35" t="n">
        <x:v>1</x:v>
      </x:c>
      <x:c r="G5048" s="32" t="n">
        <x:v>1.2383843769</x:v>
      </x:c>
      <x:c r="H5048" s="32" t="n">
        <x:v>1.2383843769</x:v>
      </x:c>
      <x:c r="I5048" s="33" t="n">
        <x:v>0</x:v>
      </x:c>
      <x:c r="J5048" s="34" t="n">
        <x:v>1</x:v>
      </x:c>
      <x:c r="K5048" s="33" t="n">
        <x:v>2187.761623949552</x:v>
      </x:c>
      <x:c r="L5048" s="32" t="n">
        <x:v>2709.289815480498</x:v>
      </x:c>
      <x:c r="M5048" s="33" t="n">
        <x:v>4.34</x:v>
      </x:c>
      <x:c r="N5048" s="33" t="n">
        <x:v>2187.761623949552</x:v>
      </x:c>
      <x:c r="O5048" s="32" t="n">
        <x:v>2709.289815480498</x:v>
      </x:c>
      <x:c r="P5048" s="32" t="n">
        <x:v>0</x:v>
      </x:c>
      <x:c r="Q5048" s="33" t="n">
        <x:v>1</x:v>
      </x:c>
      <x:c r="R5048" s="34" t="n">
        <x:v>0</x:v>
      </x:c>
    </x:row>
    <x:row r="5049" ht="18" customHeight="1">
      <x:c r="A5049" s="25" t="str">
        <x:v>EEZ_780</x:v>
      </x:c>
      <x:c r="B5049" s="25" t="str">
        <x:v>Trinidad &amp; Tobago</x:v>
      </x:c>
      <x:c r="C5049" s="25" t="str">
        <x:v>functional</x:v>
      </x:c>
      <x:c r="D5049" s="25" t="str">
        <x:v>Large benthopelagics (&gt;=90 cm)</x:v>
      </x:c>
      <x:c r="E5049" s="35" t="n">
        <x:v>3</x:v>
      </x:c>
      <x:c r="F5049" s="35" t="n">
        <x:v>3</x:v>
      </x:c>
      <x:c r="G5049" s="32" t="n">
        <x:v>174.33026678829998</x:v>
      </x:c>
      <x:c r="H5049" s="32" t="n">
        <x:v>174.33026678829998</x:v>
      </x:c>
      <x:c r="I5049" s="33" t="n">
        <x:v>0</x:v>
      </x:c>
      <x:c r="J5049" s="34" t="n">
        <x:v>1</x:v>
      </x:c>
      <x:c r="K5049" s="33" t="n">
        <x:v>1412.538568718286</x:v>
      </x:c>
      <x:c r="L5049" s="32" t="n">
        <x:v>246248.22553342217</x:v>
      </x:c>
      <x:c r="M5049" s="33" t="n">
        <x:v>4.149999430657213</x:v>
      </x:c>
      <x:c r="N5049" s="33" t="n">
        <x:v>1412.535692843447</x:v>
      </x:c>
      <x:c r="O5049" s="32" t="n">
        <x:v>246247.72418139424</x:v>
      </x:c>
      <x:c r="P5049" s="32" t="n">
        <x:v>0.5013520279317163</x:v>
      </x:c>
      <x:c r="Q5049" s="33" t="n">
        <x:v>1.0000020359661377</x:v>
      </x:c>
      <x:c r="R5049" s="34" t="n">
        <x:v>0.0000020359661377516074</x:v>
      </x:c>
    </x:row>
    <x:row r="5050" ht="18" customHeight="1">
      <x:c r="A5050" s="25" t="str">
        <x:v>EEZ_780</x:v>
      </x:c>
      <x:c r="B5050" s="25" t="str">
        <x:v>Trinidad &amp; Tobago</x:v>
      </x:c>
      <x:c r="C5050" s="25" t="str">
        <x:v>functional</x:v>
      </x:c>
      <x:c r="D5050" s="25" t="str">
        <x:v>Large demersals (&gt;=90 cm)</x:v>
      </x:c>
      <x:c r="E5050" s="35" t="n">
        <x:v>1</x:v>
      </x:c>
      <x:c r="F5050" s="35" t="n">
        <x:v>1</x:v>
      </x:c>
      <x:c r="G5050" s="32" t="n">
        <x:v>0.0053589353</x:v>
      </x:c>
      <x:c r="H5050" s="32" t="n">
        <x:v>0.0053589353</x:v>
      </x:c>
      <x:c r="I5050" s="33" t="n">
        <x:v>0</x:v>
      </x:c>
      <x:c r="J5050" s="34" t="n">
        <x:v>1</x:v>
      </x:c>
      <x:c r="K5050" s="33" t="n">
        <x:v>776.247116628692</x:v>
      </x:c>
      <x:c r="L5050" s="32" t="n">
        <x:v>4.159858074824714</x:v>
      </x:c>
      <x:c r="M5050" s="33" t="n">
        <x:v>3.89</x:v>
      </x:c>
      <x:c r="N5050" s="33" t="n">
        <x:v>776.247116628692</x:v>
      </x:c>
      <x:c r="O5050" s="32" t="n">
        <x:v>4.159858074824714</x:v>
      </x:c>
      <x:c r="P5050" s="32" t="n">
        <x:v>0</x:v>
      </x:c>
      <x:c r="Q5050" s="33" t="n">
        <x:v>1</x:v>
      </x:c>
      <x:c r="R5050" s="34" t="n">
        <x:v>0</x:v>
      </x:c>
    </x:row>
    <x:row r="5051" ht="18" customHeight="1">
      <x:c r="A5051" s="25" t="str">
        <x:v>EEZ_780</x:v>
      </x:c>
      <x:c r="B5051" s="25" t="str">
        <x:v>Trinidad &amp; Tobago</x:v>
      </x:c>
      <x:c r="C5051" s="25" t="str">
        <x:v>functional</x:v>
      </x:c>
      <x:c r="D5051" s="25" t="str">
        <x:v>Large pelagics (&gt;=90 cm)</x:v>
      </x:c>
      <x:c r="E5051" s="35" t="n">
        <x:v>24</x:v>
      </x:c>
      <x:c r="F5051" s="35" t="n">
        <x:v>24</x:v>
      </x:c>
      <x:c r="G5051" s="32" t="n">
        <x:v>2002.2772957</x:v>
      </x:c>
      <x:c r="H5051" s="32" t="n">
        <x:v>2002.2772957</x:v>
      </x:c>
      <x:c r="I5051" s="33" t="n">
        <x:v>0</x:v>
      </x:c>
      <x:c r="J5051" s="34" t="n">
        <x:v>1</x:v>
      </x:c>
      <x:c r="K5051" s="33" t="n">
        <x:v>1548.0497196023061</x:v>
      </x:c>
      <x:c r="L5051" s="32" t="n">
        <x:v>3099624.8061744487</x:v>
      </x:c>
      <x:c r="M5051" s="33" t="n">
        <x:v>3.917547933303992</x:v>
      </x:c>
      <x:c r="N5051" s="33" t="n">
        <x:v>827.0807888600082</x:v>
      </x:c>
      <x:c r="O5051" s="32" t="n">
        <x:v>1656045.0852440398</x:v>
      </x:c>
      <x:c r="P5051" s="32" t="n">
        <x:v>1443579.720930409</x:v>
      </x:c>
      <x:c r="Q5051" s="33" t="n">
        <x:v>1.8717031521624778</x:v>
      </x:c>
      <x:c r="R5051" s="34" t="n">
        <x:v>0.871703152162478</x:v>
      </x:c>
    </x:row>
    <x:row r="5052" ht="18" customHeight="1">
      <x:c r="A5052" s="25" t="str">
        <x:v>EEZ_780</x:v>
      </x:c>
      <x:c r="B5052" s="25" t="str">
        <x:v>Trinidad &amp; Tobago</x:v>
      </x:c>
      <x:c r="C5052" s="25" t="str">
        <x:v>functional</x:v>
      </x:c>
      <x:c r="D5052" s="25" t="str">
        <x:v>Large rays (&gt;=90 cm)</x:v>
      </x:c>
      <x:c r="E5052" s="35" t="n">
        <x:v>4</x:v>
      </x:c>
      <x:c r="F5052" s="35" t="n">
        <x:v>4</x:v>
      </x:c>
      <x:c r="G5052" s="32" t="n">
        <x:v>2.9927225967</x:v>
      </x:c>
      <x:c r="H5052" s="32" t="n">
        <x:v>2.9927225967</x:v>
      </x:c>
      <x:c r="I5052" s="33" t="n">
        <x:v>0</x:v>
      </x:c>
      <x:c r="J5052" s="34" t="n">
        <x:v>1</x:v>
      </x:c>
      <x:c r="K5052" s="33" t="n">
        <x:v>288.1520138073741</x:v>
      </x:c>
      <x:c r="L5052" s="32" t="n">
        <x:v>862.3590430059389</x:v>
      </x:c>
      <x:c r="M5052" s="33" t="n">
        <x:v>3.439153546032367</x:v>
      </x:c>
      <x:c r="N5052" s="33" t="n">
        <x:v>274.88658505517225</x:v>
      </x:c>
      <x:c r="O5052" s="32" t="n">
        <x:v>822.6592946243105</x:v>
      </x:c>
      <x:c r="P5052" s="32" t="n">
        <x:v>39.69974838162841</x:v>
      </x:c>
      <x:c r="Q5052" s="33" t="n">
        <x:v>1.0482578251300965</x:v>
      </x:c>
      <x:c r="R5052" s="34" t="n">
        <x:v>0.048257825130096375</x:v>
      </x:c>
    </x:row>
    <x:row r="5053" ht="18" customHeight="1">
      <x:c r="A5053" s="25" t="str">
        <x:v>EEZ_780</x:v>
      </x:c>
      <x:c r="B5053" s="25" t="str">
        <x:v>Trinidad &amp; Tobago</x:v>
      </x:c>
      <x:c r="C5053" s="25" t="str">
        <x:v>functional</x:v>
      </x:c>
      <x:c r="D5053" s="25" t="str">
        <x:v>Large reef assoc. fish (&gt;=90 cm)</x:v>
      </x:c>
      <x:c r="E5053" s="35" t="n">
        <x:v>5</x:v>
      </x:c>
      <x:c r="F5053" s="35" t="n">
        <x:v>5</x:v>
      </x:c>
      <x:c r="G5053" s="32" t="n">
        <x:v>100.3690182655</x:v>
      </x:c>
      <x:c r="H5053" s="32" t="n">
        <x:v>100.3690182655</x:v>
      </x:c>
      <x:c r="I5053" s="33" t="n">
        <x:v>0</x:v>
      </x:c>
      <x:c r="J5053" s="34" t="n">
        <x:v>1</x:v>
      </x:c>
      <x:c r="K5053" s="33" t="n">
        <x:v>727.3458670187639</x:v>
      </x:c>
      <x:c r="L5053" s="32" t="n">
        <x:v>73002.99061214225</x:v>
      </x:c>
      <x:c r="M5053" s="33" t="n">
        <x:v>3.8464951007272834</x:v>
      </x:c>
      <x:c r="N5053" s="33" t="n">
        <x:v>702.2554215530593</x:v>
      </x:c>
      <x:c r="O5053" s="32" t="n">
        <x:v>70484.6872329054</x:v>
      </x:c>
      <x:c r="P5053" s="32" t="n">
        <x:v>2518.3033792368515</x:v>
      </x:c>
      <x:c r="Q5053" s="33" t="n">
        <x:v>1.0357283755961848</x:v>
      </x:c>
      <x:c r="R5053" s="34" t="n">
        <x:v>0.03572837559618474</x:v>
      </x:c>
    </x:row>
    <x:row r="5054" ht="18" customHeight="1">
      <x:c r="A5054" s="25" t="str">
        <x:v>EEZ_780</x:v>
      </x:c>
      <x:c r="B5054" s="25" t="str">
        <x:v>Trinidad &amp; Tobago</x:v>
      </x:c>
      <x:c r="C5054" s="25" t="str">
        <x:v>functional</x:v>
      </x:c>
      <x:c r="D5054" s="25" t="str">
        <x:v>Large sharks (&gt;=90 cm)</x:v>
      </x:c>
      <x:c r="E5054" s="35" t="n">
        <x:v>13</x:v>
      </x:c>
      <x:c r="F5054" s="35" t="n">
        <x:v>13</x:v>
      </x:c>
      <x:c r="G5054" s="32" t="n">
        <x:v>1316.0477503833</x:v>
      </x:c>
      <x:c r="H5054" s="32" t="n">
        <x:v>1316.0477503833</x:v>
      </x:c>
      <x:c r="I5054" s="33" t="n">
        <x:v>0</x:v>
      </x:c>
      <x:c r="J5054" s="34" t="n">
        <x:v>1</x:v>
      </x:c>
      <x:c r="K5054" s="33" t="n">
        <x:v>1827.3837849572976</x:v>
      </x:c>
      <x:c r="L5054" s="32" t="n">
        <x:v>2404924.3192799715</x:v>
      </x:c>
      <x:c r="M5054" s="33" t="n">
        <x:v>4.2577944993702</x:v>
      </x:c>
      <x:c r="N5054" s="33" t="n">
        <x:v>1810.4832005971302</x:v>
      </x:c>
      <x:c r="O5054" s="32" t="n">
        <x:v>2382682.34325261</x:v>
      </x:c>
      <x:c r="P5054" s="32" t="n">
        <x:v>22241.976027361583</x:v>
      </x:c>
      <x:c r="Q5054" s="33" t="n">
        <x:v>1.0093348473791932</x:v>
      </x:c>
      <x:c r="R5054" s="34" t="n">
        <x:v>0.009334847379193219</x:v>
      </x:c>
    </x:row>
    <x:row r="5055" ht="18" customHeight="1">
      <x:c r="A5055" s="25" t="str">
        <x:v>EEZ_780</x:v>
      </x:c>
      <x:c r="B5055" s="25" t="str">
        <x:v>Trinidad &amp; Tobago</x:v>
      </x:c>
      <x:c r="C5055" s="25" t="str">
        <x:v>functional</x:v>
      </x:c>
      <x:c r="D5055" s="25" t="str">
        <x:v>Lobsters, crabs</x:v>
      </x:c>
      <x:c r="E5055" s="35" t="n">
        <x:v>3</x:v>
      </x:c>
      <x:c r="F5055" s="35" t="n">
        <x:v>3</x:v>
      </x:c>
      <x:c r="G5055" s="32" t="n">
        <x:v>174.2302191255</x:v>
      </x:c>
      <x:c r="H5055" s="32" t="n">
        <x:v>174.2302191255</x:v>
      </x:c>
      <x:c r="I5055" s="33" t="n">
        <x:v>0</x:v>
      </x:c>
      <x:c r="J5055" s="34" t="n">
        <x:v>1</x:v>
      </x:c>
      <x:c r="K5055" s="33" t="n">
        <x:v>218.8404058701445</x:v>
      </x:c>
      <x:c r="L5055" s="32" t="n">
        <x:v>38128.611868268636</x:v>
      </x:c>
      <x:c r="M5055" s="33" t="n">
        <x:v>3.164253119228004</x:v>
      </x:c>
      <x:c r="N5055" s="33" t="n">
        <x:v>145.96647467114704</x:v>
      </x:c>
      <x:c r="O5055" s="32" t="n">
        <x:v>25431.770866930696</x:v>
      </x:c>
      <x:c r="P5055" s="32" t="n">
        <x:v>12696.84100133794</x:v>
      </x:c>
      <x:c r="Q5055" s="33" t="n">
        <x:v>1.499251155877935</x:v>
      </x:c>
      <x:c r="R5055" s="34" t="n">
        <x:v>0.4992511558779349</x:v>
      </x:c>
    </x:row>
    <x:row r="5056" ht="18" customHeight="1">
      <x:c r="A5056" s="25" t="str">
        <x:v>EEZ_780</x:v>
      </x:c>
      <x:c r="B5056" s="25" t="str">
        <x:v>Trinidad &amp; Tobago</x:v>
      </x:c>
      <x:c r="C5056" s="25" t="str">
        <x:v>functional</x:v>
      </x:c>
      <x:c r="D5056" s="25" t="str">
        <x:v>Medium benthopelagics (30 - 89 cm)</x:v>
      </x:c>
      <x:c r="E5056" s="35" t="n">
        <x:v>1</x:v>
      </x:c>
      <x:c r="F5056" s="35" t="n">
        <x:v>1</x:v>
      </x:c>
      <x:c r="G5056" s="32" t="n">
        <x:v>12.6233422199</x:v>
      </x:c>
      <x:c r="H5056" s="32" t="n">
        <x:v>12.6233422199</x:v>
      </x:c>
      <x:c r="I5056" s="33" t="n">
        <x:v>0</x:v>
      </x:c>
      <x:c r="J5056" s="34" t="n">
        <x:v>1</x:v>
      </x:c>
      <x:c r="K5056" s="33" t="n">
        <x:v>204.17379446695296</x:v>
      </x:c>
      <x:c r="L5056" s="32" t="n">
        <x:v>2577.355679891872</x:v>
      </x:c>
      <x:c r="M5056" s="33" t="n">
        <x:v>3.3100000000000005</x:v>
      </x:c>
      <x:c r="N5056" s="33" t="n">
        <x:v>204.17379446695315</x:v>
      </x:c>
      <x:c r="O5056" s="32" t="n">
        <x:v>2577.355679891875</x:v>
      </x:c>
      <x:c r="P5056" s="32" t="n">
        <x:v>-2.7284841053187847e-12</x:v>
      </x:c>
      <x:c r="Q5056" s="33" t="n">
        <x:v>0.9999999999999989</x:v>
      </x:c>
      <x:c r="R5056" s="34" t="n">
        <x:v>-1.058637007924824e-15</x:v>
      </x:c>
    </x:row>
    <x:row r="5057" ht="18" customHeight="1">
      <x:c r="A5057" s="25" t="str">
        <x:v>EEZ_780</x:v>
      </x:c>
      <x:c r="B5057" s="25" t="str">
        <x:v>Trinidad &amp; Tobago</x:v>
      </x:c>
      <x:c r="C5057" s="25" t="str">
        <x:v>functional</x:v>
      </x:c>
      <x:c r="D5057" s="25" t="str">
        <x:v>Medium demersals (30 - 89 cm)</x:v>
      </x:c>
      <x:c r="E5057" s="35" t="n">
        <x:v>6</x:v>
      </x:c>
      <x:c r="F5057" s="35" t="n">
        <x:v>6</x:v>
      </x:c>
      <x:c r="G5057" s="32" t="n">
        <x:v>5987.9251397284</x:v>
      </x:c>
      <x:c r="H5057" s="32" t="n">
        <x:v>5987.9251397284</x:v>
      </x:c>
      <x:c r="I5057" s="33" t="n">
        <x:v>0</x:v>
      </x:c>
      <x:c r="J5057" s="34" t="n">
        <x:v>1</x:v>
      </x:c>
      <x:c r="K5057" s="33" t="n">
        <x:v>342.9076545177088</x:v>
      </x:c>
      <x:c r="L5057" s="32" t="n">
        <x:v>2053305.3650918892</x:v>
      </x:c>
      <x:c r="M5057" s="33" t="n">
        <x:v>3.476286955777393</x:v>
      </x:c>
      <x:c r="N5057" s="33" t="n">
        <x:v>299.4242399151118</x:v>
      </x:c>
      <x:c r="O5057" s="32" t="n">
        <x:v>1792929.9336317657</x:v>
      </x:c>
      <x:c r="P5057" s="32" t="n">
        <x:v>260375.4314601235</x:v>
      </x:c>
      <x:c r="Q5057" s="33" t="n">
        <x:v>1.145223428186458</x:v>
      </x:c>
      <x:c r="R5057" s="34" t="n">
        <x:v>0.14522342818645792</x:v>
      </x:c>
    </x:row>
    <x:row r="5058" ht="18" customHeight="1">
      <x:c r="A5058" s="25" t="str">
        <x:v>EEZ_780</x:v>
      </x:c>
      <x:c r="B5058" s="25" t="str">
        <x:v>Trinidad &amp; Tobago</x:v>
      </x:c>
      <x:c r="C5058" s="25" t="str">
        <x:v>functional</x:v>
      </x:c>
      <x:c r="D5058" s="25" t="str">
        <x:v>Medium pelagics (30 - 89 cm)</x:v>
      </x:c>
      <x:c r="E5058" s="35" t="n">
        <x:v>6</x:v>
      </x:c>
      <x:c r="F5058" s="35" t="n">
        <x:v>6</x:v>
      </x:c>
      <x:c r="G5058" s="32" t="n">
        <x:v>5434.008097151701</x:v>
      </x:c>
      <x:c r="H5058" s="32" t="n">
        <x:v>5434.008097151701</x:v>
      </x:c>
      <x:c r="I5058" s="33" t="n">
        <x:v>0</x:v>
      </x:c>
      <x:c r="J5058" s="34" t="n">
        <x:v>1</x:v>
      </x:c>
      <x:c r="K5058" s="33" t="n">
        <x:v>1601.710113168</x:v>
      </x:c>
      <x:c r="L5058" s="32" t="n">
        <x:v>8703705.724244678</x:v>
      </x:c>
      <x:c r="M5058" s="33" t="n">
        <x:v>4.171056100839918</x:v>
      </x:c>
      <x:c r="N5058" s="33" t="n">
        <x:v>1482.7096046916167</x:v>
      </x:c>
      <x:c r="O5058" s="32" t="n">
        <x:v>8057055.997618843</x:v>
      </x:c>
      <x:c r="P5058" s="32" t="n">
        <x:v>646649.7266258355</x:v>
      </x:c>
      <x:c r="Q5058" s="33" t="n">
        <x:v>1.080258810019062</x:v>
      </x:c>
      <x:c r="R5058" s="34" t="n">
        <x:v>0.0802588100190621</x:v>
      </x:c>
    </x:row>
    <x:row r="5059" ht="18" customHeight="1">
      <x:c r="A5059" s="25" t="str">
        <x:v>EEZ_780</x:v>
      </x:c>
      <x:c r="B5059" s="25" t="str">
        <x:v>Trinidad &amp; Tobago</x:v>
      </x:c>
      <x:c r="C5059" s="25" t="str">
        <x:v>functional</x:v>
      </x:c>
      <x:c r="D5059" s="25" t="str">
        <x:v>Medium reef assoc. fish (30 - 89 cm)</x:v>
      </x:c>
      <x:c r="E5059" s="35" t="n">
        <x:v>14</x:v>
      </x:c>
      <x:c r="F5059" s="35" t="n">
        <x:v>14</x:v>
      </x:c>
      <x:c r="G5059" s="32" t="n">
        <x:v>2907.4176766909</x:v>
      </x:c>
      <x:c r="H5059" s="32" t="n">
        <x:v>2907.4176766909</x:v>
      </x:c>
      <x:c r="I5059" s="33" t="n">
        <x:v>0</x:v>
      </x:c>
      <x:c r="J5059" s="34" t="n">
        <x:v>1</x:v>
      </x:c>
      <x:c r="K5059" s="33" t="n">
        <x:v>1209.4935789414778</x:v>
      </x:c>
      <x:c r="L5059" s="32" t="n">
        <x:v>3516503.0112585933</x:v>
      </x:c>
      <x:c r="M5059" s="33" t="n">
        <x:v>3.9983178871328677</x:v>
      </x:c>
      <x:c r="N5059" s="33" t="n">
        <x:v>996.1342831827886</x:v>
      </x:c>
      <x:c r="O5059" s="32" t="n">
        <x:v>2896178.423283458</x:v>
      </x:c>
      <x:c r="P5059" s="32" t="n">
        <x:v>620324.5879751351</x:v>
      </x:c>
      <x:c r="Q5059" s="33" t="n">
        <x:v>1.2141872831411609</x:v>
      </x:c>
      <x:c r="R5059" s="34" t="n">
        <x:v>0.21418728314116092</x:v>
      </x:c>
    </x:row>
    <x:row r="5060" ht="18" customHeight="1">
      <x:c r="A5060" s="25" t="str">
        <x:v>EEZ_780</x:v>
      </x:c>
      <x:c r="B5060" s="25" t="str">
        <x:v>Trinidad &amp; Tobago</x:v>
      </x:c>
      <x:c r="C5060" s="25" t="str">
        <x:v>functional</x:v>
      </x:c>
      <x:c r="D5060" s="25" t="str">
        <x:v>Other demersal invertebrates</x:v>
      </x:c>
      <x:c r="E5060" s="35" t="n">
        <x:v>1</x:v>
      </x:c>
      <x:c r="F5060" s="35" t="n">
        <x:v>1</x:v>
      </x:c>
      <x:c r="G5060" s="32" t="n">
        <x:v>50.514647109500004</x:v>
      </x:c>
      <x:c r="H5060" s="32" t="n">
        <x:v>50.514647109500004</x:v>
      </x:c>
      <x:c r="I5060" s="33" t="n">
        <x:v>0</x:v>
      </x:c>
      <x:c r="J5060" s="34" t="n">
        <x:v>1</x:v>
      </x:c>
      <x:c r="K5060" s="33" t="n">
        <x:v>26.915348039269166</x:v>
      </x:c>
      <x:c r="L5060" s="32" t="n">
        <x:v>1359.6193080330547</x:v>
      </x:c>
      <x:c r="M5060" s="33" t="n">
        <x:v>2.43</x:v>
      </x:c>
      <x:c r="N5060" s="33" t="n">
        <x:v>26.915348039269166</x:v>
      </x:c>
      <x:c r="O5060" s="32" t="n">
        <x:v>1359.6193080330547</x:v>
      </x:c>
      <x:c r="P5060" s="32" t="n">
        <x:v>0</x:v>
      </x:c>
      <x:c r="Q5060" s="33" t="n">
        <x:v>1</x:v>
      </x:c>
      <x:c r="R5060" s="34" t="n">
        <x:v>0</x:v>
      </x:c>
    </x:row>
    <x:row r="5061" ht="18" customHeight="1">
      <x:c r="A5061" s="25" t="str">
        <x:v>EEZ_780</x:v>
      </x:c>
      <x:c r="B5061" s="25" t="str">
        <x:v>Trinidad &amp; Tobago</x:v>
      </x:c>
      <x:c r="C5061" s="25" t="str">
        <x:v>functional</x:v>
      </x:c>
      <x:c r="D5061" s="25" t="str">
        <x:v>Shrimps</x:v>
      </x:c>
      <x:c r="E5061" s="35" t="n">
        <x:v>2</x:v>
      </x:c>
      <x:c r="F5061" s="35" t="n">
        <x:v>2</x:v>
      </x:c>
      <x:c r="G5061" s="32" t="n">
        <x:v>562.8919199047</x:v>
      </x:c>
      <x:c r="H5061" s="32" t="n">
        <x:v>562.8919199047</x:v>
      </x:c>
      <x:c r="I5061" s="33" t="n">
        <x:v>0</x:v>
      </x:c>
      <x:c r="J5061" s="34" t="n">
        <x:v>1</x:v>
      </x:c>
      <x:c r="K5061" s="33" t="n">
        <x:v>203.17468706570344</x:v>
      </x:c>
      <x:c r="L5061" s="32" t="n">
        <x:v>114365.38967845043</x:v>
      </x:c>
      <x:c r="M5061" s="33" t="n">
        <x:v>3.3070268598165966</x:v>
      </x:c>
      <x:c r="N5061" s="33" t="n">
        <x:v>202.78081295194733</x:v>
      </x:c>
      <x:c r="O5061" s="32" t="n">
        <x:v>114143.68112235748</x:v>
      </x:c>
      <x:c r="P5061" s="32" t="n">
        <x:v>221.7085560929554</x:v>
      </x:c>
      <x:c r="Q5061" s="33" t="n">
        <x:v>1.0019423638164893</x:v>
      </x:c>
      <x:c r="R5061" s="34" t="n">
        <x:v>0.0019423638164892602</x:v>
      </x:c>
    </x:row>
    <x:row r="5062" ht="18" customHeight="1">
      <x:c r="A5062" s="25" t="str">
        <x:v>EEZ_780</x:v>
      </x:c>
      <x:c r="B5062" s="25" t="str">
        <x:v>Trinidad &amp; Tobago</x:v>
      </x:c>
      <x:c r="C5062" s="25" t="str">
        <x:v>functional</x:v>
      </x:c>
      <x:c r="D5062" s="25" t="str">
        <x:v>Small benthopelagics (&lt;30 cm)</x:v>
      </x:c>
      <x:c r="E5062" s="35" t="n">
        <x:v>2</x:v>
      </x:c>
      <x:c r="F5062" s="35" t="n">
        <x:v>2</x:v>
      </x:c>
      <x:c r="G5062" s="32" t="n">
        <x:v>138.3279808818</x:v>
      </x:c>
      <x:c r="H5062" s="32" t="n">
        <x:v>138.3279808818</x:v>
      </x:c>
      <x:c r="I5062" s="33" t="n">
        <x:v>0</x:v>
      </x:c>
      <x:c r="J5062" s="34" t="n">
        <x:v>1</x:v>
      </x:c>
      <x:c r="K5062" s="33" t="n">
        <x:v>130.30791792303228</x:v>
      </x:c>
      <x:c r="L5062" s="32" t="n">
        <x:v>18025.23117920437</x:v>
      </x:c>
      <x:c r="M5062" s="33" t="n">
        <x:v>3.074111277668059</x:v>
      </x:c>
      <x:c r="N5062" s="33" t="n">
        <x:v>118.60726122330706</x:v>
      </x:c>
      <x:c r="O5062" s="32" t="n">
        <x:v>16406.702962940275</x:v>
      </x:c>
      <x:c r="P5062" s="32" t="n">
        <x:v>1618.5282162640942</x:v>
      </x:c>
      <x:c r="Q5062" s="33" t="n">
        <x:v>1.098650424763589</x:v>
      </x:c>
      <x:c r="R5062" s="34" t="n">
        <x:v>0.09865042476358911</x:v>
      </x:c>
    </x:row>
    <x:row r="5063" ht="18" customHeight="1">
      <x:c r="A5063" s="25" t="str">
        <x:v>EEZ_780</x:v>
      </x:c>
      <x:c r="B5063" s="25" t="str">
        <x:v>Trinidad &amp; Tobago</x:v>
      </x:c>
      <x:c r="C5063" s="25" t="str">
        <x:v>functional</x:v>
      </x:c>
      <x:c r="D5063" s="25" t="str">
        <x:v>Small pelagics (&lt;30 cm)</x:v>
      </x:c>
      <x:c r="E5063" s="35" t="n">
        <x:v>2</x:v>
      </x:c>
      <x:c r="F5063" s="35" t="n">
        <x:v>2</x:v>
      </x:c>
      <x:c r="G5063" s="32" t="n">
        <x:v>611.5705145834</x:v>
      </x:c>
      <x:c r="H5063" s="32" t="n">
        <x:v>611.5705145834</x:v>
      </x:c>
      <x:c r="I5063" s="33" t="n">
        <x:v>0</x:v>
      </x:c>
      <x:c r="J5063" s="34" t="n">
        <x:v>1</x:v>
      </x:c>
      <x:c r="K5063" s="33" t="n">
        <x:v>145.9060566988316</x:v>
      </x:c>
      <x:c r="L5063" s="32" t="n">
        <x:v>89231.84217613918</x:v>
      </x:c>
      <x:c r="M5063" s="33" t="n">
        <x:v>3.1639069091528516</x:v>
      </x:c>
      <x:c r="N5063" s="33" t="n">
        <x:v>145.85015975374137</x:v>
      </x:c>
      <x:c r="O5063" s="32" t="n">
        <x:v>89197.65725266672</x:v>
      </x:c>
      <x:c r="P5063" s="32" t="n">
        <x:v>34.184923472465016</x:v>
      </x:c>
      <x:c r="Q5063" s="33" t="n">
        <x:v>1.0003832491180304</x:v>
      </x:c>
      <x:c r="R5063" s="34" t="n">
        <x:v>0.00038324911803042897</x:v>
      </x:c>
    </x:row>
    <x:row r="5064" ht="18" customHeight="1">
      <x:c r="A5064" s="25" t="str">
        <x:v>EEZ_780</x:v>
      </x:c>
      <x:c r="B5064" s="25" t="str">
        <x:v>Trinidad &amp; Tobago</x:v>
      </x:c>
      <x:c r="C5064" s="25" t="str">
        <x:v>functional</x:v>
      </x:c>
      <x:c r="D5064" s="25" t="str">
        <x:v>Small reef assoc. fish (&lt;30 cm)</x:v>
      </x:c>
      <x:c r="E5064" s="35" t="n">
        <x:v>3</x:v>
      </x:c>
      <x:c r="F5064" s="35" t="n">
        <x:v>3</x:v>
      </x:c>
      <x:c r="G5064" s="32" t="n">
        <x:v>25.3290992765</x:v>
      </x:c>
      <x:c r="H5064" s="32" t="n">
        <x:v>25.3290992765</x:v>
      </x:c>
      <x:c r="I5064" s="33" t="n">
        <x:v>0</x:v>
      </x:c>
      <x:c r="J5064" s="34" t="n">
        <x:v>1</x:v>
      </x:c>
      <x:c r="K5064" s="33" t="n">
        <x:v>296.3073381372859</x:v>
      </x:c>
      <x:c r="L5064" s="32" t="n">
        <x:v>7505.1979840347685</x:v>
      </x:c>
      <x:c r="M5064" s="33" t="n">
        <x:v>3.4581124370536402</x:v>
      </x:c>
      <x:c r="N5064" s="33" t="n">
        <x:v>287.1523911518452</x:v>
      </x:c>
      <x:c r="O5064" s="32" t="n">
        <x:v>7273.311422969447</x:v>
      </x:c>
      <x:c r="P5064" s="32" t="n">
        <x:v>231.88656106532108</x:v>
      </x:c>
      <x:c r="Q5064" s="33" t="n">
        <x:v>1.0318818413759945</x:v>
      </x:c>
      <x:c r="R5064" s="34" t="n">
        <x:v>0.03188184137599454</x:v>
      </x:c>
    </x:row>
    <x:row r="5065" ht="18" customHeight="1">
      <x:c r="A5065" s="25" t="str">
        <x:v>EEZ_780</x:v>
      </x:c>
      <x:c r="B5065" s="25" t="str">
        <x:v>Trinidad &amp; Tobago</x:v>
      </x:c>
      <x:c r="C5065" s="25" t="str">
        <x:v>functional</x:v>
      </x:c>
      <x:c r="D5065" s="25" t="str">
        <x:v>Small to medium flatfishes (&lt;90 cm)</x:v>
      </x:c>
      <x:c r="E5065" s="35" t="n">
        <x:v>3</x:v>
      </x:c>
      <x:c r="F5065" s="35" t="n">
        <x:v>3</x:v>
      </x:c>
      <x:c r="G5065" s="32" t="n">
        <x:v>10.7176327978</x:v>
      </x:c>
      <x:c r="H5065" s="32" t="n">
        <x:v>10.7176327978</x:v>
      </x:c>
      <x:c r="I5065" s="33" t="n">
        <x:v>0</x:v>
      </x:c>
      <x:c r="J5065" s="34" t="n">
        <x:v>1</x:v>
      </x:c>
      <x:c r="K5065" s="33" t="n">
        <x:v>291.54343079220956</x:v>
      </x:c>
      <x:c r="L5065" s="32" t="n">
        <x:v>3124.6554358417197</x:v>
      </x:c>
      <x:c r="M5065" s="33" t="n">
        <x:v>3.426447592291852</x:v>
      </x:c>
      <x:c r="N5065" s="33" t="n">
        <x:v>266.96085974590255</x:v>
      </x:c>
      <x:c r="O5065" s="32" t="n">
        <x:v>2861.188466141571</x:v>
      </x:c>
      <x:c r="P5065" s="32" t="n">
        <x:v>263.46696970014864</x:v>
      </x:c>
      <x:c r="Q5065" s="33" t="n">
        <x:v>1.092083053185044</x:v>
      </x:c>
      <x:c r="R5065" s="34" t="n">
        <x:v>0.09208305318504396</x:v>
      </x:c>
    </x:row>
    <x:row r="5066" ht="18" customHeight="1">
      <x:c r="A5066" s="25" t="str">
        <x:v>EEZ_784</x:v>
      </x:c>
      <x:c r="B5066" s="25" t="str">
        <x:v>United Arab Emirates</x:v>
      </x:c>
      <x:c r="C5066" s="25" t="str">
        <x:v>functional</x:v>
      </x:c>
      <x:c r="D5066" s="25" t="str">
        <x:v>Cephalopods</x:v>
      </x:c>
      <x:c r="E5066" s="35" t="n">
        <x:v>1</x:v>
      </x:c>
      <x:c r="F5066" s="35" t="n">
        <x:v>1</x:v>
      </x:c>
      <x:c r="G5066" s="32" t="n">
        <x:v>90</x:v>
      </x:c>
      <x:c r="H5066" s="32" t="n">
        <x:v>90</x:v>
      </x:c>
      <x:c r="I5066" s="33" t="n">
        <x:v>0</x:v>
      </x:c>
      <x:c r="J5066" s="34" t="n">
        <x:v>1</x:v>
      </x:c>
      <x:c r="K5066" s="33" t="n">
        <x:v>630.957344480193</x:v>
      </x:c>
      <x:c r="L5066" s="32" t="n">
        <x:v>56786.16100321737</x:v>
      </x:c>
      <x:c r="M5066" s="33" t="n">
        <x:v>3.8</x:v>
      </x:c>
      <x:c r="N5066" s="33" t="n">
        <x:v>630.957344480193</x:v>
      </x:c>
      <x:c r="O5066" s="32" t="n">
        <x:v>56786.16100321737</x:v>
      </x:c>
      <x:c r="P5066" s="32" t="n">
        <x:v>0</x:v>
      </x:c>
      <x:c r="Q5066" s="33" t="n">
        <x:v>1</x:v>
      </x:c>
      <x:c r="R5066" s="34" t="n">
        <x:v>0</x:v>
      </x:c>
    </x:row>
    <x:row r="5067" ht="18" customHeight="1">
      <x:c r="A5067" s="25" t="str">
        <x:v>EEZ_784</x:v>
      </x:c>
      <x:c r="B5067" s="25" t="str">
        <x:v>United Arab Emirates</x:v>
      </x:c>
      <x:c r="C5067" s="25" t="str">
        <x:v>functional</x:v>
      </x:c>
      <x:c r="D5067" s="25" t="str">
        <x:v>Large benthopelagics (&gt;=90 cm)</x:v>
      </x:c>
      <x:c r="E5067" s="35" t="n">
        <x:v>1</x:v>
      </x:c>
      <x:c r="F5067" s="35" t="n">
        <x:v>1</x:v>
      </x:c>
      <x:c r="G5067" s="32" t="n">
        <x:v>30.03</x:v>
      </x:c>
      <x:c r="H5067" s="32" t="n">
        <x:v>30.03</x:v>
      </x:c>
      <x:c r="I5067" s="33" t="n">
        <x:v>0</x:v>
      </x:c>
      <x:c r="J5067" s="34" t="n">
        <x:v>1</x:v>
      </x:c>
      <x:c r="K5067" s="33" t="n">
        <x:v>10.71519305237606</x:v>
      </x:c>
      <x:c r="L5067" s="32" t="n">
        <x:v>321.7772473628531</x:v>
      </x:c>
      <x:c r="M5067" s="33" t="n">
        <x:v>2.03</x:v>
      </x:c>
      <x:c r="N5067" s="33" t="n">
        <x:v>10.71519305237606</x:v>
      </x:c>
      <x:c r="O5067" s="32" t="n">
        <x:v>321.7772473628531</x:v>
      </x:c>
      <x:c r="P5067" s="32" t="n">
        <x:v>0</x:v>
      </x:c>
      <x:c r="Q5067" s="33" t="n">
        <x:v>1</x:v>
      </x:c>
      <x:c r="R5067" s="34" t="n">
        <x:v>0</x:v>
      </x:c>
    </x:row>
    <x:row r="5068" ht="18" customHeight="1">
      <x:c r="A5068" s="25" t="str">
        <x:v>EEZ_784</x:v>
      </x:c>
      <x:c r="B5068" s="25" t="str">
        <x:v>United Arab Emirates</x:v>
      </x:c>
      <x:c r="C5068" s="25" t="str">
        <x:v>functional</x:v>
      </x:c>
      <x:c r="D5068" s="25" t="str">
        <x:v>Large pelagics (&gt;=90 cm)</x:v>
      </x:c>
      <x:c r="E5068" s="35" t="n">
        <x:v>6</x:v>
      </x:c>
      <x:c r="F5068" s="35" t="n">
        <x:v>6</x:v>
      </x:c>
      <x:c r="G5068" s="32" t="n">
        <x:v>15959.314014437598</x:v>
      </x:c>
      <x:c r="H5068" s="32" t="n">
        <x:v>15959.314014437598</x:v>
      </x:c>
      <x:c r="I5068" s="33" t="n">
        <x:v>0</x:v>
      </x:c>
      <x:c r="J5068" s="34" t="n">
        <x:v>1</x:v>
      </x:c>
      <x:c r="K5068" s="33" t="n">
        <x:v>3150.522041842938</x:v>
      </x:c>
      <x:c r="L5068" s="32" t="n">
        <x:v>50280170.575178556</x:v>
      </x:c>
      <x:c r="M5068" s="33" t="n">
        <x:v>4.497448621152824</x:v>
      </x:c>
      <x:c r="N5068" s="33" t="n">
        <x:v>3143.7544790013417</x:v>
      </x:c>
      <x:c r="O5068" s="32" t="n">
        <x:v>50172164.91467708</x:v>
      </x:c>
      <x:c r="P5068" s="32" t="n">
        <x:v>108005.66050147265</x:v>
      </x:c>
      <x:c r="Q5068" s="33" t="n">
        <x:v>1.002152700818973</x:v>
      </x:c>
      <x:c r="R5068" s="34" t="n">
        <x:v>0.0021527008189729776</x:v>
      </x:c>
    </x:row>
    <x:row r="5069" ht="18" customHeight="1">
      <x:c r="A5069" s="25" t="str">
        <x:v>EEZ_784</x:v>
      </x:c>
      <x:c r="B5069" s="25" t="str">
        <x:v>United Arab Emirates</x:v>
      </x:c>
      <x:c r="C5069" s="25" t="str">
        <x:v>functional</x:v>
      </x:c>
      <x:c r="D5069" s="25" t="str">
        <x:v>Large reef assoc. fish (&gt;=90 cm)</x:v>
      </x:c>
      <x:c r="E5069" s="35" t="n">
        <x:v>2</x:v>
      </x:c>
      <x:c r="F5069" s="35" t="n">
        <x:v>2</x:v>
      </x:c>
      <x:c r="G5069" s="32" t="n">
        <x:v>5814.0000000002</x:v>
      </x:c>
      <x:c r="H5069" s="32" t="n">
        <x:v>5814.0000000002</x:v>
      </x:c>
      <x:c r="I5069" s="33" t="n">
        <x:v>0</x:v>
      </x:c>
      <x:c r="J5069" s="34" t="n">
        <x:v>1</x:v>
      </x:c>
      <x:c r="K5069" s="33" t="n">
        <x:v>946.5713138435326</x:v>
      </x:c>
      <x:c r="L5069" s="32" t="n">
        <x:v>5503365.618686488</x:v>
      </x:c>
      <x:c r="M5069" s="33" t="n">
        <x:v>3.972260061919506</x:v>
      </x:c>
      <x:c r="N5069" s="33" t="n">
        <x:v>938.1236009655559</x:v>
      </x:c>
      <x:c r="O5069" s="32" t="n">
        <x:v>5454250.616013929</x:v>
      </x:c>
      <x:c r="P5069" s="32" t="n">
        <x:v>49115.00267255865</x:v>
      </x:c>
      <x:c r="Q5069" s="33" t="n">
        <x:v>1.009004903905287</x:v>
      </x:c>
      <x:c r="R5069" s="34" t="n">
        <x:v>0.009004903905287145</x:v>
      </x:c>
    </x:row>
    <x:row r="5070" ht="18" customHeight="1">
      <x:c r="A5070" s="25" t="str">
        <x:v>EEZ_784</x:v>
      </x:c>
      <x:c r="B5070" s="25" t="str">
        <x:v>United Arab Emirates</x:v>
      </x:c>
      <x:c r="C5070" s="25" t="str">
        <x:v>functional</x:v>
      </x:c>
      <x:c r="D5070" s="25" t="str">
        <x:v>Large sharks (&gt;=90 cm)</x:v>
      </x:c>
      <x:c r="E5070" s="35" t="n">
        <x:v>1</x:v>
      </x:c>
      <x:c r="F5070" s="35" t="n">
        <x:v>1</x:v>
      </x:c>
      <x:c r="G5070" s="32" t="n">
        <x:v>240.00000000000003</x:v>
      </x:c>
      <x:c r="H5070" s="32" t="n">
        <x:v>240.00000000000003</x:v>
      </x:c>
      <x:c r="I5070" s="33" t="n">
        <x:v>0</x:v>
      </x:c>
      <x:c r="J5070" s="34" t="n">
        <x:v>1</x:v>
      </x:c>
      <x:c r="K5070" s="33" t="n">
        <x:v>1122.018454301963</x:v>
      </x:c>
      <x:c r="L5070" s="32" t="n">
        <x:v>269284.42903247115</x:v>
      </x:c>
      <x:c r="M5070" s="33" t="n">
        <x:v>4.05</x:v>
      </x:c>
      <x:c r="N5070" s="33" t="n">
        <x:v>1122.018454301963</x:v>
      </x:c>
      <x:c r="O5070" s="32" t="n">
        <x:v>269284.42903247115</x:v>
      </x:c>
      <x:c r="P5070" s="32" t="n">
        <x:v>0</x:v>
      </x:c>
      <x:c r="Q5070" s="33" t="n">
        <x:v>1</x:v>
      </x:c>
      <x:c r="R5070" s="34" t="n">
        <x:v>0</x:v>
      </x:c>
    </x:row>
    <x:row r="5071" ht="18" customHeight="1">
      <x:c r="A5071" s="25" t="str">
        <x:v>EEZ_784</x:v>
      </x:c>
      <x:c r="B5071" s="25" t="str">
        <x:v>United Arab Emirates</x:v>
      </x:c>
      <x:c r="C5071" s="25" t="str">
        <x:v>functional</x:v>
      </x:c>
      <x:c r="D5071" s="25" t="str">
        <x:v>Lobsters, crabs</x:v>
      </x:c>
      <x:c r="E5071" s="35" t="n">
        <x:v>1</x:v>
      </x:c>
      <x:c r="F5071" s="35" t="n">
        <x:v>1</x:v>
      </x:c>
      <x:c r="G5071" s="32" t="n">
        <x:v>180</x:v>
      </x:c>
      <x:c r="H5071" s="32" t="n">
        <x:v>180</x:v>
      </x:c>
      <x:c r="I5071" s="33" t="n">
        <x:v>0</x:v>
      </x:c>
      <x:c r="J5071" s="34" t="n">
        <x:v>1</x:v>
      </x:c>
      <x:c r="K5071" s="33" t="n">
        <x:v>269.1534803926917</x:v>
      </x:c>
      <x:c r="L5071" s="32" t="n">
        <x:v>48447.6264706845</x:v>
      </x:c>
      <x:c r="M5071" s="33" t="n">
        <x:v>3.4299999999999997</x:v>
      </x:c>
      <x:c r="N5071" s="33" t="n">
        <x:v>269.1534803926914</x:v>
      </x:c>
      <x:c r="O5071" s="32" t="n">
        <x:v>48447.62647068445</x:v>
      </x:c>
      <x:c r="P5071" s="32" t="n">
        <x:v>5.093170329928398e-11</x:v>
      </x:c>
      <x:c r="Q5071" s="33" t="n">
        <x:v>1.000000000000001</x:v>
      </x:c>
      <x:c r="R5071" s="34" t="n">
        <x:v>1.0512734474227058e-15</x:v>
      </x:c>
    </x:row>
    <x:row r="5072" ht="18" customHeight="1">
      <x:c r="A5072" s="25" t="str">
        <x:v>EEZ_784</x:v>
      </x:c>
      <x:c r="B5072" s="25" t="str">
        <x:v>United Arab Emirates</x:v>
      </x:c>
      <x:c r="C5072" s="25" t="str">
        <x:v>functional</x:v>
      </x:c>
      <x:c r="D5072" s="25" t="str">
        <x:v>Medium benthopelagics (30 - 89 cm)</x:v>
      </x:c>
      <x:c r="E5072" s="35" t="n">
        <x:v>1</x:v>
      </x:c>
      <x:c r="F5072" s="35" t="n">
        <x:v>1</x:v>
      </x:c>
      <x:c r="G5072" s="32" t="n">
        <x:v>347.99999999970004</x:v>
      </x:c>
      <x:c r="H5072" s="32" t="n">
        <x:v>347.99999999970004</x:v>
      </x:c>
      <x:c r="I5072" s="33" t="n">
        <x:v>0</x:v>
      </x:c>
      <x:c r="J5072" s="34" t="n">
        <x:v>1</x:v>
      </x:c>
      <x:c r="K5072" s="33" t="n">
        <x:v>204.17379446695296</x:v>
      </x:c>
      <x:c r="L5072" s="32" t="n">
        <x:v>71052.48047443839</x:v>
      </x:c>
      <x:c r="M5072" s="33" t="n">
        <x:v>3.31</x:v>
      </x:c>
      <x:c r="N5072" s="33" t="n">
        <x:v>204.17379446695296</x:v>
      </x:c>
      <x:c r="O5072" s="32" t="n">
        <x:v>71052.48047443839</x:v>
      </x:c>
      <x:c r="P5072" s="32" t="n">
        <x:v>0</x:v>
      </x:c>
      <x:c r="Q5072" s="33" t="n">
        <x:v>1</x:v>
      </x:c>
      <x:c r="R5072" s="34" t="n">
        <x:v>0</x:v>
      </x:c>
    </x:row>
    <x:row r="5073" ht="18" customHeight="1">
      <x:c r="A5073" s="25" t="str">
        <x:v>EEZ_784</x:v>
      </x:c>
      <x:c r="B5073" s="25" t="str">
        <x:v>United Arab Emirates</x:v>
      </x:c>
      <x:c r="C5073" s="25" t="str">
        <x:v>functional</x:v>
      </x:c>
      <x:c r="D5073" s="25" t="str">
        <x:v>Medium demersals (30 - 89 cm)</x:v>
      </x:c>
      <x:c r="E5073" s="35" t="n">
        <x:v>6</x:v>
      </x:c>
      <x:c r="F5073" s="35" t="n">
        <x:v>6</x:v>
      </x:c>
      <x:c r="G5073" s="32" t="n">
        <x:v>11286.379755124</x:v>
      </x:c>
      <x:c r="H5073" s="32" t="n">
        <x:v>11286.379755124</x:v>
      </x:c>
      <x:c r="I5073" s="33" t="n">
        <x:v>0</x:v>
      </x:c>
      <x:c r="J5073" s="34" t="n">
        <x:v>1</x:v>
      </x:c>
      <x:c r="K5073" s="33" t="n">
        <x:v>692.9359473548961</x:v>
      </x:c>
      <x:c r="L5073" s="32" t="n">
        <x:v>7820738.24782397</x:v>
      </x:c>
      <x:c r="M5073" s="33" t="n">
        <x:v>3.6729479688105062</x:v>
      </x:c>
      <x:c r="N5073" s="33" t="n">
        <x:v>470.92090375370003</x:v>
      </x:c>
      <x:c r="O5073" s="32" t="n">
        <x:v>5314992.154390458</x:v>
      </x:c>
      <x:c r="P5073" s="32" t="n">
        <x:v>2505746.0934335124</x:v>
      </x:c>
      <x:c r="Q5073" s="33" t="n">
        <x:v>1.4714486909192588</x:v>
      </x:c>
      <x:c r="R5073" s="34" t="n">
        <x:v>0.4714486909192588</x:v>
      </x:c>
    </x:row>
    <x:row r="5074" ht="18" customHeight="1">
      <x:c r="A5074" s="25" t="str">
        <x:v>EEZ_784</x:v>
      </x:c>
      <x:c r="B5074" s="25" t="str">
        <x:v>United Arab Emirates</x:v>
      </x:c>
      <x:c r="C5074" s="25" t="str">
        <x:v>functional</x:v>
      </x:c>
      <x:c r="D5074" s="25" t="str">
        <x:v>Medium pelagics (30 - 89 cm)</x:v>
      </x:c>
      <x:c r="E5074" s="35" t="n">
        <x:v>4</x:v>
      </x:c>
      <x:c r="F5074" s="35" t="n">
        <x:v>4</x:v>
      </x:c>
      <x:c r="G5074" s="32" t="n">
        <x:v>3934.7568743813</x:v>
      </x:c>
      <x:c r="H5074" s="32" t="n">
        <x:v>3934.7568743813</x:v>
      </x:c>
      <x:c r="I5074" s="33" t="n">
        <x:v>0</x:v>
      </x:c>
      <x:c r="J5074" s="34" t="n">
        <x:v>1</x:v>
      </x:c>
      <x:c r="K5074" s="33" t="n">
        <x:v>1215.6311260145378</x:v>
      </x:c>
      <x:c r="L5074" s="32" t="n">
        <x:v>4783212.929797583</x:v>
      </x:c>
      <x:c r="M5074" s="33" t="n">
        <x:v>4.042747237684306</x:v>
      </x:c>
      <x:c r="N5074" s="33" t="n">
        <x:v>1103.4362256606164</x:v>
      </x:c>
      <x:c r="O5074" s="32" t="n">
        <x:v>4341753.274359466</x:v>
      </x:c>
      <x:c r="P5074" s="32" t="n">
        <x:v>441459.6554381177</x:v>
      </x:c>
      <x:c r="Q5074" s="33" t="n">
        <x:v>1.1016777388169865</x:v>
      </x:c>
      <x:c r="R5074" s="34" t="n">
        <x:v>0.10167773881698651</x:v>
      </x:c>
    </x:row>
    <x:row r="5075" ht="18" customHeight="1">
      <x:c r="A5075" s="25" t="str">
        <x:v>EEZ_784</x:v>
      </x:c>
      <x:c r="B5075" s="25" t="str">
        <x:v>United Arab Emirates</x:v>
      </x:c>
      <x:c r="C5075" s="25" t="str">
        <x:v>functional</x:v>
      </x:c>
      <x:c r="D5075" s="25" t="str">
        <x:v>Medium reef assoc. fish (30 - 89 cm)</x:v>
      </x:c>
      <x:c r="E5075" s="35" t="n">
        <x:v>14</x:v>
      </x:c>
      <x:c r="F5075" s="35" t="n">
        <x:v>14</x:v>
      </x:c>
      <x:c r="G5075" s="32" t="n">
        <x:v>10700.7557726553</x:v>
      </x:c>
      <x:c r="H5075" s="32" t="n">
        <x:v>10700.7557726553</x:v>
      </x:c>
      <x:c r="I5075" s="33" t="n">
        <x:v>0</x:v>
      </x:c>
      <x:c r="J5075" s="34" t="n">
        <x:v>1</x:v>
      </x:c>
      <x:c r="K5075" s="33" t="n">
        <x:v>851.8743812412669</x:v>
      </x:c>
      <x:c r="L5075" s="32" t="n">
        <x:v>9115699.702644648</x:v>
      </x:c>
      <x:c r="M5075" s="33" t="n">
        <x:v>3.6465618847173134</x:v>
      </x:c>
      <x:c r="N5075" s="33" t="n">
        <x:v>443.16135819168767</x:v>
      </x:c>
      <x:c r="O5075" s="32" t="n">
        <x:v>4742161.461887465</x:v>
      </x:c>
      <x:c r="P5075" s="32" t="n">
        <x:v>4373538.240757183</x:v>
      </x:c>
      <x:c r="Q5075" s="33" t="n">
        <x:v>1.9222668346295482</x:v>
      </x:c>
      <x:c r="R5075" s="34" t="n">
        <x:v>0.9222668346295482</x:v>
      </x:c>
    </x:row>
    <x:row r="5076" ht="18" customHeight="1">
      <x:c r="A5076" s="25" t="str">
        <x:v>EEZ_784</x:v>
      </x:c>
      <x:c r="B5076" s="25" t="str">
        <x:v>United Arab Emirates</x:v>
      </x:c>
      <x:c r="C5076" s="25" t="str">
        <x:v>functional</x:v>
      </x:c>
      <x:c r="D5076" s="25" t="str">
        <x:v>Small benthopelagics (&lt;30 cm)</x:v>
      </x:c>
      <x:c r="E5076" s="35" t="n">
        <x:v>1</x:v>
      </x:c>
      <x:c r="F5076" s="35" t="n">
        <x:v>1</x:v>
      </x:c>
      <x:c r="G5076" s="32" t="n">
        <x:v>306.3059999999</x:v>
      </x:c>
      <x:c r="H5076" s="32" t="n">
        <x:v>306.3059999999</x:v>
      </x:c>
      <x:c r="I5076" s="33" t="n">
        <x:v>0</x:v>
      </x:c>
      <x:c r="J5076" s="34" t="n">
        <x:v>1</x:v>
      </x:c>
      <x:c r="K5076" s="33" t="n">
        <x:v>107.1519305237606</x:v>
      </x:c>
      <x:c r="L5076" s="32" t="n">
        <x:v>32821.2792310003</x:v>
      </x:c>
      <x:c r="M5076" s="33" t="n">
        <x:v>3.03</x:v>
      </x:c>
      <x:c r="N5076" s="33" t="n">
        <x:v>107.1519305237606</x:v>
      </x:c>
      <x:c r="O5076" s="32" t="n">
        <x:v>32821.2792310003</x:v>
      </x:c>
      <x:c r="P5076" s="32" t="n">
        <x:v>0</x:v>
      </x:c>
      <x:c r="Q5076" s="33" t="n">
        <x:v>1</x:v>
      </x:c>
      <x:c r="R5076" s="34" t="n">
        <x:v>0</x:v>
      </x:c>
    </x:row>
    <x:row r="5077" ht="18" customHeight="1">
      <x:c r="A5077" s="25" t="str">
        <x:v>EEZ_784</x:v>
      </x:c>
      <x:c r="B5077" s="25" t="str">
        <x:v>United Arab Emirates</x:v>
      </x:c>
      <x:c r="C5077" s="25" t="str">
        <x:v>functional</x:v>
      </x:c>
      <x:c r="D5077" s="25" t="str">
        <x:v>Small demersals (&lt;30 cm)</x:v>
      </x:c>
      <x:c r="E5077" s="35" t="n">
        <x:v>1</x:v>
      </x:c>
      <x:c r="F5077" s="35" t="n">
        <x:v>1</x:v>
      </x:c>
      <x:c r="G5077" s="32" t="n">
        <x:v>447.1605143008</x:v>
      </x:c>
      <x:c r="H5077" s="32" t="n">
        <x:v>447.1605143008</x:v>
      </x:c>
      <x:c r="I5077" s="33" t="n">
        <x:v>0</x:v>
      </x:c>
      <x:c r="J5077" s="34" t="n">
        <x:v>1</x:v>
      </x:c>
      <x:c r="K5077" s="33" t="n">
        <x:v>323.593656929628</x:v>
      </x:c>
      <x:c r="L5077" s="32" t="n">
        <x:v>144698.3060571291</x:v>
      </x:c>
      <x:c r="M5077" s="33" t="n">
        <x:v>3.51</x:v>
      </x:c>
      <x:c r="N5077" s="33" t="n">
        <x:v>323.5936569296281</x:v>
      </x:c>
      <x:c r="O5077" s="32" t="n">
        <x:v>144698.3060571291</x:v>
      </x:c>
      <x:c r="P5077" s="32" t="n">
        <x:v>0</x:v>
      </x:c>
      <x:c r="Q5077" s="33" t="n">
        <x:v>1</x:v>
      </x:c>
      <x:c r="R5077" s="34" t="n">
        <x:v>0</x:v>
      </x:c>
    </x:row>
    <x:row r="5078" ht="18" customHeight="1">
      <x:c r="A5078" s="25" t="str">
        <x:v>EEZ_784</x:v>
      </x:c>
      <x:c r="B5078" s="25" t="str">
        <x:v>United Arab Emirates</x:v>
      </x:c>
      <x:c r="C5078" s="25" t="str">
        <x:v>functional</x:v>
      </x:c>
      <x:c r="D5078" s="25" t="str">
        <x:v>Small pelagics (&lt;30 cm)</x:v>
      </x:c>
      <x:c r="E5078" s="35" t="n">
        <x:v>2</x:v>
      </x:c>
      <x:c r="F5078" s="35" t="n">
        <x:v>2</x:v>
      </x:c>
      <x:c r="G5078" s="32" t="n">
        <x:v>564</x:v>
      </x:c>
      <x:c r="H5078" s="32" t="n">
        <x:v>564</x:v>
      </x:c>
      <x:c r="I5078" s="33" t="n">
        <x:v>0</x:v>
      </x:c>
      <x:c r="J5078" s="34" t="n">
        <x:v>1</x:v>
      </x:c>
      <x:c r="K5078" s="33" t="n">
        <x:v>140.38353184285353</x:v>
      </x:c>
      <x:c r="L5078" s="32" t="n">
        <x:v>79176.31195936938</x:v>
      </x:c>
      <x:c r="M5078" s="33" t="n">
        <x:v>3.139148936170213</x:v>
      </x:c>
      <x:c r="N5078" s="33" t="n">
        <x:v>137.7681847631315</x:v>
      </x:c>
      <x:c r="O5078" s="32" t="n">
        <x:v>77701.25620640616</x:v>
      </x:c>
      <x:c r="P5078" s="32" t="n">
        <x:v>1475.0557529632206</x:v>
      </x:c>
      <x:c r="Q5078" s="33" t="n">
        <x:v>1.0189836796080216</x:v>
      </x:c>
      <x:c r="R5078" s="34" t="n">
        <x:v>0.018983679608021678</x:v>
      </x:c>
    </x:row>
    <x:row r="5079" ht="18" customHeight="1">
      <x:c r="A5079" s="25" t="str">
        <x:v>EEZ_784</x:v>
      </x:c>
      <x:c r="B5079" s="25" t="str">
        <x:v>United Arab Emirates</x:v>
      </x:c>
      <x:c r="C5079" s="25" t="str">
        <x:v>functional</x:v>
      </x:c>
      <x:c r="D5079" s="25" t="str">
        <x:v>Small reef assoc. fish (&lt;30 cm)</x:v>
      </x:c>
      <x:c r="E5079" s="35" t="n">
        <x:v>1</x:v>
      </x:c>
      <x:c r="F5079" s="35" t="n">
        <x:v>1</x:v>
      </x:c>
      <x:c r="G5079" s="32" t="n">
        <x:v>24.630417905599998</x:v>
      </x:c>
      <x:c r="H5079" s="32" t="n">
        <x:v>24.630417905599998</x:v>
      </x:c>
      <x:c r="I5079" s="33" t="n">
        <x:v>0</x:v>
      </x:c>
      <x:c r="J5079" s="34" t="n">
        <x:v>1</x:v>
      </x:c>
      <x:c r="K5079" s="33" t="n">
        <x:v>323.5936569296281</x:v>
      </x:c>
      <x:c r="L5079" s="32" t="n">
        <x:v>7970.247001778094</x:v>
      </x:c>
      <x:c r="M5079" s="33" t="n">
        <x:v>3.51</x:v>
      </x:c>
      <x:c r="N5079" s="33" t="n">
        <x:v>323.5936569296281</x:v>
      </x:c>
      <x:c r="O5079" s="32" t="n">
        <x:v>7970.247001778094</x:v>
      </x:c>
      <x:c r="P5079" s="32" t="n">
        <x:v>0</x:v>
      </x:c>
      <x:c r="Q5079" s="33" t="n">
        <x:v>1</x:v>
      </x:c>
      <x:c r="R5079" s="34" t="n">
        <x:v>0</x:v>
      </x:c>
    </x:row>
    <x:row r="5080" ht="18" customHeight="1">
      <x:c r="A5080" s="25" t="str">
        <x:v>EEZ_788</x:v>
      </x:c>
      <x:c r="B5080" s="25" t="str">
        <x:v>Tunisia</x:v>
      </x:c>
      <x:c r="C5080" s="25" t="str">
        <x:v>functional</x:v>
      </x:c>
      <x:c r="D5080" s="25" t="str">
        <x:v>Cephalopods</x:v>
      </x:c>
      <x:c r="E5080" s="35" t="n">
        <x:v>14</x:v>
      </x:c>
      <x:c r="F5080" s="35" t="n">
        <x:v>14</x:v>
      </x:c>
      <x:c r="G5080" s="32" t="n">
        <x:v>10632.850381054399</x:v>
      </x:c>
      <x:c r="H5080" s="32" t="n">
        <x:v>10632.850381054399</x:v>
      </x:c>
      <x:c r="I5080" s="33" t="n">
        <x:v>0</x:v>
      </x:c>
      <x:c r="J5080" s="34" t="n">
        <x:v>1</x:v>
      </x:c>
      <x:c r="K5080" s="33" t="n">
        <x:v>1333.3822616117393</x:v>
      </x:c>
      <x:c r="L5080" s="32" t="n">
        <x:v>14177654.088469557</x:v>
      </x:c>
      <x:c r="M5080" s="33" t="n">
        <x:v>4.0319754301607</x:v>
      </x:c>
      <x:c r="N5080" s="33" t="n">
        <x:v>1076.404315252641</x:v>
      </x:c>
      <x:c r="O5080" s="32" t="n">
        <x:v>11445246.033602644</x:v>
      </x:c>
      <x:c r="P5080" s="32" t="n">
        <x:v>2732408.0548669137</x:v>
      </x:c>
      <x:c r="Q5080" s="33" t="n">
        <x:v>1.2387373802926305</x:v>
      </x:c>
      <x:c r="R5080" s="34" t="n">
        <x:v>0.23873738029263036</x:v>
      </x:c>
    </x:row>
    <x:row r="5081" ht="18" customHeight="1">
      <x:c r="A5081" s="25" t="str">
        <x:v>EEZ_788</x:v>
      </x:c>
      <x:c r="B5081" s="25" t="str">
        <x:v>Tunisia</x:v>
      </x:c>
      <x:c r="C5081" s="25" t="str">
        <x:v>functional</x:v>
      </x:c>
      <x:c r="D5081" s="25" t="str">
        <x:v>Large bathydemersals (&gt;=90 cm)</x:v>
      </x:c>
      <x:c r="E5081" s="35" t="n">
        <x:v>3</x:v>
      </x:c>
      <x:c r="F5081" s="35" t="n">
        <x:v>3</x:v>
      </x:c>
      <x:c r="G5081" s="32" t="n">
        <x:v>71.855575089</x:v>
      </x:c>
      <x:c r="H5081" s="32" t="n">
        <x:v>71.855575089</x:v>
      </x:c>
      <x:c r="I5081" s="33" t="n">
        <x:v>0</x:v>
      </x:c>
      <x:c r="J5081" s="34" t="n">
        <x:v>1</x:v>
      </x:c>
      <x:c r="K5081" s="33" t="n">
        <x:v>750.2604597199216</x:v>
      </x:c>
      <x:c r="L5081" s="32" t="n">
        <x:v>53910.396799712486</x:v>
      </x:c>
      <x:c r="M5081" s="33" t="n">
        <x:v>3.847284358382654</x:v>
      </x:c>
      <x:c r="N5081" s="33" t="n">
        <x:v>703.5328138150583</x:v>
      </x:c>
      <x:c r="O5081" s="32" t="n">
        <x:v>50552.754930663374</x:v>
      </x:c>
      <x:c r="P5081" s="32" t="n">
        <x:v>3357.641869049112</x:v>
      </x:c>
      <x:c r="Q5081" s="33" t="n">
        <x:v>1.0664185735011742</x:v>
      </x:c>
      <x:c r="R5081" s="34" t="n">
        <x:v>0.06641857350117421</x:v>
      </x:c>
    </x:row>
    <x:row r="5082" ht="18" customHeight="1">
      <x:c r="A5082" s="25" t="str">
        <x:v>EEZ_788</x:v>
      </x:c>
      <x:c r="B5082" s="25" t="str">
        <x:v>Tunisia</x:v>
      </x:c>
      <x:c r="C5082" s="25" t="str">
        <x:v>functional</x:v>
      </x:c>
      <x:c r="D5082" s="25" t="str">
        <x:v>Large benthopelagics (&gt;=90 cm)</x:v>
      </x:c>
      <x:c r="E5082" s="35" t="n">
        <x:v>4</x:v>
      </x:c>
      <x:c r="F5082" s="35" t="n">
        <x:v>4</x:v>
      </x:c>
      <x:c r="G5082" s="32" t="n">
        <x:v>400.41685835190003</x:v>
      </x:c>
      <x:c r="H5082" s="32" t="n">
        <x:v>400.41685835190003</x:v>
      </x:c>
      <x:c r="I5082" s="33" t="n">
        <x:v>0</x:v>
      </x:c>
      <x:c r="J5082" s="34" t="n">
        <x:v>1</x:v>
      </x:c>
      <x:c r="K5082" s="33" t="n">
        <x:v>1731.0349234168173</x:v>
      </x:c>
      <x:c r="L5082" s="32" t="n">
        <x:v>693135.5657319839</x:v>
      </x:c>
      <x:c r="M5082" s="33" t="n">
        <x:v>3.356622329423272</x:v>
      </x:c>
      <x:c r="N5082" s="33" t="n">
        <x:v>227.31198236450106</x:v>
      </x:c>
      <x:c r="O5082" s="32" t="n">
        <x:v>91019.54984413603</x:v>
      </x:c>
      <x:c r="P5082" s="32" t="n">
        <x:v>602116.0158878479</x:v>
      </x:c>
      <x:c r="Q5082" s="33" t="n">
        <x:v>7.615238340762234</x:v>
      </x:c>
      <x:c r="R5082" s="34" t="n">
        <x:v>6.615238340762234</x:v>
      </x:c>
    </x:row>
    <x:row r="5083" ht="18" customHeight="1">
      <x:c r="A5083" s="25" t="str">
        <x:v>EEZ_788</x:v>
      </x:c>
      <x:c r="B5083" s="25" t="str">
        <x:v>Tunisia</x:v>
      </x:c>
      <x:c r="C5083" s="25" t="str">
        <x:v>functional</x:v>
      </x:c>
      <x:c r="D5083" s="25" t="str">
        <x:v>Large demersals (&gt;=90 cm)</x:v>
      </x:c>
      <x:c r="E5083" s="35" t="n">
        <x:v>4</x:v>
      </x:c>
      <x:c r="F5083" s="35" t="n">
        <x:v>4</x:v>
      </x:c>
      <x:c r="G5083" s="32" t="n">
        <x:v>218.6536087433</x:v>
      </x:c>
      <x:c r="H5083" s="32" t="n">
        <x:v>218.6536087433</x:v>
      </x:c>
      <x:c r="I5083" s="33" t="n">
        <x:v>0</x:v>
      </x:c>
      <x:c r="J5083" s="34" t="n">
        <x:v>1</x:v>
      </x:c>
      <x:c r="K5083" s="33" t="n">
        <x:v>466.7036546845833</x:v>
      </x:c>
      <x:c r="L5083" s="32" t="n">
        <x:v>102046.43831047106</x:v>
      </x:c>
      <x:c r="M5083" s="33" t="n">
        <x:v>3.6060528797443845</x:v>
      </x:c>
      <x:c r="N5083" s="33" t="n">
        <x:v>403.6945438677631</x:v>
      </x:c>
      <x:c r="O5083" s="32" t="n">
        <x:v>88269.26884666683</x:v>
      </x:c>
      <x:c r="P5083" s="32" t="n">
        <x:v>13777.169463804225</x:v>
      </x:c>
      <x:c r="Q5083" s="33" t="n">
        <x:v>1.156081155353588</x:v>
      </x:c>
      <x:c r="R5083" s="34" t="n">
        <x:v>0.1560811553535879</x:v>
      </x:c>
    </x:row>
    <x:row r="5084" ht="18" customHeight="1">
      <x:c r="A5084" s="25" t="str">
        <x:v>EEZ_788</x:v>
      </x:c>
      <x:c r="B5084" s="25" t="str">
        <x:v>Tunisia</x:v>
      </x:c>
      <x:c r="C5084" s="25" t="str">
        <x:v>functional</x:v>
      </x:c>
      <x:c r="D5084" s="25" t="str">
        <x:v>Large flatfishes (&gt;=90 cm)</x:v>
      </x:c>
      <x:c r="E5084" s="35" t="n">
        <x:v>1</x:v>
      </x:c>
      <x:c r="F5084" s="35" t="n">
        <x:v>1</x:v>
      </x:c>
      <x:c r="G5084" s="32" t="n">
        <x:v>0.060862065</x:v>
      </x:c>
      <x:c r="H5084" s="32" t="n">
        <x:v>0.060862065</x:v>
      </x:c>
      <x:c r="I5084" s="33" t="n">
        <x:v>0</x:v>
      </x:c>
      <x:c r="J5084" s="34" t="n">
        <x:v>1</x:v>
      </x:c>
      <x:c r="K5084" s="33" t="n">
        <x:v>2290.867652767775</x:v>
      </x:c>
      <x:c r="L5084" s="32" t="n">
        <x:v>139.42693598914974</x:v>
      </x:c>
      <x:c r="M5084" s="33" t="n">
        <x:v>4.36</x:v>
      </x:c>
      <x:c r="N5084" s="33" t="n">
        <x:v>2290.867652767775</x:v>
      </x:c>
      <x:c r="O5084" s="32" t="n">
        <x:v>139.42693598914974</x:v>
      </x:c>
      <x:c r="P5084" s="32" t="n">
        <x:v>0</x:v>
      </x:c>
      <x:c r="Q5084" s="33" t="n">
        <x:v>1</x:v>
      </x:c>
      <x:c r="R5084" s="34" t="n">
        <x:v>0</x:v>
      </x:c>
    </x:row>
    <x:row r="5085" ht="18" customHeight="1">
      <x:c r="A5085" s="25" t="str">
        <x:v>EEZ_788</x:v>
      </x:c>
      <x:c r="B5085" s="25" t="str">
        <x:v>Tunisia</x:v>
      </x:c>
      <x:c r="C5085" s="25" t="str">
        <x:v>functional</x:v>
      </x:c>
      <x:c r="D5085" s="25" t="str">
        <x:v>Large pelagics (&gt;=90 cm)</x:v>
      </x:c>
      <x:c r="E5085" s="35" t="n">
        <x:v>17</x:v>
      </x:c>
      <x:c r="F5085" s="35" t="n">
        <x:v>17</x:v>
      </x:c>
      <x:c r="G5085" s="32" t="n">
        <x:v>6132.3718203749995</x:v>
      </x:c>
      <x:c r="H5085" s="32" t="n">
        <x:v>6132.3718203749995</x:v>
      </x:c>
      <x:c r="I5085" s="33" t="n">
        <x:v>0</x:v>
      </x:c>
      <x:c r="J5085" s="34" t="n">
        <x:v>1</x:v>
      </x:c>
      <x:c r="K5085" s="33" t="n">
        <x:v>2886.1476837134715</x:v>
      </x:c>
      <x:c r="L5085" s="32" t="n">
        <x:v>17698930.72504507</x:v>
      </x:c>
      <x:c r="M5085" s="33" t="n">
        <x:v>4.456781326209469</x:v>
      </x:c>
      <x:c r="N5085" s="33" t="n">
        <x:v>2862.7361763193626</x:v>
      </x:c>
      <x:c r="O5085" s="32" t="n">
        <x:v>17555362.656828936</x:v>
      </x:c>
      <x:c r="P5085" s="32" t="n">
        <x:v>143568.06821613386</x:v>
      </x:c>
      <x:c r="Q5085" s="33" t="n">
        <x:v>1.0081780177956214</x:v>
      </x:c>
      <x:c r="R5085" s="34" t="n">
        <x:v>0.008178017795621368</x:v>
      </x:c>
    </x:row>
    <x:row r="5086" ht="18" customHeight="1">
      <x:c r="A5086" s="25" t="str">
        <x:v>EEZ_788</x:v>
      </x:c>
      <x:c r="B5086" s="25" t="str">
        <x:v>Tunisia</x:v>
      </x:c>
      <x:c r="C5086" s="25" t="str">
        <x:v>functional</x:v>
      </x:c>
      <x:c r="D5086" s="25" t="str">
        <x:v>Large rays (&gt;=90 cm)</x:v>
      </x:c>
      <x:c r="E5086" s="35" t="n">
        <x:v>5</x:v>
      </x:c>
      <x:c r="F5086" s="35" t="n">
        <x:v>5</x:v>
      </x:c>
      <x:c r="G5086" s="32" t="n">
        <x:v>1259.4897883698</x:v>
      </x:c>
      <x:c r="H5086" s="32" t="n">
        <x:v>1259.4897883698</x:v>
      </x:c>
      <x:c r="I5086" s="33" t="n">
        <x:v>0</x:v>
      </x:c>
      <x:c r="J5086" s="34" t="n">
        <x:v>1</x:v>
      </x:c>
      <x:c r="K5086" s="33" t="n">
        <x:v>409.38181982666964</x:v>
      </x:c>
      <x:c r="L5086" s="32" t="n">
        <x:v>515612.22161593573</x:v>
      </x:c>
      <x:c r="M5086" s="33" t="n">
        <x:v>3.6113606005288204</x:v>
      </x:c>
      <x:c r="N5086" s="33" t="n">
        <x:v>408.6585601823475</x:v>
      </x:c>
      <x:c r="O5086" s="32" t="n">
        <x:v>514701.28347957204</x:v>
      </x:c>
      <x:c r="P5086" s="32" t="n">
        <x:v>910.938136363693</x:v>
      </x:c>
      <x:c r="Q5086" s="33" t="n">
        <x:v>1.0017698384783604</x:v>
      </x:c>
      <x:c r="R5086" s="34" t="n">
        <x:v>0.0017698384783605213</x:v>
      </x:c>
    </x:row>
    <x:row r="5087" ht="18" customHeight="1">
      <x:c r="A5087" s="25" t="str">
        <x:v>EEZ_788</x:v>
      </x:c>
      <x:c r="B5087" s="25" t="str">
        <x:v>Tunisia</x:v>
      </x:c>
      <x:c r="C5087" s="25" t="str">
        <x:v>functional</x:v>
      </x:c>
      <x:c r="D5087" s="25" t="str">
        <x:v>Large reef assoc. fish (&gt;=90 cm)</x:v>
      </x:c>
      <x:c r="E5087" s="35" t="n">
        <x:v>6</x:v>
      </x:c>
      <x:c r="F5087" s="35" t="n">
        <x:v>6</x:v>
      </x:c>
      <x:c r="G5087" s="32" t="n">
        <x:v>282.23941117040005</x:v>
      </x:c>
      <x:c r="H5087" s="32" t="n">
        <x:v>282.23941117040005</x:v>
      </x:c>
      <x:c r="I5087" s="33" t="n">
        <x:v>0</x:v>
      </x:c>
      <x:c r="J5087" s="34" t="n">
        <x:v>1</x:v>
      </x:c>
      <x:c r="K5087" s="33" t="n">
        <x:v>2161.6007914752286</x:v>
      </x:c>
      <x:c r="L5087" s="32" t="n">
        <x:v>610088.9345714392</x:v>
      </x:c>
      <x:c r="M5087" s="33" t="n">
        <x:v>4.250887573984198</x:v>
      </x:c>
      <x:c r="N5087" s="33" t="n">
        <x:v>1781.9174219392557</x:v>
      </x:c>
      <x:c r="O5087" s="32" t="n">
        <x:v>502927.3239224128</x:v>
      </x:c>
      <x:c r="P5087" s="32" t="n">
        <x:v>107161.61064902635</x:v>
      </x:c>
      <x:c r="Q5087" s="33" t="n">
        <x:v>1.2130757378884396</x:v>
      </x:c>
      <x:c r="R5087" s="34" t="n">
        <x:v>0.2130757378884395</x:v>
      </x:c>
    </x:row>
    <x:row r="5088" ht="18" customHeight="1">
      <x:c r="A5088" s="25" t="str">
        <x:v>EEZ_788</x:v>
      </x:c>
      <x:c r="B5088" s="25" t="str">
        <x:v>Tunisia</x:v>
      </x:c>
      <x:c r="C5088" s="25" t="str">
        <x:v>functional</x:v>
      </x:c>
      <x:c r="D5088" s="25" t="str">
        <x:v>Large sharks (&gt;=90 cm)</x:v>
      </x:c>
      <x:c r="E5088" s="35" t="n">
        <x:v>11</x:v>
      </x:c>
      <x:c r="F5088" s="35" t="n">
        <x:v>11</x:v>
      </x:c>
      <x:c r="G5088" s="32" t="n">
        <x:v>579.3652494716998</x:v>
      </x:c>
      <x:c r="H5088" s="32" t="n">
        <x:v>579.3652494716998</x:v>
      </x:c>
      <x:c r="I5088" s="33" t="n">
        <x:v>0</x:v>
      </x:c>
      <x:c r="J5088" s="34" t="n">
        <x:v>1</x:v>
      </x:c>
      <x:c r="K5088" s="33" t="n">
        <x:v>838.1976002926853</x:v>
      </x:c>
      <x:c r="L5088" s="32" t="n">
        <x:v>485622.5618001517</x:v>
      </x:c>
      <x:c r="M5088" s="33" t="n">
        <x:v>3.906332394836221</x:v>
      </x:c>
      <x:c r="N5088" s="33" t="n">
        <x:v>805.9950875488953</x:v>
      </x:c>
      <x:c r="O5088" s="32" t="n">
        <x:v>466965.54497073026</x:v>
      </x:c>
      <x:c r="P5088" s="32" t="n">
        <x:v>18657.016829421453</x:v>
      </x:c>
      <x:c r="Q5088" s="33" t="n">
        <x:v>1.0399537332686737</x:v>
      </x:c>
      <x:c r="R5088" s="34" t="n">
        <x:v>0.03995373326867379</x:v>
      </x:c>
    </x:row>
    <x:row r="5089" ht="18" customHeight="1">
      <x:c r="A5089" s="25" t="str">
        <x:v>EEZ_788</x:v>
      </x:c>
      <x:c r="B5089" s="25" t="str">
        <x:v>Tunisia</x:v>
      </x:c>
      <x:c r="C5089" s="25" t="str">
        <x:v>functional</x:v>
      </x:c>
      <x:c r="D5089" s="25" t="str">
        <x:v>Lobsters, crabs</x:v>
      </x:c>
      <x:c r="E5089" s="35" t="n">
        <x:v>10</x:v>
      </x:c>
      <x:c r="F5089" s="35" t="n">
        <x:v>10</x:v>
      </x:c>
      <x:c r="G5089" s="32" t="n">
        <x:v>300.9808728611</x:v>
      </x:c>
      <x:c r="H5089" s="32" t="n">
        <x:v>300.9808728611</x:v>
      </x:c>
      <x:c r="I5089" s="33" t="n">
        <x:v>0</x:v>
      </x:c>
      <x:c r="J5089" s="34" t="n">
        <x:v>1</x:v>
      </x:c>
      <x:c r="K5089" s="33" t="n">
        <x:v>224.2291328636959</x:v>
      </x:c>
      <x:c r="L5089" s="32" t="n">
        <x:v>67488.68013020276</x:v>
      </x:c>
      <x:c r="M5089" s="33" t="n">
        <x:v>3.3206551613306137</x:v>
      </x:c>
      <x:c r="N5089" s="33" t="n">
        <x:v>209.2450347844878</x:v>
      </x:c>
      <x:c r="O5089" s="32" t="n">
        <x:v>62978.75321128638</x:v>
      </x:c>
      <x:c r="P5089" s="32" t="n">
        <x:v>4509.926918916382</x:v>
      </x:c>
      <x:c r="Q5089" s="33" t="n">
        <x:v>1.0716102921851454</x:v>
      </x:c>
      <x:c r="R5089" s="34" t="n">
        <x:v>0.07161029218514542</x:v>
      </x:c>
    </x:row>
    <x:row r="5090" ht="18" customHeight="1">
      <x:c r="A5090" s="25" t="str">
        <x:v>EEZ_788</x:v>
      </x:c>
      <x:c r="B5090" s="25" t="str">
        <x:v>Tunisia</x:v>
      </x:c>
      <x:c r="C5090" s="25" t="str">
        <x:v>functional</x:v>
      </x:c>
      <x:c r="D5090" s="25" t="str">
        <x:v>Medium bathydemersals (30 - 89 cm)</x:v>
      </x:c>
      <x:c r="E5090" s="35" t="n">
        <x:v>3</x:v>
      </x:c>
      <x:c r="F5090" s="35" t="n">
        <x:v>3</x:v>
      </x:c>
      <x:c r="G5090" s="32" t="n">
        <x:v>176.68324305919998</x:v>
      </x:c>
      <x:c r="H5090" s="32" t="n">
        <x:v>176.68324305919998</x:v>
      </x:c>
      <x:c r="I5090" s="33" t="n">
        <x:v>0</x:v>
      </x:c>
      <x:c r="J5090" s="34" t="n">
        <x:v>1</x:v>
      </x:c>
      <x:c r="K5090" s="33" t="n">
        <x:v>2884.1960535296357</x:v>
      </x:c>
      <x:c r="L5090" s="32" t="n">
        <x:v>509589.112356162</x:v>
      </x:c>
      <x:c r="M5090" s="33" t="n">
        <x:v>4.4600239329877285</x:v>
      </x:c>
      <x:c r="N5090" s="33" t="n">
        <x:v>2884.1904399663504</x:v>
      </x:c>
      <x:c r="O5090" s="32" t="n">
        <x:v>509588.1205335956</x:v>
      </x:c>
      <x:c r="P5090" s="32" t="n">
        <x:v>0.9918225663714111</x:v>
      </x:c>
      <x:c r="Q5090" s="33" t="n">
        <x:v>1.000001946321993</x:v>
      </x:c>
      <x:c r="R5090" s="34" t="n">
        <x:v>0.0000019463219930104773</x:v>
      </x:c>
    </x:row>
    <x:row r="5091" ht="18" customHeight="1">
      <x:c r="A5091" s="25" t="str">
        <x:v>EEZ_788</x:v>
      </x:c>
      <x:c r="B5091" s="25" t="str">
        <x:v>Tunisia</x:v>
      </x:c>
      <x:c r="C5091" s="25" t="str">
        <x:v>functional</x:v>
      </x:c>
      <x:c r="D5091" s="25" t="str">
        <x:v>Medium bathypelagics (30 - 89 cm)</x:v>
      </x:c>
      <x:c r="E5091" s="35" t="n">
        <x:v>1</x:v>
      </x:c>
      <x:c r="F5091" s="35" t="n">
        <x:v>1</x:v>
      </x:c>
      <x:c r="G5091" s="32" t="n">
        <x:v>0.177257633</x:v>
      </x:c>
      <x:c r="H5091" s="32" t="n">
        <x:v>0.177257633</x:v>
      </x:c>
      <x:c r="I5091" s="33" t="n">
        <x:v>0</x:v>
      </x:c>
      <x:c r="J5091" s="34" t="n">
        <x:v>1</x:v>
      </x:c>
      <x:c r="K5091" s="33" t="n">
        <x:v>1202.2644346174131</x:v>
      </x:c>
      <x:c r="L5091" s="32" t="n">
        <x:v>213.11054792036592</x:v>
      </x:c>
      <x:c r="M5091" s="33" t="n">
        <x:v>4.08</x:v>
      </x:c>
      <x:c r="N5091" s="33" t="n">
        <x:v>1202.2644346174131</x:v>
      </x:c>
      <x:c r="O5091" s="32" t="n">
        <x:v>213.11054792036592</x:v>
      </x:c>
      <x:c r="P5091" s="32" t="n">
        <x:v>0</x:v>
      </x:c>
      <x:c r="Q5091" s="33" t="n">
        <x:v>1</x:v>
      </x:c>
      <x:c r="R5091" s="34" t="n">
        <x:v>0</x:v>
      </x:c>
    </x:row>
    <x:row r="5092" ht="18" customHeight="1">
      <x:c r="A5092" s="25" t="str">
        <x:v>EEZ_788</x:v>
      </x:c>
      <x:c r="B5092" s="25" t="str">
        <x:v>Tunisia</x:v>
      </x:c>
      <x:c r="C5092" s="25" t="str">
        <x:v>functional</x:v>
      </x:c>
      <x:c r="D5092" s="25" t="str">
        <x:v>Medium benthopelagics (30 - 89 cm)</x:v>
      </x:c>
      <x:c r="E5092" s="35" t="n">
        <x:v>12</x:v>
      </x:c>
      <x:c r="F5092" s="35" t="n">
        <x:v>12</x:v>
      </x:c>
      <x:c r="G5092" s="32" t="n">
        <x:v>12446.803338734902</x:v>
      </x:c>
      <x:c r="H5092" s="32" t="n">
        <x:v>12446.803338734902</x:v>
      </x:c>
      <x:c r="I5092" s="33" t="n">
        <x:v>0</x:v>
      </x:c>
      <x:c r="J5092" s="34" t="n">
        <x:v>1</x:v>
      </x:c>
      <x:c r="K5092" s="33" t="n">
        <x:v>240.90326165532184</x:v>
      </x:c>
      <x:c r="L5092" s="32" t="n">
        <x:v>2998475.5214835876</x:v>
      </x:c>
      <x:c r="M5092" s="33" t="n">
        <x:v>3.1180433483369763</x:v>
      </x:c>
      <x:c r="N5092" s="33" t="n">
        <x:v>131.23308804722038</x:v>
      </x:c>
      <x:c r="O5092" s="32" t="n">
        <x:v>1633432.438458634</x:v>
      </x:c>
      <x:c r="P5092" s="32" t="n">
        <x:v>1365043.0830249535</x:v>
      </x:c>
      <x:c r="Q5092" s="33" t="n">
        <x:v>1.83568995624518</x:v>
      </x:c>
      <x:c r="R5092" s="34" t="n">
        <x:v>0.8356899562451799</x:v>
      </x:c>
    </x:row>
    <x:row r="5093" ht="18" customHeight="1">
      <x:c r="A5093" s="25" t="str">
        <x:v>EEZ_788</x:v>
      </x:c>
      <x:c r="B5093" s="25" t="str">
        <x:v>Tunisia</x:v>
      </x:c>
      <x:c r="C5093" s="25" t="str">
        <x:v>functional</x:v>
      </x:c>
      <x:c r="D5093" s="25" t="str">
        <x:v>Medium demersals (30 - 89 cm)</x:v>
      </x:c>
      <x:c r="E5093" s="35" t="n">
        <x:v>16</x:v>
      </x:c>
      <x:c r="F5093" s="35" t="n">
        <x:v>16</x:v>
      </x:c>
      <x:c r="G5093" s="32" t="n">
        <x:v>46287.3295861147</x:v>
      </x:c>
      <x:c r="H5093" s="32" t="n">
        <x:v>46287.3295861147</x:v>
      </x:c>
      <x:c r="I5093" s="33" t="n">
        <x:v>0</x:v>
      </x:c>
      <x:c r="J5093" s="34" t="n">
        <x:v>1</x:v>
      </x:c>
      <x:c r="K5093" s="33" t="n">
        <x:v>206.73145164686073</x:v>
      </x:c>
      <x:c r="L5093" s="32" t="n">
        <x:v>9569046.838194177</x:v>
      </x:c>
      <x:c r="M5093" s="33" t="n">
        <x:v>3.2774257994828373</x:v>
      </x:c>
      <x:c r="N5093" s="33" t="n">
        <x:v>189.41998569713738</x:v>
      </x:c>
      <x:c r="O5093" s="32" t="n">
        <x:v>8767745.30816053</x:v>
      </x:c>
      <x:c r="P5093" s="32" t="n">
        <x:v>801301.5300336462</x:v>
      </x:c>
      <x:c r="Q5093" s="33" t="n">
        <x:v>1.0913919715810905</x:v>
      </x:c>
      <x:c r="R5093" s="34" t="n">
        <x:v>0.09139197158109043</x:v>
      </x:c>
    </x:row>
    <x:row r="5094" ht="18" customHeight="1">
      <x:c r="A5094" s="25" t="str">
        <x:v>EEZ_788</x:v>
      </x:c>
      <x:c r="B5094" s="25" t="str">
        <x:v>Tunisia</x:v>
      </x:c>
      <x:c r="C5094" s="25" t="str">
        <x:v>functional</x:v>
      </x:c>
      <x:c r="D5094" s="25" t="str">
        <x:v>Medium pelagics (30 - 89 cm)</x:v>
      </x:c>
      <x:c r="E5094" s="35" t="n">
        <x:v>15</x:v>
      </x:c>
      <x:c r="F5094" s="35" t="n">
        <x:v>15</x:v>
      </x:c>
      <x:c r="G5094" s="32" t="n">
        <x:v>20396.136837613503</x:v>
      </x:c>
      <x:c r="H5094" s="32" t="n">
        <x:v>20396.136837613503</x:v>
      </x:c>
      <x:c r="I5094" s="33" t="n">
        <x:v>0</x:v>
      </x:c>
      <x:c r="J5094" s="34" t="n">
        <x:v>1</x:v>
      </x:c>
      <x:c r="K5094" s="33" t="n">
        <x:v>997.7274547418449</x:v>
      </x:c>
      <x:c r="L5094" s="32" t="n">
        <x:v>20349785.693558503</x:v>
      </x:c>
      <x:c r="M5094" s="33" t="n">
        <x:v>3.707195511242291</x:v>
      </x:c>
      <x:c r="N5094" s="33" t="n">
        <x:v>509.56021389565524</x:v>
      </x:c>
      <x:c r="O5094" s="32" t="n">
        <x:v>10393059.84961939</x:v>
      </x:c>
      <x:c r="P5094" s="32" t="n">
        <x:v>9956725.843939112</x:v>
      </x:c>
      <x:c r="Q5094" s="33" t="n">
        <x:v>1.9580167908206305</x:v>
      </x:c>
      <x:c r="R5094" s="34" t="n">
        <x:v>0.9580167908206304</x:v>
      </x:c>
    </x:row>
    <x:row r="5095" ht="18" customHeight="1">
      <x:c r="A5095" s="25" t="str">
        <x:v>EEZ_788</x:v>
      </x:c>
      <x:c r="B5095" s="25" t="str">
        <x:v>Tunisia</x:v>
      </x:c>
      <x:c r="C5095" s="25" t="str">
        <x:v>functional</x:v>
      </x:c>
      <x:c r="D5095" s="25" t="str">
        <x:v>Medium reef assoc. fish (30 - 89 cm)</x:v>
      </x:c>
      <x:c r="E5095" s="35" t="n">
        <x:v>6</x:v>
      </x:c>
      <x:c r="F5095" s="35" t="n">
        <x:v>6</x:v>
      </x:c>
      <x:c r="G5095" s="32" t="n">
        <x:v>3744.4556147444005</x:v>
      </x:c>
      <x:c r="H5095" s="32" t="n">
        <x:v>3744.4556147444005</x:v>
      </x:c>
      <x:c r="I5095" s="33" t="n">
        <x:v>0</x:v>
      </x:c>
      <x:c r="J5095" s="34" t="n">
        <x:v>1</x:v>
      </x:c>
      <x:c r="K5095" s="33" t="n">
        <x:v>475.7103989461333</x:v>
      </x:c>
      <x:c r="L5095" s="32" t="n">
        <x:v>1781276.4743261475</x:v>
      </x:c>
      <x:c r="M5095" s="33" t="n">
        <x:v>3.2434178173859127</x:v>
      </x:c>
      <x:c r="N5095" s="33" t="n">
        <x:v>175.15309563310544</x:v>
      </x:c>
      <x:c r="O5095" s="32" t="n">
        <x:v>655852.9923832446</x:v>
      </x:c>
      <x:c r="P5095" s="32" t="n">
        <x:v>1125423.4819429028</x:v>
      </x:c>
      <x:c r="Q5095" s="33" t="n">
        <x:v>2.7159691196243974</x:v>
      </x:c>
      <x:c r="R5095" s="34" t="n">
        <x:v>1.7159691196243974</x:v>
      </x:c>
    </x:row>
    <x:row r="5096" ht="18" customHeight="1">
      <x:c r="A5096" s="25" t="str">
        <x:v>EEZ_788</x:v>
      </x:c>
      <x:c r="B5096" s="25" t="str">
        <x:v>Tunisia</x:v>
      </x:c>
      <x:c r="C5096" s="25" t="str">
        <x:v>functional</x:v>
      </x:c>
      <x:c r="D5096" s="25" t="str">
        <x:v>Other demersal invertebrates</x:v>
      </x:c>
      <x:c r="E5096" s="35" t="n">
        <x:v>11</x:v>
      </x:c>
      <x:c r="F5096" s="35" t="n">
        <x:v>11</x:v>
      </x:c>
      <x:c r="G5096" s="32" t="n">
        <x:v>1158.7367286497001</x:v>
      </x:c>
      <x:c r="H5096" s="32" t="n">
        <x:v>1158.7367286497001</x:v>
      </x:c>
      <x:c r="I5096" s="33" t="n">
        <x:v>0</x:v>
      </x:c>
      <x:c r="J5096" s="34" t="n">
        <x:v>1</x:v>
      </x:c>
      <x:c r="K5096" s="33" t="n">
        <x:v>13.250407796047208</x:v>
      </x:c>
      <x:c r="L5096" s="32" t="n">
        <x:v>15353.734182866225</x:v>
      </x:c>
      <x:c r="M5096" s="33" t="n">
        <x:v>2.0567583639803138</x:v>
      </x:c>
      <x:c r="N5096" s="33" t="n">
        <x:v>11.39615543295224</x:v>
      </x:c>
      <x:c r="O5096" s="32" t="n">
        <x:v>13205.143865562584</x:v>
      </x:c>
      <x:c r="P5096" s="32" t="n">
        <x:v>2148.5903173036404</x:v>
      </x:c>
      <x:c r="Q5096" s="33" t="n">
        <x:v>1.1627085883484316</x:v>
      </x:c>
      <x:c r="R5096" s="34" t="n">
        <x:v>0.1627085883484317</x:v>
      </x:c>
    </x:row>
    <x:row r="5097" ht="18" customHeight="1">
      <x:c r="A5097" s="25" t="str">
        <x:v>EEZ_788</x:v>
      </x:c>
      <x:c r="B5097" s="25" t="str">
        <x:v>Tunisia</x:v>
      </x:c>
      <x:c r="C5097" s="25" t="str">
        <x:v>functional</x:v>
      </x:c>
      <x:c r="D5097" s="25" t="str">
        <x:v>Shrimps</x:v>
      </x:c>
      <x:c r="E5097" s="35" t="n">
        <x:v>9</x:v>
      </x:c>
      <x:c r="F5097" s="35" t="n">
        <x:v>9</x:v>
      </x:c>
      <x:c r="G5097" s="32" t="n">
        <x:v>6533.2998752578</x:v>
      </x:c>
      <x:c r="H5097" s="32" t="n">
        <x:v>6533.2998752578</x:v>
      </x:c>
      <x:c r="I5097" s="33" t="n">
        <x:v>0</x:v>
      </x:c>
      <x:c r="J5097" s="34" t="n">
        <x:v>1</x:v>
      </x:c>
      <x:c r="K5097" s="33" t="n">
        <x:v>154.58327999433604</x:v>
      </x:c>
      <x:c r="L5097" s="32" t="n">
        <x:v>1009938.9239039372</x:v>
      </x:c>
      <x:c r="M5097" s="33" t="n">
        <x:v>3.1085741806098492</x:v>
      </x:c>
      <x:c r="N5097" s="33" t="n">
        <x:v>128.4027072768657</x:v>
      </x:c>
      <x:c r="O5097" s="32" t="n">
        <x:v>838893.3914347105</x:v>
      </x:c>
      <x:c r="P5097" s="32" t="n">
        <x:v>171045.53246922675</x:v>
      </x:c>
      <x:c r="Q5097" s="33" t="n">
        <x:v>1.2038942423621881</x:v>
      </x:c>
      <x:c r="R5097" s="34" t="n">
        <x:v>0.20389424236218806</x:v>
      </x:c>
    </x:row>
    <x:row r="5098" ht="18" customHeight="1">
      <x:c r="A5098" s="25" t="str">
        <x:v>EEZ_788</x:v>
      </x:c>
      <x:c r="B5098" s="25" t="str">
        <x:v>Tunisia</x:v>
      </x:c>
      <x:c r="C5098" s="25" t="str">
        <x:v>functional</x:v>
      </x:c>
      <x:c r="D5098" s="25" t="str">
        <x:v>Small benthopelagics (&lt;30 cm)</x:v>
      </x:c>
      <x:c r="E5098" s="35" t="n">
        <x:v>1</x:v>
      </x:c>
      <x:c r="F5098" s="35" t="n">
        <x:v>1</x:v>
      </x:c>
      <x:c r="G5098" s="32" t="n">
        <x:v>94.7047004077</x:v>
      </x:c>
      <x:c r="H5098" s="32" t="n">
        <x:v>94.7047004077</x:v>
      </x:c>
      <x:c r="I5098" s="33" t="n">
        <x:v>0</x:v>
      </x:c>
      <x:c r="J5098" s="34" t="n">
        <x:v>1</x:v>
      </x:c>
      <x:c r="K5098" s="33" t="n">
        <x:v>239.88329190194898</x:v>
      </x:c>
      <x:c r="L5098" s="32" t="n">
        <x:v>22718.075292386926</x:v>
      </x:c>
      <x:c r="M5098" s="33" t="n">
        <x:v>3.38</x:v>
      </x:c>
      <x:c r="N5098" s="33" t="n">
        <x:v>239.88329190194898</x:v>
      </x:c>
      <x:c r="O5098" s="32" t="n">
        <x:v>22718.075292386926</x:v>
      </x:c>
      <x:c r="P5098" s="32" t="n">
        <x:v>0</x:v>
      </x:c>
      <x:c r="Q5098" s="33" t="n">
        <x:v>1</x:v>
      </x:c>
      <x:c r="R5098" s="34" t="n">
        <x:v>0</x:v>
      </x:c>
    </x:row>
    <x:row r="5099" ht="18" customHeight="1">
      <x:c r="A5099" s="25" t="str">
        <x:v>EEZ_788</x:v>
      </x:c>
      <x:c r="B5099" s="25" t="str">
        <x:v>Tunisia</x:v>
      </x:c>
      <x:c r="C5099" s="25" t="str">
        <x:v>functional</x:v>
      </x:c>
      <x:c r="D5099" s="25" t="str">
        <x:v>Small demersals (&lt;30 cm)</x:v>
      </x:c>
      <x:c r="E5099" s="35" t="n">
        <x:v>5</x:v>
      </x:c>
      <x:c r="F5099" s="35" t="n">
        <x:v>5</x:v>
      </x:c>
      <x:c r="G5099" s="32" t="n">
        <x:v>534.0919482080999</x:v>
      </x:c>
      <x:c r="H5099" s="32" t="n">
        <x:v>534.0919482080999</x:v>
      </x:c>
      <x:c r="I5099" s="33" t="n">
        <x:v>0</x:v>
      </x:c>
      <x:c r="J5099" s="34" t="n">
        <x:v>1</x:v>
      </x:c>
      <x:c r="K5099" s="33" t="n">
        <x:v>414.3459802892017</x:v>
      </x:c>
      <x:c r="L5099" s="32" t="n">
        <x:v>221298.85184485468</x:v>
      </x:c>
      <x:c r="M5099" s="33" t="n">
        <x:v>3.5867403216398044</x:v>
      </x:c>
      <x:c r="N5099" s="33" t="n">
        <x:v>386.1360251133569</x:v>
      </x:c>
      <x:c r="O5099" s="32" t="n">
        <x:v>206232.14192612458</x:v>
      </x:c>
      <x:c r="P5099" s="32" t="n">
        <x:v>15066.709918730106</x:v>
      </x:c>
      <x:c r="Q5099" s="33" t="n">
        <x:v>1.0730570403721416</x:v>
      </x:c>
      <x:c r="R5099" s="34" t="n">
        <x:v>0.07305704037214154</x:v>
      </x:c>
    </x:row>
    <x:row r="5100" ht="18" customHeight="1">
      <x:c r="A5100" s="25" t="str">
        <x:v>EEZ_788</x:v>
      </x:c>
      <x:c r="B5100" s="25" t="str">
        <x:v>Tunisia</x:v>
      </x:c>
      <x:c r="C5100" s="25" t="str">
        <x:v>functional</x:v>
      </x:c>
      <x:c r="D5100" s="25" t="str">
        <x:v>Small pelagics (&lt;30 cm)</x:v>
      </x:c>
      <x:c r="E5100" s="35" t="n">
        <x:v>6</x:v>
      </x:c>
      <x:c r="F5100" s="35" t="n">
        <x:v>6</x:v>
      </x:c>
      <x:c r="G5100" s="32" t="n">
        <x:v>19772.870217050004</x:v>
      </x:c>
      <x:c r="H5100" s="32" t="n">
        <x:v>19772.870217050004</x:v>
      </x:c>
      <x:c r="I5100" s="33" t="n">
        <x:v>0</x:v>
      </x:c>
      <x:c r="J5100" s="34" t="n">
        <x:v>1</x:v>
      </x:c>
      <x:c r="K5100" s="33" t="n">
        <x:v>78.8067509943906</x:v>
      </x:c>
      <x:c r="L5100" s="32" t="n">
        <x:v>1558235.6596394617</x:v>
      </x:c>
      <x:c r="M5100" s="33" t="n">
        <x:v>2.8663867136023624</x:v>
      </x:c>
      <x:c r="N5100" s="33" t="n">
        <x:v>73.51682006818164</x:v>
      </x:c>
      <x:c r="O5100" s="32" t="n">
        <x:v>1453638.541978373</x:v>
      </x:c>
      <x:c r="P5100" s="32" t="n">
        <x:v>104597.1176610887</x:v>
      </x:c>
      <x:c r="Q5100" s="33" t="n">
        <x:v>1.071955382745104</x:v>
      </x:c>
      <x:c r="R5100" s="34" t="n">
        <x:v>0.07195538274510396</x:v>
      </x:c>
    </x:row>
    <x:row r="5101" ht="18" customHeight="1">
      <x:c r="A5101" s="25" t="str">
        <x:v>EEZ_788</x:v>
      </x:c>
      <x:c r="B5101" s="25" t="str">
        <x:v>Tunisia</x:v>
      </x:c>
      <x:c r="C5101" s="25" t="str">
        <x:v>functional</x:v>
      </x:c>
      <x:c r="D5101" s="25" t="str">
        <x:v>Small reef assoc. fish (&lt;30 cm)</x:v>
      </x:c>
      <x:c r="E5101" s="35" t="n">
        <x:v>1</x:v>
      </x:c>
      <x:c r="F5101" s="35" t="n">
        <x:v>1</x:v>
      </x:c>
      <x:c r="G5101" s="32" t="n">
        <x:v>0.096291161</x:v>
      </x:c>
      <x:c r="H5101" s="32" t="n">
        <x:v>0.096291161</x:v>
      </x:c>
      <x:c r="I5101" s="33" t="n">
        <x:v>0</x:v>
      </x:c>
      <x:c r="J5101" s="34" t="n">
        <x:v>1</x:v>
      </x:c>
      <x:c r="K5101" s="33" t="n">
        <x:v>128.82495516931337</x:v>
      </x:c>
      <x:c r="L5101" s="32" t="n">
        <x:v>12.404704499026137</x:v>
      </x:c>
      <x:c r="M5101" s="33" t="n">
        <x:v>3.11</x:v>
      </x:c>
      <x:c r="N5101" s="33" t="n">
        <x:v>128.82495516931337</x:v>
      </x:c>
      <x:c r="O5101" s="32" t="n">
        <x:v>12.404704499026137</x:v>
      </x:c>
      <x:c r="P5101" s="32" t="n">
        <x:v>0</x:v>
      </x:c>
      <x:c r="Q5101" s="33" t="n">
        <x:v>1</x:v>
      </x:c>
      <x:c r="R5101" s="34" t="n">
        <x:v>0</x:v>
      </x:c>
    </x:row>
    <x:row r="5102" ht="18" customHeight="1">
      <x:c r="A5102" s="25" t="str">
        <x:v>EEZ_788</x:v>
      </x:c>
      <x:c r="B5102" s="25" t="str">
        <x:v>Tunisia</x:v>
      </x:c>
      <x:c r="C5102" s="25" t="str">
        <x:v>functional</x:v>
      </x:c>
      <x:c r="D5102" s="25" t="str">
        <x:v>Small to medium flatfishes (&lt;90 cm)</x:v>
      </x:c>
      <x:c r="E5102" s="35" t="n">
        <x:v>2</x:v>
      </x:c>
      <x:c r="F5102" s="35" t="n">
        <x:v>2</x:v>
      </x:c>
      <x:c r="G5102" s="32" t="n">
        <x:v>875.7393490915999</x:v>
      </x:c>
      <x:c r="H5102" s="32" t="n">
        <x:v>875.7393490915999</x:v>
      </x:c>
      <x:c r="I5102" s="33" t="n">
        <x:v>0</x:v>
      </x:c>
      <x:c r="J5102" s="34" t="n">
        <x:v>1</x:v>
      </x:c>
      <x:c r="K5102" s="33" t="n">
        <x:v>161.3263959891001</x:v>
      </x:c>
      <x:c r="L5102" s="32" t="n">
        <x:v>141279.8730147882</x:v>
      </x:c>
      <x:c r="M5102" s="33" t="n">
        <x:v>3.2075497587171777</x:v>
      </x:c>
      <x:c r="N5102" s="33" t="n">
        <x:v>161.26857880992827</x:v>
      </x:c>
      <x:c r="O5102" s="32" t="n">
        <x:v>141229.24023593398</x:v>
      </x:c>
      <x:c r="P5102" s="32" t="n">
        <x:v>50.63277885422576</x:v>
      </x:c>
      <x:c r="Q5102" s="33" t="n">
        <x:v>1.0003585148427454</x:v>
      </x:c>
      <x:c r="R5102" s="34" t="n">
        <x:v>0.000358514842745312</x:v>
      </x:c>
    </x:row>
    <x:row r="5103" ht="18" customHeight="1">
      <x:c r="A5103" s="25" t="str">
        <x:v>EEZ_788</x:v>
      </x:c>
      <x:c r="B5103" s="25" t="str">
        <x:v>Tunisia</x:v>
      </x:c>
      <x:c r="C5103" s="25" t="str">
        <x:v>functional</x:v>
      </x:c>
      <x:c r="D5103" s="25" t="str">
        <x:v>Small to medium rays (&lt;90 cm)</x:v>
      </x:c>
      <x:c r="E5103" s="35" t="n">
        <x:v>2</x:v>
      </x:c>
      <x:c r="F5103" s="35" t="n">
        <x:v>2</x:v>
      </x:c>
      <x:c r="G5103" s="32" t="n">
        <x:v>0.594234018</x:v>
      </x:c>
      <x:c r="H5103" s="32" t="n">
        <x:v>0.594234018</x:v>
      </x:c>
      <x:c r="I5103" s="33" t="n">
        <x:v>0</x:v>
      </x:c>
      <x:c r="J5103" s="34" t="n">
        <x:v>1</x:v>
      </x:c>
      <x:c r="K5103" s="33" t="n">
        <x:v>400.3631707318744</x:v>
      </x:c>
      <x:c r="L5103" s="32" t="n">
        <x:v>237.9094156032217</x:v>
      </x:c>
      <x:c r="M5103" s="33" t="n">
        <x:v>3.572276404647033</x:v>
      </x:c>
      <x:c r="N5103" s="33" t="n">
        <x:v>373.4877866853382</x:v>
      </x:c>
      <x:c r="O5103" s="32" t="n">
        <x:v>221.93914815595542</x:v>
      </x:c>
      <x:c r="P5103" s="32" t="n">
        <x:v>15.97026744726628</x:v>
      </x:c>
      <x:c r="Q5103" s="33" t="n">
        <x:v>1.0719578658382705</x:v>
      </x:c>
      <x:c r="R5103" s="34" t="n">
        <x:v>0.0719578658382705</x:v>
      </x:c>
    </x:row>
    <x:row r="5104" ht="18" customHeight="1">
      <x:c r="A5104" s="25" t="str">
        <x:v>EEZ_788</x:v>
      </x:c>
      <x:c r="B5104" s="25" t="str">
        <x:v>Tunisia</x:v>
      </x:c>
      <x:c r="C5104" s="25" t="str">
        <x:v>functional</x:v>
      </x:c>
      <x:c r="D5104" s="25" t="str">
        <x:v>Small to medium sharks (&lt;90 cm)</x:v>
      </x:c>
      <x:c r="E5104" s="35" t="n">
        <x:v>2</x:v>
      </x:c>
      <x:c r="F5104" s="35" t="n">
        <x:v>2</x:v>
      </x:c>
      <x:c r="G5104" s="32" t="n">
        <x:v>1388.562621856</x:v>
      </x:c>
      <x:c r="H5104" s="32" t="n">
        <x:v>1388.562621856</x:v>
      </x:c>
      <x:c r="I5104" s="33" t="n">
        <x:v>0</x:v>
      </x:c>
      <x:c r="J5104" s="34" t="n">
        <x:v>1</x:v>
      </x:c>
      <x:c r="K5104" s="33" t="n">
        <x:v>1477.6523333137745</x:v>
      </x:c>
      <x:c r="L5104" s="32" t="n">
        <x:v>2051812.7981378108</x:v>
      </x:c>
      <x:c r="M5104" s="33" t="n">
        <x:v>4.169377309511296</x:v>
      </x:c>
      <x:c r="N5104" s="33" t="n">
        <x:v>1476.9891653923698</x:v>
      </x:c>
      <x:c r="O5104" s="32" t="n">
        <x:v>2050891.9479501343</x:v>
      </x:c>
      <x:c r="P5104" s="32" t="n">
        <x:v>920.8501876764931</x:v>
      </x:c>
      <x:c r="Q5104" s="33" t="n">
        <x:v>1.0004489998552077</x:v>
      </x:c>
      <x:c r="R5104" s="34" t="n">
        <x:v>0.00044899985520781944</x:v>
      </x:c>
    </x:row>
    <x:row r="5105" ht="18" customHeight="1">
      <x:c r="A5105" s="25" t="str">
        <x:v>EEZ_793</x:v>
      </x:c>
      <x:c r="B5105" s="25" t="str">
        <x:v>Turkey (Mediterranean Sea)</x:v>
      </x:c>
      <x:c r="C5105" s="25" t="str">
        <x:v>functional</x:v>
      </x:c>
      <x:c r="D5105" s="25" t="str">
        <x:v>Cephalopods</x:v>
      </x:c>
      <x:c r="E5105" s="35" t="n">
        <x:v>3</x:v>
      </x:c>
      <x:c r="F5105" s="35" t="n">
        <x:v>3</x:v>
      </x:c>
      <x:c r="G5105" s="32" t="n">
        <x:v>1638.3214245985998</x:v>
      </x:c>
      <x:c r="H5105" s="32" t="n">
        <x:v>1638.3214245985998</x:v>
      </x:c>
      <x:c r="I5105" s="33" t="n">
        <x:v>0</x:v>
      </x:c>
      <x:c r="J5105" s="34" t="n">
        <x:v>1</x:v>
      </x:c>
      <x:c r="K5105" s="33" t="n">
        <x:v>1487.5627219998644</x:v>
      </x:c>
      <x:c r="L5105" s="32" t="n">
        <x:v>2437105.8778865887</x:v>
      </x:c>
      <x:c r="M5105" s="33" t="n">
        <x:v>4.099289957493284</x:v>
      </x:c>
      <x:c r="N5105" s="33" t="n">
        <x:v>1256.868834368645</x:v>
      </x:c>
      <x:c r="O5105" s="32" t="n">
        <x:v>2059155.1392564198</x:v>
      </x:c>
      <x:c r="P5105" s="32" t="n">
        <x:v>377950.73863016884</x:v>
      </x:c>
      <x:c r="Q5105" s="33" t="n">
        <x:v>1.1835465096460145</x:v>
      </x:c>
      <x:c r="R5105" s="34" t="n">
        <x:v>0.18354650964601452</x:v>
      </x:c>
    </x:row>
    <x:row r="5106" ht="18" customHeight="1">
      <x:c r="A5106" s="25" t="str">
        <x:v>EEZ_793</x:v>
      </x:c>
      <x:c r="B5106" s="25" t="str">
        <x:v>Turkey (Mediterranean Sea)</x:v>
      </x:c>
      <x:c r="C5106" s="25" t="str">
        <x:v>functional</x:v>
      </x:c>
      <x:c r="D5106" s="25" t="str">
        <x:v>Large bathydemersals (&gt;=90 cm)</x:v>
      </x:c>
      <x:c r="E5106" s="35" t="n">
        <x:v>2</x:v>
      </x:c>
      <x:c r="F5106" s="35" t="n">
        <x:v>2</x:v>
      </x:c>
      <x:c r="G5106" s="32" t="n">
        <x:v>1424.7407963381002</x:v>
      </x:c>
      <x:c r="H5106" s="32" t="n">
        <x:v>1424.7407963381002</x:v>
      </x:c>
      <x:c r="I5106" s="33" t="n">
        <x:v>0</x:v>
      </x:c>
      <x:c r="J5106" s="34" t="n">
        <x:v>1</x:v>
      </x:c>
      <x:c r="K5106" s="33" t="n">
        <x:v>2338.0508496564134</x:v>
      </x:c>
      <x:c r="L5106" s="32" t="n">
        <x:v>3331116.42941845</x:v>
      </x:c>
      <x:c r="M5106" s="33" t="n">
        <x:v>4.367135804418999</x:v>
      </x:c>
      <x:c r="N5106" s="33" t="n">
        <x:v>2328.819368501223</x:v>
      </x:c>
      <x:c r="O5106" s="32" t="n">
        <x:v>3317963.961606024</x:v>
      </x:c>
      <x:c r="P5106" s="32" t="n">
        <x:v>13152.467812426388</x:v>
      </x:c>
      <x:c r="Q5106" s="33" t="n">
        <x:v>1.003964017682115</x:v>
      </x:c>
      <x:c r="R5106" s="34" t="n">
        <x:v>0.0039640176821149325</x:v>
      </x:c>
    </x:row>
    <x:row r="5107" ht="18" customHeight="1">
      <x:c r="A5107" s="25" t="str">
        <x:v>EEZ_793</x:v>
      </x:c>
      <x:c r="B5107" s="25" t="str">
        <x:v>Turkey (Mediterranean Sea)</x:v>
      </x:c>
      <x:c r="C5107" s="25" t="str">
        <x:v>functional</x:v>
      </x:c>
      <x:c r="D5107" s="25" t="str">
        <x:v>Large benthopelagics (&gt;=90 cm)</x:v>
      </x:c>
      <x:c r="E5107" s="35" t="n">
        <x:v>3</x:v>
      </x:c>
      <x:c r="F5107" s="35" t="n">
        <x:v>3</x:v>
      </x:c>
      <x:c r="G5107" s="32" t="n">
        <x:v>870.8147337356</x:v>
      </x:c>
      <x:c r="H5107" s="32" t="n">
        <x:v>870.8147337356</x:v>
      </x:c>
      <x:c r="I5107" s="33" t="n">
        <x:v>0</x:v>
      </x:c>
      <x:c r="J5107" s="34" t="n">
        <x:v>1</x:v>
      </x:c>
      <x:c r="K5107" s="33" t="n">
        <x:v>3210.1923088968874</x:v>
      </x:c>
      <x:c r="L5107" s="32" t="n">
        <x:v>2795482.760712114</x:v>
      </x:c>
      <x:c r="M5107" s="33" t="n">
        <x:v>4.496121301677226</x:v>
      </x:c>
      <x:c r="N5107" s="33" t="n">
        <x:v>3134.160996539734</x:v>
      </x:c>
      <x:c r="O5107" s="32" t="n">
        <x:v>2729273.573686251</x:v>
      </x:c>
      <x:c r="P5107" s="32" t="n">
        <x:v>66209.18702586321</x:v>
      </x:c>
      <x:c r="Q5107" s="33" t="n">
        <x:v>1.02425890451738</x:v>
      </x:c>
      <x:c r="R5107" s="34" t="n">
        <x:v>0.024258904517379987</x:v>
      </x:c>
    </x:row>
    <x:row r="5108" ht="18" customHeight="1">
      <x:c r="A5108" s="25" t="str">
        <x:v>EEZ_793</x:v>
      </x:c>
      <x:c r="B5108" s="25" t="str">
        <x:v>Turkey (Mediterranean Sea)</x:v>
      </x:c>
      <x:c r="C5108" s="25" t="str">
        <x:v>functional</x:v>
      </x:c>
      <x:c r="D5108" s="25" t="str">
        <x:v>Large demersals (&gt;=90 cm)</x:v>
      </x:c>
      <x:c r="E5108" s="35" t="n">
        <x:v>5</x:v>
      </x:c>
      <x:c r="F5108" s="35" t="n">
        <x:v>5</x:v>
      </x:c>
      <x:c r="G5108" s="32" t="n">
        <x:v>1204.0647481496003</x:v>
      </x:c>
      <x:c r="H5108" s="32" t="n">
        <x:v>1204.0647481496003</x:v>
      </x:c>
      <x:c r="I5108" s="33" t="n">
        <x:v>0</x:v>
      </x:c>
      <x:c r="J5108" s="34" t="n">
        <x:v>1</x:v>
      </x:c>
      <x:c r="K5108" s="33" t="n">
        <x:v>766.2538654976513</x:v>
      </x:c>
      <x:c r="L5108" s="32" t="n">
        <x:v>922619.2675790872</x:v>
      </x:c>
      <x:c r="M5108" s="33" t="n">
        <x:v>3.8666024657329774</x:v>
      </x:c>
      <x:c r="N5108" s="33" t="n">
        <x:v>735.5335138910723</x:v>
      </x:c>
      <x:c r="O5108" s="32" t="n">
        <x:v>885629.9751588445</x:v>
      </x:c>
      <x:c r="P5108" s="32" t="n">
        <x:v>36989.29242024268</x:v>
      </x:c>
      <x:c r="Q5108" s="33" t="n">
        <x:v>1.0417660800308937</x:v>
      </x:c>
      <x:c r="R5108" s="34" t="n">
        <x:v>0.04176608003089368</x:v>
      </x:c>
    </x:row>
    <x:row r="5109" ht="18" customHeight="1">
      <x:c r="A5109" s="25" t="str">
        <x:v>EEZ_793</x:v>
      </x:c>
      <x:c r="B5109" s="25" t="str">
        <x:v>Turkey (Mediterranean Sea)</x:v>
      </x:c>
      <x:c r="C5109" s="25" t="str">
        <x:v>functional</x:v>
      </x:c>
      <x:c r="D5109" s="25" t="str">
        <x:v>Large flatfishes (&gt;=90 cm)</x:v>
      </x:c>
      <x:c r="E5109" s="35" t="n">
        <x:v>1</x:v>
      </x:c>
      <x:c r="F5109" s="35" t="n">
        <x:v>1</x:v>
      </x:c>
      <x:c r="G5109" s="32" t="n">
        <x:v>0.0053477833</x:v>
      </x:c>
      <x:c r="H5109" s="32" t="n">
        <x:v>0.0053477833</x:v>
      </x:c>
      <x:c r="I5109" s="33" t="n">
        <x:v>0</x:v>
      </x:c>
      <x:c r="J5109" s="34" t="n">
        <x:v>1</x:v>
      </x:c>
      <x:c r="K5109" s="33" t="n">
        <x:v>2290.867652767775</x:v>
      </x:c>
      <x:c r="L5109" s="32" t="n">
        <x:v>12.251063775981704</x:v>
      </x:c>
      <x:c r="M5109" s="33" t="n">
        <x:v>4.36</x:v>
      </x:c>
      <x:c r="N5109" s="33" t="n">
        <x:v>2290.867652767775</x:v>
      </x:c>
      <x:c r="O5109" s="32" t="n">
        <x:v>12.251063775981704</x:v>
      </x:c>
      <x:c r="P5109" s="32" t="n">
        <x:v>0</x:v>
      </x:c>
      <x:c r="Q5109" s="33" t="n">
        <x:v>1</x:v>
      </x:c>
      <x:c r="R5109" s="34" t="n">
        <x:v>0</x:v>
      </x:c>
    </x:row>
    <x:row r="5110" ht="18" customHeight="1">
      <x:c r="A5110" s="25" t="str">
        <x:v>EEZ_793</x:v>
      </x:c>
      <x:c r="B5110" s="25" t="str">
        <x:v>Turkey (Mediterranean Sea)</x:v>
      </x:c>
      <x:c r="C5110" s="25" t="str">
        <x:v>functional</x:v>
      </x:c>
      <x:c r="D5110" s="25" t="str">
        <x:v>Large pelagics (&gt;=90 cm)</x:v>
      </x:c>
      <x:c r="E5110" s="35" t="n">
        <x:v>8</x:v>
      </x:c>
      <x:c r="F5110" s="35" t="n">
        <x:v>8</x:v>
      </x:c>
      <x:c r="G5110" s="32" t="n">
        <x:v>2204.6228006058</x:v>
      </x:c>
      <x:c r="H5110" s="32" t="n">
        <x:v>2204.6228006058</x:v>
      </x:c>
      <x:c r="I5110" s="33" t="n">
        <x:v>0</x:v>
      </x:c>
      <x:c r="J5110" s="34" t="n">
        <x:v>1</x:v>
      </x:c>
      <x:c r="K5110" s="33" t="n">
        <x:v>2966.040204700605</x:v>
      </x:c>
      <x:c r="L5110" s="32" t="n">
        <x:v>6538999.862796448</x:v>
      </x:c>
      <x:c r="M5110" s="33" t="n">
        <x:v>4.469540363545849</x:v>
      </x:c>
      <x:c r="N5110" s="33" t="n">
        <x:v>2948.087460593819</x:v>
      </x:c>
      <x:c r="O5110" s="32" t="n">
        <x:v>6499420.833805186</x:v>
      </x:c>
      <x:c r="P5110" s="32" t="n">
        <x:v>39579.02899126243</x:v>
      </x:c>
      <x:c r="Q5110" s="33" t="n">
        <x:v>1.0060896239839405</x:v>
      </x:c>
      <x:c r="R5110" s="34" t="n">
        <x:v>0.0060896239839404705</x:v>
      </x:c>
    </x:row>
    <x:row r="5111" ht="18" customHeight="1">
      <x:c r="A5111" s="25" t="str">
        <x:v>EEZ_793</x:v>
      </x:c>
      <x:c r="B5111" s="25" t="str">
        <x:v>Turkey (Mediterranean Sea)</x:v>
      </x:c>
      <x:c r="C5111" s="25" t="str">
        <x:v>functional</x:v>
      </x:c>
      <x:c r="D5111" s="25" t="str">
        <x:v>Large rays (&gt;=90 cm)</x:v>
      </x:c>
      <x:c r="E5111" s="35" t="n">
        <x:v>1</x:v>
      </x:c>
      <x:c r="F5111" s="35" t="n">
        <x:v>1</x:v>
      </x:c>
      <x:c r="G5111" s="32" t="n">
        <x:v>67.9537846506</x:v>
      </x:c>
      <x:c r="H5111" s="32" t="n">
        <x:v>67.9537846506</x:v>
      </x:c>
      <x:c r="I5111" s="33" t="n">
        <x:v>0</x:v>
      </x:c>
      <x:c r="J5111" s="34" t="n">
        <x:v>1</x:v>
      </x:c>
      <x:c r="K5111" s="33" t="n">
        <x:v>691.8309709189363</x:v>
      </x:c>
      <x:c r="L5111" s="32" t="n">
        <x:v>47012.532812440906</x:v>
      </x:c>
      <x:c r="M5111" s="33" t="n">
        <x:v>3.84</x:v>
      </x:c>
      <x:c r="N5111" s="33" t="n">
        <x:v>691.8309709189363</x:v>
      </x:c>
      <x:c r="O5111" s="32" t="n">
        <x:v>47012.532812440906</x:v>
      </x:c>
      <x:c r="P5111" s="32" t="n">
        <x:v>0</x:v>
      </x:c>
      <x:c r="Q5111" s="33" t="n">
        <x:v>1</x:v>
      </x:c>
      <x:c r="R5111" s="34" t="n">
        <x:v>0</x:v>
      </x:c>
    </x:row>
    <x:row r="5112" ht="18" customHeight="1">
      <x:c r="A5112" s="25" t="str">
        <x:v>EEZ_793</x:v>
      </x:c>
      <x:c r="B5112" s="25" t="str">
        <x:v>Turkey (Mediterranean Sea)</x:v>
      </x:c>
      <x:c r="C5112" s="25" t="str">
        <x:v>functional</x:v>
      </x:c>
      <x:c r="D5112" s="25" t="str">
        <x:v>Large reef assoc. fish (&gt;=90 cm)</x:v>
      </x:c>
      <x:c r="E5112" s="35" t="n">
        <x:v>2</x:v>
      </x:c>
      <x:c r="F5112" s="35" t="n">
        <x:v>2</x:v>
      </x:c>
      <x:c r="G5112" s="32" t="n">
        <x:v>23.055057591200004</x:v>
      </x:c>
      <x:c r="H5112" s="32" t="n">
        <x:v>23.055057591200004</x:v>
      </x:c>
      <x:c r="I5112" s="33" t="n">
        <x:v>0</x:v>
      </x:c>
      <x:c r="J5112" s="34" t="n">
        <x:v>1</x:v>
      </x:c>
      <x:c r="K5112" s="33" t="n">
        <x:v>3074.628767249516</x:v>
      </x:c>
      <x:c r="L5112" s="32" t="n">
        <x:v>70885.74330049787</x:v>
      </x:c>
      <x:c r="M5112" s="33" t="n">
        <x:v>4.486966509585918</x:v>
      </x:c>
      <x:c r="N5112" s="33" t="n">
        <x:v>3068.785331333382</x:v>
      </x:c>
      <x:c r="O5112" s="32" t="n">
        <x:v>70751.02254892091</x:v>
      </x:c>
      <x:c r="P5112" s="32" t="n">
        <x:v>134.72075157695508</x:v>
      </x:c>
      <x:c r="Q5112" s="33" t="n">
        <x:v>1.0019041527136063</x:v>
      </x:c>
      <x:c r="R5112" s="34" t="n">
        <x:v>0.0019041527136063963</x:v>
      </x:c>
    </x:row>
    <x:row r="5113" ht="18" customHeight="1">
      <x:c r="A5113" s="25" t="str">
        <x:v>EEZ_793</x:v>
      </x:c>
      <x:c r="B5113" s="25" t="str">
        <x:v>Turkey (Mediterranean Sea)</x:v>
      </x:c>
      <x:c r="C5113" s="25" t="str">
        <x:v>functional</x:v>
      </x:c>
      <x:c r="D5113" s="25" t="str">
        <x:v>Large sharks (&gt;=90 cm)</x:v>
      </x:c>
      <x:c r="E5113" s="35" t="n">
        <x:v>4</x:v>
      </x:c>
      <x:c r="F5113" s="35" t="n">
        <x:v>4</x:v>
      </x:c>
      <x:c r="G5113" s="32" t="n">
        <x:v>226.84587112640003</x:v>
      </x:c>
      <x:c r="H5113" s="32" t="n">
        <x:v>226.84587112640003</x:v>
      </x:c>
      <x:c r="I5113" s="33" t="n">
        <x:v>0</x:v>
      </x:c>
      <x:c r="J5113" s="34" t="n">
        <x:v>1</x:v>
      </x:c>
      <x:c r="K5113" s="33" t="n">
        <x:v>1184.2137649832212</x:v>
      </x:c>
      <x:c r="L5113" s="32" t="n">
        <x:v>268634.0031174928</x:v>
      </x:c>
      <x:c r="M5113" s="33" t="n">
        <x:v>4.066297015153394</x:v>
      </x:c>
      <x:c r="N5113" s="33" t="n">
        <x:v>1164.922450610181</x:v>
      </x:c>
      <x:c r="O5113" s="32" t="n">
        <x:v>264257.8481033672</x:v>
      </x:c>
      <x:c r="P5113" s="32" t="n">
        <x:v>4376.155014125572</x:v>
      </x:c>
      <x:c r="Q5113" s="33" t="n">
        <x:v>1.0165601704756704</x:v>
      </x:c>
      <x:c r="R5113" s="34" t="n">
        <x:v>0.01656017047567039</x:v>
      </x:c>
    </x:row>
    <x:row r="5114" ht="18" customHeight="1">
      <x:c r="A5114" s="25" t="str">
        <x:v>EEZ_793</x:v>
      </x:c>
      <x:c r="B5114" s="25" t="str">
        <x:v>Turkey (Mediterranean Sea)</x:v>
      </x:c>
      <x:c r="C5114" s="25" t="str">
        <x:v>functional</x:v>
      </x:c>
      <x:c r="D5114" s="25" t="str">
        <x:v>Lobsters, crabs</x:v>
      </x:c>
      <x:c r="E5114" s="35" t="n">
        <x:v>6</x:v>
      </x:c>
      <x:c r="F5114" s="35" t="n">
        <x:v>6</x:v>
      </x:c>
      <x:c r="G5114" s="32" t="n">
        <x:v>1257.2007717540002</x:v>
      </x:c>
      <x:c r="H5114" s="32" t="n">
        <x:v>1257.2007717540002</x:v>
      </x:c>
      <x:c r="I5114" s="33" t="n">
        <x:v>0</x:v>
      </x:c>
      <x:c r="J5114" s="34" t="n">
        <x:v>1</x:v>
      </x:c>
      <x:c r="K5114" s="33" t="n">
        <x:v>304.4605986849638</x:v>
      </x:c>
      <x:c r="L5114" s="32" t="n">
        <x:v>382768.0996354215</x:v>
      </x:c>
      <x:c r="M5114" s="33" t="n">
        <x:v>3.4141257161398837</x:v>
      </x:c>
      <x:c r="N5114" s="33" t="n">
        <x:v>259.4930413390518</x:v>
      </x:c>
      <x:c r="O5114" s="32" t="n">
        <x:v>326234.8518362486</x:v>
      </x:c>
      <x:c r="P5114" s="32" t="n">
        <x:v>56533.24779917288</x:v>
      </x:c>
      <x:c r="Q5114" s="33" t="n">
        <x:v>1.1732900316473525</x:v>
      </x:c>
      <x:c r="R5114" s="34" t="n">
        <x:v>0.17329003164735252</x:v>
      </x:c>
    </x:row>
    <x:row r="5115" ht="18" customHeight="1">
      <x:c r="A5115" s="25" t="str">
        <x:v>EEZ_793</x:v>
      </x:c>
      <x:c r="B5115" s="25" t="str">
        <x:v>Turkey (Mediterranean Sea)</x:v>
      </x:c>
      <x:c r="C5115" s="25" t="str">
        <x:v>functional</x:v>
      </x:c>
      <x:c r="D5115" s="25" t="str">
        <x:v>Medium bathydemersals (30 - 89 cm)</x:v>
      </x:c>
      <x:c r="E5115" s="35" t="n">
        <x:v>2</x:v>
      </x:c>
      <x:c r="F5115" s="35" t="n">
        <x:v>2</x:v>
      </x:c>
      <x:c r="G5115" s="32" t="n">
        <x:v>21.0100592947</x:v>
      </x:c>
      <x:c r="H5115" s="32" t="n">
        <x:v>21.0100592947</x:v>
      </x:c>
      <x:c r="I5115" s="33" t="n">
        <x:v>0</x:v>
      </x:c>
      <x:c r="J5115" s="34" t="n">
        <x:v>1</x:v>
      </x:c>
      <x:c r="K5115" s="33" t="n">
        <x:v>328.8664141423999</x:v>
      </x:c>
      <x:c r="L5115" s="32" t="n">
        <x:v>6909.502861167188</x:v>
      </x:c>
      <x:c r="M5115" s="33" t="n">
        <x:v>3.5159971272912007</x:v>
      </x:c>
      <x:c r="N5115" s="33" t="n">
        <x:v>328.0931228826474</x:v>
      </x:c>
      <x:c r="O5115" s="32" t="n">
        <x:v>6893.255965947715</x:v>
      </x:c>
      <x:c r="P5115" s="32" t="n">
        <x:v>16.246895219473117</x:v>
      </x:c>
      <x:c r="Q5115" s="33" t="n">
        <x:v>1.0023569261463279</x:v>
      </x:c>
      <x:c r="R5115" s="34" t="n">
        <x:v>0.002356926146327924</x:v>
      </x:c>
    </x:row>
    <x:row r="5116" ht="18" customHeight="1">
      <x:c r="A5116" s="25" t="str">
        <x:v>EEZ_793</x:v>
      </x:c>
      <x:c r="B5116" s="25" t="str">
        <x:v>Turkey (Mediterranean Sea)</x:v>
      </x:c>
      <x:c r="C5116" s="25" t="str">
        <x:v>functional</x:v>
      </x:c>
      <x:c r="D5116" s="25" t="str">
        <x:v>Medium benthopelagics (30 - 89 cm)</x:v>
      </x:c>
      <x:c r="E5116" s="35" t="n">
        <x:v>10</x:v>
      </x:c>
      <x:c r="F5116" s="35" t="n">
        <x:v>10</x:v>
      </x:c>
      <x:c r="G5116" s="32" t="n">
        <x:v>3303.7961704501</x:v>
      </x:c>
      <x:c r="H5116" s="32" t="n">
        <x:v>3303.7961704501</x:v>
      </x:c>
      <x:c r="I5116" s="33" t="n">
        <x:v>0</x:v>
      </x:c>
      <x:c r="J5116" s="34" t="n">
        <x:v>1</x:v>
      </x:c>
      <x:c r="K5116" s="33" t="n">
        <x:v>550.7977922139266</x:v>
      </x:c>
      <x:c r="L5116" s="32" t="n">
        <x:v>1819723.6366087405</x:v>
      </x:c>
      <x:c r="M5116" s="33" t="n">
        <x:v>3.236678434889494</x:v>
      </x:c>
      <x:c r="N5116" s="33" t="n">
        <x:v>172.45605010307466</x:v>
      </x:c>
      <x:c r="O5116" s="32" t="n">
        <x:v>569759.6379014886</x:v>
      </x:c>
      <x:c r="P5116" s="32" t="n">
        <x:v>1249963.998707252</x:v>
      </x:c>
      <x:c r="Q5116" s="33" t="n">
        <x:v>3.1938444136040585</x:v>
      </x:c>
      <x:c r="R5116" s="34" t="n">
        <x:v>2.193844413604059</x:v>
      </x:c>
    </x:row>
    <x:row r="5117" ht="18" customHeight="1">
      <x:c r="A5117" s="25" t="str">
        <x:v>EEZ_793</x:v>
      </x:c>
      <x:c r="B5117" s="25" t="str">
        <x:v>Turkey (Mediterranean Sea)</x:v>
      </x:c>
      <x:c r="C5117" s="25" t="str">
        <x:v>functional</x:v>
      </x:c>
      <x:c r="D5117" s="25" t="str">
        <x:v>Medium demersals (30 - 89 cm)</x:v>
      </x:c>
      <x:c r="E5117" s="35" t="n">
        <x:v>10</x:v>
      </x:c>
      <x:c r="F5117" s="35" t="n">
        <x:v>10</x:v>
      </x:c>
      <x:c r="G5117" s="32" t="n">
        <x:v>15119.6863698537</x:v>
      </x:c>
      <x:c r="H5117" s="32" t="n">
        <x:v>15119.6863698537</x:v>
      </x:c>
      <x:c r="I5117" s="33" t="n">
        <x:v>0</x:v>
      </x:c>
      <x:c r="J5117" s="34" t="n">
        <x:v>1</x:v>
      </x:c>
      <x:c r="K5117" s="33" t="n">
        <x:v>131.383726254504</x:v>
      </x:c>
      <x:c r="L5117" s="32" t="n">
        <x:v>1986480.7350708141</x:v>
      </x:c>
      <x:c r="M5117" s="33" t="n">
        <x:v>2.994456044405337</x:v>
      </x:c>
      <x:c r="N5117" s="33" t="n">
        <x:v>98.73157029894439</x:v>
      </x:c>
      <x:c r="O5117" s="32" t="n">
        <x:v>1492790.3777232019</x:v>
      </x:c>
      <x:c r="P5117" s="32" t="n">
        <x:v>493690.35734761227</x:v>
      </x:c>
      <x:c r="Q5117" s="33" t="n">
        <x:v>1.330716465429384</x:v>
      </x:c>
      <x:c r="R5117" s="34" t="n">
        <x:v>0.33071646542938393</x:v>
      </x:c>
    </x:row>
    <x:row r="5118" ht="18" customHeight="1">
      <x:c r="A5118" s="25" t="str">
        <x:v>EEZ_793</x:v>
      </x:c>
      <x:c r="B5118" s="25" t="str">
        <x:v>Turkey (Mediterranean Sea)</x:v>
      </x:c>
      <x:c r="C5118" s="25" t="str">
        <x:v>functional</x:v>
      </x:c>
      <x:c r="D5118" s="25" t="str">
        <x:v>Medium pelagics (30 - 89 cm)</x:v>
      </x:c>
      <x:c r="E5118" s="35" t="n">
        <x:v>9</x:v>
      </x:c>
      <x:c r="F5118" s="35" t="n">
        <x:v>9</x:v>
      </x:c>
      <x:c r="G5118" s="32" t="n">
        <x:v>7680.6244116935</x:v>
      </x:c>
      <x:c r="H5118" s="32" t="n">
        <x:v>7680.6244116935</x:v>
      </x:c>
      <x:c r="I5118" s="33" t="n">
        <x:v>0</x:v>
      </x:c>
      <x:c r="J5118" s="34" t="n">
        <x:v>1</x:v>
      </x:c>
      <x:c r="K5118" s="33" t="n">
        <x:v>1351.9298936964037</x:v>
      </x:c>
      <x:c r="L5118" s="32" t="n">
        <x:v>10383665.744422797</x:v>
      </x:c>
      <x:c r="M5118" s="33" t="n">
        <x:v>4.022150616261291</x:v>
      </x:c>
      <x:c r="N5118" s="33" t="n">
        <x:v>1052.3267645798671</x:v>
      </x:c>
      <x:c r="O5118" s="32" t="n">
        <x:v>8082526.637110567</x:v>
      </x:c>
      <x:c r="P5118" s="32" t="n">
        <x:v>2301139.1073122304</x:v>
      </x:c>
      <x:c r="Q5118" s="33" t="n">
        <x:v>1.2847054158469025</x:v>
      </x:c>
      <x:c r="R5118" s="34" t="n">
        <x:v>0.2847054158469025</x:v>
      </x:c>
    </x:row>
    <x:row r="5119" ht="18" customHeight="1">
      <x:c r="A5119" s="25" t="str">
        <x:v>EEZ_793</x:v>
      </x:c>
      <x:c r="B5119" s="25" t="str">
        <x:v>Turkey (Mediterranean Sea)</x:v>
      </x:c>
      <x:c r="C5119" s="25" t="str">
        <x:v>functional</x:v>
      </x:c>
      <x:c r="D5119" s="25" t="str">
        <x:v>Medium reef assoc. fish (30 - 89 cm)</x:v>
      </x:c>
      <x:c r="E5119" s="35" t="n">
        <x:v>2</x:v>
      </x:c>
      <x:c r="F5119" s="35" t="n">
        <x:v>2</x:v>
      </x:c>
      <x:c r="G5119" s="32" t="n">
        <x:v>1935.3520073249</x:v>
      </x:c>
      <x:c r="H5119" s="32" t="n">
        <x:v>1935.3520073249</x:v>
      </x:c>
      <x:c r="I5119" s="33" t="n">
        <x:v>0</x:v>
      </x:c>
      <x:c r="J5119" s="34" t="n">
        <x:v>1</x:v>
      </x:c>
      <x:c r="K5119" s="33" t="n">
        <x:v>266.23745670367174</x:v>
      </x:c>
      <x:c r="L5119" s="32" t="n">
        <x:v>515263.19625652727</x:v>
      </x:c>
      <x:c r="M5119" s="33" t="n">
        <x:v>2.9926249371979257</x:v>
      </x:c>
      <x:c r="N5119" s="33" t="n">
        <x:v>98.31616668238028</x:v>
      </x:c>
      <x:c r="O5119" s="32" t="n">
        <x:v>190276.39054123414</x:v>
      </x:c>
      <x:c r="P5119" s="32" t="n">
        <x:v>324986.80571529316</x:v>
      </x:c>
      <x:c r="Q5119" s="33" t="n">
        <x:v>2.707972306973452</x:v>
      </x:c>
      <x:c r="R5119" s="34" t="n">
        <x:v>1.7079723069734518</x:v>
      </x:c>
    </x:row>
    <x:row r="5120" ht="18" customHeight="1">
      <x:c r="A5120" s="25" t="str">
        <x:v>EEZ_793</x:v>
      </x:c>
      <x:c r="B5120" s="25" t="str">
        <x:v>Turkey (Mediterranean Sea)</x:v>
      </x:c>
      <x:c r="C5120" s="25" t="str">
        <x:v>functional</x:v>
      </x:c>
      <x:c r="D5120" s="25" t="str">
        <x:v>Other demersal invertebrates</x:v>
      </x:c>
      <x:c r="E5120" s="35" t="n">
        <x:v>6</x:v>
      </x:c>
      <x:c r="F5120" s="35" t="n">
        <x:v>6</x:v>
      </x:c>
      <x:c r="G5120" s="32" t="n">
        <x:v>5884.5039785328</x:v>
      </x:c>
      <x:c r="H5120" s="32" t="n">
        <x:v>5884.5039785328</x:v>
      </x:c>
      <x:c r="I5120" s="33" t="n">
        <x:v>0</x:v>
      </x:c>
      <x:c r="J5120" s="34" t="n">
        <x:v>1</x:v>
      </x:c>
      <x:c r="K5120" s="33" t="n">
        <x:v>51.624988491681044</x:v>
      </x:c>
      <x:c r="L5120" s="32" t="n">
        <x:v>303787.45017100713</x:v>
      </x:c>
      <x:c r="M5120" s="33" t="n">
        <x:v>2.6875982597023707</x:v>
      </x:c>
      <x:c r="N5120" s="33" t="n">
        <x:v>48.70777146789039</x:v>
      </x:c>
      <x:c r="O5120" s="32" t="n">
        <x:v>286621.0749882674</x:v>
      </x:c>
      <x:c r="P5120" s="32" t="n">
        <x:v>17166.37518273975</x:v>
      </x:c>
      <x:c r="Q5120" s="33" t="n">
        <x:v>1.0598922294302415</x:v>
      </x:c>
      <x:c r="R5120" s="34" t="n">
        <x:v>0.05989222943024145</x:v>
      </x:c>
    </x:row>
    <x:row r="5121" ht="18" customHeight="1">
      <x:c r="A5121" s="25" t="str">
        <x:v>EEZ_793</x:v>
      </x:c>
      <x:c r="B5121" s="25" t="str">
        <x:v>Turkey (Mediterranean Sea)</x:v>
      </x:c>
      <x:c r="C5121" s="25" t="str">
        <x:v>functional</x:v>
      </x:c>
      <x:c r="D5121" s="25" t="str">
        <x:v>Shrimps</x:v>
      </x:c>
      <x:c r="E5121" s="35" t="n">
        <x:v>7</x:v>
      </x:c>
      <x:c r="F5121" s="35" t="n">
        <x:v>7</x:v>
      </x:c>
      <x:c r="G5121" s="32" t="n">
        <x:v>3004.913037132</x:v>
      </x:c>
      <x:c r="H5121" s="32" t="n">
        <x:v>3004.913037132</x:v>
      </x:c>
      <x:c r="I5121" s="33" t="n">
        <x:v>0</x:v>
      </x:c>
      <x:c r="J5121" s="34" t="n">
        <x:v>1</x:v>
      </x:c>
      <x:c r="K5121" s="33" t="n">
        <x:v>154.05315006331145</x:v>
      </x:c>
      <x:c r="L5121" s="32" t="n">
        <x:v>462916.31903649704</x:v>
      </x:c>
      <x:c r="M5121" s="33" t="n">
        <x:v>2.904296342268997</x:v>
      </x:c>
      <x:c r="N5121" s="33" t="n">
        <x:v>80.22252777280886</x:v>
      </x:c>
      <x:c r="O5121" s="32" t="n">
        <x:v>241061.7195761973</x:v>
      </x:c>
      <x:c r="P5121" s="32" t="n">
        <x:v>221854.59946029974</x:v>
      </x:c>
      <x:c r="Q5121" s="33" t="n">
        <x:v>1.9203228113129494</x:v>
      </x:c>
      <x:c r="R5121" s="34" t="n">
        <x:v>0.9203228113129494</x:v>
      </x:c>
    </x:row>
    <x:row r="5122" ht="18" customHeight="1">
      <x:c r="A5122" s="25" t="str">
        <x:v>EEZ_793</x:v>
      </x:c>
      <x:c r="B5122" s="25" t="str">
        <x:v>Turkey (Mediterranean Sea)</x:v>
      </x:c>
      <x:c r="C5122" s="25" t="str">
        <x:v>functional</x:v>
      </x:c>
      <x:c r="D5122" s="25" t="str">
        <x:v>Small benthopelagics (&lt;30 cm)</x:v>
      </x:c>
      <x:c r="E5122" s="35" t="n">
        <x:v>2</x:v>
      </x:c>
      <x:c r="F5122" s="35" t="n">
        <x:v>2</x:v>
      </x:c>
      <x:c r="G5122" s="32" t="n">
        <x:v>413.2545821036</x:v>
      </x:c>
      <x:c r="H5122" s="32" t="n">
        <x:v>413.2545821036</x:v>
      </x:c>
      <x:c r="I5122" s="33" t="n">
        <x:v>0</x:v>
      </x:c>
      <x:c r="J5122" s="34" t="n">
        <x:v>1</x:v>
      </x:c>
      <x:c r="K5122" s="33" t="n">
        <x:v>395.2216192247399</x:v>
      </x:c>
      <x:c r="L5122" s="32" t="n">
        <x:v>163327.145091028</x:v>
      </x:c>
      <x:c r="M5122" s="33" t="n">
        <x:v>3.58539817587901</x:v>
      </x:c>
      <x:c r="N5122" s="33" t="n">
        <x:v>384.94455049734256</x:v>
      </x:c>
      <x:c r="O5122" s="32" t="n">
        <x:v>159080.09934883745</x:v>
      </x:c>
      <x:c r="P5122" s="32" t="n">
        <x:v>4247.045742190559</x:v>
      </x:c>
      <x:c r="Q5122" s="33" t="n">
        <x:v>1.0266975301095171</x:v>
      </x:c>
      <x:c r="R5122" s="34" t="n">
        <x:v>0.0266975301095171</x:v>
      </x:c>
    </x:row>
    <x:row r="5123" ht="18" customHeight="1">
      <x:c r="A5123" s="25" t="str">
        <x:v>EEZ_793</x:v>
      </x:c>
      <x:c r="B5123" s="25" t="str">
        <x:v>Turkey (Mediterranean Sea)</x:v>
      </x:c>
      <x:c r="C5123" s="25" t="str">
        <x:v>functional</x:v>
      </x:c>
      <x:c r="D5123" s="25" t="str">
        <x:v>Small demersals (&lt;30 cm)</x:v>
      </x:c>
      <x:c r="E5123" s="35" t="n">
        <x:v>3</x:v>
      </x:c>
      <x:c r="F5123" s="35" t="n">
        <x:v>3</x:v>
      </x:c>
      <x:c r="G5123" s="32" t="n">
        <x:v>1119.5874440539</x:v>
      </x:c>
      <x:c r="H5123" s="32" t="n">
        <x:v>1119.5874440539</x:v>
      </x:c>
      <x:c r="I5123" s="33" t="n">
        <x:v>0</x:v>
      </x:c>
      <x:c r="J5123" s="34" t="n">
        <x:v>1</x:v>
      </x:c>
      <x:c r="K5123" s="33" t="n">
        <x:v>368.38056302055764</x:v>
      </x:c>
      <x:c r="L5123" s="32" t="n">
        <x:v>412434.2529913228</x:v>
      </x:c>
      <x:c r="M5123" s="33" t="n">
        <x:v>3.3907421144974386</x:v>
      </x:c>
      <x:c r="N5123" s="33" t="n">
        <x:v>245.89070633907656</x:v>
      </x:c>
      <x:c r="O5123" s="32" t="n">
        <x:v>275296.14742677484</x:v>
      </x:c>
      <x:c r="P5123" s="32" t="n">
        <x:v>137138.10556454794</x:v>
      </x:c>
      <x:c r="Q5123" s="33" t="n">
        <x:v>1.4981475652543408</x:v>
      </x:c>
      <x:c r="R5123" s="34" t="n">
        <x:v>0.4981475652543408</x:v>
      </x:c>
    </x:row>
    <x:row r="5124" ht="18" customHeight="1">
      <x:c r="A5124" s="25" t="str">
        <x:v>EEZ_793</x:v>
      </x:c>
      <x:c r="B5124" s="25" t="str">
        <x:v>Turkey (Mediterranean Sea)</x:v>
      </x:c>
      <x:c r="C5124" s="25" t="str">
        <x:v>functional</x:v>
      </x:c>
      <x:c r="D5124" s="25" t="str">
        <x:v>Small pelagics (&lt;30 cm)</x:v>
      </x:c>
      <x:c r="E5124" s="35" t="n">
        <x:v>4</x:v>
      </x:c>
      <x:c r="F5124" s="35" t="n">
        <x:v>4</x:v>
      </x:c>
      <x:c r="G5124" s="32" t="n">
        <x:v>38872.4748980388</x:v>
      </x:c>
      <x:c r="H5124" s="32" t="n">
        <x:v>38872.4748980388</x:v>
      </x:c>
      <x:c r="I5124" s="33" t="n">
        <x:v>0</x:v>
      </x:c>
      <x:c r="J5124" s="34" t="n">
        <x:v>1</x:v>
      </x:c>
      <x:c r="K5124" s="33" t="n">
        <x:v>121.38156337693549</x:v>
      </x:c>
      <x:c r="L5124" s="32" t="n">
        <x:v>4718401.775454631</x:v>
      </x:c>
      <x:c r="M5124" s="33" t="n">
        <x:v>3.083057133763731</x:v>
      </x:c>
      <x:c r="N5124" s="33" t="n">
        <x:v>121.07574046911432</x:v>
      </x:c>
      <x:c r="O5124" s="32" t="n">
        <x:v>4706513.682147107</x:v>
      </x:c>
      <x:c r="P5124" s="32" t="n">
        <x:v>11888.093307523988</x:v>
      </x:c>
      <x:c r="Q5124" s="33" t="n">
        <x:v>1.002525880962084</x:v>
      </x:c>
      <x:c r="R5124" s="34" t="n">
        <x:v>0.002525880962084158</x:v>
      </x:c>
    </x:row>
    <x:row r="5125" ht="18" customHeight="1">
      <x:c r="A5125" s="25" t="str">
        <x:v>EEZ_793</x:v>
      </x:c>
      <x:c r="B5125" s="25" t="str">
        <x:v>Turkey (Mediterranean Sea)</x:v>
      </x:c>
      <x:c r="C5125" s="25" t="str">
        <x:v>functional</x:v>
      </x:c>
      <x:c r="D5125" s="25" t="str">
        <x:v>Small reef assoc. fish (&lt;30 cm)</x:v>
      </x:c>
      <x:c r="E5125" s="35" t="n">
        <x:v>1</x:v>
      </x:c>
      <x:c r="F5125" s="35" t="n">
        <x:v>1</x:v>
      </x:c>
      <x:c r="G5125" s="32" t="n">
        <x:v>359.2682387126</x:v>
      </x:c>
      <x:c r="H5125" s="32" t="n">
        <x:v>359.2682387126</x:v>
      </x:c>
      <x:c r="I5125" s="33" t="n">
        <x:v>0</x:v>
      </x:c>
      <x:c r="J5125" s="34" t="n">
        <x:v>1</x:v>
      </x:c>
      <x:c r="K5125" s="33" t="n">
        <x:v>128.82495516931337</x:v>
      </x:c>
      <x:c r="L5125" s="32" t="n">
        <x:v>46282.714745908874</x:v>
      </x:c>
      <x:c r="M5125" s="33" t="n">
        <x:v>3.1100000000000003</x:v>
      </x:c>
      <x:c r="N5125" s="33" t="n">
        <x:v>128.82495516931348</x:v>
      </x:c>
      <x:c r="O5125" s="32" t="n">
        <x:v>46282.71474590891</x:v>
      </x:c>
      <x:c r="P5125" s="32" t="n">
        <x:v>-3.637978807091713e-11</x:v>
      </x:c>
      <x:c r="Q5125" s="33" t="n">
        <x:v>0.9999999999999992</x:v>
      </x:c>
      <x:c r="R5125" s="34" t="n">
        <x:v>-7.860340144401937e-16</x:v>
      </x:c>
    </x:row>
    <x:row r="5126" ht="18" customHeight="1">
      <x:c r="A5126" s="25" t="str">
        <x:v>EEZ_793</x:v>
      </x:c>
      <x:c r="B5126" s="25" t="str">
        <x:v>Turkey (Mediterranean Sea)</x:v>
      </x:c>
      <x:c r="C5126" s="25" t="str">
        <x:v>functional</x:v>
      </x:c>
      <x:c r="D5126" s="25" t="str">
        <x:v>Small to medium flatfishes (&lt;90 cm)</x:v>
      </x:c>
      <x:c r="E5126" s="35" t="n">
        <x:v>1</x:v>
      </x:c>
      <x:c r="F5126" s="35" t="n">
        <x:v>1</x:v>
      </x:c>
      <x:c r="G5126" s="32" t="n">
        <x:v>423.31989429550003</x:v>
      </x:c>
      <x:c r="H5126" s="32" t="n">
        <x:v>423.31989429550003</x:v>
      </x:c>
      <x:c r="I5126" s="33" t="n">
        <x:v>0</x:v>
      </x:c>
      <x:c r="J5126" s="34" t="n">
        <x:v>1</x:v>
      </x:c>
      <x:c r="K5126" s="33" t="n">
        <x:v>162.18100973589299</x:v>
      </x:c>
      <x:c r="L5126" s="32" t="n">
        <x:v>68654.44789813568</x:v>
      </x:c>
      <x:c r="M5126" s="33" t="n">
        <x:v>3.21</x:v>
      </x:c>
      <x:c r="N5126" s="33" t="n">
        <x:v>162.18100973589299</x:v>
      </x:c>
      <x:c r="O5126" s="32" t="n">
        <x:v>68654.44789813568</x:v>
      </x:c>
      <x:c r="P5126" s="32" t="n">
        <x:v>0</x:v>
      </x:c>
      <x:c r="Q5126" s="33" t="n">
        <x:v>1</x:v>
      </x:c>
      <x:c r="R5126" s="34" t="n">
        <x:v>0</x:v>
      </x:c>
    </x:row>
    <x:row r="5127" ht="18" customHeight="1">
      <x:c r="A5127" s="25" t="str">
        <x:v>EEZ_794</x:v>
      </x:c>
      <x:c r="B5127" s="25" t="str">
        <x:v>Turkey (Black Sea)</x:v>
      </x:c>
      <x:c r="C5127" s="25" t="str">
        <x:v>functional</x:v>
      </x:c>
      <x:c r="D5127" s="25" t="str">
        <x:v>Cephalopods</x:v>
      </x:c>
      <x:c r="E5127" s="35" t="n">
        <x:v>1</x:v>
      </x:c>
      <x:c r="F5127" s="35" t="n">
        <x:v>1</x:v>
      </x:c>
      <x:c r="G5127" s="32" t="n">
        <x:v>0.1355453071</x:v>
      </x:c>
      <x:c r="H5127" s="32" t="n">
        <x:v>0.1355453071</x:v>
      </x:c>
      <x:c r="I5127" s="33" t="n">
        <x:v>0</x:v>
      </x:c>
      <x:c r="J5127" s="34" t="n">
        <x:v>1</x:v>
      </x:c>
      <x:c r="K5127" s="33" t="n">
        <x:v>1862.0871366628655</x:v>
      </x:c>
      <x:c r="L5127" s="32" t="n">
        <x:v>252.3971727859278</x:v>
      </x:c>
      <x:c r="M5127" s="33" t="n">
        <x:v>4.27</x:v>
      </x:c>
      <x:c r="N5127" s="33" t="n">
        <x:v>1862.0871366628655</x:v>
      </x:c>
      <x:c r="O5127" s="32" t="n">
        <x:v>252.3971727859278</x:v>
      </x:c>
      <x:c r="P5127" s="32" t="n">
        <x:v>0</x:v>
      </x:c>
      <x:c r="Q5127" s="33" t="n">
        <x:v>1</x:v>
      </x:c>
      <x:c r="R5127" s="34" t="n">
        <x:v>0</x:v>
      </x:c>
    </x:row>
    <x:row r="5128" ht="18" customHeight="1">
      <x:c r="A5128" s="25" t="str">
        <x:v>EEZ_794</x:v>
      </x:c>
      <x:c r="B5128" s="25" t="str">
        <x:v>Turkey (Black Sea)</x:v>
      </x:c>
      <x:c r="C5128" s="25" t="str">
        <x:v>functional</x:v>
      </x:c>
      <x:c r="D5128" s="25" t="str">
        <x:v>Large bathydemersals (&gt;=90 cm)</x:v>
      </x:c>
      <x:c r="E5128" s="35" t="n">
        <x:v>2</x:v>
      </x:c>
      <x:c r="F5128" s="35" t="n">
        <x:v>2</x:v>
      </x:c>
      <x:c r="G5128" s="32" t="n">
        <x:v>3.0902515829</x:v>
      </x:c>
      <x:c r="H5128" s="32" t="n">
        <x:v>3.0902515829</x:v>
      </x:c>
      <x:c r="I5128" s="33" t="n">
        <x:v>0</x:v>
      </x:c>
      <x:c r="J5128" s="34" t="n">
        <x:v>1</x:v>
      </x:c>
      <x:c r="K5128" s="33" t="n">
        <x:v>2649.5631444505516</x:v>
      </x:c>
      <x:c r="L5128" s="32" t="n">
        <x:v>8187.816701131818</x:v>
      </x:c>
      <x:c r="M5128" s="33" t="n">
        <x:v>4.420876157624829</x:v>
      </x:c>
      <x:c r="N5128" s="33" t="n">
        <x:v>2635.5797230525463</x:v>
      </x:c>
      <x:c r="O5128" s="32" t="n">
        <x:v>8144.604411022276</x:v>
      </x:c>
      <x:c r="P5128" s="32" t="n">
        <x:v>43.212290109542664</x:v>
      </x:c>
      <x:c r="Q5128" s="33" t="n">
        <x:v>1.005305634003668</x:v>
      </x:c>
      <x:c r="R5128" s="34" t="n">
        <x:v>0.005305634003667815</x:v>
      </x:c>
    </x:row>
    <x:row r="5129" ht="18" customHeight="1">
      <x:c r="A5129" s="25" t="str">
        <x:v>EEZ_794</x:v>
      </x:c>
      <x:c r="B5129" s="25" t="str">
        <x:v>Turkey (Black Sea)</x:v>
      </x:c>
      <x:c r="C5129" s="25" t="str">
        <x:v>functional</x:v>
      </x:c>
      <x:c r="D5129" s="25" t="str">
        <x:v>Large demersals (&gt;=90 cm)</x:v>
      </x:c>
      <x:c r="E5129" s="35" t="n">
        <x:v>2</x:v>
      </x:c>
      <x:c r="F5129" s="35" t="n">
        <x:v>2</x:v>
      </x:c>
      <x:c r="G5129" s="32" t="n">
        <x:v>113.69080460340001</x:v>
      </x:c>
      <x:c r="H5129" s="32" t="n">
        <x:v>113.69080460340001</x:v>
      </x:c>
      <x:c r="I5129" s="33" t="n">
        <x:v>0</x:v>
      </x:c>
      <x:c r="J5129" s="34" t="n">
        <x:v>1</x:v>
      </x:c>
      <x:c r="K5129" s="33" t="n">
        <x:v>231.10099945004023</x:v>
      </x:c>
      <x:c r="L5129" s="32" t="n">
        <x:v>26274.058572124977</x:v>
      </x:c>
      <x:c r="M5129" s="33" t="n">
        <x:v>3.2698295571060947</x:v>
      </x:c>
      <x:c r="N5129" s="33" t="n">
        <x:v>186.13564866952103</x:v>
      </x:c>
      <x:c r="O5129" s="32" t="n">
        <x:v>21161.911662613627</x:v>
      </x:c>
      <x:c r="P5129" s="32" t="n">
        <x:v>5112.14690951135</x:v>
      </x:c>
      <x:c r="Q5129" s="33" t="n">
        <x:v>1.2415730200094772</x:v>
      </x:c>
      <x:c r="R5129" s="34" t="n">
        <x:v>0.24157302000947717</x:v>
      </x:c>
    </x:row>
    <x:row r="5130" ht="18" customHeight="1">
      <x:c r="A5130" s="25" t="str">
        <x:v>EEZ_794</x:v>
      </x:c>
      <x:c r="B5130" s="25" t="str">
        <x:v>Turkey (Black Sea)</x:v>
      </x:c>
      <x:c r="C5130" s="25" t="str">
        <x:v>functional</x:v>
      </x:c>
      <x:c r="D5130" s="25" t="str">
        <x:v>Large flatfishes (&gt;=90 cm)</x:v>
      </x:c>
      <x:c r="E5130" s="35" t="n">
        <x:v>1</x:v>
      </x:c>
      <x:c r="F5130" s="35" t="n">
        <x:v>1</x:v>
      </x:c>
      <x:c r="G5130" s="32" t="n">
        <x:v>339.4558538513</x:v>
      </x:c>
      <x:c r="H5130" s="32" t="n">
        <x:v>339.4558538513</x:v>
      </x:c>
      <x:c r="I5130" s="33" t="n">
        <x:v>0</x:v>
      </x:c>
      <x:c r="J5130" s="34" t="n">
        <x:v>1</x:v>
      </x:c>
      <x:c r="K5130" s="33" t="n">
        <x:v>2290.867652767775</x:v>
      </x:c>
      <x:c r="L5130" s="32" t="n">
        <x:v>777648.4351306085</x:v>
      </x:c>
      <x:c r="M5130" s="33" t="n">
        <x:v>4.36</x:v>
      </x:c>
      <x:c r="N5130" s="33" t="n">
        <x:v>2290.867652767775</x:v>
      </x:c>
      <x:c r="O5130" s="32" t="n">
        <x:v>777648.4351306085</x:v>
      </x:c>
      <x:c r="P5130" s="32" t="n">
        <x:v>0</x:v>
      </x:c>
      <x:c r="Q5130" s="33" t="n">
        <x:v>1</x:v>
      </x:c>
      <x:c r="R5130" s="34" t="n">
        <x:v>0</x:v>
      </x:c>
    </x:row>
    <x:row r="5131" ht="18" customHeight="1">
      <x:c r="A5131" s="25" t="str">
        <x:v>EEZ_794</x:v>
      </x:c>
      <x:c r="B5131" s="25" t="str">
        <x:v>Turkey (Black Sea)</x:v>
      </x:c>
      <x:c r="C5131" s="25" t="str">
        <x:v>functional</x:v>
      </x:c>
      <x:c r="D5131" s="25" t="str">
        <x:v>Large pelagics (&gt;=90 cm)</x:v>
      </x:c>
      <x:c r="E5131" s="35" t="n">
        <x:v>2</x:v>
      </x:c>
      <x:c r="F5131" s="35" t="n">
        <x:v>2</x:v>
      </x:c>
      <x:c r="G5131" s="32" t="n">
        <x:v>3879.9030850663003</x:v>
      </x:c>
      <x:c r="H5131" s="32" t="n">
        <x:v>3879.9030850663003</x:v>
      </x:c>
      <x:c r="I5131" s="33" t="n">
        <x:v>0</x:v>
      </x:c>
      <x:c r="J5131" s="34" t="n">
        <x:v>1</x:v>
      </x:c>
      <x:c r="K5131" s="33" t="n">
        <x:v>3388.4415613920273</x:v>
      </x:c>
      <x:c r="L5131" s="32" t="n">
        <x:v>13146824.867611798</x:v>
      </x:c>
      <x:c r="M5131" s="33" t="n">
        <x:v>4.53</x:v>
      </x:c>
      <x:c r="N5131" s="33" t="n">
        <x:v>3388.4415613920273</x:v>
      </x:c>
      <x:c r="O5131" s="32" t="n">
        <x:v>13146824.867611798</x:v>
      </x:c>
      <x:c r="P5131" s="32" t="n">
        <x:v>0</x:v>
      </x:c>
      <x:c r="Q5131" s="33" t="n">
        <x:v>1</x:v>
      </x:c>
      <x:c r="R5131" s="34" t="n">
        <x:v>0</x:v>
      </x:c>
    </x:row>
    <x:row r="5132" ht="18" customHeight="1">
      <x:c r="A5132" s="25" t="str">
        <x:v>EEZ_794</x:v>
      </x:c>
      <x:c r="B5132" s="25" t="str">
        <x:v>Turkey (Black Sea)</x:v>
      </x:c>
      <x:c r="C5132" s="25" t="str">
        <x:v>functional</x:v>
      </x:c>
      <x:c r="D5132" s="25" t="str">
        <x:v>Large rays (&gt;=90 cm)</x:v>
      </x:c>
      <x:c r="E5132" s="35" t="n">
        <x:v>2</x:v>
      </x:c>
      <x:c r="F5132" s="35" t="n">
        <x:v>2</x:v>
      </x:c>
      <x:c r="G5132" s="32" t="n">
        <x:v>4.4957926835999995</x:v>
      </x:c>
      <x:c r="H5132" s="32" t="n">
        <x:v>4.4957926835999995</x:v>
      </x:c>
      <x:c r="I5132" s="33" t="n">
        <x:v>0</x:v>
      </x:c>
      <x:c r="J5132" s="34" t="n">
        <x:v>1</x:v>
      </x:c>
      <x:c r="K5132" s="33" t="n">
        <x:v>533.1243505775026</x:v>
      </x:c>
      <x:c r="L5132" s="32" t="n">
        <x:v>2396.8165547753374</x:v>
      </x:c>
      <x:c r="M5132" s="33" t="n">
        <x:v>3.711673637779484</x:v>
      </x:c>
      <x:c r="N5132" s="33" t="n">
        <x:v>514.8416076598098</x:v>
      </x:c>
      <x:c r="O5132" s="32" t="n">
        <x:v>2314.6211329298344</x:v>
      </x:c>
      <x:c r="P5132" s="32" t="n">
        <x:v>82.195421845503</x:v>
      </x:c>
      <x:c r="Q5132" s="33" t="n">
        <x:v>1.0355113934959457</x:v>
      </x:c>
      <x:c r="R5132" s="34" t="n">
        <x:v>0.03551139349594571</x:v>
      </x:c>
    </x:row>
    <x:row r="5133" ht="18" customHeight="1">
      <x:c r="A5133" s="25" t="str">
        <x:v>EEZ_794</x:v>
      </x:c>
      <x:c r="B5133" s="25" t="str">
        <x:v>Turkey (Black Sea)</x:v>
      </x:c>
      <x:c r="C5133" s="25" t="str">
        <x:v>functional</x:v>
      </x:c>
      <x:c r="D5133" s="25" t="str">
        <x:v>Large sharks (&gt;=90 cm)</x:v>
      </x:c>
      <x:c r="E5133" s="35" t="n">
        <x:v>2</x:v>
      </x:c>
      <x:c r="F5133" s="35" t="n">
        <x:v>2</x:v>
      </x:c>
      <x:c r="G5133" s="32" t="n">
        <x:v>1.3450132368999999</x:v>
      </x:c>
      <x:c r="H5133" s="32" t="n">
        <x:v>1.3450132368999999</x:v>
      </x:c>
      <x:c r="I5133" s="33" t="n">
        <x:v>0</x:v>
      </x:c>
      <x:c r="J5133" s="34" t="n">
        <x:v>1</x:v>
      </x:c>
      <x:c r="K5133" s="33" t="n">
        <x:v>1204.5467073780183</x:v>
      </x:c>
      <x:c r="L5133" s="32" t="n">
        <x:v>1620.1312658877453</x:v>
      </x:c>
      <x:c r="M5133" s="33" t="n">
        <x:v>4.071607606862653</x:v>
      </x:c>
      <x:c r="N5133" s="33" t="n">
        <x:v>1179.2546756467082</x:v>
      </x:c>
      <x:c r="O5133" s="32" t="n">
        <x:v>1586.1131484210384</x:v>
      </x:c>
      <x:c r="P5133" s="32" t="n">
        <x:v>34.018117466706826</x:v>
      </x:c>
      <x:c r="Q5133" s="33" t="n">
        <x:v>1.0214474720801423</x:v>
      </x:c>
      <x:c r="R5133" s="34" t="n">
        <x:v>0.0214474720801423</x:v>
      </x:c>
    </x:row>
    <x:row r="5134" ht="18" customHeight="1">
      <x:c r="A5134" s="25" t="str">
        <x:v>EEZ_794</x:v>
      </x:c>
      <x:c r="B5134" s="25" t="str">
        <x:v>Turkey (Black Sea)</x:v>
      </x:c>
      <x:c r="C5134" s="25" t="str">
        <x:v>functional</x:v>
      </x:c>
      <x:c r="D5134" s="25" t="str">
        <x:v>Lobsters, crabs</x:v>
      </x:c>
      <x:c r="E5134" s="35" t="n">
        <x:v>1</x:v>
      </x:c>
      <x:c r="F5134" s="35" t="n">
        <x:v>1</x:v>
      </x:c>
      <x:c r="G5134" s="32" t="n">
        <x:v>1.9515685345</x:v>
      </x:c>
      <x:c r="H5134" s="32" t="n">
        <x:v>1.9515685345</x:v>
      </x:c>
      <x:c r="I5134" s="33" t="n">
        <x:v>0</x:v>
      </x:c>
      <x:c r="J5134" s="34" t="n">
        <x:v>1</x:v>
      </x:c>
      <x:c r="K5134" s="33" t="n">
        <x:v>125.89254117941675</x:v>
      </x:c>
      <x:c r="L5134" s="32" t="n">
        <x:v>245.68792209399527</x:v>
      </x:c>
      <x:c r="M5134" s="33" t="n">
        <x:v>3.1</x:v>
      </x:c>
      <x:c r="N5134" s="33" t="n">
        <x:v>125.89254117941675</x:v>
      </x:c>
      <x:c r="O5134" s="32" t="n">
        <x:v>245.68792209399527</x:v>
      </x:c>
      <x:c r="P5134" s="32" t="n">
        <x:v>0</x:v>
      </x:c>
      <x:c r="Q5134" s="33" t="n">
        <x:v>1</x:v>
      </x:c>
      <x:c r="R5134" s="34" t="n">
        <x:v>0</x:v>
      </x:c>
    </x:row>
    <x:row r="5135" ht="18" customHeight="1">
      <x:c r="A5135" s="25" t="str">
        <x:v>EEZ_794</x:v>
      </x:c>
      <x:c r="B5135" s="25" t="str">
        <x:v>Turkey (Black Sea)</x:v>
      </x:c>
      <x:c r="C5135" s="25" t="str">
        <x:v>functional</x:v>
      </x:c>
      <x:c r="D5135" s="25" t="str">
        <x:v>Medium bathydemersals (30 - 89 cm)</x:v>
      </x:c>
      <x:c r="E5135" s="35" t="n">
        <x:v>1</x:v>
      </x:c>
      <x:c r="F5135" s="35" t="n">
        <x:v>1</x:v>
      </x:c>
      <x:c r="G5135" s="32" t="n">
        <x:v>1.2707636485</x:v>
      </x:c>
      <x:c r="H5135" s="32" t="n">
        <x:v>1.2707636485</x:v>
      </x:c>
      <x:c r="I5135" s="33" t="n">
        <x:v>0</x:v>
      </x:c>
      <x:c r="J5135" s="34" t="n">
        <x:v>1</x:v>
      </x:c>
      <x:c r="K5135" s="33" t="n">
        <x:v>1862.0871366628658</x:v>
      </x:c>
      <x:c r="L5135" s="32" t="n">
        <x:v>2366.2726436106213</x:v>
      </x:c>
      <x:c r="M5135" s="33" t="n">
        <x:v>4.27</x:v>
      </x:c>
      <x:c r="N5135" s="33" t="n">
        <x:v>1862.0871366628655</x:v>
      </x:c>
      <x:c r="O5135" s="32" t="n">
        <x:v>2366.2726436106213</x:v>
      </x:c>
      <x:c r="P5135" s="32" t="n">
        <x:v>0</x:v>
      </x:c>
      <x:c r="Q5135" s="33" t="n">
        <x:v>1</x:v>
      </x:c>
      <x:c r="R5135" s="34" t="n">
        <x:v>0</x:v>
      </x:c>
    </x:row>
    <x:row r="5136" ht="18" customHeight="1">
      <x:c r="A5136" s="25" t="str">
        <x:v>EEZ_794</x:v>
      </x:c>
      <x:c r="B5136" s="25" t="str">
        <x:v>Turkey (Black Sea)</x:v>
      </x:c>
      <x:c r="C5136" s="25" t="str">
        <x:v>functional</x:v>
      </x:c>
      <x:c r="D5136" s="25" t="str">
        <x:v>Medium benthopelagics (30 - 89 cm)</x:v>
      </x:c>
      <x:c r="E5136" s="35" t="n">
        <x:v>5</x:v>
      </x:c>
      <x:c r="F5136" s="35" t="n">
        <x:v>5</x:v>
      </x:c>
      <x:c r="G5136" s="32" t="n">
        <x:v>15039.4396603784</x:v>
      </x:c>
      <x:c r="H5136" s="32" t="n">
        <x:v>15039.4396603784</x:v>
      </x:c>
      <x:c r="I5136" s="33" t="n">
        <x:v>0</x:v>
      </x:c>
      <x:c r="J5136" s="34" t="n">
        <x:v>1</x:v>
      </x:c>
      <x:c r="K5136" s="33" t="n">
        <x:v>2289.7905788744556</x:v>
      </x:c>
      <x:c r="L5136" s="32" t="n">
        <x:v>34437167.245885305</x:v>
      </x:c>
      <x:c r="M5136" s="33" t="n">
        <x:v>4.359364028858923</x:v>
      </x:c>
      <x:c r="N5136" s="33" t="n">
        <x:v>2287.5154124063906</x:v>
      </x:c>
      <x:c r="O5136" s="32" t="n">
        <x:v>34402950.01707152</x:v>
      </x:c>
      <x:c r="P5136" s="32" t="n">
        <x:v>34217.228813782334</x:v>
      </x:c>
      <x:c r="Q5136" s="33" t="n">
        <x:v>1.000994601590759</x:v>
      </x:c>
      <x:c r="R5136" s="34" t="n">
        <x:v>0.0009946015907590184</x:v>
      </x:c>
    </x:row>
    <x:row r="5137" ht="18" customHeight="1">
      <x:c r="A5137" s="25" t="str">
        <x:v>EEZ_794</x:v>
      </x:c>
      <x:c r="B5137" s="25" t="str">
        <x:v>Turkey (Black Sea)</x:v>
      </x:c>
      <x:c r="C5137" s="25" t="str">
        <x:v>functional</x:v>
      </x:c>
      <x:c r="D5137" s="25" t="str">
        <x:v>Medium demersals (30 - 89 cm)</x:v>
      </x:c>
      <x:c r="E5137" s="35" t="n">
        <x:v>8</x:v>
      </x:c>
      <x:c r="F5137" s="35" t="n">
        <x:v>8</x:v>
      </x:c>
      <x:c r="G5137" s="32" t="n">
        <x:v>19304.0284119565</x:v>
      </x:c>
      <x:c r="H5137" s="32" t="n">
        <x:v>19304.0284119565</x:v>
      </x:c>
      <x:c r="I5137" s="33" t="n">
        <x:v>0</x:v>
      </x:c>
      <x:c r="J5137" s="34" t="n">
        <x:v>1</x:v>
      </x:c>
      <x:c r="K5137" s="33" t="n">
        <x:v>198.03180914835465</x:v>
      </x:c>
      <x:c r="L5137" s="32" t="n">
        <x:v>3822811.6702709855</x:v>
      </x:c>
      <x:c r="M5137" s="33" t="n">
        <x:v>3.270688984612663</x:v>
      </x:c>
      <x:c r="N5137" s="33" t="n">
        <x:v>186.5043581290274</x:v>
      </x:c>
      <x:c r="O5137" s="32" t="n">
        <x:v>3600285.428276455</x:v>
      </x:c>
      <x:c r="P5137" s="32" t="n">
        <x:v>222526.24199453043</x:v>
      </x:c>
      <x:c r="Q5137" s="33" t="n">
        <x:v>1.0618079445165156</x:v>
      </x:c>
      <x:c r="R5137" s="34" t="n">
        <x:v>0.061807944516515514</x:v>
      </x:c>
    </x:row>
    <x:row r="5138" ht="18" customHeight="1">
      <x:c r="A5138" s="25" t="str">
        <x:v>EEZ_794</x:v>
      </x:c>
      <x:c r="B5138" s="25" t="str">
        <x:v>Turkey (Black Sea)</x:v>
      </x:c>
      <x:c r="C5138" s="25" t="str">
        <x:v>functional</x:v>
      </x:c>
      <x:c r="D5138" s="25" t="str">
        <x:v>Medium pelagics (30 - 89 cm)</x:v>
      </x:c>
      <x:c r="E5138" s="35" t="n">
        <x:v>6</x:v>
      </x:c>
      <x:c r="F5138" s="35" t="n">
        <x:v>6</x:v>
      </x:c>
      <x:c r="G5138" s="32" t="n">
        <x:v>31470.7128253108</x:v>
      </x:c>
      <x:c r="H5138" s="32" t="n">
        <x:v>31470.7128253108</x:v>
      </x:c>
      <x:c r="I5138" s="33" t="n">
        <x:v>0</x:v>
      </x:c>
      <x:c r="J5138" s="34" t="n">
        <x:v>1</x:v>
      </x:c>
      <x:c r="K5138" s="33" t="n">
        <x:v>1893.099177804705</x:v>
      </x:c>
      <x:c r="L5138" s="32" t="n">
        <x:v>59577180.57452386</x:v>
      </x:c>
      <x:c r="M5138" s="33" t="n">
        <x:v>4.139840861121661</x:v>
      </x:c>
      <x:c r="N5138" s="33" t="n">
        <x:v>1379.8785419419437</x:v>
      </x:c>
      <x:c r="O5138" s="32" t="n">
        <x:v>43425761.32726349</x:v>
      </x:c>
      <x:c r="P5138" s="32" t="n">
        <x:v>16151419.24726037</x:v>
      </x:c>
      <x:c r="Q5138" s="33" t="n">
        <x:v>1.3719317463553646</x:v>
      </x:c>
      <x:c r="R5138" s="34" t="n">
        <x:v>0.3719317463553647</x:v>
      </x:c>
    </x:row>
    <x:row r="5139" ht="18" customHeight="1">
      <x:c r="A5139" s="25" t="str">
        <x:v>EEZ_794</x:v>
      </x:c>
      <x:c r="B5139" s="25" t="str">
        <x:v>Turkey (Black Sea)</x:v>
      </x:c>
      <x:c r="C5139" s="25" t="str">
        <x:v>functional</x:v>
      </x:c>
      <x:c r="D5139" s="25" t="str">
        <x:v>Medium reef assoc. fish (30 - 89 cm)</x:v>
      </x:c>
      <x:c r="E5139" s="35" t="n">
        <x:v>1</x:v>
      </x:c>
      <x:c r="F5139" s="35" t="n">
        <x:v>1</x:v>
      </x:c>
      <x:c r="G5139" s="32" t="n">
        <x:v>21.3212787964</x:v>
      </x:c>
      <x:c r="H5139" s="32" t="n">
        <x:v>21.3212787964</x:v>
      </x:c>
      <x:c r="I5139" s="33" t="n">
        <x:v>0</x:v>
      </x:c>
      <x:c r="J5139" s="34" t="n">
        <x:v>1</x:v>
      </x:c>
      <x:c r="K5139" s="33" t="n">
        <x:v>33.88441561392024</x:v>
      </x:c>
      <x:c r="L5139" s="32" t="n">
        <x:v>722.4590721574828</x:v>
      </x:c>
      <x:c r="M5139" s="33" t="n">
        <x:v>2.53</x:v>
      </x:c>
      <x:c r="N5139" s="33" t="n">
        <x:v>33.88441561392024</x:v>
      </x:c>
      <x:c r="O5139" s="32" t="n">
        <x:v>722.4590721574828</x:v>
      </x:c>
      <x:c r="P5139" s="32" t="n">
        <x:v>0</x:v>
      </x:c>
      <x:c r="Q5139" s="33" t="n">
        <x:v>1</x:v>
      </x:c>
      <x:c r="R5139" s="34" t="n">
        <x:v>0</x:v>
      </x:c>
    </x:row>
    <x:row r="5140" ht="18" customHeight="1">
      <x:c r="A5140" s="25" t="str">
        <x:v>EEZ_794</x:v>
      </x:c>
      <x:c r="B5140" s="25" t="str">
        <x:v>Turkey (Black Sea)</x:v>
      </x:c>
      <x:c r="C5140" s="25" t="str">
        <x:v>functional</x:v>
      </x:c>
      <x:c r="D5140" s="25" t="str">
        <x:v>Other demersal invertebrates</x:v>
      </x:c>
      <x:c r="E5140" s="35" t="n">
        <x:v>4</x:v>
      </x:c>
      <x:c r="F5140" s="35" t="n">
        <x:v>4</x:v>
      </x:c>
      <x:c r="G5140" s="32" t="n">
        <x:v>60049.6604650827</x:v>
      </x:c>
      <x:c r="H5140" s="32" t="n">
        <x:v>60049.6604650827</x:v>
      </x:c>
      <x:c r="I5140" s="33" t="n">
        <x:v>0</x:v>
      </x:c>
      <x:c r="J5140" s="34" t="n">
        <x:v>1</x:v>
      </x:c>
      <x:c r="K5140" s="33" t="n">
        <x:v>22.631750747897748</x:v>
      </x:c>
      <x:c r="L5140" s="32" t="n">
        <x:v>1359028.9481416412</x:v>
      </x:c>
      <x:c r="M5140" s="33" t="n">
        <x:v>2.2628374408276537</x:v>
      </x:c>
      <x:c r="N5140" s="33" t="n">
        <x:v>18.31628703832312</x:v>
      </x:c>
      <x:c r="O5140" s="32" t="n">
        <x:v>1099886.8176322987</x:v>
      </x:c>
      <x:c r="P5140" s="32" t="n">
        <x:v>259142.13050934253</x:v>
      </x:c>
      <x:c r="Q5140" s="33" t="n">
        <x:v>1.2356079974366743</x:v>
      </x:c>
      <x:c r="R5140" s="34" t="n">
        <x:v>0.23560799743667435</x:v>
      </x:c>
    </x:row>
    <x:row r="5141" ht="18" customHeight="1">
      <x:c r="A5141" s="25" t="str">
        <x:v>EEZ_794</x:v>
      </x:c>
      <x:c r="B5141" s="25" t="str">
        <x:v>Turkey (Black Sea)</x:v>
      </x:c>
      <x:c r="C5141" s="25" t="str">
        <x:v>functional</x:v>
      </x:c>
      <x:c r="D5141" s="25" t="str">
        <x:v>Shrimps</x:v>
      </x:c>
      <x:c r="E5141" s="35" t="n">
        <x:v>1</x:v>
      </x:c>
      <x:c r="F5141" s="35" t="n">
        <x:v>1</x:v>
      </x:c>
      <x:c r="G5141" s="32" t="n">
        <x:v>2.7387136433</x:v>
      </x:c>
      <x:c r="H5141" s="32" t="n">
        <x:v>2.7387136433</x:v>
      </x:c>
      <x:c r="I5141" s="33" t="n">
        <x:v>0</x:v>
      </x:c>
      <x:c r="J5141" s="34" t="n">
        <x:v>1</x:v>
      </x:c>
      <x:c r="K5141" s="33" t="n">
        <x:v>199.52623149688787</x:v>
      </x:c>
      <x:c r="L5141" s="32" t="n">
        <x:v>546.445212396761</x:v>
      </x:c>
      <x:c r="M5141" s="33" t="n">
        <x:v>3.3</x:v>
      </x:c>
      <x:c r="N5141" s="33" t="n">
        <x:v>199.52623149688787</x:v>
      </x:c>
      <x:c r="O5141" s="32" t="n">
        <x:v>546.445212396761</x:v>
      </x:c>
      <x:c r="P5141" s="32" t="n">
        <x:v>0</x:v>
      </x:c>
      <x:c r="Q5141" s="33" t="n">
        <x:v>1</x:v>
      </x:c>
      <x:c r="R5141" s="34" t="n">
        <x:v>0</x:v>
      </x:c>
    </x:row>
    <x:row r="5142" ht="18" customHeight="1">
      <x:c r="A5142" s="25" t="str">
        <x:v>EEZ_794</x:v>
      </x:c>
      <x:c r="B5142" s="25" t="str">
        <x:v>Turkey (Black Sea)</x:v>
      </x:c>
      <x:c r="C5142" s="25" t="str">
        <x:v>functional</x:v>
      </x:c>
      <x:c r="D5142" s="25" t="str">
        <x:v>Small benthopelagics (&lt;30 cm)</x:v>
      </x:c>
      <x:c r="E5142" s="35" t="n">
        <x:v>2</x:v>
      </x:c>
      <x:c r="F5142" s="35" t="n">
        <x:v>2</x:v>
      </x:c>
      <x:c r="G5142" s="32" t="n">
        <x:v>0.7976928643</x:v>
      </x:c>
      <x:c r="H5142" s="32" t="n">
        <x:v>0.7976928643</x:v>
      </x:c>
      <x:c r="I5142" s="33" t="n">
        <x:v>0</x:v>
      </x:c>
      <x:c r="J5142" s="34" t="n">
        <x:v>1</x:v>
      </x:c>
      <x:c r="K5142" s="33" t="n">
        <x:v>359.5288117838723</x:v>
      </x:c>
      <x:c r="L5142" s="32" t="n">
        <x:v>286.7935676702527</x:v>
      </x:c>
      <x:c r="M5142" s="33" t="n">
        <x:v>3.538202885014826</x:v>
      </x:c>
      <x:c r="N5142" s="33" t="n">
        <x:v>345.30501435651496</x:v>
      </x:c>
      <x:c r="O5142" s="32" t="n">
        <x:v>275.447345959201</x:v>
      </x:c>
      <x:c r="P5142" s="32" t="n">
        <x:v>11.346221711051669</x:v>
      </x:c>
      <x:c r="Q5142" s="33" t="n">
        <x:v>1.0411919805273138</x:v>
      </x:c>
      <x:c r="R5142" s="34" t="n">
        <x:v>0.04119198052731377</x:v>
      </x:c>
    </x:row>
    <x:row r="5143" ht="18" customHeight="1">
      <x:c r="A5143" s="25" t="str">
        <x:v>EEZ_794</x:v>
      </x:c>
      <x:c r="B5143" s="25" t="str">
        <x:v>Turkey (Black Sea)</x:v>
      </x:c>
      <x:c r="C5143" s="25" t="str">
        <x:v>functional</x:v>
      </x:c>
      <x:c r="D5143" s="25" t="str">
        <x:v>Small demersals (&lt;30 cm)</x:v>
      </x:c>
      <x:c r="E5143" s="35" t="n">
        <x:v>2</x:v>
      </x:c>
      <x:c r="F5143" s="35" t="n">
        <x:v>2</x:v>
      </x:c>
      <x:c r="G5143" s="32" t="n">
        <x:v>114.2617895825</x:v>
      </x:c>
      <x:c r="H5143" s="32" t="n">
        <x:v>114.2617895825</x:v>
      </x:c>
      <x:c r="I5143" s="33" t="n">
        <x:v>0</x:v>
      </x:c>
      <x:c r="J5143" s="34" t="n">
        <x:v>1</x:v>
      </x:c>
      <x:c r="K5143" s="33" t="n">
        <x:v>804.4590624069095</x:v>
      </x:c>
      <x:c r="L5143" s="32" t="n">
        <x:v>91918.93211647353</x:v>
      </x:c>
      <x:c r="M5143" s="33" t="n">
        <x:v>3.8994417011349722</x:v>
      </x:c>
      <x:c r="N5143" s="33" t="n">
        <x:v>793.3077575050148</x:v>
      </x:c>
      <x:c r="O5143" s="32" t="n">
        <x:v>90644.76406220294</x:v>
      </x:c>
      <x:c r="P5143" s="32" t="n">
        <x:v>1274.1680542705872</x:v>
      </x:c>
      <x:c r="Q5143" s="33" t="n">
        <x:v>1.0140567198497668</x:v>
      </x:c>
      <x:c r="R5143" s="34" t="n">
        <x:v>0.014056719849766698</x:v>
      </x:c>
    </x:row>
    <x:row r="5144" ht="18" customHeight="1">
      <x:c r="A5144" s="25" t="str">
        <x:v>EEZ_794</x:v>
      </x:c>
      <x:c r="B5144" s="25" t="str">
        <x:v>Turkey (Black Sea)</x:v>
      </x:c>
      <x:c r="C5144" s="25" t="str">
        <x:v>functional</x:v>
      </x:c>
      <x:c r="D5144" s="25" t="str">
        <x:v>Small pelagics (&lt;30 cm)</x:v>
      </x:c>
      <x:c r="E5144" s="35" t="n">
        <x:v>4</x:v>
      </x:c>
      <x:c r="F5144" s="35" t="n">
        <x:v>4</x:v>
      </x:c>
      <x:c r="G5144" s="32" t="n">
        <x:v>426851.311182635</x:v>
      </x:c>
      <x:c r="H5144" s="32" t="n">
        <x:v>426851.311182635</x:v>
      </x:c>
      <x:c r="I5144" s="33" t="n">
        <x:v>0</x:v>
      </x:c>
      <x:c r="J5144" s="34" t="n">
        <x:v>1</x:v>
      </x:c>
      <x:c r="K5144" s="33" t="n">
        <x:v>118.99846715087523</x:v>
      </x:c>
      <x:c r="L5144" s="32" t="n">
        <x:v>50794651.73207481</x:v>
      </x:c>
      <x:c r="M5144" s="33" t="n">
        <x:v>3.072915262855542</x:v>
      </x:c>
      <x:c r="N5144" s="33" t="n">
        <x:v>118.2810749698046</x:v>
      </x:c>
      <x:c r="O5144" s="32" t="n">
        <x:v>50488431.93895265</x:v>
      </x:c>
      <x:c r="P5144" s="32" t="n">
        <x:v>306219.7931221649</x:v>
      </x:c>
      <x:c r="Q5144" s="33" t="n">
        <x:v>1.006065147626142</x:v>
      </x:c>
      <x:c r="R5144" s="34" t="n">
        <x:v>0.006065147626141887</x:v>
      </x:c>
    </x:row>
    <x:row r="5145" ht="18" customHeight="1">
      <x:c r="A5145" s="25" t="str">
        <x:v>EEZ_794</x:v>
      </x:c>
      <x:c r="B5145" s="25" t="str">
        <x:v>Turkey (Black Sea)</x:v>
      </x:c>
      <x:c r="C5145" s="25" t="str">
        <x:v>functional</x:v>
      </x:c>
      <x:c r="D5145" s="25" t="str">
        <x:v>Small reef assoc. fish (&lt;30 cm)</x:v>
      </x:c>
      <x:c r="E5145" s="35" t="n">
        <x:v>1</x:v>
      </x:c>
      <x:c r="F5145" s="35" t="n">
        <x:v>1</x:v>
      </x:c>
      <x:c r="G5145" s="32" t="n">
        <x:v>2.9348711767</x:v>
      </x:c>
      <x:c r="H5145" s="32" t="n">
        <x:v>2.9348711767</x:v>
      </x:c>
      <x:c r="I5145" s="33" t="n">
        <x:v>0</x:v>
      </x:c>
      <x:c r="J5145" s="34" t="n">
        <x:v>1</x:v>
      </x:c>
      <x:c r="K5145" s="33" t="n">
        <x:v>128.82495516931337</x:v>
      </x:c>
      <x:c r="L5145" s="32" t="n">
        <x:v>378.0846477660875</x:v>
      </x:c>
      <x:c r="M5145" s="33" t="n">
        <x:v>3.11</x:v>
      </x:c>
      <x:c r="N5145" s="33" t="n">
        <x:v>128.82495516931337</x:v>
      </x:c>
      <x:c r="O5145" s="32" t="n">
        <x:v>378.0846477660875</x:v>
      </x:c>
      <x:c r="P5145" s="32" t="n">
        <x:v>0</x:v>
      </x:c>
      <x:c r="Q5145" s="33" t="n">
        <x:v>1</x:v>
      </x:c>
      <x:c r="R5145" s="34" t="n">
        <x:v>0</x:v>
      </x:c>
    </x:row>
    <x:row r="5146" ht="18" customHeight="1">
      <x:c r="A5146" s="25" t="str">
        <x:v>EEZ_794</x:v>
      </x:c>
      <x:c r="B5146" s="25" t="str">
        <x:v>Turkey (Black Sea)</x:v>
      </x:c>
      <x:c r="C5146" s="25" t="str">
        <x:v>functional</x:v>
      </x:c>
      <x:c r="D5146" s="25" t="str">
        <x:v>Small to medium flatfishes (&lt;90 cm)</x:v>
      </x:c>
      <x:c r="E5146" s="35" t="n">
        <x:v>1</x:v>
      </x:c>
      <x:c r="F5146" s="35" t="n">
        <x:v>1</x:v>
      </x:c>
      <x:c r="G5146" s="32" t="n">
        <x:v>8.2348084514</x:v>
      </x:c>
      <x:c r="H5146" s="32" t="n">
        <x:v>8.2348084514</x:v>
      </x:c>
      <x:c r="I5146" s="33" t="n">
        <x:v>0</x:v>
      </x:c>
      <x:c r="J5146" s="34" t="n">
        <x:v>1</x:v>
      </x:c>
      <x:c r="K5146" s="33" t="n">
        <x:v>162.18100973589299</x:v>
      </x:c>
      <x:c r="L5146" s="32" t="n">
        <x:v>1335.5295496297172</x:v>
      </x:c>
      <x:c r="M5146" s="33" t="n">
        <x:v>3.21</x:v>
      </x:c>
      <x:c r="N5146" s="33" t="n">
        <x:v>162.18100973589299</x:v>
      </x:c>
      <x:c r="O5146" s="32" t="n">
        <x:v>1335.5295496297172</x:v>
      </x:c>
      <x:c r="P5146" s="32" t="n">
        <x:v>0</x:v>
      </x:c>
      <x:c r="Q5146" s="33" t="n">
        <x:v>1</x:v>
      </x:c>
      <x:c r="R5146" s="34" t="n">
        <x:v>0</x:v>
      </x:c>
    </x:row>
    <x:row r="5147" ht="18" customHeight="1">
      <x:c r="A5147" s="25" t="str">
        <x:v>EEZ_796</x:v>
      </x:c>
      <x:c r="B5147" s="25" t="str">
        <x:v>Turks &amp; Caicos Isl. (UK)</x:v>
      </x:c>
      <x:c r="C5147" s="25" t="str">
        <x:v>functional</x:v>
      </x:c>
      <x:c r="D5147" s="25" t="str">
        <x:v>Large pelagics (&gt;=90 cm)</x:v>
      </x:c>
      <x:c r="E5147" s="35" t="n">
        <x:v>8</x:v>
      </x:c>
      <x:c r="F5147" s="35" t="n">
        <x:v>8</x:v>
      </x:c>
      <x:c r="G5147" s="32" t="n">
        <x:v>224.189849831</x:v>
      </x:c>
      <x:c r="H5147" s="32" t="n">
        <x:v>224.189849831</x:v>
      </x:c>
      <x:c r="I5147" s="33" t="n">
        <x:v>0</x:v>
      </x:c>
      <x:c r="J5147" s="34" t="n">
        <x:v>1</x:v>
      </x:c>
      <x:c r="K5147" s="33" t="n">
        <x:v>2626.49068294648</x:v>
      </x:c>
      <x:c r="L5147" s="32" t="n">
        <x:v>588832.5517922919</x:v>
      </x:c>
      <x:c r="M5147" s="33" t="n">
        <x:v>4.411504357177603</x:v>
      </x:c>
      <x:c r="N5147" s="33" t="n">
        <x:v>2579.3148419759054</x:v>
      </x:c>
      <x:c r="O5147" s="32" t="n">
        <x:v>578256.2070894478</x:v>
      </x:c>
      <x:c r="P5147" s="32" t="n">
        <x:v>10576.344702844159</x:v>
      </x:c>
      <x:c r="Q5147" s="33" t="n">
        <x:v>1.0182900668824264</x:v>
      </x:c>
      <x:c r="R5147" s="34" t="n">
        <x:v>0.01829006688242631</x:v>
      </x:c>
    </x:row>
    <x:row r="5148" ht="18" customHeight="1">
      <x:c r="A5148" s="25" t="str">
        <x:v>EEZ_796</x:v>
      </x:c>
      <x:c r="B5148" s="25" t="str">
        <x:v>Turks &amp; Caicos Isl. (UK)</x:v>
      </x:c>
      <x:c r="C5148" s="25" t="str">
        <x:v>functional</x:v>
      </x:c>
      <x:c r="D5148" s="25" t="str">
        <x:v>Large sharks (&gt;=90 cm)</x:v>
      </x:c>
      <x:c r="E5148" s="35" t="n">
        <x:v>1</x:v>
      </x:c>
      <x:c r="F5148" s="35" t="n">
        <x:v>1</x:v>
      </x:c>
      <x:c r="G5148" s="32" t="n">
        <x:v>63.193304254500006</x:v>
      </x:c>
      <x:c r="H5148" s="32" t="n">
        <x:v>63.193304254500006</x:v>
      </x:c>
      <x:c r="I5148" s="33" t="n">
        <x:v>0</x:v>
      </x:c>
      <x:c r="J5148" s="34" t="n">
        <x:v>1</x:v>
      </x:c>
      <x:c r="K5148" s="33" t="n">
        <x:v>1122.018454301963</x:v>
      </x:c>
      <x:c r="L5148" s="32" t="n">
        <x:v>70904.05356186775</x:v>
      </x:c>
      <x:c r="M5148" s="33" t="n">
        <x:v>4.05</x:v>
      </x:c>
      <x:c r="N5148" s="33" t="n">
        <x:v>1122.018454301963</x:v>
      </x:c>
      <x:c r="O5148" s="32" t="n">
        <x:v>70904.05356186775</x:v>
      </x:c>
      <x:c r="P5148" s="32" t="n">
        <x:v>0</x:v>
      </x:c>
      <x:c r="Q5148" s="33" t="n">
        <x:v>1</x:v>
      </x:c>
      <x:c r="R5148" s="34" t="n">
        <x:v>0</x:v>
      </x:c>
    </x:row>
    <x:row r="5149" ht="18" customHeight="1">
      <x:c r="A5149" s="25" t="str">
        <x:v>EEZ_796</x:v>
      </x:c>
      <x:c r="B5149" s="25" t="str">
        <x:v>Turks &amp; Caicos Isl. (UK)</x:v>
      </x:c>
      <x:c r="C5149" s="25" t="str">
        <x:v>functional</x:v>
      </x:c>
      <x:c r="D5149" s="25" t="str">
        <x:v>Lobsters, crabs</x:v>
      </x:c>
      <x:c r="E5149" s="35" t="n">
        <x:v>1</x:v>
      </x:c>
      <x:c r="F5149" s="35" t="n">
        <x:v>1</x:v>
      </x:c>
      <x:c r="G5149" s="32" t="n">
        <x:v>813.2955987316</x:v>
      </x:c>
      <x:c r="H5149" s="32" t="n">
        <x:v>813.2955987316</x:v>
      </x:c>
      <x:c r="I5149" s="33" t="n">
        <x:v>0</x:v>
      </x:c>
      <x:c r="J5149" s="34" t="n">
        <x:v>1</x:v>
      </x:c>
      <x:c r="K5149" s="33" t="n">
        <x:v>158.48931924611142</x:v>
      </x:c>
      <x:c r="L5149" s="32" t="n">
        <x:v>128898.66578882988</x:v>
      </x:c>
      <x:c r="M5149" s="33" t="n">
        <x:v>3.2000000000000006</x:v>
      </x:c>
      <x:c r="N5149" s="33" t="n">
        <x:v>158.48931924611156</x:v>
      </x:c>
      <x:c r="O5149" s="32" t="n">
        <x:v>128898.66578883</x:v>
      </x:c>
      <x:c r="P5149" s="32" t="n">
        <x:v>-1.1641532182693481e-10</x:v>
      </x:c>
      <x:c r="Q5149" s="33" t="n">
        <x:v>0.9999999999999991</x:v>
      </x:c>
      <x:c r="R5149" s="34" t="n">
        <x:v>-9.031538155534814e-16</x:v>
      </x:c>
    </x:row>
    <x:row r="5150" ht="18" customHeight="1">
      <x:c r="A5150" s="25" t="str">
        <x:v>EEZ_796</x:v>
      </x:c>
      <x:c r="B5150" s="25" t="str">
        <x:v>Turks &amp; Caicos Isl. (UK)</x:v>
      </x:c>
      <x:c r="C5150" s="25" t="str">
        <x:v>functional</x:v>
      </x:c>
      <x:c r="D5150" s="25" t="str">
        <x:v>Medium demersals (30 - 89 cm)</x:v>
      </x:c>
      <x:c r="E5150" s="35" t="n">
        <x:v>2</x:v>
      </x:c>
      <x:c r="F5150" s="35" t="n">
        <x:v>2</x:v>
      </x:c>
      <x:c r="G5150" s="32" t="n">
        <x:v>294.18719550879996</x:v>
      </x:c>
      <x:c r="H5150" s="32" t="n">
        <x:v>294.18719550879996</x:v>
      </x:c>
      <x:c r="I5150" s="33" t="n">
        <x:v>0</x:v>
      </x:c>
      <x:c r="J5150" s="34" t="n">
        <x:v>1</x:v>
      </x:c>
      <x:c r="K5150" s="33" t="n">
        <x:v>196.40487429479123</x:v>
      </x:c>
      <x:c r="L5150" s="32" t="n">
        <x:v>57779.79915304302</x:v>
      </x:c>
      <x:c r="M5150" s="33" t="n">
        <x:v>3.292161280909879</x:v>
      </x:c>
      <x:c r="N5150" s="33" t="n">
        <x:v>195.95722510667824</x:v>
      </x:c>
      <x:c r="O5150" s="32" t="n">
        <x:v>57648.106493820276</x:v>
      </x:c>
      <x:c r="P5150" s="32" t="n">
        <x:v>131.69265922274644</x:v>
      </x:c>
      <x:c r="Q5150" s="33" t="n">
        <x:v>1.0022844229799095</x:v>
      </x:c>
      <x:c r="R5150" s="34" t="n">
        <x:v>0.0022844229799093845</x:v>
      </x:c>
    </x:row>
    <x:row r="5151" ht="18" customHeight="1">
      <x:c r="A5151" s="25" t="str">
        <x:v>EEZ_796</x:v>
      </x:c>
      <x:c r="B5151" s="25" t="str">
        <x:v>Turks &amp; Caicos Isl. (UK)</x:v>
      </x:c>
      <x:c r="C5151" s="25" t="str">
        <x:v>functional</x:v>
      </x:c>
      <x:c r="D5151" s="25" t="str">
        <x:v>Medium pelagics (30 - 89 cm)</x:v>
      </x:c>
      <x:c r="E5151" s="35" t="n">
        <x:v>1</x:v>
      </x:c>
      <x:c r="F5151" s="35" t="n">
        <x:v>1</x:v>
      </x:c>
      <x:c r="G5151" s="32" t="n">
        <x:v>58.2835190076</x:v>
      </x:c>
      <x:c r="H5151" s="32" t="n">
        <x:v>58.2835190076</x:v>
      </x:c>
      <x:c r="I5151" s="33" t="n">
        <x:v>0</x:v>
      </x:c>
      <x:c r="J5151" s="34" t="n">
        <x:v>1</x:v>
      </x:c>
      <x:c r="K5151" s="33" t="n">
        <x:v>1819.7008586099826</x:v>
      </x:c>
      <x:c r="L5151" s="32" t="n">
        <x:v>106058.56958094095</x:v>
      </x:c>
      <x:c r="M5151" s="33" t="n">
        <x:v>4.26</x:v>
      </x:c>
      <x:c r="N5151" s="33" t="n">
        <x:v>1819.7008586099826</x:v>
      </x:c>
      <x:c r="O5151" s="32" t="n">
        <x:v>106058.56958094095</x:v>
      </x:c>
      <x:c r="P5151" s="32" t="n">
        <x:v>0</x:v>
      </x:c>
      <x:c r="Q5151" s="33" t="n">
        <x:v>1</x:v>
      </x:c>
      <x:c r="R5151" s="34" t="n">
        <x:v>0</x:v>
      </x:c>
    </x:row>
    <x:row r="5152" ht="18" customHeight="1">
      <x:c r="A5152" s="25" t="str">
        <x:v>EEZ_796</x:v>
      </x:c>
      <x:c r="B5152" s="25" t="str">
        <x:v>Turks &amp; Caicos Isl. (UK)</x:v>
      </x:c>
      <x:c r="C5152" s="25" t="str">
        <x:v>functional</x:v>
      </x:c>
      <x:c r="D5152" s="25" t="str">
        <x:v>Medium reef assoc. fish (30 - 89 cm)</x:v>
      </x:c>
      <x:c r="E5152" s="35" t="n">
        <x:v>6</x:v>
      </x:c>
      <x:c r="F5152" s="35" t="n">
        <x:v>6</x:v>
      </x:c>
      <x:c r="G5152" s="32" t="n">
        <x:v>634.2555830270001</x:v>
      </x:c>
      <x:c r="H5152" s="32" t="n">
        <x:v>634.2555830270001</x:v>
      </x:c>
      <x:c r="I5152" s="33" t="n">
        <x:v>0</x:v>
      </x:c>
      <x:c r="J5152" s="34" t="n">
        <x:v>1</x:v>
      </x:c>
      <x:c r="K5152" s="33" t="n">
        <x:v>841.9266134720817</x:v>
      </x:c>
      <x:c r="L5152" s="32" t="n">
        <x:v>533996.6550936829</x:v>
      </x:c>
      <x:c r="M5152" s="33" t="n">
        <x:v>3.8564592496322914</x:v>
      </x:c>
      <x:c r="N5152" s="33" t="n">
        <x:v>718.5537324659447</x:v>
      </x:c>
      <x:c r="O5152" s="32" t="n">
        <x:v>455746.71652141475</x:v>
      </x:c>
      <x:c r="P5152" s="32" t="n">
        <x:v>78249.93857226818</x:v>
      </x:c>
      <x:c r="Q5152" s="33" t="n">
        <x:v>1.1716961104394295</x:v>
      </x:c>
      <x:c r="R5152" s="34" t="n">
        <x:v>0.17169611043942945</x:v>
      </x:c>
    </x:row>
    <x:row r="5153" ht="18" customHeight="1">
      <x:c r="A5153" s="25" t="str">
        <x:v>EEZ_796</x:v>
      </x:c>
      <x:c r="B5153" s="25" t="str">
        <x:v>Turks &amp; Caicos Isl. (UK)</x:v>
      </x:c>
      <x:c r="C5153" s="25" t="str">
        <x:v>functional</x:v>
      </x:c>
      <x:c r="D5153" s="25" t="str">
        <x:v>Other demersal invertebrates</x:v>
      </x:c>
      <x:c r="E5153" s="35" t="n">
        <x:v>1</x:v>
      </x:c>
      <x:c r="F5153" s="35" t="n">
        <x:v>1</x:v>
      </x:c>
      <x:c r="G5153" s="32" t="n">
        <x:v>5090.946982097799</x:v>
      </x:c>
      <x:c r="H5153" s="32" t="n">
        <x:v>5090.946982097799</x:v>
      </x:c>
      <x:c r="I5153" s="33" t="n">
        <x:v>0</x:v>
      </x:c>
      <x:c r="J5153" s="34" t="n">
        <x:v>1</x:v>
      </x:c>
      <x:c r="K5153" s="33" t="n">
        <x:v>15.488166189124811</x:v>
      </x:c>
      <x:c r="L5153" s="32" t="n">
        <x:v>78849.43291875413</x:v>
      </x:c>
      <x:c r="M5153" s="33" t="n">
        <x:v>2.19</x:v>
      </x:c>
      <x:c r="N5153" s="33" t="n">
        <x:v>15.488166189124811</x:v>
      </x:c>
      <x:c r="O5153" s="32" t="n">
        <x:v>78849.43291875413</x:v>
      </x:c>
      <x:c r="P5153" s="32" t="n">
        <x:v>0</x:v>
      </x:c>
      <x:c r="Q5153" s="33" t="n">
        <x:v>1</x:v>
      </x:c>
      <x:c r="R5153" s="34" t="n">
        <x:v>0</x:v>
      </x:c>
    </x:row>
    <x:row r="5154" ht="18" customHeight="1">
      <x:c r="A5154" s="25" t="str">
        <x:v>EEZ_796</x:v>
      </x:c>
      <x:c r="B5154" s="25" t="str">
        <x:v>Turks &amp; Caicos Isl. (UK)</x:v>
      </x:c>
      <x:c r="C5154" s="25" t="str">
        <x:v>functional</x:v>
      </x:c>
      <x:c r="D5154" s="25" t="str">
        <x:v>Small reef assoc. fish (&lt;30 cm)</x:v>
      </x:c>
      <x:c r="E5154" s="35" t="n">
        <x:v>1</x:v>
      </x:c>
      <x:c r="F5154" s="35" t="n">
        <x:v>1</x:v>
      </x:c>
      <x:c r="G5154" s="32" t="n">
        <x:v>268.3269843502</x:v>
      </x:c>
      <x:c r="H5154" s="32" t="n">
        <x:v>268.3269843502</x:v>
      </x:c>
      <x:c r="I5154" s="33" t="n">
        <x:v>0</x:v>
      </x:c>
      <x:c r="J5154" s="34" t="n">
        <x:v>1</x:v>
      </x:c>
      <x:c r="K5154" s="33" t="n">
        <x:v>177.82794100389228</x:v>
      </x:c>
      <x:c r="L5154" s="32" t="n">
        <x:v>47716.03514277969</x:v>
      </x:c>
      <x:c r="M5154" s="33" t="n">
        <x:v>3.25</x:v>
      </x:c>
      <x:c r="N5154" s="33" t="n">
        <x:v>177.82794100389228</x:v>
      </x:c>
      <x:c r="O5154" s="32" t="n">
        <x:v>47716.03514277969</x:v>
      </x:c>
      <x:c r="P5154" s="32" t="n">
        <x:v>0</x:v>
      </x:c>
      <x:c r="Q5154" s="33" t="n">
        <x:v>1</x:v>
      </x:c>
      <x:c r="R5154" s="34" t="n">
        <x:v>0</x:v>
      </x:c>
    </x:row>
    <x:row r="5155" ht="18" customHeight="1">
      <x:c r="A5155" s="25" t="str">
        <x:v>EEZ_798</x:v>
      </x:c>
      <x:c r="B5155" s="25" t="str">
        <x:v>Tuvalu</x:v>
      </x:c>
      <x:c r="C5155" s="25" t="str">
        <x:v>functional</x:v>
      </x:c>
      <x:c r="D5155" s="25" t="str">
        <x:v>Large benthopelagics (&gt;=90 cm)</x:v>
      </x:c>
      <x:c r="E5155" s="35" t="n">
        <x:v>2</x:v>
      </x:c>
      <x:c r="F5155" s="35" t="n">
        <x:v>2</x:v>
      </x:c>
      <x:c r="G5155" s="32" t="n">
        <x:v>24.154187824</x:v>
      </x:c>
      <x:c r="H5155" s="32" t="n">
        <x:v>24.154187824</x:v>
      </x:c>
      <x:c r="I5155" s="33" t="n">
        <x:v>0</x:v>
      </x:c>
      <x:c r="J5155" s="34" t="n">
        <x:v>1</x:v>
      </x:c>
      <x:c r="K5155" s="33" t="n">
        <x:v>3149.7714599911014</x:v>
      </x:c>
      <x:c r="L5155" s="32" t="n">
        <x:v>76080.17144729977</x:v>
      </x:c>
      <x:c r="M5155" s="33" t="n">
        <x:v>4.490198412768208</x:v>
      </x:c>
      <x:c r="N5155" s="33" t="n">
        <x:v>3091.7075944951926</x:v>
      </x:c>
      <x:c r="O5155" s="32" t="n">
        <x:v>74677.68593432411</x:v>
      </x:c>
      <x:c r="P5155" s="32" t="n">
        <x:v>1402.4855129756615</x:v>
      </x:c>
      <x:c r="Q5155" s="33" t="n">
        <x:v>1.0187805165013963</x:v>
      </x:c>
      <x:c r="R5155" s="34" t="n">
        <x:v>0.018780516501396262</x:v>
      </x:c>
    </x:row>
    <x:row r="5156" ht="18" customHeight="1">
      <x:c r="A5156" s="25" t="str">
        <x:v>EEZ_798</x:v>
      </x:c>
      <x:c r="B5156" s="25" t="str">
        <x:v>Tuvalu</x:v>
      </x:c>
      <x:c r="C5156" s="25" t="str">
        <x:v>functional</x:v>
      </x:c>
      <x:c r="D5156" s="25" t="str">
        <x:v>Large pelagics (&gt;=90 cm)</x:v>
      </x:c>
      <x:c r="E5156" s="35" t="n">
        <x:v>13</x:v>
      </x:c>
      <x:c r="F5156" s="35" t="n">
        <x:v>13</x:v>
      </x:c>
      <x:c r="G5156" s="32" t="n">
        <x:v>132976.88719835866</x:v>
      </x:c>
      <x:c r="H5156" s="32" t="n">
        <x:v>132976.88719835866</x:v>
      </x:c>
      <x:c r="I5156" s="33" t="n">
        <x:v>0</x:v>
      </x:c>
      <x:c r="J5156" s="34" t="n">
        <x:v>1</x:v>
      </x:c>
      <x:c r="K5156" s="33" t="n">
        <x:v>2668.1797651899424</x:v>
      </x:c>
      <x:c r="L5156" s="32" t="n">
        <x:v>354806239.6606061</x:v>
      </x:c>
      <x:c r="M5156" s="33" t="n">
        <x:v>4.424945453163527</x:v>
      </x:c>
      <x:c r="N5156" s="33" t="n">
        <x:v>2660.390897089328</x:v>
      </x:c>
      <x:c r="O5156" s="32" t="n">
        <x:v>353770500.22578776</x:v>
      </x:c>
      <x:c r="P5156" s="32" t="n">
        <x:v>1035739.4348183274</x:v>
      </x:c>
      <x:c r="Q5156" s="33" t="n">
        <x:v>1.0029277156635652</x:v>
      </x:c>
      <x:c r="R5156" s="34" t="n">
        <x:v>0.002927715663565179</x:v>
      </x:c>
    </x:row>
    <x:row r="5157" ht="18" customHeight="1">
      <x:c r="A5157" s="25" t="str">
        <x:v>EEZ_798</x:v>
      </x:c>
      <x:c r="B5157" s="25" t="str">
        <x:v>Tuvalu</x:v>
      </x:c>
      <x:c r="C5157" s="25" t="str">
        <x:v>functional</x:v>
      </x:c>
      <x:c r="D5157" s="25" t="str">
        <x:v>Large reef assoc. fish (&gt;=90 cm)</x:v>
      </x:c>
      <x:c r="E5157" s="35" t="n">
        <x:v>1</x:v>
      </x:c>
      <x:c r="F5157" s="35" t="n">
        <x:v>1</x:v>
      </x:c>
      <x:c r="G5157" s="32" t="n">
        <x:v>4.504947727999999</x:v>
      </x:c>
      <x:c r="H5157" s="32" t="n">
        <x:v>4.504947727999999</x:v>
      </x:c>
      <x:c r="I5157" s="33" t="n">
        <x:v>0</x:v>
      </x:c>
      <x:c r="J5157" s="34" t="n">
        <x:v>1</x:v>
      </x:c>
      <x:c r="K5157" s="33" t="n">
        <x:v>3162.2776601683795</x:v>
      </x:c>
      <x:c r="L5157" s="32" t="n">
        <x:v>14245.895560480696</x:v>
      </x:c>
      <x:c r="M5157" s="33" t="n">
        <x:v>4.5</x:v>
      </x:c>
      <x:c r="N5157" s="33" t="n">
        <x:v>3162.2776601683795</x:v>
      </x:c>
      <x:c r="O5157" s="32" t="n">
        <x:v>14245.895560480696</x:v>
      </x:c>
      <x:c r="P5157" s="32" t="n">
        <x:v>0</x:v>
      </x:c>
      <x:c r="Q5157" s="33" t="n">
        <x:v>1</x:v>
      </x:c>
      <x:c r="R5157" s="34" t="n">
        <x:v>0</x:v>
      </x:c>
    </x:row>
    <x:row r="5158" ht="18" customHeight="1">
      <x:c r="A5158" s="25" t="str">
        <x:v>EEZ_798</x:v>
      </x:c>
      <x:c r="B5158" s="25" t="str">
        <x:v>Tuvalu</x:v>
      </x:c>
      <x:c r="C5158" s="25" t="str">
        <x:v>functional</x:v>
      </x:c>
      <x:c r="D5158" s="25" t="str">
        <x:v>Large sharks (&gt;=90 cm)</x:v>
      </x:c>
      <x:c r="E5158" s="35" t="n">
        <x:v>9</x:v>
      </x:c>
      <x:c r="F5158" s="35" t="n">
        <x:v>9</x:v>
      </x:c>
      <x:c r="G5158" s="32" t="n">
        <x:v>6009.2810544205</x:v>
      </x:c>
      <x:c r="H5158" s="32" t="n">
        <x:v>6009.2810544205</x:v>
      </x:c>
      <x:c r="I5158" s="33" t="n">
        <x:v>0</x:v>
      </x:c>
      <x:c r="J5158" s="34" t="n">
        <x:v>1</x:v>
      </x:c>
      <x:c r="K5158" s="33" t="n">
        <x:v>2149.785474704959</x:v>
      </x:c>
      <x:c r="L5158" s="32" t="n">
        <x:v>12918665.124212893</x:v>
      </x:c>
      <x:c r="M5158" s="33" t="n">
        <x:v>4.316156738238667</x:v>
      </x:c>
      <x:c r="N5158" s="33" t="n">
        <x:v>2070.8886041224905</x:v>
      </x:c>
      <x:c r="O5158" s="32" t="n">
        <x:v>12444551.654568598</x:v>
      </x:c>
      <x:c r="P5158" s="32" t="n">
        <x:v>474113.46964429505</x:v>
      </x:c>
      <x:c r="Q5158" s="33" t="n">
        <x:v>1.0380980755919993</x:v>
      </x:c>
      <x:c r="R5158" s="34" t="n">
        <x:v>0.038098075591999354</x:v>
      </x:c>
    </x:row>
    <x:row r="5159" ht="18" customHeight="1">
      <x:c r="A5159" s="25" t="str">
        <x:v>EEZ_798</x:v>
      </x:c>
      <x:c r="B5159" s="25" t="str">
        <x:v>Tuvalu</x:v>
      </x:c>
      <x:c r="C5159" s="25" t="str">
        <x:v>functional</x:v>
      </x:c>
      <x:c r="D5159" s="25" t="str">
        <x:v>Lobsters, crabs</x:v>
      </x:c>
      <x:c r="E5159" s="35" t="n">
        <x:v>1</x:v>
      </x:c>
      <x:c r="F5159" s="35" t="n">
        <x:v>1</x:v>
      </x:c>
      <x:c r="G5159" s="32" t="n">
        <x:v>0.105619227</x:v>
      </x:c>
      <x:c r="H5159" s="32" t="n">
        <x:v>0.105619227</x:v>
      </x:c>
      <x:c r="I5159" s="33" t="n">
        <x:v>0</x:v>
      </x:c>
      <x:c r="J5159" s="34" t="n">
        <x:v>1</x:v>
      </x:c>
      <x:c r="K5159" s="33" t="n">
        <x:v>234.42288153199226</x:v>
      </x:c>
      <x:c r="L5159" s="32" t="n">
        <x:v>24.759563538521597</x:v>
      </x:c>
      <x:c r="M5159" s="33" t="n">
        <x:v>3.3699999999999997</x:v>
      </x:c>
      <x:c r="N5159" s="33" t="n">
        <x:v>234.42288153199203</x:v>
      </x:c>
      <x:c r="O5159" s="32" t="n">
        <x:v>24.759563538521572</x:v>
      </x:c>
      <x:c r="P5159" s="32" t="n">
        <x:v>2.4868995751603507e-14</x:v>
      </x:c>
      <x:c r="Q5159" s="33" t="n">
        <x:v>1.000000000000001</x:v>
      </x:c>
      <x:c r="R5159" s="34" t="n">
        <x:v>1.004419795725061e-15</x:v>
      </x:c>
    </x:row>
    <x:row r="5160" ht="18" customHeight="1">
      <x:c r="A5160" s="25" t="str">
        <x:v>EEZ_798</x:v>
      </x:c>
      <x:c r="B5160" s="25" t="str">
        <x:v>Tuvalu</x:v>
      </x:c>
      <x:c r="C5160" s="25" t="str">
        <x:v>functional</x:v>
      </x:c>
      <x:c r="D5160" s="25" t="str">
        <x:v>Medium demersals (30 - 89 cm)</x:v>
      </x:c>
      <x:c r="E5160" s="35" t="n">
        <x:v>1</x:v>
      </x:c>
      <x:c r="F5160" s="35" t="n">
        <x:v>1</x:v>
      </x:c>
      <x:c r="G5160" s="32" t="n">
        <x:v>3350.9505584281</x:v>
      </x:c>
      <x:c r="H5160" s="32" t="n">
        <x:v>3350.9505584281</x:v>
      </x:c>
      <x:c r="I5160" s="33" t="n">
        <x:v>0</x:v>
      </x:c>
      <x:c r="J5160" s="34" t="n">
        <x:v>1</x:v>
      </x:c>
      <x:c r="K5160" s="33" t="n">
        <x:v>190.54607179632464</x:v>
      </x:c>
      <x:c r="L5160" s="32" t="n">
        <x:v>638510.4656921749</x:v>
      </x:c>
      <x:c r="M5160" s="33" t="n">
        <x:v>3.28</x:v>
      </x:c>
      <x:c r="N5160" s="33" t="n">
        <x:v>190.54607179632464</x:v>
      </x:c>
      <x:c r="O5160" s="32" t="n">
        <x:v>638510.4656921749</x:v>
      </x:c>
      <x:c r="P5160" s="32" t="n">
        <x:v>0</x:v>
      </x:c>
      <x:c r="Q5160" s="33" t="n">
        <x:v>1</x:v>
      </x:c>
      <x:c r="R5160" s="34" t="n">
        <x:v>0</x:v>
      </x:c>
    </x:row>
    <x:row r="5161" ht="18" customHeight="1">
      <x:c r="A5161" s="25" t="str">
        <x:v>EEZ_798</x:v>
      </x:c>
      <x:c r="B5161" s="25" t="str">
        <x:v>Tuvalu</x:v>
      </x:c>
      <x:c r="C5161" s="25" t="str">
        <x:v>functional</x:v>
      </x:c>
      <x:c r="D5161" s="25" t="str">
        <x:v>Medium pelagics (30 - 89 cm)</x:v>
      </x:c>
      <x:c r="E5161" s="35" t="n">
        <x:v>3</x:v>
      </x:c>
      <x:c r="F5161" s="35" t="n">
        <x:v>3</x:v>
      </x:c>
      <x:c r="G5161" s="32" t="n">
        <x:v>2504.3497041874</x:v>
      </x:c>
      <x:c r="H5161" s="32" t="n">
        <x:v>2504.3497041874</x:v>
      </x:c>
      <x:c r="I5161" s="33" t="n">
        <x:v>0</x:v>
      </x:c>
      <x:c r="J5161" s="34" t="n">
        <x:v>1</x:v>
      </x:c>
      <x:c r="K5161" s="33" t="n">
        <x:v>1117.1688902708502</x:v>
      </x:c>
      <x:c r="L5161" s="32" t="n">
        <x:v>2797781.57987717</x:v>
      </x:c>
      <x:c r="M5161" s="33" t="n">
        <x:v>3.8894964409100665</x:v>
      </x:c>
      <x:c r="N5161" s="33" t="n">
        <x:v>775.3475892767752</x:v>
      </x:c>
      <x:c r="O5161" s="32" t="n">
        <x:v>1941741.505847706</x:v>
      </x:c>
      <x:c r="P5161" s="32" t="n">
        <x:v>856040.0740294638</x:v>
      </x:c>
      <x:c r="Q5161" s="33" t="n">
        <x:v>1.4408620155934415</x:v>
      </x:c>
      <x:c r="R5161" s="34" t="n">
        <x:v>0.44086201559344146</x:v>
      </x:c>
    </x:row>
    <x:row r="5162" ht="18" customHeight="1">
      <x:c r="A5162" s="25" t="str">
        <x:v>EEZ_798</x:v>
      </x:c>
      <x:c r="B5162" s="25" t="str">
        <x:v>Tuvalu</x:v>
      </x:c>
      <x:c r="C5162" s="25" t="str">
        <x:v>functional</x:v>
      </x:c>
      <x:c r="D5162" s="25" t="str">
        <x:v>Medium reef assoc. fish (30 - 89 cm)</x:v>
      </x:c>
      <x:c r="E5162" s="35" t="n">
        <x:v>4</x:v>
      </x:c>
      <x:c r="F5162" s="35" t="n">
        <x:v>4</x:v>
      </x:c>
      <x:c r="G5162" s="32" t="n">
        <x:v>143.487377654</x:v>
      </x:c>
      <x:c r="H5162" s="32" t="n">
        <x:v>143.487377654</x:v>
      </x:c>
      <x:c r="I5162" s="33" t="n">
        <x:v>0</x:v>
      </x:c>
      <x:c r="J5162" s="34" t="n">
        <x:v>1</x:v>
      </x:c>
      <x:c r="K5162" s="33" t="n">
        <x:v>40.862011017421565</x:v>
      </x:c>
      <x:c r="L5162" s="32" t="n">
        <x:v>5863.182806558677</x:v>
      </x:c>
      <x:c r="M5162" s="33" t="n">
        <x:v>2.4546158984695996</x:v>
      </x:c>
      <x:c r="N5162" s="33" t="n">
        <x:v>28.484978662346872</x:v>
      </x:c>
      <x:c r="O5162" s="32" t="n">
        <x:v>4087.2348907902974</x:v>
      </x:c>
      <x:c r="P5162" s="32" t="n">
        <x:v>1775.9479157683795</x:v>
      </x:c>
      <x:c r="Q5162" s="33" t="n">
        <x:v>1.4345108522561538</x:v>
      </x:c>
      <x:c r="R5162" s="34" t="n">
        <x:v>0.4345108522561537</x:v>
      </x:c>
    </x:row>
    <x:row r="5163" ht="18" customHeight="1">
      <x:c r="A5163" s="25" t="str">
        <x:v>EEZ_798</x:v>
      </x:c>
      <x:c r="B5163" s="25" t="str">
        <x:v>Tuvalu</x:v>
      </x:c>
      <x:c r="C5163" s="25" t="str">
        <x:v>functional</x:v>
      </x:c>
      <x:c r="D5163" s="25" t="str">
        <x:v>Other demersal invertebrates</x:v>
      </x:c>
      <x:c r="E5163" s="35" t="n">
        <x:v>8</x:v>
      </x:c>
      <x:c r="F5163" s="35" t="n">
        <x:v>8</x:v>
      </x:c>
      <x:c r="G5163" s="32" t="n">
        <x:v>28.507289407</x:v>
      </x:c>
      <x:c r="H5163" s="32" t="n">
        <x:v>28.507289407</x:v>
      </x:c>
      <x:c r="I5163" s="33" t="n">
        <x:v>0</x:v>
      </x:c>
      <x:c r="J5163" s="34" t="n">
        <x:v>1</x:v>
      </x:c>
      <x:c r="K5163" s="33" t="n">
        <x:v>10.917552411202928</x:v>
      </x:c>
      <x:c r="L5163" s="32" t="n">
        <x:v>311.2298262022525</x:v>
      </x:c>
      <x:c r="M5163" s="33" t="n">
        <x:v>2.0333530160961755</x:v>
      </x:c>
      <x:c r="N5163" s="33" t="n">
        <x:v>10.79824100181956</x:v>
      </x:c>
      <x:c r="O5163" s="32" t="n">
        <x:v>307.82858132540383</x:v>
      </x:c>
      <x:c r="P5163" s="32" t="n">
        <x:v>3.4012448768486934</x:v>
      </x:c>
      <x:c r="Q5163" s="33" t="n">
        <x:v>1.0110491522983476</x:v>
      </x:c>
      <x:c r="R5163" s="34" t="n">
        <x:v>0.011049152298347686</x:v>
      </x:c>
    </x:row>
    <x:row r="5164" ht="18" customHeight="1">
      <x:c r="A5164" s="25" t="str">
        <x:v>EEZ_798</x:v>
      </x:c>
      <x:c r="B5164" s="25" t="str">
        <x:v>Tuvalu</x:v>
      </x:c>
      <x:c r="C5164" s="25" t="str">
        <x:v>functional</x:v>
      </x:c>
      <x:c r="D5164" s="25" t="str">
        <x:v>Small benthopelagics (&lt;30 cm)</x:v>
      </x:c>
      <x:c r="E5164" s="35" t="n">
        <x:v>1</x:v>
      </x:c>
      <x:c r="F5164" s="35" t="n">
        <x:v>1</x:v>
      </x:c>
      <x:c r="G5164" s="32" t="n">
        <x:v>28.9466854</x:v>
      </x:c>
      <x:c r="H5164" s="32" t="n">
        <x:v>28.9466854</x:v>
      </x:c>
      <x:c r="I5164" s="33" t="n">
        <x:v>0</x:v>
      </x:c>
      <x:c r="J5164" s="34" t="n">
        <x:v>1</x:v>
      </x:c>
      <x:c r="K5164" s="33" t="n">
        <x:v>186.20871366628674</x:v>
      </x:c>
      <x:c r="L5164" s="32" t="n">
        <x:v>5390.125053236683</x:v>
      </x:c>
      <x:c r="M5164" s="33" t="n">
        <x:v>3.27</x:v>
      </x:c>
      <x:c r="N5164" s="33" t="n">
        <x:v>186.20871366628674</x:v>
      </x:c>
      <x:c r="O5164" s="32" t="n">
        <x:v>5390.125053236683</x:v>
      </x:c>
      <x:c r="P5164" s="32" t="n">
        <x:v>0</x:v>
      </x:c>
      <x:c r="Q5164" s="33" t="n">
        <x:v>1</x:v>
      </x:c>
      <x:c r="R5164" s="34" t="n">
        <x:v>0</x:v>
      </x:c>
    </x:row>
    <x:row r="5165" ht="18" customHeight="1">
      <x:c r="A5165" s="25" t="str">
        <x:v>EEZ_798</x:v>
      </x:c>
      <x:c r="B5165" s="25" t="str">
        <x:v>Tuvalu</x:v>
      </x:c>
      <x:c r="C5165" s="25" t="str">
        <x:v>functional</x:v>
      </x:c>
      <x:c r="D5165" s="25" t="str">
        <x:v>Small pelagics (&lt;30 cm)</x:v>
      </x:c>
      <x:c r="E5165" s="35" t="n">
        <x:v>2</x:v>
      </x:c>
      <x:c r="F5165" s="35" t="n">
        <x:v>2</x:v>
      </x:c>
      <x:c r="G5165" s="32" t="n">
        <x:v>27.281611936</x:v>
      </x:c>
      <x:c r="H5165" s="32" t="n">
        <x:v>27.281611936</x:v>
      </x:c>
      <x:c r="I5165" s="33" t="n">
        <x:v>0</x:v>
      </x:c>
      <x:c r="J5165" s="34" t="n">
        <x:v>1</x:v>
      </x:c>
      <x:c r="K5165" s="33" t="n">
        <x:v>370.9685058133029</x:v>
      </x:c>
      <x:c r="L5165" s="32" t="n">
        <x:v>10120.61881607629</x:v>
      </x:c>
      <x:c r="M5165" s="33" t="n">
        <x:v>3.5688741468347964</x:v>
      </x:c>
      <x:c r="N5165" s="33" t="n">
        <x:v>370.5733186604502</x:v>
      </x:c>
      <x:c r="O5165" s="32" t="n">
        <x:v>10109.83747353007</x:v>
      </x:c>
      <x:c r="P5165" s="32" t="n">
        <x:v>10.781342546220912</x:v>
      </x:c>
      <x:c r="Q5165" s="33" t="n">
        <x:v>1.0010664209562665</x:v>
      </x:c>
      <x:c r="R5165" s="34" t="n">
        <x:v>0.0010664209562665078</x:v>
      </x:c>
    </x:row>
    <x:row r="5166" ht="18" customHeight="1">
      <x:c r="A5166" s="25" t="str">
        <x:v>EEZ_798</x:v>
      </x:c>
      <x:c r="B5166" s="25" t="str">
        <x:v>Tuvalu</x:v>
      </x:c>
      <x:c r="C5166" s="25" t="str">
        <x:v>functional</x:v>
      </x:c>
      <x:c r="D5166" s="25" t="str">
        <x:v>Small reef assoc. fish (&lt;30 cm)</x:v>
      </x:c>
      <x:c r="E5166" s="35" t="n">
        <x:v>1</x:v>
      </x:c>
      <x:c r="F5166" s="35" t="n">
        <x:v>1</x:v>
      </x:c>
      <x:c r="G5166" s="32" t="n">
        <x:v>10.831044538</x:v>
      </x:c>
      <x:c r="H5166" s="32" t="n">
        <x:v>10.831044538</x:v>
      </x:c>
      <x:c r="I5166" s="33" t="n">
        <x:v>0</x:v>
      </x:c>
      <x:c r="J5166" s="34" t="n">
        <x:v>1</x:v>
      </x:c>
      <x:c r="K5166" s="33" t="n">
        <x:v>19.054607179632463</x:v>
      </x:c>
      <x:c r="L5166" s="32" t="n">
        <x:v>206.3812990166938</x:v>
      </x:c>
      <x:c r="M5166" s="33" t="n">
        <x:v>2.28</x:v>
      </x:c>
      <x:c r="N5166" s="33" t="n">
        <x:v>19.054607179632463</x:v>
      </x:c>
      <x:c r="O5166" s="32" t="n">
        <x:v>206.3812990166938</x:v>
      </x:c>
      <x:c r="P5166" s="32" t="n">
        <x:v>0</x:v>
      </x:c>
      <x:c r="Q5166" s="33" t="n">
        <x:v>1</x:v>
      </x:c>
      <x:c r="R5166" s="34" t="n">
        <x:v>0</x:v>
      </x:c>
    </x:row>
    <x:row r="5167" ht="18" customHeight="1">
      <x:c r="A5167" s="25" t="str">
        <x:v>EEZ_804</x:v>
      </x:c>
      <x:c r="B5167" s="25" t="str">
        <x:v>Ukraine</x:v>
      </x:c>
      <x:c r="C5167" s="25" t="str">
        <x:v>functional</x:v>
      </x:c>
      <x:c r="D5167" s="25" t="str">
        <x:v>Large flatfishes (&gt;=90 cm)</x:v>
      </x:c>
      <x:c r="E5167" s="35" t="n">
        <x:v>1</x:v>
      </x:c>
      <x:c r="F5167" s="35" t="n">
        <x:v>1</x:v>
      </x:c>
      <x:c r="G5167" s="32" t="n">
        <x:v>953.1986626651001</x:v>
      </x:c>
      <x:c r="H5167" s="32" t="n">
        <x:v>953.1986626651001</x:v>
      </x:c>
      <x:c r="I5167" s="33" t="n">
        <x:v>0</x:v>
      </x:c>
      <x:c r="J5167" s="34" t="n">
        <x:v>1</x:v>
      </x:c>
      <x:c r="K5167" s="33" t="n">
        <x:v>2290.867652767775</x:v>
      </x:c>
      <x:c r="L5167" s="32" t="n">
        <x:v>2183651.98296098</x:v>
      </x:c>
      <x:c r="M5167" s="33" t="n">
        <x:v>4.36</x:v>
      </x:c>
      <x:c r="N5167" s="33" t="n">
        <x:v>2290.867652767775</x:v>
      </x:c>
      <x:c r="O5167" s="32" t="n">
        <x:v>2183651.98296098</x:v>
      </x:c>
      <x:c r="P5167" s="32" t="n">
        <x:v>0</x:v>
      </x:c>
      <x:c r="Q5167" s="33" t="n">
        <x:v>1</x:v>
      </x:c>
      <x:c r="R5167" s="34" t="n">
        <x:v>0</x:v>
      </x:c>
    </x:row>
    <x:row r="5168" ht="18" customHeight="1">
      <x:c r="A5168" s="25" t="str">
        <x:v>EEZ_804</x:v>
      </x:c>
      <x:c r="B5168" s="25" t="str">
        <x:v>Ukraine</x:v>
      </x:c>
      <x:c r="C5168" s="25" t="str">
        <x:v>functional</x:v>
      </x:c>
      <x:c r="D5168" s="25" t="str">
        <x:v>Large pelagics (&gt;=90 cm)</x:v>
      </x:c>
      <x:c r="E5168" s="35" t="n">
        <x:v>1</x:v>
      </x:c>
      <x:c r="F5168" s="35" t="n">
        <x:v>1</x:v>
      </x:c>
      <x:c r="G5168" s="32" t="n">
        <x:v>992.5558898298</x:v>
      </x:c>
      <x:c r="H5168" s="32" t="n">
        <x:v>992.5558898298</x:v>
      </x:c>
      <x:c r="I5168" s="33" t="n">
        <x:v>0</x:v>
      </x:c>
      <x:c r="J5168" s="34" t="n">
        <x:v>1</x:v>
      </x:c>
      <x:c r="K5168" s="33" t="n">
        <x:v>3388.4415613920273</x:v>
      </x:c>
      <x:c r="L5168" s="32" t="n">
        <x:v>3363217.6291037407</x:v>
      </x:c>
      <x:c r="M5168" s="33" t="n">
        <x:v>4.53</x:v>
      </x:c>
      <x:c r="N5168" s="33" t="n">
        <x:v>3388.4415613920273</x:v>
      </x:c>
      <x:c r="O5168" s="32" t="n">
        <x:v>3363217.6291037407</x:v>
      </x:c>
      <x:c r="P5168" s="32" t="n">
        <x:v>0</x:v>
      </x:c>
      <x:c r="Q5168" s="33" t="n">
        <x:v>1</x:v>
      </x:c>
      <x:c r="R5168" s="34" t="n">
        <x:v>0</x:v>
      </x:c>
    </x:row>
    <x:row r="5169" ht="18" customHeight="1">
      <x:c r="A5169" s="25" t="str">
        <x:v>EEZ_804</x:v>
      </x:c>
      <x:c r="B5169" s="25" t="str">
        <x:v>Ukraine</x:v>
      </x:c>
      <x:c r="C5169" s="25" t="str">
        <x:v>functional</x:v>
      </x:c>
      <x:c r="D5169" s="25" t="str">
        <x:v>Large rays (&gt;=90 cm)</x:v>
      </x:c>
      <x:c r="E5169" s="35" t="n">
        <x:v>2</x:v>
      </x:c>
      <x:c r="F5169" s="35" t="n">
        <x:v>2</x:v>
      </x:c>
      <x:c r="G5169" s="32" t="n">
        <x:v>650.4868274331</x:v>
      </x:c>
      <x:c r="H5169" s="32" t="n">
        <x:v>650.4868274331</x:v>
      </x:c>
      <x:c r="I5169" s="33" t="n">
        <x:v>0</x:v>
      </x:c>
      <x:c r="J5169" s="34" t="n">
        <x:v>1</x:v>
      </x:c>
      <x:c r="K5169" s="33" t="n">
        <x:v>407.75021369064814</x:v>
      </x:c>
      <x:c r="L5169" s="32" t="n">
        <x:v>265236.14288879826</x:v>
      </x:c>
      <x:c r="M5169" s="33" t="n">
        <x:v>3.6102991212746627</x:v>
      </x:c>
      <x:c r="N5169" s="33" t="n">
        <x:v>407.6609585104424</x:v>
      </x:c>
      <x:c r="O5169" s="32" t="n">
        <x:v>265178.08356979425</x:v>
      </x:c>
      <x:c r="P5169" s="32" t="n">
        <x:v>58.05931900400901</x:v>
      </x:c>
      <x:c r="Q5169" s="33" t="n">
        <x:v>1.0002189446360816</x:v>
      </x:c>
      <x:c r="R5169" s="34" t="n">
        <x:v>0.0002189446360816162</x:v>
      </x:c>
    </x:row>
    <x:row r="5170" ht="18" customHeight="1">
      <x:c r="A5170" s="25" t="str">
        <x:v>EEZ_804</x:v>
      </x:c>
      <x:c r="B5170" s="25" t="str">
        <x:v>Ukraine</x:v>
      </x:c>
      <x:c r="C5170" s="25" t="str">
        <x:v>functional</x:v>
      </x:c>
      <x:c r="D5170" s="25" t="str">
        <x:v>Large sharks (&gt;=90 cm)</x:v>
      </x:c>
      <x:c r="E5170" s="35" t="n">
        <x:v>1</x:v>
      </x:c>
      <x:c r="F5170" s="35" t="n">
        <x:v>1</x:v>
      </x:c>
      <x:c r="G5170" s="32" t="n">
        <x:v>979.9884907442</x:v>
      </x:c>
      <x:c r="H5170" s="32" t="n">
        <x:v>979.9884907442</x:v>
      </x:c>
      <x:c r="I5170" s="33" t="n">
        <x:v>0</x:v>
      </x:c>
      <x:c r="J5170" s="34" t="n">
        <x:v>1</x:v>
      </x:c>
      <x:c r="K5170" s="33" t="n">
        <x:v>2344.228815319923</x:v>
      </x:c>
      <x:c r="L5170" s="32" t="n">
        <x:v>2297317.2586844354</x:v>
      </x:c>
      <x:c r="M5170" s="33" t="n">
        <x:v>4.37</x:v>
      </x:c>
      <x:c r="N5170" s="33" t="n">
        <x:v>2344.228815319923</x:v>
      </x:c>
      <x:c r="O5170" s="32" t="n">
        <x:v>2297317.2586844354</x:v>
      </x:c>
      <x:c r="P5170" s="32" t="n">
        <x:v>0</x:v>
      </x:c>
      <x:c r="Q5170" s="33" t="n">
        <x:v>1</x:v>
      </x:c>
      <x:c r="R5170" s="34" t="n">
        <x:v>0</x:v>
      </x:c>
    </x:row>
    <x:row r="5171" ht="18" customHeight="1">
      <x:c r="A5171" s="25" t="str">
        <x:v>EEZ_804</x:v>
      </x:c>
      <x:c r="B5171" s="25" t="str">
        <x:v>Ukraine</x:v>
      </x:c>
      <x:c r="C5171" s="25" t="str">
        <x:v>functional</x:v>
      </x:c>
      <x:c r="D5171" s="25" t="str">
        <x:v>Lobsters, crabs</x:v>
      </x:c>
      <x:c r="E5171" s="35" t="n">
        <x:v>1</x:v>
      </x:c>
      <x:c r="F5171" s="35" t="n">
        <x:v>1</x:v>
      </x:c>
      <x:c r="G5171" s="32" t="n">
        <x:v>35.97811447710001</x:v>
      </x:c>
      <x:c r="H5171" s="32" t="n">
        <x:v>35.97811447710001</x:v>
      </x:c>
      <x:c r="I5171" s="33" t="n">
        <x:v>0</x:v>
      </x:c>
      <x:c r="J5171" s="34" t="n">
        <x:v>1</x:v>
      </x:c>
      <x:c r="K5171" s="33" t="n">
        <x:v>269.1534803926917</x:v>
      </x:c>
      <x:c r="L5171" s="32" t="n">
        <x:v>9683.634729478154</x:v>
      </x:c>
      <x:c r="M5171" s="33" t="n">
        <x:v>3.43</x:v>
      </x:c>
      <x:c r="N5171" s="33" t="n">
        <x:v>269.1534803926917</x:v>
      </x:c>
      <x:c r="O5171" s="32" t="n">
        <x:v>9683.634729478154</x:v>
      </x:c>
      <x:c r="P5171" s="32" t="n">
        <x:v>0</x:v>
      </x:c>
      <x:c r="Q5171" s="33" t="n">
        <x:v>1</x:v>
      </x:c>
      <x:c r="R5171" s="34" t="n">
        <x:v>0</x:v>
      </x:c>
    </x:row>
    <x:row r="5172" ht="18" customHeight="1">
      <x:c r="A5172" s="25" t="str">
        <x:v>EEZ_804</x:v>
      </x:c>
      <x:c r="B5172" s="25" t="str">
        <x:v>Ukraine</x:v>
      </x:c>
      <x:c r="C5172" s="25" t="str">
        <x:v>functional</x:v>
      </x:c>
      <x:c r="D5172" s="25" t="str">
        <x:v>Medium benthopelagics (30 - 89 cm)</x:v>
      </x:c>
      <x:c r="E5172" s="35" t="n">
        <x:v>1</x:v>
      </x:c>
      <x:c r="F5172" s="35" t="n">
        <x:v>1</x:v>
      </x:c>
      <x:c r="G5172" s="32" t="n">
        <x:v>2652.4900788192</x:v>
      </x:c>
      <x:c r="H5172" s="32" t="n">
        <x:v>2652.4900788192</x:v>
      </x:c>
      <x:c r="I5172" s="33" t="n">
        <x:v>0</x:v>
      </x:c>
      <x:c r="J5172" s="34" t="n">
        <x:v>1</x:v>
      </x:c>
      <x:c r="K5172" s="33" t="n">
        <x:v>2290.867652767775</x:v>
      </x:c>
      <x:c r="L5172" s="32" t="n">
        <x:v>6076503.72085435</x:v>
      </x:c>
      <x:c r="M5172" s="33" t="n">
        <x:v>4.36</x:v>
      </x:c>
      <x:c r="N5172" s="33" t="n">
        <x:v>2290.867652767775</x:v>
      </x:c>
      <x:c r="O5172" s="32" t="n">
        <x:v>6076503.72085435</x:v>
      </x:c>
      <x:c r="P5172" s="32" t="n">
        <x:v>0</x:v>
      </x:c>
      <x:c r="Q5172" s="33" t="n">
        <x:v>1</x:v>
      </x:c>
      <x:c r="R5172" s="34" t="n">
        <x:v>0</x:v>
      </x:c>
    </x:row>
    <x:row r="5173" ht="18" customHeight="1">
      <x:c r="A5173" s="25" t="str">
        <x:v>EEZ_804</x:v>
      </x:c>
      <x:c r="B5173" s="25" t="str">
        <x:v>Ukraine</x:v>
      </x:c>
      <x:c r="C5173" s="25" t="str">
        <x:v>functional</x:v>
      </x:c>
      <x:c r="D5173" s="25" t="str">
        <x:v>Medium demersals (30 - 89 cm)</x:v>
      </x:c>
      <x:c r="E5173" s="35" t="n">
        <x:v>2</x:v>
      </x:c>
      <x:c r="F5173" s="35" t="n">
        <x:v>2</x:v>
      </x:c>
      <x:c r="G5173" s="32" t="n">
        <x:v>19741.112829924</x:v>
      </x:c>
      <x:c r="H5173" s="32" t="n">
        <x:v>19741.112829924</x:v>
      </x:c>
      <x:c r="I5173" s="33" t="n">
        <x:v>0</x:v>
      </x:c>
      <x:c r="J5173" s="34" t="n">
        <x:v>1</x:v>
      </x:c>
      <x:c r="K5173" s="33" t="n">
        <x:v>180.32729352791276</x:v>
      </x:c>
      <x:c r="L5173" s="32" t="n">
        <x:v>3559861.4478493496</x:v>
      </x:c>
      <x:c r="M5173" s="33" t="n">
        <x:v>3.219523002680517</x:v>
      </x:c>
      <x:c r="N5173" s="33" t="n">
        <x:v>165.7765139097362</x:v>
      </x:c>
      <x:c r="O5173" s="32" t="n">
        <x:v>3272612.865643568</x:v>
      </x:c>
      <x:c r="P5173" s="32" t="n">
        <x:v>287248.5822057817</x:v>
      </x:c>
      <x:c r="Q5173" s="33" t="n">
        <x:v>1.0877734684787697</x:v>
      </x:c>
      <x:c r="R5173" s="34" t="n">
        <x:v>0.08777346847876964</x:v>
      </x:c>
    </x:row>
    <x:row r="5174" ht="18" customHeight="1">
      <x:c r="A5174" s="25" t="str">
        <x:v>EEZ_804</x:v>
      </x:c>
      <x:c r="B5174" s="25" t="str">
        <x:v>Ukraine</x:v>
      </x:c>
      <x:c r="C5174" s="25" t="str">
        <x:v>functional</x:v>
      </x:c>
      <x:c r="D5174" s="25" t="str">
        <x:v>Medium pelagics (30 - 89 cm)</x:v>
      </x:c>
      <x:c r="E5174" s="35" t="n">
        <x:v>5</x:v>
      </x:c>
      <x:c r="F5174" s="35" t="n">
        <x:v>5</x:v>
      </x:c>
      <x:c r="G5174" s="32" t="n">
        <x:v>2750.9362941549</x:v>
      </x:c>
      <x:c r="H5174" s="32" t="n">
        <x:v>2750.9362941549</x:v>
      </x:c>
      <x:c r="I5174" s="33" t="n">
        <x:v>0</x:v>
      </x:c>
      <x:c r="J5174" s="34" t="n">
        <x:v>1</x:v>
      </x:c>
      <x:c r="K5174" s="33" t="n">
        <x:v>866.7014738532152</x:v>
      </x:c>
      <x:c r="L5174" s="32" t="n">
        <x:v>2384240.540620354</x:v>
      </x:c>
      <x:c r="M5174" s="33" t="n">
        <x:v>3.8500748936678764</x:v>
      </x:c>
      <x:c r="N5174" s="33" t="n">
        <x:v>708.0678794845898</x:v>
      </x:c>
      <x:c r="O5174" s="32" t="n">
        <x:v>1947849.628399456</x:v>
      </x:c>
      <x:c r="P5174" s="32" t="n">
        <x:v>436390.9122208981</x:v>
      </x:c>
      <x:c r="Q5174" s="33" t="n">
        <x:v>1.2240372695398871</x:v>
      </x:c>
      <x:c r="R5174" s="34" t="n">
        <x:v>0.22403726953988723</x:v>
      </x:c>
    </x:row>
    <x:row r="5175" ht="18" customHeight="1">
      <x:c r="A5175" s="25" t="str">
        <x:v>EEZ_804</x:v>
      </x:c>
      <x:c r="B5175" s="25" t="str">
        <x:v>Ukraine</x:v>
      </x:c>
      <x:c r="C5175" s="25" t="str">
        <x:v>functional</x:v>
      </x:c>
      <x:c r="D5175" s="25" t="str">
        <x:v>Medium reef assoc. fish (30 - 89 cm)</x:v>
      </x:c>
      <x:c r="E5175" s="35" t="n">
        <x:v>2</x:v>
      </x:c>
      <x:c r="F5175" s="35" t="n">
        <x:v>2</x:v>
      </x:c>
      <x:c r="G5175" s="32" t="n">
        <x:v>527.8670123261</x:v>
      </x:c>
      <x:c r="H5175" s="32" t="n">
        <x:v>527.8670123261</x:v>
      </x:c>
      <x:c r="I5175" s="33" t="n">
        <x:v>0</x:v>
      </x:c>
      <x:c r="J5175" s="34" t="n">
        <x:v>1</x:v>
      </x:c>
      <x:c r="K5175" s="33" t="n">
        <x:v>245.72115110545133</x:v>
      </x:c>
      <x:c r="L5175" s="32" t="n">
        <x:v>129708.08989936477</x:v>
      </x:c>
      <x:c r="M5175" s="33" t="n">
        <x:v>3.304041896131188</x:v>
      </x:c>
      <x:c r="N5175" s="33" t="n">
        <x:v>201.39185220174008</x:v>
      </x:c>
      <x:c r="O5175" s="32" t="n">
        <x:v>106308.11532855206</x:v>
      </x:c>
      <x:c r="P5175" s="32" t="n">
        <x:v>23399.974570812716</x:v>
      </x:c>
      <x:c r="Q5175" s="33" t="n">
        <x:v>1.2201146591536647</x:v>
      </x:c>
      <x:c r="R5175" s="34" t="n">
        <x:v>0.2201146591536647</x:v>
      </x:c>
    </x:row>
    <x:row r="5176" ht="18" customHeight="1">
      <x:c r="A5176" s="25" t="str">
        <x:v>EEZ_804</x:v>
      </x:c>
      <x:c r="B5176" s="25" t="str">
        <x:v>Ukraine</x:v>
      </x:c>
      <x:c r="C5176" s="25" t="str">
        <x:v>functional</x:v>
      </x:c>
      <x:c r="D5176" s="25" t="str">
        <x:v>Other demersal invertebrates</x:v>
      </x:c>
      <x:c r="E5176" s="35" t="n">
        <x:v>2</x:v>
      </x:c>
      <x:c r="F5176" s="35" t="n">
        <x:v>2</x:v>
      </x:c>
      <x:c r="G5176" s="32" t="n">
        <x:v>3114.0633569833</x:v>
      </x:c>
      <x:c r="H5176" s="32" t="n">
        <x:v>3114.0633569833</x:v>
      </x:c>
      <x:c r="I5176" s="33" t="n">
        <x:v>0</x:v>
      </x:c>
      <x:c r="J5176" s="34" t="n">
        <x:v>1</x:v>
      </x:c>
      <x:c r="K5176" s="33" t="n">
        <x:v>46.177919033466544</x:v>
      </x:c>
      <x:c r="L5176" s="32" t="n">
        <x:v>143800.96556385985</x:v>
      </x:c>
      <x:c r="M5176" s="33" t="n">
        <x:v>2.657003320731065</x:v>
      </x:c>
      <x:c r="N5176" s="33" t="n">
        <x:v>45.39450876217534</x:v>
      </x:c>
      <x:c r="O5176" s="32" t="n">
        <x:v>141361.37634454758</x:v>
      </x:c>
      <x:c r="P5176" s="32" t="n">
        <x:v>2439.589219312271</x:v>
      </x:c>
      <x:c r="Q5176" s="33" t="n">
        <x:v>1.017257820222167</x:v>
      </x:c>
      <x:c r="R5176" s="34" t="n">
        <x:v>0.017257820222166844</x:v>
      </x:c>
    </x:row>
    <x:row r="5177" ht="18" customHeight="1">
      <x:c r="A5177" s="25" t="str">
        <x:v>EEZ_804</x:v>
      </x:c>
      <x:c r="B5177" s="25" t="str">
        <x:v>Ukraine</x:v>
      </x:c>
      <x:c r="C5177" s="25" t="str">
        <x:v>functional</x:v>
      </x:c>
      <x:c r="D5177" s="25" t="str">
        <x:v>Shrimps</x:v>
      </x:c>
      <x:c r="E5177" s="35" t="n">
        <x:v>3</x:v>
      </x:c>
      <x:c r="F5177" s="35" t="n">
        <x:v>3</x:v>
      </x:c>
      <x:c r="G5177" s="32" t="n">
        <x:v>2063.1152140821</x:v>
      </x:c>
      <x:c r="H5177" s="32" t="n">
        <x:v>2063.1152140821</x:v>
      </x:c>
      <x:c r="I5177" s="33" t="n">
        <x:v>0</x:v>
      </x:c>
      <x:c r="J5177" s="34" t="n">
        <x:v>1</x:v>
      </x:c>
      <x:c r="K5177" s="33" t="n">
        <x:v>113.46157628950648</x:v>
      </x:c>
      <x:c r="L5177" s="32" t="n">
        <x:v>234084.30425661767</x:v>
      </x:c>
      <x:c r="M5177" s="33" t="n">
        <x:v>2.9646239002614765</x:v>
      </x:c>
      <x:c r="N5177" s="33" t="n">
        <x:v>92.17728246207763</x:v>
      </x:c>
      <x:c r="O5177" s="32" t="n">
        <x:v>190172.3538402555</x:v>
      </x:c>
      <x:c r="P5177" s="32" t="n">
        <x:v>43911.950416362175</x:v>
      </x:c>
      <x:c r="Q5177" s="33" t="n">
        <x:v>1.230906067730792</x:v>
      </x:c>
      <x:c r="R5177" s="34" t="n">
        <x:v>0.23090606773079198</x:v>
      </x:c>
    </x:row>
    <x:row r="5178" ht="18" customHeight="1">
      <x:c r="A5178" s="25" t="str">
        <x:v>EEZ_804</x:v>
      </x:c>
      <x:c r="B5178" s="25" t="str">
        <x:v>Ukraine</x:v>
      </x:c>
      <x:c r="C5178" s="25" t="str">
        <x:v>functional</x:v>
      </x:c>
      <x:c r="D5178" s="25" t="str">
        <x:v>Small demersals (&lt;30 cm)</x:v>
      </x:c>
      <x:c r="E5178" s="35" t="n">
        <x:v>1</x:v>
      </x:c>
      <x:c r="F5178" s="35" t="n">
        <x:v>1</x:v>
      </x:c>
      <x:c r="G5178" s="32" t="n">
        <x:v>202.75</x:v>
      </x:c>
      <x:c r="H5178" s="32" t="n">
        <x:v>202.75</x:v>
      </x:c>
      <x:c r="I5178" s="33" t="n">
        <x:v>0</x:v>
      </x:c>
      <x:c r="J5178" s="34" t="n">
        <x:v>1</x:v>
      </x:c>
      <x:c r="K5178" s="33" t="n">
        <x:v>165.9586907437561</x:v>
      </x:c>
      <x:c r="L5178" s="32" t="n">
        <x:v>33648.12454829655</x:v>
      </x:c>
      <x:c r="M5178" s="33" t="n">
        <x:v>3.22</x:v>
      </x:c>
      <x:c r="N5178" s="33" t="n">
        <x:v>165.95869074375614</x:v>
      </x:c>
      <x:c r="O5178" s="32" t="n">
        <x:v>33648.12454829655</x:v>
      </x:c>
      <x:c r="P5178" s="32" t="n">
        <x:v>0</x:v>
      </x:c>
      <x:c r="Q5178" s="33" t="n">
        <x:v>1</x:v>
      </x:c>
      <x:c r="R5178" s="34" t="n">
        <x:v>0</x:v>
      </x:c>
    </x:row>
    <x:row r="5179" ht="18" customHeight="1">
      <x:c r="A5179" s="25" t="str">
        <x:v>EEZ_804</x:v>
      </x:c>
      <x:c r="B5179" s="25" t="str">
        <x:v>Ukraine</x:v>
      </x:c>
      <x:c r="C5179" s="25" t="str">
        <x:v>functional</x:v>
      </x:c>
      <x:c r="D5179" s="25" t="str">
        <x:v>Small pelagics (&lt;30 cm)</x:v>
      </x:c>
      <x:c r="E5179" s="35" t="n">
        <x:v>4</x:v>
      </x:c>
      <x:c r="F5179" s="35" t="n">
        <x:v>4</x:v>
      </x:c>
      <x:c r="G5179" s="32" t="n">
        <x:v>9974.300814136102</x:v>
      </x:c>
      <x:c r="H5179" s="32" t="n">
        <x:v>9974.300814136102</x:v>
      </x:c>
      <x:c r="I5179" s="33" t="n">
        <x:v>0</x:v>
      </x:c>
      <x:c r="J5179" s="34" t="n">
        <x:v>1</x:v>
      </x:c>
      <x:c r="K5179" s="33" t="n">
        <x:v>104.56863006797975</x:v>
      </x:c>
      <x:c r="L5179" s="32" t="n">
        <x:v>1042998.9720201474</x:v>
      </x:c>
      <x:c r="M5179" s="33" t="n">
        <x:v>3.0172612046605427</x:v>
      </x:c>
      <x:c r="N5179" s="33" t="n">
        <x:v>104.05458097356488</x:v>
      </x:c>
      <x:c r="O5179" s="32" t="n">
        <x:v>1037871.6917192192</x:v>
      </x:c>
      <x:c r="P5179" s="32" t="n">
        <x:v>5127.280300928163</x:v>
      </x:c>
      <x:c r="Q5179" s="33" t="n">
        <x:v>1.0049401870595727</x:v>
      </x:c>
      <x:c r="R5179" s="34" t="n">
        <x:v>0.004940187059572748</x:v>
      </x:c>
    </x:row>
    <x:row r="5180" ht="18" customHeight="1">
      <x:c r="A5180" s="25" t="str">
        <x:v>EEZ_804</x:v>
      </x:c>
      <x:c r="B5180" s="25" t="str">
        <x:v>Ukraine</x:v>
      </x:c>
      <x:c r="C5180" s="25" t="str">
        <x:v>functional</x:v>
      </x:c>
      <x:c r="D5180" s="25" t="str">
        <x:v>Small reef assoc. fish (&lt;30 cm)</x:v>
      </x:c>
      <x:c r="E5180" s="35" t="n">
        <x:v>1</x:v>
      </x:c>
      <x:c r="F5180" s="35" t="n">
        <x:v>1</x:v>
      </x:c>
      <x:c r="G5180" s="32" t="n">
        <x:v>21262.244305961998</x:v>
      </x:c>
      <x:c r="H5180" s="32" t="n">
        <x:v>21262.244305961998</x:v>
      </x:c>
      <x:c r="I5180" s="33" t="n">
        <x:v>0</x:v>
      </x:c>
      <x:c r="J5180" s="34" t="n">
        <x:v>1</x:v>
      </x:c>
      <x:c r="K5180" s="33" t="n">
        <x:v>128.82495516931337</x:v>
      </x:c>
      <x:c r="L5180" s="32" t="n">
        <x:v>2739107.669514543</x:v>
      </x:c>
      <x:c r="M5180" s="33" t="n">
        <x:v>3.11</x:v>
      </x:c>
      <x:c r="N5180" s="33" t="n">
        <x:v>128.82495516931337</x:v>
      </x:c>
      <x:c r="O5180" s="32" t="n">
        <x:v>2739107.669514543</x:v>
      </x:c>
      <x:c r="P5180" s="32" t="n">
        <x:v>0</x:v>
      </x:c>
      <x:c r="Q5180" s="33" t="n">
        <x:v>1</x:v>
      </x:c>
      <x:c r="R5180" s="34" t="n">
        <x:v>0</x:v>
      </x:c>
    </x:row>
    <x:row r="5181" ht="18" customHeight="1">
      <x:c r="A5181" s="25" t="str">
        <x:v>EEZ_804</x:v>
      </x:c>
      <x:c r="B5181" s="25" t="str">
        <x:v>Ukraine</x:v>
      </x:c>
      <x:c r="C5181" s="25" t="str">
        <x:v>functional</x:v>
      </x:c>
      <x:c r="D5181" s="25" t="str">
        <x:v>Small to medium flatfishes (&lt;90 cm)</x:v>
      </x:c>
      <x:c r="E5181" s="35" t="n">
        <x:v>1</x:v>
      </x:c>
      <x:c r="F5181" s="35" t="n">
        <x:v>1</x:v>
      </x:c>
      <x:c r="G5181" s="32" t="n">
        <x:v>2.6361321199</x:v>
      </x:c>
      <x:c r="H5181" s="32" t="n">
        <x:v>2.6361321199</x:v>
      </x:c>
      <x:c r="I5181" s="33" t="n">
        <x:v>0</x:v>
      </x:c>
      <x:c r="J5181" s="34" t="n">
        <x:v>1</x:v>
      </x:c>
      <x:c r="K5181" s="33" t="n">
        <x:v>208.92961308540387</x:v>
      </x:c>
      <x:c r="L5181" s="32" t="n">
        <x:v>550.7660638527125</x:v>
      </x:c>
      <x:c r="M5181" s="33" t="n">
        <x:v>3.32</x:v>
      </x:c>
      <x:c r="N5181" s="33" t="n">
        <x:v>208.92961308540387</x:v>
      </x:c>
      <x:c r="O5181" s="32" t="n">
        <x:v>550.7660638527125</x:v>
      </x:c>
      <x:c r="P5181" s="32" t="n">
        <x:v>0</x:v>
      </x:c>
      <x:c r="Q5181" s="33" t="n">
        <x:v>1</x:v>
      </x:c>
      <x:c r="R5181" s="34" t="n">
        <x:v>0</x:v>
      </x:c>
    </x:row>
    <x:row r="5182" ht="18" customHeight="1">
      <x:c r="A5182" s="25" t="str">
        <x:v>EEZ_826</x:v>
      </x:c>
      <x:c r="B5182" s="25" t="str">
        <x:v>United Kingdom (UK)</x:v>
      </x:c>
      <x:c r="C5182" s="25" t="str">
        <x:v>functional</x:v>
      </x:c>
      <x:c r="D5182" s="25" t="str">
        <x:v>Cephalopods</x:v>
      </x:c>
      <x:c r="E5182" s="35" t="n">
        <x:v>17</x:v>
      </x:c>
      <x:c r="F5182" s="35" t="n">
        <x:v>17</x:v>
      </x:c>
      <x:c r="G5182" s="32" t="n">
        <x:v>14318.099974202702</x:v>
      </x:c>
      <x:c r="H5182" s="32" t="n">
        <x:v>14318.099974202702</x:v>
      </x:c>
      <x:c r="I5182" s="33" t="n">
        <x:v>0</x:v>
      </x:c>
      <x:c r="J5182" s="34" t="n">
        <x:v>1</x:v>
      </x:c>
      <x:c r="K5182" s="33" t="n">
        <x:v>924.4051118456066</x:v>
      </x:c>
      <x:c r="L5182" s="32" t="n">
        <x:v>13235724.808069425</x:v>
      </x:c>
      <x:c r="M5182" s="33" t="n">
        <x:v>3.89089167422049</x:v>
      </x:c>
      <x:c r="N5182" s="33" t="n">
        <x:v>777.8425101087406</x:v>
      </x:c>
      <x:c r="O5182" s="32" t="n">
        <x:v>11137226.823921723</x:v>
      </x:c>
      <x:c r="P5182" s="32" t="n">
        <x:v>2098497.9841477014</x:v>
      </x:c>
      <x:c r="Q5182" s="33" t="n">
        <x:v>1.1884219489577355</x:v>
      </x:c>
      <x:c r="R5182" s="34" t="n">
        <x:v>0.18842194895773548</x:v>
      </x:c>
    </x:row>
    <x:row r="5183" ht="18" customHeight="1">
      <x:c r="A5183" s="25" t="str">
        <x:v>EEZ_826</x:v>
      </x:c>
      <x:c r="B5183" s="25" t="str">
        <x:v>United Kingdom (UK)</x:v>
      </x:c>
      <x:c r="C5183" s="25" t="str">
        <x:v>functional</x:v>
      </x:c>
      <x:c r="D5183" s="25" t="str">
        <x:v>Large bathydemersals (&gt;=90 cm)</x:v>
      </x:c>
      <x:c r="E5183" s="35" t="n">
        <x:v>7</x:v>
      </x:c>
      <x:c r="F5183" s="35" t="n">
        <x:v>7</x:v>
      </x:c>
      <x:c r="G5183" s="32" t="n">
        <x:v>3465.6304135993996</x:v>
      </x:c>
      <x:c r="H5183" s="32" t="n">
        <x:v>3465.6304135993996</x:v>
      </x:c>
      <x:c r="I5183" s="33" t="n">
        <x:v>0</x:v>
      </x:c>
      <x:c r="J5183" s="34" t="n">
        <x:v>1</x:v>
      </x:c>
      <x:c r="K5183" s="33" t="n">
        <x:v>2678.510200597228</x:v>
      </x:c>
      <x:c r="L5183" s="32" t="n">
        <x:v>9282726.414325982</x:v>
      </x:c>
      <x:c r="M5183" s="33" t="n">
        <x:v>4.423892985568667</x:v>
      </x:c>
      <x:c r="N5183" s="33" t="n">
        <x:v>2653.951521643116</x:v>
      </x:c>
      <x:c r="O5183" s="32" t="n">
        <x:v>9197615.109624788</x:v>
      </x:c>
      <x:c r="P5183" s="32" t="n">
        <x:v>85111.30470119417</x:v>
      </x:c>
      <x:c r="Q5183" s="33" t="n">
        <x:v>1.009253627563968</x:v>
      </x:c>
      <x:c r="R5183" s="34" t="n">
        <x:v>0.009253627563968182</x:v>
      </x:c>
    </x:row>
    <x:row r="5184" ht="18" customHeight="1">
      <x:c r="A5184" s="25" t="str">
        <x:v>EEZ_826</x:v>
      </x:c>
      <x:c r="B5184" s="25" t="str">
        <x:v>United Kingdom (UK)</x:v>
      </x:c>
      <x:c r="C5184" s="25" t="str">
        <x:v>functional</x:v>
      </x:c>
      <x:c r="D5184" s="25" t="str">
        <x:v>Large bathypelagics (&gt;=90 cm)</x:v>
      </x:c>
      <x:c r="E5184" s="35" t="n">
        <x:v>3</x:v>
      </x:c>
      <x:c r="F5184" s="35" t="n">
        <x:v>3</x:v>
      </x:c>
      <x:c r="G5184" s="32" t="n">
        <x:v>188.50520784309998</x:v>
      </x:c>
      <x:c r="H5184" s="32" t="n">
        <x:v>188.50520784309998</x:v>
      </x:c>
      <x:c r="I5184" s="33" t="n">
        <x:v>0</x:v>
      </x:c>
      <x:c r="J5184" s="34" t="n">
        <x:v>1</x:v>
      </x:c>
      <x:c r="K5184" s="33" t="n">
        <x:v>348.2800155839514</x:v>
      </x:c>
      <x:c r="L5184" s="32" t="n">
        <x:v>65652.59672525086</x:v>
      </x:c>
      <x:c r="M5184" s="33" t="n">
        <x:v>3.5412028630384302</x:v>
      </x:c>
      <x:c r="N5184" s="33" t="n">
        <x:v>347.6985367744788</x:v>
      </x:c>
      <x:c r="O5184" s="32" t="n">
        <x:v>65542.98494141486</x:v>
      </x:c>
      <x:c r="P5184" s="32" t="n">
        <x:v>109.61178383599326</x:v>
      </x:c>
      <x:c r="Q5184" s="33" t="n">
        <x:v>1.0016723648447499</x:v>
      </x:c>
      <x:c r="R5184" s="34" t="n">
        <x:v>0.0016723648447498842</x:v>
      </x:c>
    </x:row>
    <x:row r="5185" ht="18" customHeight="1">
      <x:c r="A5185" s="25" t="str">
        <x:v>EEZ_826</x:v>
      </x:c>
      <x:c r="B5185" s="25" t="str">
        <x:v>United Kingdom (UK)</x:v>
      </x:c>
      <x:c r="C5185" s="25" t="str">
        <x:v>functional</x:v>
      </x:c>
      <x:c r="D5185" s="25" t="str">
        <x:v>Large benthopelagics (&gt;=90 cm)</x:v>
      </x:c>
      <x:c r="E5185" s="35" t="n">
        <x:v>15</x:v>
      </x:c>
      <x:c r="F5185" s="35" t="n">
        <x:v>15</x:v>
      </x:c>
      <x:c r="G5185" s="32" t="n">
        <x:v>39943.126257230004</x:v>
      </x:c>
      <x:c r="H5185" s="32" t="n">
        <x:v>39943.126257230004</x:v>
      </x:c>
      <x:c r="I5185" s="33" t="n">
        <x:v>0</x:v>
      </x:c>
      <x:c r="J5185" s="34" t="n">
        <x:v>1</x:v>
      </x:c>
      <x:c r="K5185" s="33" t="n">
        <x:v>1330.0451495719005</x:v>
      </x:c>
      <x:c r="L5185" s="32" t="n">
        <x:v>53126161.337166786</x:v>
      </x:c>
      <x:c r="M5185" s="33" t="n">
        <x:v>4.113090405930141</x:v>
      </x:c>
      <x:c r="N5185" s="33" t="n">
        <x:v>1297.4493294591614</x:v>
      </x:c>
      <x:c r="O5185" s="32" t="n">
        <x:v>51824182.37894569</x:v>
      </x:c>
      <x:c r="P5185" s="32" t="n">
        <x:v>1301978.9582210928</x:v>
      </x:c>
      <x:c r="Q5185" s="33" t="n">
        <x:v>1.0251230004691794</x:v>
      </x:c>
      <x:c r="R5185" s="34" t="n">
        <x:v>0.025123000469179427</x:v>
      </x:c>
    </x:row>
    <x:row r="5186" ht="18" customHeight="1">
      <x:c r="A5186" s="25" t="str">
        <x:v>EEZ_826</x:v>
      </x:c>
      <x:c r="B5186" s="25" t="str">
        <x:v>United Kingdom (UK)</x:v>
      </x:c>
      <x:c r="C5186" s="25" t="str">
        <x:v>functional</x:v>
      </x:c>
      <x:c r="D5186" s="25" t="str">
        <x:v>Large demersals (&gt;=90 cm)</x:v>
      </x:c>
      <x:c r="E5186" s="35" t="n">
        <x:v>16</x:v>
      </x:c>
      <x:c r="F5186" s="35" t="n">
        <x:v>16</x:v>
      </x:c>
      <x:c r="G5186" s="32" t="n">
        <x:v>62526.386074865295</x:v>
      </x:c>
      <x:c r="H5186" s="32" t="n">
        <x:v>62526.386074865295</x:v>
      </x:c>
      <x:c r="I5186" s="33" t="n">
        <x:v>0</x:v>
      </x:c>
      <x:c r="J5186" s="34" t="n">
        <x:v>1</x:v>
      </x:c>
      <x:c r="K5186" s="33" t="n">
        <x:v>2250.7615678356497</x:v>
      </x:c>
      <x:c r="L5186" s="32" t="n">
        <x:v>140731986.75296095</x:v>
      </x:c>
      <x:c r="M5186" s="33" t="n">
        <x:v>4.3361807372400625</x:v>
      </x:c>
      <x:c r="N5186" s="33" t="n">
        <x:v>2168.6064105315386</x:v>
      </x:c>
      <x:c r="O5186" s="32" t="n">
        <x:v>135595121.66932282</x:v>
      </x:c>
      <x:c r="P5186" s="32" t="n">
        <x:v>5136865.083638132</x:v>
      </x:c>
      <x:c r="Q5186" s="33" t="n">
        <x:v>1.0378838487727122</x:v>
      </x:c>
      <x:c r="R5186" s="34" t="n">
        <x:v>0.03788384877271216</x:v>
      </x:c>
    </x:row>
    <x:row r="5187" ht="18" customHeight="1">
      <x:c r="A5187" s="25" t="str">
        <x:v>EEZ_826</x:v>
      </x:c>
      <x:c r="B5187" s="25" t="str">
        <x:v>United Kingdom (UK)</x:v>
      </x:c>
      <x:c r="C5187" s="25" t="str">
        <x:v>functional</x:v>
      </x:c>
      <x:c r="D5187" s="25" t="str">
        <x:v>Large flatfishes (&gt;=90 cm)</x:v>
      </x:c>
      <x:c r="E5187" s="35" t="n">
        <x:v>3</x:v>
      </x:c>
      <x:c r="F5187" s="35" t="n">
        <x:v>3</x:v>
      </x:c>
      <x:c r="G5187" s="32" t="n">
        <x:v>49477.8065186399</x:v>
      </x:c>
      <x:c r="H5187" s="32" t="n">
        <x:v>49477.8065186399</x:v>
      </x:c>
      <x:c r="I5187" s="33" t="n">
        <x:v>0</x:v>
      </x:c>
      <x:c r="J5187" s="34" t="n">
        <x:v>1</x:v>
      </x:c>
      <x:c r="K5187" s="33" t="n">
        <x:v>278.05829426701735</x:v>
      </x:c>
      <x:c r="L5187" s="32" t="n">
        <x:v>13757714.484646523</x:v>
      </x:c>
      <x:c r="M5187" s="33" t="n">
        <x:v>3.3122254691398267</x:v>
      </x:c>
      <x:c r="N5187" s="33" t="n">
        <x:v>205.22273405108623</x:v>
      </x:c>
      <x:c r="O5187" s="32" t="n">
        <x:v>10153970.728605937</x:v>
      </x:c>
      <x:c r="P5187" s="32" t="n">
        <x:v>3603743.756040586</x:v>
      </x:c>
      <x:c r="Q5187" s="33" t="n">
        <x:v>1.3549098035006206</x:v>
      </x:c>
      <x:c r="R5187" s="34" t="n">
        <x:v>0.35490980350062057</x:v>
      </x:c>
    </x:row>
    <x:row r="5188" ht="18" customHeight="1">
      <x:c r="A5188" s="25" t="str">
        <x:v>EEZ_826</x:v>
      </x:c>
      <x:c r="B5188" s="25" t="str">
        <x:v>United Kingdom (UK)</x:v>
      </x:c>
      <x:c r="C5188" s="25" t="str">
        <x:v>functional</x:v>
      </x:c>
      <x:c r="D5188" s="25" t="str">
        <x:v>Large pelagics (&gt;=90 cm)</x:v>
      </x:c>
      <x:c r="E5188" s="35" t="n">
        <x:v>10</x:v>
      </x:c>
      <x:c r="F5188" s="35" t="n">
        <x:v>10</x:v>
      </x:c>
      <x:c r="G5188" s="32" t="n">
        <x:v>31.6828635908</x:v>
      </x:c>
      <x:c r="H5188" s="32" t="n">
        <x:v>31.6828635908</x:v>
      </x:c>
      <x:c r="I5188" s="33" t="n">
        <x:v>0</x:v>
      </x:c>
      <x:c r="J5188" s="34" t="n">
        <x:v>1</x:v>
      </x:c>
      <x:c r="K5188" s="33" t="n">
        <x:v>2394.115267800872</x:v>
      </x:c>
      <x:c r="L5188" s="32" t="n">
        <x:v>75852.42745038665</x:v>
      </x:c>
      <x:c r="M5188" s="33" t="n">
        <x:v>4.319032537900649</x:v>
      </x:c>
      <x:c r="N5188" s="33" t="n">
        <x:v>2084.6470616832826</x:v>
      </x:c>
      <x:c r="O5188" s="32" t="n">
        <x:v>66047.58849027347</x:v>
      </x:c>
      <x:c r="P5188" s="32" t="n">
        <x:v>9804.838960113178</x:v>
      </x:c>
      <x:c r="Q5188" s="33" t="n">
        <x:v>1.1484511271983395</x:v>
      </x:c>
      <x:c r="R5188" s="34" t="n">
        <x:v>0.1484511271983396</x:v>
      </x:c>
    </x:row>
    <x:row r="5189" ht="18" customHeight="1">
      <x:c r="A5189" s="25" t="str">
        <x:v>EEZ_826</x:v>
      </x:c>
      <x:c r="B5189" s="25" t="str">
        <x:v>United Kingdom (UK)</x:v>
      </x:c>
      <x:c r="C5189" s="25" t="str">
        <x:v>functional</x:v>
      </x:c>
      <x:c r="D5189" s="25" t="str">
        <x:v>Large rays (&gt;=90 cm)</x:v>
      </x:c>
      <x:c r="E5189" s="35" t="n">
        <x:v>17</x:v>
      </x:c>
      <x:c r="F5189" s="35" t="n">
        <x:v>17</x:v>
      </x:c>
      <x:c r="G5189" s="32" t="n">
        <x:v>4483.4163492866</x:v>
      </x:c>
      <x:c r="H5189" s="32" t="n">
        <x:v>4483.4163492866</x:v>
      </x:c>
      <x:c r="I5189" s="33" t="n">
        <x:v>0</x:v>
      </x:c>
      <x:c r="J5189" s="34" t="n">
        <x:v>1</x:v>
      </x:c>
      <x:c r="K5189" s="33" t="n">
        <x:v>706.8427285433056</x:v>
      </x:c>
      <x:c r="L5189" s="32" t="n">
        <x:v>3169070.2455254067</x:v>
      </x:c>
      <x:c r="M5189" s="33" t="n">
        <x:v>3.8335254023564427</x:v>
      </x:c>
      <x:c r="N5189" s="33" t="n">
        <x:v>681.5934407022149</x:v>
      </x:c>
      <x:c r="O5189" s="32" t="n">
        <x:v>3055867.175610817</x:v>
      </x:c>
      <x:c r="P5189" s="32" t="n">
        <x:v>113203.06991458964</x:v>
      </x:c>
      <x:c r="Q5189" s="33" t="n">
        <x:v>1.0370444994527495</x:v>
      </x:c>
      <x:c r="R5189" s="34" t="n">
        <x:v>0.03704449945274936</x:v>
      </x:c>
    </x:row>
    <x:row r="5190" ht="18" customHeight="1">
      <x:c r="A5190" s="25" t="str">
        <x:v>EEZ_826</x:v>
      </x:c>
      <x:c r="B5190" s="25" t="str">
        <x:v>United Kingdom (UK)</x:v>
      </x:c>
      <x:c r="C5190" s="25" t="str">
        <x:v>functional</x:v>
      </x:c>
      <x:c r="D5190" s="25" t="str">
        <x:v>Large reef assoc. fish (&gt;=90 cm)</x:v>
      </x:c>
      <x:c r="E5190" s="35" t="n">
        <x:v>7</x:v>
      </x:c>
      <x:c r="F5190" s="35" t="n">
        <x:v>7</x:v>
      </x:c>
      <x:c r="G5190" s="32" t="n">
        <x:v>487.21637249070005</x:v>
      </x:c>
      <x:c r="H5190" s="32" t="n">
        <x:v>487.21637249070005</x:v>
      </x:c>
      <x:c r="I5190" s="33" t="n">
        <x:v>0</x:v>
      </x:c>
      <x:c r="J5190" s="34" t="n">
        <x:v>1</x:v>
      </x:c>
      <x:c r="K5190" s="33" t="n">
        <x:v>271.8689405631871</x:v>
      </x:c>
      <x:c r="L5190" s="32" t="n">
        <x:v>132458.99901408577</x:v>
      </x:c>
      <x:c r="M5190" s="33" t="n">
        <x:v>3.372034756355867</x:v>
      </x:c>
      <x:c r="N5190" s="33" t="n">
        <x:v>235.5237764776649</x:v>
      </x:c>
      <x:c r="O5190" s="32" t="n">
        <x:v>114751.04001075837</x:v>
      </x:c>
      <x:c r="P5190" s="32" t="n">
        <x:v>17707.9590033274</x:v>
      </x:c>
      <x:c r="Q5190" s="33" t="n">
        <x:v>1.1543163269079497</x:v>
      </x:c>
      <x:c r="R5190" s="34" t="n">
        <x:v>0.15431632690794966</x:v>
      </x:c>
    </x:row>
    <x:row r="5191" ht="18" customHeight="1">
      <x:c r="A5191" s="25" t="str">
        <x:v>EEZ_826</x:v>
      </x:c>
      <x:c r="B5191" s="25" t="str">
        <x:v>United Kingdom (UK)</x:v>
      </x:c>
      <x:c r="C5191" s="25" t="str">
        <x:v>functional</x:v>
      </x:c>
      <x:c r="D5191" s="25" t="str">
        <x:v>Large sharks (&gt;=90 cm)</x:v>
      </x:c>
      <x:c r="E5191" s="35" t="n">
        <x:v>20</x:v>
      </x:c>
      <x:c r="F5191" s="35" t="n">
        <x:v>20</x:v>
      </x:c>
      <x:c r="G5191" s="32" t="n">
        <x:v>6070.1541293468</x:v>
      </x:c>
      <x:c r="H5191" s="32" t="n">
        <x:v>6070.1541293468</x:v>
      </x:c>
      <x:c r="I5191" s="33" t="n">
        <x:v>0</x:v>
      </x:c>
      <x:c r="J5191" s="34" t="n">
        <x:v>1</x:v>
      </x:c>
      <x:c r="K5191" s="33" t="n">
        <x:v>1169.0001480912917</x:v>
      </x:c>
      <x:c r="L5191" s="32" t="n">
        <x:v>7096011.076143375</x:v>
      </x:c>
      <x:c r="M5191" s="33" t="n">
        <x:v>4.025090042906532</x:v>
      </x:c>
      <x:c r="N5191" s="33" t="n">
        <x:v>1059.4733645609037</x:v>
      </x:c>
      <x:c r="O5191" s="32" t="n">
        <x:v>6431166.618822318</x:v>
      </x:c>
      <x:c r="P5191" s="32" t="n">
        <x:v>664844.4573210571</x:v>
      </x:c>
      <x:c r="Q5191" s="33" t="n">
        <x:v>1.1033785153964497</x:v>
      </x:c>
      <x:c r="R5191" s="34" t="n">
        <x:v>0.10337851539644982</x:v>
      </x:c>
    </x:row>
    <x:row r="5192" ht="18" customHeight="1">
      <x:c r="A5192" s="25" t="str">
        <x:v>EEZ_826</x:v>
      </x:c>
      <x:c r="B5192" s="25" t="str">
        <x:v>United Kingdom (UK)</x:v>
      </x:c>
      <x:c r="C5192" s="25" t="str">
        <x:v>functional</x:v>
      </x:c>
      <x:c r="D5192" s="25" t="str">
        <x:v>Lobsters, crabs</x:v>
      </x:c>
      <x:c r="E5192" s="35" t="n">
        <x:v>15</x:v>
      </x:c>
      <x:c r="F5192" s="35" t="n">
        <x:v>15</x:v>
      </x:c>
      <x:c r="G5192" s="32" t="n">
        <x:v>75994.71924031261</x:v>
      </x:c>
      <x:c r="H5192" s="32" t="n">
        <x:v>75994.71924031261</x:v>
      </x:c>
      <x:c r="I5192" s="33" t="n">
        <x:v>0</x:v>
      </x:c>
      <x:c r="J5192" s="34" t="n">
        <x:v>1</x:v>
      </x:c>
      <x:c r="K5192" s="33" t="n">
        <x:v>117.23789857855745</x:v>
      </x:c>
      <x:c r="L5192" s="32" t="n">
        <x:v>8909461.186801719</x:v>
      </x:c>
      <x:c r="M5192" s="33" t="n">
        <x:v>3.0049556248499676</x:v>
      </x:c>
      <x:c r="N5192" s="33" t="n">
        <x:v>101.14760988209572</x:v>
      </x:c>
      <x:c r="O5192" s="32" t="n">
        <x:v>7686684.2148185335</x:v>
      </x:c>
      <x:c r="P5192" s="32" t="n">
        <x:v>1222776.971983185</x:v>
      </x:c>
      <x:c r="Q5192" s="33" t="n">
        <x:v>1.1590773001479484</x:v>
      </x:c>
      <x:c r="R5192" s="34" t="n">
        <x:v>0.1590773001479484</x:v>
      </x:c>
    </x:row>
    <x:row r="5193" ht="18" customHeight="1">
      <x:c r="A5193" s="25" t="str">
        <x:v>EEZ_826</x:v>
      </x:c>
      <x:c r="B5193" s="25" t="str">
        <x:v>United Kingdom (UK)</x:v>
      </x:c>
      <x:c r="C5193" s="25" t="str">
        <x:v>functional</x:v>
      </x:c>
      <x:c r="D5193" s="25" t="str">
        <x:v>Medium bathydemersals (30 - 89 cm)</x:v>
      </x:c>
      <x:c r="E5193" s="35" t="n">
        <x:v>11</x:v>
      </x:c>
      <x:c r="F5193" s="35" t="n">
        <x:v>11</x:v>
      </x:c>
      <x:c r="G5193" s="32" t="n">
        <x:v>32130.894872365403</x:v>
      </x:c>
      <x:c r="H5193" s="32" t="n">
        <x:v>32130.894872365403</x:v>
      </x:c>
      <x:c r="I5193" s="33" t="n">
        <x:v>0</x:v>
      </x:c>
      <x:c r="J5193" s="34" t="n">
        <x:v>1</x:v>
      </x:c>
      <x:c r="K5193" s="33" t="n">
        <x:v>2078.777002829363</x:v>
      </x:c>
      <x:c r="L5193" s="32" t="n">
        <x:v>66792965.3410011</x:v>
      </x:c>
      <x:c r="M5193" s="33" t="n">
        <x:v>4.121092860524776</x:v>
      </x:c>
      <x:c r="N5193" s="33" t="n">
        <x:v>1321.5781828475156</x:v>
      </x:c>
      <x:c r="O5193" s="32" t="n">
        <x:v>42463489.65868522</x:v>
      </x:c>
      <x:c r="P5193" s="32" t="n">
        <x:v>24329475.68231588</x:v>
      </x:c>
      <x:c r="Q5193" s="33" t="n">
        <x:v>1.572950454092971</x:v>
      </x:c>
      <x:c r="R5193" s="34" t="n">
        <x:v>0.5729504540929711</x:v>
      </x:c>
    </x:row>
    <x:row r="5194" ht="18" customHeight="1">
      <x:c r="A5194" s="25" t="str">
        <x:v>EEZ_826</x:v>
      </x:c>
      <x:c r="B5194" s="25" t="str">
        <x:v>United Kingdom (UK)</x:v>
      </x:c>
      <x:c r="C5194" s="25" t="str">
        <x:v>functional</x:v>
      </x:c>
      <x:c r="D5194" s="25" t="str">
        <x:v>Medium bathypelagics (30 - 89 cm)</x:v>
      </x:c>
      <x:c r="E5194" s="35" t="n">
        <x:v>3</x:v>
      </x:c>
      <x:c r="F5194" s="35" t="n">
        <x:v>3</x:v>
      </x:c>
      <x:c r="G5194" s="32" t="n">
        <x:v>87.7741549414</x:v>
      </x:c>
      <x:c r="H5194" s="32" t="n">
        <x:v>87.7741549414</x:v>
      </x:c>
      <x:c r="I5194" s="33" t="n">
        <x:v>0</x:v>
      </x:c>
      <x:c r="J5194" s="34" t="n">
        <x:v>1</x:v>
      </x:c>
      <x:c r="K5194" s="33" t="n">
        <x:v>954.796904722396</x:v>
      </x:c>
      <x:c r="L5194" s="32" t="n">
        <x:v>83806.49145267272</x:v>
      </x:c>
      <x:c r="M5194" s="33" t="n">
        <x:v>3.9523727401778017</x:v>
      </x:c>
      <x:c r="N5194" s="33" t="n">
        <x:v>896.1335565312186</x:v>
      </x:c>
      <x:c r="O5194" s="32" t="n">
        <x:v>78657.36563915902</x:v>
      </x:c>
      <x:c r="P5194" s="32" t="n">
        <x:v>5149.125813513703</x:v>
      </x:c>
      <x:c r="Q5194" s="33" t="n">
        <x:v>1.0654627290358964</x:v>
      </x:c>
      <x:c r="R5194" s="34" t="n">
        <x:v>0.0654627290358965</x:v>
      </x:c>
    </x:row>
    <x:row r="5195" ht="18" customHeight="1">
      <x:c r="A5195" s="25" t="str">
        <x:v>EEZ_826</x:v>
      </x:c>
      <x:c r="B5195" s="25" t="str">
        <x:v>United Kingdom (UK)</x:v>
      </x:c>
      <x:c r="C5195" s="25" t="str">
        <x:v>functional</x:v>
      </x:c>
      <x:c r="D5195" s="25" t="str">
        <x:v>Medium benthopelagics (30 - 89 cm)</x:v>
      </x:c>
      <x:c r="E5195" s="35" t="n">
        <x:v>29</x:v>
      </x:c>
      <x:c r="F5195" s="35" t="n">
        <x:v>29</x:v>
      </x:c>
      <x:c r="G5195" s="32" t="n">
        <x:v>246626.03514493065</x:v>
      </x:c>
      <x:c r="H5195" s="32" t="n">
        <x:v>246626.03514493065</x:v>
      </x:c>
      <x:c r="I5195" s="33" t="n">
        <x:v>0</x:v>
      </x:c>
      <x:c r="J5195" s="34" t="n">
        <x:v>1</x:v>
      </x:c>
      <x:c r="K5195" s="33" t="n">
        <x:v>1323.5257744100727</x:v>
      </x:c>
      <x:c r="L5195" s="32" t="n">
        <x:v>326415914.15488017</x:v>
      </x:c>
      <x:c r="M5195" s="33" t="n">
        <x:v>4.048637294477852</x:v>
      </x:c>
      <x:c r="N5195" s="33" t="n">
        <x:v>1118.5033636479802</x:v>
      </x:c>
      <x:c r="O5195" s="32" t="n">
        <x:v>275852049.8727699</x:v>
      </x:c>
      <x:c r="P5195" s="32" t="n">
        <x:v>50563864.282110274</x:v>
      </x:c>
      <x:c r="Q5195" s="33" t="n">
        <x:v>1.1833006653582296</x:v>
      </x:c>
      <x:c r="R5195" s="34" t="n">
        <x:v>0.18330066535822967</x:v>
      </x:c>
    </x:row>
    <x:row r="5196" ht="18" customHeight="1">
      <x:c r="A5196" s="25" t="str">
        <x:v>EEZ_826</x:v>
      </x:c>
      <x:c r="B5196" s="25" t="str">
        <x:v>United Kingdom (UK)</x:v>
      </x:c>
      <x:c r="C5196" s="25" t="str">
        <x:v>functional</x:v>
      </x:c>
      <x:c r="D5196" s="25" t="str">
        <x:v>Medium demersals (30 - 89 cm)</x:v>
      </x:c>
      <x:c r="E5196" s="35" t="n">
        <x:v>34</x:v>
      </x:c>
      <x:c r="F5196" s="35" t="n">
        <x:v>34</x:v>
      </x:c>
      <x:c r="G5196" s="32" t="n">
        <x:v>335866.61490539095</x:v>
      </x:c>
      <x:c r="H5196" s="32" t="n">
        <x:v>335866.61490539095</x:v>
      </x:c>
      <x:c r="I5196" s="33" t="n">
        <x:v>0</x:v>
      </x:c>
      <x:c r="J5196" s="34" t="n">
        <x:v>1</x:v>
      </x:c>
      <x:c r="K5196" s="33" t="n">
        <x:v>293.33110551655903</x:v>
      </x:c>
      <x:c r="L5196" s="32" t="n">
        <x:v>98520125.45630273</x:v>
      </x:c>
      <x:c r="M5196" s="33" t="n">
        <x:v>3.371675555626753</x:v>
      </x:c>
      <x:c r="N5196" s="33" t="n">
        <x:v>235.32905759599504</x:v>
      </x:c>
      <x:c r="O5196" s="32" t="n">
        <x:v>79039173.96364263</x:v>
      </x:c>
      <x:c r="P5196" s="32" t="n">
        <x:v>19480951.492660105</x:v>
      </x:c>
      <x:c r="Q5196" s="33" t="n">
        <x:v>1.2464721038408269</x:v>
      </x:c>
      <x:c r="R5196" s="34" t="n">
        <x:v>0.24647210384082688</x:v>
      </x:c>
    </x:row>
    <x:row r="5197" ht="18" customHeight="1">
      <x:c r="A5197" s="25" t="str">
        <x:v>EEZ_826</x:v>
      </x:c>
      <x:c r="B5197" s="25" t="str">
        <x:v>United Kingdom (UK)</x:v>
      </x:c>
      <x:c r="C5197" s="25" t="str">
        <x:v>functional</x:v>
      </x:c>
      <x:c r="D5197" s="25" t="str">
        <x:v>Medium pelagics (30 - 89 cm)</x:v>
      </x:c>
      <x:c r="E5197" s="35" t="n">
        <x:v>24</x:v>
      </x:c>
      <x:c r="F5197" s="35" t="n">
        <x:v>24</x:v>
      </x:c>
      <x:c r="G5197" s="32" t="n">
        <x:v>568724.2782547415</x:v>
      </x:c>
      <x:c r="H5197" s="32" t="n">
        <x:v>568724.2782547415</x:v>
      </x:c>
      <x:c r="I5197" s="33" t="n">
        <x:v>0</x:v>
      </x:c>
      <x:c r="J5197" s="34" t="n">
        <x:v>1</x:v>
      </x:c>
      <x:c r="K5197" s="33" t="n">
        <x:v>361.0036593206312</x:v>
      </x:c>
      <x:c r="L5197" s="32" t="n">
        <x:v>205311545.59444654</x:v>
      </x:c>
      <x:c r="M5197" s="33" t="n">
        <x:v>3.5350615399438663</x:v>
      </x:c>
      <x:c r="N5197" s="33" t="n">
        <x:v>342.81636051136707</x:v>
      </x:c>
      <x:c r="O5197" s="32" t="n">
        <x:v>194967987.20574448</x:v>
      </x:c>
      <x:c r="P5197" s="32" t="n">
        <x:v>10343558.388702065</x:v>
      </x:c>
      <x:c r="Q5197" s="33" t="n">
        <x:v>1.0530525987211776</x:v>
      </x:c>
      <x:c r="R5197" s="34" t="n">
        <x:v>0.05305259872117767</x:v>
      </x:c>
    </x:row>
    <x:row r="5198" ht="18" customHeight="1">
      <x:c r="A5198" s="25" t="str">
        <x:v>EEZ_826</x:v>
      </x:c>
      <x:c r="B5198" s="25" t="str">
        <x:v>United Kingdom (UK)</x:v>
      </x:c>
      <x:c r="C5198" s="25" t="str">
        <x:v>functional</x:v>
      </x:c>
      <x:c r="D5198" s="25" t="str">
        <x:v>Medium reef assoc. fish (30 - 89 cm)</x:v>
      </x:c>
      <x:c r="E5198" s="35" t="n">
        <x:v>7</x:v>
      </x:c>
      <x:c r="F5198" s="35" t="n">
        <x:v>7</x:v>
      </x:c>
      <x:c r="G5198" s="32" t="n">
        <x:v>388.5817676145</x:v>
      </x:c>
      <x:c r="H5198" s="32" t="n">
        <x:v>388.5817676145</x:v>
      </x:c>
      <x:c r="I5198" s="33" t="n">
        <x:v>0</x:v>
      </x:c>
      <x:c r="J5198" s="34" t="n">
        <x:v>1</x:v>
      </x:c>
      <x:c r="K5198" s="33" t="n">
        <x:v>181.2806397818224</x:v>
      </x:c>
      <x:c r="L5198" s="32" t="n">
        <x:v>70442.351440708</x:v>
      </x:c>
      <x:c r="M5198" s="33" t="n">
        <x:v>3.1561730798345096</x:v>
      </x:c>
      <x:c r="N5198" s="33" t="n">
        <x:v>143.27587843664728</x:v>
      </x:c>
      <x:c r="O5198" s="32" t="n">
        <x:v>55674.394099432626</x:v>
      </x:c>
      <x:c r="P5198" s="32" t="n">
        <x:v>14767.957341275367</x:v>
      </x:c>
      <x:c r="Q5198" s="33" t="n">
        <x:v>1.2652558250548769</x:v>
      </x:c>
      <x:c r="R5198" s="34" t="n">
        <x:v>0.2652558250548768</x:v>
      </x:c>
    </x:row>
    <x:row r="5199" ht="18" customHeight="1">
      <x:c r="A5199" s="25" t="str">
        <x:v>EEZ_826</x:v>
      </x:c>
      <x:c r="B5199" s="25" t="str">
        <x:v>United Kingdom (UK)</x:v>
      </x:c>
      <x:c r="C5199" s="25" t="str">
        <x:v>functional</x:v>
      </x:c>
      <x:c r="D5199" s="25" t="str">
        <x:v>Other demersal invertebrates</x:v>
      </x:c>
      <x:c r="E5199" s="35" t="n">
        <x:v>46</x:v>
      </x:c>
      <x:c r="F5199" s="35" t="n">
        <x:v>46</x:v>
      </x:c>
      <x:c r="G5199" s="32" t="n">
        <x:v>105403.3849815726</x:v>
      </x:c>
      <x:c r="H5199" s="32" t="n">
        <x:v>105403.3849815726</x:v>
      </x:c>
      <x:c r="I5199" s="33" t="n">
        <x:v>0</x:v>
      </x:c>
      <x:c r="J5199" s="34" t="n">
        <x:v>1</x:v>
      </x:c>
      <x:c r="K5199" s="33" t="n">
        <x:v>153.38127573667052</x:v>
      </x:c>
      <x:c r="L5199" s="32" t="n">
        <x:v>16166905.655437022</x:v>
      </x:c>
      <x:c r="M5199" s="33" t="n">
        <x:v>2.4632665720290063</x:v>
      </x:c>
      <x:c r="N5199" s="33" t="n">
        <x:v>29.0580570461794</x:v>
      </x:c>
      <x:c r="O5199" s="32" t="n">
        <x:v>3062817.5736549455</x:v>
      </x:c>
      <x:c r="P5199" s="32" t="n">
        <x:v>13104088.081782077</x:v>
      </x:c>
      <x:c r="Q5199" s="33" t="n">
        <x:v>5.278442240405655</x:v>
      </x:c>
      <x:c r="R5199" s="34" t="n">
        <x:v>4.278442240405655</x:v>
      </x:c>
    </x:row>
    <x:row r="5200" ht="18" customHeight="1">
      <x:c r="A5200" s="25" t="str">
        <x:v>EEZ_826</x:v>
      </x:c>
      <x:c r="B5200" s="25" t="str">
        <x:v>United Kingdom (UK)</x:v>
      </x:c>
      <x:c r="C5200" s="25" t="str">
        <x:v>functional</x:v>
      </x:c>
      <x:c r="D5200" s="25" t="str">
        <x:v>Shrimps</x:v>
      </x:c>
      <x:c r="E5200" s="35" t="n">
        <x:v>12</x:v>
      </x:c>
      <x:c r="F5200" s="35" t="n">
        <x:v>12</x:v>
      </x:c>
      <x:c r="G5200" s="32" t="n">
        <x:v>22971.8687592367</x:v>
      </x:c>
      <x:c r="H5200" s="32" t="n">
        <x:v>22971.8687592367</x:v>
      </x:c>
      <x:c r="I5200" s="33" t="n">
        <x:v>0</x:v>
      </x:c>
      <x:c r="J5200" s="34" t="n">
        <x:v>1</x:v>
      </x:c>
      <x:c r="K5200" s="33" t="n">
        <x:v>149.25715956498414</x:v>
      </x:c>
      <x:c r="L5200" s="32" t="n">
        <x:v>3428715.8809032664</x:v>
      </x:c>
      <x:c r="M5200" s="33" t="n">
        <x:v>3.1642380870228526</x:v>
      </x:c>
      <x:c r="N5200" s="33" t="n">
        <x:v>145.96142243099544</x:v>
      </x:c>
      <x:c r="O5200" s="32" t="n">
        <x:v>3353006.639996335</x:v>
      </x:c>
      <x:c r="P5200" s="32" t="n">
        <x:v>75709.24090693146</x:v>
      </x:c>
      <x:c r="Q5200" s="33" t="n">
        <x:v>1.0225795081953712</x:v>
      </x:c>
      <x:c r="R5200" s="34" t="n">
        <x:v>0.02257950819537125</x:v>
      </x:c>
    </x:row>
    <x:row r="5201" ht="18" customHeight="1">
      <x:c r="A5201" s="25" t="str">
        <x:v>EEZ_826</x:v>
      </x:c>
      <x:c r="B5201" s="25" t="str">
        <x:v>United Kingdom (UK)</x:v>
      </x:c>
      <x:c r="C5201" s="25" t="str">
        <x:v>functional</x:v>
      </x:c>
      <x:c r="D5201" s="25" t="str">
        <x:v>Small bathydemersals (&lt;30 cm)</x:v>
      </x:c>
      <x:c r="E5201" s="35" t="n">
        <x:v>1</x:v>
      </x:c>
      <x:c r="F5201" s="35" t="n">
        <x:v>1</x:v>
      </x:c>
      <x:c r="G5201" s="32" t="n">
        <x:v>16.256817468999998</x:v>
      </x:c>
      <x:c r="H5201" s="32" t="n">
        <x:v>16.256817468999998</x:v>
      </x:c>
      <x:c r="I5201" s="33" t="n">
        <x:v>0</x:v>
      </x:c>
      <x:c r="J5201" s="34" t="n">
        <x:v>1</x:v>
      </x:c>
      <x:c r="K5201" s="33" t="n">
        <x:v>346.73685045253166</x:v>
      </x:c>
      <x:c r="L5201" s="32" t="n">
        <x:v>5636.837687582756</x:v>
      </x:c>
      <x:c r="M5201" s="33" t="n">
        <x:v>3.54</x:v>
      </x:c>
      <x:c r="N5201" s="33" t="n">
        <x:v>346.73685045253166</x:v>
      </x:c>
      <x:c r="O5201" s="32" t="n">
        <x:v>5636.837687582756</x:v>
      </x:c>
      <x:c r="P5201" s="32" t="n">
        <x:v>0</x:v>
      </x:c>
      <x:c r="Q5201" s="33" t="n">
        <x:v>1</x:v>
      </x:c>
      <x:c r="R5201" s="34" t="n">
        <x:v>0</x:v>
      </x:c>
    </x:row>
    <x:row r="5202" ht="18" customHeight="1">
      <x:c r="A5202" s="25" t="str">
        <x:v>EEZ_826</x:v>
      </x:c>
      <x:c r="B5202" s="25" t="str">
        <x:v>United Kingdom (UK)</x:v>
      </x:c>
      <x:c r="C5202" s="25" t="str">
        <x:v>functional</x:v>
      </x:c>
      <x:c r="D5202" s="25" t="str">
        <x:v>Small demersals (&lt;30 cm)</x:v>
      </x:c>
      <x:c r="E5202" s="35" t="n">
        <x:v>4</x:v>
      </x:c>
      <x:c r="F5202" s="35" t="n">
        <x:v>4</x:v>
      </x:c>
      <x:c r="G5202" s="32" t="n">
        <x:v>660.6786744673</x:v>
      </x:c>
      <x:c r="H5202" s="32" t="n">
        <x:v>660.6786744673</x:v>
      </x:c>
      <x:c r="I5202" s="33" t="n">
        <x:v>0</x:v>
      </x:c>
      <x:c r="J5202" s="34" t="n">
        <x:v>1</x:v>
      </x:c>
      <x:c r="K5202" s="33" t="n">
        <x:v>138.19906057130083</x:v>
      </x:c>
      <x:c r="L5202" s="32" t="n">
        <x:v>91305.17215087313</x:v>
      </x:c>
      <x:c r="M5202" s="33" t="n">
        <x:v>3.140214533637862</x:v>
      </x:c>
      <x:c r="N5202" s="33" t="n">
        <x:v>138.10663179697764</x:v>
      </x:c>
      <x:c r="O5202" s="32" t="n">
        <x:v>91244.10643077065</x:v>
      </x:c>
      <x:c r="P5202" s="32" t="n">
        <x:v>61.06572010247328</x:v>
      </x:c>
      <x:c r="Q5202" s="33" t="n">
        <x:v>1.000669256596302</x:v>
      </x:c>
      <x:c r="R5202" s="34" t="n">
        <x:v>0.0006692565963019811</x:v>
      </x:c>
    </x:row>
    <x:row r="5203" ht="18" customHeight="1">
      <x:c r="A5203" s="25" t="str">
        <x:v>EEZ_826</x:v>
      </x:c>
      <x:c r="B5203" s="25" t="str">
        <x:v>United Kingdom (UK)</x:v>
      </x:c>
      <x:c r="C5203" s="25" t="str">
        <x:v>functional</x:v>
      </x:c>
      <x:c r="D5203" s="25" t="str">
        <x:v>Small pelagics (&lt;30 cm)</x:v>
      </x:c>
      <x:c r="E5203" s="35" t="n">
        <x:v>8</x:v>
      </x:c>
      <x:c r="F5203" s="35" t="n">
        <x:v>8</x:v>
      </x:c>
      <x:c r="G5203" s="32" t="n">
        <x:v>91899.14307469298</x:v>
      </x:c>
      <x:c r="H5203" s="32" t="n">
        <x:v>91899.14307469298</x:v>
      </x:c>
      <x:c r="I5203" s="33" t="n">
        <x:v>0</x:v>
      </x:c>
      <x:c r="J5203" s="34" t="n">
        <x:v>1</x:v>
      </x:c>
      <x:c r="K5203" s="33" t="n">
        <x:v>104.45843894827357</x:v>
      </x:c>
      <x:c r="L5203" s="32" t="n">
        <x:v>9599641.026266474</x:v>
      </x:c>
      <x:c r="M5203" s="33" t="n">
        <x:v>3.0182660265239387</x:v>
      </x:c>
      <x:c r="N5203" s="33" t="n">
        <x:v>104.29560951753626</x:v>
      </x:c>
      <x:c r="O5203" s="32" t="n">
        <x:v>9584677.141114376</x:v>
      </x:c>
      <x:c r="P5203" s="32" t="n">
        <x:v>14963.885152097791</x:v>
      </x:c>
      <x:c r="Q5203" s="33" t="n">
        <x:v>1.0015612299644303</x:v>
      </x:c>
      <x:c r="R5203" s="34" t="n">
        <x:v>0.001561229964430288</x:v>
      </x:c>
    </x:row>
    <x:row r="5204" ht="18" customHeight="1">
      <x:c r="A5204" s="25" t="str">
        <x:v>EEZ_826</x:v>
      </x:c>
      <x:c r="B5204" s="25" t="str">
        <x:v>United Kingdom (UK)</x:v>
      </x:c>
      <x:c r="C5204" s="25" t="str">
        <x:v>functional</x:v>
      </x:c>
      <x:c r="D5204" s="25" t="str">
        <x:v>Small reef assoc. fish (&lt;30 cm)</x:v>
      </x:c>
      <x:c r="E5204" s="35" t="n">
        <x:v>4</x:v>
      </x:c>
      <x:c r="F5204" s="35" t="n">
        <x:v>4</x:v>
      </x:c>
      <x:c r="G5204" s="32" t="n">
        <x:v>55.0433283998</x:v>
      </x:c>
      <x:c r="H5204" s="32" t="n">
        <x:v>55.0433283998</x:v>
      </x:c>
      <x:c r="I5204" s="33" t="n">
        <x:v>0</x:v>
      </x:c>
      <x:c r="J5204" s="34" t="n">
        <x:v>1</x:v>
      </x:c>
      <x:c r="K5204" s="33" t="n">
        <x:v>306.5147504136475</x:v>
      </x:c>
      <x:c r="L5204" s="32" t="n">
        <x:v>16871.592066401132</x:v>
      </x:c>
      <x:c r="M5204" s="33" t="n">
        <x:v>3.454405603217681</x:v>
      </x:c>
      <x:c r="N5204" s="33" t="n">
        <x:v>284.7118892764299</x:v>
      </x:c>
      <x:c r="O5204" s="32" t="n">
        <x:v>15671.490020770025</x:v>
      </x:c>
      <x:c r="P5204" s="32" t="n">
        <x:v>1200.102045631107</x:v>
      </x:c>
      <x:c r="Q5204" s="33" t="n">
        <x:v>1.0765786816722958</x:v>
      </x:c>
      <x:c r="R5204" s="34" t="n">
        <x:v>0.07657868167229574</x:v>
      </x:c>
    </x:row>
    <x:row r="5205" ht="18" customHeight="1">
      <x:c r="A5205" s="25" t="str">
        <x:v>EEZ_826</x:v>
      </x:c>
      <x:c r="B5205" s="25" t="str">
        <x:v>United Kingdom (UK)</x:v>
      </x:c>
      <x:c r="C5205" s="25" t="str">
        <x:v>functional</x:v>
      </x:c>
      <x:c r="D5205" s="25" t="str">
        <x:v>Small to medium flatfishes (&lt;90 cm)</x:v>
      </x:c>
      <x:c r="E5205" s="35" t="n">
        <x:v>20</x:v>
      </x:c>
      <x:c r="F5205" s="35" t="n">
        <x:v>20</x:v>
      </x:c>
      <x:c r="G5205" s="32" t="n">
        <x:v>45863.75142434889</x:v>
      </x:c>
      <x:c r="H5205" s="32" t="n">
        <x:v>45863.75142434889</x:v>
      </x:c>
      <x:c r="I5205" s="33" t="n">
        <x:v>0</x:v>
      </x:c>
      <x:c r="J5205" s="34" t="n">
        <x:v>1</x:v>
      </x:c>
      <x:c r="K5205" s="33" t="n">
        <x:v>401.1438581196668</x:v>
      </x:c>
      <x:c r="L5205" s="32" t="n">
        <x:v>18397962.194204677</x:v>
      </x:c>
      <x:c r="M5205" s="33" t="n">
        <x:v>3.413019948607274</x:v>
      </x:c>
      <x:c r="N5205" s="33" t="n">
        <x:v>258.83318032139664</x:v>
      </x:c>
      <x:c r="O5205" s="32" t="n">
        <x:v>11871060.64263421</x:v>
      </x:c>
      <x:c r="P5205" s="32" t="n">
        <x:v>6526901.551570468</x:v>
      </x:c>
      <x:c r="Q5205" s="33" t="n">
        <x:v>1.5498162083453173</x:v>
      </x:c>
      <x:c r="R5205" s="34" t="n">
        <x:v>0.5498162083453174</x:v>
      </x:c>
    </x:row>
    <x:row r="5206" ht="18" customHeight="1">
      <x:c r="A5206" s="25" t="str">
        <x:v>EEZ_826</x:v>
      </x:c>
      <x:c r="B5206" s="25" t="str">
        <x:v>United Kingdom (UK)</x:v>
      </x:c>
      <x:c r="C5206" s="25" t="str">
        <x:v>functional</x:v>
      </x:c>
      <x:c r="D5206" s="25" t="str">
        <x:v>Small to medium rays (&lt;90 cm)</x:v>
      </x:c>
      <x:c r="E5206" s="35" t="n">
        <x:v>7</x:v>
      </x:c>
      <x:c r="F5206" s="35" t="n">
        <x:v>7</x:v>
      </x:c>
      <x:c r="G5206" s="32" t="n">
        <x:v>2754.9971113934</x:v>
      </x:c>
      <x:c r="H5206" s="32" t="n">
        <x:v>2754.9971113934</x:v>
      </x:c>
      <x:c r="I5206" s="33" t="n">
        <x:v>0</x:v>
      </x:c>
      <x:c r="J5206" s="34" t="n">
        <x:v>1</x:v>
      </x:c>
      <x:c r="K5206" s="33" t="n">
        <x:v>1082.0652947970482</x:v>
      </x:c>
      <x:c r="L5206" s="32" t="n">
        <x:v>2981086.7615049155</x:v>
      </x:c>
      <x:c r="M5206" s="33" t="n">
        <x:v>3.9862106572298988</x:v>
      </x:c>
      <x:c r="N5206" s="33" t="n">
        <x:v>968.7476393625249</x:v>
      </x:c>
      <x:c r="O5206" s="32" t="n">
        <x:v>2668896.948112931</x:v>
      </x:c>
      <x:c r="P5206" s="32" t="n">
        <x:v>312189.81339198444</x:v>
      </x:c>
      <x:c r="Q5206" s="33" t="n">
        <x:v>1.1169733487134905</x:v>
      </x:c>
      <x:c r="R5206" s="34" t="n">
        <x:v>0.1169733487134905</x:v>
      </x:c>
    </x:row>
    <x:row r="5207" ht="18" customHeight="1">
      <x:c r="A5207" s="25" t="str">
        <x:v>EEZ_826</x:v>
      </x:c>
      <x:c r="B5207" s="25" t="str">
        <x:v>United Kingdom (UK)</x:v>
      </x:c>
      <x:c r="C5207" s="25" t="str">
        <x:v>functional</x:v>
      </x:c>
      <x:c r="D5207" s="25" t="str">
        <x:v>Small to medium sharks (&lt;90 cm)</x:v>
      </x:c>
      <x:c r="E5207" s="35" t="n">
        <x:v>6</x:v>
      </x:c>
      <x:c r="F5207" s="35" t="n">
        <x:v>6</x:v>
      </x:c>
      <x:c r="G5207" s="32" t="n">
        <x:v>3828.7026448751003</x:v>
      </x:c>
      <x:c r="H5207" s="32" t="n">
        <x:v>3828.7026448751003</x:v>
      </x:c>
      <x:c r="I5207" s="33" t="n">
        <x:v>0</x:v>
      </x:c>
      <x:c r="J5207" s="34" t="n">
        <x:v>1</x:v>
      </x:c>
      <x:c r="K5207" s="33" t="n">
        <x:v>665.6727229199573</x:v>
      </x:c>
      <x:c r="L5207" s="32" t="n">
        <x:v>2548662.91486485</x:v>
      </x:c>
      <x:c r="M5207" s="33" t="n">
        <x:v>3.8228551790498573</x:v>
      </x:c>
      <x:c r="N5207" s="33" t="n">
        <x:v>665.0513494955133</x:v>
      </x:c>
      <x:c r="O5207" s="32" t="n">
        <x:v>2546283.8607912264</x:v>
      </x:c>
      <x:c r="P5207" s="32" t="n">
        <x:v>2379.054073623847</x:v>
      </x:c>
      <x:c r="Q5207" s="33" t="n">
        <x:v>1.000934323981021</x:v>
      </x:c>
      <x:c r="R5207" s="34" t="n">
        <x:v>0.0009343239810209477</x:v>
      </x:c>
    </x:row>
    <x:row r="5208" ht="18" customHeight="1">
      <x:c r="A5208" s="25" t="str">
        <x:v>EEZ_830</x:v>
      </x:c>
      <x:c r="B5208" s="25" t="str">
        <x:v>Channel Isl. (UK)</x:v>
      </x:c>
      <x:c r="C5208" s="25" t="str">
        <x:v>functional</x:v>
      </x:c>
      <x:c r="D5208" s="25" t="str">
        <x:v>Cephalopods</x:v>
      </x:c>
      <x:c r="E5208" s="35" t="n">
        <x:v>14</x:v>
      </x:c>
      <x:c r="F5208" s="35" t="n">
        <x:v>14</x:v>
      </x:c>
      <x:c r="G5208" s="32" t="n">
        <x:v>606.3333006229</x:v>
      </x:c>
      <x:c r="H5208" s="32" t="n">
        <x:v>606.3333006229</x:v>
      </x:c>
      <x:c r="I5208" s="33" t="n">
        <x:v>0</x:v>
      </x:c>
      <x:c r="J5208" s="34" t="n">
        <x:v>1</x:v>
      </x:c>
      <x:c r="K5208" s="33" t="n">
        <x:v>1633.0911091310059</x:v>
      </x:c>
      <x:c r="L5208" s="32" t="n">
        <x:v>990197.5224173153</x:v>
      </x:c>
      <x:c r="M5208" s="33" t="n">
        <x:v>4.180699311215342</x:v>
      </x:c>
      <x:c r="N5208" s="33" t="n">
        <x:v>1516.0003836974633</x:v>
      </x:c>
      <x:c r="O5208" s="32" t="n">
        <x:v>919201.5163928658</x:v>
      </x:c>
      <x:c r="P5208" s="32" t="n">
        <x:v>70996.00602444948</x:v>
      </x:c>
      <x:c r="Q5208" s="33" t="n">
        <x:v>1.0772366067269474</x:v>
      </x:c>
      <x:c r="R5208" s="34" t="n">
        <x:v>0.07723660672694742</x:v>
      </x:c>
    </x:row>
    <x:row r="5209" ht="18" customHeight="1">
      <x:c r="A5209" s="25" t="str">
        <x:v>EEZ_830</x:v>
      </x:c>
      <x:c r="B5209" s="25" t="str">
        <x:v>Channel Isl. (UK)</x:v>
      </x:c>
      <x:c r="C5209" s="25" t="str">
        <x:v>functional</x:v>
      </x:c>
      <x:c r="D5209" s="25" t="str">
        <x:v>Large bathydemersals (&gt;=90 cm)</x:v>
      </x:c>
      <x:c r="E5209" s="35" t="n">
        <x:v>4</x:v>
      </x:c>
      <x:c r="F5209" s="35" t="n">
        <x:v>4</x:v>
      </x:c>
      <x:c r="G5209" s="32" t="n">
        <x:v>22.759249586</x:v>
      </x:c>
      <x:c r="H5209" s="32" t="n">
        <x:v>22.759249586</x:v>
      </x:c>
      <x:c r="I5209" s="33" t="n">
        <x:v>0</x:v>
      </x:c>
      <x:c r="J5209" s="34" t="n">
        <x:v>1</x:v>
      </x:c>
      <x:c r="K5209" s="33" t="n">
        <x:v>2475.963151405737</x:v>
      </x:c>
      <x:c r="L5209" s="32" t="n">
        <x:v>56351.06332858227</x:v>
      </x:c>
      <x:c r="M5209" s="33" t="n">
        <x:v>4.3909171169797645</x:v>
      </x:c>
      <x:c r="N5209" s="33" t="n">
        <x:v>2459.898099586043</x:v>
      </x:c>
      <x:c r="O5209" s="32" t="n">
        <x:v>55985.43480460583</x:v>
      </x:c>
      <x:c r="P5209" s="32" t="n">
        <x:v>365.6285239764402</x:v>
      </x:c>
      <x:c r="Q5209" s="33" t="n">
        <x:v>1.0065307793938283</x:v>
      </x:c>
      <x:c r="R5209" s="34" t="n">
        <x:v>0.006530779393828349</x:v>
      </x:c>
    </x:row>
    <x:row r="5210" ht="18" customHeight="1">
      <x:c r="A5210" s="25" t="str">
        <x:v>EEZ_830</x:v>
      </x:c>
      <x:c r="B5210" s="25" t="str">
        <x:v>Channel Isl. (UK)</x:v>
      </x:c>
      <x:c r="C5210" s="25" t="str">
        <x:v>functional</x:v>
      </x:c>
      <x:c r="D5210" s="25" t="str">
        <x:v>Large benthopelagics (&gt;=90 cm)</x:v>
      </x:c>
      <x:c r="E5210" s="35" t="n">
        <x:v>10</x:v>
      </x:c>
      <x:c r="F5210" s="35" t="n">
        <x:v>10</x:v>
      </x:c>
      <x:c r="G5210" s="32" t="n">
        <x:v>84.9581224311</x:v>
      </x:c>
      <x:c r="H5210" s="32" t="n">
        <x:v>84.9581224311</x:v>
      </x:c>
      <x:c r="I5210" s="33" t="n">
        <x:v>0</x:v>
      </x:c>
      <x:c r="J5210" s="34" t="n">
        <x:v>1</x:v>
      </x:c>
      <x:c r="K5210" s="33" t="n">
        <x:v>1921.1253916346423</x:v>
      </x:c>
      <x:c r="L5210" s="32" t="n">
        <x:v>163215.20622799086</x:v>
      </x:c>
      <x:c r="M5210" s="33" t="n">
        <x:v>4.27176943687117</x:v>
      </x:c>
      <x:c r="N5210" s="33" t="n">
        <x:v>1869.6892752106573</x:v>
      </x:c>
      <x:c r="O5210" s="32" t="n">
        <x:v>158845.29035146165</x:v>
      </x:c>
      <x:c r="P5210" s="32" t="n">
        <x:v>4369.915876529209</x:v>
      </x:c>
      <x:c r="Q5210" s="33" t="n">
        <x:v>1.0275105158412965</x:v>
      </x:c>
      <x:c r="R5210" s="34" t="n">
        <x:v>0.02751051584129638</x:v>
      </x:c>
    </x:row>
    <x:row r="5211" ht="18" customHeight="1">
      <x:c r="A5211" s="25" t="str">
        <x:v>EEZ_830</x:v>
      </x:c>
      <x:c r="B5211" s="25" t="str">
        <x:v>Channel Isl. (UK)</x:v>
      </x:c>
      <x:c r="C5211" s="25" t="str">
        <x:v>functional</x:v>
      </x:c>
      <x:c r="D5211" s="25" t="str">
        <x:v>Large demersals (&gt;=90 cm)</x:v>
      </x:c>
      <x:c r="E5211" s="35" t="n">
        <x:v>11</x:v>
      </x:c>
      <x:c r="F5211" s="35" t="n">
        <x:v>11</x:v>
      </x:c>
      <x:c r="G5211" s="32" t="n">
        <x:v>278.2144773146</x:v>
      </x:c>
      <x:c r="H5211" s="32" t="n">
        <x:v>278.2144773146</x:v>
      </x:c>
      <x:c r="I5211" s="33" t="n">
        <x:v>0</x:v>
      </x:c>
      <x:c r="J5211" s="34" t="n">
        <x:v>1</x:v>
      </x:c>
      <x:c r="K5211" s="33" t="n">
        <x:v>1904.3622058582532</x:v>
      </x:c>
      <x:c r="L5211" s="32" t="n">
        <x:v>529821.1357205326</x:v>
      </x:c>
      <x:c r="M5211" s="33" t="n">
        <x:v>4.239150786344411</x:v>
      </x:c>
      <x:c r="N5211" s="33" t="n">
        <x:v>1734.406076223061</x:v>
      </x:c>
      <x:c r="O5211" s="32" t="n">
        <x:v>482536.8799476652</x:v>
      </x:c>
      <x:c r="P5211" s="32" t="n">
        <x:v>47284.255772867415</x:v>
      </x:c>
      <x:c r="Q5211" s="33" t="n">
        <x:v>1.0979909676085189</x:v>
      </x:c>
      <x:c r="R5211" s="34" t="n">
        <x:v>0.09799096760851886</x:v>
      </x:c>
    </x:row>
    <x:row r="5212" ht="18" customHeight="1">
      <x:c r="A5212" s="25" t="str">
        <x:v>EEZ_830</x:v>
      </x:c>
      <x:c r="B5212" s="25" t="str">
        <x:v>Channel Isl. (UK)</x:v>
      </x:c>
      <x:c r="C5212" s="25" t="str">
        <x:v>functional</x:v>
      </x:c>
      <x:c r="D5212" s="25" t="str">
        <x:v>Large flatfishes (&gt;=90 cm)</x:v>
      </x:c>
      <x:c r="E5212" s="35" t="n">
        <x:v>3</x:v>
      </x:c>
      <x:c r="F5212" s="35" t="n">
        <x:v>3</x:v>
      </x:c>
      <x:c r="G5212" s="32" t="n">
        <x:v>104.1594145972</x:v>
      </x:c>
      <x:c r="H5212" s="32" t="n">
        <x:v>104.1594145972</x:v>
      </x:c>
      <x:c r="I5212" s="33" t="n">
        <x:v>0</x:v>
      </x:c>
      <x:c r="J5212" s="34" t="n">
        <x:v>1</x:v>
      </x:c>
      <x:c r="K5212" s="33" t="n">
        <x:v>1012.7586741470847</x:v>
      </x:c>
      <x:c r="L5212" s="32" t="n">
        <x:v>105488.35062739677</x:v>
      </x:c>
      <x:c r="M5212" s="33" t="n">
        <x:v>3.6933835533277803</x:v>
      </x:c>
      <x:c r="N5212" s="33" t="n">
        <x:v>493.6095497798238</x:v>
      </x:c>
      <x:c r="O5212" s="32" t="n">
        <x:v>51414.0817446539</x:v>
      </x:c>
      <x:c r="P5212" s="32" t="n">
        <x:v>54074.268882742865</x:v>
      </x:c>
      <x:c r="Q5212" s="33" t="n">
        <x:v>2.051740438568964</x:v>
      </x:c>
      <x:c r="R5212" s="34" t="n">
        <x:v>1.0517404385689642</x:v>
      </x:c>
    </x:row>
    <x:row r="5213" ht="18" customHeight="1">
      <x:c r="A5213" s="25" t="str">
        <x:v>EEZ_830</x:v>
      </x:c>
      <x:c r="B5213" s="25" t="str">
        <x:v>Channel Isl. (UK)</x:v>
      </x:c>
      <x:c r="C5213" s="25" t="str">
        <x:v>functional</x:v>
      </x:c>
      <x:c r="D5213" s="25" t="str">
        <x:v>Large pelagics (&gt;=90 cm)</x:v>
      </x:c>
      <x:c r="E5213" s="35" t="n">
        <x:v>6</x:v>
      </x:c>
      <x:c r="F5213" s="35" t="n">
        <x:v>6</x:v>
      </x:c>
      <x:c r="G5213" s="32" t="n">
        <x:v>1.9613543657999999</x:v>
      </x:c>
      <x:c r="H5213" s="32" t="n">
        <x:v>1.9613543657999999</x:v>
      </x:c>
      <x:c r="I5213" s="33" t="n">
        <x:v>0</x:v>
      </x:c>
      <x:c r="J5213" s="34" t="n">
        <x:v>1</x:v>
      </x:c>
      <x:c r="K5213" s="33" t="n">
        <x:v>2809.1200326687144</x:v>
      </x:c>
      <x:c r="L5213" s="32" t="n">
        <x:v>5509.679840131022</x:v>
      </x:c>
      <x:c r="M5213" s="33" t="n">
        <x:v>4.445366587536927</x:v>
      </x:c>
      <x:c r="N5213" s="33" t="n">
        <x:v>2788.4739235553147</x:v>
      </x:c>
      <x:c r="O5213" s="32" t="n">
        <x:v>5469.185503884672</x:v>
      </x:c>
      <x:c r="P5213" s="32" t="n">
        <x:v>40.49433624635003</x:v>
      </x:c>
      <x:c r="Q5213" s="33" t="n">
        <x:v>1.0074040890033054</x:v>
      </x:c>
      <x:c r="R5213" s="34" t="n">
        <x:v>0.007404089003305442</x:v>
      </x:c>
    </x:row>
    <x:row r="5214" ht="18" customHeight="1">
      <x:c r="A5214" s="25" t="str">
        <x:v>EEZ_830</x:v>
      </x:c>
      <x:c r="B5214" s="25" t="str">
        <x:v>Channel Isl. (UK)</x:v>
      </x:c>
      <x:c r="C5214" s="25" t="str">
        <x:v>functional</x:v>
      </x:c>
      <x:c r="D5214" s="25" t="str">
        <x:v>Large rays (&gt;=90 cm)</x:v>
      </x:c>
      <x:c r="E5214" s="35" t="n">
        <x:v>14</x:v>
      </x:c>
      <x:c r="F5214" s="35" t="n">
        <x:v>14</x:v>
      </x:c>
      <x:c r="G5214" s="32" t="n">
        <x:v>265.48850430870004</x:v>
      </x:c>
      <x:c r="H5214" s="32" t="n">
        <x:v>265.48850430870004</x:v>
      </x:c>
      <x:c r="I5214" s="33" t="n">
        <x:v>0</x:v>
      </x:c>
      <x:c r="J5214" s="34" t="n">
        <x:v>1</x:v>
      </x:c>
      <x:c r="K5214" s="33" t="n">
        <x:v>758.8734090117532</x:v>
      </x:c>
      <x:c r="L5214" s="32" t="n">
        <x:v>201472.16631817474</x:v>
      </x:c>
      <x:c r="M5214" s="33" t="n">
        <x:v>3.8791045280870446</x:v>
      </x:c>
      <x:c r="N5214" s="33" t="n">
        <x:v>757.0150751294332</x:v>
      </x:c>
      <x:c r="O5214" s="32" t="n">
        <x:v>200978.8000352514</x:v>
      </x:c>
      <x:c r="P5214" s="32" t="n">
        <x:v>493.3662829233508</x:v>
      </x:c>
      <x:c r="Q5214" s="33" t="n">
        <x:v>1.0024548175371573</x:v>
      </x:c>
      <x:c r="R5214" s="34" t="n">
        <x:v>0.0024548175371572277</x:v>
      </x:c>
    </x:row>
    <x:row r="5215" ht="18" customHeight="1">
      <x:c r="A5215" s="25" t="str">
        <x:v>EEZ_830</x:v>
      </x:c>
      <x:c r="B5215" s="25" t="str">
        <x:v>Channel Isl. (UK)</x:v>
      </x:c>
      <x:c r="C5215" s="25" t="str">
        <x:v>functional</x:v>
      </x:c>
      <x:c r="D5215" s="25" t="str">
        <x:v>Large reef assoc. fish (&gt;=90 cm)</x:v>
      </x:c>
      <x:c r="E5215" s="35" t="n">
        <x:v>3</x:v>
      </x:c>
      <x:c r="F5215" s="35" t="n">
        <x:v>3</x:v>
      </x:c>
      <x:c r="G5215" s="32" t="n">
        <x:v>0.020222361</x:v>
      </x:c>
      <x:c r="H5215" s="32" t="n">
        <x:v>0.020222361</x:v>
      </x:c>
      <x:c r="I5215" s="33" t="n">
        <x:v>0</x:v>
      </x:c>
      <x:c r="J5215" s="34" t="n">
        <x:v>1</x:v>
      </x:c>
      <x:c r="K5215" s="33" t="n">
        <x:v>741.6584490864457</x:v>
      </x:c>
      <x:c r="L5215" s="32" t="n">
        <x:v>14.998084896126226</x:v>
      </x:c>
      <x:c r="M5215" s="33" t="n">
        <x:v>3.8701791966823254</x:v>
      </x:c>
      <x:c r="N5215" s="33" t="n">
        <x:v>741.6161805912361</x:v>
      </x:c>
      <x:c r="O5215" s="32" t="n">
        <x:v>14.99723012735717</x:v>
      </x:c>
      <x:c r="P5215" s="32" t="n">
        <x:v>0.0008547687690558803</x:v>
      </x:c>
      <x:c r="Q5215" s="33" t="n">
        <x:v>1.0000569951092166</x:v>
      </x:c>
      <x:c r="R5215" s="34" t="n">
        <x:v>0.00005699510921664497</x:v>
      </x:c>
    </x:row>
    <x:row r="5216" ht="18" customHeight="1">
      <x:c r="A5216" s="25" t="str">
        <x:v>EEZ_830</x:v>
      </x:c>
      <x:c r="B5216" s="25" t="str">
        <x:v>Channel Isl. (UK)</x:v>
      </x:c>
      <x:c r="C5216" s="25" t="str">
        <x:v>functional</x:v>
      </x:c>
      <x:c r="D5216" s="25" t="str">
        <x:v>Large sharks (&gt;=90 cm)</x:v>
      </x:c>
      <x:c r="E5216" s="35" t="n">
        <x:v>19</x:v>
      </x:c>
      <x:c r="F5216" s="35" t="n">
        <x:v>19</x:v>
      </x:c>
      <x:c r="G5216" s="32" t="n">
        <x:v>263.29201359639995</x:v>
      </x:c>
      <x:c r="H5216" s="32" t="n">
        <x:v>263.29201359639995</x:v>
      </x:c>
      <x:c r="I5216" s="33" t="n">
        <x:v>0</x:v>
      </x:c>
      <x:c r="J5216" s="34" t="n">
        <x:v>1</x:v>
      </x:c>
      <x:c r="K5216" s="33" t="n">
        <x:v>891.3391114590811</x:v>
      </x:c>
      <x:c r="L5216" s="32" t="n">
        <x:v>234682.46945328743</x:v>
      </x:c>
      <x:c r="M5216" s="33" t="n">
        <x:v>3.8944853990657093</x:v>
      </x:c>
      <x:c r="N5216" s="33" t="n">
        <x:v>784.3057501628049</x:v>
      </x:c>
      <x:c r="O5216" s="32" t="n">
        <x:v>206501.44023559988</x:v>
      </x:c>
      <x:c r="P5216" s="32" t="n">
        <x:v>28181.029217687552</x:v>
      </x:c>
      <x:c r="Q5216" s="33" t="n">
        <x:v>1.1364689233427887</x:v>
      </x:c>
      <x:c r="R5216" s="34" t="n">
        <x:v>0.13646892334278876</x:v>
      </x:c>
    </x:row>
    <x:row r="5217" ht="18" customHeight="1">
      <x:c r="A5217" s="25" t="str">
        <x:v>EEZ_830</x:v>
      </x:c>
      <x:c r="B5217" s="25" t="str">
        <x:v>Channel Isl. (UK)</x:v>
      </x:c>
      <x:c r="C5217" s="25" t="str">
        <x:v>functional</x:v>
      </x:c>
      <x:c r="D5217" s="25" t="str">
        <x:v>Lobsters, crabs</x:v>
      </x:c>
      <x:c r="E5217" s="35" t="n">
        <x:v>12</x:v>
      </x:c>
      <x:c r="F5217" s="35" t="n">
        <x:v>12</x:v>
      </x:c>
      <x:c r="G5217" s="32" t="n">
        <x:v>1152.0150787429002</x:v>
      </x:c>
      <x:c r="H5217" s="32" t="n">
        <x:v>1152.0150787429002</x:v>
      </x:c>
      <x:c r="I5217" s="33" t="n">
        <x:v>0</x:v>
      </x:c>
      <x:c r="J5217" s="34" t="n">
        <x:v>1</x:v>
      </x:c>
      <x:c r="K5217" s="33" t="n">
        <x:v>222.4837724584043</x:v>
      </x:c>
      <x:c r="L5217" s="32" t="n">
        <x:v>256304.66064768613</x:v>
      </x:c>
      <x:c r="M5217" s="33" t="n">
        <x:v>3.2524942724984403</x:v>
      </x:c>
      <x:c r="N5217" s="33" t="n">
        <x:v>178.85219418180722</x:v>
      </x:c>
      <x:c r="O5217" s="32" t="n">
        <x:v>206040.42456369512</x:v>
      </x:c>
      <x:c r="P5217" s="32" t="n">
        <x:v>50264.23608399101</x:v>
      </x:c>
      <x:c r="Q5217" s="33" t="n">
        <x:v>1.2439532736861176</x:v>
      </x:c>
      <x:c r="R5217" s="34" t="n">
        <x:v>0.24395327368611772</x:v>
      </x:c>
    </x:row>
    <x:row r="5218" ht="18" customHeight="1">
      <x:c r="A5218" s="25" t="str">
        <x:v>EEZ_830</x:v>
      </x:c>
      <x:c r="B5218" s="25" t="str">
        <x:v>Channel Isl. (UK)</x:v>
      </x:c>
      <x:c r="C5218" s="25" t="str">
        <x:v>functional</x:v>
      </x:c>
      <x:c r="D5218" s="25" t="str">
        <x:v>Medium bathydemersals (30 - 89 cm)</x:v>
      </x:c>
      <x:c r="E5218" s="35" t="n">
        <x:v>6</x:v>
      </x:c>
      <x:c r="F5218" s="35" t="n">
        <x:v>6</x:v>
      </x:c>
      <x:c r="G5218" s="32" t="n">
        <x:v>367.84417055439997</x:v>
      </x:c>
      <x:c r="H5218" s="32" t="n">
        <x:v>367.84417055439997</x:v>
      </x:c>
      <x:c r="I5218" s="33" t="n">
        <x:v>0</x:v>
      </x:c>
      <x:c r="J5218" s="34" t="n">
        <x:v>1</x:v>
      </x:c>
      <x:c r="K5218" s="33" t="n">
        <x:v>2881.4440538298873</x:v>
      </x:c>
      <x:c r="L5218" s="32" t="n">
        <x:v>1059922.3979799626</x:v>
      </x:c>
      <x:c r="M5218" s="33" t="n">
        <x:v>4.459091372605881</x:v>
      </x:c>
      <x:c r="N5218" s="33" t="n">
        <x:v>2878.0038634853413</x:v>
      </x:c>
      <x:c r="O5218" s="32" t="n">
        <x:v>1058656.944016124</x:v>
      </x:c>
      <x:c r="P5218" s="32" t="n">
        <x:v>1265.4539638387505</x:v>
      </x:c>
      <x:c r="Q5218" s="33" t="n">
        <x:v>1.0011953390293158</x:v>
      </x:c>
      <x:c r="R5218" s="34" t="n">
        <x:v>0.001195339029315881</x:v>
      </x:c>
    </x:row>
    <x:row r="5219" ht="18" customHeight="1">
      <x:c r="A5219" s="25" t="str">
        <x:v>EEZ_830</x:v>
      </x:c>
      <x:c r="B5219" s="25" t="str">
        <x:v>Channel Isl. (UK)</x:v>
      </x:c>
      <x:c r="C5219" s="25" t="str">
        <x:v>functional</x:v>
      </x:c>
      <x:c r="D5219" s="25" t="str">
        <x:v>Medium bathypelagics (30 - 89 cm)</x:v>
      </x:c>
      <x:c r="E5219" s="35" t="n">
        <x:v>2</x:v>
      </x:c>
      <x:c r="F5219" s="35" t="n">
        <x:v>2</x:v>
      </x:c>
      <x:c r="G5219" s="32" t="n">
        <x:v>0.38597427970000003</x:v>
      </x:c>
      <x:c r="H5219" s="32" t="n">
        <x:v>0.38597427970000003</x:v>
      </x:c>
      <x:c r="I5219" s="33" t="n">
        <x:v>0</x:v>
      </x:c>
      <x:c r="J5219" s="34" t="n">
        <x:v>1</x:v>
      </x:c>
      <x:c r="K5219" s="33" t="n">
        <x:v>1202.263698316536</x:v>
      </x:c>
      <x:c r="L5219" s="32" t="n">
        <x:v>464.0428649671831</x:v>
      </x:c>
      <x:c r="M5219" s="33" t="n">
        <x:v>4.079999608730405</x:v>
      </x:c>
      <x:c r="N5219" s="33" t="n">
        <x:v>1202.2633514599552</x:v>
      </x:c>
      <x:c r="O5219" s="32" t="n">
        <x:v>464.04273108946416</x:v>
      </x:c>
      <x:c r="P5219" s="32" t="n">
        <x:v>0.00013387771895168044</x:v>
      </x:c>
      <x:c r="Q5219" s="33" t="n">
        <x:v>1.0000002885029977</x:v>
      </x:c>
      <x:c r="R5219" s="34" t="n">
        <x:v>2.885029976385295e-7</x:v>
      </x:c>
    </x:row>
    <x:row r="5220" ht="18" customHeight="1">
      <x:c r="A5220" s="25" t="str">
        <x:v>EEZ_830</x:v>
      </x:c>
      <x:c r="B5220" s="25" t="str">
        <x:v>Channel Isl. (UK)</x:v>
      </x:c>
      <x:c r="C5220" s="25" t="str">
        <x:v>functional</x:v>
      </x:c>
      <x:c r="D5220" s="25" t="str">
        <x:v>Medium benthopelagics (30 - 89 cm)</x:v>
      </x:c>
      <x:c r="E5220" s="35" t="n">
        <x:v>21</x:v>
      </x:c>
      <x:c r="F5220" s="35" t="n">
        <x:v>21</x:v>
      </x:c>
      <x:c r="G5220" s="32" t="n">
        <x:v>845.1950371124001</x:v>
      </x:c>
      <x:c r="H5220" s="32" t="n">
        <x:v>845.1950371124001</x:v>
      </x:c>
      <x:c r="I5220" s="33" t="n">
        <x:v>0</x:v>
      </x:c>
      <x:c r="J5220" s="34" t="n">
        <x:v>1</x:v>
      </x:c>
      <x:c r="K5220" s="33" t="n">
        <x:v>1475.761432552439</x:v>
      </x:c>
      <x:c r="L5220" s="32" t="n">
        <x:v>1247306.2387552073</x:v>
      </x:c>
      <x:c r="M5220" s="33" t="n">
        <x:v>3.9939200829794763</x:v>
      </x:c>
      <x:c r="N5220" s="33" t="n">
        <x:v>986.0980113792542</x:v>
      </x:c>
      <x:c r="O5220" s="32" t="n">
        <x:v>833445.1453241527</x:v>
      </x:c>
      <x:c r="P5220" s="32" t="n">
        <x:v>413861.0934310546</x:v>
      </x:c>
      <x:c r="Q5220" s="33" t="n">
        <x:v>1.4965666855856377</x:v>
      </x:c>
      <x:c r="R5220" s="34" t="n">
        <x:v>0.49656668558563766</x:v>
      </x:c>
    </x:row>
    <x:row r="5221" ht="18" customHeight="1">
      <x:c r="A5221" s="25" t="str">
        <x:v>EEZ_830</x:v>
      </x:c>
      <x:c r="B5221" s="25" t="str">
        <x:v>Channel Isl. (UK)</x:v>
      </x:c>
      <x:c r="C5221" s="25" t="str">
        <x:v>functional</x:v>
      </x:c>
      <x:c r="D5221" s="25" t="str">
        <x:v>Medium demersals (30 - 89 cm)</x:v>
      </x:c>
      <x:c r="E5221" s="35" t="n">
        <x:v>28</x:v>
      </x:c>
      <x:c r="F5221" s="35" t="n">
        <x:v>28</x:v>
      </x:c>
      <x:c r="G5221" s="32" t="n">
        <x:v>2011.7492354178</x:v>
      </x:c>
      <x:c r="H5221" s="32" t="n">
        <x:v>2011.7492354178</x:v>
      </x:c>
      <x:c r="I5221" s="33" t="n">
        <x:v>0</x:v>
      </x:c>
      <x:c r="J5221" s="34" t="n">
        <x:v>1</x:v>
      </x:c>
      <x:c r="K5221" s="33" t="n">
        <x:v>347.80943973707497</x:v>
      </x:c>
      <x:c r="L5221" s="32" t="n">
        <x:v>699705.374462154</x:v>
      </x:c>
      <x:c r="M5221" s="33" t="n">
        <x:v>3.4398511413085493</x:v>
      </x:c>
      <x:c r="N5221" s="33" t="n">
        <x:v>275.3284826218732</x:v>
      </x:c>
      <x:c r="O5221" s="32" t="n">
        <x:v>553891.8644032965</x:v>
      </x:c>
      <x:c r="P5221" s="32" t="n">
        <x:v>145813.5100588575</x:v>
      </x:c>
      <x:c r="Q5221" s="33" t="n">
        <x:v>1.2632526661425896</x:v>
      </x:c>
      <x:c r="R5221" s="34" t="n">
        <x:v>0.2632526661425896</x:v>
      </x:c>
    </x:row>
    <x:row r="5222" ht="18" customHeight="1">
      <x:c r="A5222" s="25" t="str">
        <x:v>EEZ_830</x:v>
      </x:c>
      <x:c r="B5222" s="25" t="str">
        <x:v>Channel Isl. (UK)</x:v>
      </x:c>
      <x:c r="C5222" s="25" t="str">
        <x:v>functional</x:v>
      </x:c>
      <x:c r="D5222" s="25" t="str">
        <x:v>Medium pelagics (30 - 89 cm)</x:v>
      </x:c>
      <x:c r="E5222" s="35" t="n">
        <x:v>23</x:v>
      </x:c>
      <x:c r="F5222" s="35" t="n">
        <x:v>23</x:v>
      </x:c>
      <x:c r="G5222" s="32" t="n">
        <x:v>567.5191062985</x:v>
      </x:c>
      <x:c r="H5222" s="32" t="n">
        <x:v>567.5191062985</x:v>
      </x:c>
      <x:c r="I5222" s="33" t="n">
        <x:v>0</x:v>
      </x:c>
      <x:c r="J5222" s="34" t="n">
        <x:v>1</x:v>
      </x:c>
      <x:c r="K5222" s="33" t="n">
        <x:v>569.192036489382</x:v>
      </x:c>
      <x:c r="L5222" s="32" t="n">
        <x:v>323027.35586067726</x:v>
      </x:c>
      <x:c r="M5222" s="33" t="n">
        <x:v>3.71247988896328</x:v>
      </x:c>
      <x:c r="N5222" s="33" t="n">
        <x:v>515.7982792557713</x:v>
      </x:c>
      <x:c r="O5222" s="32" t="n">
        <x:v>292725.37847353943</x:v>
      </x:c>
      <x:c r="P5222" s="32" t="n">
        <x:v>30301.977387137827</x:v>
      </x:c>
      <x:c r="Q5222" s="33" t="n">
        <x:v>1.1035167416817497</x:v>
      </x:c>
      <x:c r="R5222" s="34" t="n">
        <x:v>0.1035167416817498</x:v>
      </x:c>
    </x:row>
    <x:row r="5223" ht="18" customHeight="1">
      <x:c r="A5223" s="25" t="str">
        <x:v>EEZ_830</x:v>
      </x:c>
      <x:c r="B5223" s="25" t="str">
        <x:v>Channel Isl. (UK)</x:v>
      </x:c>
      <x:c r="C5223" s="25" t="str">
        <x:v>functional</x:v>
      </x:c>
      <x:c r="D5223" s="25" t="str">
        <x:v>Medium reef assoc. fish (30 - 89 cm)</x:v>
      </x:c>
      <x:c r="E5223" s="35" t="n">
        <x:v>6</x:v>
      </x:c>
      <x:c r="F5223" s="35" t="n">
        <x:v>6</x:v>
      </x:c>
      <x:c r="G5223" s="32" t="n">
        <x:v>31.354094670100004</x:v>
      </x:c>
      <x:c r="H5223" s="32" t="n">
        <x:v>31.354094670100004</x:v>
      </x:c>
      <x:c r="I5223" s="33" t="n">
        <x:v>0</x:v>
      </x:c>
      <x:c r="J5223" s="34" t="n">
        <x:v>1</x:v>
      </x:c>
      <x:c r="K5223" s="33" t="n">
        <x:v>181.93114890206817</x:v>
      </x:c>
      <x:c r="L5223" s="32" t="n">
        <x:v>5704.286466115506</x:v>
      </x:c>
      <x:c r="M5223" s="33" t="n">
        <x:v>3.1898315754256483</x:v>
      </x:c>
      <x:c r="N5223" s="33" t="n">
        <x:v>154.82160858292312</x:v>
      </x:c>
      <x:c r="O5223" s="32" t="n">
        <x:v>4854.291372486139</x:v>
      </x:c>
      <x:c r="P5223" s="32" t="n">
        <x:v>849.9950936293671</x:v>
      </x:c>
      <x:c r="Q5223" s="33" t="n">
        <x:v>1.1751017869358014</x:v>
      </x:c>
      <x:c r="R5223" s="34" t="n">
        <x:v>0.17510178693580145</x:v>
      </x:c>
    </x:row>
    <x:row r="5224" ht="18" customHeight="1">
      <x:c r="A5224" s="25" t="str">
        <x:v>EEZ_830</x:v>
      </x:c>
      <x:c r="B5224" s="25" t="str">
        <x:v>Channel Isl. (UK)</x:v>
      </x:c>
      <x:c r="C5224" s="25" t="str">
        <x:v>functional</x:v>
      </x:c>
      <x:c r="D5224" s="25" t="str">
        <x:v>Other demersal invertebrates</x:v>
      </x:c>
      <x:c r="E5224" s="35" t="n">
        <x:v>35</x:v>
      </x:c>
      <x:c r="F5224" s="35" t="n">
        <x:v>35</x:v>
      </x:c>
      <x:c r="G5224" s="32" t="n">
        <x:v>4906.433591588499</x:v>
      </x:c>
      <x:c r="H5224" s="32" t="n">
        <x:v>4906.433591588499</x:v>
      </x:c>
      <x:c r="I5224" s="33" t="n">
        <x:v>0</x:v>
      </x:c>
      <x:c r="J5224" s="34" t="n">
        <x:v>1</x:v>
      </x:c>
      <x:c r="K5224" s="33" t="n">
        <x:v>229.29572108698656</x:v>
      </x:c>
      <x:c r="L5224" s="32" t="n">
        <x:v>1125024.2283486982</x:v>
      </x:c>
      <x:c r="M5224" s="33" t="n">
        <x:v>2.6964244600379637</x:v>
      </x:c>
      <x:c r="N5224" s="33" t="n">
        <x:v>49.70779058710612</x:v>
      </x:c>
      <x:c r="O5224" s="32" t="n">
        <x:v>243887.97350022406</x:v>
      </x:c>
      <x:c r="P5224" s="32" t="n">
        <x:v>881136.2548484742</x:v>
      </x:c>
      <x:c r="Q5224" s="33" t="n">
        <x:v>4.6128729194909015</x:v>
      </x:c>
      <x:c r="R5224" s="34" t="n">
        <x:v>3.6128729194909015</x:v>
      </x:c>
    </x:row>
    <x:row r="5225" ht="18" customHeight="1">
      <x:c r="A5225" s="25" t="str">
        <x:v>EEZ_830</x:v>
      </x:c>
      <x:c r="B5225" s="25" t="str">
        <x:v>Channel Isl. (UK)</x:v>
      </x:c>
      <x:c r="C5225" s="25" t="str">
        <x:v>functional</x:v>
      </x:c>
      <x:c r="D5225" s="25" t="str">
        <x:v>Shrimps</x:v>
      </x:c>
      <x:c r="E5225" s="35" t="n">
        <x:v>8</x:v>
      </x:c>
      <x:c r="F5225" s="35" t="n">
        <x:v>8</x:v>
      </x:c>
      <x:c r="G5225" s="32" t="n">
        <x:v>77.7646044367</x:v>
      </x:c>
      <x:c r="H5225" s="32" t="n">
        <x:v>77.7646044367</x:v>
      </x:c>
      <x:c r="I5225" s="33" t="n">
        <x:v>0</x:v>
      </x:c>
      <x:c r="J5225" s="34" t="n">
        <x:v>1</x:v>
      </x:c>
      <x:c r="K5225" s="33" t="n">
        <x:v>74.34629629453231</x:v>
      </x:c>
      <x:c r="L5225" s="32" t="n">
        <x:v>5781.510322677999</x:v>
      </x:c>
      <x:c r="M5225" s="33" t="n">
        <x:v>2.8132635485572823</x:v>
      </x:c>
      <x:c r="N5225" s="33" t="n">
        <x:v>65.05243367133744</x:v>
      </x:c>
      <x:c r="O5225" s="32" t="n">
        <x:v>5058.77677209622</x:v>
      </x:c>
      <x:c r="P5225" s="32" t="n">
        <x:v>722.7335505817791</x:v>
      </x:c>
      <x:c r="Q5225" s="33" t="n">
        <x:v>1.1428672549001007</x:v>
      </x:c>
      <x:c r="R5225" s="34" t="n">
        <x:v>0.14286725490010066</x:v>
      </x:c>
    </x:row>
    <x:row r="5226" ht="18" customHeight="1">
      <x:c r="A5226" s="25" t="str">
        <x:v>EEZ_830</x:v>
      </x:c>
      <x:c r="B5226" s="25" t="str">
        <x:v>Channel Isl. (UK)</x:v>
      </x:c>
      <x:c r="C5226" s="25" t="str">
        <x:v>functional</x:v>
      </x:c>
      <x:c r="D5226" s="25" t="str">
        <x:v>Small bathydemersals (&lt;30 cm)</x:v>
      </x:c>
      <x:c r="E5226" s="35" t="n">
        <x:v>1</x:v>
      </x:c>
      <x:c r="F5226" s="35" t="n">
        <x:v>1</x:v>
      </x:c>
      <x:c r="G5226" s="32" t="n">
        <x:v>0.0952435739</x:v>
      </x:c>
      <x:c r="H5226" s="32" t="n">
        <x:v>0.0952435739</x:v>
      </x:c>
      <x:c r="I5226" s="33" t="n">
        <x:v>0</x:v>
      </x:c>
      <x:c r="J5226" s="34" t="n">
        <x:v>1</x:v>
      </x:c>
      <x:c r="K5226" s="33" t="n">
        <x:v>346.7368504525316</x:v>
      </x:c>
      <x:c r="L5226" s="32" t="n">
        <x:v>33.024456839928945</x:v>
      </x:c>
      <x:c r="M5226" s="33" t="n">
        <x:v>3.54</x:v>
      </x:c>
      <x:c r="N5226" s="33" t="n">
        <x:v>346.73685045253166</x:v>
      </x:c>
      <x:c r="O5226" s="32" t="n">
        <x:v>33.024456839928945</x:v>
      </x:c>
      <x:c r="P5226" s="32" t="n">
        <x:v>0</x:v>
      </x:c>
      <x:c r="Q5226" s="33" t="n">
        <x:v>1</x:v>
      </x:c>
      <x:c r="R5226" s="34" t="n">
        <x:v>0</x:v>
      </x:c>
    </x:row>
    <x:row r="5227" ht="18" customHeight="1">
      <x:c r="A5227" s="25" t="str">
        <x:v>EEZ_830</x:v>
      </x:c>
      <x:c r="B5227" s="25" t="str">
        <x:v>Channel Isl. (UK)</x:v>
      </x:c>
      <x:c r="C5227" s="25" t="str">
        <x:v>functional</x:v>
      </x:c>
      <x:c r="D5227" s="25" t="str">
        <x:v>Small demersals (&lt;30 cm)</x:v>
      </x:c>
      <x:c r="E5227" s="35" t="n">
        <x:v>3</x:v>
      </x:c>
      <x:c r="F5227" s="35" t="n">
        <x:v>3</x:v>
      </x:c>
      <x:c r="G5227" s="32" t="n">
        <x:v>0.3467206243</x:v>
      </x:c>
      <x:c r="H5227" s="32" t="n">
        <x:v>0.3467206243</x:v>
      </x:c>
      <x:c r="I5227" s="33" t="n">
        <x:v>0</x:v>
      </x:c>
      <x:c r="J5227" s="34" t="n">
        <x:v>1</x:v>
      </x:c>
      <x:c r="K5227" s="33" t="n">
        <x:v>139.49056672819097</x:v>
      </x:c>
      <x:c r="L5227" s="32" t="n">
        <x:v>48.36425637995918</x:v>
      </x:c>
      <x:c r="M5227" s="33" t="n">
        <x:v>3.1426720929245864</x:v>
      </x:c>
      <x:c r="N5227" s="33" t="n">
        <x:v>138.89035658864066</x:v>
      </x:c>
      <x:c r="O5227" s="32" t="n">
        <x:v>48.15615114566311</x:v>
      </x:c>
      <x:c r="P5227" s="32" t="n">
        <x:v>0.2081052342960703</x:v>
      </x:c>
      <x:c r="Q5227" s="33" t="n">
        <x:v>1.004321467337923</x:v>
      </x:c>
      <x:c r="R5227" s="34" t="n">
        <x:v>0.004321467337923082</x:v>
      </x:c>
    </x:row>
    <x:row r="5228" ht="18" customHeight="1">
      <x:c r="A5228" s="25" t="str">
        <x:v>EEZ_830</x:v>
      </x:c>
      <x:c r="B5228" s="25" t="str">
        <x:v>Channel Isl. (UK)</x:v>
      </x:c>
      <x:c r="C5228" s="25" t="str">
        <x:v>functional</x:v>
      </x:c>
      <x:c r="D5228" s="25" t="str">
        <x:v>Small pelagics (&lt;30 cm)</x:v>
      </x:c>
      <x:c r="E5228" s="35" t="n">
        <x:v>6</x:v>
      </x:c>
      <x:c r="F5228" s="35" t="n">
        <x:v>6</x:v>
      </x:c>
      <x:c r="G5228" s="32" t="n">
        <x:v>1173.4442197002</x:v>
      </x:c>
      <x:c r="H5228" s="32" t="n">
        <x:v>1173.4442197002</x:v>
      </x:c>
      <x:c r="I5228" s="33" t="n">
        <x:v>0</x:v>
      </x:c>
      <x:c r="J5228" s="34" t="n">
        <x:v>1</x:v>
      </x:c>
      <x:c r="K5228" s="33" t="n">
        <x:v>115.14166604595366</x:v>
      </x:c>
      <x:c r="L5228" s="32" t="n">
        <x:v>135112.3224682751</x:v>
      </x:c>
      <x:c r="M5228" s="33" t="n">
        <x:v>3.0609110026523356</x:v>
      </x:c>
      <x:c r="N5228" s="33" t="n">
        <x:v>115.05645865262123</x:v>
      </x:c>
      <x:c r="O5228" s="32" t="n">
        <x:v>135012.33634509344</x:v>
      </x:c>
      <x:c r="P5228" s="32" t="n">
        <x:v>99.98612318164669</x:v>
      </x:c>
      <x:c r="Q5228" s="33" t="n">
        <x:v>1.0007405702759344</x:v>
      </x:c>
      <x:c r="R5228" s="34" t="n">
        <x:v>0.0007405702759344949</x:v>
      </x:c>
    </x:row>
    <x:row r="5229" ht="18" customHeight="1">
      <x:c r="A5229" s="25" t="str">
        <x:v>EEZ_830</x:v>
      </x:c>
      <x:c r="B5229" s="25" t="str">
        <x:v>Channel Isl. (UK)</x:v>
      </x:c>
      <x:c r="C5229" s="25" t="str">
        <x:v>functional</x:v>
      </x:c>
      <x:c r="D5229" s="25" t="str">
        <x:v>Small reef assoc. fish (&lt;30 cm)</x:v>
      </x:c>
      <x:c r="E5229" s="35" t="n">
        <x:v>2</x:v>
      </x:c>
      <x:c r="F5229" s="35" t="n">
        <x:v>2</x:v>
      </x:c>
      <x:c r="G5229" s="32" t="n">
        <x:v>0.09845174309999999</x:v>
      </x:c>
      <x:c r="H5229" s="32" t="n">
        <x:v>0.09845174309999999</x:v>
      </x:c>
      <x:c r="I5229" s="33" t="n">
        <x:v>0</x:v>
      </x:c>
      <x:c r="J5229" s="34" t="n">
        <x:v>1</x:v>
      </x:c>
      <x:c r="K5229" s="33" t="n">
        <x:v>128.82592456565382</x:v>
      </x:c>
      <x:c r="L5229" s="32" t="n">
        <x:v>12.683136829957729</x:v>
      </x:c>
      <x:c r="M5229" s="33" t="n">
        <x:v>3.110001472355851</x:v>
      </x:c>
      <x:c r="N5229" s="33" t="n">
        <x:v>128.8253919155902</x:v>
      </x:c>
      <x:c r="O5229" s="32" t="n">
        <x:v>12.683084389630501</x:v>
      </x:c>
      <x:c r="P5229" s="32" t="n">
        <x:v>0.00005244032722728775</x:v>
      </x:c>
      <x:c r="Q5229" s="33" t="n">
        <x:v>1.0000041346667432</x:v>
      </x:c>
      <x:c r="R5229" s="34" t="n">
        <x:v>0.000004134666743222348</x:v>
      </x:c>
    </x:row>
    <x:row r="5230" ht="18" customHeight="1">
      <x:c r="A5230" s="25" t="str">
        <x:v>EEZ_830</x:v>
      </x:c>
      <x:c r="B5230" s="25" t="str">
        <x:v>Channel Isl. (UK)</x:v>
      </x:c>
      <x:c r="C5230" s="25" t="str">
        <x:v>functional</x:v>
      </x:c>
      <x:c r="D5230" s="25" t="str">
        <x:v>Small to medium flatfishes (&lt;90 cm)</x:v>
      </x:c>
      <x:c r="E5230" s="35" t="n">
        <x:v>17</x:v>
      </x:c>
      <x:c r="F5230" s="35" t="n">
        <x:v>17</x:v>
      </x:c>
      <x:c r="G5230" s="32" t="n">
        <x:v>264.9158062319</x:v>
      </x:c>
      <x:c r="H5230" s="32" t="n">
        <x:v>264.9158062319</x:v>
      </x:c>
      <x:c r="I5230" s="33" t="n">
        <x:v>0</x:v>
      </x:c>
      <x:c r="J5230" s="34" t="n">
        <x:v>1</x:v>
      </x:c>
      <x:c r="K5230" s="33" t="n">
        <x:v>810.9186160510411</x:v>
      </x:c>
      <x:c r="L5230" s="32" t="n">
        <x:v>214825.1589596181</x:v>
      </x:c>
      <x:c r="M5230" s="33" t="n">
        <x:v>3.622162342920311</x:v>
      </x:c>
      <x:c r="N5230" s="33" t="n">
        <x:v>418.95014292873566</x:v>
      </x:c>
      <x:c r="O5230" s="32" t="n">
        <x:v>110986.51488493574</x:v>
      </x:c>
      <x:c r="P5230" s="32" t="n">
        <x:v>103838.64407468236</x:v>
      </x:c>
      <x:c r="Q5230" s="33" t="n">
        <x:v>1.9355969433073572</x:v>
      </x:c>
      <x:c r="R5230" s="34" t="n">
        <x:v>0.9355969433073571</x:v>
      </x:c>
    </x:row>
    <x:row r="5231" ht="18" customHeight="1">
      <x:c r="A5231" s="25" t="str">
        <x:v>EEZ_830</x:v>
      </x:c>
      <x:c r="B5231" s="25" t="str">
        <x:v>Channel Isl. (UK)</x:v>
      </x:c>
      <x:c r="C5231" s="25" t="str">
        <x:v>functional</x:v>
      </x:c>
      <x:c r="D5231" s="25" t="str">
        <x:v>Small to medium rays (&lt;90 cm)</x:v>
      </x:c>
      <x:c r="E5231" s="35" t="n">
        <x:v>5</x:v>
      </x:c>
      <x:c r="F5231" s="35" t="n">
        <x:v>5</x:v>
      </x:c>
      <x:c r="G5231" s="32" t="n">
        <x:v>124.4609088645</x:v>
      </x:c>
      <x:c r="H5231" s="32" t="n">
        <x:v>124.4609088645</x:v>
      </x:c>
      <x:c r="I5231" s="33" t="n">
        <x:v>0</x:v>
      </x:c>
      <x:c r="J5231" s="34" t="n">
        <x:v>1</x:v>
      </x:c>
      <x:c r="K5231" s="33" t="n">
        <x:v>944.1413866595906</x:v>
      </x:c>
      <x:c r="L5231" s="32" t="n">
        <x:v>117508.69508024196</x:v>
      </x:c>
      <x:c r="M5231" s="33" t="n">
        <x:v>3.9139635833696835</x:v>
      </x:c>
      <x:c r="N5231" s="33" t="n">
        <x:v>820.2827587760577</x:v>
      </x:c>
      <x:c r="O5231" s="32" t="n">
        <x:v>102093.13768314755</x:v>
      </x:c>
      <x:c r="P5231" s="32" t="n">
        <x:v>15415.55739709441</x:v>
      </x:c>
      <x:c r="Q5231" s="33" t="n">
        <x:v>1.1509950398912958</x:v>
      </x:c>
      <x:c r="R5231" s="34" t="n">
        <x:v>0.1509950398912957</x:v>
      </x:c>
    </x:row>
    <x:row r="5232" ht="18" customHeight="1">
      <x:c r="A5232" s="25" t="str">
        <x:v>EEZ_830</x:v>
      </x:c>
      <x:c r="B5232" s="25" t="str">
        <x:v>Channel Isl. (UK)</x:v>
      </x:c>
      <x:c r="C5232" s="25" t="str">
        <x:v>functional</x:v>
      </x:c>
      <x:c r="D5232" s="25" t="str">
        <x:v>Small to medium sharks (&lt;90 cm)</x:v>
      </x:c>
      <x:c r="E5232" s="35" t="n">
        <x:v>4</x:v>
      </x:c>
      <x:c r="F5232" s="35" t="n">
        <x:v>4</x:v>
      </x:c>
      <x:c r="G5232" s="32" t="n">
        <x:v>185.5762633083</x:v>
      </x:c>
      <x:c r="H5232" s="32" t="n">
        <x:v>185.5762633083</x:v>
      </x:c>
      <x:c r="I5232" s="33" t="n">
        <x:v>0</x:v>
      </x:c>
      <x:c r="J5232" s="34" t="n">
        <x:v>1</x:v>
      </x:c>
      <x:c r="K5232" s="33" t="n">
        <x:v>664.9319602821897</x:v>
      </x:c>
      <x:c r="L5232" s="32" t="n">
        <x:v>123395.58854343172</x:v>
      </x:c>
      <x:c r="M5232" s="33" t="n">
        <x:v>3.8226068945099194</x:v>
      </x:c>
      <x:c r="N5232" s="33" t="n">
        <x:v>664.6712507735426</x:v>
      </x:c>
      <x:c r="O5232" s="32" t="n">
        <x:v>123347.20704700805</x:v>
      </x:c>
      <x:c r="P5232" s="32" t="n">
        <x:v>48.38149642366625</x:v>
      </x:c>
      <x:c r="Q5232" s="33" t="n">
        <x:v>1.0003922382807195</x:v>
      </x:c>
      <x:c r="R5232" s="34" t="n">
        <x:v>0.0003922382807194645</x:v>
      </x:c>
    </x:row>
    <x:row r="5233" ht="18" customHeight="1">
      <x:c r="A5233" s="25" t="str">
        <x:v>EEZ_834</x:v>
      </x:c>
      <x:c r="B5233" s="25" t="str">
        <x:v>Tanzania</x:v>
      </x:c>
      <x:c r="C5233" s="25" t="str">
        <x:v>functional</x:v>
      </x:c>
      <x:c r="D5233" s="25" t="str">
        <x:v>Cephalopods</x:v>
      </x:c>
      <x:c r="E5233" s="35" t="n">
        <x:v>6</x:v>
      </x:c>
      <x:c r="F5233" s="35" t="n">
        <x:v>6</x:v>
      </x:c>
      <x:c r="G5233" s="32" t="n">
        <x:v>12421.772023364201</x:v>
      </x:c>
      <x:c r="H5233" s="32" t="n">
        <x:v>12421.772023364201</x:v>
      </x:c>
      <x:c r="I5233" s="33" t="n">
        <x:v>0</x:v>
      </x:c>
      <x:c r="J5233" s="34" t="n">
        <x:v>1</x:v>
      </x:c>
      <x:c r="K5233" s="33" t="n">
        <x:v>431.83597658453516</x:v>
      </x:c>
      <x:c r="L5233" s="32" t="n">
        <x:v>5364168.052619937</x:v>
      </x:c>
      <x:c r="M5233" s="33" t="n">
        <x:v>3.6175025387770496</x:v>
      </x:c>
      <x:c r="N5233" s="33" t="n">
        <x:v>414.4790069715905</x:v>
      </x:c>
      <x:c r="O5233" s="32" t="n">
        <x:v>5148563.733071478</x:v>
      </x:c>
      <x:c r="P5233" s="32" t="n">
        <x:v>215604.3195484588</x:v>
      </x:c>
      <x:c r="Q5233" s="33" t="n">
        <x:v>1.0418765952460758</x:v>
      </x:c>
      <x:c r="R5233" s="34" t="n">
        <x:v>0.0418765952460757</x:v>
      </x:c>
    </x:row>
    <x:row r="5234" ht="18" customHeight="1">
      <x:c r="A5234" s="25" t="str">
        <x:v>EEZ_834</x:v>
      </x:c>
      <x:c r="B5234" s="25" t="str">
        <x:v>Tanzania</x:v>
      </x:c>
      <x:c r="C5234" s="25" t="str">
        <x:v>functional</x:v>
      </x:c>
      <x:c r="D5234" s="25" t="str">
        <x:v>Jellyfish</x:v>
      </x:c>
      <x:c r="E5234" s="35" t="n">
        <x:v>1</x:v>
      </x:c>
      <x:c r="F5234" s="35" t="n">
        <x:v>1</x:v>
      </x:c>
      <x:c r="G5234" s="32" t="n">
        <x:v>9.9112624969</x:v>
      </x:c>
      <x:c r="H5234" s="32" t="n">
        <x:v>9.9112624969</x:v>
      </x:c>
      <x:c r="I5234" s="33" t="n">
        <x:v>0</x:v>
      </x:c>
      <x:c r="J5234" s="34" t="n">
        <x:v>1</x:v>
      </x:c>
      <x:c r="K5234" s="33" t="n">
        <x:v>31.62277660168379</x:v>
      </x:c>
      <x:c r="L5234" s="32" t="n">
        <x:v>313.42163978011536</x:v>
      </x:c>
      <x:c r="M5234" s="33" t="n">
        <x:v>2.5</x:v>
      </x:c>
      <x:c r="N5234" s="33" t="n">
        <x:v>31.622776601683793</x:v>
      </x:c>
      <x:c r="O5234" s="32" t="n">
        <x:v>313.42163978011536</x:v>
      </x:c>
      <x:c r="P5234" s="32" t="n">
        <x:v>0</x:v>
      </x:c>
      <x:c r="Q5234" s="33" t="n">
        <x:v>1</x:v>
      </x:c>
      <x:c r="R5234" s="34" t="n">
        <x:v>0</x:v>
      </x:c>
    </x:row>
    <x:row r="5235" ht="18" customHeight="1">
      <x:c r="A5235" s="25" t="str">
        <x:v>EEZ_834</x:v>
      </x:c>
      <x:c r="B5235" s="25" t="str">
        <x:v>Tanzania</x:v>
      </x:c>
      <x:c r="C5235" s="25" t="str">
        <x:v>functional</x:v>
      </x:c>
      <x:c r="D5235" s="25" t="str">
        <x:v>Large benthopelagics (&gt;=90 cm)</x:v>
      </x:c>
      <x:c r="E5235" s="35" t="n">
        <x:v>4</x:v>
      </x:c>
      <x:c r="F5235" s="35" t="n">
        <x:v>4</x:v>
      </x:c>
      <x:c r="G5235" s="32" t="n">
        <x:v>4031.8227799422</x:v>
      </x:c>
      <x:c r="H5235" s="32" t="n">
        <x:v>4031.8227799422</x:v>
      </x:c>
      <x:c r="I5235" s="33" t="n">
        <x:v>0</x:v>
      </x:c>
      <x:c r="J5235" s="34" t="n">
        <x:v>1</x:v>
      </x:c>
      <x:c r="K5235" s="33" t="n">
        <x:v>2455.0884104103975</x:v>
      </x:c>
      <x:c r="L5235" s="32" t="n">
        <x:v>9898481.379864726</x:v>
      </x:c>
      <x:c r="M5235" s="33" t="n">
        <x:v>4.389857264659674</x:v>
      </x:c>
      <x:c r="N5235" s="33" t="n">
        <x:v>2453.9022829590167</x:v>
      </x:c>
      <x:c r="O5235" s="32" t="n">
        <x:v>9893699.124186335</x:v>
      </x:c>
      <x:c r="P5235" s="32" t="n">
        <x:v>4782.255678391084</x:v>
      </x:c>
      <x:c r="Q5235" s="33" t="n">
        <x:v>1.000483363767016</x:v>
      </x:c>
      <x:c r="R5235" s="34" t="n">
        <x:v>0.0004833637670161493</x:v>
      </x:c>
    </x:row>
    <x:row r="5236" ht="18" customHeight="1">
      <x:c r="A5236" s="25" t="str">
        <x:v>EEZ_834</x:v>
      </x:c>
      <x:c r="B5236" s="25" t="str">
        <x:v>Tanzania</x:v>
      </x:c>
      <x:c r="C5236" s="25" t="str">
        <x:v>functional</x:v>
      </x:c>
      <x:c r="D5236" s="25" t="str">
        <x:v>Large demersals (&gt;=90 cm)</x:v>
      </x:c>
      <x:c r="E5236" s="35" t="n">
        <x:v>3</x:v>
      </x:c>
      <x:c r="F5236" s="35" t="n">
        <x:v>3</x:v>
      </x:c>
      <x:c r="G5236" s="32" t="n">
        <x:v>242.1682715694</x:v>
      </x:c>
      <x:c r="H5236" s="32" t="n">
        <x:v>242.1682715694</x:v>
      </x:c>
      <x:c r="I5236" s="33" t="n">
        <x:v>0</x:v>
      </x:c>
      <x:c r="J5236" s="34" t="n">
        <x:v>1</x:v>
      </x:c>
      <x:c r="K5236" s="33" t="n">
        <x:v>775.0884615341583</x:v>
      </x:c>
      <x:c r="L5236" s="32" t="n">
        <x:v>187701.8330431125</x:v>
      </x:c>
      <x:c r="M5236" s="33" t="n">
        <x:v>3.889041313251248</x:v>
      </x:c>
      <x:c r="N5236" s="33" t="n">
        <x:v>774.5354737483113</x:v>
      </x:c>
      <x:c r="O5236" s="32" t="n">
        <x:v>187567.91694681495</x:v>
      </x:c>
      <x:c r="P5236" s="32" t="n">
        <x:v>133.9160962975584</x:v>
      </x:c>
      <x:c r="Q5236" s="33" t="n">
        <x:v>1.0007139605668038</x:v>
      </x:c>
      <x:c r="R5236" s="34" t="n">
        <x:v>0.0007139605668038124</x:v>
      </x:c>
    </x:row>
    <x:row r="5237" ht="18" customHeight="1">
      <x:c r="A5237" s="25" t="str">
        <x:v>EEZ_834</x:v>
      </x:c>
      <x:c r="B5237" s="25" t="str">
        <x:v>Tanzania</x:v>
      </x:c>
      <x:c r="C5237" s="25" t="str">
        <x:v>functional</x:v>
      </x:c>
      <x:c r="D5237" s="25" t="str">
        <x:v>Large pelagics (&gt;=90 cm)</x:v>
      </x:c>
      <x:c r="E5237" s="35" t="n">
        <x:v>19</x:v>
      </x:c>
      <x:c r="F5237" s="35" t="n">
        <x:v>19</x:v>
      </x:c>
      <x:c r="G5237" s="32" t="n">
        <x:v>21855.1036328761</x:v>
      </x:c>
      <x:c r="H5237" s="32" t="n">
        <x:v>21855.1036328761</x:v>
      </x:c>
      <x:c r="I5237" s="33" t="n">
        <x:v>0</x:v>
      </x:c>
      <x:c r="J5237" s="34" t="n">
        <x:v>1</x:v>
      </x:c>
      <x:c r="K5237" s="33" t="n">
        <x:v>1985.238835352188</x:v>
      </x:c>
      <x:c r="L5237" s="32" t="n">
        <x:v>43387600.482632324</x:v>
      </x:c>
      <x:c r="M5237" s="33" t="n">
        <x:v>4.23484380980036</x:v>
      </x:c>
      <x:c r="N5237" s="33" t="n">
        <x:v>1717.2906675655424</x:v>
      </x:c>
      <x:c r="O5237" s="32" t="n">
        <x:v>37531565.50741591</x:v>
      </x:c>
      <x:c r="P5237" s="32" t="n">
        <x:v>5856034.975216411</x:v>
      </x:c>
      <x:c r="Q5237" s="33" t="n">
        <x:v>1.1560295952498787</x:v>
      </x:c>
      <x:c r="R5237" s="34" t="n">
        <x:v>0.15602959524987864</x:v>
      </x:c>
    </x:row>
    <x:row r="5238" ht="18" customHeight="1">
      <x:c r="A5238" s="25" t="str">
        <x:v>EEZ_834</x:v>
      </x:c>
      <x:c r="B5238" s="25" t="str">
        <x:v>Tanzania</x:v>
      </x:c>
      <x:c r="C5238" s="25" t="str">
        <x:v>functional</x:v>
      </x:c>
      <x:c r="D5238" s="25" t="str">
        <x:v>Large rays (&gt;=90 cm)</x:v>
      </x:c>
      <x:c r="E5238" s="35" t="n">
        <x:v>1</x:v>
      </x:c>
      <x:c r="F5238" s="35" t="n">
        <x:v>1</x:v>
      </x:c>
      <x:c r="G5238" s="32" t="n">
        <x:v>4629.859479848</x:v>
      </x:c>
      <x:c r="H5238" s="32" t="n">
        <x:v>4629.859479848</x:v>
      </x:c>
      <x:c r="I5238" s="33" t="n">
        <x:v>0</x:v>
      </x:c>
      <x:c r="J5238" s="34" t="n">
        <x:v>1</x:v>
      </x:c>
      <x:c r="K5238" s="33" t="n">
        <x:v>524.8074602497728</x:v>
      </x:c>
      <x:c r="L5238" s="32" t="n">
        <x:v>2429784.794932363</x:v>
      </x:c>
      <x:c r="M5238" s="33" t="n">
        <x:v>3.72</x:v>
      </x:c>
      <x:c r="N5238" s="33" t="n">
        <x:v>524.8074602497728</x:v>
      </x:c>
      <x:c r="O5238" s="32" t="n">
        <x:v>2429784.794932363</x:v>
      </x:c>
      <x:c r="P5238" s="32" t="n">
        <x:v>0</x:v>
      </x:c>
      <x:c r="Q5238" s="33" t="n">
        <x:v>1</x:v>
      </x:c>
      <x:c r="R5238" s="34" t="n">
        <x:v>0</x:v>
      </x:c>
    </x:row>
    <x:row r="5239" ht="18" customHeight="1">
      <x:c r="A5239" s="25" t="str">
        <x:v>EEZ_834</x:v>
      </x:c>
      <x:c r="B5239" s="25" t="str">
        <x:v>Tanzania</x:v>
      </x:c>
      <x:c r="C5239" s="25" t="str">
        <x:v>functional</x:v>
      </x:c>
      <x:c r="D5239" s="25" t="str">
        <x:v>Large reef assoc. fish (&gt;=90 cm)</x:v>
      </x:c>
      <x:c r="E5239" s="35" t="n">
        <x:v>3</x:v>
      </x:c>
      <x:c r="F5239" s="35" t="n">
        <x:v>3</x:v>
      </x:c>
      <x:c r="G5239" s="32" t="n">
        <x:v>332.03313078</x:v>
      </x:c>
      <x:c r="H5239" s="32" t="n">
        <x:v>332.03313078</x:v>
      </x:c>
      <x:c r="I5239" s="33" t="n">
        <x:v>0</x:v>
      </x:c>
      <x:c r="J5239" s="34" t="n">
        <x:v>1</x:v>
      </x:c>
      <x:c r="K5239" s="33" t="n">
        <x:v>971.6534701246086</x:v>
      </x:c>
      <x:c r="L5239" s="32" t="n">
        <x:v>322621.143718725</x:v>
      </x:c>
      <x:c r="M5239" s="33" t="n">
        <x:v>3.9865686454533815</x:v>
      </x:c>
      <x:c r="N5239" s="33" t="n">
        <x:v>969.54650564702</x:v>
      </x:c>
      <x:c r="O5239" s="32" t="n">
        <x:v>321921.561706789</x:v>
      </x:c>
      <x:c r="P5239" s="32" t="n">
        <x:v>699.5820119359996</x:v>
      </x:c>
      <x:c r="Q5239" s="33" t="n">
        <x:v>1.002173144315736</x:v>
      </x:c>
      <x:c r="R5239" s="34" t="n">
        <x:v>0.0021731443157361092</x:v>
      </x:c>
    </x:row>
    <x:row r="5240" ht="18" customHeight="1">
      <x:c r="A5240" s="25" t="str">
        <x:v>EEZ_834</x:v>
      </x:c>
      <x:c r="B5240" s="25" t="str">
        <x:v>Tanzania</x:v>
      </x:c>
      <x:c r="C5240" s="25" t="str">
        <x:v>functional</x:v>
      </x:c>
      <x:c r="D5240" s="25" t="str">
        <x:v>Large sharks (&gt;=90 cm)</x:v>
      </x:c>
      <x:c r="E5240" s="35" t="n">
        <x:v>7</x:v>
      </x:c>
      <x:c r="F5240" s="35" t="n">
        <x:v>7</x:v>
      </x:c>
      <x:c r="G5240" s="32" t="n">
        <x:v>10236.6660350142</x:v>
      </x:c>
      <x:c r="H5240" s="32" t="n">
        <x:v>10236.6660350142</x:v>
      </x:c>
      <x:c r="I5240" s="33" t="n">
        <x:v>0</x:v>
      </x:c>
      <x:c r="J5240" s="34" t="n">
        <x:v>1</x:v>
      </x:c>
      <x:c r="K5240" s="33" t="n">
        <x:v>1726.0403905288124</x:v>
      </x:c>
      <x:c r="L5240" s="32" t="n">
        <x:v>17668899.040788937</x:v>
      </x:c>
      <x:c r="M5240" s="33" t="n">
        <x:v>4.181525578515132</x:v>
      </x:c>
      <x:c r="N5240" s="33" t="n">
        <x:v>1518.8873968644477</x:v>
      </x:c>
      <x:c r="O5240" s="32" t="n">
        <x:v>15548343.026493425</x:v>
      </x:c>
      <x:c r="P5240" s="32" t="n">
        <x:v>2120556.014295513</x:v>
      </x:c>
      <x:c r="Q5240" s="33" t="n">
        <x:v>1.136384694541548</x:v>
      </x:c>
      <x:c r="R5240" s="34" t="n">
        <x:v>0.13638469454154795</x:v>
      </x:c>
    </x:row>
    <x:row r="5241" ht="18" customHeight="1">
      <x:c r="A5241" s="25" t="str">
        <x:v>EEZ_834</x:v>
      </x:c>
      <x:c r="B5241" s="25" t="str">
        <x:v>Tanzania</x:v>
      </x:c>
      <x:c r="C5241" s="25" t="str">
        <x:v>functional</x:v>
      </x:c>
      <x:c r="D5241" s="25" t="str">
        <x:v>Lobsters, crabs</x:v>
      </x:c>
      <x:c r="E5241" s="35" t="n">
        <x:v>2</x:v>
      </x:c>
      <x:c r="F5241" s="35" t="n">
        <x:v>2</x:v>
      </x:c>
      <x:c r="G5241" s="32" t="n">
        <x:v>107.662744298</x:v>
      </x:c>
      <x:c r="H5241" s="32" t="n">
        <x:v>107.662744298</x:v>
      </x:c>
      <x:c r="I5241" s="33" t="n">
        <x:v>0</x:v>
      </x:c>
      <x:c r="J5241" s="34" t="n">
        <x:v>1</x:v>
      </x:c>
      <x:c r="K5241" s="33" t="n">
        <x:v>108.48258703414787</x:v>
      </x:c>
      <x:c r="L5241" s="32" t="n">
        <x:v>11679.533028642993</x:v>
      </x:c>
      <x:c r="M5241" s="33" t="n">
        <x:v>2.938879549075713</x:v>
      </x:c>
      <x:c r="N5241" s="33" t="n">
        <x:v>86.8719457830414</x:v>
      </x:c>
      <x:c r="O5241" s="32" t="n">
        <x:v>9352.872085509305</x:v>
      </x:c>
      <x:c r="P5241" s="32" t="n">
        <x:v>2326.6609431336874</x:v>
      </x:c>
      <x:c r="Q5241" s="33" t="n">
        <x:v>1.248764328418268</x:v>
      </x:c>
      <x:c r="R5241" s="34" t="n">
        <x:v>0.24876432841826795</x:v>
      </x:c>
    </x:row>
    <x:row r="5242" ht="18" customHeight="1">
      <x:c r="A5242" s="25" t="str">
        <x:v>EEZ_834</x:v>
      </x:c>
      <x:c r="B5242" s="25" t="str">
        <x:v>Tanzania</x:v>
      </x:c>
      <x:c r="C5242" s="25" t="str">
        <x:v>functional</x:v>
      </x:c>
      <x:c r="D5242" s="25" t="str">
        <x:v>Medium benthopelagics (30 - 89 cm)</x:v>
      </x:c>
      <x:c r="E5242" s="35" t="n">
        <x:v>2</x:v>
      </x:c>
      <x:c r="F5242" s="35" t="n">
        <x:v>2</x:v>
      </x:c>
      <x:c r="G5242" s="32" t="n">
        <x:v>0.9131543498999999</x:v>
      </x:c>
      <x:c r="H5242" s="32" t="n">
        <x:v>0.9131543498999999</x:v>
      </x:c>
      <x:c r="I5242" s="33" t="n">
        <x:v>0</x:v>
      </x:c>
      <x:c r="J5242" s="34" t="n">
        <x:v>1</x:v>
      </x:c>
      <x:c r="K5242" s="33" t="n">
        <x:v>660.5444231223763</x:v>
      </x:c>
      <x:c r="L5242" s="32" t="n">
        <x:v>603.179013276384</x:v>
      </x:c>
      <x:c r="M5242" s="33" t="n">
        <x:v>3.7326796479185234</x:v>
      </x:c>
      <x:c r="N5242" s="33" t="n">
        <x:v>540.3555891262888</x:v>
      </x:c>
      <x:c r="O5242" s="32" t="n">
        <x:v>493.4280567034477</x:v>
      </x:c>
      <x:c r="P5242" s="32" t="n">
        <x:v>109.75095657293633</x:v>
      </x:c>
      <x:c r="Q5242" s="33" t="n">
        <x:v>1.2224254480099357</x:v>
      </x:c>
      <x:c r="R5242" s="34" t="n">
        <x:v>0.22242544800993574</x:v>
      </x:c>
    </x:row>
    <x:row r="5243" ht="18" customHeight="1">
      <x:c r="A5243" s="25" t="str">
        <x:v>EEZ_834</x:v>
      </x:c>
      <x:c r="B5243" s="25" t="str">
        <x:v>Tanzania</x:v>
      </x:c>
      <x:c r="C5243" s="25" t="str">
        <x:v>functional</x:v>
      </x:c>
      <x:c r="D5243" s="25" t="str">
        <x:v>Medium demersals (30 - 89 cm)</x:v>
      </x:c>
      <x:c r="E5243" s="35" t="n">
        <x:v>11</x:v>
      </x:c>
      <x:c r="F5243" s="35" t="n">
        <x:v>11</x:v>
      </x:c>
      <x:c r="G5243" s="32" t="n">
        <x:v>9449.4361102412</x:v>
      </x:c>
      <x:c r="H5243" s="32" t="n">
        <x:v>9449.4361102412</x:v>
      </x:c>
      <x:c r="I5243" s="33" t="n">
        <x:v>0</x:v>
      </x:c>
      <x:c r="J5243" s="34" t="n">
        <x:v>1</x:v>
      </x:c>
      <x:c r="K5243" s="33" t="n">
        <x:v>258.54280047684665</x:v>
      </x:c>
      <x:c r="L5243" s="32" t="n">
        <x:v>2443083.6748688007</x:v>
      </x:c>
      <x:c r="M5243" s="33" t="n">
        <x:v>3.401827740919279</x:v>
      </x:c>
      <x:c r="N5243" s="33" t="n">
        <x:v>252.24800545366</x:v>
      </x:c>
      <x:c r="O5243" s="32" t="n">
        <x:v>2383601.411470134</x:v>
      </x:c>
      <x:c r="P5243" s="32" t="n">
        <x:v>59482.263398666866</x:v>
      </x:c>
      <x:c r="Q5243" s="33" t="n">
        <x:v>1.024954786111651</x:v>
      </x:c>
      <x:c r="R5243" s="34" t="n">
        <x:v>0.024954786111651105</x:v>
      </x:c>
    </x:row>
    <x:row r="5244" ht="18" customHeight="1">
      <x:c r="A5244" s="25" t="str">
        <x:v>EEZ_834</x:v>
      </x:c>
      <x:c r="B5244" s="25" t="str">
        <x:v>Tanzania</x:v>
      </x:c>
      <x:c r="C5244" s="25" t="str">
        <x:v>functional</x:v>
      </x:c>
      <x:c r="D5244" s="25" t="str">
        <x:v>Medium pelagics (30 - 89 cm)</x:v>
      </x:c>
      <x:c r="E5244" s="35" t="n">
        <x:v>6</x:v>
      </x:c>
      <x:c r="F5244" s="35" t="n">
        <x:v>6</x:v>
      </x:c>
      <x:c r="G5244" s="32" t="n">
        <x:v>15112.836007707301</x:v>
      </x:c>
      <x:c r="H5244" s="32" t="n">
        <x:v>15112.836007707301</x:v>
      </x:c>
      <x:c r="I5244" s="33" t="n">
        <x:v>0</x:v>
      </x:c>
      <x:c r="J5244" s="34" t="n">
        <x:v>1</x:v>
      </x:c>
      <x:c r="K5244" s="33" t="n">
        <x:v>815.2634798631519</x:v>
      </x:c>
      <x:c r="L5244" s="32" t="n">
        <x:v>12320943.274244599</x:v>
      </x:c>
      <x:c r="M5244" s="33" t="n">
        <x:v>3.661106043250928</x:v>
      </x:c>
      <x:c r="N5244" s="33" t="n">
        <x:v>458.25376653084805</x:v>
      </x:c>
      <x:c r="O5244" s="32" t="n">
        <x:v>6925514.023494896</x:v>
      </x:c>
      <x:c r="P5244" s="32" t="n">
        <x:v>5395429.2507497035</x:v>
      </x:c>
      <x:c r="Q5244" s="33" t="n">
        <x:v>1.7790655296409248</x:v>
      </x:c>
      <x:c r="R5244" s="34" t="n">
        <x:v>0.7790655296409249</x:v>
      </x:c>
    </x:row>
    <x:row r="5245" ht="18" customHeight="1">
      <x:c r="A5245" s="25" t="str">
        <x:v>EEZ_834</x:v>
      </x:c>
      <x:c r="B5245" s="25" t="str">
        <x:v>Tanzania</x:v>
      </x:c>
      <x:c r="C5245" s="25" t="str">
        <x:v>functional</x:v>
      </x:c>
      <x:c r="D5245" s="25" t="str">
        <x:v>Medium reef assoc. fish (30 - 89 cm)</x:v>
      </x:c>
      <x:c r="E5245" s="35" t="n">
        <x:v>18</x:v>
      </x:c>
      <x:c r="F5245" s="35" t="n">
        <x:v>18</x:v>
      </x:c>
      <x:c r="G5245" s="32" t="n">
        <x:v>20816.3421201231</x:v>
      </x:c>
      <x:c r="H5245" s="32" t="n">
        <x:v>20816.3421201231</x:v>
      </x:c>
      <x:c r="I5245" s="33" t="n">
        <x:v>0</x:v>
      </x:c>
      <x:c r="J5245" s="34" t="n">
        <x:v>1</x:v>
      </x:c>
      <x:c r="K5245" s="33" t="n">
        <x:v>386.6739422348537</x:v>
      </x:c>
      <x:c r="L5245" s="32" t="n">
        <x:v>8049137.070497432</x:v>
      </x:c>
      <x:c r="M5245" s="33" t="n">
        <x:v>3.313551914414621</x:v>
      </x:c>
      <x:c r="N5245" s="33" t="n">
        <x:v>205.85049440763012</x:v>
      </x:c>
      <x:c r="O5245" s="32" t="n">
        <x:v>4285054.317185716</x:v>
      </x:c>
      <x:c r="P5245" s="32" t="n">
        <x:v>3764082.753311716</x:v>
      </x:c>
      <x:c r="Q5245" s="33" t="n">
        <x:v>1.8784212461941072</x:v>
      </x:c>
      <x:c r="R5245" s="34" t="n">
        <x:v>0.8784212461941073</x:v>
      </x:c>
    </x:row>
    <x:row r="5246" ht="18" customHeight="1">
      <x:c r="A5246" s="25" t="str">
        <x:v>EEZ_834</x:v>
      </x:c>
      <x:c r="B5246" s="25" t="str">
        <x:v>Tanzania</x:v>
      </x:c>
      <x:c r="C5246" s="25" t="str">
        <x:v>functional</x:v>
      </x:c>
      <x:c r="D5246" s="25" t="str">
        <x:v>Other demersal invertebrates</x:v>
      </x:c>
      <x:c r="E5246" s="35" t="n">
        <x:v>2</x:v>
      </x:c>
      <x:c r="F5246" s="35" t="n">
        <x:v>2</x:v>
      </x:c>
      <x:c r="G5246" s="32" t="n">
        <x:v>2607.945303301</x:v>
      </x:c>
      <x:c r="H5246" s="32" t="n">
        <x:v>2607.945303301</x:v>
      </x:c>
      <x:c r="I5246" s="33" t="n">
        <x:v>0</x:v>
      </x:c>
      <x:c r="J5246" s="34" t="n">
        <x:v>1</x:v>
      </x:c>
      <x:c r="K5246" s="33" t="n">
        <x:v>12.589169644235476</x:v>
      </x:c>
      <x:c r="L5246" s="32" t="n">
        <x:v>32831.86584614343</x:v>
      </x:c>
      <x:c r="M5246" s="33" t="n">
        <x:v>2.099996737527398</x:v>
      </x:c>
      <x:c r="N5246" s="33" t="n">
        <x:v>12.589159546299424</x:v>
      </x:c>
      <x:c r="O5246" s="32" t="n">
        <x:v>32831.83951127853</x:v>
      </x:c>
      <x:c r="P5246" s="32" t="n">
        <x:v>0.026334864902310073</x:v>
      </x:c>
      <x:c r="Q5246" s="33" t="n">
        <x:v>1.0000008021135975</x:v>
      </x:c>
      <x:c r="R5246" s="34" t="n">
        <x:v>8.021135974809883e-7</x:v>
      </x:c>
    </x:row>
    <x:row r="5247" ht="18" customHeight="1">
      <x:c r="A5247" s="25" t="str">
        <x:v>EEZ_834</x:v>
      </x:c>
      <x:c r="B5247" s="25" t="str">
        <x:v>Tanzania</x:v>
      </x:c>
      <x:c r="C5247" s="25" t="str">
        <x:v>functional</x:v>
      </x:c>
      <x:c r="D5247" s="25" t="str">
        <x:v>Shrimps</x:v>
      </x:c>
      <x:c r="E5247" s="35" t="n">
        <x:v>2</x:v>
      </x:c>
      <x:c r="F5247" s="35" t="n">
        <x:v>2</x:v>
      </x:c>
      <x:c r="G5247" s="32" t="n">
        <x:v>5547.702381020001</x:v>
      </x:c>
      <x:c r="H5247" s="32" t="n">
        <x:v>5547.702381020001</x:v>
      </x:c>
      <x:c r="I5247" s="33" t="n">
        <x:v>0</x:v>
      </x:c>
      <x:c r="J5247" s="34" t="n">
        <x:v>1</x:v>
      </x:c>
      <x:c r="K5247" s="33" t="n">
        <x:v>51.89352584316907</x:v>
      </x:c>
      <x:c r="L5247" s="32" t="n">
        <x:v>287889.836879672</x:v>
      </x:c>
      <x:c r="M5247" s="33" t="n">
        <x:v>2.707027548689631</x:v>
      </x:c>
      <x:c r="N5247" s="33" t="n">
        <x:v>50.936318056999994</x:v>
      </x:c>
      <x:c r="O5247" s="32" t="n">
        <x:v>282579.5329652109</x:v>
      </x:c>
      <x:c r="P5247" s="32" t="n">
        <x:v>5310.30391446111</x:v>
      </x:c>
      <x:c r="Q5247" s="33" t="n">
        <x:v>1.0187922453503202</x:v>
      </x:c>
      <x:c r="R5247" s="34" t="n">
        <x:v>0.018792245350320102</x:v>
      </x:c>
    </x:row>
    <x:row r="5248" ht="18" customHeight="1">
      <x:c r="A5248" s="25" t="str">
        <x:v>EEZ_834</x:v>
      </x:c>
      <x:c r="B5248" s="25" t="str">
        <x:v>Tanzania</x:v>
      </x:c>
      <x:c r="C5248" s="25" t="str">
        <x:v>functional</x:v>
      </x:c>
      <x:c r="D5248" s="25" t="str">
        <x:v>Small benthopelagics (&lt;30 cm)</x:v>
      </x:c>
      <x:c r="E5248" s="35" t="n">
        <x:v>3</x:v>
      </x:c>
      <x:c r="F5248" s="35" t="n">
        <x:v>3</x:v>
      </x:c>
      <x:c r="G5248" s="32" t="n">
        <x:v>1904.8654798947998</x:v>
      </x:c>
      <x:c r="H5248" s="32" t="n">
        <x:v>1904.8654798947998</x:v>
      </x:c>
      <x:c r="I5248" s="33" t="n">
        <x:v>0</x:v>
      </x:c>
      <x:c r="J5248" s="34" t="n">
        <x:v>1</x:v>
      </x:c>
      <x:c r="K5248" s="33" t="n">
        <x:v>144.52918010379523</x:v>
      </x:c>
      <x:c r="L5248" s="32" t="n">
        <x:v>275308.64601721783</x:v>
      </x:c>
      <x:c r="M5248" s="33" t="n">
        <x:v>3.1402929704362808</x:v>
      </x:c>
      <x:c r="N5248" s="33" t="n">
        <x:v>138.13157712964136</x:v>
      </x:c>
      <x:c r="O5248" s="32" t="n">
        <x:v>263122.07295767986</x:v>
      </x:c>
      <x:c r="P5248" s="32" t="n">
        <x:v>12186.573059537972</x:v>
      </x:c>
      <x:c r="Q5248" s="33" t="n">
        <x:v>1.046315282190324</x:v>
      </x:c>
      <x:c r="R5248" s="34" t="n">
        <x:v>0.046315282190324034</x:v>
      </x:c>
    </x:row>
    <x:row r="5249" ht="18" customHeight="1">
      <x:c r="A5249" s="25" t="str">
        <x:v>EEZ_834</x:v>
      </x:c>
      <x:c r="B5249" s="25" t="str">
        <x:v>Tanzania</x:v>
      </x:c>
      <x:c r="C5249" s="25" t="str">
        <x:v>functional</x:v>
      </x:c>
      <x:c r="D5249" s="25" t="str">
        <x:v>Small demersals (&lt;30 cm)</x:v>
      </x:c>
      <x:c r="E5249" s="35" t="n">
        <x:v>4</x:v>
      </x:c>
      <x:c r="F5249" s="35" t="n">
        <x:v>4</x:v>
      </x:c>
      <x:c r="G5249" s="32" t="n">
        <x:v>7780.312874288799</x:v>
      </x:c>
      <x:c r="H5249" s="32" t="n">
        <x:v>7780.312874288799</x:v>
      </x:c>
      <x:c r="I5249" s="33" t="n">
        <x:v>0</x:v>
      </x:c>
      <x:c r="J5249" s="34" t="n">
        <x:v>1</x:v>
      </x:c>
      <x:c r="K5249" s="33" t="n">
        <x:v>392.46781125446006</x:v>
      </x:c>
      <x:c r="L5249" s="32" t="n">
        <x:v>3053522.364647022</x:v>
      </x:c>
      <x:c r="M5249" s="33" t="n">
        <x:v>3.503438876347737</x:v>
      </x:c>
      <x:c r="N5249" s="33" t="n">
        <x:v>318.74169393821506</x:v>
      </x:c>
      <x:c r="O5249" s="32" t="n">
        <x:v>2479910.104920115</x:v>
      </x:c>
      <x:c r="P5249" s="32" t="n">
        <x:v>573612.2597269071</x:v>
      </x:c>
      <x:c r="Q5249" s="33" t="n">
        <x:v>1.231303650317351</x:v>
      </x:c>
      <x:c r="R5249" s="34" t="n">
        <x:v>0.23130365031735087</x:v>
      </x:c>
    </x:row>
    <x:row r="5250" ht="18" customHeight="1">
      <x:c r="A5250" s="25" t="str">
        <x:v>EEZ_834</x:v>
      </x:c>
      <x:c r="B5250" s="25" t="str">
        <x:v>Tanzania</x:v>
      </x:c>
      <x:c r="C5250" s="25" t="str">
        <x:v>functional</x:v>
      </x:c>
      <x:c r="D5250" s="25" t="str">
        <x:v>Small pelagics (&lt;30 cm)</x:v>
      </x:c>
      <x:c r="E5250" s="35" t="n">
        <x:v>10</x:v>
      </x:c>
      <x:c r="F5250" s="35" t="n">
        <x:v>10</x:v>
      </x:c>
      <x:c r="G5250" s="32" t="n">
        <x:v>10687.7874931304</x:v>
      </x:c>
      <x:c r="H5250" s="32" t="n">
        <x:v>10687.7874931304</x:v>
      </x:c>
      <x:c r="I5250" s="33" t="n">
        <x:v>0</x:v>
      </x:c>
      <x:c r="J5250" s="34" t="n">
        <x:v>1</x:v>
      </x:c>
      <x:c r="K5250" s="33" t="n">
        <x:v>87.37642195064903</x:v>
      </x:c>
      <x:c r="L5250" s="32" t="n">
        <x:v>933860.6297186313</x:v>
      </x:c>
      <x:c r="M5250" s="33" t="n">
        <x:v>2.8629255589596565</x:v>
      </x:c>
      <x:c r="N5250" s="33" t="n">
        <x:v>72.93324869704892</x:v>
      </x:c>
      <x:c r="O5250" s="32" t="n">
        <x:v>779495.0632576885</x:v>
      </x:c>
      <x:c r="P5250" s="32" t="n">
        <x:v>154365.56646094273</x:v>
      </x:c>
      <x:c r="Q5250" s="33" t="n">
        <x:v>1.1980327698495148</x:v>
      </x:c>
      <x:c r="R5250" s="34" t="n">
        <x:v>0.1980327698495147</x:v>
      </x:c>
    </x:row>
    <x:row r="5251" ht="18" customHeight="1">
      <x:c r="A5251" s="25" t="str">
        <x:v>EEZ_834</x:v>
      </x:c>
      <x:c r="B5251" s="25" t="str">
        <x:v>Tanzania</x:v>
      </x:c>
      <x:c r="C5251" s="25" t="str">
        <x:v>functional</x:v>
      </x:c>
      <x:c r="D5251" s="25" t="str">
        <x:v>Small reef assoc. fish (&lt;30 cm)</x:v>
      </x:c>
      <x:c r="E5251" s="35" t="n">
        <x:v>5</x:v>
      </x:c>
      <x:c r="F5251" s="35" t="n">
        <x:v>5</x:v>
      </x:c>
      <x:c r="G5251" s="32" t="n">
        <x:v>1123.2745378315</x:v>
      </x:c>
      <x:c r="H5251" s="32" t="n">
        <x:v>1123.2745378315</x:v>
      </x:c>
      <x:c r="I5251" s="33" t="n">
        <x:v>0</x:v>
      </x:c>
      <x:c r="J5251" s="34" t="n">
        <x:v>1</x:v>
      </x:c>
      <x:c r="K5251" s="33" t="n">
        <x:v>584.7554879253385</x:v>
      </x:c>
      <x:c r="L5251" s="32" t="n">
        <x:v>656840.950443768</x:v>
      </x:c>
      <x:c r="M5251" s="33" t="n">
        <x:v>3.2394457577743</x:v>
      </x:c>
      <x:c r="N5251" s="33" t="n">
        <x:v>173.55844794485336</x:v>
      </x:c>
      <x:c r="O5251" s="32" t="n">
        <x:v>194953.7854020076</x:v>
      </x:c>
      <x:c r="P5251" s="32" t="n">
        <x:v>461887.1650417603</x:v>
      </x:c>
      <x:c r="Q5251" s="33" t="n">
        <x:v>3.3692136271646045</x:v>
      </x:c>
      <x:c r="R5251" s="34" t="n">
        <x:v>2.369213627164604</x:v>
      </x:c>
    </x:row>
    <x:row r="5252" ht="18" customHeight="1">
      <x:c r="A5252" s="25" t="str">
        <x:v>EEZ_834</x:v>
      </x:c>
      <x:c r="B5252" s="25" t="str">
        <x:v>Tanzania</x:v>
      </x:c>
      <x:c r="C5252" s="25" t="str">
        <x:v>functional</x:v>
      </x:c>
      <x:c r="D5252" s="25" t="str">
        <x:v>Small to medium flatfishes (&lt;90 cm)</x:v>
      </x:c>
      <x:c r="E5252" s="35" t="n">
        <x:v>3</x:v>
      </x:c>
      <x:c r="F5252" s="35" t="n">
        <x:v>3</x:v>
      </x:c>
      <x:c r="G5252" s="32" t="n">
        <x:v>616.8163892366001</x:v>
      </x:c>
      <x:c r="H5252" s="32" t="n">
        <x:v>616.8163892366001</x:v>
      </x:c>
      <x:c r="I5252" s="33" t="n">
        <x:v>0</x:v>
      </x:c>
      <x:c r="J5252" s="34" t="n">
        <x:v>1</x:v>
      </x:c>
      <x:c r="K5252" s="33" t="n">
        <x:v>2452.3910194701816</x:v>
      </x:c>
      <x:c r="L5252" s="32" t="n">
        <x:v>1512674.973625862</x:v>
      </x:c>
      <x:c r="M5252" s="33" t="n">
        <x:v>4.388905781014444</x:v>
      </x:c>
      <x:c r="N5252" s="33" t="n">
        <x:v>2448.531981984129</x:v>
      </x:c>
      <x:c r="O5252" s="32" t="n">
        <x:v>1510294.6560577864</x:v>
      </x:c>
      <x:c r="P5252" s="32" t="n">
        <x:v>2380.3175680756103</x:v>
      </x:c>
      <x:c r="Q5252" s="33" t="n">
        <x:v>1.0015760617032763</x:v>
      </x:c>
      <x:c r="R5252" s="34" t="n">
        <x:v>0.0015760617032763542</x:v>
      </x:c>
    </x:row>
    <x:row r="5253" ht="18" customHeight="1">
      <x:c r="A5253" s="25" t="str">
        <x:v>EEZ_842</x:v>
      </x:c>
      <x:c r="B5253" s="25" t="str">
        <x:v>Hawaii Main Islands (USA)</x:v>
      </x:c>
      <x:c r="C5253" s="25" t="str">
        <x:v>functional</x:v>
      </x:c>
      <x:c r="D5253" s="25" t="str">
        <x:v>Cephalopods</x:v>
      </x:c>
      <x:c r="E5253" s="35" t="n">
        <x:v>3</x:v>
      </x:c>
      <x:c r="F5253" s="35" t="n">
        <x:v>3</x:v>
      </x:c>
      <x:c r="G5253" s="32" t="n">
        <x:v>5.8499877529</x:v>
      </x:c>
      <x:c r="H5253" s="32" t="n">
        <x:v>5.8499877529</x:v>
      </x:c>
      <x:c r="I5253" s="33" t="n">
        <x:v>0</x:v>
      </x:c>
      <x:c r="J5253" s="34" t="n">
        <x:v>1</x:v>
      </x:c>
      <x:c r="K5253" s="33" t="n">
        <x:v>464.03095235262424</x:v>
      </x:c>
      <x:c r="L5253" s="32" t="n">
        <x:v>2714.575388229375</x:v>
      </x:c>
      <x:c r="M5253" s="33" t="n">
        <x:v>3.6562999146960147</x:v>
      </x:c>
      <x:c r="N5253" s="33" t="n">
        <x:v>453.2104495286419</x:v>
      </x:c>
      <x:c r="O5253" s="32" t="n">
        <x:v>2651.2755792288585</x:v>
      </x:c>
      <x:c r="P5253" s="32" t="n">
        <x:v>63.29980900051669</x:v>
      </x:c>
      <x:c r="Q5253" s="33" t="n">
        <x:v>1.0238752280209693</x:v>
      </x:c>
      <x:c r="R5253" s="34" t="n">
        <x:v>0.023875228020969388</x:v>
      </x:c>
    </x:row>
    <x:row r="5254" ht="18" customHeight="1">
      <x:c r="A5254" s="25" t="str">
        <x:v>EEZ_842</x:v>
      </x:c>
      <x:c r="B5254" s="25" t="str">
        <x:v>Hawaii Main Islands (USA)</x:v>
      </x:c>
      <x:c r="C5254" s="25" t="str">
        <x:v>functional</x:v>
      </x:c>
      <x:c r="D5254" s="25" t="str">
        <x:v>Large bathydemersals (&gt;=90 cm)</x:v>
      </x:c>
      <x:c r="E5254" s="35" t="n">
        <x:v>1</x:v>
      </x:c>
      <x:c r="F5254" s="35" t="n">
        <x:v>1</x:v>
      </x:c>
      <x:c r="G5254" s="32" t="n">
        <x:v>77.0308251526</x:v>
      </x:c>
      <x:c r="H5254" s="32" t="n">
        <x:v>77.0308251526</x:v>
      </x:c>
      <x:c r="I5254" s="33" t="n">
        <x:v>0</x:v>
      </x:c>
      <x:c r="J5254" s="34" t="n">
        <x:v>1</x:v>
      </x:c>
      <x:c r="K5254" s="33" t="n">
        <x:v>2630.2679918953813</x:v>
      </x:c>
      <x:c r="L5254" s="32" t="n">
        <x:v>202611.71378817345</x:v>
      </x:c>
      <x:c r="M5254" s="33" t="n">
        <x:v>4.42</x:v>
      </x:c>
      <x:c r="N5254" s="33" t="n">
        <x:v>2630.2679918953813</x:v>
      </x:c>
      <x:c r="O5254" s="32" t="n">
        <x:v>202611.71378817345</x:v>
      </x:c>
      <x:c r="P5254" s="32" t="n">
        <x:v>0</x:v>
      </x:c>
      <x:c r="Q5254" s="33" t="n">
        <x:v>1</x:v>
      </x:c>
      <x:c r="R5254" s="34" t="n">
        <x:v>0</x:v>
      </x:c>
    </x:row>
    <x:row r="5255" ht="18" customHeight="1">
      <x:c r="A5255" s="25" t="str">
        <x:v>EEZ_842</x:v>
      </x:c>
      <x:c r="B5255" s="25" t="str">
        <x:v>Hawaii Main Islands (USA)</x:v>
      </x:c>
      <x:c r="C5255" s="25" t="str">
        <x:v>functional</x:v>
      </x:c>
      <x:c r="D5255" s="25" t="str">
        <x:v>Large bathypelagics (&gt;=90 cm)</x:v>
      </x:c>
      <x:c r="E5255" s="35" t="n">
        <x:v>1</x:v>
      </x:c>
      <x:c r="F5255" s="35" t="n">
        <x:v>1</x:v>
      </x:c>
      <x:c r="G5255" s="32" t="n">
        <x:v>630.8398632888</x:v>
      </x:c>
      <x:c r="H5255" s="32" t="n">
        <x:v>630.8398632888</x:v>
      </x:c>
      <x:c r="I5255" s="33" t="n">
        <x:v>0</x:v>
      </x:c>
      <x:c r="J5255" s="34" t="n">
        <x:v>1</x:v>
      </x:c>
      <x:c r="K5255" s="33" t="n">
        <x:v>1659.5869074375596</x:v>
      </x:c>
      <x:c r="L5255" s="32" t="n">
        <x:v>1046933.5778037924</x:v>
      </x:c>
      <x:c r="M5255" s="33" t="n">
        <x:v>4.22</x:v>
      </x:c>
      <x:c r="N5255" s="33" t="n">
        <x:v>1659.5869074375596</x:v>
      </x:c>
      <x:c r="O5255" s="32" t="n">
        <x:v>1046933.5778037924</x:v>
      </x:c>
      <x:c r="P5255" s="32" t="n">
        <x:v>0</x:v>
      </x:c>
      <x:c r="Q5255" s="33" t="n">
        <x:v>1</x:v>
      </x:c>
      <x:c r="R5255" s="34" t="n">
        <x:v>0</x:v>
      </x:c>
    </x:row>
    <x:row r="5256" ht="18" customHeight="1">
      <x:c r="A5256" s="25" t="str">
        <x:v>EEZ_842</x:v>
      </x:c>
      <x:c r="B5256" s="25" t="str">
        <x:v>Hawaii Main Islands (USA)</x:v>
      </x:c>
      <x:c r="C5256" s="25" t="str">
        <x:v>functional</x:v>
      </x:c>
      <x:c r="D5256" s="25" t="str">
        <x:v>Large benthopelagics (&gt;=90 cm)</x:v>
      </x:c>
      <x:c r="E5256" s="35" t="n">
        <x:v>5</x:v>
      </x:c>
      <x:c r="F5256" s="35" t="n">
        <x:v>5</x:v>
      </x:c>
      <x:c r="G5256" s="32" t="n">
        <x:v>161.61179304610002</x:v>
      </x:c>
      <x:c r="H5256" s="32" t="n">
        <x:v>161.61179304610002</x:v>
      </x:c>
      <x:c r="I5256" s="33" t="n">
        <x:v>0</x:v>
      </x:c>
      <x:c r="J5256" s="34" t="n">
        <x:v>1</x:v>
      </x:c>
      <x:c r="K5256" s="33" t="n">
        <x:v>1026.5761579480786</x:v>
      </x:c>
      <x:c r="L5256" s="32" t="n">
        <x:v>165906.81358436536</x:v>
      </x:c>
      <x:c r="M5256" s="33" t="n">
        <x:v>3.480978527686107</x:v>
      </x:c>
      <x:c r="N5256" s="33" t="n">
        <x:v>302.67637756621025</x:v>
      </x:c>
      <x:c r="O5256" s="32" t="n">
        <x:v>48916.0720911736</x:v>
      </x:c>
      <x:c r="P5256" s="32" t="n">
        <x:v>116990.74149319176</x:v>
      </x:c>
      <x:c r="Q5256" s="33" t="n">
        <x:v>3.3916626272676855</x:v>
      </x:c>
      <x:c r="R5256" s="34" t="n">
        <x:v>2.3916626272676855</x:v>
      </x:c>
    </x:row>
    <x:row r="5257" ht="18" customHeight="1">
      <x:c r="A5257" s="25" t="str">
        <x:v>EEZ_842</x:v>
      </x:c>
      <x:c r="B5257" s="25" t="str">
        <x:v>Hawaii Main Islands (USA)</x:v>
      </x:c>
      <x:c r="C5257" s="25" t="str">
        <x:v>functional</x:v>
      </x:c>
      <x:c r="D5257" s="25" t="str">
        <x:v>Large demersals (&gt;=90 cm)</x:v>
      </x:c>
      <x:c r="E5257" s="35" t="n">
        <x:v>1</x:v>
      </x:c>
      <x:c r="F5257" s="35" t="n">
        <x:v>1</x:v>
      </x:c>
      <x:c r="G5257" s="32" t="n">
        <x:v>72.03158193269999</x:v>
      </x:c>
      <x:c r="H5257" s="32" t="n">
        <x:v>72.03158193269999</x:v>
      </x:c>
      <x:c r="I5257" s="33" t="n">
        <x:v>0</x:v>
      </x:c>
      <x:c r="J5257" s="34" t="n">
        <x:v>1</x:v>
      </x:c>
      <x:c r="K5257" s="33" t="n">
        <x:v>3090.295432513592</x:v>
      </x:c>
      <x:c r="L5257" s="32" t="n">
        <x:v>222598.86864335136</x:v>
      </x:c>
      <x:c r="M5257" s="33" t="n">
        <x:v>4.49</x:v>
      </x:c>
      <x:c r="N5257" s="33" t="n">
        <x:v>3090.295432513592</x:v>
      </x:c>
      <x:c r="O5257" s="32" t="n">
        <x:v>222598.86864335136</x:v>
      </x:c>
      <x:c r="P5257" s="32" t="n">
        <x:v>0</x:v>
      </x:c>
      <x:c r="Q5257" s="33" t="n">
        <x:v>1</x:v>
      </x:c>
      <x:c r="R5257" s="34" t="n">
        <x:v>0</x:v>
      </x:c>
    </x:row>
    <x:row r="5258" ht="18" customHeight="1">
      <x:c r="A5258" s="25" t="str">
        <x:v>EEZ_842</x:v>
      </x:c>
      <x:c r="B5258" s="25" t="str">
        <x:v>Hawaii Main Islands (USA)</x:v>
      </x:c>
      <x:c r="C5258" s="25" t="str">
        <x:v>functional</x:v>
      </x:c>
      <x:c r="D5258" s="25" t="str">
        <x:v>Large pelagics (&gt;=90 cm)</x:v>
      </x:c>
      <x:c r="E5258" s="35" t="n">
        <x:v>17</x:v>
      </x:c>
      <x:c r="F5258" s="35" t="n">
        <x:v>17</x:v>
      </x:c>
      <x:c r="G5258" s="32" t="n">
        <x:v>16047.7748049613</x:v>
      </x:c>
      <x:c r="H5258" s="32" t="n">
        <x:v>16047.7748049613</x:v>
      </x:c>
      <x:c r="I5258" s="33" t="n">
        <x:v>0</x:v>
      </x:c>
      <x:c r="J5258" s="34" t="n">
        <x:v>1</x:v>
      </x:c>
      <x:c r="K5258" s="33" t="n">
        <x:v>2359.8477440053134</x:v>
      </x:c>
      <x:c r="L5258" s="32" t="n">
        <x:v>37870305.16979323</x:v>
      </x:c>
      <x:c r="M5258" s="33" t="n">
        <x:v>4.363992851893965</x:v>
      </x:c>
      <x:c r="N5258" s="33" t="n">
        <x:v>2312.0267359313875</x:v>
      </x:c>
      <x:c r="O5258" s="32" t="n">
        <x:v>37102884.40127663</x:v>
      </x:c>
      <x:c r="P5258" s="32" t="n">
        <x:v>767420.7685166001</x:v>
      </x:c>
      <x:c r="Q5258" s="33" t="n">
        <x:v>1.020683587836912</x:v>
      </x:c>
      <x:c r="R5258" s="34" t="n">
        <x:v>0.020683587836912074</x:v>
      </x:c>
    </x:row>
    <x:row r="5259" ht="18" customHeight="1">
      <x:c r="A5259" s="25" t="str">
        <x:v>EEZ_842</x:v>
      </x:c>
      <x:c r="B5259" s="25" t="str">
        <x:v>Hawaii Main Islands (USA)</x:v>
      </x:c>
      <x:c r="C5259" s="25" t="str">
        <x:v>functional</x:v>
      </x:c>
      <x:c r="D5259" s="25" t="str">
        <x:v>Large rays (&gt;=90 cm)</x:v>
      </x:c>
      <x:c r="E5259" s="35" t="n">
        <x:v>1</x:v>
      </x:c>
      <x:c r="F5259" s="35" t="n">
        <x:v>1</x:v>
      </x:c>
      <x:c r="G5259" s="32" t="n">
        <x:v>1.4648299929</x:v>
      </x:c>
      <x:c r="H5259" s="32" t="n">
        <x:v>1.4648299929</x:v>
      </x:c>
      <x:c r="I5259" s="33" t="n">
        <x:v>0</x:v>
      </x:c>
      <x:c r="J5259" s="34" t="n">
        <x:v>1</x:v>
      </x:c>
      <x:c r="K5259" s="33" t="n">
        <x:v>229.08676527677724</x:v>
      </x:c>
      <x:c r="L5259" s="32" t="n">
        <x:v>335.57316475386557</x:v>
      </x:c>
      <x:c r="M5259" s="33" t="n">
        <x:v>3.36</x:v>
      </x:c>
      <x:c r="N5259" s="33" t="n">
        <x:v>229.08676527677724</x:v>
      </x:c>
      <x:c r="O5259" s="32" t="n">
        <x:v>335.57316475386557</x:v>
      </x:c>
      <x:c r="P5259" s="32" t="n">
        <x:v>0</x:v>
      </x:c>
      <x:c r="Q5259" s="33" t="n">
        <x:v>1</x:v>
      </x:c>
      <x:c r="R5259" s="34" t="n">
        <x:v>0</x:v>
      </x:c>
    </x:row>
    <x:row r="5260" ht="18" customHeight="1">
      <x:c r="A5260" s="25" t="str">
        <x:v>EEZ_842</x:v>
      </x:c>
      <x:c r="B5260" s="25" t="str">
        <x:v>Hawaii Main Islands (USA)</x:v>
      </x:c>
      <x:c r="C5260" s="25" t="str">
        <x:v>functional</x:v>
      </x:c>
      <x:c r="D5260" s="25" t="str">
        <x:v>Large reef assoc. fish (&gt;=90 cm)</x:v>
      </x:c>
      <x:c r="E5260" s="35" t="n">
        <x:v>9</x:v>
      </x:c>
      <x:c r="F5260" s="35" t="n">
        <x:v>9</x:v>
      </x:c>
      <x:c r="G5260" s="32" t="n">
        <x:v>1720.0154630335003</x:v>
      </x:c>
      <x:c r="H5260" s="32" t="n">
        <x:v>1720.0154630335003</x:v>
      </x:c>
      <x:c r="I5260" s="33" t="n">
        <x:v>0</x:v>
      </x:c>
      <x:c r="J5260" s="34" t="n">
        <x:v>1</x:v>
      </x:c>
      <x:c r="K5260" s="33" t="n">
        <x:v>2889.1389789693594</x:v>
      </x:c>
      <x:c r="L5260" s="32" t="n">
        <x:v>4969363.718680117</x:v>
      </x:c>
      <x:c r="M5260" s="33" t="n">
        <x:v>4.451920302737462</x:v>
      </x:c>
      <x:c r="N5260" s="33" t="n">
        <x:v>2830.8724554942733</x:v>
      </x:c>
      <x:c r="O5260" s="32" t="n">
        <x:v>4869144.397325764</x:v>
      </x:c>
      <x:c r="P5260" s="32" t="n">
        <x:v>100219.32135435287</x:v>
      </x:c>
      <x:c r="Q5260" s="33" t="n">
        <x:v>1.0205825322020425</x:v>
      </x:c>
      <x:c r="R5260" s="34" t="n">
        <x:v>0.020582532202042602</x:v>
      </x:c>
    </x:row>
    <x:row r="5261" ht="18" customHeight="1">
      <x:c r="A5261" s="25" t="str">
        <x:v>EEZ_842</x:v>
      </x:c>
      <x:c r="B5261" s="25" t="str">
        <x:v>Hawaii Main Islands (USA)</x:v>
      </x:c>
      <x:c r="C5261" s="25" t="str">
        <x:v>functional</x:v>
      </x:c>
      <x:c r="D5261" s="25" t="str">
        <x:v>Large sharks (&gt;=90 cm)</x:v>
      </x:c>
      <x:c r="E5261" s="35" t="n">
        <x:v>6</x:v>
      </x:c>
      <x:c r="F5261" s="35" t="n">
        <x:v>6</x:v>
      </x:c>
      <x:c r="G5261" s="32" t="n">
        <x:v>299.82340279629994</x:v>
      </x:c>
      <x:c r="H5261" s="32" t="n">
        <x:v>299.82340279629994</x:v>
      </x:c>
      <x:c r="I5261" s="33" t="n">
        <x:v>0</x:v>
      </x:c>
      <x:c r="J5261" s="34" t="n">
        <x:v>1</x:v>
      </x:c>
      <x:c r="K5261" s="33" t="n">
        <x:v>1828.6728934183743</x:v>
      </x:c>
      <x:c r="L5261" s="32" t="n">
        <x:v>548278.9295060525</x:v>
      </x:c>
      <x:c r="M5261" s="33" t="n">
        <x:v>4.239869020091846</x:v>
      </x:c>
      <x:c r="N5261" s="33" t="n">
        <x:v>1737.2768002799908</x:v>
      </x:c>
      <x:c r="O5261" s="32" t="n">
        <x:v>520876.2418590148</x:v>
      </x:c>
      <x:c r="P5261" s="32" t="n">
        <x:v>27402.687647037732</x:v>
      </x:c>
      <x:c r="Q5261" s="33" t="n">
        <x:v>1.052608826137351</x:v>
      </x:c>
      <x:c r="R5261" s="34" t="n">
        <x:v>0.052608826137351065</x:v>
      </x:c>
    </x:row>
    <x:row r="5262" ht="18" customHeight="1">
      <x:c r="A5262" s="25" t="str">
        <x:v>EEZ_842</x:v>
      </x:c>
      <x:c r="B5262" s="25" t="str">
        <x:v>Hawaii Main Islands (USA)</x:v>
      </x:c>
      <x:c r="C5262" s="25" t="str">
        <x:v>functional</x:v>
      </x:c>
      <x:c r="D5262" s="25" t="str">
        <x:v>Lobsters, crabs</x:v>
      </x:c>
      <x:c r="E5262" s="35" t="n">
        <x:v>3</x:v>
      </x:c>
      <x:c r="F5262" s="35" t="n">
        <x:v>3</x:v>
      </x:c>
      <x:c r="G5262" s="32" t="n">
        <x:v>2.6997849970999996</x:v>
      </x:c>
      <x:c r="H5262" s="32" t="n">
        <x:v>2.6997849970999996</x:v>
      </x:c>
      <x:c r="I5262" s="33" t="n">
        <x:v>0</x:v>
      </x:c>
      <x:c r="J5262" s="34" t="n">
        <x:v>1</x:v>
      </x:c>
      <x:c r="K5262" s="33" t="n">
        <x:v>555.4252070617486</x:v>
      </x:c>
      <x:c r="L5262" s="32" t="n">
        <x:v>1499.5286410364695</x:v>
      </x:c>
      <x:c r="M5262" s="33" t="n">
        <x:v>3.697792338614222</x:v>
      </x:c>
      <x:c r="N5262" s="33" t="n">
        <x:v>498.645998867788</x:v>
      </x:c>
      <x:c r="O5262" s="32" t="n">
        <x:v>1346.2369866071974</x:v>
      </x:c>
      <x:c r="P5262" s="32" t="n">
        <x:v>153.29165442927206</x:v>
      </x:c>
      <x:c r="Q5262" s="33" t="n">
        <x:v>1.11386676785311</x:v>
      </x:c>
      <x:c r="R5262" s="34" t="n">
        <x:v>0.11386676785310997</x:v>
      </x:c>
    </x:row>
    <x:row r="5263" ht="18" customHeight="1">
      <x:c r="A5263" s="25" t="str">
        <x:v>EEZ_842</x:v>
      </x:c>
      <x:c r="B5263" s="25" t="str">
        <x:v>Hawaii Main Islands (USA)</x:v>
      </x:c>
      <x:c r="C5263" s="25" t="str">
        <x:v>functional</x:v>
      </x:c>
      <x:c r="D5263" s="25" t="str">
        <x:v>Medium bathydemersals (30 - 89 cm)</x:v>
      </x:c>
      <x:c r="E5263" s="35" t="n">
        <x:v>1</x:v>
      </x:c>
      <x:c r="F5263" s="35" t="n">
        <x:v>1</x:v>
      </x:c>
      <x:c r="G5263" s="32" t="n">
        <x:v>21.5021196912</x:v>
      </x:c>
      <x:c r="H5263" s="32" t="n">
        <x:v>21.5021196912</x:v>
      </x:c>
      <x:c r="I5263" s="33" t="n">
        <x:v>0</x:v>
      </x:c>
      <x:c r="J5263" s="34" t="n">
        <x:v>1</x:v>
      </x:c>
      <x:c r="K5263" s="33" t="n">
        <x:v>467.73514128719813</x:v>
      </x:c>
      <x:c r="L5263" s="32" t="n">
        <x:v>10057.296991737678</x:v>
      </x:c>
      <x:c r="M5263" s="33" t="n">
        <x:v>3.6700000000000004</x:v>
      </x:c>
      <x:c r="N5263" s="33" t="n">
        <x:v>467.7351412871986</x:v>
      </x:c>
      <x:c r="O5263" s="32" t="n">
        <x:v>10057.296991737687</x:v>
      </x:c>
      <x:c r="P5263" s="32" t="n">
        <x:v>-9.094947017729282e-12</x:v>
      </x:c>
      <x:c r="Q5263" s="33" t="n">
        <x:v>0.9999999999999991</x:v>
      </x:c>
      <x:c r="R5263" s="34" t="n">
        <x:v>-9.043132588409193e-16</x:v>
      </x:c>
    </x:row>
    <x:row r="5264" ht="18" customHeight="1">
      <x:c r="A5264" s="25" t="str">
        <x:v>EEZ_842</x:v>
      </x:c>
      <x:c r="B5264" s="25" t="str">
        <x:v>Hawaii Main Islands (USA)</x:v>
      </x:c>
      <x:c r="C5264" s="25" t="str">
        <x:v>functional</x:v>
      </x:c>
      <x:c r="D5264" s="25" t="str">
        <x:v>Medium bathypelagics (30 - 89 cm)</x:v>
      </x:c>
      <x:c r="E5264" s="35" t="n">
        <x:v>2</x:v>
      </x:c>
      <x:c r="F5264" s="35" t="n">
        <x:v>2</x:v>
      </x:c>
      <x:c r="G5264" s="32" t="n">
        <x:v>0.0352779982</x:v>
      </x:c>
      <x:c r="H5264" s="32" t="n">
        <x:v>0.0352779982</x:v>
      </x:c>
      <x:c r="I5264" s="33" t="n">
        <x:v>0</x:v>
      </x:c>
      <x:c r="J5264" s="34" t="n">
        <x:v>1</x:v>
      </x:c>
      <x:c r="K5264" s="33" t="n">
        <x:v>363.2121756308457</x:v>
      </x:c>
      <x:c r="L5264" s="32" t="n">
        <x:v>12.813398478123059</x:v>
      </x:c>
      <x:c r="M5264" s="33" t="n">
        <x:v>3.4910323168223303</x:v>
      </x:c>
      <x:c r="N5264" s="33" t="n">
        <x:v>309.7649793679956</x:v>
      </x:c>
      <x:c r="O5264" s="32" t="n">
        <x:v>10.927888384567185</x:v>
      </x:c>
      <x:c r="P5264" s="32" t="n">
        <x:v>1.8855100935558742</x:v>
      </x:c>
      <x:c r="Q5264" s="33" t="n">
        <x:v>1.172541119308893</x:v>
      </x:c>
      <x:c r="R5264" s="34" t="n">
        <x:v>0.17254111930889315</x:v>
      </x:c>
    </x:row>
    <x:row r="5265" ht="18" customHeight="1">
      <x:c r="A5265" s="25" t="str">
        <x:v>EEZ_842</x:v>
      </x:c>
      <x:c r="B5265" s="25" t="str">
        <x:v>Hawaii Main Islands (USA)</x:v>
      </x:c>
      <x:c r="C5265" s="25" t="str">
        <x:v>functional</x:v>
      </x:c>
      <x:c r="D5265" s="25" t="str">
        <x:v>Medium benthopelagics (30 - 89 cm)</x:v>
      </x:c>
      <x:c r="E5265" s="35" t="n">
        <x:v>3</x:v>
      </x:c>
      <x:c r="F5265" s="35" t="n">
        <x:v>3</x:v>
      </x:c>
      <x:c r="G5265" s="32" t="n">
        <x:v>304.88671568150005</x:v>
      </x:c>
      <x:c r="H5265" s="32" t="n">
        <x:v>304.88671568150005</x:v>
      </x:c>
      <x:c r="I5265" s="33" t="n">
        <x:v>0</x:v>
      </x:c>
      <x:c r="J5265" s="34" t="n">
        <x:v>1</x:v>
      </x:c>
      <x:c r="K5265" s="33" t="n">
        <x:v>1227.8183902644819</x:v>
      </x:c>
      <x:c r="L5265" s="32" t="n">
        <x:v>374345.5164610842</x:v>
      </x:c>
      <x:c r="M5265" s="33" t="n">
        <x:v>4.0888568245328365</x:v>
      </x:c>
      <x:c r="N5265" s="33" t="n">
        <x:v>1227.0346434246292</x:v>
      </x:c>
      <x:c r="O5265" s="32" t="n">
        <x:v>374106.5624611557</x:v>
      </x:c>
      <x:c r="P5265" s="32" t="n">
        <x:v>238.9539999284898</x:v>
      </x:c>
      <x:c r="Q5265" s="33" t="n">
        <x:v>1.0006387324465962</x:v>
      </x:c>
      <x:c r="R5265" s="34" t="n">
        <x:v>0.000638732446596151</x:v>
      </x:c>
    </x:row>
    <x:row r="5266" ht="18" customHeight="1">
      <x:c r="A5266" s="25" t="str">
        <x:v>EEZ_842</x:v>
      </x:c>
      <x:c r="B5266" s="25" t="str">
        <x:v>Hawaii Main Islands (USA)</x:v>
      </x:c>
      <x:c r="C5266" s="25" t="str">
        <x:v>functional</x:v>
      </x:c>
      <x:c r="D5266" s="25" t="str">
        <x:v>Medium demersals (30 - 89 cm)</x:v>
      </x:c>
      <x:c r="E5266" s="35" t="n">
        <x:v>10</x:v>
      </x:c>
      <x:c r="F5266" s="35" t="n">
        <x:v>10</x:v>
      </x:c>
      <x:c r="G5266" s="32" t="n">
        <x:v>1089.0117543435</x:v>
      </x:c>
      <x:c r="H5266" s="32" t="n">
        <x:v>1089.0117543435</x:v>
      </x:c>
      <x:c r="I5266" s="33" t="n">
        <x:v>0</x:v>
      </x:c>
      <x:c r="J5266" s="34" t="n">
        <x:v>1</x:v>
      </x:c>
      <x:c r="K5266" s="33" t="n">
        <x:v>525.0445673955085</x:v>
      </x:c>
      <x:c r="L5266" s="32" t="n">
        <x:v>571779.7054479066</x:v>
      </x:c>
      <x:c r="M5266" s="33" t="n">
        <x:v>3.499084402384975</x:v>
      </x:c>
      <x:c r="N5266" s="33" t="n">
        <x:v>315.5617838148181</x:v>
      </x:c>
      <x:c r="O5266" s="32" t="n">
        <x:v>343650.49179593934</x:v>
      </x:c>
      <x:c r="P5266" s="32" t="n">
        <x:v>228129.2136519673</x:v>
      </x:c>
      <x:c r="Q5266" s="33" t="n">
        <x:v>1.663840789110324</x:v>
      </x:c>
      <x:c r="R5266" s="34" t="n">
        <x:v>0.663840789110324</x:v>
      </x:c>
    </x:row>
    <x:row r="5267" ht="18" customHeight="1">
      <x:c r="A5267" s="25" t="str">
        <x:v>EEZ_842</x:v>
      </x:c>
      <x:c r="B5267" s="25" t="str">
        <x:v>Hawaii Main Islands (USA)</x:v>
      </x:c>
      <x:c r="C5267" s="25" t="str">
        <x:v>functional</x:v>
      </x:c>
      <x:c r="D5267" s="25" t="str">
        <x:v>Medium pelagics (30 - 89 cm)</x:v>
      </x:c>
      <x:c r="E5267" s="35" t="n">
        <x:v>7</x:v>
      </x:c>
      <x:c r="F5267" s="35" t="n">
        <x:v>7</x:v>
      </x:c>
      <x:c r="G5267" s="32" t="n">
        <x:v>967.0737393424001</x:v>
      </x:c>
      <x:c r="H5267" s="32" t="n">
        <x:v>967.0737393424001</x:v>
      </x:c>
      <x:c r="I5267" s="33" t="n">
        <x:v>0</x:v>
      </x:c>
      <x:c r="J5267" s="34" t="n">
        <x:v>1</x:v>
      </x:c>
      <x:c r="K5267" s="33" t="n">
        <x:v>1179.6873935280641</x:v>
      </x:c>
      <x:c r="L5267" s="32" t="n">
        <x:v>1140844.6989142746</x:v>
      </x:c>
      <x:c r="M5267" s="33" t="n">
        <x:v>3.982280465597428</x:v>
      </x:c>
      <x:c r="N5267" s="33" t="n">
        <x:v>960.0204086170238</x:v>
      </x:c>
      <x:c r="O5267" s="32" t="n">
        <x:v>928410.5264062842</x:v>
      </x:c>
      <x:c r="P5267" s="32" t="n">
        <x:v>212434.17250799038</x:v>
      </x:c>
      <x:c r="Q5267" s="33" t="n">
        <x:v>1.2288149115782714</x:v>
      </x:c>
      <x:c r="R5267" s="34" t="n">
        <x:v>0.22881491157827147</x:v>
      </x:c>
    </x:row>
    <x:row r="5268" ht="18" customHeight="1">
      <x:c r="A5268" s="25" t="str">
        <x:v>EEZ_842</x:v>
      </x:c>
      <x:c r="B5268" s="25" t="str">
        <x:v>Hawaii Main Islands (USA)</x:v>
      </x:c>
      <x:c r="C5268" s="25" t="str">
        <x:v>functional</x:v>
      </x:c>
      <x:c r="D5268" s="25" t="str">
        <x:v>Medium reef assoc. fish (30 - 89 cm)</x:v>
      </x:c>
      <x:c r="E5268" s="35" t="n">
        <x:v>44</x:v>
      </x:c>
      <x:c r="F5268" s="35" t="n">
        <x:v>44</x:v>
      </x:c>
      <x:c r="G5268" s="32" t="n">
        <x:v>867.3429174956999</x:v>
      </x:c>
      <x:c r="H5268" s="32" t="n">
        <x:v>867.3429174956999</x:v>
      </x:c>
      <x:c r="I5268" s="33" t="n">
        <x:v>0</x:v>
      </x:c>
      <x:c r="J5268" s="34" t="n">
        <x:v>1</x:v>
      </x:c>
      <x:c r="K5268" s="33" t="n">
        <x:v>443.57216977197646</x:v>
      </x:c>
      <x:c r="L5268" s="32" t="n">
        <x:v>384729.179849924</x:v>
      </x:c>
      <x:c r="M5268" s="33" t="n">
        <x:v>3.3127574167274267</x:v>
      </x:c>
      <x:c r="N5268" s="33" t="n">
        <x:v>205.47425606543015</x:v>
      </x:c>
      <x:c r="O5268" s="32" t="n">
        <x:v>178216.6407260487</x:v>
      </x:c>
      <x:c r="P5268" s="32" t="n">
        <x:v>206512.5391238753</x:v>
      </x:c>
      <x:c r="Q5268" s="33" t="n">
        <x:v>2.1587724820900562</x:v>
      </x:c>
      <x:c r="R5268" s="34" t="n">
        <x:v>1.1587724820900565</x:v>
      </x:c>
    </x:row>
    <x:row r="5269" ht="18" customHeight="1">
      <x:c r="A5269" s="25" t="str">
        <x:v>EEZ_842</x:v>
      </x:c>
      <x:c r="B5269" s="25" t="str">
        <x:v>Hawaii Main Islands (USA)</x:v>
      </x:c>
      <x:c r="C5269" s="25" t="str">
        <x:v>functional</x:v>
      </x:c>
      <x:c r="D5269" s="25" t="str">
        <x:v>Other demersal invertebrates</x:v>
      </x:c>
      <x:c r="E5269" s="35" t="n">
        <x:v>1</x:v>
      </x:c>
      <x:c r="F5269" s="35" t="n">
        <x:v>1</x:v>
      </x:c>
      <x:c r="G5269" s="32" t="n">
        <x:v>5.3260879421</x:v>
      </x:c>
      <x:c r="H5269" s="32" t="n">
        <x:v>5.3260879421</x:v>
      </x:c>
      <x:c r="I5269" s="33" t="n">
        <x:v>0</x:v>
      </x:c>
      <x:c r="J5269" s="34" t="n">
        <x:v>1</x:v>
      </x:c>
      <x:c r="K5269" s="33" t="n">
        <x:v>114.8153621496883</x:v>
      </x:c>
      <x:c r="L5269" s="32" t="n">
        <x:v>611.5167159132995</x:v>
      </x:c>
      <x:c r="M5269" s="33" t="n">
        <x:v>3.06</x:v>
      </x:c>
      <x:c r="N5269" s="33" t="n">
        <x:v>114.81536214968828</x:v>
      </x:c>
      <x:c r="O5269" s="32" t="n">
        <x:v>611.5167159132995</x:v>
      </x:c>
      <x:c r="P5269" s="32" t="n">
        <x:v>0</x:v>
      </x:c>
      <x:c r="Q5269" s="33" t="n">
        <x:v>1</x:v>
      </x:c>
      <x:c r="R5269" s="34" t="n">
        <x:v>0</x:v>
      </x:c>
    </x:row>
    <x:row r="5270" ht="18" customHeight="1">
      <x:c r="A5270" s="25" t="str">
        <x:v>EEZ_842</x:v>
      </x:c>
      <x:c r="B5270" s="25" t="str">
        <x:v>Hawaii Main Islands (USA)</x:v>
      </x:c>
      <x:c r="C5270" s="25" t="str">
        <x:v>functional</x:v>
      </x:c>
      <x:c r="D5270" s="25" t="str">
        <x:v>Shrimps</x:v>
      </x:c>
      <x:c r="E5270" s="35" t="n">
        <x:v>1</x:v>
      </x:c>
      <x:c r="F5270" s="35" t="n">
        <x:v>1</x:v>
      </x:c>
      <x:c r="G5270" s="32" t="n">
        <x:v>1.011058595</x:v>
      </x:c>
      <x:c r="H5270" s="32" t="n">
        <x:v>1.011058595</x:v>
      </x:c>
      <x:c r="I5270" s="33" t="n">
        <x:v>0</x:v>
      </x:c>
      <x:c r="J5270" s="34" t="n">
        <x:v>1</x:v>
      </x:c>
      <x:c r="K5270" s="33" t="n">
        <x:v>31.622776601683793</x:v>
      </x:c>
      <x:c r="L5270" s="32" t="n">
        <x:v>31.972480080897288</x:v>
      </x:c>
      <x:c r="M5270" s="33" t="n">
        <x:v>2.5</x:v>
      </x:c>
      <x:c r="N5270" s="33" t="n">
        <x:v>31.622776601683793</x:v>
      </x:c>
      <x:c r="O5270" s="32" t="n">
        <x:v>31.972480080897288</x:v>
      </x:c>
      <x:c r="P5270" s="32" t="n">
        <x:v>0</x:v>
      </x:c>
      <x:c r="Q5270" s="33" t="n">
        <x:v>1</x:v>
      </x:c>
      <x:c r="R5270" s="34" t="n">
        <x:v>0</x:v>
      </x:c>
    </x:row>
    <x:row r="5271" ht="18" customHeight="1">
      <x:c r="A5271" s="25" t="str">
        <x:v>EEZ_842</x:v>
      </x:c>
      <x:c r="B5271" s="25" t="str">
        <x:v>Hawaii Main Islands (USA)</x:v>
      </x:c>
      <x:c r="C5271" s="25" t="str">
        <x:v>functional</x:v>
      </x:c>
      <x:c r="D5271" s="25" t="str">
        <x:v>Small pelagics (&lt;30 cm)</x:v>
      </x:c>
      <x:c r="E5271" s="35" t="n">
        <x:v>2</x:v>
      </x:c>
      <x:c r="F5271" s="35" t="n">
        <x:v>2</x:v>
      </x:c>
      <x:c r="G5271" s="32" t="n">
        <x:v>40.7497878284</x:v>
      </x:c>
      <x:c r="H5271" s="32" t="n">
        <x:v>40.7497878284</x:v>
      </x:c>
      <x:c r="I5271" s="33" t="n">
        <x:v>0</x:v>
      </x:c>
      <x:c r="J5271" s="34" t="n">
        <x:v>1</x:v>
      </x:c>
      <x:c r="K5271" s="33" t="n">
        <x:v>369.84304683511385</x:v>
      </x:c>
      <x:c r="L5271" s="32" t="n">
        <x:v>15071.025688339894</x:v>
      </x:c>
      <x:c r="M5271" s="33" t="n">
        <x:v>3.566943517773209</x:v>
      </x:c>
      <x:c r="N5271" s="33" t="n">
        <x:v>368.92961425970685</x:v>
      </x:c>
      <x:c r="O5271" s="32" t="n">
        <x:v>15033.80350469651</x:v>
      </x:c>
      <x:c r="P5271" s="32" t="n">
        <x:v>37.22218364338369</x:v>
      </x:c>
      <x:c r="Q5271" s="33" t="n">
        <x:v>1.0024758993046408</x:v>
      </x:c>
      <x:c r="R5271" s="34" t="n">
        <x:v>0.002475899304640745</x:v>
      </x:c>
    </x:row>
    <x:row r="5272" ht="18" customHeight="1">
      <x:c r="A5272" s="25" t="str">
        <x:v>EEZ_842</x:v>
      </x:c>
      <x:c r="B5272" s="25" t="str">
        <x:v>Hawaii Main Islands (USA)</x:v>
      </x:c>
      <x:c r="C5272" s="25" t="str">
        <x:v>functional</x:v>
      </x:c>
      <x:c r="D5272" s="25" t="str">
        <x:v>Small reef assoc. fish (&lt;30 cm)</x:v>
      </x:c>
      <x:c r="E5272" s="35" t="n">
        <x:v>20</x:v>
      </x:c>
      <x:c r="F5272" s="35" t="n">
        <x:v>20</x:v>
      </x:c>
      <x:c r="G5272" s="32" t="n">
        <x:v>169.53078446889998</x:v>
      </x:c>
      <x:c r="H5272" s="32" t="n">
        <x:v>169.53078446889998</x:v>
      </x:c>
      <x:c r="I5272" s="33" t="n">
        <x:v>0</x:v>
      </x:c>
      <x:c r="J5272" s="34" t="n">
        <x:v>1</x:v>
      </x:c>
      <x:c r="K5272" s="33" t="n">
        <x:v>157.1893157379499</x:v>
      </x:c>
      <x:c r="L5272" s="32" t="n">
        <x:v>26648.42800718425</x:v>
      </x:c>
      <x:c r="M5272" s="33" t="n">
        <x:v>3.0240554542067675</x:v>
      </x:c>
      <x:c r="N5272" s="33" t="n">
        <x:v>105.69524607749835</x:v>
      </x:c>
      <x:c r="O5272" s="32" t="n">
        <x:v>17918.59798215172</x:v>
      </x:c>
      <x:c r="P5272" s="32" t="n">
        <x:v>8729.83002503253</x:v>
      </x:c>
      <x:c r="Q5272" s="33" t="n">
        <x:v>1.4871938102371682</x:v>
      </x:c>
      <x:c r="R5272" s="34" t="n">
        <x:v>0.4871938102371682</x:v>
      </x:c>
    </x:row>
    <x:row r="5273" ht="18" customHeight="1">
      <x:c r="A5273" s="25" t="str">
        <x:v>EEZ_842</x:v>
      </x:c>
      <x:c r="B5273" s="25" t="str">
        <x:v>Hawaii Main Islands (USA)</x:v>
      </x:c>
      <x:c r="C5273" s="25" t="str">
        <x:v>functional</x:v>
      </x:c>
      <x:c r="D5273" s="25" t="str">
        <x:v>Small to medium flatfishes (&lt;90 cm)</x:v>
      </x:c>
      <x:c r="E5273" s="35" t="n">
        <x:v>2</x:v>
      </x:c>
      <x:c r="F5273" s="35" t="n">
        <x:v>2</x:v>
      </x:c>
      <x:c r="G5273" s="32" t="n">
        <x:v>0.5739948661</x:v>
      </x:c>
      <x:c r="H5273" s="32" t="n">
        <x:v>0.5739948661</x:v>
      </x:c>
      <x:c r="I5273" s="33" t="n">
        <x:v>0</x:v>
      </x:c>
      <x:c r="J5273" s="34" t="n">
        <x:v>1</x:v>
      </x:c>
      <x:c r="K5273" s="33" t="n">
        <x:v>2355.770277725424</x:v>
      </x:c>
      <x:c r="L5273" s="32" t="n">
        <x:v>1352.2000451253643</x:v>
      </x:c>
      <x:c r="M5273" s="33" t="n">
        <x:v>4.3654870900525635</x:v>
      </x:c>
      <x:c r="N5273" s="33" t="n">
        <x:v>2319.9952197808457</x:v>
      </x:c>
      <x:c r="O5273" s="32" t="n">
        <x:v>1331.6653455307464</x:v>
      </x:c>
      <x:c r="P5273" s="32" t="n">
        <x:v>20.534699594617905</x:v>
      </x:c>
      <x:c r="Q5273" s="33" t="n">
        <x:v>1.0154203153694246</x:v>
      </x:c>
      <x:c r="R5273" s="34" t="n">
        <x:v>0.015420315369424611</x:v>
      </x:c>
    </x:row>
    <x:row r="5274" ht="18" customHeight="1">
      <x:c r="A5274" s="25" t="str">
        <x:v>EEZ_844</x:v>
      </x:c>
      <x:c r="B5274" s="25" t="str">
        <x:v>Palmyra Atoll &amp; Kingman Reef (USA)</x:v>
      </x:c>
      <x:c r="C5274" s="25" t="str">
        <x:v>functional</x:v>
      </x:c>
      <x:c r="D5274" s="25" t="str">
        <x:v>Large pelagics (&gt;=90 cm)</x:v>
      </x:c>
      <x:c r="E5274" s="35" t="n">
        <x:v>9</x:v>
      </x:c>
      <x:c r="F5274" s="35" t="n">
        <x:v>9</x:v>
      </x:c>
      <x:c r="G5274" s="32" t="n">
        <x:v>209.91970791880001</x:v>
      </x:c>
      <x:c r="H5274" s="32" t="n">
        <x:v>209.91970791880001</x:v>
      </x:c>
      <x:c r="I5274" s="33" t="n">
        <x:v>0</x:v>
      </x:c>
      <x:c r="J5274" s="34" t="n">
        <x:v>1</x:v>
      </x:c>
      <x:c r="K5274" s="33" t="n">
        <x:v>2676.4318538361076</x:v>
      </x:c>
      <x:c r="L5274" s="32" t="n">
        <x:v>561835.7930218482</x:v>
      </x:c>
      <x:c r="M5274" s="33" t="n">
        <x:v>4.426771133125504</x:v>
      </x:c>
      <x:c r="N5274" s="33" t="n">
        <x:v>2671.598144268864</x:v>
      </x:c>
      <x:c r="O5274" s="32" t="n">
        <x:v>560821.1021213281</x:v>
      </x:c>
      <x:c r="P5274" s="32" t="n">
        <x:v>1014.6909005200723</x:v>
      </x:c>
      <x:c r="Q5274" s="33" t="n">
        <x:v>1.0018092951507744</x:v>
      </x:c>
      <x:c r="R5274" s="34" t="n">
        <x:v>0.0018092951507743978</x:v>
      </x:c>
    </x:row>
    <x:row r="5275" ht="18" customHeight="1">
      <x:c r="A5275" s="25" t="str">
        <x:v>EEZ_844</x:v>
      </x:c>
      <x:c r="B5275" s="25" t="str">
        <x:v>Palmyra Atoll &amp; Kingman Reef (USA)</x:v>
      </x:c>
      <x:c r="C5275" s="25" t="str">
        <x:v>functional</x:v>
      </x:c>
      <x:c r="D5275" s="25" t="str">
        <x:v>Large sharks (&gt;=90 cm)</x:v>
      </x:c>
      <x:c r="E5275" s="35" t="n">
        <x:v>4</x:v>
      </x:c>
      <x:c r="F5275" s="35" t="n">
        <x:v>4</x:v>
      </x:c>
      <x:c r="G5275" s="32" t="n">
        <x:v>16.294826594099995</x:v>
      </x:c>
      <x:c r="H5275" s="32" t="n">
        <x:v>16.294826594099995</x:v>
      </x:c>
      <x:c r="I5275" s="33" t="n">
        <x:v>0</x:v>
      </x:c>
      <x:c r="J5275" s="34" t="n">
        <x:v>1</x:v>
      </x:c>
      <x:c r="K5275" s="33" t="n">
        <x:v>1238.1539353097492</x:v>
      </x:c>
      <x:c r="L5275" s="32" t="n">
        <x:v>20175.503672674866</x:v>
      </x:c>
      <x:c r="M5275" s="33" t="n">
        <x:v>4.080737951603079</x:v>
      </x:c>
      <x:c r="N5275" s="33" t="n">
        <x:v>1204.3090545826494</x:v>
      </x:c>
      <x:c r="O5275" s="32" t="n">
        <x:v>19624.007210128777</x:v>
      </x:c>
      <x:c r="P5275" s="32" t="n">
        <x:v>551.4964625460889</x:v>
      </x:c>
      <x:c r="Q5275" s="33" t="n">
        <x:v>1.028103152258395</x:v>
      </x:c>
      <x:c r="R5275" s="34" t="n">
        <x:v>0.028103152258394926</x:v>
      </x:c>
    </x:row>
    <x:row r="5276" ht="18" customHeight="1">
      <x:c r="A5276" s="25" t="str">
        <x:v>EEZ_844</x:v>
      </x:c>
      <x:c r="B5276" s="25" t="str">
        <x:v>Palmyra Atoll &amp; Kingman Reef (USA)</x:v>
      </x:c>
      <x:c r="C5276" s="25" t="str">
        <x:v>functional</x:v>
      </x:c>
      <x:c r="D5276" s="25" t="str">
        <x:v>Medium demersals (30 - 89 cm)</x:v>
      </x:c>
      <x:c r="E5276" s="35" t="n">
        <x:v>1</x:v>
      </x:c>
      <x:c r="F5276" s="35" t="n">
        <x:v>1</x:v>
      </x:c>
      <x:c r="G5276" s="32" t="n">
        <x:v>28.8237316533</x:v>
      </x:c>
      <x:c r="H5276" s="32" t="n">
        <x:v>28.8237316533</x:v>
      </x:c>
      <x:c r="I5276" s="33" t="n">
        <x:v>0</x:v>
      </x:c>
      <x:c r="J5276" s="34" t="n">
        <x:v>1</x:v>
      </x:c>
      <x:c r="K5276" s="33" t="n">
        <x:v>190.54607179632464</x:v>
      </x:c>
      <x:c r="L5276" s="32" t="n">
        <x:v>5492.248841047697</x:v>
      </x:c>
      <x:c r="M5276" s="33" t="n">
        <x:v>3.28</x:v>
      </x:c>
      <x:c r="N5276" s="33" t="n">
        <x:v>190.54607179632464</x:v>
      </x:c>
      <x:c r="O5276" s="32" t="n">
        <x:v>5492.248841047697</x:v>
      </x:c>
      <x:c r="P5276" s="32" t="n">
        <x:v>0</x:v>
      </x:c>
      <x:c r="Q5276" s="33" t="n">
        <x:v>1</x:v>
      </x:c>
      <x:c r="R5276" s="34" t="n">
        <x:v>0</x:v>
      </x:c>
    </x:row>
    <x:row r="5277" ht="18" customHeight="1">
      <x:c r="A5277" s="25" t="str">
        <x:v>EEZ_844</x:v>
      </x:c>
      <x:c r="B5277" s="25" t="str">
        <x:v>Palmyra Atoll &amp; Kingman Reef (USA)</x:v>
      </x:c>
      <x:c r="C5277" s="25" t="str">
        <x:v>functional</x:v>
      </x:c>
      <x:c r="D5277" s="25" t="str">
        <x:v>Medium pelagics (30 - 89 cm)</x:v>
      </x:c>
      <x:c r="E5277" s="35" t="n">
        <x:v>3</x:v>
      </x:c>
      <x:c r="F5277" s="35" t="n">
        <x:v>3</x:v>
      </x:c>
      <x:c r="G5277" s="32" t="n">
        <x:v>25.5578740911</x:v>
      </x:c>
      <x:c r="H5277" s="32" t="n">
        <x:v>25.5578740911</x:v>
      </x:c>
      <x:c r="I5277" s="33" t="n">
        <x:v>0</x:v>
      </x:c>
      <x:c r="J5277" s="34" t="n">
        <x:v>1</x:v>
      </x:c>
      <x:c r="K5277" s="33" t="n">
        <x:v>1614.862114925324</x:v>
      </x:c>
      <x:c r="L5277" s="32" t="n">
        <x:v>41272.44260774889</x:v>
      </x:c>
      <x:c r="M5277" s="33" t="n">
        <x:v>4.190971804198756</x:v>
      </x:c>
      <x:c r="N5277" s="33" t="n">
        <x:v>1552.2862272482605</x:v>
      </x:c>
      <x:c r="O5277" s="32" t="n">
        <x:v>39673.13594935968</x:v>
      </x:c>
      <x:c r="P5277" s="32" t="n">
        <x:v>1599.3066583892069</x:v>
      </x:c>
      <x:c r="Q5277" s="33" t="n">
        <x:v>1.0403120807094912</x:v>
      </x:c>
      <x:c r="R5277" s="34" t="n">
        <x:v>0.040312080709491264</x:v>
      </x:c>
    </x:row>
    <x:row r="5278" ht="18" customHeight="1">
      <x:c r="A5278" s="25" t="str">
        <x:v>EEZ_845</x:v>
      </x:c>
      <x:c r="B5278" s="25" t="str">
        <x:v>Jarvis Isl. (USA)</x:v>
      </x:c>
      <x:c r="C5278" s="25" t="str">
        <x:v>functional</x:v>
      </x:c>
      <x:c r="D5278" s="25" t="str">
        <x:v>Large pelagics (&gt;=90 cm)</x:v>
      </x:c>
      <x:c r="E5278" s="35" t="n">
        <x:v>9</x:v>
      </x:c>
      <x:c r="F5278" s="35" t="n">
        <x:v>9</x:v>
      </x:c>
      <x:c r="G5278" s="32" t="n">
        <x:v>2611.9319362114998</x:v>
      </x:c>
      <x:c r="H5278" s="32" t="n">
        <x:v>2611.9319362114998</x:v>
      </x:c>
      <x:c r="I5278" s="33" t="n">
        <x:v>0</x:v>
      </x:c>
      <x:c r="J5278" s="34" t="n">
        <x:v>1</x:v>
      </x:c>
      <x:c r="K5278" s="33" t="n">
        <x:v>2686.3702696514583</x:v>
      </x:c>
      <x:c r="L5278" s="32" t="n">
        <x:v>7016616.299791742</x:v>
      </x:c>
      <x:c r="M5278" s="33" t="n">
        <x:v>4.428219169534855</x:v>
      </x:c>
      <x:c r="N5278" s="33" t="n">
        <x:v>2680.5207257591774</x:v>
      </x:c>
      <x:c r="O5278" s="32" t="n">
        <x:v>7001337.689287223</x:v>
      </x:c>
      <x:c r="P5278" s="32" t="n">
        <x:v>15278.610504519194</x:v>
      </x:c>
      <x:c r="Q5278" s="33" t="n">
        <x:v>1.0021822416204689</x:v>
      </x:c>
      <x:c r="R5278" s="34" t="n">
        <x:v>0.002182241620468766</x:v>
      </x:c>
    </x:row>
    <x:row r="5279" ht="18" customHeight="1">
      <x:c r="A5279" s="25" t="str">
        <x:v>EEZ_845</x:v>
      </x:c>
      <x:c r="B5279" s="25" t="str">
        <x:v>Jarvis Isl. (USA)</x:v>
      </x:c>
      <x:c r="C5279" s="25" t="str">
        <x:v>functional</x:v>
      </x:c>
      <x:c r="D5279" s="25" t="str">
        <x:v>Large sharks (&gt;=90 cm)</x:v>
      </x:c>
      <x:c r="E5279" s="35" t="n">
        <x:v>4</x:v>
      </x:c>
      <x:c r="F5279" s="35" t="n">
        <x:v>4</x:v>
      </x:c>
      <x:c r="G5279" s="32" t="n">
        <x:v>239.79603715439998</x:v>
      </x:c>
      <x:c r="H5279" s="32" t="n">
        <x:v>239.79603715439998</x:v>
      </x:c>
      <x:c r="I5279" s="33" t="n">
        <x:v>0</x:v>
      </x:c>
      <x:c r="J5279" s="34" t="n">
        <x:v>1</x:v>
      </x:c>
      <x:c r="K5279" s="33" t="n">
        <x:v>1301.4327960540302</x:v>
      </x:c>
      <x:c r="L5279" s="32" t="n">
        <x:v>312078.4271165269</x:v>
      </x:c>
      <x:c r="M5279" s="33" t="n">
        <x:v>4.097520568010025</x:v>
      </x:c>
      <x:c r="N5279" s="33" t="n">
        <x:v>1251.7585544039598</x:v>
      </x:c>
      <x:c r="O5279" s="32" t="n">
        <x:v>300166.74082018994</x:v>
      </x:c>
      <x:c r="P5279" s="32" t="n">
        <x:v>11911.686296336935</x:v>
      </x:c>
      <x:c r="Q5279" s="33" t="n">
        <x:v>1.039683564754006</x:v>
      </x:c>
      <x:c r="R5279" s="34" t="n">
        <x:v>0.03968356475400597</x:v>
      </x:c>
    </x:row>
    <x:row r="5280" ht="18" customHeight="1">
      <x:c r="A5280" s="25" t="str">
        <x:v>EEZ_845</x:v>
      </x:c>
      <x:c r="B5280" s="25" t="str">
        <x:v>Jarvis Isl. (USA)</x:v>
      </x:c>
      <x:c r="C5280" s="25" t="str">
        <x:v>functional</x:v>
      </x:c>
      <x:c r="D5280" s="25" t="str">
        <x:v>Medium demersals (30 - 89 cm)</x:v>
      </x:c>
      <x:c r="E5280" s="35" t="n">
        <x:v>1</x:v>
      </x:c>
      <x:c r="F5280" s="35" t="n">
        <x:v>1</x:v>
      </x:c>
      <x:c r="G5280" s="32" t="n">
        <x:v>228.93767601879998</x:v>
      </x:c>
      <x:c r="H5280" s="32" t="n">
        <x:v>228.93767601879998</x:v>
      </x:c>
      <x:c r="I5280" s="33" t="n">
        <x:v>0</x:v>
      </x:c>
      <x:c r="J5280" s="34" t="n">
        <x:v>1</x:v>
      </x:c>
      <x:c r="K5280" s="33" t="n">
        <x:v>190.54607179632464</x:v>
      </x:c>
      <x:c r="L5280" s="32" t="n">
        <x:v>43623.17485156197</x:v>
      </x:c>
      <x:c r="M5280" s="33" t="n">
        <x:v>3.28</x:v>
      </x:c>
      <x:c r="N5280" s="33" t="n">
        <x:v>190.54607179632464</x:v>
      </x:c>
      <x:c r="O5280" s="32" t="n">
        <x:v>43623.17485156197</x:v>
      </x:c>
      <x:c r="P5280" s="32" t="n">
        <x:v>0</x:v>
      </x:c>
      <x:c r="Q5280" s="33" t="n">
        <x:v>1</x:v>
      </x:c>
      <x:c r="R5280" s="34" t="n">
        <x:v>0</x:v>
      </x:c>
    </x:row>
    <x:row r="5281" ht="18" customHeight="1">
      <x:c r="A5281" s="25" t="str">
        <x:v>EEZ_845</x:v>
      </x:c>
      <x:c r="B5281" s="25" t="str">
        <x:v>Jarvis Isl. (USA)</x:v>
      </x:c>
      <x:c r="C5281" s="25" t="str">
        <x:v>functional</x:v>
      </x:c>
      <x:c r="D5281" s="25" t="str">
        <x:v>Medium pelagics (30 - 89 cm)</x:v>
      </x:c>
      <x:c r="E5281" s="35" t="n">
        <x:v>3</x:v>
      </x:c>
      <x:c r="F5281" s="35" t="n">
        <x:v>3</x:v>
      </x:c>
      <x:c r="G5281" s="32" t="n">
        <x:v>342.8652102053</x:v>
      </x:c>
      <x:c r="H5281" s="32" t="n">
        <x:v>342.8652102053</x:v>
      </x:c>
      <x:c r="I5281" s="33" t="n">
        <x:v>0</x:v>
      </x:c>
      <x:c r="J5281" s="34" t="n">
        <x:v>1</x:v>
      </x:c>
      <x:c r="K5281" s="33" t="n">
        <x:v>1624.7344742020348</x:v>
      </x:c>
      <x:c r="L5281" s="32" t="n">
        <x:v>557064.9270250782</x:v>
      </x:c>
      <x:c r="M5281" s="33" t="n">
        <x:v>4.196899229393298</x:v>
      </x:c>
      <x:c r="N5281" s="33" t="n">
        <x:v>1573.617691030422</x:v>
      </x:c>
      <x:c r="O5281" s="32" t="n">
        <x:v>539538.7604179245</x:v>
      </x:c>
      <x:c r="P5281" s="32" t="n">
        <x:v>17526.16660715372</x:v>
      </x:c>
      <x:c r="Q5281" s="33" t="n">
        <x:v>1.0324836098774035</x:v>
      </x:c>
      <x:c r="R5281" s="34" t="n">
        <x:v>0.03248360987740347</x:v>
      </x:c>
    </x:row>
    <x:row r="5282" ht="18" customHeight="1">
      <x:c r="A5282" s="25" t="str">
        <x:v>EEZ_846</x:v>
      </x:c>
      <x:c r="B5282" s="25" t="str">
        <x:v>Howland &amp; Baker Isl. (USA)</x:v>
      </x:c>
      <x:c r="C5282" s="25" t="str">
        <x:v>functional</x:v>
      </x:c>
      <x:c r="D5282" s="25" t="str">
        <x:v>Large pelagics (&gt;=90 cm)</x:v>
      </x:c>
      <x:c r="E5282" s="35" t="n">
        <x:v>9</x:v>
      </x:c>
      <x:c r="F5282" s="35" t="n">
        <x:v>9</x:v>
      </x:c>
      <x:c r="G5282" s="32" t="n">
        <x:v>3078.7602455735</x:v>
      </x:c>
      <x:c r="H5282" s="32" t="n">
        <x:v>3078.7602455735</x:v>
      </x:c>
      <x:c r="I5282" s="33" t="n">
        <x:v>0</x:v>
      </x:c>
      <x:c r="J5282" s="34" t="n">
        <x:v>1</x:v>
      </x:c>
      <x:c r="K5282" s="33" t="n">
        <x:v>2691.7526565727817</x:v>
      </x:c>
      <x:c r="L5282" s="32" t="n">
        <x:v>8287261.069973138</x:v>
      </x:c>
      <x:c r="M5282" s="33" t="n">
        <x:v>4.429196381743853</x:v>
      </x:c>
      <x:c r="N5282" s="33" t="n">
        <x:v>2686.5589945318825</x:v>
      </x:c>
      <x:c r="O5282" s="32" t="n">
        <x:v>8271271.029752674</x:v>
      </x:c>
      <x:c r="P5282" s="32" t="n">
        <x:v>15990.04022046458</x:v>
      </x:c>
      <x:c r="Q5282" s="33" t="n">
        <x:v>1.0019332023050564</x:v>
      </x:c>
      <x:c r="R5282" s="34" t="n">
        <x:v>0.001933202305056459</x:v>
      </x:c>
    </x:row>
    <x:row r="5283" ht="18" customHeight="1">
      <x:c r="A5283" s="25" t="str">
        <x:v>EEZ_846</x:v>
      </x:c>
      <x:c r="B5283" s="25" t="str">
        <x:v>Howland &amp; Baker Isl. (USA)</x:v>
      </x:c>
      <x:c r="C5283" s="25" t="str">
        <x:v>functional</x:v>
      </x:c>
      <x:c r="D5283" s="25" t="str">
        <x:v>Large sharks (&gt;=90 cm)</x:v>
      </x:c>
      <x:c r="E5283" s="35" t="n">
        <x:v>5</x:v>
      </x:c>
      <x:c r="F5283" s="35" t="n">
        <x:v>5</x:v>
      </x:c>
      <x:c r="G5283" s="32" t="n">
        <x:v>333.5972932421</x:v>
      </x:c>
      <x:c r="H5283" s="32" t="n">
        <x:v>333.5972932421</x:v>
      </x:c>
      <x:c r="I5283" s="33" t="n">
        <x:v>0</x:v>
      </x:c>
      <x:c r="J5283" s="34" t="n">
        <x:v>1</x:v>
      </x:c>
      <x:c r="K5283" s="33" t="n">
        <x:v>1507.4312876206577</x:v>
      </x:c>
      <x:c r="L5283" s="32" t="n">
        <x:v>502874.997298705</x:v>
      </x:c>
      <x:c r="M5283" s="33" t="n">
        <x:v>4.151984974058178</x:v>
      </x:c>
      <x:c r="N5283" s="33" t="n">
        <x:v>1419.0084252630734</x:v>
      </x:c>
      <x:c r="O5283" s="32" t="n">
        <x:v>473377.36975549604</x:v>
      </x:c>
      <x:c r="P5283" s="32" t="n">
        <x:v>29497.627543208946</x:v>
      </x:c>
      <x:c r="Q5283" s="33" t="n">
        <x:v>1.062313134145903</x:v>
      </x:c>
      <x:c r="R5283" s="34" t="n">
        <x:v>0.06231313414590299</x:v>
      </x:c>
    </x:row>
    <x:row r="5284" ht="18" customHeight="1">
      <x:c r="A5284" s="25" t="str">
        <x:v>EEZ_846</x:v>
      </x:c>
      <x:c r="B5284" s="25" t="str">
        <x:v>Howland &amp; Baker Isl. (USA)</x:v>
      </x:c>
      <x:c r="C5284" s="25" t="str">
        <x:v>functional</x:v>
      </x:c>
      <x:c r="D5284" s="25" t="str">
        <x:v>Medium demersals (30 - 89 cm)</x:v>
      </x:c>
      <x:c r="E5284" s="35" t="n">
        <x:v>1</x:v>
      </x:c>
      <x:c r="F5284" s="35" t="n">
        <x:v>1</x:v>
      </x:c>
      <x:c r="G5284" s="32" t="n">
        <x:v>485.5481083888</x:v>
      </x:c>
      <x:c r="H5284" s="32" t="n">
        <x:v>485.5481083888</x:v>
      </x:c>
      <x:c r="I5284" s="33" t="n">
        <x:v>0</x:v>
      </x:c>
      <x:c r="J5284" s="34" t="n">
        <x:v>1</x:v>
      </x:c>
      <x:c r="K5284" s="33" t="n">
        <x:v>190.54607179632464</x:v>
      </x:c>
      <x:c r="L5284" s="32" t="n">
        <x:v>92519.28472162191</x:v>
      </x:c>
      <x:c r="M5284" s="33" t="n">
        <x:v>3.28</x:v>
      </x:c>
      <x:c r="N5284" s="33" t="n">
        <x:v>190.54607179632464</x:v>
      </x:c>
      <x:c r="O5284" s="32" t="n">
        <x:v>92519.28472162191</x:v>
      </x:c>
      <x:c r="P5284" s="32" t="n">
        <x:v>0</x:v>
      </x:c>
      <x:c r="Q5284" s="33" t="n">
        <x:v>1</x:v>
      </x:c>
      <x:c r="R5284" s="34" t="n">
        <x:v>0</x:v>
      </x:c>
    </x:row>
    <x:row r="5285" ht="18" customHeight="1">
      <x:c r="A5285" s="25" t="str">
        <x:v>EEZ_846</x:v>
      </x:c>
      <x:c r="B5285" s="25" t="str">
        <x:v>Howland &amp; Baker Isl. (USA)</x:v>
      </x:c>
      <x:c r="C5285" s="25" t="str">
        <x:v>functional</x:v>
      </x:c>
      <x:c r="D5285" s="25" t="str">
        <x:v>Medium pelagics (30 - 89 cm)</x:v>
      </x:c>
      <x:c r="E5285" s="35" t="n">
        <x:v>3</x:v>
      </x:c>
      <x:c r="F5285" s="35" t="n">
        <x:v>3</x:v>
      </x:c>
      <x:c r="G5285" s="32" t="n">
        <x:v>454.2489910077</x:v>
      </x:c>
      <x:c r="H5285" s="32" t="n">
        <x:v>454.2489910077</x:v>
      </x:c>
      <x:c r="I5285" s="33" t="n">
        <x:v>0</x:v>
      </x:c>
      <x:c r="J5285" s="34" t="n">
        <x:v>1</x:v>
      </x:c>
      <x:c r="K5285" s="33" t="n">
        <x:v>1541.7727032819694</x:v>
      </x:c>
      <x:c r="L5285" s="32" t="n">
        <x:v>700348.6948290486</x:v>
      </x:c>
      <x:c r="M5285" s="33" t="n">
        <x:v>4.1489274013515685</x:v>
      </x:c>
      <x:c r="N5285" s="33" t="n">
        <x:v>1409.0532349614914</x:v>
      </x:c>
      <x:c r="O5285" s="32" t="n">
        <x:v>640061.0102573931</x:v>
      </x:c>
      <x:c r="P5285" s="32" t="n">
        <x:v>60287.68457165547</x:v>
      </x:c>
      <x:c r="Q5285" s="33" t="n">
        <x:v>1.094190528098894</x:v>
      </x:c>
      <x:c r="R5285" s="34" t="n">
        <x:v>0.094190528098894</x:v>
      </x:c>
    </x:row>
    <x:row r="5286" ht="18" customHeight="1">
      <x:c r="A5286" s="25" t="str">
        <x:v>EEZ_848</x:v>
      </x:c>
      <x:c r="B5286" s="25" t="str">
        <x:v>USA (West Coast)</x:v>
      </x:c>
      <x:c r="C5286" s="25" t="str">
        <x:v>functional</x:v>
      </x:c>
      <x:c r="D5286" s="25" t="str">
        <x:v>Cephalopods</x:v>
      </x:c>
      <x:c r="E5286" s="35" t="n">
        <x:v>6</x:v>
      </x:c>
      <x:c r="F5286" s="35" t="n">
        <x:v>6</x:v>
      </x:c>
      <x:c r="G5286" s="32" t="n">
        <x:v>14895.073066403202</x:v>
      </x:c>
      <x:c r="H5286" s="32" t="n">
        <x:v>14895.073066403202</x:v>
      </x:c>
      <x:c r="I5286" s="33" t="n">
        <x:v>0</x:v>
      </x:c>
      <x:c r="J5286" s="34" t="n">
        <x:v>1</x:v>
      </x:c>
      <x:c r="K5286" s="33" t="n">
        <x:v>728.3465451975821</x:v>
      </x:c>
      <x:c r="L5286" s="32" t="n">
        <x:v>10848775.008380327</x:v>
      </x:c>
      <x:c r="M5286" s="33" t="n">
        <x:v>3.8617003536496957</x:v>
      </x:c>
      <x:c r="N5286" s="33" t="n">
        <x:v>727.2778378841202</x:v>
      </x:c>
      <x:c r="O5286" s="32" t="n">
        <x:v>10832856.534859713</x:v>
      </x:c>
      <x:c r="P5286" s="32" t="n">
        <x:v>15918.473520614207</x:v>
      </x:c>
      <x:c r="Q5286" s="33" t="n">
        <x:v>1.0014694622299658</x:v>
      </x:c>
      <x:c r="R5286" s="34" t="n">
        <x:v>0.001469462229965769</x:v>
      </x:c>
    </x:row>
    <x:row r="5287" ht="18" customHeight="1">
      <x:c r="A5287" s="25" t="str">
        <x:v>EEZ_848</x:v>
      </x:c>
      <x:c r="B5287" s="25" t="str">
        <x:v>USA (West Coast)</x:v>
      </x:c>
      <x:c r="C5287" s="25" t="str">
        <x:v>functional</x:v>
      </x:c>
      <x:c r="D5287" s="25" t="str">
        <x:v>Large bathydemersals (&gt;=90 cm)</x:v>
      </x:c>
      <x:c r="E5287" s="35" t="n">
        <x:v>3</x:v>
      </x:c>
      <x:c r="F5287" s="35" t="n">
        <x:v>3</x:v>
      </x:c>
      <x:c r="G5287" s="32" t="n">
        <x:v>5731.2121213379005</x:v>
      </x:c>
      <x:c r="H5287" s="32" t="n">
        <x:v>5731.2121213379005</x:v>
      </x:c>
      <x:c r="I5287" s="33" t="n">
        <x:v>0</x:v>
      </x:c>
      <x:c r="J5287" s="34" t="n">
        <x:v>1</x:v>
      </x:c>
      <x:c r="K5287" s="33" t="n">
        <x:v>679.4948289830674</x:v>
      </x:c>
      <x:c r="L5287" s="32" t="n">
        <x:v>3894329.0002541794</x:v>
      </x:c>
      <x:c r="M5287" s="33" t="n">
        <x:v>3.829044138159578</x:v>
      </x:c>
      <x:c r="N5287" s="33" t="n">
        <x:v>674.5965847253124</x:v>
      </x:c>
      <x:c r="O5287" s="32" t="n">
        <x:v>3866256.1233908604</x:v>
      </x:c>
      <x:c r="P5287" s="32" t="n">
        <x:v>28072.87686331896</x:v>
      </x:c>
      <x:c r="Q5287" s="33" t="n">
        <x:v>1.0072609977113203</x:v>
      </x:c>
      <x:c r="R5287" s="34" t="n">
        <x:v>0.007260997711320255</x:v>
      </x:c>
    </x:row>
    <x:row r="5288" ht="18" customHeight="1">
      <x:c r="A5288" s="25" t="str">
        <x:v>EEZ_848</x:v>
      </x:c>
      <x:c r="B5288" s="25" t="str">
        <x:v>USA (West Coast)</x:v>
      </x:c>
      <x:c r="C5288" s="25" t="str">
        <x:v>functional</x:v>
      </x:c>
      <x:c r="D5288" s="25" t="str">
        <x:v>Large bathypelagics (&gt;=90 cm)</x:v>
      </x:c>
      <x:c r="E5288" s="35" t="n">
        <x:v>2</x:v>
      </x:c>
      <x:c r="F5288" s="35" t="n">
        <x:v>2</x:v>
      </x:c>
      <x:c r="G5288" s="32" t="n">
        <x:v>0.0393640663</x:v>
      </x:c>
      <x:c r="H5288" s="32" t="n">
        <x:v>0.0393640663</x:v>
      </x:c>
      <x:c r="I5288" s="33" t="n">
        <x:v>0</x:v>
      </x:c>
      <x:c r="J5288" s="34" t="n">
        <x:v>1</x:v>
      </x:c>
      <x:c r="K5288" s="33" t="n">
        <x:v>1483.9994540811203</x:v>
      </x:c>
      <x:c r="L5288" s="32" t="n">
        <x:v>58.41625289961303</x:v>
      </x:c>
      <x:c r="M5288" s="33" t="n">
        <x:v>4.163269079927344</x:v>
      </x:c>
      <x:c r="N5288" s="33" t="n">
        <x:v>1456.361132506365</x:v>
      </x:c>
      <x:c r="O5288" s="32" t="n">
        <x:v>57.32829617672364</x:v>
      </x:c>
      <x:c r="P5288" s="32" t="n">
        <x:v>1.0879567228893876</x:v>
      </x:c>
      <x:c r="Q5288" s="33" t="n">
        <x:v>1.018977656679968</x:v>
      </x:c>
      <x:c r="R5288" s="34" t="n">
        <x:v>0.018977656679968074</x:v>
      </x:c>
    </x:row>
    <x:row r="5289" ht="18" customHeight="1">
      <x:c r="A5289" s="25" t="str">
        <x:v>EEZ_848</x:v>
      </x:c>
      <x:c r="B5289" s="25" t="str">
        <x:v>USA (West Coast)</x:v>
      </x:c>
      <x:c r="C5289" s="25" t="str">
        <x:v>functional</x:v>
      </x:c>
      <x:c r="D5289" s="25" t="str">
        <x:v>Large benthopelagics (&gt;=90 cm)</x:v>
      </x:c>
      <x:c r="E5289" s="35" t="n">
        <x:v>5</x:v>
      </x:c>
      <x:c r="F5289" s="35" t="n">
        <x:v>5</x:v>
      </x:c>
      <x:c r="G5289" s="32" t="n">
        <x:v>7594.3425923398</x:v>
      </x:c>
      <x:c r="H5289" s="32" t="n">
        <x:v>7594.3425923398</x:v>
      </x:c>
      <x:c r="I5289" s="33" t="n">
        <x:v>0</x:v>
      </x:c>
      <x:c r="J5289" s="34" t="n">
        <x:v>1</x:v>
      </x:c>
      <x:c r="K5289" s="33" t="n">
        <x:v>2187.8495974671387</x:v>
      </x:c>
      <x:c r="L5289" s="32" t="n">
        <x:v>16615279.38367818</x:v>
      </x:c>
      <x:c r="M5289" s="33" t="n">
        <x:v>4.292496703707947</x:v>
      </x:c>
      <x:c r="N5289" s="33" t="n">
        <x:v>1961.0862907884514</x:v>
      </x:c>
      <x:c r="O5289" s="32" t="n">
        <x:v>14893161.145388411</x:v>
      </x:c>
      <x:c r="P5289" s="32" t="n">
        <x:v>1722118.2382897679</x:v>
      </x:c>
      <x:c r="Q5289" s="33" t="n">
        <x:v>1.1156314781985026</x:v>
      </x:c>
      <x:c r="R5289" s="34" t="n">
        <x:v>0.11563147819850272</x:v>
      </x:c>
    </x:row>
    <x:row r="5290" ht="18" customHeight="1">
      <x:c r="A5290" s="25" t="str">
        <x:v>EEZ_848</x:v>
      </x:c>
      <x:c r="B5290" s="25" t="str">
        <x:v>USA (West Coast)</x:v>
      </x:c>
      <x:c r="C5290" s="25" t="str">
        <x:v>functional</x:v>
      </x:c>
      <x:c r="D5290" s="25" t="str">
        <x:v>Large demersals (&gt;=90 cm)</x:v>
      </x:c>
      <x:c r="E5290" s="35" t="n">
        <x:v>7</x:v>
      </x:c>
      <x:c r="F5290" s="35" t="n">
        <x:v>7</x:v>
      </x:c>
      <x:c r="G5290" s="32" t="n">
        <x:v>5237.0637797981</x:v>
      </x:c>
      <x:c r="H5290" s="32" t="n">
        <x:v>5237.0637797981</x:v>
      </x:c>
      <x:c r="I5290" s="33" t="n">
        <x:v>0</x:v>
      </x:c>
      <x:c r="J5290" s="34" t="n">
        <x:v>1</x:v>
      </x:c>
      <x:c r="K5290" s="33" t="n">
        <x:v>1699.2810865970987</x:v>
      </x:c>
      <x:c r="L5290" s="32" t="n">
        <x:v>8899243.430313624</x:v>
      </x:c>
      <x:c r="M5290" s="33" t="n">
        <x:v>4.219251941930578</x:v>
      </x:c>
      <x:c r="N5290" s="33" t="n">
        <x:v>1656.730783655648</x:v>
      </x:c>
      <x:c r="O5290" s="32" t="n">
        <x:v>8676404.779959517</x:v>
      </x:c>
      <x:c r="P5290" s="32" t="n">
        <x:v>222838.65035410784</x:v>
      </x:c>
      <x:c r="Q5290" s="33" t="n">
        <x:v>1.0256832934845102</x:v>
      </x:c>
      <x:c r="R5290" s="34" t="n">
        <x:v>0.02568329348451025</x:v>
      </x:c>
    </x:row>
    <x:row r="5291" ht="18" customHeight="1">
      <x:c r="A5291" s="25" t="str">
        <x:v>EEZ_848</x:v>
      </x:c>
      <x:c r="B5291" s="25" t="str">
        <x:v>USA (West Coast)</x:v>
      </x:c>
      <x:c r="C5291" s="25" t="str">
        <x:v>functional</x:v>
      </x:c>
      <x:c r="D5291" s="25" t="str">
        <x:v>Large flatfishes (&gt;=90 cm)</x:v>
      </x:c>
      <x:c r="E5291" s="35" t="n">
        <x:v>2</x:v>
      </x:c>
      <x:c r="F5291" s="35" t="n">
        <x:v>2</x:v>
      </x:c>
      <x:c r="G5291" s="32" t="n">
        <x:v>1294.3568564649</x:v>
      </x:c>
      <x:c r="H5291" s="32" t="n">
        <x:v>1294.3568564649</x:v>
      </x:c>
      <x:c r="I5291" s="33" t="n">
        <x:v>0</x:v>
      </x:c>
      <x:c r="J5291" s="34" t="n">
        <x:v>1</x:v>
      </x:c>
      <x:c r="K5291" s="33" t="n">
        <x:v>1945.8203915845143</x:v>
      </x:c>
      <x:c r="L5291" s="32" t="n">
        <x:v>2518585.9652966326</x:v>
      </x:c>
      <x:c r="M5291" s="33" t="n">
        <x:v>4.2542363545540764</x:v>
      </x:c>
      <x:c r="N5291" s="33" t="n">
        <x:v>1795.7106342165396</x:v>
      </x:c>
      <x:c r="O5291" s="32" t="n">
        <x:v>2324290.371625112</x:v>
      </x:c>
      <x:c r="P5291" s="32" t="n">
        <x:v>194295.5936715207</x:v>
      </x:c>
      <x:c r="Q5291" s="33" t="n">
        <x:v>1.0835935113974904</x:v>
      </x:c>
      <x:c r="R5291" s="34" t="n">
        <x:v>0.08359351139749027</x:v>
      </x:c>
    </x:row>
    <x:row r="5292" ht="18" customHeight="1">
      <x:c r="A5292" s="25" t="str">
        <x:v>EEZ_848</x:v>
      </x:c>
      <x:c r="B5292" s="25" t="str">
        <x:v>USA (West Coast)</x:v>
      </x:c>
      <x:c r="C5292" s="25" t="str">
        <x:v>functional</x:v>
      </x:c>
      <x:c r="D5292" s="25" t="str">
        <x:v>Large pelagics (&gt;=90 cm)</x:v>
      </x:c>
      <x:c r="E5292" s="35" t="n">
        <x:v>11</x:v>
      </x:c>
      <x:c r="F5292" s="35" t="n">
        <x:v>11</x:v>
      </x:c>
      <x:c r="G5292" s="32" t="n">
        <x:v>12474.901683691702</x:v>
      </x:c>
      <x:c r="H5292" s="32" t="n">
        <x:v>12474.901683691702</x:v>
      </x:c>
      <x:c r="I5292" s="33" t="n">
        <x:v>0</x:v>
      </x:c>
      <x:c r="J5292" s="34" t="n">
        <x:v>1</x:v>
      </x:c>
      <x:c r="K5292" s="33" t="n">
        <x:v>2128.244482852377</x:v>
      </x:c>
      <x:c r="L5292" s="32" t="n">
        <x:v>26549640.682442695</x:v>
      </x:c>
      <x:c r="M5292" s="33" t="n">
        <x:v>4.315192434048956</x:v>
      </x:c>
      <x:c r="N5292" s="33" t="n">
        <x:v>2066.295519808177</x:v>
      </x:c>
      <x:c r="O5292" s="32" t="n">
        <x:v>25776833.459059644</x:v>
      </x:c>
      <x:c r="P5292" s="32" t="n">
        <x:v>772807.2233830504</x:v>
      </x:c>
      <x:c r="Q5292" s="33" t="n">
        <x:v>1.0299806888464587</x:v>
      </x:c>
      <x:c r="R5292" s="34" t="n">
        <x:v>0.029980688846458603</x:v>
      </x:c>
    </x:row>
    <x:row r="5293" ht="18" customHeight="1">
      <x:c r="A5293" s="25" t="str">
        <x:v>EEZ_848</x:v>
      </x:c>
      <x:c r="B5293" s="25" t="str">
        <x:v>USA (West Coast)</x:v>
      </x:c>
      <x:c r="C5293" s="25" t="str">
        <x:v>functional</x:v>
      </x:c>
      <x:c r="D5293" s="25" t="str">
        <x:v>Large rays (&gt;=90 cm)</x:v>
      </x:c>
      <x:c r="E5293" s="35" t="n">
        <x:v>3</x:v>
      </x:c>
      <x:c r="F5293" s="35" t="n">
        <x:v>3</x:v>
      </x:c>
      <x:c r="G5293" s="32" t="n">
        <x:v>856.3694780873</x:v>
      </x:c>
      <x:c r="H5293" s="32" t="n">
        <x:v>856.3694780873</x:v>
      </x:c>
      <x:c r="I5293" s="33" t="n">
        <x:v>0</x:v>
      </x:c>
      <x:c r="J5293" s="34" t="n">
        <x:v>1</x:v>
      </x:c>
      <x:c r="K5293" s="33" t="n">
        <x:v>649.0421394040816</x:v>
      </x:c>
      <x:c r="L5293" s="32" t="n">
        <x:v>555819.8781781379</x:v>
      </x:c>
      <x:c r="M5293" s="33" t="n">
        <x:v>3.806264809781202</x:v>
      </x:c>
      <x:c r="N5293" s="33" t="n">
        <x:v>640.1250308625093</x:v>
      </x:c>
      <x:c r="O5293" s="32" t="n">
        <x:v>548183.5385903439</x:v>
      </x:c>
      <x:c r="P5293" s="32" t="n">
        <x:v>7636.339587794035</x:v>
      </x:c>
      <x:c r="Q5293" s="33" t="n">
        <x:v>1.013930260670415</x:v>
      </x:c>
      <x:c r="R5293" s="34" t="n">
        <x:v>0.01393026067041508</x:v>
      </x:c>
    </x:row>
    <x:row r="5294" ht="18" customHeight="1">
      <x:c r="A5294" s="25" t="str">
        <x:v>EEZ_848</x:v>
      </x:c>
      <x:c r="B5294" s="25" t="str">
        <x:v>USA (West Coast)</x:v>
      </x:c>
      <x:c r="C5294" s="25" t="str">
        <x:v>functional</x:v>
      </x:c>
      <x:c r="D5294" s="25" t="str">
        <x:v>Large reef assoc. fish (&gt;=90 cm)</x:v>
      </x:c>
      <x:c r="E5294" s="35" t="n">
        <x:v>4</x:v>
      </x:c>
      <x:c r="F5294" s="35" t="n">
        <x:v>4</x:v>
      </x:c>
      <x:c r="G5294" s="32" t="n">
        <x:v>903.1884187102999</x:v>
      </x:c>
      <x:c r="H5294" s="32" t="n">
        <x:v>903.1884187102999</x:v>
      </x:c>
      <x:c r="I5294" s="33" t="n">
        <x:v>0</x:v>
      </x:c>
      <x:c r="J5294" s="34" t="n">
        <x:v>1</x:v>
      </x:c>
      <x:c r="K5294" s="33" t="n">
        <x:v>616.9572094482755</x:v>
      </x:c>
      <x:c r="L5294" s="32" t="n">
        <x:v>557228.6064135073</x:v>
      </x:c>
      <x:c r="M5294" s="33" t="n">
        <x:v>3.7902094210513178</x:v>
      </x:c>
      <x:c r="N5294" s="33" t="n">
        <x:v>616.8924017072102</x:v>
      </x:c>
      <x:c r="O5294" s="32" t="n">
        <x:v>557170.0728123343</x:v>
      </x:c>
      <x:c r="P5294" s="32" t="n">
        <x:v>58.53360117296688</x:v>
      </x:c>
      <x:c r="Q5294" s="33" t="n">
        <x:v>1.0001050551779953</x:v>
      </x:c>
      <x:c r="R5294" s="34" t="n">
        <x:v>0.00010505517799532305</x:v>
      </x:c>
    </x:row>
    <x:row r="5295" ht="18" customHeight="1">
      <x:c r="A5295" s="25" t="str">
        <x:v>EEZ_848</x:v>
      </x:c>
      <x:c r="B5295" s="25" t="str">
        <x:v>USA (West Coast)</x:v>
      </x:c>
      <x:c r="C5295" s="25" t="str">
        <x:v>functional</x:v>
      </x:c>
      <x:c r="D5295" s="25" t="str">
        <x:v>Large sharks (&gt;=90 cm)</x:v>
      </x:c>
      <x:c r="E5295" s="35" t="n">
        <x:v>15</x:v>
      </x:c>
      <x:c r="F5295" s="35" t="n">
        <x:v>15</x:v>
      </x:c>
      <x:c r="G5295" s="32" t="n">
        <x:v>477.43024415680014</x:v>
      </x:c>
      <x:c r="H5295" s="32" t="n">
        <x:v>477.43024415680014</x:v>
      </x:c>
      <x:c r="I5295" s="33" t="n">
        <x:v>0</x:v>
      </x:c>
      <x:c r="J5295" s="34" t="n">
        <x:v>1</x:v>
      </x:c>
      <x:c r="K5295" s="33" t="n">
        <x:v>1429.5505308831653</x:v>
      </x:c>
      <x:c r="L5295" s="32" t="n">
        <x:v>682510.6589940329</x:v>
      </x:c>
      <x:c r="M5295" s="33" t="n">
        <x:v>4.032359962978691</x:v>
      </x:c>
      <x:c r="N5295" s="33" t="n">
        <x:v>1077.3578067180492</x:v>
      </x:c>
      <x:c r="O5295" s="32" t="n">
        <x:v>514363.2007056329</x:v>
      </x:c>
      <x:c r="P5295" s="32" t="n">
        <x:v>168147.45828839997</x:v>
      </x:c>
      <x:c r="Q5295" s="33" t="n">
        <x:v>1.3269041371111419</x:v>
      </x:c>
      <x:c r="R5295" s="34" t="n">
        <x:v>0.3269041371111418</x:v>
      </x:c>
    </x:row>
    <x:row r="5296" ht="18" customHeight="1">
      <x:c r="A5296" s="25" t="str">
        <x:v>EEZ_848</x:v>
      </x:c>
      <x:c r="B5296" s="25" t="str">
        <x:v>USA (West Coast)</x:v>
      </x:c>
      <x:c r="C5296" s="25" t="str">
        <x:v>functional</x:v>
      </x:c>
      <x:c r="D5296" s="25" t="str">
        <x:v>Lobsters, crabs</x:v>
      </x:c>
      <x:c r="E5296" s="35" t="n">
        <x:v>6</x:v>
      </x:c>
      <x:c r="F5296" s="35" t="n">
        <x:v>6</x:v>
      </x:c>
      <x:c r="G5296" s="32" t="n">
        <x:v>28311.066497628603</x:v>
      </x:c>
      <x:c r="H5296" s="32" t="n">
        <x:v>28311.066497628603</x:v>
      </x:c>
      <x:c r="I5296" s="33" t="n">
        <x:v>0</x:v>
      </x:c>
      <x:c r="J5296" s="34" t="n">
        <x:v>1</x:v>
      </x:c>
      <x:c r="K5296" s="33" t="n">
        <x:v>962.4909309565166</x:v>
      </x:c>
      <x:c r="L5296" s="32" t="n">
        <x:v>27249144.749674402</x:v>
      </x:c>
      <x:c r="M5296" s="33" t="n">
        <x:v>3.967998690079773</x:v>
      </x:c>
      <x:c r="N5296" s="33" t="n">
        <x:v>928.9635848331566</x:v>
      </x:c>
      <x:c r="O5296" s="32" t="n">
        <x:v>26299949.824086946</x:v>
      </x:c>
      <x:c r="P5296" s="32" t="n">
        <x:v>949194.9255874567</x:v>
      </x:c>
      <x:c r="Q5296" s="33" t="n">
        <x:v>1.036091130665129</x:v>
      </x:c>
      <x:c r="R5296" s="34" t="n">
        <x:v>0.03609113066512894</x:v>
      </x:c>
    </x:row>
    <x:row r="5297" ht="18" customHeight="1">
      <x:c r="A5297" s="25" t="str">
        <x:v>EEZ_848</x:v>
      </x:c>
      <x:c r="B5297" s="25" t="str">
        <x:v>USA (West Coast)</x:v>
      </x:c>
      <x:c r="C5297" s="25" t="str">
        <x:v>functional</x:v>
      </x:c>
      <x:c r="D5297" s="25" t="str">
        <x:v>Medium bathydemersals (30 - 89 cm)</x:v>
      </x:c>
      <x:c r="E5297" s="35" t="n">
        <x:v>7</x:v>
      </x:c>
      <x:c r="F5297" s="35" t="n">
        <x:v>7</x:v>
      </x:c>
      <x:c r="G5297" s="32" t="n">
        <x:v>1115.9899059637003</x:v>
      </x:c>
      <x:c r="H5297" s="32" t="n">
        <x:v>1115.9899059637003</x:v>
      </x:c>
      <x:c r="I5297" s="33" t="n">
        <x:v>0</x:v>
      </x:c>
      <x:c r="J5297" s="34" t="n">
        <x:v>1</x:v>
      </x:c>
      <x:c r="K5297" s="33" t="n">
        <x:v>392.8928071791147</x:v>
      </x:c>
      <x:c r="L5297" s="32" t="n">
        <x:v>438464.40693763446</x:v>
      </x:c>
      <x:c r="M5297" s="33" t="n">
        <x:v>3.5732743912737988</x:v>
      </x:c>
      <x:c r="N5297" s="33" t="n">
        <x:v>374.3470294897616</x:v>
      </x:c>
      <x:c r="O5297" s="32" t="n">
        <x:v>417767.5062380696</x:v>
      </x:c>
      <x:c r="P5297" s="32" t="n">
        <x:v>20696.900699564838</x:v>
      </x:c>
      <x:c r="Q5297" s="33" t="n">
        <x:v>1.049541671840247</x:v>
      </x:c>
      <x:c r="R5297" s="34" t="n">
        <x:v>0.049541671840247124</x:v>
      </x:c>
    </x:row>
    <x:row r="5298" ht="18" customHeight="1">
      <x:c r="A5298" s="25" t="str">
        <x:v>EEZ_848</x:v>
      </x:c>
      <x:c r="B5298" s="25" t="str">
        <x:v>USA (West Coast)</x:v>
      </x:c>
      <x:c r="C5298" s="25" t="str">
        <x:v>functional</x:v>
      </x:c>
      <x:c r="D5298" s="25" t="str">
        <x:v>Medium benthopelagics (30 - 89 cm)</x:v>
      </x:c>
      <x:c r="E5298" s="35" t="n">
        <x:v>3</x:v>
      </x:c>
      <x:c r="F5298" s="35" t="n">
        <x:v>3</x:v>
      </x:c>
      <x:c r="G5298" s="32" t="n">
        <x:v>326006.8263254997</x:v>
      </x:c>
      <x:c r="H5298" s="32" t="n">
        <x:v>326006.8263254997</x:v>
      </x:c>
      <x:c r="I5298" s="33" t="n">
        <x:v>0</x:v>
      </x:c>
      <x:c r="J5298" s="34" t="n">
        <x:v>1</x:v>
      </x:c>
      <x:c r="K5298" s="33" t="n">
        <x:v>2238.4714142600274</x:v>
      </x:c>
      <x:c r="L5298" s="32" t="n">
        <x:v>729756961.5832645</x:v>
      </x:c>
      <x:c r="M5298" s="33" t="n">
        <x:v>4.349889425319635</x:v>
      </x:c>
      <x:c r="N5298" s="33" t="n">
        <x:v>2238.1512156847193</x:v>
      </x:c>
      <x:c r="O5298" s="32" t="n">
        <x:v>729652574.6619343</x:v>
      </x:c>
      <x:c r="P5298" s="32" t="n">
        <x:v>104386.92133021355</x:v>
      </x:c>
      <x:c r="Q5298" s="33" t="n">
        <x:v>1.000143063870334</x:v>
      </x:c>
      <x:c r="R5298" s="34" t="n">
        <x:v>0.00014306387033387574</x:v>
      </x:c>
    </x:row>
    <x:row r="5299" ht="18" customHeight="1">
      <x:c r="A5299" s="25" t="str">
        <x:v>EEZ_848</x:v>
      </x:c>
      <x:c r="B5299" s="25" t="str">
        <x:v>USA (West Coast)</x:v>
      </x:c>
      <x:c r="C5299" s="25" t="str">
        <x:v>functional</x:v>
      </x:c>
      <x:c r="D5299" s="25" t="str">
        <x:v>Medium demersals (30 - 89 cm)</x:v>
      </x:c>
      <x:c r="E5299" s="35" t="n">
        <x:v>42</x:v>
      </x:c>
      <x:c r="F5299" s="35" t="n">
        <x:v>42</x:v>
      </x:c>
      <x:c r="G5299" s="32" t="n">
        <x:v>9993.082676504102</x:v>
      </x:c>
      <x:c r="H5299" s="32" t="n">
        <x:v>9993.082676504102</x:v>
      </x:c>
      <x:c r="I5299" s="33" t="n">
        <x:v>0</x:v>
      </x:c>
      <x:c r="J5299" s="34" t="n">
        <x:v>1</x:v>
      </x:c>
      <x:c r="K5299" s="33" t="n">
        <x:v>479.18954133974756</x:v>
      </x:c>
      <x:c r="L5299" s="32" t="n">
        <x:v>4788580.7043241775</x:v>
      </x:c>
      <x:c r="M5299" s="33" t="n">
        <x:v>3.4538549461811736</x:v>
      </x:c>
      <x:c r="N5299" s="33" t="n">
        <x:v>284.35112196020793</x:v>
      </x:c>
      <x:c r="O5299" s="32" t="n">
        <x:v>2841544.270905059</x:v>
      </x:c>
      <x:c r="P5299" s="32" t="n">
        <x:v>1947036.4334191186</x:v>
      </x:c>
      <x:c r="Q5299" s="33" t="n">
        <x:v>1.6852036244358668</x:v>
      </x:c>
      <x:c r="R5299" s="34" t="n">
        <x:v>0.6852036244358667</x:v>
      </x:c>
    </x:row>
    <x:row r="5300" ht="18" customHeight="1">
      <x:c r="A5300" s="25" t="str">
        <x:v>EEZ_848</x:v>
      </x:c>
      <x:c r="B5300" s="25" t="str">
        <x:v>USA (West Coast)</x:v>
      </x:c>
      <x:c r="C5300" s="25" t="str">
        <x:v>functional</x:v>
      </x:c>
      <x:c r="D5300" s="25" t="str">
        <x:v>Medium pelagics (30 - 89 cm)</x:v>
      </x:c>
      <x:c r="E5300" s="35" t="n">
        <x:v>12</x:v>
      </x:c>
      <x:c r="F5300" s="35" t="n">
        <x:v>12</x:v>
      </x:c>
      <x:c r="G5300" s="32" t="n">
        <x:v>17218.600557725003</x:v>
      </x:c>
      <x:c r="H5300" s="32" t="n">
        <x:v>17218.600557725003</x:v>
      </x:c>
      <x:c r="I5300" s="33" t="n">
        <x:v>0</x:v>
      </x:c>
      <x:c r="J5300" s="34" t="n">
        <x:v>1</x:v>
      </x:c>
      <x:c r="K5300" s="33" t="n">
        <x:v>375.41180293027645</x:v>
      </x:c>
      <x:c r="L5300" s="32" t="n">
        <x:v>6464065.879311807</x:v>
      </x:c>
      <x:c r="M5300" s="33" t="n">
        <x:v>3.507820479995396</x:v>
      </x:c>
      <x:c r="N5300" s="33" t="n">
        <x:v>321.9737605157823</x:v>
      </x:c>
      <x:c r="O5300" s="32" t="n">
        <x:v>5543937.572389866</x:v>
      </x:c>
      <x:c r="P5300" s="32" t="n">
        <x:v>920128.3069219412</x:v>
      </x:c>
      <x:c r="Q5300" s="33" t="n">
        <x:v>1.1659701782185283</x:v>
      </x:c>
      <x:c r="R5300" s="34" t="n">
        <x:v>0.1659701782185283</x:v>
      </x:c>
    </x:row>
    <x:row r="5301" ht="18" customHeight="1">
      <x:c r="A5301" s="25" t="str">
        <x:v>EEZ_848</x:v>
      </x:c>
      <x:c r="B5301" s="25" t="str">
        <x:v>USA (West Coast)</x:v>
      </x:c>
      <x:c r="C5301" s="25" t="str">
        <x:v>functional</x:v>
      </x:c>
      <x:c r="D5301" s="25" t="str">
        <x:v>Medium reef assoc. fish (30 - 89 cm)</x:v>
      </x:c>
      <x:c r="E5301" s="35" t="n">
        <x:v>7</x:v>
      </x:c>
      <x:c r="F5301" s="35" t="n">
        <x:v>7</x:v>
      </x:c>
      <x:c r="G5301" s="32" t="n">
        <x:v>4887.132431833101</x:v>
      </x:c>
      <x:c r="H5301" s="32" t="n">
        <x:v>4887.132431833101</x:v>
      </x:c>
      <x:c r="I5301" s="33" t="n">
        <x:v>0</x:v>
      </x:c>
      <x:c r="J5301" s="34" t="n">
        <x:v>1</x:v>
      </x:c>
      <x:c r="K5301" s="33" t="n">
        <x:v>1281.9776829576886</x:v>
      </x:c>
      <x:c r="L5301" s="32" t="n">
        <x:v>6265194.711268772</x:v>
      </x:c>
      <x:c r="M5301" s="33" t="n">
        <x:v>4.0631138999255745</x:v>
      </x:c>
      <x:c r="N5301" s="33" t="n">
        <x:v>1156.4154888898177</x:v>
      </x:c>
      <x:c r="O5301" s="32" t="n">
        <x:v>5651555.640427559</x:v>
      </x:c>
      <x:c r="P5301" s="32" t="n">
        <x:v>613639.0708412137</x:v>
      </x:c>
      <x:c r="Q5301" s="33" t="n">
        <x:v>1.1085787896082342</x:v>
      </x:c>
      <x:c r="R5301" s="34" t="n">
        <x:v>0.10857878960823429</x:v>
      </x:c>
    </x:row>
    <x:row r="5302" ht="18" customHeight="1">
      <x:c r="A5302" s="25" t="str">
        <x:v>EEZ_848</x:v>
      </x:c>
      <x:c r="B5302" s="25" t="str">
        <x:v>USA (West Coast)</x:v>
      </x:c>
      <x:c r="C5302" s="25" t="str">
        <x:v>functional</x:v>
      </x:c>
      <x:c r="D5302" s="25" t="str">
        <x:v>Other demersal invertebrates</x:v>
      </x:c>
      <x:c r="E5302" s="35" t="n">
        <x:v>14</x:v>
      </x:c>
      <x:c r="F5302" s="35" t="n">
        <x:v>14</x:v>
      </x:c>
      <x:c r="G5302" s="32" t="n">
        <x:v>3815.3424829240003</x:v>
      </x:c>
      <x:c r="H5302" s="32" t="n">
        <x:v>3815.3424829240003</x:v>
      </x:c>
      <x:c r="I5302" s="33" t="n">
        <x:v>0</x:v>
      </x:c>
      <x:c r="J5302" s="34" t="n">
        <x:v>1</x:v>
      </x:c>
      <x:c r="K5302" s="33" t="n">
        <x:v>10.48763423420319</x:v>
      </x:c>
      <x:c r="L5302" s="32" t="n">
        <x:v>40013.916439123546</x:v>
      </x:c>
      <x:c r="M5302" s="33" t="n">
        <x:v>2.0190930714597415</x:v>
      </x:c>
      <x:c r="N5302" s="33" t="n">
        <x:v>10.449441319331317</x:v>
      </x:c>
      <x:c r="O5302" s="32" t="n">
        <x:v>39868.197388466186</x:v>
      </x:c>
      <x:c r="P5302" s="32" t="n">
        <x:v>145.71905065736064</x:v>
      </x:c>
      <x:c r="Q5302" s="33" t="n">
        <x:v>1.0036550197952896</x:v>
      </x:c>
      <x:c r="R5302" s="34" t="n">
        <x:v>0.0036550197952896902</x:v>
      </x:c>
    </x:row>
    <x:row r="5303" ht="18" customHeight="1">
      <x:c r="A5303" s="25" t="str">
        <x:v>EEZ_848</x:v>
      </x:c>
      <x:c r="B5303" s="25" t="str">
        <x:v>USA (West Coast)</x:v>
      </x:c>
      <x:c r="C5303" s="25" t="str">
        <x:v>functional</x:v>
      </x:c>
      <x:c r="D5303" s="25" t="str">
        <x:v>Shrimps</x:v>
      </x:c>
      <x:c r="E5303" s="35" t="n">
        <x:v>6</x:v>
      </x:c>
      <x:c r="F5303" s="35" t="n">
        <x:v>6</x:v>
      </x:c>
      <x:c r="G5303" s="32" t="n">
        <x:v>18489.737267994195</x:v>
      </x:c>
      <x:c r="H5303" s="32" t="n">
        <x:v>18489.737267994195</x:v>
      </x:c>
      <x:c r="I5303" s="33" t="n">
        <x:v>0</x:v>
      </x:c>
      <x:c r="J5303" s="34" t="n">
        <x:v>1</x:v>
      </x:c>
      <x:c r="K5303" s="33" t="n">
        <x:v>165.58937167148443</x:v>
      </x:c>
      <x:c r="L5303" s="32" t="n">
        <x:v>3061703.976577988</x:v>
      </x:c>
      <x:c r="M5303" s="33" t="n">
        <x:v>3.2098904303857343</x:v>
      </x:c>
      <x:c r="N5303" s="33" t="n">
        <x:v>162.1400977050789</x:v>
      </x:c>
      <x:c r="O5303" s="32" t="n">
        <x:v>2997927.807173817</x:v>
      </x:c>
      <x:c r="P5303" s="32" t="n">
        <x:v>63776.16940417094</x:v>
      </x:c>
      <x:c r="Q5303" s="33" t="n">
        <x:v>1.0212734173423255</x:v>
      </x:c>
      <x:c r="R5303" s="34" t="n">
        <x:v>0.02127341734232537</x:v>
      </x:c>
    </x:row>
    <x:row r="5304" ht="18" customHeight="1">
      <x:c r="A5304" s="25" t="str">
        <x:v>EEZ_848</x:v>
      </x:c>
      <x:c r="B5304" s="25" t="str">
        <x:v>USA (West Coast)</x:v>
      </x:c>
      <x:c r="C5304" s="25" t="str">
        <x:v>functional</x:v>
      </x:c>
      <x:c r="D5304" s="25" t="str">
        <x:v>Small benthopelagics (&lt;30 cm)</x:v>
      </x:c>
      <x:c r="E5304" s="35" t="n">
        <x:v>1</x:v>
      </x:c>
      <x:c r="F5304" s="35" t="n">
        <x:v>1</x:v>
      </x:c>
      <x:c r="G5304" s="32" t="n">
        <x:v>0.0081370191</x:v>
      </x:c>
      <x:c r="H5304" s="32" t="n">
        <x:v>0.0081370191</x:v>
      </x:c>
      <x:c r="I5304" s="33" t="n">
        <x:v>0</x:v>
      </x:c>
      <x:c r="J5304" s="34" t="n">
        <x:v>1</x:v>
      </x:c>
      <x:c r="K5304" s="33" t="n">
        <x:v>416.8693834703355</x:v>
      </x:c>
      <x:c r="L5304" s="32" t="n">
        <x:v>3.392074135503344</x:v>
      </x:c>
      <x:c r="M5304" s="33" t="n">
        <x:v>3.62</x:v>
      </x:c>
      <x:c r="N5304" s="33" t="n">
        <x:v>416.8693834703355</x:v>
      </x:c>
      <x:c r="O5304" s="32" t="n">
        <x:v>3.392074135503344</x:v>
      </x:c>
      <x:c r="P5304" s="32" t="n">
        <x:v>0</x:v>
      </x:c>
      <x:c r="Q5304" s="33" t="n">
        <x:v>1</x:v>
      </x:c>
      <x:c r="R5304" s="34" t="n">
        <x:v>0</x:v>
      </x:c>
    </x:row>
    <x:row r="5305" ht="18" customHeight="1">
      <x:c r="A5305" s="25" t="str">
        <x:v>EEZ_848</x:v>
      </x:c>
      <x:c r="B5305" s="25" t="str">
        <x:v>USA (West Coast)</x:v>
      </x:c>
      <x:c r="C5305" s="25" t="str">
        <x:v>functional</x:v>
      </x:c>
      <x:c r="D5305" s="25" t="str">
        <x:v>Small demersals (&lt;30 cm)</x:v>
      </x:c>
      <x:c r="E5305" s="35" t="n">
        <x:v>2</x:v>
      </x:c>
      <x:c r="F5305" s="35" t="n">
        <x:v>2</x:v>
      </x:c>
      <x:c r="G5305" s="32" t="n">
        <x:v>7.2155084399</x:v>
      </x:c>
      <x:c r="H5305" s="32" t="n">
        <x:v>7.2155084399</x:v>
      </x:c>
      <x:c r="I5305" s="33" t="n">
        <x:v>0</x:v>
      </x:c>
      <x:c r="J5305" s="34" t="n">
        <x:v>1</x:v>
      </x:c>
      <x:c r="K5305" s="33" t="n">
        <x:v>212.84815126022977</x:v>
      </x:c>
      <x:c r="L5305" s="32" t="n">
        <x:v>1535.8076318352996</x:v>
      </x:c>
      <x:c r="M5305" s="33" t="n">
        <x:v>3.3270399442632628</x:v>
      </x:c>
      <x:c r="N5305" s="33" t="n">
        <x:v>212.34397565288947</x:v>
      </x:c>
      <x:c r="O5305" s="32" t="n">
        <x:v>1532.1697484853441</x:v>
      </x:c>
      <x:c r="P5305" s="32" t="n">
        <x:v>3.637883349955473</x:v>
      </x:c>
      <x:c r="Q5305" s="33" t="n">
        <x:v>1.0023743344061922</x:v>
      </x:c>
      <x:c r="R5305" s="34" t="n">
        <x:v>0.0023743344061921156</x:v>
      </x:c>
    </x:row>
    <x:row r="5306" ht="18" customHeight="1">
      <x:c r="A5306" s="25" t="str">
        <x:v>EEZ_848</x:v>
      </x:c>
      <x:c r="B5306" s="25" t="str">
        <x:v>USA (West Coast)</x:v>
      </x:c>
      <x:c r="C5306" s="25" t="str">
        <x:v>functional</x:v>
      </x:c>
      <x:c r="D5306" s="25" t="str">
        <x:v>Small pelagics (&lt;30 cm)</x:v>
      </x:c>
      <x:c r="E5306" s="35" t="n">
        <x:v>6</x:v>
      </x:c>
      <x:c r="F5306" s="35" t="n">
        <x:v>6</x:v>
      </x:c>
      <x:c r="G5306" s="32" t="n">
        <x:v>10357.7812424365</x:v>
      </x:c>
      <x:c r="H5306" s="32" t="n">
        <x:v>10357.7812424365</x:v>
      </x:c>
      <x:c r="I5306" s="33" t="n">
        <x:v>0</x:v>
      </x:c>
      <x:c r="J5306" s="34" t="n">
        <x:v>1</x:v>
      </x:c>
      <x:c r="K5306" s="33" t="n">
        <x:v>96.90015359682894</x:v>
      </x:c>
      <x:c r="L5306" s="32" t="n">
        <x:v>1003670.5933144506</x:v>
      </x:c>
      <x:c r="M5306" s="33" t="n">
        <x:v>2.9790151265540503</x:v>
      </x:c>
      <x:c r="N5306" s="33" t="n">
        <x:v>95.28293506614585</x:v>
      </x:c>
      <x:c r="O5306" s="32" t="n">
        <x:v>986919.7975524205</x:v>
      </x:c>
      <x:c r="P5306" s="32" t="n">
        <x:v>16750.79576203006</x:v>
      </x:c>
      <x:c r="Q5306" s="33" t="n">
        <x:v>1.0169728034674879</x:v>
      </x:c>
      <x:c r="R5306" s="34" t="n">
        <x:v>0.01697280346748778</x:v>
      </x:c>
    </x:row>
    <x:row r="5307" ht="18" customHeight="1">
      <x:c r="A5307" s="25" t="str">
        <x:v>EEZ_848</x:v>
      </x:c>
      <x:c r="B5307" s="25" t="str">
        <x:v>USA (West Coast)</x:v>
      </x:c>
      <x:c r="C5307" s="25" t="str">
        <x:v>functional</x:v>
      </x:c>
      <x:c r="D5307" s="25" t="str">
        <x:v>Small to medium flatfishes (&lt;90 cm)</x:v>
      </x:c>
      <x:c r="E5307" s="35" t="n">
        <x:v>16</x:v>
      </x:c>
      <x:c r="F5307" s="35" t="n">
        <x:v>16</x:v>
      </x:c>
      <x:c r="G5307" s="32" t="n">
        <x:v>10271.285182974898</x:v>
      </x:c>
      <x:c r="H5307" s="32" t="n">
        <x:v>10271.285182974898</x:v>
      </x:c>
      <x:c r="I5307" s="33" t="n">
        <x:v>0</x:v>
      </x:c>
      <x:c r="J5307" s="34" t="n">
        <x:v>1</x:v>
      </x:c>
      <x:c r="K5307" s="33" t="n">
        <x:v>524.4996297494372</x:v>
      </x:c>
      <x:c r="L5307" s="32" t="n">
        <x:v>5387285.275521214</x:v>
      </x:c>
      <x:c r="M5307" s="33" t="n">
        <x:v>3.5251950288103533</x:v>
      </x:c>
      <x:c r="N5307" s="33" t="n">
        <x:v>335.11589601243617</x:v>
      </x:c>
      <x:c r="O5307" s="32" t="n">
        <x:v>3442070.9372918922</x:v>
      </x:c>
      <x:c r="P5307" s="32" t="n">
        <x:v>1945214.3382293219</x:v>
      </x:c>
      <x:c r="Q5307" s="33" t="n">
        <x:v>1.5651290672584894</x:v>
      </x:c>
      <x:c r="R5307" s="34" t="n">
        <x:v>0.5651290672584895</x:v>
      </x:c>
    </x:row>
    <x:row r="5308" ht="18" customHeight="1">
      <x:c r="A5308" s="25" t="str">
        <x:v>EEZ_848</x:v>
      </x:c>
      <x:c r="B5308" s="25" t="str">
        <x:v>USA (West Coast)</x:v>
      </x:c>
      <x:c r="C5308" s="25" t="str">
        <x:v>functional</x:v>
      </x:c>
      <x:c r="D5308" s="25" t="str">
        <x:v>Small to medium rays (&lt;90 cm)</x:v>
      </x:c>
      <x:c r="E5308" s="35" t="n">
        <x:v>4</x:v>
      </x:c>
      <x:c r="F5308" s="35" t="n">
        <x:v>4</x:v>
      </x:c>
      <x:c r="G5308" s="32" t="n">
        <x:v>302.6095037420001</x:v>
      </x:c>
      <x:c r="H5308" s="32" t="n">
        <x:v>302.6095037420001</x:v>
      </x:c>
      <x:c r="I5308" s="33" t="n">
        <x:v>0</x:v>
      </x:c>
      <x:c r="J5308" s="34" t="n">
        <x:v>1</x:v>
      </x:c>
      <x:c r="K5308" s="33" t="n">
        <x:v>588.2564692342459</x:v>
      </x:c>
      <x:c r="L5308" s="32" t="n">
        <x:v>178011.99822799626</x:v>
      </x:c>
      <x:c r="M5308" s="33" t="n">
        <x:v>3.7642118881699154</x:v>
      </x:c>
      <x:c r="N5308" s="33" t="n">
        <x:v>581.047836120424</x:v>
      </x:c>
      <x:c r="O5308" s="32" t="n">
        <x:v>175830.5973387645</x:v>
      </x:c>
      <x:c r="P5308" s="32" t="n">
        <x:v>2181.400889231765</x:v>
      </x:c>
      <x:c r="Q5308" s="33" t="n">
        <x:v>1.0124062644513967</x:v>
      </x:c>
      <x:c r="R5308" s="34" t="n">
        <x:v>0.012406264451396722</x:v>
      </x:c>
    </x:row>
    <x:row r="5309" ht="18" customHeight="1">
      <x:c r="A5309" s="25" t="str">
        <x:v>EEZ_848</x:v>
      </x:c>
      <x:c r="B5309" s="25" t="str">
        <x:v>USA (West Coast)</x:v>
      </x:c>
      <x:c r="C5309" s="25" t="str">
        <x:v>functional</x:v>
      </x:c>
      <x:c r="D5309" s="25" t="str">
        <x:v>Small to medium sharks (&lt;90 cm)</x:v>
      </x:c>
      <x:c r="E5309" s="35" t="n">
        <x:v>1</x:v>
      </x:c>
      <x:c r="F5309" s="35" t="n">
        <x:v>1</x:v>
      </x:c>
      <x:c r="G5309" s="32" t="n">
        <x:v>1.3997877186</x:v>
      </x:c>
      <x:c r="H5309" s="32" t="n">
        <x:v>1.3997877186</x:v>
      </x:c>
      <x:c r="I5309" s="33" t="n">
        <x:v>0</x:v>
      </x:c>
      <x:c r="J5309" s="34" t="n">
        <x:v>1</x:v>
      </x:c>
      <x:c r="K5309" s="33" t="n">
        <x:v>380.1893963205613</x:v>
      </x:c>
      <x:c r="L5309" s="32" t="n">
        <x:v>532.1844477114697</x:v>
      </x:c>
      <x:c r="M5309" s="33" t="n">
        <x:v>3.5800000000000005</x:v>
      </x:c>
      <x:c r="N5309" s="33" t="n">
        <x:v>380.1893963205616</x:v>
      </x:c>
      <x:c r="O5309" s="32" t="n">
        <x:v>532.1844477114702</x:v>
      </x:c>
      <x:c r="P5309" s="32" t="n">
        <x:v>-4.547473508864641e-13</x:v>
      </x:c>
      <x:c r="Q5309" s="33" t="n">
        <x:v>0.9999999999999991</x:v>
      </x:c>
      <x:c r="R5309" s="34" t="n">
        <x:v>-8.544919958521798e-16</x:v>
      </x:c>
    </x:row>
    <x:row r="5310" ht="18" customHeight="1">
      <x:c r="A5310" s="25" t="str">
        <x:v>EEZ_850</x:v>
      </x:c>
      <x:c r="B5310" s="25" t="str">
        <x:v>US Virgin Isl.</x:v>
      </x:c>
      <x:c r="C5310" s="25" t="str">
        <x:v>functional</x:v>
      </x:c>
      <x:c r="D5310" s="25" t="str">
        <x:v>Large pelagics (&gt;=90 cm)</x:v>
      </x:c>
      <x:c r="E5310" s="35" t="n">
        <x:v>5</x:v>
      </x:c>
      <x:c r="F5310" s="35" t="n">
        <x:v>5</x:v>
      </x:c>
      <x:c r="G5310" s="32" t="n">
        <x:v>111.91239999999999</x:v>
      </x:c>
      <x:c r="H5310" s="32" t="n">
        <x:v>111.91239999999999</x:v>
      </x:c>
      <x:c r="I5310" s="33" t="n">
        <x:v>0</x:v>
      </x:c>
      <x:c r="J5310" s="34" t="n">
        <x:v>1</x:v>
      </x:c>
      <x:c r="K5310" s="33" t="n">
        <x:v>2365.9438081911653</x:v>
      </x:c>
      <x:c r="L5310" s="32" t="n">
        <x:v>264778.44983981294</x:v>
      </x:c>
      <x:c r="M5310" s="33" t="n">
        <x:v>4.366116945039156</x:v>
      </x:c>
      <x:c r="N5310" s="33" t="n">
        <x:v>2323.3623376251917</x:v>
      </x:c>
      <x:c r="O5310" s="32" t="n">
        <x:v>260013.05527324547</x:v>
      </x:c>
      <x:c r="P5310" s="32" t="n">
        <x:v>4765.394566567469</x:v>
      </x:c>
      <x:c r="Q5310" s="33" t="n">
        <x:v>1.018327520368389</x:v>
      </x:c>
      <x:c r="R5310" s="34" t="n">
        <x:v>0.01832752036838903</x:v>
      </x:c>
    </x:row>
    <x:row r="5311" ht="18" customHeight="1">
      <x:c r="A5311" s="25" t="str">
        <x:v>EEZ_850</x:v>
      </x:c>
      <x:c r="B5311" s="25" t="str">
        <x:v>US Virgin Isl.</x:v>
      </x:c>
      <x:c r="C5311" s="25" t="str">
        <x:v>functional</x:v>
      </x:c>
      <x:c r="D5311" s="25" t="str">
        <x:v>Lobsters, crabs</x:v>
      </x:c>
      <x:c r="E5311" s="35" t="n">
        <x:v>1</x:v>
      </x:c>
      <x:c r="F5311" s="35" t="n">
        <x:v>1</x:v>
      </x:c>
      <x:c r="G5311" s="32" t="n">
        <x:v>45.140000002</x:v>
      </x:c>
      <x:c r="H5311" s="32" t="n">
        <x:v>45.140000002</x:v>
      </x:c>
      <x:c r="I5311" s="33" t="n">
        <x:v>0</x:v>
      </x:c>
      <x:c r="J5311" s="34" t="n">
        <x:v>1</x:v>
      </x:c>
      <x:c r="K5311" s="33" t="n">
        <x:v>158.48931924611142</x:v>
      </x:c>
      <x:c r="L5311" s="32" t="n">
        <x:v>7154.207871086448</x:v>
      </x:c>
      <x:c r="M5311" s="33" t="n">
        <x:v>3.2</x:v>
      </x:c>
      <x:c r="N5311" s="33" t="n">
        <x:v>158.48931924611142</x:v>
      </x:c>
      <x:c r="O5311" s="32" t="n">
        <x:v>7154.207871086448</x:v>
      </x:c>
      <x:c r="P5311" s="32" t="n">
        <x:v>0</x:v>
      </x:c>
      <x:c r="Q5311" s="33" t="n">
        <x:v>1</x:v>
      </x:c>
      <x:c r="R5311" s="34" t="n">
        <x:v>0</x:v>
      </x:c>
    </x:row>
    <x:row r="5312" ht="18" customHeight="1">
      <x:c r="A5312" s="25" t="str">
        <x:v>EEZ_850</x:v>
      </x:c>
      <x:c r="B5312" s="25" t="str">
        <x:v>US Virgin Isl.</x:v>
      </x:c>
      <x:c r="C5312" s="25" t="str">
        <x:v>functional</x:v>
      </x:c>
      <x:c r="D5312" s="25" t="str">
        <x:v>Medium demersals (30 - 89 cm)</x:v>
      </x:c>
      <x:c r="E5312" s="35" t="n">
        <x:v>2</x:v>
      </x:c>
      <x:c r="F5312" s="35" t="n">
        <x:v>2</x:v>
      </x:c>
      <x:c r="G5312" s="32" t="n">
        <x:v>130.168784999</x:v>
      </x:c>
      <x:c r="H5312" s="32" t="n">
        <x:v>130.168784999</x:v>
      </x:c>
      <x:c r="I5312" s="33" t="n">
        <x:v>0</x:v>
      </x:c>
      <x:c r="J5312" s="34" t="n">
        <x:v>1</x:v>
      </x:c>
      <x:c r="K5312" s="33" t="n">
        <x:v>194.76088105013534</x:v>
      </x:c>
      <x:c r="L5312" s="32" t="n">
        <x:v>25351.787251630878</x:v>
      </x:c>
      <x:c r="M5312" s="33" t="n">
        <x:v>3.288748797954968</x:v>
      </x:c>
      <x:c r="N5312" s="33" t="n">
        <x:v>194.4235183312447</x:v>
      </x:c>
      <x:c r="O5312" s="32" t="n">
        <x:v>25307.87315640893</x:v>
      </x:c>
      <x:c r="P5312" s="32" t="n">
        <x:v>43.91409522194954</x:v>
      </x:c>
      <x:c r="Q5312" s="33" t="n">
        <x:v>1.001735195010286</x:v>
      </x:c>
      <x:c r="R5312" s="34" t="n">
        <x:v>0.0017351950102859116</x:v>
      </x:c>
    </x:row>
    <x:row r="5313" ht="18" customHeight="1">
      <x:c r="A5313" s="25" t="str">
        <x:v>EEZ_850</x:v>
      </x:c>
      <x:c r="B5313" s="25" t="str">
        <x:v>US Virgin Isl.</x:v>
      </x:c>
      <x:c r="C5313" s="25" t="str">
        <x:v>functional</x:v>
      </x:c>
      <x:c r="D5313" s="25" t="str">
        <x:v>Medium pelagics (30 - 89 cm)</x:v>
      </x:c>
      <x:c r="E5313" s="35" t="n">
        <x:v>3</x:v>
      </x:c>
      <x:c r="F5313" s="35" t="n">
        <x:v>3</x:v>
      </x:c>
      <x:c r="G5313" s="32" t="n">
        <x:v>15.166666667000001</x:v>
      </x:c>
      <x:c r="H5313" s="32" t="n">
        <x:v>15.166666667000001</x:v>
      </x:c>
      <x:c r="I5313" s="33" t="n">
        <x:v>0</x:v>
      </x:c>
      <x:c r="J5313" s="34" t="n">
        <x:v>1</x:v>
      </x:c>
      <x:c r="K5313" s="33" t="n">
        <x:v>1240.9665535628615</x:v>
      </x:c>
      <x:c r="L5313" s="32" t="n">
        <x:v>18821.326062783723</x:v>
      </x:c>
      <x:c r="M5313" s="33" t="n">
        <x:v>3.990989011111626</x:v>
      </x:c>
      <x:c r="N5313" s="33" t="n">
        <x:v>979.4652018335238</x:v>
      </x:c>
      <x:c r="O5313" s="32" t="n">
        <x:v>14855.222228134933</x:v>
      </x:c>
      <x:c r="P5313" s="32" t="n">
        <x:v>3966.1038346487894</x:v>
      </x:c>
      <x:c r="Q5313" s="33" t="n">
        <x:v>1.2669838103894009</x:v>
      </x:c>
      <x:c r="R5313" s="34" t="n">
        <x:v>0.26698381038940083</x:v>
      </x:c>
    </x:row>
    <x:row r="5314" ht="18" customHeight="1">
      <x:c r="A5314" s="25" t="str">
        <x:v>EEZ_850</x:v>
      </x:c>
      <x:c r="B5314" s="25" t="str">
        <x:v>US Virgin Isl.</x:v>
      </x:c>
      <x:c r="C5314" s="25" t="str">
        <x:v>functional</x:v>
      </x:c>
      <x:c r="D5314" s="25" t="str">
        <x:v>Medium reef assoc. fish (30 - 89 cm)</x:v>
      </x:c>
      <x:c r="E5314" s="35" t="n">
        <x:v>6</x:v>
      </x:c>
      <x:c r="F5314" s="35" t="n">
        <x:v>6</x:v>
      </x:c>
      <x:c r="G5314" s="32" t="n">
        <x:v>67.758775003</x:v>
      </x:c>
      <x:c r="H5314" s="32" t="n">
        <x:v>67.758775003</x:v>
      </x:c>
      <x:c r="I5314" s="33" t="n">
        <x:v>0</x:v>
      </x:c>
      <x:c r="J5314" s="34" t="n">
        <x:v>1</x:v>
      </x:c>
      <x:c r="K5314" s="33" t="n">
        <x:v>621.914566375598</x:v>
      </x:c>
      <x:c r="L5314" s="32" t="n">
        <x:v>42140.169174132454</x:v>
      </x:c>
      <x:c r="M5314" s="33" t="n">
        <x:v>3.6563476782031694</x:v>
      </x:c>
      <x:c r="N5314" s="33" t="n">
        <x:v>453.26029614621024</x:v>
      </x:c>
      <x:c r="O5314" s="32" t="n">
        <x:v>30712.362424364204</x:v>
      </x:c>
      <x:c r="P5314" s="32" t="n">
        <x:v>11427.80674976825</x:v>
      </x:c>
      <x:c r="Q5314" s="33" t="n">
        <x:v>1.372091426633548</x:v>
      </x:c>
      <x:c r="R5314" s="34" t="n">
        <x:v>0.372091426633548</x:v>
      </x:c>
    </x:row>
    <x:row r="5315" ht="18" customHeight="1">
      <x:c r="A5315" s="25" t="str">
        <x:v>EEZ_850</x:v>
      </x:c>
      <x:c r="B5315" s="25" t="str">
        <x:v>US Virgin Isl.</x:v>
      </x:c>
      <x:c r="C5315" s="25" t="str">
        <x:v>functional</x:v>
      </x:c>
      <x:c r="D5315" s="25" t="str">
        <x:v>Other demersal invertebrates</x:v>
      </x:c>
      <x:c r="E5315" s="35" t="n">
        <x:v>1</x:v>
      </x:c>
      <x:c r="F5315" s="35" t="n">
        <x:v>1</x:v>
      </x:c>
      <x:c r="G5315" s="32" t="n">
        <x:v>1</x:v>
      </x:c>
      <x:c r="H5315" s="32" t="n">
        <x:v>1</x:v>
      </x:c>
      <x:c r="I5315" s="33" t="n">
        <x:v>0</x:v>
      </x:c>
      <x:c r="J5315" s="34" t="n">
        <x:v>1</x:v>
      </x:c>
      <x:c r="K5315" s="33" t="n">
        <x:v>12.589254117941675</x:v>
      </x:c>
      <x:c r="L5315" s="32" t="n">
        <x:v>12.589254117941675</x:v>
      </x:c>
      <x:c r="M5315" s="33" t="n">
        <x:v>2.1</x:v>
      </x:c>
      <x:c r="N5315" s="33" t="n">
        <x:v>12.589254117941675</x:v>
      </x:c>
      <x:c r="O5315" s="32" t="n">
        <x:v>12.589254117941675</x:v>
      </x:c>
      <x:c r="P5315" s="32" t="n">
        <x:v>0</x:v>
      </x:c>
      <x:c r="Q5315" s="33" t="n">
        <x:v>1</x:v>
      </x:c>
      <x:c r="R5315" s="34" t="n">
        <x:v>0</x:v>
      </x:c>
    </x:row>
    <x:row r="5316" ht="18" customHeight="1">
      <x:c r="A5316" s="25" t="str">
        <x:v>EEZ_850</x:v>
      </x:c>
      <x:c r="B5316" s="25" t="str">
        <x:v>US Virgin Isl.</x:v>
      </x:c>
      <x:c r="C5316" s="25" t="str">
        <x:v>functional</x:v>
      </x:c>
      <x:c r="D5316" s="25" t="str">
        <x:v>Small pelagics (&lt;30 cm)</x:v>
      </x:c>
      <x:c r="E5316" s="35" t="n">
        <x:v>1</x:v>
      </x:c>
      <x:c r="F5316" s="35" t="n">
        <x:v>1</x:v>
      </x:c>
      <x:c r="G5316" s="32" t="n">
        <x:v>3</x:v>
      </x:c>
      <x:c r="H5316" s="32" t="n">
        <x:v>3</x:v>
      </x:c>
      <x:c r="I5316" s="33" t="n">
        <x:v>0</x:v>
      </x:c>
      <x:c r="J5316" s="34" t="n">
        <x:v>1</x:v>
      </x:c>
      <x:c r="K5316" s="33" t="n">
        <x:v>173.78008287493762</x:v>
      </x:c>
      <x:c r="L5316" s="32" t="n">
        <x:v>521.3402486248128</x:v>
      </x:c>
      <x:c r="M5316" s="33" t="n">
        <x:v>3.24</x:v>
      </x:c>
      <x:c r="N5316" s="33" t="n">
        <x:v>173.78008287493762</x:v>
      </x:c>
      <x:c r="O5316" s="32" t="n">
        <x:v>521.3402486248128</x:v>
      </x:c>
      <x:c r="P5316" s="32" t="n">
        <x:v>0</x:v>
      </x:c>
      <x:c r="Q5316" s="33" t="n">
        <x:v>1</x:v>
      </x:c>
      <x:c r="R5316" s="34" t="n">
        <x:v>0</x:v>
      </x:c>
    </x:row>
    <x:row r="5317" ht="18" customHeight="1">
      <x:c r="A5317" s="25" t="str">
        <x:v>EEZ_850</x:v>
      </x:c>
      <x:c r="B5317" s="25" t="str">
        <x:v>US Virgin Isl.</x:v>
      </x:c>
      <x:c r="C5317" s="25" t="str">
        <x:v>functional</x:v>
      </x:c>
      <x:c r="D5317" s="25" t="str">
        <x:v>Small reef assoc. fish (&lt;30 cm)</x:v>
      </x:c>
      <x:c r="E5317" s="35" t="n">
        <x:v>2</x:v>
      </x:c>
      <x:c r="F5317" s="35" t="n">
        <x:v>2</x:v>
      </x:c>
      <x:c r="G5317" s="32" t="n">
        <x:v>11.332439998</x:v>
      </x:c>
      <x:c r="H5317" s="32" t="n">
        <x:v>11.332439998</x:v>
      </x:c>
      <x:c r="I5317" s="33" t="n">
        <x:v>0</x:v>
      </x:c>
      <x:c r="J5317" s="34" t="n">
        <x:v>1</x:v>
      </x:c>
      <x:c r="K5317" s="33" t="n">
        <x:v>89.68698116301937</x:v>
      </x:c>
      <x:c r="L5317" s="32" t="n">
        <x:v>1016.3723326316732</x:v>
      </x:c>
      <x:c r="M5317" s="33" t="n">
        <x:v>2.4165010535518383</x:v>
      </x:c>
      <x:c r="N5317" s="33" t="n">
        <x:v>26.091620525537845</x:v>
      </x:c>
      <x:c r="O5317" s="32" t="n">
        <x:v>295.68172405624284</x:v>
      </x:c>
      <x:c r="P5317" s="32" t="n">
        <x:v>720.6906085754304</x:v>
      </x:c>
      <x:c r="Q5317" s="33" t="n">
        <x:v>3.4373863852280055</x:v>
      </x:c>
      <x:c r="R5317" s="34" t="n">
        <x:v>2.4373863852280055</x:v>
      </x:c>
    </x:row>
    <x:row r="5318" ht="18" customHeight="1">
      <x:c r="A5318" s="25" t="str">
        <x:v>EEZ_851</x:v>
      </x:c>
      <x:c r="B5318" s="25" t="str">
        <x:v>USA (East Coast)</x:v>
      </x:c>
      <x:c r="C5318" s="25" t="str">
        <x:v>functional</x:v>
      </x:c>
      <x:c r="D5318" s="25" t="str">
        <x:v>Cephalopods</x:v>
      </x:c>
      <x:c r="E5318" s="35" t="n">
        <x:v>6</x:v>
      </x:c>
      <x:c r="F5318" s="35" t="n">
        <x:v>6</x:v>
      </x:c>
      <x:c r="G5318" s="32" t="n">
        <x:v>46228.965629956605</x:v>
      </x:c>
      <x:c r="H5318" s="32" t="n">
        <x:v>46228.965629956605</x:v>
      </x:c>
      <x:c r="I5318" s="33" t="n">
        <x:v>0</x:v>
      </x:c>
      <x:c r="J5318" s="34" t="n">
        <x:v>1</x:v>
      </x:c>
      <x:c r="K5318" s="33" t="n">
        <x:v>668.0101326753124</x:v>
      </x:c>
      <x:c r="L5318" s="32" t="n">
        <x:v>30881417.463909768</x:v>
      </x:c>
      <x:c r="M5318" s="33" t="n">
        <x:v>3.745555876160771</x:v>
      </x:c>
      <x:c r="N5318" s="33" t="n">
        <x:v>556.6162436830674</x:v>
      </x:c>
      <x:c r="O5318" s="32" t="n">
        <x:v>25731793.198300075</x:v>
      </x:c>
      <x:c r="P5318" s="32" t="n">
        <x:v>5149624.265609693</x:v>
      </x:c>
      <x:c r="Q5318" s="33" t="n">
        <x:v>1.2001269101583598</x:v>
      </x:c>
      <x:c r="R5318" s="34" t="n">
        <x:v>0.2001269101583598</x:v>
      </x:c>
    </x:row>
    <x:row r="5319" ht="18" customHeight="1">
      <x:c r="A5319" s="25" t="str">
        <x:v>EEZ_851</x:v>
      </x:c>
      <x:c r="B5319" s="25" t="str">
        <x:v>USA (East Coast)</x:v>
      </x:c>
      <x:c r="C5319" s="25" t="str">
        <x:v>functional</x:v>
      </x:c>
      <x:c r="D5319" s="25" t="str">
        <x:v>Jellyfish</x:v>
      </x:c>
      <x:c r="E5319" s="35" t="n">
        <x:v>3</x:v>
      </x:c>
      <x:c r="F5319" s="35" t="n">
        <x:v>3</x:v>
      </x:c>
      <x:c r="G5319" s="32" t="n">
        <x:v>6649.848064854301</x:v>
      </x:c>
      <x:c r="H5319" s="32" t="n">
        <x:v>6649.848064854301</x:v>
      </x:c>
      <x:c r="I5319" s="33" t="n">
        <x:v>0</x:v>
      </x:c>
      <x:c r="J5319" s="34" t="n">
        <x:v>1</x:v>
      </x:c>
      <x:c r="K5319" s="33" t="n">
        <x:v>259.9025501089254</x:v>
      </x:c>
      <x:c r="L5319" s="32" t="n">
        <x:v>1728312.4698925356</x:v>
      </x:c>
      <x:c r="M5319" s="33" t="n">
        <x:v>3.41088008074555</x:v>
      </x:c>
      <x:c r="N5319" s="33" t="n">
        <x:v>257.56098703645927</x:v>
      </x:c>
      <x:c r="O5319" s="32" t="n">
        <x:v>1712741.4312263622</x:v>
      </x:c>
      <x:c r="P5319" s="32" t="n">
        <x:v>15571.03866617335</x:v>
      </x:c>
      <x:c r="Q5319" s="33" t="n">
        <x:v>1.009091295616656</x:v>
      </x:c>
      <x:c r="R5319" s="34" t="n">
        <x:v>0.009091295616656</x:v>
      </x:c>
    </x:row>
    <x:row r="5320" ht="18" customHeight="1">
      <x:c r="A5320" s="25" t="str">
        <x:v>EEZ_851</x:v>
      </x:c>
      <x:c r="B5320" s="25" t="str">
        <x:v>USA (East Coast)</x:v>
      </x:c>
      <x:c r="C5320" s="25" t="str">
        <x:v>functional</x:v>
      </x:c>
      <x:c r="D5320" s="25" t="str">
        <x:v>Large bathydemersals (&gt;=90 cm)</x:v>
      </x:c>
      <x:c r="E5320" s="35" t="n">
        <x:v>2</x:v>
      </x:c>
      <x:c r="F5320" s="35" t="n">
        <x:v>2</x:v>
      </x:c>
      <x:c r="G5320" s="32" t="n">
        <x:v>1.3580628597000002</x:v>
      </x:c>
      <x:c r="H5320" s="32" t="n">
        <x:v>1.3580628597000002</x:v>
      </x:c>
      <x:c r="I5320" s="33" t="n">
        <x:v>0</x:v>
      </x:c>
      <x:c r="J5320" s="34" t="n">
        <x:v>1</x:v>
      </x:c>
      <x:c r="K5320" s="33" t="n">
        <x:v>1328.2592320956587</x:v>
      </x:c>
      <x:c r="L5320" s="32" t="n">
        <x:v>1803.8595311627564</x:v>
      </x:c>
      <x:c r="M5320" s="33" t="n">
        <x:v>4.1131564249035915</x:v>
      </x:c>
      <x:c r="N5320" s="33" t="n">
        <x:v>1297.6465753078285</x:v>
      </x:c>
      <x:c r="O5320" s="32" t="n">
        <x:v>1762.2856189424613</x:v>
      </x:c>
      <x:c r="P5320" s="32" t="n">
        <x:v>41.57391222029514</x:v>
      </x:c>
      <x:c r="Q5320" s="33" t="n">
        <x:v>1.0235909047735652</x:v>
      </x:c>
      <x:c r="R5320" s="34" t="n">
        <x:v>0.023590904773565274</x:v>
      </x:c>
    </x:row>
    <x:row r="5321" ht="18" customHeight="1">
      <x:c r="A5321" s="25" t="str">
        <x:v>EEZ_851</x:v>
      </x:c>
      <x:c r="B5321" s="25" t="str">
        <x:v>USA (East Coast)</x:v>
      </x:c>
      <x:c r="C5321" s="25" t="str">
        <x:v>functional</x:v>
      </x:c>
      <x:c r="D5321" s="25" t="str">
        <x:v>Large bathypelagics (&gt;=90 cm)</x:v>
      </x:c>
      <x:c r="E5321" s="35" t="n">
        <x:v>1</x:v>
      </x:c>
      <x:c r="F5321" s="35" t="n">
        <x:v>1</x:v>
      </x:c>
      <x:c r="G5321" s="32" t="n">
        <x:v>7.0123260954</x:v>
      </x:c>
      <x:c r="H5321" s="32" t="n">
        <x:v>7.0123260954</x:v>
      </x:c>
      <x:c r="I5321" s="33" t="n">
        <x:v>0</x:v>
      </x:c>
      <x:c r="J5321" s="34" t="n">
        <x:v>1</x:v>
      </x:c>
      <x:c r="K5321" s="33" t="n">
        <x:v>2187.761623949552</x:v>
      </x:c>
      <x:c r="L5321" s="32" t="n">
        <x:v>15341.297926136123</x:v>
      </x:c>
      <x:c r="M5321" s="33" t="n">
        <x:v>4.34</x:v>
      </x:c>
      <x:c r="N5321" s="33" t="n">
        <x:v>2187.761623949552</x:v>
      </x:c>
      <x:c r="O5321" s="32" t="n">
        <x:v>15341.297926136123</x:v>
      </x:c>
      <x:c r="P5321" s="32" t="n">
        <x:v>0</x:v>
      </x:c>
      <x:c r="Q5321" s="33" t="n">
        <x:v>1</x:v>
      </x:c>
      <x:c r="R5321" s="34" t="n">
        <x:v>0</x:v>
      </x:c>
    </x:row>
    <x:row r="5322" ht="18" customHeight="1">
      <x:c r="A5322" s="25" t="str">
        <x:v>EEZ_851</x:v>
      </x:c>
      <x:c r="B5322" s="25" t="str">
        <x:v>USA (East Coast)</x:v>
      </x:c>
      <x:c r="C5322" s="25" t="str">
        <x:v>functional</x:v>
      </x:c>
      <x:c r="D5322" s="25" t="str">
        <x:v>Large benthopelagics (&gt;=90 cm)</x:v>
      </x:c>
      <x:c r="E5322" s="35" t="n">
        <x:v>10</x:v>
      </x:c>
      <x:c r="F5322" s="35" t="n">
        <x:v>10</x:v>
      </x:c>
      <x:c r="G5322" s="32" t="n">
        <x:v>4960.209177225801</x:v>
      </x:c>
      <x:c r="H5322" s="32" t="n">
        <x:v>4960.209177225801</x:v>
      </x:c>
      <x:c r="I5322" s="33" t="n">
        <x:v>0</x:v>
      </x:c>
      <x:c r="J5322" s="34" t="n">
        <x:v>1</x:v>
      </x:c>
      <x:c r="K5322" s="33" t="n">
        <x:v>1030.7269123321726</x:v>
      </x:c>
      <x:c r="L5322" s="32" t="n">
        <x:v>5112621.089763656</x:v>
      </x:c>
      <x:c r="M5322" s="33" t="n">
        <x:v>3.6637592099685894</x:v>
      </x:c>
      <x:c r="N5322" s="33" t="n">
        <x:v>461.06187275013815</x:v>
      </x:c>
      <x:c r="O5322" s="32" t="n">
        <x:v>2286963.33248415</x:v>
      </x:c>
      <x:c r="P5322" s="32" t="n">
        <x:v>2825657.7572795064</x:v>
      </x:c>
      <x:c r="Q5322" s="33" t="n">
        <x:v>2.2355500926244476</x:v>
      </x:c>
      <x:c r="R5322" s="34" t="n">
        <x:v>1.2355500926244476</x:v>
      </x:c>
    </x:row>
    <x:row r="5323" ht="18" customHeight="1">
      <x:c r="A5323" s="25" t="str">
        <x:v>EEZ_851</x:v>
      </x:c>
      <x:c r="B5323" s="25" t="str">
        <x:v>USA (East Coast)</x:v>
      </x:c>
      <x:c r="C5323" s="25" t="str">
        <x:v>functional</x:v>
      </x:c>
      <x:c r="D5323" s="25" t="str">
        <x:v>Large demersals (&gt;=90 cm)</x:v>
      </x:c>
      <x:c r="E5323" s="35" t="n">
        <x:v>15</x:v>
      </x:c>
      <x:c r="F5323" s="35" t="n">
        <x:v>15</x:v>
      </x:c>
      <x:c r="G5323" s="32" t="n">
        <x:v>39107.3196017269</x:v>
      </x:c>
      <x:c r="H5323" s="32" t="n">
        <x:v>39107.3196017269</x:v>
      </x:c>
      <x:c r="I5323" s="33" t="n">
        <x:v>0</x:v>
      </x:c>
      <x:c r="J5323" s="34" t="n">
        <x:v>1</x:v>
      </x:c>
      <x:c r="K5323" s="33" t="n">
        <x:v>2936.7277047714156</x:v>
      </x:c>
      <x:c r="L5323" s="32" t="n">
        <x:v>114847548.93374163</x:v>
      </x:c>
      <x:c r="M5323" s="33" t="n">
        <x:v>4.405390732834638</x:v>
      </x:c>
      <x:c r="N5323" s="33" t="n">
        <x:v>2543.259836219599</x:v>
      </x:c>
      <x:c r="O5323" s="32" t="n">
        <x:v>99460075.24527547</x:v>
      </x:c>
      <x:c r="P5323" s="32" t="n">
        <x:v>15387473.688466161</x:v>
      </x:c>
      <x:c r="Q5323" s="33" t="n">
        <x:v>1.1547100547684042</x:v>
      </x:c>
      <x:c r="R5323" s="34" t="n">
        <x:v>0.1547100547684041</x:v>
      </x:c>
    </x:row>
    <x:row r="5324" ht="18" customHeight="1">
      <x:c r="A5324" s="25" t="str">
        <x:v>EEZ_851</x:v>
      </x:c>
      <x:c r="B5324" s="25" t="str">
        <x:v>USA (East Coast)</x:v>
      </x:c>
      <x:c r="C5324" s="25" t="str">
        <x:v>functional</x:v>
      </x:c>
      <x:c r="D5324" s="25" t="str">
        <x:v>Large flatfishes (&gt;=90 cm)</x:v>
      </x:c>
      <x:c r="E5324" s="35" t="n">
        <x:v>1</x:v>
      </x:c>
      <x:c r="F5324" s="35" t="n">
        <x:v>1</x:v>
      </x:c>
      <x:c r="G5324" s="32" t="n">
        <x:v>334.65321862630003</x:v>
      </x:c>
      <x:c r="H5324" s="32" t="n">
        <x:v>334.65321862630003</x:v>
      </x:c>
      <x:c r="I5324" s="33" t="n">
        <x:v>0</x:v>
      </x:c>
      <x:c r="J5324" s="34" t="n">
        <x:v>1</x:v>
      </x:c>
      <x:c r="K5324" s="33" t="n">
        <x:v>1000</x:v>
      </x:c>
      <x:c r="L5324" s="32" t="n">
        <x:v>334653.21862630005</x:v>
      </x:c>
      <x:c r="M5324" s="33" t="n">
        <x:v>4</x:v>
      </x:c>
      <x:c r="N5324" s="33" t="n">
        <x:v>1000</x:v>
      </x:c>
      <x:c r="O5324" s="32" t="n">
        <x:v>334653.21862630005</x:v>
      </x:c>
      <x:c r="P5324" s="32" t="n">
        <x:v>0</x:v>
      </x:c>
      <x:c r="Q5324" s="33" t="n">
        <x:v>1</x:v>
      </x:c>
      <x:c r="R5324" s="34" t="n">
        <x:v>0</x:v>
      </x:c>
    </x:row>
    <x:row r="5325" ht="18" customHeight="1">
      <x:c r="A5325" s="25" t="str">
        <x:v>EEZ_851</x:v>
      </x:c>
      <x:c r="B5325" s="25" t="str">
        <x:v>USA (East Coast)</x:v>
      </x:c>
      <x:c r="C5325" s="25" t="str">
        <x:v>functional</x:v>
      </x:c>
      <x:c r="D5325" s="25" t="str">
        <x:v>Large pelagics (&gt;=90 cm)</x:v>
      </x:c>
      <x:c r="E5325" s="35" t="n">
        <x:v>30</x:v>
      </x:c>
      <x:c r="F5325" s="35" t="n">
        <x:v>30</x:v>
      </x:c>
      <x:c r="G5325" s="32" t="n">
        <x:v>44590.557359056</x:v>
      </x:c>
      <x:c r="H5325" s="32" t="n">
        <x:v>44590.557359056</x:v>
      </x:c>
      <x:c r="I5325" s="33" t="n">
        <x:v>0</x:v>
      </x:c>
      <x:c r="J5325" s="34" t="n">
        <x:v>1</x:v>
      </x:c>
      <x:c r="K5325" s="33" t="n">
        <x:v>2811.529156309882</x:v>
      </x:c>
      <x:c r="L5325" s="32" t="n">
        <x:v>125367652.11109413</x:v>
      </x:c>
      <x:c r="M5325" s="33" t="n">
        <x:v>4.437359274196734</x:v>
      </x:c>
      <x:c r="N5325" s="33" t="n">
        <x:v>2737.532439308439</x:v>
      </x:c>
      <x:c r="O5325" s="32" t="n">
        <x:v>122068097.25725943</x:v>
      </x:c>
      <x:c r="P5325" s="32" t="n">
        <x:v>3299554.8538347036</x:v>
      </x:c>
      <x:c r="Q5325" s="33" t="n">
        <x:v>1.0270304438913378</x:v>
      </x:c>
      <x:c r="R5325" s="34" t="n">
        <x:v>0.027030443891337692</x:v>
      </x:c>
    </x:row>
    <x:row r="5326" ht="18" customHeight="1">
      <x:c r="A5326" s="25" t="str">
        <x:v>EEZ_851</x:v>
      </x:c>
      <x:c r="B5326" s="25" t="str">
        <x:v>USA (East Coast)</x:v>
      </x:c>
      <x:c r="C5326" s="25" t="str">
        <x:v>functional</x:v>
      </x:c>
      <x:c r="D5326" s="25" t="str">
        <x:v>Large rays (&gt;=90 cm)</x:v>
      </x:c>
      <x:c r="E5326" s="35" t="n">
        <x:v>7</x:v>
      </x:c>
      <x:c r="F5326" s="35" t="n">
        <x:v>7</x:v>
      </x:c>
      <x:c r="G5326" s="32" t="n">
        <x:v>10664.5226860244</x:v>
      </x:c>
      <x:c r="H5326" s="32" t="n">
        <x:v>10664.5226860244</x:v>
      </x:c>
      <x:c r="I5326" s="33" t="n">
        <x:v>0</x:v>
      </x:c>
      <x:c r="J5326" s="34" t="n">
        <x:v>1</x:v>
      </x:c>
      <x:c r="K5326" s="33" t="n">
        <x:v>593.9484150198781</x:v>
      </x:c>
      <x:c r="L5326" s="32" t="n">
        <x:v>6334176.346307726</x:v>
      </x:c>
      <x:c r="M5326" s="33" t="n">
        <x:v>3.7584613923551</x:v>
      </x:c>
      <x:c r="N5326" s="33" t="n">
        <x:v>573.4048900833826</x:v>
      </x:c>
      <x:c r="O5326" s="32" t="n">
        <x:v>6115089.458571562</x:v>
      </x:c>
      <x:c r="P5326" s="32" t="n">
        <x:v>219086.88773616403</x:v>
      </x:c>
      <x:c r="Q5326" s="33" t="n">
        <x:v>1.0358272580017727</x:v>
      </x:c>
      <x:c r="R5326" s="34" t="n">
        <x:v>0.03582725800177273</x:v>
      </x:c>
    </x:row>
    <x:row r="5327" ht="18" customHeight="1">
      <x:c r="A5327" s="25" t="str">
        <x:v>EEZ_851</x:v>
      </x:c>
      <x:c r="B5327" s="25" t="str">
        <x:v>USA (East Coast)</x:v>
      </x:c>
      <x:c r="C5327" s="25" t="str">
        <x:v>functional</x:v>
      </x:c>
      <x:c r="D5327" s="25" t="str">
        <x:v>Large reef assoc. fish (&gt;=90 cm)</x:v>
      </x:c>
      <x:c r="E5327" s="35" t="n">
        <x:v>15</x:v>
      </x:c>
      <x:c r="F5327" s="35" t="n">
        <x:v>15</x:v>
      </x:c>
      <x:c r="G5327" s="32" t="n">
        <x:v>8901.0130820903</x:v>
      </x:c>
      <x:c r="H5327" s="32" t="n">
        <x:v>8901.0130820903</x:v>
      </x:c>
      <x:c r="I5327" s="33" t="n">
        <x:v>0</x:v>
      </x:c>
      <x:c r="J5327" s="34" t="n">
        <x:v>1</x:v>
      </x:c>
      <x:c r="K5327" s="33" t="n">
        <x:v>866.8747864613265</x:v>
      </x:c>
      <x:c r="L5327" s="32" t="n">
        <x:v>7716063.8148265015</x:v>
      </x:c>
      <x:c r="M5327" s="33" t="n">
        <x:v>3.8429558671238815</x:v>
      </x:c>
      <x:c r="N5327" s="33" t="n">
        <x:v>696.555726728296</x:v>
      </x:c>
      <x:c r="O5327" s="32" t="n">
        <x:v>6200051.636013479</x:v>
      </x:c>
      <x:c r="P5327" s="32" t="n">
        <x:v>1516012.1788130226</x:v>
      </x:c>
      <x:c r="Q5327" s="33" t="n">
        <x:v>1.244516056932034</x:v>
      </x:c>
      <x:c r="R5327" s="34" t="n">
        <x:v>0.24451605693203404</x:v>
      </x:c>
    </x:row>
    <x:row r="5328" ht="18" customHeight="1">
      <x:c r="A5328" s="25" t="str">
        <x:v>EEZ_851</x:v>
      </x:c>
      <x:c r="B5328" s="25" t="str">
        <x:v>USA (East Coast)</x:v>
      </x:c>
      <x:c r="C5328" s="25" t="str">
        <x:v>functional</x:v>
      </x:c>
      <x:c r="D5328" s="25" t="str">
        <x:v>Large sharks (&gt;=90 cm)</x:v>
      </x:c>
      <x:c r="E5328" s="35" t="n">
        <x:v>27</x:v>
      </x:c>
      <x:c r="F5328" s="35" t="n">
        <x:v>27</x:v>
      </x:c>
      <x:c r="G5328" s="32" t="n">
        <x:v>21167.7656417375</x:v>
      </x:c>
      <x:c r="H5328" s="32" t="n">
        <x:v>21167.7656417375</x:v>
      </x:c>
      <x:c r="I5328" s="33" t="n">
        <x:v>0</x:v>
      </x:c>
      <x:c r="J5328" s="34" t="n">
        <x:v>1</x:v>
      </x:c>
      <x:c r="K5328" s="33" t="n">
        <x:v>2357.060855976674</x:v>
      </x:c>
      <x:c r="L5328" s="32" t="n">
        <x:v>49893711.80262742</x:v>
      </x:c>
      <x:c r="M5328" s="33" t="n">
        <x:v>4.367095089656983</x:v>
      </x:c>
      <x:c r="N5328" s="33" t="n">
        <x:v>2328.6010537725488</x:v>
      </x:c>
      <x:c r="O5328" s="32" t="n">
        <x:v>49291281.379360296</x:v>
      </x:c>
      <x:c r="P5328" s="32" t="n">
        <x:v>602430.4232671261</x:v>
      </x:c>
      <x:c r="Q5328" s="33" t="n">
        <x:v>1.0122218454543845</x:v>
      </x:c>
      <x:c r="R5328" s="34" t="n">
        <x:v>0.012221845454384584</x:v>
      </x:c>
    </x:row>
    <x:row r="5329" ht="18" customHeight="1">
      <x:c r="A5329" s="25" t="str">
        <x:v>EEZ_851</x:v>
      </x:c>
      <x:c r="B5329" s="25" t="str">
        <x:v>USA (East Coast)</x:v>
      </x:c>
      <x:c r="C5329" s="25" t="str">
        <x:v>functional</x:v>
      </x:c>
      <x:c r="D5329" s="25" t="str">
        <x:v>Lobsters, crabs</x:v>
      </x:c>
      <x:c r="E5329" s="35" t="n">
        <x:v>16</x:v>
      </x:c>
      <x:c r="F5329" s="35" t="n">
        <x:v>16</x:v>
      </x:c>
      <x:c r="G5329" s="32" t="n">
        <x:v>121502.4381549372</x:v>
      </x:c>
      <x:c r="H5329" s="32" t="n">
        <x:v>121502.4381549372</x:v>
      </x:c>
      <x:c r="I5329" s="33" t="n">
        <x:v>0</x:v>
      </x:c>
      <x:c r="J5329" s="34" t="n">
        <x:v>1</x:v>
      </x:c>
      <x:c r="K5329" s="33" t="n">
        <x:v>654.681170337866</x:v>
      </x:c>
      <x:c r="L5329" s="32" t="n">
        <x:v>79545358.41017847</x:v>
      </x:c>
      <x:c r="M5329" s="33" t="n">
        <x:v>3.727327081110431</x:v>
      </x:c>
      <x:c r="N5329" s="33" t="n">
        <x:v>533.7367184055117</x:v>
      </x:c>
      <x:c r="O5329" s="32" t="n">
        <x:v>64850312.61908483</x:v>
      </x:c>
      <x:c r="P5329" s="32" t="n">
        <x:v>14695045.79109364</x:v>
      </x:c>
      <x:c r="Q5329" s="33" t="n">
        <x:v>1.2265994595493905</x:v>
      </x:c>
      <x:c r="R5329" s="34" t="n">
        <x:v>0.22659945954939048</x:v>
      </x:c>
    </x:row>
    <x:row r="5330" ht="18" customHeight="1">
      <x:c r="A5330" s="25" t="str">
        <x:v>EEZ_851</x:v>
      </x:c>
      <x:c r="B5330" s="25" t="str">
        <x:v>USA (East Coast)</x:v>
      </x:c>
      <x:c r="C5330" s="25" t="str">
        <x:v>functional</x:v>
      </x:c>
      <x:c r="D5330" s="25" t="str">
        <x:v>Medium bathydemersals (30 - 89 cm)</x:v>
      </x:c>
      <x:c r="E5330" s="35" t="n">
        <x:v>6</x:v>
      </x:c>
      <x:c r="F5330" s="35" t="n">
        <x:v>6</x:v>
      </x:c>
      <x:c r="G5330" s="32" t="n">
        <x:v>1565.3618827195</x:v>
      </x:c>
      <x:c r="H5330" s="32" t="n">
        <x:v>1565.3618827195</x:v>
      </x:c>
      <x:c r="I5330" s="33" t="n">
        <x:v>0</x:v>
      </x:c>
      <x:c r="J5330" s="34" t="n">
        <x:v>1</x:v>
      </x:c>
      <x:c r="K5330" s="33" t="n">
        <x:v>2750.1015838053636</x:v>
      </x:c>
      <x:c r="L5330" s="32" t="n">
        <x:v>4304904.192895443</x:v>
      </x:c>
      <x:c r="M5330" s="33" t="n">
        <x:v>4.409107316762491</x:v>
      </x:c>
      <x:c r="N5330" s="33" t="n">
        <x:v>2565.117814154341</x:v>
      </x:c>
      <x:c r="O5330" s="32" t="n">
        <x:v>4015337.6509619677</x:v>
      </x:c>
      <x:c r="P5330" s="32" t="n">
        <x:v>289566.5419334755</x:v>
      </x:c>
      <x:c r="Q5330" s="33" t="n">
        <x:v>1.0721151163624068</x:v>
      </x:c>
      <x:c r="R5330" s="34" t="n">
        <x:v>0.0721151163624068</x:v>
      </x:c>
    </x:row>
    <x:row r="5331" ht="18" customHeight="1">
      <x:c r="A5331" s="25" t="str">
        <x:v>EEZ_851</x:v>
      </x:c>
      <x:c r="B5331" s="25" t="str">
        <x:v>USA (East Coast)</x:v>
      </x:c>
      <x:c r="C5331" s="25" t="str">
        <x:v>functional</x:v>
      </x:c>
      <x:c r="D5331" s="25" t="str">
        <x:v>Medium benthopelagics (30 - 89 cm)</x:v>
      </x:c>
      <x:c r="E5331" s="35" t="n">
        <x:v>13</x:v>
      </x:c>
      <x:c r="F5331" s="35" t="n">
        <x:v>13</x:v>
      </x:c>
      <x:c r="G5331" s="32" t="n">
        <x:v>3348.7919337123994</x:v>
      </x:c>
      <x:c r="H5331" s="32" t="n">
        <x:v>3348.7919337123994</x:v>
      </x:c>
      <x:c r="I5331" s="33" t="n">
        <x:v>0</x:v>
      </x:c>
      <x:c r="J5331" s="34" t="n">
        <x:v>1</x:v>
      </x:c>
      <x:c r="K5331" s="33" t="n">
        <x:v>525.9109496836883</x:v>
      </x:c>
      <x:c r="L5331" s="32" t="n">
        <x:v>1761166.3461517629</x:v>
      </x:c>
      <x:c r="M5331" s="33" t="n">
        <x:v>3.5522689763735906</x:v>
      </x:c>
      <x:c r="N5331" s="33" t="n">
        <x:v>356.67196660192417</x:v>
      </x:c>
      <x:c r="O5331" s="32" t="n">
        <x:v>1194420.2047378619</x:v>
      </x:c>
      <x:c r="P5331" s="32" t="n">
        <x:v>566746.141413901</x:v>
      </x:c>
      <x:c r="Q5331" s="33" t="n">
        <x:v>1.4744947709070981</x:v>
      </x:c>
      <x:c r="R5331" s="34" t="n">
        <x:v>0.47449477090709813</x:v>
      </x:c>
    </x:row>
    <x:row r="5332" ht="18" customHeight="1">
      <x:c r="A5332" s="25" t="str">
        <x:v>EEZ_851</x:v>
      </x:c>
      <x:c r="B5332" s="25" t="str">
        <x:v>USA (East Coast)</x:v>
      </x:c>
      <x:c r="C5332" s="25" t="str">
        <x:v>functional</x:v>
      </x:c>
      <x:c r="D5332" s="25" t="str">
        <x:v>Medium demersals (30 - 89 cm)</x:v>
      </x:c>
      <x:c r="E5332" s="35" t="n">
        <x:v>39</x:v>
      </x:c>
      <x:c r="F5332" s="35" t="n">
        <x:v>39</x:v>
      </x:c>
      <x:c r="G5332" s="32" t="n">
        <x:v>154378.4932207306</x:v>
      </x:c>
      <x:c r="H5332" s="32" t="n">
        <x:v>154378.4932207306</x:v>
      </x:c>
      <x:c r="I5332" s="33" t="n">
        <x:v>0</x:v>
      </x:c>
      <x:c r="J5332" s="34" t="n">
        <x:v>1</x:v>
      </x:c>
      <x:c r="K5332" s="33" t="n">
        <x:v>483.8161190039863</x:v>
      </x:c>
      <x:c r="L5332" s="32" t="n">
        <x:v>74690803.44773708</x:v>
      </x:c>
      <x:c r="M5332" s="33" t="n">
        <x:v>3.481285380478453</x:v>
      </x:c>
      <x:c r="N5332" s="33" t="n">
        <x:v>302.8903105416567</x:v>
      </x:c>
      <x:c r="O5332" s="32" t="n">
        <x:v>46759749.75258013</x:v>
      </x:c>
      <x:c r="P5332" s="32" t="n">
        <x:v>27931053.695156954</x:v>
      </x:c>
      <x:c r="Q5332" s="33" t="n">
        <x:v>1.597331120096847</x:v>
      </x:c>
      <x:c r="R5332" s="34" t="n">
        <x:v>0.5973311200968471</x:v>
      </x:c>
    </x:row>
    <x:row r="5333" ht="18" customHeight="1">
      <x:c r="A5333" s="25" t="str">
        <x:v>EEZ_851</x:v>
      </x:c>
      <x:c r="B5333" s="25" t="str">
        <x:v>USA (East Coast)</x:v>
      </x:c>
      <x:c r="C5333" s="25" t="str">
        <x:v>functional</x:v>
      </x:c>
      <x:c r="D5333" s="25" t="str">
        <x:v>Medium pelagics (30 - 89 cm)</x:v>
      </x:c>
      <x:c r="E5333" s="35" t="n">
        <x:v>24</x:v>
      </x:c>
      <x:c r="F5333" s="35" t="n">
        <x:v>24</x:v>
      </x:c>
      <x:c r="G5333" s="32" t="n">
        <x:v>113101.07677870241</x:v>
      </x:c>
      <x:c r="H5333" s="32" t="n">
        <x:v>113101.07677870241</x:v>
      </x:c>
      <x:c r="I5333" s="33" t="n">
        <x:v>0</x:v>
      </x:c>
      <x:c r="J5333" s="34" t="n">
        <x:v>1</x:v>
      </x:c>
      <x:c r="K5333" s="33" t="n">
        <x:v>336.28398362500025</x:v>
      </x:c>
      <x:c r="L5333" s="32" t="n">
        <x:v>38034080.65141906</x:v>
      </x:c>
      <x:c r="M5333" s="33" t="n">
        <x:v>3.3319249201568466</x:v>
      </x:c>
      <x:c r="N5333" s="33" t="n">
        <x:v>214.74591941727755</x:v>
      </x:c>
      <x:c r="O5333" s="32" t="n">
        <x:v>24287994.719926547</x:v>
      </x:c>
      <x:c r="P5333" s="32" t="n">
        <x:v>13746085.931492511</x:v>
      </x:c>
      <x:c r="Q5333" s="33" t="n">
        <x:v>1.5659621590832626</x:v>
      </x:c>
      <x:c r="R5333" s="34" t="n">
        <x:v>0.5659621590832626</x:v>
      </x:c>
    </x:row>
    <x:row r="5334" ht="18" customHeight="1">
      <x:c r="A5334" s="25" t="str">
        <x:v>EEZ_851</x:v>
      </x:c>
      <x:c r="B5334" s="25" t="str">
        <x:v>USA (East Coast)</x:v>
      </x:c>
      <x:c r="C5334" s="25" t="str">
        <x:v>functional</x:v>
      </x:c>
      <x:c r="D5334" s="25" t="str">
        <x:v>Medium reef assoc. fish (30 - 89 cm)</x:v>
      </x:c>
      <x:c r="E5334" s="35" t="n">
        <x:v>50</x:v>
      </x:c>
      <x:c r="F5334" s="35" t="n">
        <x:v>50</x:v>
      </x:c>
      <x:c r="G5334" s="32" t="n">
        <x:v>15658.615604149798</x:v>
      </x:c>
      <x:c r="H5334" s="32" t="n">
        <x:v>15658.615604149798</x:v>
      </x:c>
      <x:c r="I5334" s="33" t="n">
        <x:v>0</x:v>
      </x:c>
      <x:c r="J5334" s="34" t="n">
        <x:v>1</x:v>
      </x:c>
      <x:c r="K5334" s="33" t="n">
        <x:v>735.2966742360379</x:v>
      </x:c>
      <x:c r="L5334" s="32" t="n">
        <x:v>11513727.976871874</x:v>
      </x:c>
      <x:c r="M5334" s="33" t="n">
        <x:v>3.7285633791229946</x:v>
      </x:c>
      <x:c r="N5334" s="33" t="n">
        <x:v>535.2582614271304</x:v>
      </x:c>
      <x:c r="O5334" s="32" t="n">
        <x:v>8381403.364632956</x:v>
      </x:c>
      <x:c r="P5334" s="32" t="n">
        <x:v>3132324.6122389184</x:v>
      </x:c>
      <x:c r="Q5334" s="33" t="n">
        <x:v>1.3737231673464616</x:v>
      </x:c>
      <x:c r="R5334" s="34" t="n">
        <x:v>0.3737231673464616</x:v>
      </x:c>
    </x:row>
    <x:row r="5335" ht="18" customHeight="1">
      <x:c r="A5335" s="25" t="str">
        <x:v>EEZ_851</x:v>
      </x:c>
      <x:c r="B5335" s="25" t="str">
        <x:v>USA (East Coast)</x:v>
      </x:c>
      <x:c r="C5335" s="25" t="str">
        <x:v>functional</x:v>
      </x:c>
      <x:c r="D5335" s="25" t="str">
        <x:v>Other demersal invertebrates</x:v>
      </x:c>
      <x:c r="E5335" s="35" t="n">
        <x:v>31</x:v>
      </x:c>
      <x:c r="F5335" s="35" t="n">
        <x:v>31</x:v>
      </x:c>
      <x:c r="G5335" s="32" t="n">
        <x:v>167970.2303086857</x:v>
      </x:c>
      <x:c r="H5335" s="32" t="n">
        <x:v>167970.2303086857</x:v>
      </x:c>
      <x:c r="I5335" s="33" t="n">
        <x:v>0</x:v>
      </x:c>
      <x:c r="J5335" s="34" t="n">
        <x:v>1</x:v>
      </x:c>
      <x:c r="K5335" s="33" t="n">
        <x:v>14.07445226511081</x:v>
      </x:c>
      <x:c r="L5335" s="32" t="n">
        <x:v>2364088.988439266</x:v>
      </x:c>
      <x:c r="M5335" s="33" t="n">
        <x:v>2.056069223418153</x:v>
      </x:c>
      <x:c r="N5335" s="33" t="n">
        <x:v>11.378086298861614</x:v>
      </x:c>
      <x:c r="O5335" s="32" t="n">
        <x:v>1911179.7760918867</x:v>
      </x:c>
      <x:c r="P5335" s="32" t="n">
        <x:v>452909.2123473794</x:v>
      </x:c>
      <x:c r="Q5335" s="33" t="n">
        <x:v>1.236978864057216</x:v>
      </x:c>
      <x:c r="R5335" s="34" t="n">
        <x:v>0.23697886405721583</x:v>
      </x:c>
    </x:row>
    <x:row r="5336" ht="18" customHeight="1">
      <x:c r="A5336" s="25" t="str">
        <x:v>EEZ_851</x:v>
      </x:c>
      <x:c r="B5336" s="25" t="str">
        <x:v>USA (East Coast)</x:v>
      </x:c>
      <x:c r="C5336" s="25" t="str">
        <x:v>functional</x:v>
      </x:c>
      <x:c r="D5336" s="25" t="str">
        <x:v>Shrimps</x:v>
      </x:c>
      <x:c r="E5336" s="35" t="n">
        <x:v>11</x:v>
      </x:c>
      <x:c r="F5336" s="35" t="n">
        <x:v>11</x:v>
      </x:c>
      <x:c r="G5336" s="32" t="n">
        <x:v>21084.432400527297</x:v>
      </x:c>
      <x:c r="H5336" s="32" t="n">
        <x:v>21084.432400527297</x:v>
      </x:c>
      <x:c r="I5336" s="33" t="n">
        <x:v>0</x:v>
      </x:c>
      <x:c r="J5336" s="34" t="n">
        <x:v>1</x:v>
      </x:c>
      <x:c r="K5336" s="33" t="n">
        <x:v>122.80212219069031</x:v>
      </x:c>
      <x:c r="L5336" s="32" t="n">
        <x:v>2589213.043970903</x:v>
      </x:c>
      <x:c r="M5336" s="33" t="n">
        <x:v>3.05614149317021</x:v>
      </x:c>
      <x:c r="N5336" s="33" t="n">
        <x:v>113.79979852501833</x:v>
      </x:c>
      <x:c r="O5336" s="32" t="n">
        <x:v>2399404.159194375</x:v>
      </x:c>
      <x:c r="P5336" s="32" t="n">
        <x:v>189808.884776528</x:v>
      </x:c>
      <x:c r="Q5336" s="33" t="n">
        <x:v>1.0791066749005962</x:v>
      </x:c>
      <x:c r="R5336" s="34" t="n">
        <x:v>0.07910667490059628</x:v>
      </x:c>
    </x:row>
    <x:row r="5337" ht="18" customHeight="1">
      <x:c r="A5337" s="25" t="str">
        <x:v>EEZ_851</x:v>
      </x:c>
      <x:c r="B5337" s="25" t="str">
        <x:v>USA (East Coast)</x:v>
      </x:c>
      <x:c r="C5337" s="25" t="str">
        <x:v>functional</x:v>
      </x:c>
      <x:c r="D5337" s="25" t="str">
        <x:v>Small benthopelagics (&lt;30 cm)</x:v>
      </x:c>
      <x:c r="E5337" s="35" t="n">
        <x:v>5</x:v>
      </x:c>
      <x:c r="F5337" s="35" t="n">
        <x:v>5</x:v>
      </x:c>
      <x:c r="G5337" s="32" t="n">
        <x:v>6143.634161012299</x:v>
      </x:c>
      <x:c r="H5337" s="32" t="n">
        <x:v>6143.634161012299</x:v>
      </x:c>
      <x:c r="I5337" s="33" t="n">
        <x:v>0</x:v>
      </x:c>
      <x:c r="J5337" s="34" t="n">
        <x:v>1</x:v>
      </x:c>
      <x:c r="K5337" s="33" t="n">
        <x:v>812.4140986351667</x:v>
      </x:c>
      <x:c r="L5337" s="32" t="n">
        <x:v>4991175.009263026</x:v>
      </x:c>
      <x:c r="M5337" s="33" t="n">
        <x:v>3.8964161257011196</x:v>
      </x:c>
      <x:c r="N5337" s="33" t="n">
        <x:v>787.800270696131</x:v>
      </x:c>
      <x:c r="O5337" s="32" t="n">
        <x:v>4839956.655103487</x:v>
      </x:c>
      <x:c r="P5337" s="32" t="n">
        <x:v>151218.35415953863</x:v>
      </x:c>
      <x:c r="Q5337" s="33" t="n">
        <x:v>1.0312437414083215</x:v>
      </x:c>
      <x:c r="R5337" s="34" t="n">
        <x:v>0.031243741408321625</x:v>
      </x:c>
    </x:row>
    <x:row r="5338" ht="18" customHeight="1">
      <x:c r="A5338" s="25" t="str">
        <x:v>EEZ_851</x:v>
      </x:c>
      <x:c r="B5338" s="25" t="str">
        <x:v>USA (East Coast)</x:v>
      </x:c>
      <x:c r="C5338" s="25" t="str">
        <x:v>functional</x:v>
      </x:c>
      <x:c r="D5338" s="25" t="str">
        <x:v>Small demersals (&lt;30 cm)</x:v>
      </x:c>
      <x:c r="E5338" s="35" t="n">
        <x:v>1</x:v>
      </x:c>
      <x:c r="F5338" s="35" t="n">
        <x:v>1</x:v>
      </x:c>
      <x:c r="G5338" s="32" t="n">
        <x:v>4.1196393723</x:v>
      </x:c>
      <x:c r="H5338" s="32" t="n">
        <x:v>4.1196393723</x:v>
      </x:c>
      <x:c r="I5338" s="33" t="n">
        <x:v>0</x:v>
      </x:c>
      <x:c r="J5338" s="34" t="n">
        <x:v>1</x:v>
      </x:c>
      <x:c r="K5338" s="33" t="n">
        <x:v>3090.295432513592</x:v>
      </x:c>
      <x:c r="L5338" s="32" t="n">
        <x:v>12730.902735821852</x:v>
      </x:c>
      <x:c r="M5338" s="33" t="n">
        <x:v>4.49</x:v>
      </x:c>
      <x:c r="N5338" s="33" t="n">
        <x:v>3090.295432513592</x:v>
      </x:c>
      <x:c r="O5338" s="32" t="n">
        <x:v>12730.902735821852</x:v>
      </x:c>
      <x:c r="P5338" s="32" t="n">
        <x:v>0</x:v>
      </x:c>
      <x:c r="Q5338" s="33" t="n">
        <x:v>1</x:v>
      </x:c>
      <x:c r="R5338" s="34" t="n">
        <x:v>0</x:v>
      </x:c>
    </x:row>
    <x:row r="5339" ht="18" customHeight="1">
      <x:c r="A5339" s="25" t="str">
        <x:v>EEZ_851</x:v>
      </x:c>
      <x:c r="B5339" s="25" t="str">
        <x:v>USA (East Coast)</x:v>
      </x:c>
      <x:c r="C5339" s="25" t="str">
        <x:v>functional</x:v>
      </x:c>
      <x:c r="D5339" s="25" t="str">
        <x:v>Small pelagics (&lt;30 cm)</x:v>
      </x:c>
      <x:c r="E5339" s="35" t="n">
        <x:v>10</x:v>
      </x:c>
      <x:c r="F5339" s="35" t="n">
        <x:v>10</x:v>
      </x:c>
      <x:c r="G5339" s="32" t="n">
        <x:v>196937.8219326436</x:v>
      </x:c>
      <x:c r="H5339" s="32" t="n">
        <x:v>196937.8219326436</x:v>
      </x:c>
      <x:c r="I5339" s="33" t="n">
        <x:v>0</x:v>
      </x:c>
      <x:c r="J5339" s="34" t="n">
        <x:v>1</x:v>
      </x:c>
      <x:c r="K5339" s="33" t="n">
        <x:v>155.38813520386478</x:v>
      </x:c>
      <x:c r="L5339" s="32" t="n">
        <x:v>30601800.90122427</x:v>
      </x:c>
      <x:c r="M5339" s="33" t="n">
        <x:v>3.1647330669807685</x:v>
      </x:c>
      <x:c r="N5339" s="33" t="n">
        <x:v>146.12787438723797</x:v>
      </x:c>
      <x:c r="O5339" s="32" t="n">
        <x:v>28778105.30546958</x:v>
      </x:c>
      <x:c r="P5339" s="32" t="n">
        <x:v>1823695.5957546905</x:v>
      </x:c>
      <x:c r="Q5339" s="33" t="n">
        <x:v>1.0633709403866862</x:v>
      </x:c>
      <x:c r="R5339" s="34" t="n">
        <x:v>0.0633709403866862</x:v>
      </x:c>
    </x:row>
    <x:row r="5340" ht="18" customHeight="1">
      <x:c r="A5340" s="25" t="str">
        <x:v>EEZ_851</x:v>
      </x:c>
      <x:c r="B5340" s="25" t="str">
        <x:v>USA (East Coast)</x:v>
      </x:c>
      <x:c r="C5340" s="25" t="str">
        <x:v>functional</x:v>
      </x:c>
      <x:c r="D5340" s="25" t="str">
        <x:v>Small reef assoc. fish (&lt;30 cm)</x:v>
      </x:c>
      <x:c r="E5340" s="35" t="n">
        <x:v>14</x:v>
      </x:c>
      <x:c r="F5340" s="35" t="n">
        <x:v>14</x:v>
      </x:c>
      <x:c r="G5340" s="32" t="n">
        <x:v>72.5676172895</x:v>
      </x:c>
      <x:c r="H5340" s="32" t="n">
        <x:v>72.5676172895</x:v>
      </x:c>
      <x:c r="I5340" s="33" t="n">
        <x:v>0</x:v>
      </x:c>
      <x:c r="J5340" s="34" t="n">
        <x:v>1</x:v>
      </x:c>
      <x:c r="K5340" s="33" t="n">
        <x:v>2057.1947710311524</x:v>
      </x:c>
      <x:c r="L5340" s="32" t="n">
        <x:v>149285.72283414926</x:v>
      </x:c>
      <x:c r="M5340" s="33" t="n">
        <x:v>4.259161502150644</x:v>
      </x:c>
      <x:c r="N5340" s="33" t="n">
        <x:v>1816.1909285693778</x:v>
      </x:c>
      <x:c r="O5340" s="32" t="n">
        <x:v>131796.64822908424</x:v>
      </x:c>
      <x:c r="P5340" s="32" t="n">
        <x:v>17489.07460506502</x:v>
      </x:c>
      <x:c r="Q5340" s="33" t="n">
        <x:v>1.1326974156024525</x:v>
      </x:c>
      <x:c r="R5340" s="34" t="n">
        <x:v>0.13269741560245243</x:v>
      </x:c>
    </x:row>
    <x:row r="5341" ht="18" customHeight="1">
      <x:c r="A5341" s="25" t="str">
        <x:v>EEZ_851</x:v>
      </x:c>
      <x:c r="B5341" s="25" t="str">
        <x:v>USA (East Coast)</x:v>
      </x:c>
      <x:c r="C5341" s="25" t="str">
        <x:v>functional</x:v>
      </x:c>
      <x:c r="D5341" s="25" t="str">
        <x:v>Small to medium flatfishes (&lt;90 cm)</x:v>
      </x:c>
      <x:c r="E5341" s="35" t="n">
        <x:v>10</x:v>
      </x:c>
      <x:c r="F5341" s="35" t="n">
        <x:v>10</x:v>
      </x:c>
      <x:c r="G5341" s="32" t="n">
        <x:v>14410.814789114098</x:v>
      </x:c>
      <x:c r="H5341" s="32" t="n">
        <x:v>14410.814789114098</x:v>
      </x:c>
      <x:c r="I5341" s="33" t="n">
        <x:v>0</x:v>
      </x:c>
      <x:c r="J5341" s="34" t="n">
        <x:v>1</x:v>
      </x:c>
      <x:c r="K5341" s="33" t="n">
        <x:v>2178.2768541966952</x:v>
      </x:c>
      <x:c r="L5341" s="32" t="n">
        <x:v>31390744.305242673</x:v>
      </x:c>
      <x:c r="M5341" s="33" t="n">
        <x:v>4.220387599626841</x:v>
      </x:c>
      <x:c r="N5341" s="33" t="n">
        <x:v>1661.0687185699924</x:v>
      </x:c>
      <x:c r="O5341" s="32" t="n">
        <x:v>23937353.65530325</x:v>
      </x:c>
      <x:c r="P5341" s="32" t="n">
        <x:v>7453390.649939422</x:v>
      </x:c>
      <x:c r="Q5341" s="33" t="n">
        <x:v>1.3113707035985636</x:v>
      </x:c>
      <x:c r="R5341" s="34" t="n">
        <x:v>0.3113707035985636</x:v>
      </x:c>
    </x:row>
    <x:row r="5342" ht="18" customHeight="1">
      <x:c r="A5342" s="25" t="str">
        <x:v>EEZ_851</x:v>
      </x:c>
      <x:c r="B5342" s="25" t="str">
        <x:v>USA (East Coast)</x:v>
      </x:c>
      <x:c r="C5342" s="25" t="str">
        <x:v>functional</x:v>
      </x:c>
      <x:c r="D5342" s="25" t="str">
        <x:v>Small to medium rays (&lt;90 cm)</x:v>
      </x:c>
      <x:c r="E5342" s="35" t="n">
        <x:v>5</x:v>
      </x:c>
      <x:c r="F5342" s="35" t="n">
        <x:v>5</x:v>
      </x:c>
      <x:c r="G5342" s="32" t="n">
        <x:v>4204.4642341248</x:v>
      </x:c>
      <x:c r="H5342" s="32" t="n">
        <x:v>4204.4642341248</x:v>
      </x:c>
      <x:c r="I5342" s="33" t="n">
        <x:v>0</x:v>
      </x:c>
      <x:c r="J5342" s="34" t="n">
        <x:v>1</x:v>
      </x:c>
      <x:c r="K5342" s="33" t="n">
        <x:v>407.4031086102661</x:v>
      </x:c>
      <x:c r="L5342" s="32" t="n">
        <x:v>1712911.799023125</x:v>
      </x:c>
      <x:c r="M5342" s="33" t="n">
        <x:v>3.6097823657256214</x:v>
      </x:c>
      <x:c r="N5342" s="33" t="n">
        <x:v>407.1761819570117</x:v>
      </x:c>
      <x:c r="O5342" s="32" t="n">
        <x:v>1711957.6940257475</x:v>
      </x:c>
      <x:c r="P5342" s="32" t="n">
        <x:v>954.1049973776098</x:v>
      </x:c>
      <x:c r="Q5342" s="33" t="n">
        <x:v>1.0005573180930272</x:v>
      </x:c>
      <x:c r="R5342" s="34" t="n">
        <x:v>0.0005573180930271635</x:v>
      </x:c>
    </x:row>
    <x:row r="5343" ht="18" customHeight="1">
      <x:c r="A5343" s="25" t="str">
        <x:v>EEZ_852</x:v>
      </x:c>
      <x:c r="B5343" s="25" t="str">
        <x:v>USA (Gulf of Mexico)</x:v>
      </x:c>
      <x:c r="C5343" s="25" t="str">
        <x:v>functional</x:v>
      </x:c>
      <x:c r="D5343" s="25" t="str">
        <x:v>Cephalopods</x:v>
      </x:c>
      <x:c r="E5343" s="35" t="n">
        <x:v>8</x:v>
      </x:c>
      <x:c r="F5343" s="35" t="n">
        <x:v>8</x:v>
      </x:c>
      <x:c r="G5343" s="32" t="n">
        <x:v>31.433898917899995</x:v>
      </x:c>
      <x:c r="H5343" s="32" t="n">
        <x:v>31.433898917899995</x:v>
      </x:c>
      <x:c r="I5343" s="33" t="n">
        <x:v>0</x:v>
      </x:c>
      <x:c r="J5343" s="34" t="n">
        <x:v>1</x:v>
      </x:c>
      <x:c r="K5343" s="33" t="n">
        <x:v>1189.9655312233501</x:v>
      </x:c>
      <x:c r="L5343" s="32" t="n">
        <x:v>37405.25622425996</x:v>
      </x:c>
      <x:c r="M5343" s="33" t="n">
        <x:v>4.010714097880878</x:v>
      </x:c>
      <x:c r="N5343" s="33" t="n">
        <x:v>1024.9769474711247</x:v>
      </x:c>
      <x:c r="O5343" s="32" t="n">
        <x:v>32219.02175998503</x:v>
      </x:c>
      <x:c r="P5343" s="32" t="n">
        <x:v>5186.23446427493</x:v>
      </x:c>
      <x:c r="Q5343" s="33" t="n">
        <x:v>1.1609680921695786</x:v>
      </x:c>
      <x:c r="R5343" s="34" t="n">
        <x:v>0.16096809216957866</x:v>
      </x:c>
    </x:row>
    <x:row r="5344" ht="18" customHeight="1">
      <x:c r="A5344" s="25" t="str">
        <x:v>EEZ_852</x:v>
      </x:c>
      <x:c r="B5344" s="25" t="str">
        <x:v>USA (Gulf of Mexico)</x:v>
      </x:c>
      <x:c r="C5344" s="25" t="str">
        <x:v>functional</x:v>
      </x:c>
      <x:c r="D5344" s="25" t="str">
        <x:v>Jellyfish</x:v>
      </x:c>
      <x:c r="E5344" s="35" t="n">
        <x:v>3</x:v>
      </x:c>
      <x:c r="F5344" s="35" t="n">
        <x:v>3</x:v>
      </x:c>
      <x:c r="G5344" s="32" t="n">
        <x:v>1178.0768345238</x:v>
      </x:c>
      <x:c r="H5344" s="32" t="n">
        <x:v>1178.0768345238</x:v>
      </x:c>
      <x:c r="I5344" s="33" t="n">
        <x:v>0</x:v>
      </x:c>
      <x:c r="J5344" s="34" t="n">
        <x:v>1</x:v>
      </x:c>
      <x:c r="K5344" s="33" t="n">
        <x:v>223.3906787445944</x:v>
      </x:c>
      <x:c r="L5344" s="32" t="n">
        <x:v>263171.3836775549</x:v>
      </x:c>
      <x:c r="M5344" s="33" t="n">
        <x:v>3.3479529788450884</x:v>
      </x:c>
      <x:c r="N5344" s="33" t="n">
        <x:v>222.81938891888055</x:v>
      </x:c>
      <x:c r="O5344" s="32" t="n">
        <x:v>262498.3603680823</x:v>
      </x:c>
      <x:c r="P5344" s="32" t="n">
        <x:v>673.0233094725991</x:v>
      </x:c>
      <x:c r="Q5344" s="33" t="n">
        <x:v>1.0025639143365652</x:v>
      </x:c>
      <x:c r="R5344" s="34" t="n">
        <x:v>0.0025639143365652553</x:v>
      </x:c>
    </x:row>
    <x:row r="5345" ht="18" customHeight="1">
      <x:c r="A5345" s="25" t="str">
        <x:v>EEZ_852</x:v>
      </x:c>
      <x:c r="B5345" s="25" t="str">
        <x:v>USA (Gulf of Mexico)</x:v>
      </x:c>
      <x:c r="C5345" s="25" t="str">
        <x:v>functional</x:v>
      </x:c>
      <x:c r="D5345" s="25" t="str">
        <x:v>Large bathydemersals (&gt;=90 cm)</x:v>
      </x:c>
      <x:c r="E5345" s="35" t="n">
        <x:v>2</x:v>
      </x:c>
      <x:c r="F5345" s="35" t="n">
        <x:v>2</x:v>
      </x:c>
      <x:c r="G5345" s="32" t="n">
        <x:v>11.3055527975</x:v>
      </x:c>
      <x:c r="H5345" s="32" t="n">
        <x:v>11.3055527975</x:v>
      </x:c>
      <x:c r="I5345" s="33" t="n">
        <x:v>0</x:v>
      </x:c>
      <x:c r="J5345" s="34" t="n">
        <x:v>1</x:v>
      </x:c>
      <x:c r="K5345" s="33" t="n">
        <x:v>470.1430122981119</x:v>
      </x:c>
      <x:c r="L5345" s="32" t="n">
        <x:v>5315.226647911996</x:v>
      </x:c>
      <x:c r="M5345" s="33" t="n">
        <x:v>3.670657186036108</x:v>
      </x:c>
      <x:c r="N5345" s="33" t="n">
        <x:v>468.4434664174058</x:v>
      </x:c>
      <x:c r="O5345" s="32" t="n">
        <x:v>5296.012342225899</x:v>
      </x:c>
      <x:c r="P5345" s="32" t="n">
        <x:v>19.21430568609685</x:v>
      </x:c>
      <x:c r="Q5345" s="33" t="n">
        <x:v>1.0036280704130724</x:v>
      </x:c>
      <x:c r="R5345" s="34" t="n">
        <x:v>0.0036280704130725516</x:v>
      </x:c>
    </x:row>
    <x:row r="5346" ht="18" customHeight="1">
      <x:c r="A5346" s="25" t="str">
        <x:v>EEZ_852</x:v>
      </x:c>
      <x:c r="B5346" s="25" t="str">
        <x:v>USA (Gulf of Mexico)</x:v>
      </x:c>
      <x:c r="C5346" s="25" t="str">
        <x:v>functional</x:v>
      </x:c>
      <x:c r="D5346" s="25" t="str">
        <x:v>Large bathypelagics (&gt;=90 cm)</x:v>
      </x:c>
      <x:c r="E5346" s="35" t="n">
        <x:v>1</x:v>
      </x:c>
      <x:c r="F5346" s="35" t="n">
        <x:v>1</x:v>
      </x:c>
      <x:c r="G5346" s="32" t="n">
        <x:v>10.600012700099999</x:v>
      </x:c>
      <x:c r="H5346" s="32" t="n">
        <x:v>10.600012700099999</x:v>
      </x:c>
      <x:c r="I5346" s="33" t="n">
        <x:v>0</x:v>
      </x:c>
      <x:c r="J5346" s="34" t="n">
        <x:v>1</x:v>
      </x:c>
      <x:c r="K5346" s="33" t="n">
        <x:v>2187.761623949552</x:v>
      </x:c>
      <x:c r="L5346" s="32" t="n">
        <x:v>23190.300998656647</x:v>
      </x:c>
      <x:c r="M5346" s="33" t="n">
        <x:v>4.34</x:v>
      </x:c>
      <x:c r="N5346" s="33" t="n">
        <x:v>2187.761623949552</x:v>
      </x:c>
      <x:c r="O5346" s="32" t="n">
        <x:v>23190.300998656647</x:v>
      </x:c>
      <x:c r="P5346" s="32" t="n">
        <x:v>0</x:v>
      </x:c>
      <x:c r="Q5346" s="33" t="n">
        <x:v>1</x:v>
      </x:c>
      <x:c r="R5346" s="34" t="n">
        <x:v>0</x:v>
      </x:c>
    </x:row>
    <x:row r="5347" ht="18" customHeight="1">
      <x:c r="A5347" s="25" t="str">
        <x:v>EEZ_852</x:v>
      </x:c>
      <x:c r="B5347" s="25" t="str">
        <x:v>USA (Gulf of Mexico)</x:v>
      </x:c>
      <x:c r="C5347" s="25" t="str">
        <x:v>functional</x:v>
      </x:c>
      <x:c r="D5347" s="25" t="str">
        <x:v>Large benthopelagics (&gt;=90 cm)</x:v>
      </x:c>
      <x:c r="E5347" s="35" t="n">
        <x:v>8</x:v>
      </x:c>
      <x:c r="F5347" s="35" t="n">
        <x:v>8</x:v>
      </x:c>
      <x:c r="G5347" s="32" t="n">
        <x:v>4802.5151519273</x:v>
      </x:c>
      <x:c r="H5347" s="32" t="n">
        <x:v>4802.5151519273</x:v>
      </x:c>
      <x:c r="I5347" s="33" t="n">
        <x:v>0</x:v>
      </x:c>
      <x:c r="J5347" s="34" t="n">
        <x:v>1</x:v>
      </x:c>
      <x:c r="K5347" s="33" t="n">
        <x:v>171.969819306688</x:v>
      </x:c>
      <x:c r="L5347" s="32" t="n">
        <x:v>825887.6628945691</x:v>
      </x:c>
      <x:c r="M5347" s="33" t="n">
        <x:v>2.328799888091536</x:v>
      </x:c>
      <x:c r="N5347" s="33" t="n">
        <x:v>21.320622864244168</x:v>
      </x:c>
      <x:c r="O5347" s="32" t="n">
        <x:v>102392.61435406025</x:v>
      </x:c>
      <x:c r="P5347" s="32" t="n">
        <x:v>723495.0485405088</x:v>
      </x:c>
      <x:c r="Q5347" s="33" t="n">
        <x:v>8.065890963959156</x:v>
      </x:c>
      <x:c r="R5347" s="34" t="n">
        <x:v>7.065890963959156</x:v>
      </x:c>
    </x:row>
    <x:row r="5348" ht="18" customHeight="1">
      <x:c r="A5348" s="25" t="str">
        <x:v>EEZ_852</x:v>
      </x:c>
      <x:c r="B5348" s="25" t="str">
        <x:v>USA (Gulf of Mexico)</x:v>
      </x:c>
      <x:c r="C5348" s="25" t="str">
        <x:v>functional</x:v>
      </x:c>
      <x:c r="D5348" s="25" t="str">
        <x:v>Large demersals (&gt;=90 cm)</x:v>
      </x:c>
      <x:c r="E5348" s="35" t="n">
        <x:v>12</x:v>
      </x:c>
      <x:c r="F5348" s="35" t="n">
        <x:v>12</x:v>
      </x:c>
      <x:c r="G5348" s="32" t="n">
        <x:v>28576.661550870205</x:v>
      </x:c>
      <x:c r="H5348" s="32" t="n">
        <x:v>28576.661550870205</x:v>
      </x:c>
      <x:c r="I5348" s="33" t="n">
        <x:v>0</x:v>
      </x:c>
      <x:c r="J5348" s="34" t="n">
        <x:v>1</x:v>
      </x:c>
      <x:c r="K5348" s="33" t="n">
        <x:v>1008.0918275582701</x:v>
      </x:c>
      <x:c r="L5348" s="32" t="n">
        <x:v>28807898.968330894</x:v>
      </x:c>
      <x:c r="M5348" s="33" t="n">
        <x:v>3.98795116464373</x:v>
      </x:c>
      <x:c r="N5348" s="33" t="n">
        <x:v>972.6378468715862</x:v>
      </x:c>
      <x:c r="O5348" s="32" t="n">
        <x:v>27794742.56161644</x:v>
      </x:c>
      <x:c r="P5348" s="32" t="n">
        <x:v>1013156.4067144543</x:v>
      </x:c>
      <x:c r="Q5348" s="33" t="n">
        <x:v>1.036451368616509</x:v>
      </x:c>
      <x:c r="R5348" s="34" t="n">
        <x:v>0.036451368616509064</x:v>
      </x:c>
    </x:row>
    <x:row r="5349" ht="18" customHeight="1">
      <x:c r="A5349" s="25" t="str">
        <x:v>EEZ_852</x:v>
      </x:c>
      <x:c r="B5349" s="25" t="str">
        <x:v>USA (Gulf of Mexico)</x:v>
      </x:c>
      <x:c r="C5349" s="25" t="str">
        <x:v>functional</x:v>
      </x:c>
      <x:c r="D5349" s="25" t="str">
        <x:v>Large pelagics (&gt;=90 cm)</x:v>
      </x:c>
      <x:c r="E5349" s="35" t="n">
        <x:v>28</x:v>
      </x:c>
      <x:c r="F5349" s="35" t="n">
        <x:v>28</x:v>
      </x:c>
      <x:c r="G5349" s="32" t="n">
        <x:v>15243.902842790398</x:v>
      </x:c>
      <x:c r="H5349" s="32" t="n">
        <x:v>15243.902842790398</x:v>
      </x:c>
      <x:c r="I5349" s="33" t="n">
        <x:v>0</x:v>
      </x:c>
      <x:c r="J5349" s="34" t="n">
        <x:v>1</x:v>
      </x:c>
      <x:c r="K5349" s="33" t="n">
        <x:v>2446.4112613634493</x:v>
      </x:c>
      <x:c r="L5349" s="32" t="n">
        <x:v>37292855.58173273</x:v>
      </x:c>
      <x:c r="M5349" s="33" t="n">
        <x:v>4.373855055931779</x:v>
      </x:c>
      <x:c r="N5349" s="33" t="n">
        <x:v>2365.1302128812167</x:v>
      </x:c>
      <x:c r="O5349" s="32" t="n">
        <x:v>36053815.17570944</x:v>
      </x:c>
      <x:c r="P5349" s="32" t="n">
        <x:v>1239040.4060232863</x:v>
      </x:c>
      <x:c r="Q5349" s="33" t="n">
        <x:v>1.034366415869854</x:v>
      </x:c>
      <x:c r="R5349" s="34" t="n">
        <x:v>0.03436641586985407</x:v>
      </x:c>
    </x:row>
    <x:row r="5350" ht="18" customHeight="1">
      <x:c r="A5350" s="25" t="str">
        <x:v>EEZ_852</x:v>
      </x:c>
      <x:c r="B5350" s="25" t="str">
        <x:v>USA (Gulf of Mexico)</x:v>
      </x:c>
      <x:c r="C5350" s="25" t="str">
        <x:v>functional</x:v>
      </x:c>
      <x:c r="D5350" s="25" t="str">
        <x:v>Large rays (&gt;=90 cm)</x:v>
      </x:c>
      <x:c r="E5350" s="35" t="n">
        <x:v>7</x:v>
      </x:c>
      <x:c r="F5350" s="35" t="n">
        <x:v>7</x:v>
      </x:c>
      <x:c r="G5350" s="32" t="n">
        <x:v>198.6090022055</x:v>
      </x:c>
      <x:c r="H5350" s="32" t="n">
        <x:v>198.6090022055</x:v>
      </x:c>
      <x:c r="I5350" s="33" t="n">
        <x:v>0</x:v>
      </x:c>
      <x:c r="J5350" s="34" t="n">
        <x:v>1</x:v>
      </x:c>
      <x:c r="K5350" s="33" t="n">
        <x:v>458.5682392361029</x:v>
      </x:c>
      <x:c r="L5350" s="32" t="n">
        <x:v>91075.78043781541</x:v>
      </x:c>
      <x:c r="M5350" s="33" t="n">
        <x:v>3.582847559668311</x:v>
      </x:c>
      <x:c r="N5350" s="33" t="n">
        <x:v>382.69039279554454</x:v>
      </x:c>
      <x:c r="O5350" s="32" t="n">
        <x:v>76005.75706675397</x:v>
      </x:c>
      <x:c r="P5350" s="32" t="n">
        <x:v>15070.023371061441</x:v>
      </x:c>
      <x:c r="Q5350" s="33" t="n">
        <x:v>1.1982747617108243</x:v>
      </x:c>
      <x:c r="R5350" s="34" t="n">
        <x:v>0.19827476171082428</x:v>
      </x:c>
    </x:row>
    <x:row r="5351" ht="18" customHeight="1">
      <x:c r="A5351" s="25" t="str">
        <x:v>EEZ_852</x:v>
      </x:c>
      <x:c r="B5351" s="25" t="str">
        <x:v>USA (Gulf of Mexico)</x:v>
      </x:c>
      <x:c r="C5351" s="25" t="str">
        <x:v>functional</x:v>
      </x:c>
      <x:c r="D5351" s="25" t="str">
        <x:v>Large reef assoc. fish (&gt;=90 cm)</x:v>
      </x:c>
      <x:c r="E5351" s="35" t="n">
        <x:v>25</x:v>
      </x:c>
      <x:c r="F5351" s="35" t="n">
        <x:v>25</x:v>
      </x:c>
      <x:c r="G5351" s="32" t="n">
        <x:v>8295.2461044627</x:v>
      </x:c>
      <x:c r="H5351" s="32" t="n">
        <x:v>8295.2461044627</x:v>
      </x:c>
      <x:c r="I5351" s="33" t="n">
        <x:v>0</x:v>
      </x:c>
      <x:c r="J5351" s="34" t="n">
        <x:v>1</x:v>
      </x:c>
      <x:c r="K5351" s="33" t="n">
        <x:v>701.7855040832553</x:v>
      </x:c>
      <x:c r="L5351" s="32" t="n">
        <x:v>5821483.468915015</x:v>
      </x:c>
      <x:c r="M5351" s="33" t="n">
        <x:v>3.642385895352341</x:v>
      </x:c>
      <x:c r="N5351" s="33" t="n">
        <x:v>438.92053041469853</x:v>
      </x:c>
      <x:c r="O5351" s="32" t="n">
        <x:v>3640953.82009123</x:v>
      </x:c>
      <x:c r="P5351" s="32" t="n">
        <x:v>2180529.6488237856</x:v>
      </x:c>
      <x:c r="Q5351" s="33" t="n">
        <x:v>1.598889674675728</x:v>
      </x:c>
      <x:c r="R5351" s="34" t="n">
        <x:v>0.598889674675728</x:v>
      </x:c>
    </x:row>
    <x:row r="5352" ht="18" customHeight="1">
      <x:c r="A5352" s="25" t="str">
        <x:v>EEZ_852</x:v>
      </x:c>
      <x:c r="B5352" s="25" t="str">
        <x:v>USA (Gulf of Mexico)</x:v>
      </x:c>
      <x:c r="C5352" s="25" t="str">
        <x:v>functional</x:v>
      </x:c>
      <x:c r="D5352" s="25" t="str">
        <x:v>Large sharks (&gt;=90 cm)</x:v>
      </x:c>
      <x:c r="E5352" s="35" t="n">
        <x:v>19</x:v>
      </x:c>
      <x:c r="F5352" s="35" t="n">
        <x:v>19</x:v>
      </x:c>
      <x:c r="G5352" s="32" t="n">
        <x:v>1660.4118553537999</x:v>
      </x:c>
      <x:c r="H5352" s="32" t="n">
        <x:v>1660.4118553537999</x:v>
      </x:c>
      <x:c r="I5352" s="33" t="n">
        <x:v>0</x:v>
      </x:c>
      <x:c r="J5352" s="34" t="n">
        <x:v>1</x:v>
      </x:c>
      <x:c r="K5352" s="33" t="n">
        <x:v>1688.9482922135005</x:v>
      </x:c>
      <x:c r="L5352" s="32" t="n">
        <x:v>2804349.76747085</x:v>
      </x:c>
      <x:c r="M5352" s="33" t="n">
        <x:v>4.189218524084256</x:v>
      </x:c>
      <x:c r="N5352" s="33" t="n">
        <x:v>1546.0321613234275</x:v>
      </x:c>
      <x:c r="O5352" s="32" t="n">
        <x:v>2567050.1294196774</x:v>
      </x:c>
      <x:c r="P5352" s="32" t="n">
        <x:v>237299.63805117272</x:v>
      </x:c>
      <x:c r="Q5352" s="33" t="n">
        <x:v>1.0924405937116695</x:v>
      </x:c>
      <x:c r="R5352" s="34" t="n">
        <x:v>0.09244059371166939</x:v>
      </x:c>
    </x:row>
    <x:row r="5353" ht="18" customHeight="1">
      <x:c r="A5353" s="25" t="str">
        <x:v>EEZ_852</x:v>
      </x:c>
      <x:c r="B5353" s="25" t="str">
        <x:v>USA (Gulf of Mexico)</x:v>
      </x:c>
      <x:c r="C5353" s="25" t="str">
        <x:v>functional</x:v>
      </x:c>
      <x:c r="D5353" s="25" t="str">
        <x:v>Lobsters, crabs</x:v>
      </x:c>
      <x:c r="E5353" s="35" t="n">
        <x:v>20</x:v>
      </x:c>
      <x:c r="F5353" s="35" t="n">
        <x:v>20</x:v>
      </x:c>
      <x:c r="G5353" s="32" t="n">
        <x:v>30947.654859430007</x:v>
      </x:c>
      <x:c r="H5353" s="32" t="n">
        <x:v>30947.654859430007</x:v>
      </x:c>
      <x:c r="I5353" s="33" t="n">
        <x:v>0</x:v>
      </x:c>
      <x:c r="J5353" s="34" t="n">
        <x:v>1</x:v>
      </x:c>
      <x:c r="K5353" s="33" t="n">
        <x:v>841.7474187853994</x:v>
      </x:c>
      <x:c r="L5353" s="32" t="n">
        <x:v>26050108.59538663</x:v>
      </x:c>
      <x:c r="M5353" s="33" t="n">
        <x:v>3.8677924180071623</x:v>
      </x:c>
      <x:c r="N5353" s="33" t="n">
        <x:v>737.5516144829209</x:v>
      </x:c>
      <x:c r="O5353" s="32" t="n">
        <x:v>22825492.806032814</x:v>
      </x:c>
      <x:c r="P5353" s="32" t="n">
        <x:v>3224615.7893538177</x:v>
      </x:c>
      <x:c r="Q5353" s="33" t="n">
        <x:v>1.1412725594472837</x:v>
      </x:c>
      <x:c r="R5353" s="34" t="n">
        <x:v>0.14127255944728373</x:v>
      </x:c>
    </x:row>
    <x:row r="5354" ht="18" customHeight="1">
      <x:c r="A5354" s="25" t="str">
        <x:v>EEZ_852</x:v>
      </x:c>
      <x:c r="B5354" s="25" t="str">
        <x:v>USA (Gulf of Mexico)</x:v>
      </x:c>
      <x:c r="C5354" s="25" t="str">
        <x:v>functional</x:v>
      </x:c>
      <x:c r="D5354" s="25" t="str">
        <x:v>Medium bathydemersals (30 - 89 cm)</x:v>
      </x:c>
      <x:c r="E5354" s="35" t="n">
        <x:v>2</x:v>
      </x:c>
      <x:c r="F5354" s="35" t="n">
        <x:v>2</x:v>
      </x:c>
      <x:c r="G5354" s="32" t="n">
        <x:v>45.774857692400005</x:v>
      </x:c>
      <x:c r="H5354" s="32" t="n">
        <x:v>45.774857692400005</x:v>
      </x:c>
      <x:c r="I5354" s="33" t="n">
        <x:v>0</x:v>
      </x:c>
      <x:c r="J5354" s="34" t="n">
        <x:v>1</x:v>
      </x:c>
      <x:c r="K5354" s="33" t="n">
        <x:v>1141.9281500794552</x:v>
      </x:c>
      <x:c r="L5354" s="32" t="n">
        <x:v>52271.59856483266</x:v>
      </x:c>
      <x:c r="M5354" s="33" t="n">
        <x:v>3.976160259110686</x:v>
      </x:c>
      <x:c r="N5354" s="33" t="n">
        <x:v>946.5863969989255</x:v>
      </x:c>
      <x:c r="O5354" s="32" t="n">
        <x:v>43329.857616187466</x:v>
      </x:c>
      <x:c r="P5354" s="32" t="n">
        <x:v>8941.740948645194</x:v>
      </x:c>
      <x:c r="Q5354" s="33" t="n">
        <x:v>1.20636442029998</x:v>
      </x:c>
      <x:c r="R5354" s="34" t="n">
        <x:v>0.20636442029997987</x:v>
      </x:c>
    </x:row>
    <x:row r="5355" ht="18" customHeight="1">
      <x:c r="A5355" s="25" t="str">
        <x:v>EEZ_852</x:v>
      </x:c>
      <x:c r="B5355" s="25" t="str">
        <x:v>USA (Gulf of Mexico)</x:v>
      </x:c>
      <x:c r="C5355" s="25" t="str">
        <x:v>functional</x:v>
      </x:c>
      <x:c r="D5355" s="25" t="str">
        <x:v>Medium benthopelagics (30 - 89 cm)</x:v>
      </x:c>
      <x:c r="E5355" s="35" t="n">
        <x:v>11</x:v>
      </x:c>
      <x:c r="F5355" s="35" t="n">
        <x:v>11</x:v>
      </x:c>
      <x:c r="G5355" s="32" t="n">
        <x:v>15209.6099465302</x:v>
      </x:c>
      <x:c r="H5355" s="32" t="n">
        <x:v>15209.6099465302</x:v>
      </x:c>
      <x:c r="I5355" s="33" t="n">
        <x:v>0</x:v>
      </x:c>
      <x:c r="J5355" s="34" t="n">
        <x:v>1</x:v>
      </x:c>
      <x:c r="K5355" s="33" t="n">
        <x:v>261.7844352652716</x:v>
      </x:c>
      <x:c r="L5355" s="32" t="n">
        <x:v>3981639.1504574665</x:v>
      </x:c>
      <x:c r="M5355" s="33" t="n">
        <x:v>3.3226648839614543</x:v>
      </x:c>
      <x:c r="N5355" s="33" t="n">
        <x:v>210.21557206403804</x:v>
      </x:c>
      <x:c r="O5355" s="32" t="n">
        <x:v>3197296.855780729</x:v>
      </x:c>
      <x:c r="P5355" s="32" t="n">
        <x:v>784342.2946767374</x:v>
      </x:c>
      <x:c r="Q5355" s="33" t="n">
        <x:v>1.2453141919739616</x:v>
      </x:c>
      <x:c r="R5355" s="34" t="n">
        <x:v>0.24531419197396154</x:v>
      </x:c>
    </x:row>
    <x:row r="5356" ht="18" customHeight="1">
      <x:c r="A5356" s="25" t="str">
        <x:v>EEZ_852</x:v>
      </x:c>
      <x:c r="B5356" s="25" t="str">
        <x:v>USA (Gulf of Mexico)</x:v>
      </x:c>
      <x:c r="C5356" s="25" t="str">
        <x:v>functional</x:v>
      </x:c>
      <x:c r="D5356" s="25" t="str">
        <x:v>Medium demersals (30 - 89 cm)</x:v>
      </x:c>
      <x:c r="E5356" s="35" t="n">
        <x:v>32</x:v>
      </x:c>
      <x:c r="F5356" s="35" t="n">
        <x:v>32</x:v>
      </x:c>
      <x:c r="G5356" s="32" t="n">
        <x:v>176333.895523458</x:v>
      </x:c>
      <x:c r="H5356" s="32" t="n">
        <x:v>176333.895523458</x:v>
      </x:c>
      <x:c r="I5356" s="33" t="n">
        <x:v>0</x:v>
      </x:c>
      <x:c r="J5356" s="34" t="n">
        <x:v>1</x:v>
      </x:c>
      <x:c r="K5356" s="33" t="n">
        <x:v>341.0013976377763</x:v>
      </x:c>
      <x:c r="L5356" s="32" t="n">
        <x:v>60130104.82441279</x:v>
      </x:c>
      <x:c r="M5356" s="33" t="n">
        <x:v>3.3696643801369794</x:v>
      </x:c>
      <x:c r="N5356" s="33" t="n">
        <x:v>234.2417910830551</x:v>
      </x:c>
      <x:c r="O5356" s="32" t="n">
        <x:v>41304767.51606711</x:v>
      </x:c>
      <x:c r="P5356" s="32" t="n">
        <x:v>18825337.308345683</x:v>
      </x:c>
      <x:c r="Q5356" s="33" t="n">
        <x:v>1.4557666933005453</x:v>
      </x:c>
      <x:c r="R5356" s="34" t="n">
        <x:v>0.45576669330054526</x:v>
      </x:c>
    </x:row>
    <x:row r="5357" ht="18" customHeight="1">
      <x:c r="A5357" s="25" t="str">
        <x:v>EEZ_852</x:v>
      </x:c>
      <x:c r="B5357" s="25" t="str">
        <x:v>USA (Gulf of Mexico)</x:v>
      </x:c>
      <x:c r="C5357" s="25" t="str">
        <x:v>functional</x:v>
      </x:c>
      <x:c r="D5357" s="25" t="str">
        <x:v>Medium pelagics (30 - 89 cm)</x:v>
      </x:c>
      <x:c r="E5357" s="35" t="n">
        <x:v>15</x:v>
      </x:c>
      <x:c r="F5357" s="35" t="n">
        <x:v>15</x:v>
      </x:c>
      <x:c r="G5357" s="32" t="n">
        <x:v>148949.9341605235</x:v>
      </x:c>
      <x:c r="H5357" s="32" t="n">
        <x:v>148949.9341605235</x:v>
      </x:c>
      <x:c r="I5357" s="33" t="n">
        <x:v>0</x:v>
      </x:c>
      <x:c r="J5357" s="34" t="n">
        <x:v>1</x:v>
      </x:c>
      <x:c r="K5357" s="33" t="n">
        <x:v>44.60927097127409</x:v>
      </x:c>
      <x:c r="L5357" s="32" t="n">
        <x:v>6644547.974120229</x:v>
      </x:c>
      <x:c r="M5357" s="33" t="n">
        <x:v>2.2271180927270393</x:v>
      </x:c>
      <x:c r="N5357" s="33" t="n">
        <x:v>16.8701169280401</x:v>
      </x:c>
      <x:c r="O5357" s="32" t="n">
        <x:v>2512802.805711906</x:v>
      </x:c>
      <x:c r="P5357" s="32" t="n">
        <x:v>4131745.1684083226</x:v>
      </x:c>
      <x:c r="Q5357" s="33" t="n">
        <x:v>2.644277521107651</x:v>
      </x:c>
      <x:c r="R5357" s="34" t="n">
        <x:v>1.6442775211076508</x:v>
      </x:c>
    </x:row>
    <x:row r="5358" ht="18" customHeight="1">
      <x:c r="A5358" s="25" t="str">
        <x:v>EEZ_852</x:v>
      </x:c>
      <x:c r="B5358" s="25" t="str">
        <x:v>USA (Gulf of Mexico)</x:v>
      </x:c>
      <x:c r="C5358" s="25" t="str">
        <x:v>functional</x:v>
      </x:c>
      <x:c r="D5358" s="25" t="str">
        <x:v>Medium reef assoc. fish (30 - 89 cm)</x:v>
      </x:c>
      <x:c r="E5358" s="35" t="n">
        <x:v>62</x:v>
      </x:c>
      <x:c r="F5358" s="35" t="n">
        <x:v>62</x:v>
      </x:c>
      <x:c r="G5358" s="32" t="n">
        <x:v>24677.895787067697</x:v>
      </x:c>
      <x:c r="H5358" s="32" t="n">
        <x:v>24677.895787067697</x:v>
      </x:c>
      <x:c r="I5358" s="33" t="n">
        <x:v>0</x:v>
      </x:c>
      <x:c r="J5358" s="34" t="n">
        <x:v>1</x:v>
      </x:c>
      <x:c r="K5358" s="33" t="n">
        <x:v>1027.9448541368179</x:v>
      </x:c>
      <x:c r="L5358" s="32" t="n">
        <x:v>25367515.985240895</x:v>
      </x:c>
      <x:c r="M5358" s="33" t="n">
        <x:v>3.8964535394257545</x:v>
      </x:c>
      <x:c r="N5358" s="33" t="n">
        <x:v>787.8681412614972</x:v>
      </x:c>
      <x:c r="O5358" s="32" t="n">
        <x:v>19442927.88400196</x:v>
      </x:c>
      <x:c r="P5358" s="32" t="n">
        <x:v>5924588.101238936</x:v>
      </x:c>
      <x:c r="Q5358" s="33" t="n">
        <x:v>1.3047168686005264</x:v>
      </x:c>
      <x:c r="R5358" s="34" t="n">
        <x:v>0.30471686860052644</x:v>
      </x:c>
    </x:row>
    <x:row r="5359" ht="18" customHeight="1">
      <x:c r="A5359" s="25" t="str">
        <x:v>EEZ_852</x:v>
      </x:c>
      <x:c r="B5359" s="25" t="str">
        <x:v>USA (Gulf of Mexico)</x:v>
      </x:c>
      <x:c r="C5359" s="25" t="str">
        <x:v>functional</x:v>
      </x:c>
      <x:c r="D5359" s="25" t="str">
        <x:v>Other demersal invertebrates</x:v>
      </x:c>
      <x:c r="E5359" s="35" t="n">
        <x:v>37</x:v>
      </x:c>
      <x:c r="F5359" s="35" t="n">
        <x:v>37</x:v>
      </x:c>
      <x:c r="G5359" s="32" t="n">
        <x:v>42679.722489916996</x:v>
      </x:c>
      <x:c r="H5359" s="32" t="n">
        <x:v>42679.722489916996</x:v>
      </x:c>
      <x:c r="I5359" s="33" t="n">
        <x:v>0</x:v>
      </x:c>
      <x:c r="J5359" s="34" t="n">
        <x:v>1</x:v>
      </x:c>
      <x:c r="K5359" s="33" t="n">
        <x:v>18.330482029203242</x:v>
      </x:c>
      <x:c r="L5359" s="32" t="n">
        <x:v>782339.886112805</x:v>
      </x:c>
      <x:c r="M5359" s="33" t="n">
        <x:v>2.17188549234632</x:v>
      </x:c>
      <x:c r="N5359" s="33" t="n">
        <x:v>14.855439067672984</x:v>
      </x:c>
      <x:c r="O5359" s="32" t="n">
        <x:v>634026.0168741542</x:v>
      </x:c>
      <x:c r="P5359" s="32" t="n">
        <x:v>148313.86923865078</x:v>
      </x:c>
      <x:c r="Q5359" s="33" t="n">
        <x:v>1.2339239483733822</x:v>
      </x:c>
      <x:c r="R5359" s="34" t="n">
        <x:v>0.23392394837338215</x:v>
      </x:c>
    </x:row>
    <x:row r="5360" ht="18" customHeight="1">
      <x:c r="A5360" s="25" t="str">
        <x:v>EEZ_852</x:v>
      </x:c>
      <x:c r="B5360" s="25" t="str">
        <x:v>USA (Gulf of Mexico)</x:v>
      </x:c>
      <x:c r="C5360" s="25" t="str">
        <x:v>functional</x:v>
      </x:c>
      <x:c r="D5360" s="25" t="str">
        <x:v>Shrimps</x:v>
      </x:c>
      <x:c r="E5360" s="35" t="n">
        <x:v>13</x:v>
      </x:c>
      <x:c r="F5360" s="35" t="n">
        <x:v>13</x:v>
      </x:c>
      <x:c r="G5360" s="32" t="n">
        <x:v>109812.5726240124</x:v>
      </x:c>
      <x:c r="H5360" s="32" t="n">
        <x:v>109812.5726240124</x:v>
      </x:c>
      <x:c r="I5360" s="33" t="n">
        <x:v>0</x:v>
      </x:c>
      <x:c r="J5360" s="34" t="n">
        <x:v>1</x:v>
      </x:c>
      <x:c r="K5360" s="33" t="n">
        <x:v>80.72617758697476</x:v>
      </x:c>
      <x:c r="L5360" s="32" t="n">
        <x:v>8864749.238928588</x:v>
      </x:c>
      <x:c r="M5360" s="33" t="n">
        <x:v>2.8757344425817397</x:v>
      </x:c>
      <x:c r="N5360" s="33" t="n">
        <x:v>75.1163440740015</x:v>
      </x:c>
      <x:c r="O5360" s="32" t="n">
        <x:v>8248718.988876594</x:v>
      </x:c>
      <x:c r="P5360" s="32" t="n">
        <x:v>616030.2500519939</x:v>
      </x:c>
      <x:c r="Q5360" s="33" t="n">
        <x:v>1.0746819295072012</x:v>
      </x:c>
      <x:c r="R5360" s="34" t="n">
        <x:v>0.07468192950720122</x:v>
      </x:c>
    </x:row>
    <x:row r="5361" ht="18" customHeight="1">
      <x:c r="A5361" s="25" t="str">
        <x:v>EEZ_852</x:v>
      </x:c>
      <x:c r="B5361" s="25" t="str">
        <x:v>USA (Gulf of Mexico)</x:v>
      </x:c>
      <x:c r="C5361" s="25" t="str">
        <x:v>functional</x:v>
      </x:c>
      <x:c r="D5361" s="25" t="str">
        <x:v>Small benthopelagics (&lt;30 cm)</x:v>
      </x:c>
      <x:c r="E5361" s="35" t="n">
        <x:v>4</x:v>
      </x:c>
      <x:c r="F5361" s="35" t="n">
        <x:v>4</x:v>
      </x:c>
      <x:c r="G5361" s="32" t="n">
        <x:v>759.7447929847999</x:v>
      </x:c>
      <x:c r="H5361" s="32" t="n">
        <x:v>759.7447929847999</x:v>
      </x:c>
      <x:c r="I5361" s="33" t="n">
        <x:v>0</x:v>
      </x:c>
      <x:c r="J5361" s="34" t="n">
        <x:v>1</x:v>
      </x:c>
      <x:c r="K5361" s="33" t="n">
        <x:v>349.0647289300924</x:v>
      </x:c>
      <x:c r="L5361" s="32" t="n">
        <x:v>265200.1102192883</x:v>
      </x:c>
      <x:c r="M5361" s="33" t="n">
        <x:v>3.363809721481767</x:v>
      </x:c>
      <x:c r="N5361" s="33" t="n">
        <x:v>231.10520213757323</x:v>
      </x:c>
      <x:c r="O5361" s="32" t="n">
        <x:v>175580.97395572093</x:v>
      </x:c>
      <x:c r="P5361" s="32" t="n">
        <x:v>89619.1362635674</x:v>
      </x:c>
      <x:c r="Q5361" s="33" t="n">
        <x:v>1.510414848741915</x:v>
      </x:c>
      <x:c r="R5361" s="34" t="n">
        <x:v>0.5104148487419149</x:v>
      </x:c>
    </x:row>
    <x:row r="5362" ht="18" customHeight="1">
      <x:c r="A5362" s="25" t="str">
        <x:v>EEZ_852</x:v>
      </x:c>
      <x:c r="B5362" s="25" t="str">
        <x:v>USA (Gulf of Mexico)</x:v>
      </x:c>
      <x:c r="C5362" s="25" t="str">
        <x:v>functional</x:v>
      </x:c>
      <x:c r="D5362" s="25" t="str">
        <x:v>Small demersals (&lt;30 cm)</x:v>
      </x:c>
      <x:c r="E5362" s="35" t="n">
        <x:v>4</x:v>
      </x:c>
      <x:c r="F5362" s="35" t="n">
        <x:v>4</x:v>
      </x:c>
      <x:c r="G5362" s="32" t="n">
        <x:v>295.3572051056</x:v>
      </x:c>
      <x:c r="H5362" s="32" t="n">
        <x:v>295.3572051056</x:v>
      </x:c>
      <x:c r="I5362" s="33" t="n">
        <x:v>0</x:v>
      </x:c>
      <x:c r="J5362" s="34" t="n">
        <x:v>1</x:v>
      </x:c>
      <x:c r="K5362" s="33" t="n">
        <x:v>2456.399242580576</x:v>
      </x:c>
      <x:c r="L5362" s="32" t="n">
        <x:v>725515.2149121116</x:v>
      </x:c>
      <x:c r="M5362" s="33" t="n">
        <x:v>4.217639873363484</x:v>
      </x:c>
      <x:c r="N5362" s="33" t="n">
        <x:v>1650.5925225867077</x:v>
      </x:c>
      <x:c r="O5362" s="32" t="n">
        <x:v>487514.39423941186</x:v>
      </x:c>
      <x:c r="P5362" s="32" t="n">
        <x:v>238000.82067269977</x:v>
      </x:c>
      <x:c r="Q5362" s="33" t="n">
        <x:v>1.4881923969527364</x:v>
      </x:c>
      <x:c r="R5362" s="34" t="n">
        <x:v>0.48819239695273636</x:v>
      </x:c>
    </x:row>
    <x:row r="5363" ht="18" customHeight="1">
      <x:c r="A5363" s="25" t="str">
        <x:v>EEZ_852</x:v>
      </x:c>
      <x:c r="B5363" s="25" t="str">
        <x:v>USA (Gulf of Mexico)</x:v>
      </x:c>
      <x:c r="C5363" s="25" t="str">
        <x:v>functional</x:v>
      </x:c>
      <x:c r="D5363" s="25" t="str">
        <x:v>Small pelagics (&lt;30 cm)</x:v>
      </x:c>
      <x:c r="E5363" s="35" t="n">
        <x:v>7</x:v>
      </x:c>
      <x:c r="F5363" s="35" t="n">
        <x:v>7</x:v>
      </x:c>
      <x:c r="G5363" s="32" t="n">
        <x:v>493982.1027114975</x:v>
      </x:c>
      <x:c r="H5363" s="32" t="n">
        <x:v>493982.1027114975</x:v>
      </x:c>
      <x:c r="I5363" s="33" t="n">
        <x:v>0</x:v>
      </x:c>
      <x:c r="J5363" s="34" t="n">
        <x:v>1</x:v>
      </x:c>
      <x:c r="K5363" s="33" t="n">
        <x:v>161.04766609503352</x:v>
      </x:c>
      <x:c r="L5363" s="32" t="n">
        <x:v>79554664.7344038</x:v>
      </x:c>
      <x:c r="M5363" s="33" t="n">
        <x:v>3.16741766410722</x:v>
      </x:c>
      <x:c r="N5363" s="33" t="n">
        <x:v>147.033963405228</x:v>
      </x:c>
      <x:c r="O5363" s="32" t="n">
        <x:v>72632146.41291991</x:v>
      </x:c>
      <x:c r="P5363" s="32" t="n">
        <x:v>6922518.321483895</x:v>
      </x:c>
      <x:c r="Q5363" s="33" t="n">
        <x:v>1.0953092902160537</x:v>
      </x:c>
      <x:c r="R5363" s="34" t="n">
        <x:v>0.0953092902160538</x:v>
      </x:c>
    </x:row>
    <x:row r="5364" ht="18" customHeight="1">
      <x:c r="A5364" s="25" t="str">
        <x:v>EEZ_852</x:v>
      </x:c>
      <x:c r="B5364" s="25" t="str">
        <x:v>USA (Gulf of Mexico)</x:v>
      </x:c>
      <x:c r="C5364" s="25" t="str">
        <x:v>functional</x:v>
      </x:c>
      <x:c r="D5364" s="25" t="str">
        <x:v>Small reef assoc. fish (&lt;30 cm)</x:v>
      </x:c>
      <x:c r="E5364" s="35" t="n">
        <x:v>51</x:v>
      </x:c>
      <x:c r="F5364" s="35" t="n">
        <x:v>51</x:v>
      </x:c>
      <x:c r="G5364" s="32" t="n">
        <x:v>115.42882326040001</x:v>
      </x:c>
      <x:c r="H5364" s="32" t="n">
        <x:v>115.42882326040001</x:v>
      </x:c>
      <x:c r="I5364" s="33" t="n">
        <x:v>0</x:v>
      </x:c>
      <x:c r="J5364" s="34" t="n">
        <x:v>1</x:v>
      </x:c>
      <x:c r="K5364" s="33" t="n">
        <x:v>1908.687268138038</x:v>
      </x:c>
      <x:c r="L5364" s="32" t="n">
        <x:v>220317.52533328132</x:v>
      </x:c>
      <x:c r="M5364" s="33" t="n">
        <x:v>4.175710661091475</x:v>
      </x:c>
      <x:c r="N5364" s="33" t="n">
        <x:v>1498.686037037652</x:v>
      </x:c>
      <x:c r="O5364" s="32" t="n">
        <x:v>172991.56569204843</x:v>
      </x:c>
      <x:c r="P5364" s="32" t="n">
        <x:v>47325.95964123288</x:v>
      </x:c>
      <x:c r="Q5364" s="33" t="n">
        <x:v>1.2735737979589152</x:v>
      </x:c>
      <x:c r="R5364" s="34" t="n">
        <x:v>0.2735737979589153</x:v>
      </x:c>
    </x:row>
    <x:row r="5365" ht="18" customHeight="1">
      <x:c r="A5365" s="25" t="str">
        <x:v>EEZ_852</x:v>
      </x:c>
      <x:c r="B5365" s="25" t="str">
        <x:v>USA (Gulf of Mexico)</x:v>
      </x:c>
      <x:c r="C5365" s="25" t="str">
        <x:v>functional</x:v>
      </x:c>
      <x:c r="D5365" s="25" t="str">
        <x:v>Small to medium flatfishes (&lt;90 cm)</x:v>
      </x:c>
      <x:c r="E5365" s="35" t="n">
        <x:v>2</x:v>
      </x:c>
      <x:c r="F5365" s="35" t="n">
        <x:v>2</x:v>
      </x:c>
      <x:c r="G5365" s="32" t="n">
        <x:v>369.8143464417</x:v>
      </x:c>
      <x:c r="H5365" s="32" t="n">
        <x:v>369.8143464417</x:v>
      </x:c>
      <x:c r="I5365" s="33" t="n">
        <x:v>0</x:v>
      </x:c>
      <x:c r="J5365" s="34" t="n">
        <x:v>1</x:v>
      </x:c>
      <x:c r="K5365" s="33" t="n">
        <x:v>584.0855083911059</x:v>
      </x:c>
      <x:c r="L5365" s="32" t="n">
        <x:v>216003.20055172493</x:v>
      </x:c>
      <x:c r="M5365" s="33" t="n">
        <x:v>3.765620835283373</x:v>
      </x:c>
      <x:c r="N5365" s="33" t="n">
        <x:v>582.9359445558626</x:v>
      </x:c>
      <x:c r="O5365" s="32" t="n">
        <x:v>215578.07535330142</x:v>
      </x:c>
      <x:c r="P5365" s="32" t="n">
        <x:v>425.1251984235132</x:v>
      </x:c>
      <x:c r="Q5365" s="33" t="n">
        <x:v>1.0019720242781034</x:v>
      </x:c>
      <x:c r="R5365" s="34" t="n">
        <x:v>0.0019720242781033934</x:v>
      </x:c>
    </x:row>
    <x:row r="5366" ht="18" customHeight="1">
      <x:c r="A5366" s="25" t="str">
        <x:v>EEZ_852</x:v>
      </x:c>
      <x:c r="B5366" s="25" t="str">
        <x:v>USA (Gulf of Mexico)</x:v>
      </x:c>
      <x:c r="C5366" s="25" t="str">
        <x:v>functional</x:v>
      </x:c>
      <x:c r="D5366" s="25" t="str">
        <x:v>Small to medium rays (&lt;90 cm)</x:v>
      </x:c>
      <x:c r="E5366" s="35" t="n">
        <x:v>2</x:v>
      </x:c>
      <x:c r="F5366" s="35" t="n">
        <x:v>2</x:v>
      </x:c>
      <x:c r="G5366" s="32" t="n">
        <x:v>5.7555686475000005</x:v>
      </x:c>
      <x:c r="H5366" s="32" t="n">
        <x:v>5.7555686475000005</x:v>
      </x:c>
      <x:c r="I5366" s="33" t="n">
        <x:v>0</x:v>
      </x:c>
      <x:c r="J5366" s="34" t="n">
        <x:v>1</x:v>
      </x:c>
      <x:c r="K5366" s="33" t="n">
        <x:v>362.993381437254</x:v>
      </x:c>
      <x:c r="L5366" s="32" t="n">
        <x:v>2089.233325450268</x:v>
      </x:c>
      <x:c r="M5366" s="33" t="n">
        <x:v>3.559897547780399</x:v>
      </x:c>
      <x:c r="N5366" s="33" t="n">
        <x:v>362.9924129604994</x:v>
      </x:c>
      <x:c r="O5366" s="32" t="n">
        <x:v>2089.2277513158233</x:v>
      </x:c>
      <x:c r="P5366" s="32" t="n">
        <x:v>0.005574134444486845</x:v>
      </x:c>
      <x:c r="Q5366" s="33" t="n">
        <x:v>1.0000026680358045</x:v>
      </x:c>
      <x:c r="R5366" s="34" t="n">
        <x:v>0.0000026680358046058793</x:v>
      </x:c>
    </x:row>
    <x:row r="5367" ht="18" customHeight="1">
      <x:c r="A5367" s="25" t="str">
        <x:v>EEZ_855</x:v>
      </x:c>
      <x:c r="B5367" s="25" t="str">
        <x:v>Ascension Isl. (UK)</x:v>
      </x:c>
      <x:c r="C5367" s="25" t="str">
        <x:v>functional</x:v>
      </x:c>
      <x:c r="D5367" s="25" t="str">
        <x:v>Large pelagics (&gt;=90 cm)</x:v>
      </x:c>
      <x:c r="E5367" s="35" t="n">
        <x:v>1</x:v>
      </x:c>
      <x:c r="F5367" s="35" t="n">
        <x:v>1</x:v>
      </x:c>
      <x:c r="G5367" s="32" t="n">
        <x:v>0.267277508</x:v>
      </x:c>
      <x:c r="H5367" s="32" t="n">
        <x:v>0.267277508</x:v>
      </x:c>
      <x:c r="I5367" s="33" t="n">
        <x:v>0</x:v>
      </x:c>
      <x:c r="J5367" s="34" t="n">
        <x:v>1</x:v>
      </x:c>
      <x:c r="K5367" s="33" t="n">
        <x:v>3162.2776601683795</x:v>
      </x:c>
      <x:c r="L5367" s="32" t="n">
        <x:v>845.2056926138753</x:v>
      </x:c>
      <x:c r="M5367" s="33" t="n">
        <x:v>4.5</x:v>
      </x:c>
      <x:c r="N5367" s="33" t="n">
        <x:v>3162.2776601683795</x:v>
      </x:c>
      <x:c r="O5367" s="32" t="n">
        <x:v>845.2056926138753</x:v>
      </x:c>
      <x:c r="P5367" s="32" t="n">
        <x:v>0</x:v>
      </x:c>
      <x:c r="Q5367" s="33" t="n">
        <x:v>1</x:v>
      </x:c>
      <x:c r="R5367" s="34" t="n">
        <x:v>0</x:v>
      </x:c>
    </x:row>
    <x:row r="5368" ht="18" customHeight="1">
      <x:c r="A5368" s="25" t="str">
        <x:v>EEZ_855</x:v>
      </x:c>
      <x:c r="B5368" s="25" t="str">
        <x:v>Ascension Isl. (UK)</x:v>
      </x:c>
      <x:c r="C5368" s="25" t="str">
        <x:v>functional</x:v>
      </x:c>
      <x:c r="D5368" s="25" t="str">
        <x:v>Large reef assoc. fish (&gt;=90 cm)</x:v>
      </x:c>
      <x:c r="E5368" s="35" t="n">
        <x:v>1</x:v>
      </x:c>
      <x:c r="F5368" s="35" t="n">
        <x:v>1</x:v>
      </x:c>
      <x:c r="G5368" s="32" t="n">
        <x:v>0.11709906</x:v>
      </x:c>
      <x:c r="H5368" s="32" t="n">
        <x:v>0.11709906</x:v>
      </x:c>
      <x:c r="I5368" s="33" t="n">
        <x:v>0</x:v>
      </x:c>
      <x:c r="J5368" s="34" t="n">
        <x:v>1</x:v>
      </x:c>
      <x:c r="K5368" s="33" t="n">
        <x:v>1174.89755493953</x:v>
      </x:c>
      <x:c r="L5368" s="32" t="n">
        <x:v>137.57939927971734</x:v>
      </x:c>
      <x:c r="M5368" s="33" t="n">
        <x:v>4.07</x:v>
      </x:c>
      <x:c r="N5368" s="33" t="n">
        <x:v>1174.8975549395302</x:v>
      </x:c>
      <x:c r="O5368" s="32" t="n">
        <x:v>137.57939927971734</x:v>
      </x:c>
      <x:c r="P5368" s="32" t="n">
        <x:v>0</x:v>
      </x:c>
      <x:c r="Q5368" s="33" t="n">
        <x:v>1</x:v>
      </x:c>
      <x:c r="R5368" s="34" t="n">
        <x:v>0</x:v>
      </x:c>
    </x:row>
    <x:row r="5369" ht="18" customHeight="1">
      <x:c r="A5369" s="25" t="str">
        <x:v>EEZ_855</x:v>
      </x:c>
      <x:c r="B5369" s="25" t="str">
        <x:v>Ascension Isl. (UK)</x:v>
      </x:c>
      <x:c r="C5369" s="25" t="str">
        <x:v>functional</x:v>
      </x:c>
      <x:c r="D5369" s="25" t="str">
        <x:v>Large sharks (&gt;=90 cm)</x:v>
      </x:c>
      <x:c r="E5369" s="35" t="n">
        <x:v>1</x:v>
      </x:c>
      <x:c r="F5369" s="35" t="n">
        <x:v>1</x:v>
      </x:c>
      <x:c r="G5369" s="32" t="n">
        <x:v>1.148683856</x:v>
      </x:c>
      <x:c r="H5369" s="32" t="n">
        <x:v>1.148683856</x:v>
      </x:c>
      <x:c r="I5369" s="33" t="n">
        <x:v>0</x:v>
      </x:c>
      <x:c r="J5369" s="34" t="n">
        <x:v>1</x:v>
      </x:c>
      <x:c r="K5369" s="33" t="n">
        <x:v>1737.8008287493763</x:v>
      </x:c>
      <x:c r="L5369" s="32" t="n">
        <x:v>1996.1837569278289</x:v>
      </x:c>
      <x:c r="M5369" s="33" t="n">
        <x:v>4.24</x:v>
      </x:c>
      <x:c r="N5369" s="33" t="n">
        <x:v>1737.8008287493763</x:v>
      </x:c>
      <x:c r="O5369" s="32" t="n">
        <x:v>1996.1837569278289</x:v>
      </x:c>
      <x:c r="P5369" s="32" t="n">
        <x:v>0</x:v>
      </x:c>
      <x:c r="Q5369" s="33" t="n">
        <x:v>1</x:v>
      </x:c>
      <x:c r="R5369" s="34" t="n">
        <x:v>0</x:v>
      </x:c>
    </x:row>
    <x:row r="5370" ht="18" customHeight="1">
      <x:c r="A5370" s="25" t="str">
        <x:v>EEZ_855</x:v>
      </x:c>
      <x:c r="B5370" s="25" t="str">
        <x:v>Ascension Isl. (UK)</x:v>
      </x:c>
      <x:c r="C5370" s="25" t="str">
        <x:v>functional</x:v>
      </x:c>
      <x:c r="D5370" s="25" t="str">
        <x:v>Medium benthopelagics (30 - 89 cm)</x:v>
      </x:c>
      <x:c r="E5370" s="35" t="n">
        <x:v>1</x:v>
      </x:c>
      <x:c r="F5370" s="35" t="n">
        <x:v>1</x:v>
      </x:c>
      <x:c r="G5370" s="32" t="n">
        <x:v>0.280986128</x:v>
      </x:c>
      <x:c r="H5370" s="32" t="n">
        <x:v>0.280986128</x:v>
      </x:c>
      <x:c r="I5370" s="33" t="n">
        <x:v>0</x:v>
      </x:c>
      <x:c r="J5370" s="34" t="n">
        <x:v>1</x:v>
      </x:c>
      <x:c r="K5370" s="33" t="n">
        <x:v>204.17379446695296</x:v>
      </x:c>
      <x:c r="L5370" s="32" t="n">
        <x:v>57.37000394633694</x:v>
      </x:c>
      <x:c r="M5370" s="33" t="n">
        <x:v>3.31</x:v>
      </x:c>
      <x:c r="N5370" s="33" t="n">
        <x:v>204.17379446695296</x:v>
      </x:c>
      <x:c r="O5370" s="32" t="n">
        <x:v>57.37000394633694</x:v>
      </x:c>
      <x:c r="P5370" s="32" t="n">
        <x:v>0</x:v>
      </x:c>
      <x:c r="Q5370" s="33" t="n">
        <x:v>1</x:v>
      </x:c>
      <x:c r="R5370" s="34" t="n">
        <x:v>0</x:v>
      </x:c>
    </x:row>
    <x:row r="5371" ht="18" customHeight="1">
      <x:c r="A5371" s="25" t="str">
        <x:v>EEZ_855</x:v>
      </x:c>
      <x:c r="B5371" s="25" t="str">
        <x:v>Ascension Isl. (UK)</x:v>
      </x:c>
      <x:c r="C5371" s="25" t="str">
        <x:v>functional</x:v>
      </x:c>
      <x:c r="D5371" s="25" t="str">
        <x:v>Medium demersals (30 - 89 cm)</x:v>
      </x:c>
      <x:c r="E5371" s="35" t="n">
        <x:v>1</x:v>
      </x:c>
      <x:c r="F5371" s="35" t="n">
        <x:v>1</x:v>
      </x:c>
      <x:c r="G5371" s="32" t="n">
        <x:v>0.16397989</x:v>
      </x:c>
      <x:c r="H5371" s="32" t="n">
        <x:v>0.16397989</x:v>
      </x:c>
      <x:c r="I5371" s="33" t="n">
        <x:v>0</x:v>
      </x:c>
      <x:c r="J5371" s="34" t="n">
        <x:v>1</x:v>
      </x:c>
      <x:c r="K5371" s="33" t="n">
        <x:v>190.54607179632464</x:v>
      </x:c>
      <x:c r="L5371" s="32" t="n">
        <x:v>31.245723893093416</x:v>
      </x:c>
      <x:c r="M5371" s="33" t="n">
        <x:v>3.28</x:v>
      </x:c>
      <x:c r="N5371" s="33" t="n">
        <x:v>190.54607179632464</x:v>
      </x:c>
      <x:c r="O5371" s="32" t="n">
        <x:v>31.245723893093416</x:v>
      </x:c>
      <x:c r="P5371" s="32" t="n">
        <x:v>0</x:v>
      </x:c>
      <x:c r="Q5371" s="33" t="n">
        <x:v>1</x:v>
      </x:c>
      <x:c r="R5371" s="34" t="n">
        <x:v>0</x:v>
      </x:c>
    </x:row>
    <x:row r="5372" ht="18" customHeight="1">
      <x:c r="A5372" s="25" t="str">
        <x:v>EEZ_855</x:v>
      </x:c>
      <x:c r="B5372" s="25" t="str">
        <x:v>Ascension Isl. (UK)</x:v>
      </x:c>
      <x:c r="C5372" s="25" t="str">
        <x:v>functional</x:v>
      </x:c>
      <x:c r="D5372" s="25" t="str">
        <x:v>Medium pelagics (30 - 89 cm)</x:v>
      </x:c>
      <x:c r="E5372" s="35" t="n">
        <x:v>2</x:v>
      </x:c>
      <x:c r="F5372" s="35" t="n">
        <x:v>2</x:v>
      </x:c>
      <x:c r="G5372" s="32" t="n">
        <x:v>21.092157424</x:v>
      </x:c>
      <x:c r="H5372" s="32" t="n">
        <x:v>21.092157424</x:v>
      </x:c>
      <x:c r="I5372" s="33" t="n">
        <x:v>0</x:v>
      </x:c>
      <x:c r="J5372" s="34" t="n">
        <x:v>1</x:v>
      </x:c>
      <x:c r="K5372" s="33" t="n">
        <x:v>1793.38865960901</x:v>
      </x:c>
      <x:c r="L5372" s="32" t="n">
        <x:v>37826.43593088959</x:v>
      </x:c>
      <x:c r="M5372" s="33" t="n">
        <x:v>4.252080118753052</x:v>
      </x:c>
      <x:c r="N5372" s="33" t="n">
        <x:v>1786.817176921735</x:v>
      </x:c>
      <x:c r="O5372" s="32" t="n">
        <x:v>37687.82918354049</x:v>
      </x:c>
      <x:c r="P5372" s="32" t="n">
        <x:v>138.60674734909844</x:v>
      </x:c>
      <x:c r="Q5372" s="33" t="n">
        <x:v>1.0036777588508503</x:v>
      </x:c>
      <x:c r="R5372" s="34" t="n">
        <x:v>0.0036777588508502515</x:v>
      </x:c>
    </x:row>
    <x:row r="5373" ht="18" customHeight="1">
      <x:c r="A5373" s="25" t="str">
        <x:v>EEZ_855</x:v>
      </x:c>
      <x:c r="B5373" s="25" t="str">
        <x:v>Ascension Isl. (UK)</x:v>
      </x:c>
      <x:c r="C5373" s="25" t="str">
        <x:v>functional</x:v>
      </x:c>
      <x:c r="D5373" s="25" t="str">
        <x:v>Medium reef assoc. fish (30 - 89 cm)</x:v>
      </x:c>
      <x:c r="E5373" s="35" t="n">
        <x:v>2</x:v>
      </x:c>
      <x:c r="F5373" s="35" t="n">
        <x:v>2</x:v>
      </x:c>
      <x:c r="G5373" s="32" t="n">
        <x:v>9.655086795999999</x:v>
      </x:c>
      <x:c r="H5373" s="32" t="n">
        <x:v>9.655086795999999</x:v>
      </x:c>
      <x:c r="I5373" s="33" t="n">
        <x:v>0</x:v>
      </x:c>
      <x:c r="J5373" s="34" t="n">
        <x:v>1</x:v>
      </x:c>
      <x:c r="K5373" s="33" t="n">
        <x:v>628.3478276698189</x:v>
      </x:c>
      <x:c r="L5373" s="32" t="n">
        <x:v>6066.752814230152</x:v>
      </x:c>
      <x:c r="M5373" s="33" t="n">
        <x:v>3.7965988559260175</x:v>
      </x:c>
      <x:c r="N5373" s="33" t="n">
        <x:v>626.0353484882127</x:v>
      </x:c>
      <x:c r="O5373" s="32" t="n">
        <x:v>6044.4256270178</x:v>
      </x:c>
      <x:c r="P5373" s="32" t="n">
        <x:v>22.32718721235142</x:v>
      </x:c>
      <x:c r="Q5373" s="33" t="n">
        <x:v>1.0036938476192927</x:v>
      </x:c>
      <x:c r="R5373" s="34" t="n">
        <x:v>0.003693847619292689</x:v>
      </x:c>
    </x:row>
    <x:row r="5374" ht="18" customHeight="1">
      <x:c r="A5374" s="25" t="str">
        <x:v>EEZ_855</x:v>
      </x:c>
      <x:c r="B5374" s="25" t="str">
        <x:v>Ascension Isl. (UK)</x:v>
      </x:c>
      <x:c r="C5374" s="25" t="str">
        <x:v>functional</x:v>
      </x:c>
      <x:c r="D5374" s="25" t="str">
        <x:v>Small reef assoc. fish (&lt;30 cm)</x:v>
      </x:c>
      <x:c r="E5374" s="35" t="n">
        <x:v>1</x:v>
      </x:c>
      <x:c r="F5374" s="35" t="n">
        <x:v>1</x:v>
      </x:c>
      <x:c r="G5374" s="32" t="n">
        <x:v>0.038729342</x:v>
      </x:c>
      <x:c r="H5374" s="32" t="n">
        <x:v>0.038729342</x:v>
      </x:c>
      <x:c r="I5374" s="33" t="n">
        <x:v>0</x:v>
      </x:c>
      <x:c r="J5374" s="34" t="n">
        <x:v>1</x:v>
      </x:c>
      <x:c r="K5374" s="33" t="n">
        <x:v>309.0295432513592</x:v>
      </x:c>
      <x:c r="L5374" s="32" t="n">
        <x:v>11.968510868685682</x:v>
      </x:c>
      <x:c r="M5374" s="33" t="n">
        <x:v>3.49</x:v>
      </x:c>
      <x:c r="N5374" s="33" t="n">
        <x:v>309.0295432513592</x:v>
      </x:c>
      <x:c r="O5374" s="32" t="n">
        <x:v>11.968510868685682</x:v>
      </x:c>
      <x:c r="P5374" s="32" t="n">
        <x:v>0</x:v>
      </x:c>
      <x:c r="Q5374" s="33" t="n">
        <x:v>1</x:v>
      </x:c>
      <x:c r="R5374" s="34" t="n">
        <x:v>0</x:v>
      </x:c>
    </x:row>
    <x:row r="5375" ht="18" customHeight="1">
      <x:c r="A5375" s="25" t="str">
        <x:v>EEZ_856</x:v>
      </x:c>
      <x:c r="B5375" s="25" t="str">
        <x:v>Tristan da Cunha Isl. (UK)</x:v>
      </x:c>
      <x:c r="C5375" s="25" t="str">
        <x:v>functional</x:v>
      </x:c>
      <x:c r="D5375" s="25" t="str">
        <x:v>Large benthopelagics (&gt;=90 cm)</x:v>
      </x:c>
      <x:c r="E5375" s="35" t="n">
        <x:v>1</x:v>
      </x:c>
      <x:c r="F5375" s="35" t="n">
        <x:v>1</x:v>
      </x:c>
      <x:c r="G5375" s="32" t="n">
        <x:v>9.563902691</x:v>
      </x:c>
      <x:c r="H5375" s="32" t="n">
        <x:v>9.563902691</x:v>
      </x:c>
      <x:c r="I5375" s="33" t="n">
        <x:v>0</x:v>
      </x:c>
      <x:c r="J5375" s="34" t="n">
        <x:v>1</x:v>
      </x:c>
      <x:c r="K5375" s="33" t="n">
        <x:v>426.57951880159254</x:v>
      </x:c>
      <x:c r="L5375" s="32" t="n">
        <x:v>4079.7650077920357</x:v>
      </x:c>
      <x:c r="M5375" s="33" t="n">
        <x:v>3.63</x:v>
      </x:c>
      <x:c r="N5375" s="33" t="n">
        <x:v>426.57951880159254</x:v>
      </x:c>
      <x:c r="O5375" s="32" t="n">
        <x:v>4079.7650077920357</x:v>
      </x:c>
      <x:c r="P5375" s="32" t="n">
        <x:v>0</x:v>
      </x:c>
      <x:c r="Q5375" s="33" t="n">
        <x:v>1</x:v>
      </x:c>
      <x:c r="R5375" s="34" t="n">
        <x:v>0</x:v>
      </x:c>
    </x:row>
    <x:row r="5376" ht="18" customHeight="1">
      <x:c r="A5376" s="25" t="str">
        <x:v>EEZ_856</x:v>
      </x:c>
      <x:c r="B5376" s="25" t="str">
        <x:v>Tristan da Cunha Isl. (UK)</x:v>
      </x:c>
      <x:c r="C5376" s="25" t="str">
        <x:v>functional</x:v>
      </x:c>
      <x:c r="D5376" s="25" t="str">
        <x:v>Large sharks (&gt;=90 cm)</x:v>
      </x:c>
      <x:c r="E5376" s="35" t="n">
        <x:v>1</x:v>
      </x:c>
      <x:c r="F5376" s="35" t="n">
        <x:v>1</x:v>
      </x:c>
      <x:c r="G5376" s="32" t="n">
        <x:v>3.563902691</x:v>
      </x:c>
      <x:c r="H5376" s="32" t="n">
        <x:v>3.563902691</x:v>
      </x:c>
      <x:c r="I5376" s="33" t="n">
        <x:v>0</x:v>
      </x:c>
      <x:c r="J5376" s="34" t="n">
        <x:v>1</x:v>
      </x:c>
      <x:c r="K5376" s="33" t="n">
        <x:v>3019.951720402019</x:v>
      </x:c>
      <x:c r="L5376" s="32" t="n">
        <x:v>10762.814063030835</x:v>
      </x:c>
      <x:c r="M5376" s="33" t="n">
        <x:v>4.48</x:v>
      </x:c>
      <x:c r="N5376" s="33" t="n">
        <x:v>3019.951720402019</x:v>
      </x:c>
      <x:c r="O5376" s="32" t="n">
        <x:v>10762.814063030835</x:v>
      </x:c>
      <x:c r="P5376" s="32" t="n">
        <x:v>0</x:v>
      </x:c>
      <x:c r="Q5376" s="33" t="n">
        <x:v>1</x:v>
      </x:c>
      <x:c r="R5376" s="34" t="n">
        <x:v>0</x:v>
      </x:c>
    </x:row>
    <x:row r="5377" ht="18" customHeight="1">
      <x:c r="A5377" s="25" t="str">
        <x:v>EEZ_856</x:v>
      </x:c>
      <x:c r="B5377" s="25" t="str">
        <x:v>Tristan da Cunha Isl. (UK)</x:v>
      </x:c>
      <x:c r="C5377" s="25" t="str">
        <x:v>functional</x:v>
      </x:c>
      <x:c r="D5377" s="25" t="str">
        <x:v>Lobsters, crabs</x:v>
      </x:c>
      <x:c r="E5377" s="35" t="n">
        <x:v>1</x:v>
      </x:c>
      <x:c r="F5377" s="35" t="n">
        <x:v>1</x:v>
      </x:c>
      <x:c r="G5377" s="32" t="n">
        <x:v>418.907645</x:v>
      </x:c>
      <x:c r="H5377" s="32" t="n">
        <x:v>418.907645</x:v>
      </x:c>
      <x:c r="I5377" s="33" t="n">
        <x:v>0</x:v>
      </x:c>
      <x:c r="J5377" s="34" t="n">
        <x:v>1</x:v>
      </x:c>
      <x:c r="K5377" s="33" t="n">
        <x:v>39.810717055349734</x:v>
      </x:c>
      <x:c r="L5377" s="32" t="n">
        <x:v>16677.013727417892</x:v>
      </x:c>
      <x:c r="M5377" s="33" t="n">
        <x:v>2.6</x:v>
      </x:c>
      <x:c r="N5377" s="33" t="n">
        <x:v>39.810717055349734</x:v>
      </x:c>
      <x:c r="O5377" s="32" t="n">
        <x:v>16677.013727417892</x:v>
      </x:c>
      <x:c r="P5377" s="32" t="n">
        <x:v>0</x:v>
      </x:c>
      <x:c r="Q5377" s="33" t="n">
        <x:v>1</x:v>
      </x:c>
      <x:c r="R5377" s="34" t="n">
        <x:v>0</x:v>
      </x:c>
    </x:row>
    <x:row r="5378" ht="18" customHeight="1">
      <x:c r="A5378" s="25" t="str">
        <x:v>EEZ_856</x:v>
      </x:c>
      <x:c r="B5378" s="25" t="str">
        <x:v>Tristan da Cunha Isl. (UK)</x:v>
      </x:c>
      <x:c r="C5378" s="25" t="str">
        <x:v>functional</x:v>
      </x:c>
      <x:c r="D5378" s="25" t="str">
        <x:v>Medium bathydemersals (30 - 89 cm)</x:v>
      </x:c>
      <x:c r="E5378" s="35" t="n">
        <x:v>1</x:v>
      </x:c>
      <x:c r="F5378" s="35" t="n">
        <x:v>1</x:v>
      </x:c>
      <x:c r="G5378" s="32" t="n">
        <x:v>3.563902691</x:v>
      </x:c>
      <x:c r="H5378" s="32" t="n">
        <x:v>3.563902691</x:v>
      </x:c>
      <x:c r="I5378" s="33" t="n">
        <x:v>0</x:v>
      </x:c>
      <x:c r="J5378" s="34" t="n">
        <x:v>1</x:v>
      </x:c>
      <x:c r="K5378" s="33" t="n">
        <x:v>794.3282347242813</x:v>
      </x:c>
      <x:c r="L5378" s="32" t="n">
        <x:v>2830.9085332711456</x:v>
      </x:c>
      <x:c r="M5378" s="33" t="n">
        <x:v>3.9</x:v>
      </x:c>
      <x:c r="N5378" s="33" t="n">
        <x:v>794.3282347242813</x:v>
      </x:c>
      <x:c r="O5378" s="32" t="n">
        <x:v>2830.9085332711456</x:v>
      </x:c>
      <x:c r="P5378" s="32" t="n">
        <x:v>0</x:v>
      </x:c>
      <x:c r="Q5378" s="33" t="n">
        <x:v>1</x:v>
      </x:c>
      <x:c r="R5378" s="34" t="n">
        <x:v>0</x:v>
      </x:c>
    </x:row>
    <x:row r="5379" ht="18" customHeight="1">
      <x:c r="A5379" s="25" t="str">
        <x:v>EEZ_856</x:v>
      </x:c>
      <x:c r="B5379" s="25" t="str">
        <x:v>Tristan da Cunha Isl. (UK)</x:v>
      </x:c>
      <x:c r="C5379" s="25" t="str">
        <x:v>functional</x:v>
      </x:c>
      <x:c r="D5379" s="25" t="str">
        <x:v>Medium benthopelagics (30 - 89 cm)</x:v>
      </x:c>
      <x:c r="E5379" s="35" t="n">
        <x:v>1</x:v>
      </x:c>
      <x:c r="F5379" s="35" t="n">
        <x:v>1</x:v>
      </x:c>
      <x:c r="G5379" s="32" t="n">
        <x:v>16</x:v>
      </x:c>
      <x:c r="H5379" s="32" t="n">
        <x:v>16</x:v>
      </x:c>
      <x:c r="I5379" s="33" t="n">
        <x:v>0</x:v>
      </x:c>
      <x:c r="J5379" s="34" t="n">
        <x:v>1</x:v>
      </x:c>
      <x:c r="K5379" s="33" t="n">
        <x:v>933.2543007969915</x:v>
      </x:c>
      <x:c r="L5379" s="32" t="n">
        <x:v>14932.068812751864</x:v>
      </x:c>
      <x:c r="M5379" s="33" t="n">
        <x:v>3.97</x:v>
      </x:c>
      <x:c r="N5379" s="33" t="n">
        <x:v>933.2543007969915</x:v>
      </x:c>
      <x:c r="O5379" s="32" t="n">
        <x:v>14932.068812751864</x:v>
      </x:c>
      <x:c r="P5379" s="32" t="n">
        <x:v>0</x:v>
      </x:c>
      <x:c r="Q5379" s="33" t="n">
        <x:v>1</x:v>
      </x:c>
      <x:c r="R5379" s="34" t="n">
        <x:v>0</x:v>
      </x:c>
    </x:row>
    <x:row r="5380" ht="18" customHeight="1">
      <x:c r="A5380" s="25" t="str">
        <x:v>EEZ_856</x:v>
      </x:c>
      <x:c r="B5380" s="25" t="str">
        <x:v>Tristan da Cunha Isl. (UK)</x:v>
      </x:c>
      <x:c r="C5380" s="25" t="str">
        <x:v>functional</x:v>
      </x:c>
      <x:c r="D5380" s="25" t="str">
        <x:v>Medium demersals (30 - 89 cm)</x:v>
      </x:c>
      <x:c r="E5380" s="35" t="n">
        <x:v>2</x:v>
      </x:c>
      <x:c r="F5380" s="35" t="n">
        <x:v>2</x:v>
      </x:c>
      <x:c r="G5380" s="32" t="n">
        <x:v>275.8426524248</x:v>
      </x:c>
      <x:c r="H5380" s="32" t="n">
        <x:v>275.8426524248</x:v>
      </x:c>
      <x:c r="I5380" s="33" t="n">
        <x:v>0</x:v>
      </x:c>
      <x:c r="J5380" s="34" t="n">
        <x:v>1</x:v>
      </x:c>
      <x:c r="K5380" s="33" t="n">
        <x:v>233.89178214912383</x:v>
      </x:c>
      <x:c r="L5380" s="32" t="n">
        <x:v>64517.329568377805</x:v>
      </x:c>
      <x:c r="M5380" s="33" t="n">
        <x:v>3.331886792149781</x:v>
      </x:c>
      <x:c r="N5380" s="33" t="n">
        <x:v>214.72706706048416</x:v>
      </x:c>
      <x:c r="O5380" s="32" t="n">
        <x:v>59230.883725361855</x:v>
      </x:c>
      <x:c r="P5380" s="32" t="n">
        <x:v>5286.44584301595</x:v>
      </x:c>
      <x:c r="Q5380" s="33" t="n">
        <x:v>1.089251510538452</x:v>
      </x:c>
      <x:c r="R5380" s="34" t="n">
        <x:v>0.08925151053845186</x:v>
      </x:c>
    </x:row>
    <x:row r="5381" ht="18" customHeight="1">
      <x:c r="A5381" s="25" t="str">
        <x:v>EEZ_856</x:v>
      </x:c>
      <x:c r="B5381" s="25" t="str">
        <x:v>Tristan da Cunha Isl. (UK)</x:v>
      </x:c>
      <x:c r="C5381" s="25" t="str">
        <x:v>functional</x:v>
      </x:c>
      <x:c r="D5381" s="25" t="str">
        <x:v>Medium pelagics (30 - 89 cm)</x:v>
      </x:c>
      <x:c r="E5381" s="35" t="n">
        <x:v>1</x:v>
      </x:c>
      <x:c r="F5381" s="35" t="n">
        <x:v>1</x:v>
      </x:c>
      <x:c r="G5381" s="32" t="n">
        <x:v>2</x:v>
      </x:c>
      <x:c r="H5381" s="32" t="n">
        <x:v>2</x:v>
      </x:c>
      <x:c r="I5381" s="33" t="n">
        <x:v>0</x:v>
      </x:c>
      <x:c r="J5381" s="34" t="n">
        <x:v>1</x:v>
      </x:c>
      <x:c r="K5381" s="33" t="n">
        <x:v>1380.3842646028838</x:v>
      </x:c>
      <x:c r="L5381" s="32" t="n">
        <x:v>2760.7685292057677</x:v>
      </x:c>
      <x:c r="M5381" s="33" t="n">
        <x:v>4.14</x:v>
      </x:c>
      <x:c r="N5381" s="33" t="n">
        <x:v>1380.3842646028838</x:v>
      </x:c>
      <x:c r="O5381" s="32" t="n">
        <x:v>2760.7685292057677</x:v>
      </x:c>
      <x:c r="P5381" s="32" t="n">
        <x:v>0</x:v>
      </x:c>
      <x:c r="Q5381" s="33" t="n">
        <x:v>1</x:v>
      </x:c>
      <x:c r="R5381" s="34" t="n">
        <x:v>0</x:v>
      </x:c>
    </x:row>
    <x:row r="5382" ht="18" customHeight="1">
      <x:c r="A5382" s="25" t="str">
        <x:v>EEZ_856</x:v>
      </x:c>
      <x:c r="B5382" s="25" t="str">
        <x:v>Tristan da Cunha Isl. (UK)</x:v>
      </x:c>
      <x:c r="C5382" s="25" t="str">
        <x:v>functional</x:v>
      </x:c>
      <x:c r="D5382" s="25" t="str">
        <x:v>Small demersals (&lt;30 cm)</x:v>
      </x:c>
      <x:c r="E5382" s="35" t="n">
        <x:v>1</x:v>
      </x:c>
      <x:c r="F5382" s="35" t="n">
        <x:v>1</x:v>
      </x:c>
      <x:c r="G5382" s="32" t="n">
        <x:v>3.563902691</x:v>
      </x:c>
      <x:c r="H5382" s="32" t="n">
        <x:v>3.563902691</x:v>
      </x:c>
      <x:c r="I5382" s="33" t="n">
        <x:v>0</x:v>
      </x:c>
      <x:c r="J5382" s="34" t="n">
        <x:v>1</x:v>
      </x:c>
      <x:c r="K5382" s="33" t="n">
        <x:v>251.18864315095797</x:v>
      </x:c>
      <x:c r="L5382" s="32" t="n">
        <x:v>895.2118812743379</x:v>
      </x:c>
      <x:c r="M5382" s="33" t="n">
        <x:v>3.4</x:v>
      </x:c>
      <x:c r="N5382" s="33" t="n">
        <x:v>251.18864315095797</x:v>
      </x:c>
      <x:c r="O5382" s="32" t="n">
        <x:v>895.2118812743379</x:v>
      </x:c>
      <x:c r="P5382" s="32" t="n">
        <x:v>0</x:v>
      </x:c>
      <x:c r="Q5382" s="33" t="n">
        <x:v>1</x:v>
      </x:c>
      <x:c r="R5382" s="34" t="n">
        <x:v>0</x:v>
      </x:c>
    </x:row>
    <x:row r="5383" ht="18" customHeight="1">
      <x:c r="A5383" s="25" t="str">
        <x:v>EEZ_858</x:v>
      </x:c>
      <x:c r="B5383" s="25" t="str">
        <x:v>Uruguay</x:v>
      </x:c>
      <x:c r="C5383" s="25" t="str">
        <x:v>functional</x:v>
      </x:c>
      <x:c r="D5383" s="25" t="str">
        <x:v>Cephalopods</x:v>
      </x:c>
      <x:c r="E5383" s="35" t="n">
        <x:v>1</x:v>
      </x:c>
      <x:c r="F5383" s="35" t="n">
        <x:v>1</x:v>
      </x:c>
      <x:c r="G5383" s="32" t="n">
        <x:v>18658.866331593</x:v>
      </x:c>
      <x:c r="H5383" s="32" t="n">
        <x:v>18658.866331593</x:v>
      </x:c>
      <x:c r="I5383" s="33" t="n">
        <x:v>0</x:v>
      </x:c>
      <x:c r="J5383" s="34" t="n">
        <x:v>1</x:v>
      </x:c>
      <x:c r="K5383" s="33" t="n">
        <x:v>660.6934480075957</x:v>
      </x:c>
      <x:c r="L5383" s="32" t="n">
        <x:v>12327790.732533017</x:v>
      </x:c>
      <x:c r="M5383" s="33" t="n">
        <x:v>3.82</x:v>
      </x:c>
      <x:c r="N5383" s="33" t="n">
        <x:v>660.6934480075957</x:v>
      </x:c>
      <x:c r="O5383" s="32" t="n">
        <x:v>12327790.732533017</x:v>
      </x:c>
      <x:c r="P5383" s="32" t="n">
        <x:v>0</x:v>
      </x:c>
      <x:c r="Q5383" s="33" t="n">
        <x:v>1</x:v>
      </x:c>
      <x:c r="R5383" s="34" t="n">
        <x:v>0</x:v>
      </x:c>
    </x:row>
    <x:row r="5384" ht="18" customHeight="1">
      <x:c r="A5384" s="25" t="str">
        <x:v>EEZ_858</x:v>
      </x:c>
      <x:c r="B5384" s="25" t="str">
        <x:v>Uruguay</x:v>
      </x:c>
      <x:c r="C5384" s="25" t="str">
        <x:v>functional</x:v>
      </x:c>
      <x:c r="D5384" s="25" t="str">
        <x:v>Large bathydemersals (&gt;=90 cm)</x:v>
      </x:c>
      <x:c r="E5384" s="35" t="n">
        <x:v>3</x:v>
      </x:c>
      <x:c r="F5384" s="35" t="n">
        <x:v>3</x:v>
      </x:c>
      <x:c r="G5384" s="32" t="n">
        <x:v>1370.5846724074001</x:v>
      </x:c>
      <x:c r="H5384" s="32" t="n">
        <x:v>1370.5846724074001</x:v>
      </x:c>
      <x:c r="I5384" s="33" t="n">
        <x:v>0</x:v>
      </x:c>
      <x:c r="J5384" s="34" t="n">
        <x:v>1</x:v>
      </x:c>
      <x:c r="K5384" s="33" t="n">
        <x:v>990.3316068898353</x:v>
      </x:c>
      <x:c r="L5384" s="32" t="n">
        <x:v>1357333.321003799</x:v>
      </x:c>
      <x:c r="M5384" s="33" t="n">
        <x:v>3.9728586447609757</x:v>
      </x:c>
      <x:c r="N5384" s="33" t="n">
        <x:v>939.4174968751721</x:v>
      </x:c>
      <x:c r="O5384" s="32" t="n">
        <x:v>1287551.2222084375</x:v>
      </x:c>
      <x:c r="P5384" s="32" t="n">
        <x:v>69782.09879536158</x:v>
      </x:c>
      <x:c r="Q5384" s="33" t="n">
        <x:v>1.054197532177143</x:v>
      </x:c>
      <x:c r="R5384" s="34" t="n">
        <x:v>0.054197532177142994</x:v>
      </x:c>
    </x:row>
    <x:row r="5385" ht="18" customHeight="1">
      <x:c r="A5385" s="25" t="str">
        <x:v>EEZ_858</x:v>
      </x:c>
      <x:c r="B5385" s="25" t="str">
        <x:v>Uruguay</x:v>
      </x:c>
      <x:c r="C5385" s="25" t="str">
        <x:v>functional</x:v>
      </x:c>
      <x:c r="D5385" s="25" t="str">
        <x:v>Large bathypelagics (&gt;=90 cm)</x:v>
      </x:c>
      <x:c r="E5385" s="35" t="n">
        <x:v>1</x:v>
      </x:c>
      <x:c r="F5385" s="35" t="n">
        <x:v>1</x:v>
      </x:c>
      <x:c r="G5385" s="32" t="n">
        <x:v>37.6124370399</x:v>
      </x:c>
      <x:c r="H5385" s="32" t="n">
        <x:v>37.6124370399</x:v>
      </x:c>
      <x:c r="I5385" s="33" t="n">
        <x:v>0</x:v>
      </x:c>
      <x:c r="J5385" s="34" t="n">
        <x:v>1</x:v>
      </x:c>
      <x:c r="K5385" s="33" t="n">
        <x:v>2187.761623949552</x:v>
      </x:c>
      <x:c r="L5385" s="32" t="n">
        <x:v>82287.0463391119</x:v>
      </x:c>
      <x:c r="M5385" s="33" t="n">
        <x:v>4.34</x:v>
      </x:c>
      <x:c r="N5385" s="33" t="n">
        <x:v>2187.761623949552</x:v>
      </x:c>
      <x:c r="O5385" s="32" t="n">
        <x:v>82287.0463391119</x:v>
      </x:c>
      <x:c r="P5385" s="32" t="n">
        <x:v>0</x:v>
      </x:c>
      <x:c r="Q5385" s="33" t="n">
        <x:v>1</x:v>
      </x:c>
      <x:c r="R5385" s="34" t="n">
        <x:v>0</x:v>
      </x:c>
    </x:row>
    <x:row r="5386" ht="18" customHeight="1">
      <x:c r="A5386" s="25" t="str">
        <x:v>EEZ_858</x:v>
      </x:c>
      <x:c r="B5386" s="25" t="str">
        <x:v>Uruguay</x:v>
      </x:c>
      <x:c r="C5386" s="25" t="str">
        <x:v>functional</x:v>
      </x:c>
      <x:c r="D5386" s="25" t="str">
        <x:v>Large benthopelagics (&gt;=90 cm)</x:v>
      </x:c>
      <x:c r="E5386" s="35" t="n">
        <x:v>4</x:v>
      </x:c>
      <x:c r="F5386" s="35" t="n">
        <x:v>4</x:v>
      </x:c>
      <x:c r="G5386" s="32" t="n">
        <x:v>71.70529211320002</x:v>
      </x:c>
      <x:c r="H5386" s="32" t="n">
        <x:v>71.70529211320002</x:v>
      </x:c>
      <x:c r="I5386" s="33" t="n">
        <x:v>0</x:v>
      </x:c>
      <x:c r="J5386" s="34" t="n">
        <x:v>1</x:v>
      </x:c>
      <x:c r="K5386" s="33" t="n">
        <x:v>1009.7677375797291</x:v>
      </x:c>
      <x:c r="L5386" s="32" t="n">
        <x:v>72405.69058963958</x:v>
      </x:c>
      <x:c r="M5386" s="33" t="n">
        <x:v>3.9870582656654823</x:v>
      </x:c>
      <x:c r="N5386" s="33" t="n">
        <x:v>970.6401812013922</x:v>
      </x:c>
      <x:c r="O5386" s="32" t="n">
        <x:v>69600.03772985522</x:v>
      </x:c>
      <x:c r="P5386" s="32" t="n">
        <x:v>2805.652859784357</x:v>
      </x:c>
      <x:c r="Q5386" s="33" t="n">
        <x:v>1.0403110824547852</x:v>
      </x:c>
      <x:c r="R5386" s="34" t="n">
        <x:v>0.040311082454785235</x:v>
      </x:c>
    </x:row>
    <x:row r="5387" ht="18" customHeight="1">
      <x:c r="A5387" s="25" t="str">
        <x:v>EEZ_858</x:v>
      </x:c>
      <x:c r="B5387" s="25" t="str">
        <x:v>Uruguay</x:v>
      </x:c>
      <x:c r="C5387" s="25" t="str">
        <x:v>functional</x:v>
      </x:c>
      <x:c r="D5387" s="25" t="str">
        <x:v>Large demersals (&gt;=90 cm)</x:v>
      </x:c>
      <x:c r="E5387" s="35" t="n">
        <x:v>2</x:v>
      </x:c>
      <x:c r="F5387" s="35" t="n">
        <x:v>2</x:v>
      </x:c>
      <x:c r="G5387" s="32" t="n">
        <x:v>414.85863406</x:v>
      </x:c>
      <x:c r="H5387" s="32" t="n">
        <x:v>414.85863406</x:v>
      </x:c>
      <x:c r="I5387" s="33" t="n">
        <x:v>0</x:v>
      </x:c>
      <x:c r="J5387" s="34" t="n">
        <x:v>1</x:v>
      </x:c>
      <x:c r="K5387" s="33" t="n">
        <x:v>745.2627383998241</x:v>
      </x:c>
      <x:c r="L5387" s="32" t="n">
        <x:v>309178.68166836613</x:v>
      </x:c>
      <x:c r="M5387" s="33" t="n">
        <x:v>3.8690512587601953</x:v>
      </x:c>
      <x:c r="N5387" s="33" t="n">
        <x:v>739.6925740877886</x:v>
      </x:c>
      <x:c r="O5387" s="32" t="n">
        <x:v>306867.8509103853</x:v>
      </x:c>
      <x:c r="P5387" s="32" t="n">
        <x:v>2310.830757980817</x:v>
      </x:c>
      <x:c r="Q5387" s="33" t="n">
        <x:v>1.0075303774935214</x:v>
      </x:c>
      <x:c r="R5387" s="34" t="n">
        <x:v>0.007530377493521305</x:v>
      </x:c>
    </x:row>
    <x:row r="5388" ht="18" customHeight="1">
      <x:c r="A5388" s="25" t="str">
        <x:v>EEZ_858</x:v>
      </x:c>
      <x:c r="B5388" s="25" t="str">
        <x:v>Uruguay</x:v>
      </x:c>
      <x:c r="C5388" s="25" t="str">
        <x:v>functional</x:v>
      </x:c>
      <x:c r="D5388" s="25" t="str">
        <x:v>Large pelagics (&gt;=90 cm)</x:v>
      </x:c>
      <x:c r="E5388" s="35" t="n">
        <x:v>2</x:v>
      </x:c>
      <x:c r="F5388" s="35" t="n">
        <x:v>2</x:v>
      </x:c>
      <x:c r="G5388" s="32" t="n">
        <x:v>798.8096610929</x:v>
      </x:c>
      <x:c r="H5388" s="32" t="n">
        <x:v>798.8096610929</x:v>
      </x:c>
      <x:c r="I5388" s="33" t="n">
        <x:v>0</x:v>
      </x:c>
      <x:c r="J5388" s="34" t="n">
        <x:v>1</x:v>
      </x:c>
      <x:c r="K5388" s="33" t="n">
        <x:v>3162.6478454445664</x:v>
      </x:c>
      <x:c r="L5388" s="32" t="n">
        <x:v>2526353.6535757645</x:v>
      </x:c>
      <x:c r="M5388" s="33" t="n">
        <x:v>4.497600584507352</x:v>
      </x:c>
      <x:c r="N5388" s="33" t="n">
        <x:v>3144.854698064599</x:v>
      </x:c>
      <x:c r="O5388" s="32" t="n">
        <x:v>2512140.3155473964</x:v>
      </x:c>
      <x:c r="P5388" s="32" t="n">
        <x:v>14213.338028368074</x:v>
      </x:c>
      <x:c r="Q5388" s="33" t="n">
        <x:v>1.0056578599294008</x:v>
      </x:c>
      <x:c r="R5388" s="34" t="n">
        <x:v>0.005657859929400871</x:v>
      </x:c>
    </x:row>
    <x:row r="5389" ht="18" customHeight="1">
      <x:c r="A5389" s="25" t="str">
        <x:v>EEZ_858</x:v>
      </x:c>
      <x:c r="B5389" s="25" t="str">
        <x:v>Uruguay</x:v>
      </x:c>
      <x:c r="C5389" s="25" t="str">
        <x:v>functional</x:v>
      </x:c>
      <x:c r="D5389" s="25" t="str">
        <x:v>Large rays (&gt;=90 cm)</x:v>
      </x:c>
      <x:c r="E5389" s="35" t="n">
        <x:v>2</x:v>
      </x:c>
      <x:c r="F5389" s="35" t="n">
        <x:v>2</x:v>
      </x:c>
      <x:c r="G5389" s="32" t="n">
        <x:v>1182.3981407123</x:v>
      </x:c>
      <x:c r="H5389" s="32" t="n">
        <x:v>1182.3981407123</x:v>
      </x:c>
      <x:c r="I5389" s="33" t="n">
        <x:v>0</x:v>
      </x:c>
      <x:c r="J5389" s="34" t="n">
        <x:v>1</x:v>
      </x:c>
      <x:c r="K5389" s="33" t="n">
        <x:v>490.4698760369117</x:v>
      </x:c>
      <x:c r="L5389" s="32" t="n">
        <x:v>579930.6695014366</x:v>
      </x:c>
      <x:c r="M5389" s="33" t="n">
        <x:v>3.67888238623705</x:v>
      </x:c>
      <x:c r="N5389" s="33" t="n">
        <x:v>477.3999687441548</x:v>
      </x:c>
      <x:c r="O5389" s="32" t="n">
        <x:v>564476.8354191987</x:v>
      </x:c>
      <x:c r="P5389" s="32" t="n">
        <x:v>15453.83408223791</x:v>
      </x:c>
      <x:c r="Q5389" s="33" t="n">
        <x:v>1.0273772688488827</x:v>
      </x:c>
      <x:c r="R5389" s="34" t="n">
        <x:v>0.02737726884888269</x:v>
      </x:c>
    </x:row>
    <x:row r="5390" ht="18" customHeight="1">
      <x:c r="A5390" s="25" t="str">
        <x:v>EEZ_858</x:v>
      </x:c>
      <x:c r="B5390" s="25" t="str">
        <x:v>Uruguay</x:v>
      </x:c>
      <x:c r="C5390" s="25" t="str">
        <x:v>functional</x:v>
      </x:c>
      <x:c r="D5390" s="25" t="str">
        <x:v>Large sharks (&gt;=90 cm)</x:v>
      </x:c>
      <x:c r="E5390" s="35" t="n">
        <x:v>5</x:v>
      </x:c>
      <x:c r="F5390" s="35" t="n">
        <x:v>5</x:v>
      </x:c>
      <x:c r="G5390" s="32" t="n">
        <x:v>655.7875568317</x:v>
      </x:c>
      <x:c r="H5390" s="32" t="n">
        <x:v>655.7875568317</x:v>
      </x:c>
      <x:c r="I5390" s="33" t="n">
        <x:v>0</x:v>
      </x:c>
      <x:c r="J5390" s="34" t="n">
        <x:v>1</x:v>
      </x:c>
      <x:c r="K5390" s="33" t="n">
        <x:v>1340.6042878827795</x:v>
      </x:c>
      <x:c r="L5390" s="32" t="n">
        <x:v>879151.610628749</x:v>
      </x:c>
      <x:c r="M5390" s="33" t="n">
        <x:v>4.12587692837308</x:v>
      </x:c>
      <x:c r="N5390" s="33" t="n">
        <x:v>1336.2168019046608</x:v>
      </x:c>
      <x:c r="O5390" s="32" t="n">
        <x:v>876274.3519185252</x:v>
      </x:c>
      <x:c r="P5390" s="32" t="n">
        <x:v>2877.258710223832</x:v>
      </x:c>
      <x:c r="Q5390" s="33" t="n">
        <x:v>1.00328351355249</x:v>
      </x:c>
      <x:c r="R5390" s="34" t="n">
        <x:v>0.003283513552489958</x:v>
      </x:c>
    </x:row>
    <x:row r="5391" ht="18" customHeight="1">
      <x:c r="A5391" s="25" t="str">
        <x:v>EEZ_858</x:v>
      </x:c>
      <x:c r="B5391" s="25" t="str">
        <x:v>Uruguay</x:v>
      </x:c>
      <x:c r="C5391" s="25" t="str">
        <x:v>functional</x:v>
      </x:c>
      <x:c r="D5391" s="25" t="str">
        <x:v>Lobsters, crabs</x:v>
      </x:c>
      <x:c r="E5391" s="35" t="n">
        <x:v>1</x:v>
      </x:c>
      <x:c r="F5391" s="35" t="n">
        <x:v>1</x:v>
      </x:c>
      <x:c r="G5391" s="32" t="n">
        <x:v>935</x:v>
      </x:c>
      <x:c r="H5391" s="32" t="n">
        <x:v>935</x:v>
      </x:c>
      <x:c r="I5391" s="33" t="n">
        <x:v>0</x:v>
      </x:c>
      <x:c r="J5391" s="34" t="n">
        <x:v>1</x:v>
      </x:c>
      <x:c r="K5391" s="33" t="n">
        <x:v>371.5352290971724</x:v>
      </x:c>
      <x:c r="L5391" s="32" t="n">
        <x:v>347385.43920585624</x:v>
      </x:c>
      <x:c r="M5391" s="33" t="n">
        <x:v>3.57</x:v>
      </x:c>
      <x:c r="N5391" s="33" t="n">
        <x:v>371.5352290971724</x:v>
      </x:c>
      <x:c r="O5391" s="32" t="n">
        <x:v>347385.43920585624</x:v>
      </x:c>
      <x:c r="P5391" s="32" t="n">
        <x:v>0</x:v>
      </x:c>
      <x:c r="Q5391" s="33" t="n">
        <x:v>1</x:v>
      </x:c>
      <x:c r="R5391" s="34" t="n">
        <x:v>0</x:v>
      </x:c>
    </x:row>
    <x:row r="5392" ht="18" customHeight="1">
      <x:c r="A5392" s="25" t="str">
        <x:v>EEZ_858</x:v>
      </x:c>
      <x:c r="B5392" s="25" t="str">
        <x:v>Uruguay</x:v>
      </x:c>
      <x:c r="C5392" s="25" t="str">
        <x:v>functional</x:v>
      </x:c>
      <x:c r="D5392" s="25" t="str">
        <x:v>Medium bathydemersals (30 - 89 cm)</x:v>
      </x:c>
      <x:c r="E5392" s="35" t="n">
        <x:v>1</x:v>
      </x:c>
      <x:c r="F5392" s="35" t="n">
        <x:v>1</x:v>
      </x:c>
      <x:c r="G5392" s="32" t="n">
        <x:v>180.8537740001</x:v>
      </x:c>
      <x:c r="H5392" s="32" t="n">
        <x:v>180.8537740001</x:v>
      </x:c>
      <x:c r="I5392" s="33" t="n">
        <x:v>0</x:v>
      </x:c>
      <x:c r="J5392" s="34" t="n">
        <x:v>1</x:v>
      </x:c>
      <x:c r="K5392" s="33" t="n">
        <x:v>1862.0871366628658</x:v>
      </x:c>
      <x:c r="L5392" s="32" t="n">
        <x:v>336765.48618251923</x:v>
      </x:c>
      <x:c r="M5392" s="33" t="n">
        <x:v>4.27</x:v>
      </x:c>
      <x:c r="N5392" s="33" t="n">
        <x:v>1862.0871366628655</x:v>
      </x:c>
      <x:c r="O5392" s="32" t="n">
        <x:v>336765.48618251923</x:v>
      </x:c>
      <x:c r="P5392" s="32" t="n">
        <x:v>0</x:v>
      </x:c>
      <x:c r="Q5392" s="33" t="n">
        <x:v>1</x:v>
      </x:c>
      <x:c r="R5392" s="34" t="n">
        <x:v>0</x:v>
      </x:c>
    </x:row>
    <x:row r="5393" ht="18" customHeight="1">
      <x:c r="A5393" s="25" t="str">
        <x:v>EEZ_858</x:v>
      </x:c>
      <x:c r="B5393" s="25" t="str">
        <x:v>Uruguay</x:v>
      </x:c>
      <x:c r="C5393" s="25" t="str">
        <x:v>functional</x:v>
      </x:c>
      <x:c r="D5393" s="25" t="str">
        <x:v>Medium benthopelagics (30 - 89 cm)</x:v>
      </x:c>
      <x:c r="E5393" s="35" t="n">
        <x:v>9</x:v>
      </x:c>
      <x:c r="F5393" s="35" t="n">
        <x:v>9</x:v>
      </x:c>
      <x:c r="G5393" s="32" t="n">
        <x:v>20116.982171494903</x:v>
      </x:c>
      <x:c r="H5393" s="32" t="n">
        <x:v>20116.982171494903</x:v>
      </x:c>
      <x:c r="I5393" s="33" t="n">
        <x:v>0</x:v>
      </x:c>
      <x:c r="J5393" s="34" t="n">
        <x:v>1</x:v>
      </x:c>
      <x:c r="K5393" s="33" t="n">
        <x:v>1637.4346152837904</x:v>
      </x:c>
      <x:c r="L5393" s="32" t="n">
        <x:v>32940242.962652627</x:v>
      </x:c>
      <x:c r="M5393" s="33" t="n">
        <x:v>4.19736637329815</x:v>
      </x:c>
      <x:c r="N5393" s="33" t="n">
        <x:v>1575.3112456103563</x:v>
      </x:c>
      <x:c r="O5393" s="32" t="n">
        <x:v>31690508.242498968</x:v>
      </x:c>
      <x:c r="P5393" s="32" t="n">
        <x:v>1249734.7201536596</x:v>
      </x:c>
      <x:c r="Q5393" s="33" t="n">
        <x:v>1.039435616197461</x:v>
      </x:c>
      <x:c r="R5393" s="34" t="n">
        <x:v>0.039435616197460874</x:v>
      </x:c>
    </x:row>
    <x:row r="5394" ht="18" customHeight="1">
      <x:c r="A5394" s="25" t="str">
        <x:v>EEZ_858</x:v>
      </x:c>
      <x:c r="B5394" s="25" t="str">
        <x:v>Uruguay</x:v>
      </x:c>
      <x:c r="C5394" s="25" t="str">
        <x:v>functional</x:v>
      </x:c>
      <x:c r="D5394" s="25" t="str">
        <x:v>Medium demersals (30 - 89 cm)</x:v>
      </x:c>
      <x:c r="E5394" s="35" t="n">
        <x:v>12</x:v>
      </x:c>
      <x:c r="F5394" s="35" t="n">
        <x:v>12</x:v>
      </x:c>
      <x:c r="G5394" s="32" t="n">
        <x:v>56564.8750370691</x:v>
      </x:c>
      <x:c r="H5394" s="32" t="n">
        <x:v>56564.8750370691</x:v>
      </x:c>
      <x:c r="I5394" s="33" t="n">
        <x:v>0</x:v>
      </x:c>
      <x:c r="J5394" s="34" t="n">
        <x:v>1</x:v>
      </x:c>
      <x:c r="K5394" s="33" t="n">
        <x:v>235.8806752304146</x:v>
      </x:c>
      <x:c r="L5394" s="32" t="n">
        <x:v>13342560.918067882</x:v>
      </x:c>
      <x:c r="M5394" s="33" t="n">
        <x:v>3.2639210459179564</x:v>
      </x:c>
      <x:c r="N5394" s="33" t="n">
        <x:v>183.62044937939848</x:v>
      </x:c>
      <x:c r="O5394" s="32" t="n">
        <x:v>10386467.773396147</x:v>
      </x:c>
      <x:c r="P5394" s="32" t="n">
        <x:v>2956093.1446717344</x:v>
      </x:c>
      <x:c r="Q5394" s="33" t="n">
        <x:v>1.2846100531157916</x:v>
      </x:c>
      <x:c r="R5394" s="34" t="n">
        <x:v>0.2846100531157915</x:v>
      </x:c>
    </x:row>
    <x:row r="5395" ht="18" customHeight="1">
      <x:c r="A5395" s="25" t="str">
        <x:v>EEZ_858</x:v>
      </x:c>
      <x:c r="B5395" s="25" t="str">
        <x:v>Uruguay</x:v>
      </x:c>
      <x:c r="C5395" s="25" t="str">
        <x:v>functional</x:v>
      </x:c>
      <x:c r="D5395" s="25" t="str">
        <x:v>Medium pelagics (30 - 89 cm)</x:v>
      </x:c>
      <x:c r="E5395" s="35" t="n">
        <x:v>8</x:v>
      </x:c>
      <x:c r="F5395" s="35" t="n">
        <x:v>8</x:v>
      </x:c>
      <x:c r="G5395" s="32" t="n">
        <x:v>3396.4123458666995</x:v>
      </x:c>
      <x:c r="H5395" s="32" t="n">
        <x:v>3396.4123458666995</x:v>
      </x:c>
      <x:c r="I5395" s="33" t="n">
        <x:v>0</x:v>
      </x:c>
      <x:c r="J5395" s="34" t="n">
        <x:v>1</x:v>
      </x:c>
      <x:c r="K5395" s="33" t="n">
        <x:v>253.74465541546175</x:v>
      </x:c>
      <x:c r="L5395" s="32" t="n">
        <x:v>861821.4803507657</x:v>
      </x:c>
      <x:c r="M5395" s="33" t="n">
        <x:v>3.401984420744259</x:v>
      </x:c>
      <x:c r="N5395" s="33" t="n">
        <x:v>252.33902503836745</x:v>
      </x:c>
      <x:c r="O5395" s="32" t="n">
        <x:v>857047.3799842774</x:v>
      </x:c>
      <x:c r="P5395" s="32" t="n">
        <x:v>4774.100366488332</x:v>
      </x:c>
      <x:c r="Q5395" s="33" t="n">
        <x:v>1.0055704042483344</x:v>
      </x:c>
      <x:c r="R5395" s="34" t="n">
        <x:v>0.005570404248334454</x:v>
      </x:c>
    </x:row>
    <x:row r="5396" ht="18" customHeight="1">
      <x:c r="A5396" s="25" t="str">
        <x:v>EEZ_858</x:v>
      </x:c>
      <x:c r="B5396" s="25" t="str">
        <x:v>Uruguay</x:v>
      </x:c>
      <x:c r="C5396" s="25" t="str">
        <x:v>functional</x:v>
      </x:c>
      <x:c r="D5396" s="25" t="str">
        <x:v>Medium reef assoc. fish (30 - 89 cm)</x:v>
      </x:c>
      <x:c r="E5396" s="35" t="n">
        <x:v>1</x:v>
      </x:c>
      <x:c r="F5396" s="35" t="n">
        <x:v>1</x:v>
      </x:c>
      <x:c r="G5396" s="32" t="n">
        <x:v>232.2137891893</x:v>
      </x:c>
      <x:c r="H5396" s="32" t="n">
        <x:v>232.2137891893</x:v>
      </x:c>
      <x:c r="I5396" s="33" t="n">
        <x:v>0</x:v>
      </x:c>
      <x:c r="J5396" s="34" t="n">
        <x:v>1</x:v>
      </x:c>
      <x:c r="K5396" s="33" t="n">
        <x:v>33.88441561392024</x:v>
      </x:c>
      <x:c r="L5396" s="32" t="n">
        <x:v>7868.4285441735</x:v>
      </x:c>
      <x:c r="M5396" s="33" t="n">
        <x:v>2.53</x:v>
      </x:c>
      <x:c r="N5396" s="33" t="n">
        <x:v>33.88441561392024</x:v>
      </x:c>
      <x:c r="O5396" s="32" t="n">
        <x:v>7868.4285441735</x:v>
      </x:c>
      <x:c r="P5396" s="32" t="n">
        <x:v>0</x:v>
      </x:c>
      <x:c r="Q5396" s="33" t="n">
        <x:v>1</x:v>
      </x:c>
      <x:c r="R5396" s="34" t="n">
        <x:v>0</x:v>
      </x:c>
    </x:row>
    <x:row r="5397" ht="18" customHeight="1">
      <x:c r="A5397" s="25" t="str">
        <x:v>EEZ_858</x:v>
      </x:c>
      <x:c r="B5397" s="25" t="str">
        <x:v>Uruguay</x:v>
      </x:c>
      <x:c r="C5397" s="25" t="str">
        <x:v>functional</x:v>
      </x:c>
      <x:c r="D5397" s="25" t="str">
        <x:v>Other demersal invertebrates</x:v>
      </x:c>
      <x:c r="E5397" s="35" t="n">
        <x:v>1</x:v>
      </x:c>
      <x:c r="F5397" s="35" t="n">
        <x:v>1</x:v>
      </x:c>
      <x:c r="G5397" s="32" t="n">
        <x:v>10</x:v>
      </x:c>
      <x:c r="H5397" s="32" t="n">
        <x:v>10</x:v>
      </x:c>
      <x:c r="I5397" s="33" t="n">
        <x:v>0</x:v>
      </x:c>
      <x:c r="J5397" s="34" t="n">
        <x:v>1</x:v>
      </x:c>
      <x:c r="K5397" s="33" t="n">
        <x:v>10</x:v>
      </x:c>
      <x:c r="L5397" s="32" t="n">
        <x:v>100</x:v>
      </x:c>
      <x:c r="M5397" s="33" t="n">
        <x:v>2</x:v>
      </x:c>
      <x:c r="N5397" s="33" t="n">
        <x:v>10</x:v>
      </x:c>
      <x:c r="O5397" s="32" t="n">
        <x:v>100</x:v>
      </x:c>
      <x:c r="P5397" s="32" t="n">
        <x:v>0</x:v>
      </x:c>
      <x:c r="Q5397" s="33" t="n">
        <x:v>1</x:v>
      </x:c>
      <x:c r="R5397" s="34" t="n">
        <x:v>0</x:v>
      </x:c>
    </x:row>
    <x:row r="5398" ht="18" customHeight="1">
      <x:c r="A5398" s="25" t="str">
        <x:v>EEZ_858</x:v>
      </x:c>
      <x:c r="B5398" s="25" t="str">
        <x:v>Uruguay</x:v>
      </x:c>
      <x:c r="C5398" s="25" t="str">
        <x:v>functional</x:v>
      </x:c>
      <x:c r="D5398" s="25" t="str">
        <x:v>Shrimps</x:v>
      </x:c>
      <x:c r="E5398" s="35" t="n">
        <x:v>1</x:v>
      </x:c>
      <x:c r="F5398" s="35" t="n">
        <x:v>1</x:v>
      </x:c>
      <x:c r="G5398" s="32" t="n">
        <x:v>15.517861054900001</x:v>
      </x:c>
      <x:c r="H5398" s="32" t="n">
        <x:v>15.517861054900001</x:v>
      </x:c>
      <x:c r="I5398" s="33" t="n">
        <x:v>0</x:v>
      </x:c>
      <x:c r="J5398" s="34" t="n">
        <x:v>1</x:v>
      </x:c>
      <x:c r="K5398" s="33" t="n">
        <x:v>204.17379446695296</x:v>
      </x:c>
      <x:c r="L5398" s="32" t="n">
        <x:v>3168.3405735898864</x:v>
      </x:c>
      <x:c r="M5398" s="33" t="n">
        <x:v>3.31</x:v>
      </x:c>
      <x:c r="N5398" s="33" t="n">
        <x:v>204.17379446695296</x:v>
      </x:c>
      <x:c r="O5398" s="32" t="n">
        <x:v>3168.3405735898864</x:v>
      </x:c>
      <x:c r="P5398" s="32" t="n">
        <x:v>0</x:v>
      </x:c>
      <x:c r="Q5398" s="33" t="n">
        <x:v>1</x:v>
      </x:c>
      <x:c r="R5398" s="34" t="n">
        <x:v>0</x:v>
      </x:c>
    </x:row>
    <x:row r="5399" ht="18" customHeight="1">
      <x:c r="A5399" s="25" t="str">
        <x:v>EEZ_858</x:v>
      </x:c>
      <x:c r="B5399" s="25" t="str">
        <x:v>Uruguay</x:v>
      </x:c>
      <x:c r="C5399" s="25" t="str">
        <x:v>functional</x:v>
      </x:c>
      <x:c r="D5399" s="25" t="str">
        <x:v>Small benthopelagics (&lt;30 cm)</x:v>
      </x:c>
      <x:c r="E5399" s="35" t="n">
        <x:v>1</x:v>
      </x:c>
      <x:c r="F5399" s="35" t="n">
        <x:v>1</x:v>
      </x:c>
      <x:c r="G5399" s="32" t="n">
        <x:v>38.0815144005</x:v>
      </x:c>
      <x:c r="H5399" s="32" t="n">
        <x:v>38.0815144005</x:v>
      </x:c>
      <x:c r="I5399" s="33" t="n">
        <x:v>0</x:v>
      </x:c>
      <x:c r="J5399" s="34" t="n">
        <x:v>1</x:v>
      </x:c>
      <x:c r="K5399" s="33" t="n">
        <x:v>416.8693834703355</x:v>
      </x:c>
      <x:c r="L5399" s="32" t="n">
        <x:v>15875.017429753138</x:v>
      </x:c>
      <x:c r="M5399" s="33" t="n">
        <x:v>3.62</x:v>
      </x:c>
      <x:c r="N5399" s="33" t="n">
        <x:v>416.8693834703355</x:v>
      </x:c>
      <x:c r="O5399" s="32" t="n">
        <x:v>15875.017429753138</x:v>
      </x:c>
      <x:c r="P5399" s="32" t="n">
        <x:v>0</x:v>
      </x:c>
      <x:c r="Q5399" s="33" t="n">
        <x:v>1</x:v>
      </x:c>
      <x:c r="R5399" s="34" t="n">
        <x:v>0</x:v>
      </x:c>
    </x:row>
    <x:row r="5400" ht="18" customHeight="1">
      <x:c r="A5400" s="25" t="str">
        <x:v>EEZ_858</x:v>
      </x:c>
      <x:c r="B5400" s="25" t="str">
        <x:v>Uruguay</x:v>
      </x:c>
      <x:c r="C5400" s="25" t="str">
        <x:v>functional</x:v>
      </x:c>
      <x:c r="D5400" s="25" t="str">
        <x:v>Small pelagics (&lt;30 cm)</x:v>
      </x:c>
      <x:c r="E5400" s="35" t="n">
        <x:v>3</x:v>
      </x:c>
      <x:c r="F5400" s="35" t="n">
        <x:v>3</x:v>
      </x:c>
      <x:c r="G5400" s="32" t="n">
        <x:v>2844.5352303281998</x:v>
      </x:c>
      <x:c r="H5400" s="32" t="n">
        <x:v>2844.5352303281998</x:v>
      </x:c>
      <x:c r="I5400" s="33" t="n">
        <x:v>0</x:v>
      </x:c>
      <x:c r="J5400" s="34" t="n">
        <x:v>1</x:v>
      </x:c>
      <x:c r="K5400" s="33" t="n">
        <x:v>56.94658553342834</x:v>
      </x:c>
      <x:c r="L5400" s="32" t="n">
        <x:v>161986.5687967351</x:v>
      </x:c>
      <x:c r="M5400" s="33" t="n">
        <x:v>2.7520470196331273</x:v>
      </x:c>
      <x:c r="N5400" s="33" t="n">
        <x:v>56.49981419889667</x:v>
      </x:c>
      <x:c r="O5400" s="32" t="n">
        <x:v>160715.71199575905</x:v>
      </x:c>
      <x:c r="P5400" s="32" t="n">
        <x:v>1270.8568009760638</x:v>
      </x:c>
      <x:c r="Q5400" s="33" t="n">
        <x:v>1.0079074832522261</x:v>
      </x:c>
      <x:c r="R5400" s="34" t="n">
        <x:v>0.007907483252226136</x:v>
      </x:c>
    </x:row>
    <x:row r="5401" ht="18" customHeight="1">
      <x:c r="A5401" s="25" t="str">
        <x:v>EEZ_858</x:v>
      </x:c>
      <x:c r="B5401" s="25" t="str">
        <x:v>Uruguay</x:v>
      </x:c>
      <x:c r="C5401" s="25" t="str">
        <x:v>functional</x:v>
      </x:c>
      <x:c r="D5401" s="25" t="str">
        <x:v>Small to medium rays (&lt;90 cm)</x:v>
      </x:c>
      <x:c r="E5401" s="35" t="n">
        <x:v>1</x:v>
      </x:c>
      <x:c r="F5401" s="35" t="n">
        <x:v>1</x:v>
      </x:c>
      <x:c r="G5401" s="32" t="n">
        <x:v>50</x:v>
      </x:c>
      <x:c r="H5401" s="32" t="n">
        <x:v>50</x:v>
      </x:c>
      <x:c r="I5401" s="33" t="n">
        <x:v>0</x:v>
      </x:c>
      <x:c r="J5401" s="34" t="n">
        <x:v>1</x:v>
      </x:c>
      <x:c r="K5401" s="33" t="n">
        <x:v>380.1893963205613</x:v>
      </x:c>
      <x:c r="L5401" s="32" t="n">
        <x:v>19009.469816028064</x:v>
      </x:c>
      <x:c r="M5401" s="33" t="n">
        <x:v>3.58</x:v>
      </x:c>
      <x:c r="N5401" s="33" t="n">
        <x:v>380.1893963205613</x:v>
      </x:c>
      <x:c r="O5401" s="32" t="n">
        <x:v>19009.469816028064</x:v>
      </x:c>
      <x:c r="P5401" s="32" t="n">
        <x:v>0</x:v>
      </x:c>
      <x:c r="Q5401" s="33" t="n">
        <x:v>1</x:v>
      </x:c>
      <x:c r="R5401" s="34" t="n">
        <x:v>0</x:v>
      </x:c>
    </x:row>
    <x:row r="5402" ht="18" customHeight="1">
      <x:c r="A5402" s="25" t="str">
        <x:v>EEZ_858</x:v>
      </x:c>
      <x:c r="B5402" s="25" t="str">
        <x:v>Uruguay</x:v>
      </x:c>
      <x:c r="C5402" s="25" t="str">
        <x:v>functional</x:v>
      </x:c>
      <x:c r="D5402" s="25" t="str">
        <x:v>Small to medium sharks (&lt;90 cm)</x:v>
      </x:c>
      <x:c r="E5402" s="35" t="n">
        <x:v>1</x:v>
      </x:c>
      <x:c r="F5402" s="35" t="n">
        <x:v>1</x:v>
      </x:c>
      <x:c r="G5402" s="32" t="n">
        <x:v>263.8994188413</x:v>
      </x:c>
      <x:c r="H5402" s="32" t="n">
        <x:v>263.8994188413</x:v>
      </x:c>
      <x:c r="I5402" s="33" t="n">
        <x:v>0</x:v>
      </x:c>
      <x:c r="J5402" s="34" t="n">
        <x:v>1</x:v>
      </x:c>
      <x:c r="K5402" s="33" t="n">
        <x:v>389.04514499428046</x:v>
      </x:c>
      <x:c r="L5402" s="32" t="n">
        <x:v>102668.78766701992</x:v>
      </x:c>
      <x:c r="M5402" s="33" t="n">
        <x:v>3.59</x:v>
      </x:c>
      <x:c r="N5402" s="33" t="n">
        <x:v>389.04514499428046</x:v>
      </x:c>
      <x:c r="O5402" s="32" t="n">
        <x:v>102668.78766701992</x:v>
      </x:c>
      <x:c r="P5402" s="32" t="n">
        <x:v>0</x:v>
      </x:c>
      <x:c r="Q5402" s="33" t="n">
        <x:v>1</x:v>
      </x:c>
      <x:c r="R5402" s="34" t="n">
        <x:v>0</x:v>
      </x:c>
    </x:row>
    <x:row r="5403" ht="18" customHeight="1">
      <x:c r="A5403" s="25" t="str">
        <x:v>EEZ_862</x:v>
      </x:c>
      <x:c r="B5403" s="25" t="str">
        <x:v>Venezuela</x:v>
      </x:c>
      <x:c r="C5403" s="25" t="str">
        <x:v>functional</x:v>
      </x:c>
      <x:c r="D5403" s="25" t="str">
        <x:v>Cephalopods</x:v>
      </x:c>
      <x:c r="E5403" s="35" t="n">
        <x:v>3</x:v>
      </x:c>
      <x:c r="F5403" s="35" t="n">
        <x:v>3</x:v>
      </x:c>
      <x:c r="G5403" s="32" t="n">
        <x:v>1571.8711340783998</x:v>
      </x:c>
      <x:c r="H5403" s="32" t="n">
        <x:v>1571.8711340783998</x:v>
      </x:c>
      <x:c r="I5403" s="33" t="n">
        <x:v>0</x:v>
      </x:c>
      <x:c r="J5403" s="34" t="n">
        <x:v>1</x:v>
      </x:c>
      <x:c r="K5403" s="33" t="n">
        <x:v>631.3551192566943</x:v>
      </x:c>
      <x:c r="L5403" s="32" t="n">
        <x:v>992408.8873122233</x:v>
      </x:c>
      <x:c r="M5403" s="33" t="n">
        <x:v>3.80027021108404</x:v>
      </x:c>
      <x:c r="N5403" s="33" t="n">
        <x:v>631.3500382047009</x:v>
      </x:c>
      <x:c r="O5403" s="32" t="n">
        <x:v>992400.9005532643</x:v>
      </x:c>
      <x:c r="P5403" s="32" t="n">
        <x:v>7.986758959013969</x:v>
      </x:c>
      <x:c r="Q5403" s="33" t="n">
        <x:v>1.0000080479158722</x:v>
      </x:c>
      <x:c r="R5403" s="34" t="n">
        <x:v>0.000008047915872064752</x:v>
      </x:c>
    </x:row>
    <x:row r="5404" ht="18" customHeight="1">
      <x:c r="A5404" s="25" t="str">
        <x:v>EEZ_862</x:v>
      </x:c>
      <x:c r="B5404" s="25" t="str">
        <x:v>Venezuela</x:v>
      </x:c>
      <x:c r="C5404" s="25" t="str">
        <x:v>functional</x:v>
      </x:c>
      <x:c r="D5404" s="25" t="str">
        <x:v>Large bathydemersals (&gt;=90 cm)</x:v>
      </x:c>
      <x:c r="E5404" s="35" t="n">
        <x:v>1</x:v>
      </x:c>
      <x:c r="F5404" s="35" t="n">
        <x:v>1</x:v>
      </x:c>
      <x:c r="G5404" s="32" t="n">
        <x:v>0.0507230098</x:v>
      </x:c>
      <x:c r="H5404" s="32" t="n">
        <x:v>0.0507230098</x:v>
      </x:c>
      <x:c r="I5404" s="33" t="n">
        <x:v>0</x:v>
      </x:c>
      <x:c r="J5404" s="34" t="n">
        <x:v>1</x:v>
      </x:c>
      <x:c r="K5404" s="33" t="n">
        <x:v>467.73514128719813</x:v>
      </x:c>
      <x:c r="L5404" s="32" t="n">
        <x:v>23.724934155314937</x:v>
      </x:c>
      <x:c r="M5404" s="33" t="n">
        <x:v>3.67</x:v>
      </x:c>
      <x:c r="N5404" s="33" t="n">
        <x:v>467.73514128719813</x:v>
      </x:c>
      <x:c r="O5404" s="32" t="n">
        <x:v>23.724934155314937</x:v>
      </x:c>
      <x:c r="P5404" s="32" t="n">
        <x:v>0</x:v>
      </x:c>
      <x:c r="Q5404" s="33" t="n">
        <x:v>1</x:v>
      </x:c>
      <x:c r="R5404" s="34" t="n">
        <x:v>0</x:v>
      </x:c>
    </x:row>
    <x:row r="5405" ht="18" customHeight="1">
      <x:c r="A5405" s="25" t="str">
        <x:v>EEZ_862</x:v>
      </x:c>
      <x:c r="B5405" s="25" t="str">
        <x:v>Venezuela</x:v>
      </x:c>
      <x:c r="C5405" s="25" t="str">
        <x:v>functional</x:v>
      </x:c>
      <x:c r="D5405" s="25" t="str">
        <x:v>Large bathypelagics (&gt;=90 cm)</x:v>
      </x:c>
      <x:c r="E5405" s="35" t="n">
        <x:v>1</x:v>
      </x:c>
      <x:c r="F5405" s="35" t="n">
        <x:v>1</x:v>
      </x:c>
      <x:c r="G5405" s="32" t="n">
        <x:v>7.1383080504</x:v>
      </x:c>
      <x:c r="H5405" s="32" t="n">
        <x:v>7.1383080504</x:v>
      </x:c>
      <x:c r="I5405" s="33" t="n">
        <x:v>0</x:v>
      </x:c>
      <x:c r="J5405" s="34" t="n">
        <x:v>1</x:v>
      </x:c>
      <x:c r="K5405" s="33" t="n">
        <x:v>2187.761623949552</x:v>
      </x:c>
      <x:c r="L5405" s="32" t="n">
        <x:v>15616.916412595265</x:v>
      </x:c>
      <x:c r="M5405" s="33" t="n">
        <x:v>4.34</x:v>
      </x:c>
      <x:c r="N5405" s="33" t="n">
        <x:v>2187.761623949552</x:v>
      </x:c>
      <x:c r="O5405" s="32" t="n">
        <x:v>15616.916412595265</x:v>
      </x:c>
      <x:c r="P5405" s="32" t="n">
        <x:v>0</x:v>
      </x:c>
      <x:c r="Q5405" s="33" t="n">
        <x:v>1</x:v>
      </x:c>
      <x:c r="R5405" s="34" t="n">
        <x:v>0</x:v>
      </x:c>
    </x:row>
    <x:row r="5406" ht="18" customHeight="1">
      <x:c r="A5406" s="25" t="str">
        <x:v>EEZ_862</x:v>
      </x:c>
      <x:c r="B5406" s="25" t="str">
        <x:v>Venezuela</x:v>
      </x:c>
      <x:c r="C5406" s="25" t="str">
        <x:v>functional</x:v>
      </x:c>
      <x:c r="D5406" s="25" t="str">
        <x:v>Large benthopelagics (&gt;=90 cm)</x:v>
      </x:c>
      <x:c r="E5406" s="35" t="n">
        <x:v>6</x:v>
      </x:c>
      <x:c r="F5406" s="35" t="n">
        <x:v>6</x:v>
      </x:c>
      <x:c r="G5406" s="32" t="n">
        <x:v>11469.3917560544</x:v>
      </x:c>
      <x:c r="H5406" s="32" t="n">
        <x:v>11469.3917560544</x:v>
      </x:c>
      <x:c r="I5406" s="33" t="n">
        <x:v>0</x:v>
      </x:c>
      <x:c r="J5406" s="34" t="n">
        <x:v>1</x:v>
      </x:c>
      <x:c r="K5406" s="33" t="n">
        <x:v>2521.475900924994</x:v>
      </x:c>
      <x:c r="L5406" s="32" t="n">
        <x:v>28919794.911158968</x:v>
      </x:c>
      <x:c r="M5406" s="33" t="n">
        <x:v>4.393402149903274</x:v>
      </x:c>
      <x:c r="N5406" s="33" t="n">
        <x:v>2474.0139829608247</x:v>
      </x:c>
      <x:c r="O5406" s="32" t="n">
        <x:v>28375435.580534194</x:v>
      </x:c>
      <x:c r="P5406" s="32" t="n">
        <x:v>544359.3306247741</x:v>
      </x:c>
      <x:c r="Q5406" s="33" t="n">
        <x:v>1.0191841753082447</x:v>
      </x:c>
      <x:c r="R5406" s="34" t="n">
        <x:v>0.019184175308244768</x:v>
      </x:c>
    </x:row>
    <x:row r="5407" ht="18" customHeight="1">
      <x:c r="A5407" s="25" t="str">
        <x:v>EEZ_862</x:v>
      </x:c>
      <x:c r="B5407" s="25" t="str">
        <x:v>Venezuela</x:v>
      </x:c>
      <x:c r="C5407" s="25" t="str">
        <x:v>functional</x:v>
      </x:c>
      <x:c r="D5407" s="25" t="str">
        <x:v>Large demersals (&gt;=90 cm)</x:v>
      </x:c>
      <x:c r="E5407" s="35" t="n">
        <x:v>3</x:v>
      </x:c>
      <x:c r="F5407" s="35" t="n">
        <x:v>3</x:v>
      </x:c>
      <x:c r="G5407" s="32" t="n">
        <x:v>3105</x:v>
      </x:c>
      <x:c r="H5407" s="32" t="n">
        <x:v>3105</x:v>
      </x:c>
      <x:c r="I5407" s="33" t="n">
        <x:v>0</x:v>
      </x:c>
      <x:c r="J5407" s="34" t="n">
        <x:v>1</x:v>
      </x:c>
      <x:c r="K5407" s="33" t="n">
        <x:v>1110.7094850210215</x:v>
      </x:c>
      <x:c r="L5407" s="32" t="n">
        <x:v>3448752.9509902718</x:v>
      </x:c>
      <x:c r="M5407" s="33" t="n">
        <x:v>4.045523349436393</x:v>
      </x:c>
      <x:c r="N5407" s="33" t="n">
        <x:v>1110.512239379957</x:v>
      </x:c>
      <x:c r="O5407" s="32" t="n">
        <x:v>3448140.5032747667</x:v>
      </x:c>
      <x:c r="P5407" s="32" t="n">
        <x:v>612.4477155050263</x:v>
      </x:c>
      <x:c r="Q5407" s="33" t="n">
        <x:v>1.0001776168096757</x:v>
      </x:c>
      <x:c r="R5407" s="34" t="n">
        <x:v>0.0001776168096756419</x:v>
      </x:c>
    </x:row>
    <x:row r="5408" ht="18" customHeight="1">
      <x:c r="A5408" s="25" t="str">
        <x:v>EEZ_862</x:v>
      </x:c>
      <x:c r="B5408" s="25" t="str">
        <x:v>Venezuela</x:v>
      </x:c>
      <x:c r="C5408" s="25" t="str">
        <x:v>functional</x:v>
      </x:c>
      <x:c r="D5408" s="25" t="str">
        <x:v>Large pelagics (&gt;=90 cm)</x:v>
      </x:c>
      <x:c r="E5408" s="35" t="n">
        <x:v>26</x:v>
      </x:c>
      <x:c r="F5408" s="35" t="n">
        <x:v>26</x:v>
      </x:c>
      <x:c r="G5408" s="32" t="n">
        <x:v>17812.5192636207</x:v>
      </x:c>
      <x:c r="H5408" s="32" t="n">
        <x:v>17812.5192636207</x:v>
      </x:c>
      <x:c r="I5408" s="33" t="n">
        <x:v>0</x:v>
      </x:c>
      <x:c r="J5408" s="34" t="n">
        <x:v>1</x:v>
      </x:c>
      <x:c r="K5408" s="33" t="n">
        <x:v>2537.89467109604</x:v>
      </x:c>
      <x:c r="L5408" s="32" t="n">
        <x:v>45206297.71793853</x:v>
      </x:c>
      <x:c r="M5408" s="33" t="n">
        <x:v>4.361949644347602</x:v>
      </x:c>
      <x:c r="N5408" s="33" t="n">
        <x:v>2301.174984900595</x:v>
      </x:c>
      <x:c r="O5408" s="32" t="n">
        <x:v>40989723.74750392</x:v>
      </x:c>
      <x:c r="P5408" s="32" t="n">
        <x:v>4216573.970434606</x:v>
      </x:c>
      <x:c r="Q5408" s="33" t="n">
        <x:v>1.1028690507017964</x:v>
      </x:c>
      <x:c r="R5408" s="34" t="n">
        <x:v>0.10286905070179633</x:v>
      </x:c>
    </x:row>
    <x:row r="5409" ht="18" customHeight="1">
      <x:c r="A5409" s="25" t="str">
        <x:v>EEZ_862</x:v>
      </x:c>
      <x:c r="B5409" s="25" t="str">
        <x:v>Venezuela</x:v>
      </x:c>
      <x:c r="C5409" s="25" t="str">
        <x:v>functional</x:v>
      </x:c>
      <x:c r="D5409" s="25" t="str">
        <x:v>Large rays (&gt;=90 cm)</x:v>
      </x:c>
      <x:c r="E5409" s="35" t="n">
        <x:v>3</x:v>
      </x:c>
      <x:c r="F5409" s="35" t="n">
        <x:v>3</x:v>
      </x:c>
      <x:c r="G5409" s="32" t="n">
        <x:v>10525.296987382499</x:v>
      </x:c>
      <x:c r="H5409" s="32" t="n">
        <x:v>10525.296987382499</x:v>
      </x:c>
      <x:c r="I5409" s="33" t="n">
        <x:v>0</x:v>
      </x:c>
      <x:c r="J5409" s="34" t="n">
        <x:v>1</x:v>
      </x:c>
      <x:c r="K5409" s="33" t="n">
        <x:v>524.1326637642219</x:v>
      </x:c>
      <x:c r="L5409" s="32" t="n">
        <x:v>5516651.946906329</x:v>
      </x:c>
      <x:c r="M5409" s="33" t="n">
        <x:v>3.7191979825788564</x:v>
      </x:c>
      <x:c r="N5409" s="33" t="n">
        <x:v>523.8391856404292</x:v>
      </x:c>
      <x:c r="O5409" s="32" t="n">
        <x:v>5513563.002494111</x:v>
      </x:c>
      <x:c r="P5409" s="32" t="n">
        <x:v>3088.944412218407</x:v>
      </x:c>
      <x:c r="Q5409" s="33" t="n">
        <x:v>1.0005602446930997</x:v>
      </x:c>
      <x:c r="R5409" s="34" t="n">
        <x:v>0.0005602446930997423</x:v>
      </x:c>
    </x:row>
    <x:row r="5410" ht="18" customHeight="1">
      <x:c r="A5410" s="25" t="str">
        <x:v>EEZ_862</x:v>
      </x:c>
      <x:c r="B5410" s="25" t="str">
        <x:v>Venezuela</x:v>
      </x:c>
      <x:c r="C5410" s="25" t="str">
        <x:v>functional</x:v>
      </x:c>
      <x:c r="D5410" s="25" t="str">
        <x:v>Large reef assoc. fish (&gt;=90 cm)</x:v>
      </x:c>
      <x:c r="E5410" s="35" t="n">
        <x:v>9</x:v>
      </x:c>
      <x:c r="F5410" s="35" t="n">
        <x:v>9</x:v>
      </x:c>
      <x:c r="G5410" s="32" t="n">
        <x:v>8446.865475733899</x:v>
      </x:c>
      <x:c r="H5410" s="32" t="n">
        <x:v>8446.865475733899</x:v>
      </x:c>
      <x:c r="I5410" s="33" t="n">
        <x:v>0</x:v>
      </x:c>
      <x:c r="J5410" s="34" t="n">
        <x:v>1</x:v>
      </x:c>
      <x:c r="K5410" s="33" t="n">
        <x:v>413.02503678531247</x:v>
      </x:c>
      <x:c r="L5410" s="32" t="n">
        <x:v>3488766.92383558</x:v>
      </x:c>
      <x:c r="M5410" s="33" t="n">
        <x:v>3.563029489529587</x:v>
      </x:c>
      <x:c r="N5410" s="33" t="n">
        <x:v>365.61961712879594</x:v>
      </x:c>
      <x:c r="O5410" s="32" t="n">
        <x:v>3088339.7211762727</x:v>
      </x:c>
      <x:c r="P5410" s="32" t="n">
        <x:v>400427.20265930705</x:v>
      </x:c>
      <x:c r="Q5410" s="33" t="n">
        <x:v>1.1296577575043443</x:v>
      </x:c>
      <x:c r="R5410" s="34" t="n">
        <x:v>0.12965775750434416</x:v>
      </x:c>
    </x:row>
    <x:row r="5411" ht="18" customHeight="1">
      <x:c r="A5411" s="25" t="str">
        <x:v>EEZ_862</x:v>
      </x:c>
      <x:c r="B5411" s="25" t="str">
        <x:v>Venezuela</x:v>
      </x:c>
      <x:c r="C5411" s="25" t="str">
        <x:v>functional</x:v>
      </x:c>
      <x:c r="D5411" s="25" t="str">
        <x:v>Large sharks (&gt;=90 cm)</x:v>
      </x:c>
      <x:c r="E5411" s="35" t="n">
        <x:v>19</x:v>
      </x:c>
      <x:c r="F5411" s="35" t="n">
        <x:v>19</x:v>
      </x:c>
      <x:c r="G5411" s="32" t="n">
        <x:v>1448.4445797135</x:v>
      </x:c>
      <x:c r="H5411" s="32" t="n">
        <x:v>1448.4445797135</x:v>
      </x:c>
      <x:c r="I5411" s="33" t="n">
        <x:v>0</x:v>
      </x:c>
      <x:c r="J5411" s="34" t="n">
        <x:v>1</x:v>
      </x:c>
      <x:c r="K5411" s="33" t="n">
        <x:v>1610.195330463714</x:v>
      </x:c>
      <x:c r="L5411" s="32" t="n">
        <x:v>2332278.6986901546</x:v>
      </x:c>
      <x:c r="M5411" s="33" t="n">
        <x:v>4.1785128504261095</x:v>
      </x:c>
      <x:c r="N5411" s="33" t="n">
        <x:v>1508.3872418513454</x:v>
      </x:c>
      <x:c r="O5411" s="32" t="n">
        <x:v>2184815.324568577</x:v>
      </x:c>
      <x:c r="P5411" s="32" t="n">
        <x:v>147463.37412157748</x:v>
      </x:c>
      <x:c r="Q5411" s="33" t="n">
        <x:v>1.067494663033223</x:v>
      </x:c>
      <x:c r="R5411" s="34" t="n">
        <x:v>0.06749466303322282</x:v>
      </x:c>
    </x:row>
    <x:row r="5412" ht="18" customHeight="1">
      <x:c r="A5412" s="25" t="str">
        <x:v>EEZ_862</x:v>
      </x:c>
      <x:c r="B5412" s="25" t="str">
        <x:v>Venezuela</x:v>
      </x:c>
      <x:c r="C5412" s="25" t="str">
        <x:v>functional</x:v>
      </x:c>
      <x:c r="D5412" s="25" t="str">
        <x:v>Lobsters, crabs</x:v>
      </x:c>
      <x:c r="E5412" s="35" t="n">
        <x:v>4</x:v>
      </x:c>
      <x:c r="F5412" s="35" t="n">
        <x:v>4</x:v>
      </x:c>
      <x:c r="G5412" s="32" t="n">
        <x:v>9325.232506779399</x:v>
      </x:c>
      <x:c r="H5412" s="32" t="n">
        <x:v>9325.232506779399</x:v>
      </x:c>
      <x:c r="I5412" s="33" t="n">
        <x:v>0</x:v>
      </x:c>
      <x:c r="J5412" s="34" t="n">
        <x:v>1</x:v>
      </x:c>
      <x:c r="K5412" s="33" t="n">
        <x:v>403.4347517455433</x:v>
      </x:c>
      <x:c r="L5412" s="32" t="n">
        <x:v>3762122.861342017</x:v>
      </x:c>
      <x:c r="M5412" s="33" t="n">
        <x:v>3.594258411524258</x:v>
      </x:c>
      <x:c r="N5412" s="33" t="n">
        <x:v>392.8786343590289</x:v>
      </x:c>
      <x:c r="O5412" s="32" t="n">
        <x:v>3663684.6123439143</x:v>
      </x:c>
      <x:c r="P5412" s="32" t="n">
        <x:v>98438.24899810273</x:v>
      </x:c>
      <x:c r="Q5412" s="33" t="n">
        <x:v>1.026868647117287</x:v>
      </x:c>
      <x:c r="R5412" s="34" t="n">
        <x:v>0.026868647117286912</x:v>
      </x:c>
    </x:row>
    <x:row r="5413" ht="18" customHeight="1">
      <x:c r="A5413" s="25" t="str">
        <x:v>EEZ_862</x:v>
      </x:c>
      <x:c r="B5413" s="25" t="str">
        <x:v>Venezuela</x:v>
      </x:c>
      <x:c r="C5413" s="25" t="str">
        <x:v>functional</x:v>
      </x:c>
      <x:c r="D5413" s="25" t="str">
        <x:v>Medium benthopelagics (30 - 89 cm)</x:v>
      </x:c>
      <x:c r="E5413" s="35" t="n">
        <x:v>4</x:v>
      </x:c>
      <x:c r="F5413" s="35" t="n">
        <x:v>4</x:v>
      </x:c>
      <x:c r="G5413" s="32" t="n">
        <x:v>8464.6568926042</x:v>
      </x:c>
      <x:c r="H5413" s="32" t="n">
        <x:v>8464.6568926042</x:v>
      </x:c>
      <x:c r="I5413" s="33" t="n">
        <x:v>0</x:v>
      </x:c>
      <x:c r="J5413" s="34" t="n">
        <x:v>1</x:v>
      </x:c>
      <x:c r="K5413" s="33" t="n">
        <x:v>1054.2126152733008</x:v>
      </x:c>
      <x:c r="L5413" s="32" t="n">
        <x:v>8923548.080143446</x:v>
      </x:c>
      <x:c r="M5413" s="33" t="n">
        <x:v>3.980129979016809</x:v>
      </x:c>
      <x:c r="N5413" s="33" t="n">
        <x:v>955.2784463755539</x:v>
      </x:c>
      <x:c r="O5413" s="32" t="n">
        <x:v>8086104.2854690645</x:v>
      </x:c>
      <x:c r="P5413" s="32" t="n">
        <x:v>837443.7946743816</x:v>
      </x:c>
      <x:c r="Q5413" s="33" t="n">
        <x:v>1.1035657920191915</x:v>
      </x:c>
      <x:c r="R5413" s="34" t="n">
        <x:v>0.10356579201919143</x:v>
      </x:c>
    </x:row>
    <x:row r="5414" ht="18" customHeight="1">
      <x:c r="A5414" s="25" t="str">
        <x:v>EEZ_862</x:v>
      </x:c>
      <x:c r="B5414" s="25" t="str">
        <x:v>Venezuela</x:v>
      </x:c>
      <x:c r="C5414" s="25" t="str">
        <x:v>functional</x:v>
      </x:c>
      <x:c r="D5414" s="25" t="str">
        <x:v>Medium demersals (30 - 89 cm)</x:v>
      </x:c>
      <x:c r="E5414" s="35" t="n">
        <x:v>16</x:v>
      </x:c>
      <x:c r="F5414" s="35" t="n">
        <x:v>16</x:v>
      </x:c>
      <x:c r="G5414" s="32" t="n">
        <x:v>46113.0635230513</x:v>
      </x:c>
      <x:c r="H5414" s="32" t="n">
        <x:v>46113.0635230513</x:v>
      </x:c>
      <x:c r="I5414" s="33" t="n">
        <x:v>0</x:v>
      </x:c>
      <x:c r="J5414" s="34" t="n">
        <x:v>1</x:v>
      </x:c>
      <x:c r="K5414" s="33" t="n">
        <x:v>358.6450908484499</x:v>
      </x:c>
      <x:c r="L5414" s="32" t="n">
        <x:v>16538223.856525075</x:v>
      </x:c>
      <x:c r="M5414" s="33" t="n">
        <x:v>3.109052499789877</x:v>
      </x:c>
      <x:c r="N5414" s="33" t="n">
        <x:v>128.54420415131693</x:v>
      </x:c>
      <x:c r="O5414" s="32" t="n">
        <x:v>5927567.051549752</x:v>
      </x:c>
      <x:c r="P5414" s="32" t="n">
        <x:v>10610656.804975323</x:v>
      </x:c>
      <x:c r="Q5414" s="33" t="n">
        <x:v>2.7900525987641394</x:v>
      </x:c>
      <x:c r="R5414" s="34" t="n">
        <x:v>1.7900525987641398</x:v>
      </x:c>
    </x:row>
    <x:row r="5415" ht="18" customHeight="1">
      <x:c r="A5415" s="25" t="str">
        <x:v>EEZ_862</x:v>
      </x:c>
      <x:c r="B5415" s="25" t="str">
        <x:v>Venezuela</x:v>
      </x:c>
      <x:c r="C5415" s="25" t="str">
        <x:v>functional</x:v>
      </x:c>
      <x:c r="D5415" s="25" t="str">
        <x:v>Medium pelagics (30 - 89 cm)</x:v>
      </x:c>
      <x:c r="E5415" s="35" t="n">
        <x:v>8</x:v>
      </x:c>
      <x:c r="F5415" s="35" t="n">
        <x:v>8</x:v>
      </x:c>
      <x:c r="G5415" s="32" t="n">
        <x:v>10740.9073019997</x:v>
      </x:c>
      <x:c r="H5415" s="32" t="n">
        <x:v>10740.9073019997</x:v>
      </x:c>
      <x:c r="I5415" s="33" t="n">
        <x:v>0</x:v>
      </x:c>
      <x:c r="J5415" s="34" t="n">
        <x:v>1</x:v>
      </x:c>
      <x:c r="K5415" s="33" t="n">
        <x:v>346.88516163638553</x:v>
      </x:c>
      <x:c r="L5415" s="32" t="n">
        <x:v>3725861.3655755995</x:v>
      </x:c>
      <x:c r="M5415" s="33" t="n">
        <x:v>3.4660365357776404</x:v>
      </x:c>
      <x:c r="N5415" s="33" t="n">
        <x:v>292.4398387589098</x:v>
      </x:c>
      <x:c r="O5415" s="32" t="n">
        <x:v>3141069.199521189</x:v>
      </x:c>
      <x:c r="P5415" s="32" t="n">
        <x:v>584792.1660544104</x:v>
      </x:c>
      <x:c r="Q5415" s="33" t="n">
        <x:v>1.186176148600468</x:v>
      </x:c>
      <x:c r="R5415" s="34" t="n">
        <x:v>0.18617614860046813</x:v>
      </x:c>
    </x:row>
    <x:row r="5416" ht="18" customHeight="1">
      <x:c r="A5416" s="25" t="str">
        <x:v>EEZ_862</x:v>
      </x:c>
      <x:c r="B5416" s="25" t="str">
        <x:v>Venezuela</x:v>
      </x:c>
      <x:c r="C5416" s="25" t="str">
        <x:v>functional</x:v>
      </x:c>
      <x:c r="D5416" s="25" t="str">
        <x:v>Medium reef assoc. fish (30 - 89 cm)</x:v>
      </x:c>
      <x:c r="E5416" s="35" t="n">
        <x:v>23</x:v>
      </x:c>
      <x:c r="F5416" s="35" t="n">
        <x:v>23</x:v>
      </x:c>
      <x:c r="G5416" s="32" t="n">
        <x:v>6908.3007773874</x:v>
      </x:c>
      <x:c r="H5416" s="32" t="n">
        <x:v>6908.3007773874</x:v>
      </x:c>
      <x:c r="I5416" s="33" t="n">
        <x:v>0</x:v>
      </x:c>
      <x:c r="J5416" s="34" t="n">
        <x:v>1</x:v>
      </x:c>
      <x:c r="K5416" s="33" t="n">
        <x:v>2015.7519607359618</x:v>
      </x:c>
      <x:c r="L5416" s="32" t="n">
        <x:v>13925420.83737242</x:v>
      </x:c>
      <x:c r="M5416" s="33" t="n">
        <x:v>4.246329309235674</x:v>
      </x:c>
      <x:c r="N5416" s="33" t="n">
        <x:v>1763.3125935015535</x:v>
      </x:c>
      <x:c r="O5416" s="32" t="n">
        <x:v>12181493.760463774</x:v>
      </x:c>
      <x:c r="P5416" s="32" t="n">
        <x:v>1743927.0769086462</x:v>
      </x:c>
      <x:c r="Q5416" s="33" t="n">
        <x:v>1.1431620055143592</x:v>
      </x:c>
      <x:c r="R5416" s="34" t="n">
        <x:v>0.14316200551435912</x:v>
      </x:c>
    </x:row>
    <x:row r="5417" ht="18" customHeight="1">
      <x:c r="A5417" s="25" t="str">
        <x:v>EEZ_862</x:v>
      </x:c>
      <x:c r="B5417" s="25" t="str">
        <x:v>Venezuela</x:v>
      </x:c>
      <x:c r="C5417" s="25" t="str">
        <x:v>functional</x:v>
      </x:c>
      <x:c r="D5417" s="25" t="str">
        <x:v>Other demersal invertebrates</x:v>
      </x:c>
      <x:c r="E5417" s="35" t="n">
        <x:v>8</x:v>
      </x:c>
      <x:c r="F5417" s="35" t="n">
        <x:v>8</x:v>
      </x:c>
      <x:c r="G5417" s="32" t="n">
        <x:v>34210.830849656595</x:v>
      </x:c>
      <x:c r="H5417" s="32" t="n">
        <x:v>34210.830849656595</x:v>
      </x:c>
      <x:c r="I5417" s="33" t="n">
        <x:v>0</x:v>
      </x:c>
      <x:c r="J5417" s="34" t="n">
        <x:v>1</x:v>
      </x:c>
      <x:c r="K5417" s="33" t="n">
        <x:v>10.250800208868844</x:v>
      </x:c>
      <x:c r="L5417" s="32" t="n">
        <x:v>350688.3920192365</x:v>
      </x:c>
      <x:c r="M5417" s="33" t="n">
        <x:v>2.002666901323948</x:v>
      </x:c>
      <x:c r="N5417" s="33" t="n">
        <x:v>10.061596603971566</x:v>
      </x:c>
      <x:c r="O5417" s="32" t="n">
        <x:v>344215.5794959505</x:v>
      </x:c>
      <x:c r="P5417" s="32" t="n">
        <x:v>6472.812523286033</x:v>
      </x:c>
      <x:c r="Q5417" s="33" t="n">
        <x:v>1.0188045309650553</x:v>
      </x:c>
      <x:c r="R5417" s="34" t="n">
        <x:v>0.018804530965055237</x:v>
      </x:c>
    </x:row>
    <x:row r="5418" ht="18" customHeight="1">
      <x:c r="A5418" s="25" t="str">
        <x:v>EEZ_862</x:v>
      </x:c>
      <x:c r="B5418" s="25" t="str">
        <x:v>Venezuela</x:v>
      </x:c>
      <x:c r="C5418" s="25" t="str">
        <x:v>functional</x:v>
      </x:c>
      <x:c r="D5418" s="25" t="str">
        <x:v>Shrimps</x:v>
      </x:c>
      <x:c r="E5418" s="35" t="n">
        <x:v>4</x:v>
      </x:c>
      <x:c r="F5418" s="35" t="n">
        <x:v>4</x:v>
      </x:c>
      <x:c r="G5418" s="32" t="n">
        <x:v>3390.869286502</x:v>
      </x:c>
      <x:c r="H5418" s="32" t="n">
        <x:v>3390.869286502</x:v>
      </x:c>
      <x:c r="I5418" s="33" t="n">
        <x:v>0</x:v>
      </x:c>
      <x:c r="J5418" s="34" t="n">
        <x:v>1</x:v>
      </x:c>
      <x:c r="K5418" s="33" t="n">
        <x:v>84.58444516783385</x:v>
      </x:c>
      <x:c r="L5418" s="32" t="n">
        <x:v>286814.79723542026</x:v>
      </x:c>
      <x:c r="M5418" s="33" t="n">
        <x:v>2.8365719469157598</x:v>
      </x:c>
      <x:c r="N5418" s="33" t="n">
        <x:v>68.63915792961599</x:v>
      </x:c>
      <x:c r="O5418" s="32" t="n">
        <x:v>232746.41247489504</x:v>
      </x:c>
      <x:c r="P5418" s="32" t="n">
        <x:v>54068.38476052522</x:v>
      </x:c>
      <x:c r="Q5418" s="33" t="n">
        <x:v>1.232305985667372</x:v>
      </x:c>
      <x:c r="R5418" s="34" t="n">
        <x:v>0.232305985667372</x:v>
      </x:c>
    </x:row>
    <x:row r="5419" ht="18" customHeight="1">
      <x:c r="A5419" s="25" t="str">
        <x:v>EEZ_862</x:v>
      </x:c>
      <x:c r="B5419" s="25" t="str">
        <x:v>Venezuela</x:v>
      </x:c>
      <x:c r="C5419" s="25" t="str">
        <x:v>functional</x:v>
      </x:c>
      <x:c r="D5419" s="25" t="str">
        <x:v>Small benthopelagics (&lt;30 cm)</x:v>
      </x:c>
      <x:c r="E5419" s="35" t="n">
        <x:v>2</x:v>
      </x:c>
      <x:c r="F5419" s="35" t="n">
        <x:v>2</x:v>
      </x:c>
      <x:c r="G5419" s="32" t="n">
        <x:v>580.6992754108</x:v>
      </x:c>
      <x:c r="H5419" s="32" t="n">
        <x:v>580.6992754108</x:v>
      </x:c>
      <x:c r="I5419" s="33" t="n">
        <x:v>0</x:v>
      </x:c>
      <x:c r="J5419" s="34" t="n">
        <x:v>1</x:v>
      </x:c>
      <x:c r="K5419" s="33" t="n">
        <x:v>107.2321054233981</x:v>
      </x:c>
      <x:c r="L5419" s="32" t="n">
        <x:v>62269.605920141796</x:v>
      </x:c>
      <x:c r="M5419" s="33" t="n">
        <x:v>3.0301527301427025</x:v>
      </x:c>
      <x:c r="N5419" s="33" t="n">
        <x:v>107.18961971459969</x:v>
      </x:c>
      <x:c r="O5419" s="32" t="n">
        <x:v>62244.93449982725</x:v>
      </x:c>
      <x:c r="P5419" s="32" t="n">
        <x:v>24.671420314545685</x:v>
      </x:c>
      <x:c r="Q5419" s="33" t="n">
        <x:v>1.0003963602904042</x:v>
      </x:c>
      <x:c r="R5419" s="34" t="n">
        <x:v>0.0003963602904042602</x:v>
      </x:c>
    </x:row>
    <x:row r="5420" ht="18" customHeight="1">
      <x:c r="A5420" s="25" t="str">
        <x:v>EEZ_862</x:v>
      </x:c>
      <x:c r="B5420" s="25" t="str">
        <x:v>Venezuela</x:v>
      </x:c>
      <x:c r="C5420" s="25" t="str">
        <x:v>functional</x:v>
      </x:c>
      <x:c r="D5420" s="25" t="str">
        <x:v>Small demersals (&lt;30 cm)</x:v>
      </x:c>
      <x:c r="E5420" s="35" t="n">
        <x:v>1</x:v>
      </x:c>
      <x:c r="F5420" s="35" t="n">
        <x:v>1</x:v>
      </x:c>
      <x:c r="G5420" s="32" t="n">
        <x:v>105</x:v>
      </x:c>
      <x:c r="H5420" s="32" t="n">
        <x:v>105</x:v>
      </x:c>
      <x:c r="I5420" s="33" t="n">
        <x:v>0</x:v>
      </x:c>
      <x:c r="J5420" s="34" t="n">
        <x:v>1</x:v>
      </x:c>
      <x:c r="K5420" s="33" t="n">
        <x:v>407.3802778041126</x:v>
      </x:c>
      <x:c r="L5420" s="32" t="n">
        <x:v>42774.92916943182</x:v>
      </x:c>
      <x:c r="M5420" s="33" t="n">
        <x:v>3.6100000000000003</x:v>
      </x:c>
      <x:c r="N5420" s="33" t="n">
        <x:v>407.380277804113</x:v>
      </x:c>
      <x:c r="O5420" s="32" t="n">
        <x:v>42774.92916943187</x:v>
      </x:c>
      <x:c r="P5420" s="32" t="n">
        <x:v>-4.3655745685100555e-11</x:v>
      </x:c>
      <x:c r="Q5420" s="33" t="n">
        <x:v>0.999999999999999</x:v>
      </x:c>
      <x:c r="R5420" s="34" t="n">
        <x:v>-1.020591887181853e-15</x:v>
      </x:c>
    </x:row>
    <x:row r="5421" ht="18" customHeight="1">
      <x:c r="A5421" s="25" t="str">
        <x:v>EEZ_862</x:v>
      </x:c>
      <x:c r="B5421" s="25" t="str">
        <x:v>Venezuela</x:v>
      </x:c>
      <x:c r="C5421" s="25" t="str">
        <x:v>functional</x:v>
      </x:c>
      <x:c r="D5421" s="25" t="str">
        <x:v>Small pelagics (&lt;30 cm)</x:v>
      </x:c>
      <x:c r="E5421" s="35" t="n">
        <x:v>5</x:v>
      </x:c>
      <x:c r="F5421" s="35" t="n">
        <x:v>5</x:v>
      </x:c>
      <x:c r="G5421" s="32" t="n">
        <x:v>129153.93491011331</x:v>
      </x:c>
      <x:c r="H5421" s="32" t="n">
        <x:v>129153.93491011331</x:v>
      </x:c>
      <x:c r="I5421" s="33" t="n">
        <x:v>0</x:v>
      </x:c>
      <x:c r="J5421" s="34" t="n">
        <x:v>1</x:v>
      </x:c>
      <x:c r="K5421" s="33" t="n">
        <x:v>254.33020379232133</x:v>
      </x:c>
      <x:c r="L5421" s="32" t="n">
        <x:v>32847746.586269323</x:v>
      </x:c>
      <x:c r="M5421" s="33" t="n">
        <x:v>3.400169031414051</x:v>
      </x:c>
      <x:c r="N5421" s="33" t="n">
        <x:v>251.28642711336033</x:v>
      </x:c>
      <x:c r="O5421" s="32" t="n">
        <x:v>32454630.851193875</x:v>
      </x:c>
      <x:c r="P5421" s="32" t="n">
        <x:v>393115.7350754477</x:v>
      </x:c>
      <x:c r="Q5421" s="33" t="n">
        <x:v>1.0121127778922492</x:v>
      </x:c>
      <x:c r="R5421" s="34" t="n">
        <x:v>0.012112777892249129</x:v>
      </x:c>
    </x:row>
    <x:row r="5422" ht="18" customHeight="1">
      <x:c r="A5422" s="25" t="str">
        <x:v>EEZ_862</x:v>
      </x:c>
      <x:c r="B5422" s="25" t="str">
        <x:v>Venezuela</x:v>
      </x:c>
      <x:c r="C5422" s="25" t="str">
        <x:v>functional</x:v>
      </x:c>
      <x:c r="D5422" s="25" t="str">
        <x:v>Small reef assoc. fish (&lt;30 cm)</x:v>
      </x:c>
      <x:c r="E5422" s="35" t="n">
        <x:v>4</x:v>
      </x:c>
      <x:c r="F5422" s="35" t="n">
        <x:v>4</x:v>
      </x:c>
      <x:c r="G5422" s="32" t="n">
        <x:v>2939.7050447136</x:v>
      </x:c>
      <x:c r="H5422" s="32" t="n">
        <x:v>2939.7050447136</x:v>
      </x:c>
      <x:c r="I5422" s="33" t="n">
        <x:v>0</x:v>
      </x:c>
      <x:c r="J5422" s="34" t="n">
        <x:v>1</x:v>
      </x:c>
      <x:c r="K5422" s="33" t="n">
        <x:v>737.7999532656127</x:v>
      </x:c>
      <x:c r="L5422" s="32" t="n">
        <x:v>2168914.24460438</x:v>
      </x:c>
      <x:c r="M5422" s="33" t="n">
        <x:v>3.8014293275506943</x:v>
      </x:c>
      <x:c r="N5422" s="33" t="n">
        <x:v>633.0373395876503</x:v>
      </x:c>
      <x:c r="O5422" s="32" t="n">
        <x:v>1860943.0606778918</x:v>
      </x:c>
      <x:c r="P5422" s="32" t="n">
        <x:v>307971.18392648804</x:v>
      </x:c>
      <x:c r="Q5422" s="33" t="n">
        <x:v>1.1654919972749205</x:v>
      </x:c>
      <x:c r="R5422" s="34" t="n">
        <x:v>0.1654919972749206</x:v>
      </x:c>
    </x:row>
    <x:row r="5423" ht="18" customHeight="1">
      <x:c r="A5423" s="25" t="str">
        <x:v>EEZ_862</x:v>
      </x:c>
      <x:c r="B5423" s="25" t="str">
        <x:v>Venezuela</x:v>
      </x:c>
      <x:c r="C5423" s="25" t="str">
        <x:v>functional</x:v>
      </x:c>
      <x:c r="D5423" s="25" t="str">
        <x:v>Small to medium flatfishes (&lt;90 cm)</x:v>
      </x:c>
      <x:c r="E5423" s="35" t="n">
        <x:v>3</x:v>
      </x:c>
      <x:c r="F5423" s="35" t="n">
        <x:v>3</x:v>
      </x:c>
      <x:c r="G5423" s="32" t="n">
        <x:v>60.65967197309999</x:v>
      </x:c>
      <x:c r="H5423" s="32" t="n">
        <x:v>60.65967197309999</x:v>
      </x:c>
      <x:c r="I5423" s="33" t="n">
        <x:v>0</x:v>
      </x:c>
      <x:c r="J5423" s="34" t="n">
        <x:v>1</x:v>
      </x:c>
      <x:c r="K5423" s="33" t="n">
        <x:v>354.6589182334362</x:v>
      </x:c>
      <x:c r="L5423" s="32" t="n">
        <x:v>21513.49364237473</x:v>
      </x:c>
      <x:c r="M5423" s="33" t="n">
        <x:v>3.5262556637686946</x:v>
      </x:c>
      <x:c r="N5423" s="33" t="n">
        <x:v>335.9353169943441</x:v>
      </x:c>
      <x:c r="O5423" s="32" t="n">
        <x:v>20377.726133056272</x:v>
      </x:c>
      <x:c r="P5423" s="32" t="n">
        <x:v>1135.767509318459</x:v>
      </x:c>
      <x:c r="Q5423" s="33" t="n">
        <x:v>1.0557357333150161</x:v>
      </x:c>
      <x:c r="R5423" s="34" t="n">
        <x:v>0.05573573331501611</x:v>
      </x:c>
    </x:row>
    <x:row r="5424" ht="18" customHeight="1">
      <x:c r="A5424" s="25" t="str">
        <x:v>EEZ_872</x:v>
      </x:c>
      <x:c r="B5424" s="25" t="str">
        <x:v>Wake Isl. (USA)</x:v>
      </x:c>
      <x:c r="C5424" s="25" t="str">
        <x:v>functional</x:v>
      </x:c>
      <x:c r="D5424" s="25" t="str">
        <x:v>Large pelagics (&gt;=90 cm)</x:v>
      </x:c>
      <x:c r="E5424" s="35" t="n">
        <x:v>6</x:v>
      </x:c>
      <x:c r="F5424" s="35" t="n">
        <x:v>6</x:v>
      </x:c>
      <x:c r="G5424" s="32" t="n">
        <x:v>17.6608329038</x:v>
      </x:c>
      <x:c r="H5424" s="32" t="n">
        <x:v>17.6608329038</x:v>
      </x:c>
      <x:c r="I5424" s="33" t="n">
        <x:v>0</x:v>
      </x:c>
      <x:c r="J5424" s="34" t="n">
        <x:v>1</x:v>
      </x:c>
      <x:c r="K5424" s="33" t="n">
        <x:v>2673.863581500653</x:v>
      </x:c>
      <x:c r="L5424" s="32" t="n">
        <x:v>47222.65792043924</x:v>
      </x:c>
      <x:c r="M5424" s="33" t="n">
        <x:v>4.4164766930566115</x:v>
      </x:c>
      <x:c r="N5424" s="33" t="n">
        <x:v>2609.0157032452203</x:v>
      </x:c>
      <x:c r="O5424" s="32" t="n">
        <x:v>46077.39037840408</x:v>
      </x:c>
      <x:c r="P5424" s="32" t="n">
        <x:v>1145.2675420351588</x:v>
      </x:c>
      <x:c r="Q5424" s="33" t="n">
        <x:v>1.0248553039273667</x:v>
      </x:c>
      <x:c r="R5424" s="34" t="n">
        <x:v>0.024855303927366772</x:v>
      </x:c>
    </x:row>
    <x:row r="5425" ht="18" customHeight="1">
      <x:c r="A5425" s="25" t="str">
        <x:v>EEZ_872</x:v>
      </x:c>
      <x:c r="B5425" s="25" t="str">
        <x:v>Wake Isl. (USA)</x:v>
      </x:c>
      <x:c r="C5425" s="25" t="str">
        <x:v>functional</x:v>
      </x:c>
      <x:c r="D5425" s="25" t="str">
        <x:v>Large sharks (&gt;=90 cm)</x:v>
      </x:c>
      <x:c r="E5425" s="35" t="n">
        <x:v>2</x:v>
      </x:c>
      <x:c r="F5425" s="35" t="n">
        <x:v>2</x:v>
      </x:c>
      <x:c r="G5425" s="32" t="n">
        <x:v>7.7509351702</x:v>
      </x:c>
      <x:c r="H5425" s="32" t="n">
        <x:v>7.7509351702</x:v>
      </x:c>
      <x:c r="I5425" s="33" t="n">
        <x:v>0</x:v>
      </x:c>
      <x:c r="J5425" s="34" t="n">
        <x:v>1</x:v>
      </x:c>
      <x:c r="K5425" s="33" t="n">
        <x:v>2276.875567233619</x:v>
      </x:c>
      <x:c r="L5425" s="32" t="n">
        <x:v>17647.914912240132</x:v>
      </x:c>
      <x:c r="M5425" s="33" t="n">
        <x:v>4.356196874978346</x:v>
      </x:c>
      <x:c r="N5425" s="33" t="n">
        <x:v>2270.8940634385067</x:v>
      </x:c>
      <x:c r="O5425" s="32" t="n">
        <x:v>17601.55266410391</x:v>
      </x:c>
      <x:c r="P5425" s="32" t="n">
        <x:v>46.36224813622175</x:v>
      </x:c>
      <x:c r="Q5425" s="33" t="n">
        <x:v>1.002633986275016</x:v>
      </x:c>
      <x:c r="R5425" s="34" t="n">
        <x:v>0.002633986275016042</x:v>
      </x:c>
    </x:row>
    <x:row r="5426" ht="18" customHeight="1">
      <x:c r="A5426" s="25" t="str">
        <x:v>EEZ_872</x:v>
      </x:c>
      <x:c r="B5426" s="25" t="str">
        <x:v>Wake Isl. (USA)</x:v>
      </x:c>
      <x:c r="C5426" s="25" t="str">
        <x:v>functional</x:v>
      </x:c>
      <x:c r="D5426" s="25" t="str">
        <x:v>Medium demersals (30 - 89 cm)</x:v>
      </x:c>
      <x:c r="E5426" s="35" t="n">
        <x:v>1</x:v>
      </x:c>
      <x:c r="F5426" s="35" t="n">
        <x:v>1</x:v>
      </x:c>
      <x:c r="G5426" s="32" t="n">
        <x:v>4.0166901407</x:v>
      </x:c>
      <x:c r="H5426" s="32" t="n">
        <x:v>4.0166901407</x:v>
      </x:c>
      <x:c r="I5426" s="33" t="n">
        <x:v>0</x:v>
      </x:c>
      <x:c r="J5426" s="34" t="n">
        <x:v>1</x:v>
      </x:c>
      <x:c r="K5426" s="33" t="n">
        <x:v>190.54607179632464</x:v>
      </x:c>
      <x:c r="L5426" s="32" t="n">
        <x:v>765.3645279334115</x:v>
      </x:c>
      <x:c r="M5426" s="33" t="n">
        <x:v>3.28</x:v>
      </x:c>
      <x:c r="N5426" s="33" t="n">
        <x:v>190.54607179632464</x:v>
      </x:c>
      <x:c r="O5426" s="32" t="n">
        <x:v>765.3645279334115</x:v>
      </x:c>
      <x:c r="P5426" s="32" t="n">
        <x:v>0</x:v>
      </x:c>
      <x:c r="Q5426" s="33" t="n">
        <x:v>1</x:v>
      </x:c>
      <x:c r="R5426" s="34" t="n">
        <x:v>0</x:v>
      </x:c>
    </x:row>
    <x:row r="5427" ht="18" customHeight="1">
      <x:c r="A5427" s="25" t="str">
        <x:v>EEZ_872</x:v>
      </x:c>
      <x:c r="B5427" s="25" t="str">
        <x:v>Wake Isl. (USA)</x:v>
      </x:c>
      <x:c r="C5427" s="25" t="str">
        <x:v>functional</x:v>
      </x:c>
      <x:c r="D5427" s="25" t="str">
        <x:v>Medium pelagics (30 - 89 cm)</x:v>
      </x:c>
      <x:c r="E5427" s="35" t="n">
        <x:v>3</x:v>
      </x:c>
      <x:c r="F5427" s="35" t="n">
        <x:v>3</x:v>
      </x:c>
      <x:c r="G5427" s="32" t="n">
        <x:v>5.056786100599999</x:v>
      </x:c>
      <x:c r="H5427" s="32" t="n">
        <x:v>5.056786100599999</x:v>
      </x:c>
      <x:c r="I5427" s="33" t="n">
        <x:v>0</x:v>
      </x:c>
      <x:c r="J5427" s="34" t="n">
        <x:v>1</x:v>
      </x:c>
      <x:c r="K5427" s="33" t="n">
        <x:v>489.82437204285884</x:v>
      </x:c>
      <x:c r="L5427" s="32" t="n">
        <x:v>2476.9370762814515</x:v>
      </x:c>
      <x:c r="M5427" s="33" t="n">
        <x:v>3.5347632302078478</x:v>
      </x:c>
      <x:c r="N5427" s="33" t="n">
        <x:v>342.58096644564296</x:v>
      </x:c>
      <x:c r="O5427" s="32" t="n">
        <x:v>1732.358669452442</x:v>
      </x:c>
      <x:c r="P5427" s="32" t="n">
        <x:v>744.5784068290095</x:v>
      </x:c>
      <x:c r="Q5427" s="33" t="n">
        <x:v>1.4298061480907722</x:v>
      </x:c>
      <x:c r="R5427" s="34" t="n">
        <x:v>0.4298061480907723</x:v>
      </x:c>
    </x:row>
    <x:row r="5428" ht="18" customHeight="1">
      <x:c r="A5428" s="25" t="str">
        <x:v>EEZ_872</x:v>
      </x:c>
      <x:c r="B5428" s="25" t="str">
        <x:v>Wake Isl. (USA)</x:v>
      </x:c>
      <x:c r="C5428" s="25" t="str">
        <x:v>functional</x:v>
      </x:c>
      <x:c r="D5428" s="25" t="str">
        <x:v>Small reef assoc. fish (&lt;30 cm)</x:v>
      </x:c>
      <x:c r="E5428" s="35" t="n">
        <x:v>1</x:v>
      </x:c>
      <x:c r="F5428" s="35" t="n">
        <x:v>1</x:v>
      </x:c>
      <x:c r="G5428" s="32" t="n">
        <x:v>0.1485430739</x:v>
      </x:c>
      <x:c r="H5428" s="32" t="n">
        <x:v>0.1485430739</x:v>
      </x:c>
      <x:c r="I5428" s="33" t="n">
        <x:v>0</x:v>
      </x:c>
      <x:c r="J5428" s="34" t="n">
        <x:v>1</x:v>
      </x:c>
      <x:c r="K5428" s="33" t="n">
        <x:v>19.054607179632463</x:v>
      </x:c>
      <x:c r="L5428" s="32" t="n">
        <x:v>2.8304299224196154</x:v>
      </x:c>
      <x:c r="M5428" s="33" t="n">
        <x:v>2.28</x:v>
      </x:c>
      <x:c r="N5428" s="33" t="n">
        <x:v>19.054607179632463</x:v>
      </x:c>
      <x:c r="O5428" s="32" t="n">
        <x:v>2.8304299224196154</x:v>
      </x:c>
      <x:c r="P5428" s="32" t="n">
        <x:v>0</x:v>
      </x:c>
      <x:c r="Q5428" s="33" t="n">
        <x:v>1</x:v>
      </x:c>
      <x:c r="R5428" s="34" t="n">
        <x:v>0</x:v>
      </x:c>
    </x:row>
    <x:row r="5429" ht="18" customHeight="1">
      <x:c r="A5429" s="25" t="str">
        <x:v>EEZ_876</x:v>
      </x:c>
      <x:c r="B5429" s="25" t="str">
        <x:v>Wallis &amp; Futuna Isl. (France)</x:v>
      </x:c>
      <x:c r="C5429" s="25" t="str">
        <x:v>functional</x:v>
      </x:c>
      <x:c r="D5429" s="25" t="str">
        <x:v>Cephalopods</x:v>
      </x:c>
      <x:c r="E5429" s="35" t="n">
        <x:v>1</x:v>
      </x:c>
      <x:c r="F5429" s="35" t="n">
        <x:v>1</x:v>
      </x:c>
      <x:c r="G5429" s="32" t="n">
        <x:v>1</x:v>
      </x:c>
      <x:c r="H5429" s="32" t="n">
        <x:v>1</x:v>
      </x:c>
      <x:c r="I5429" s="33" t="n">
        <x:v>0</x:v>
      </x:c>
      <x:c r="J5429" s="34" t="n">
        <x:v>1</x:v>
      </x:c>
      <x:c r="K5429" s="33" t="n">
        <x:v>630.957344480193</x:v>
      </x:c>
      <x:c r="L5429" s="32" t="n">
        <x:v>630.957344480193</x:v>
      </x:c>
      <x:c r="M5429" s="33" t="n">
        <x:v>3.8</x:v>
      </x:c>
      <x:c r="N5429" s="33" t="n">
        <x:v>630.957344480193</x:v>
      </x:c>
      <x:c r="O5429" s="32" t="n">
        <x:v>630.957344480193</x:v>
      </x:c>
      <x:c r="P5429" s="32" t="n">
        <x:v>0</x:v>
      </x:c>
      <x:c r="Q5429" s="33" t="n">
        <x:v>1</x:v>
      </x:c>
      <x:c r="R5429" s="34" t="n">
        <x:v>0</x:v>
      </x:c>
    </x:row>
    <x:row r="5430" ht="18" customHeight="1">
      <x:c r="A5430" s="25" t="str">
        <x:v>EEZ_876</x:v>
      </x:c>
      <x:c r="B5430" s="25" t="str">
        <x:v>Wallis &amp; Futuna Isl. (France)</x:v>
      </x:c>
      <x:c r="C5430" s="25" t="str">
        <x:v>functional</x:v>
      </x:c>
      <x:c r="D5430" s="25" t="str">
        <x:v>Large benthopelagics (&gt;=90 cm)</x:v>
      </x:c>
      <x:c r="E5430" s="35" t="n">
        <x:v>1</x:v>
      </x:c>
      <x:c r="F5430" s="35" t="n">
        <x:v>1</x:v>
      </x:c>
      <x:c r="G5430" s="32" t="n">
        <x:v>0.3288782155</x:v>
      </x:c>
      <x:c r="H5430" s="32" t="n">
        <x:v>0.3288782155</x:v>
      </x:c>
      <x:c r="I5430" s="33" t="n">
        <x:v>0</x:v>
      </x:c>
      <x:c r="J5430" s="34" t="n">
        <x:v>1</x:v>
      </x:c>
      <x:c r="K5430" s="33" t="n">
        <x:v>10.71519305237606</x:v>
      </x:c>
      <x:c r="L5430" s="32" t="n">
        <x:v>3.523993569803437</x:v>
      </x:c>
      <x:c r="M5430" s="33" t="n">
        <x:v>2.03</x:v>
      </x:c>
      <x:c r="N5430" s="33" t="n">
        <x:v>10.71519305237606</x:v>
      </x:c>
      <x:c r="O5430" s="32" t="n">
        <x:v>3.523993569803437</x:v>
      </x:c>
      <x:c r="P5430" s="32" t="n">
        <x:v>0</x:v>
      </x:c>
      <x:c r="Q5430" s="33" t="n">
        <x:v>1</x:v>
      </x:c>
      <x:c r="R5430" s="34" t="n">
        <x:v>0</x:v>
      </x:c>
    </x:row>
    <x:row r="5431" ht="18" customHeight="1">
      <x:c r="A5431" s="25" t="str">
        <x:v>EEZ_876</x:v>
      </x:c>
      <x:c r="B5431" s="25" t="str">
        <x:v>Wallis &amp; Futuna Isl. (France)</x:v>
      </x:c>
      <x:c r="C5431" s="25" t="str">
        <x:v>functional</x:v>
      </x:c>
      <x:c r="D5431" s="25" t="str">
        <x:v>Large pelagics (&gt;=90 cm)</x:v>
      </x:c>
      <x:c r="E5431" s="35" t="n">
        <x:v>14</x:v>
      </x:c>
      <x:c r="F5431" s="35" t="n">
        <x:v>14</x:v>
      </x:c>
      <x:c r="G5431" s="32" t="n">
        <x:v>225.7529658579</x:v>
      </x:c>
      <x:c r="H5431" s="32" t="n">
        <x:v>225.7529658579</x:v>
      </x:c>
      <x:c r="I5431" s="33" t="n">
        <x:v>0</x:v>
      </x:c>
      <x:c r="J5431" s="34" t="n">
        <x:v>1</x:v>
      </x:c>
      <x:c r="K5431" s="33" t="n">
        <x:v>2406.6292312759238</x:v>
      </x:c>
      <x:c r="L5431" s="32" t="n">
        <x:v>543303.6866808577</x:v>
      </x:c>
      <x:c r="M5431" s="33" t="n">
        <x:v>4.373976920206466</x:v>
      </x:c>
      <x:c r="N5431" s="33" t="n">
        <x:v>2365.7939683100544</x:v>
      </x:c>
      <x:c r="O5431" s="32" t="n">
        <x:v>534085.0049547255</x:v>
      </x:c>
      <x:c r="P5431" s="32" t="n">
        <x:v>9218.68172613217</x:v>
      </x:c>
      <x:c r="Q5431" s="33" t="n">
        <x:v>1.0172607012752841</x:v>
      </x:c>
      <x:c r="R5431" s="34" t="n">
        <x:v>0.017260701275284146</x:v>
      </x:c>
    </x:row>
    <x:row r="5432" ht="18" customHeight="1">
      <x:c r="A5432" s="25" t="str">
        <x:v>EEZ_876</x:v>
      </x:c>
      <x:c r="B5432" s="25" t="str">
        <x:v>Wallis &amp; Futuna Isl. (France)</x:v>
      </x:c>
      <x:c r="C5432" s="25" t="str">
        <x:v>functional</x:v>
      </x:c>
      <x:c r="D5432" s="25" t="str">
        <x:v>Large reef assoc. fish (&gt;=90 cm)</x:v>
      </x:c>
      <x:c r="E5432" s="35" t="n">
        <x:v>6</x:v>
      </x:c>
      <x:c r="F5432" s="35" t="n">
        <x:v>6</x:v>
      </x:c>
      <x:c r="G5432" s="32" t="n">
        <x:v>52.4733023234</x:v>
      </x:c>
      <x:c r="H5432" s="32" t="n">
        <x:v>52.4733023234</x:v>
      </x:c>
      <x:c r="I5432" s="33" t="n">
        <x:v>0</x:v>
      </x:c>
      <x:c r="J5432" s="34" t="n">
        <x:v>1</x:v>
      </x:c>
      <x:c r="K5432" s="33" t="n">
        <x:v>1502.416510740324</x:v>
      </x:c>
      <x:c r="L5432" s="32" t="n">
        <x:v>78836.75578374475</x:v>
      </x:c>
      <x:c r="M5432" s="33" t="n">
        <x:v>4.0697731749535855</x:v>
      </x:c>
      <x:c r="N5432" s="33" t="n">
        <x:v>1174.2840849962013</x:v>
      </x:c>
      <x:c r="O5432" s="32" t="n">
        <x:v>61618.56380556281</x:v>
      </x:c>
      <x:c r="P5432" s="32" t="n">
        <x:v>17218.191978181945</x:v>
      </x:c>
      <x:c r="Q5432" s="33" t="n">
        <x:v>1.2794318938122917</x:v>
      </x:c>
      <x:c r="R5432" s="34" t="n">
        <x:v>0.27943189381229167</x:v>
      </x:c>
    </x:row>
    <x:row r="5433" ht="18" customHeight="1">
      <x:c r="A5433" s="25" t="str">
        <x:v>EEZ_876</x:v>
      </x:c>
      <x:c r="B5433" s="25" t="str">
        <x:v>Wallis &amp; Futuna Isl. (France)</x:v>
      </x:c>
      <x:c r="C5433" s="25" t="str">
        <x:v>functional</x:v>
      </x:c>
      <x:c r="D5433" s="25" t="str">
        <x:v>Large sharks (&gt;=90 cm)</x:v>
      </x:c>
      <x:c r="E5433" s="35" t="n">
        <x:v>8</x:v>
      </x:c>
      <x:c r="F5433" s="35" t="n">
        <x:v>8</x:v>
      </x:c>
      <x:c r="G5433" s="32" t="n">
        <x:v>89.22976059610001</x:v>
      </x:c>
      <x:c r="H5433" s="32" t="n">
        <x:v>89.22976059610001</x:v>
      </x:c>
      <x:c r="I5433" s="33" t="n">
        <x:v>0</x:v>
      </x:c>
      <x:c r="J5433" s="34" t="n">
        <x:v>1</x:v>
      </x:c>
      <x:c r="K5433" s="33" t="n">
        <x:v>2321.8132982039733</x:v>
      </x:c>
      <x:c r="L5433" s="32" t="n">
        <x:v>207174.8447475819</x:v>
      </x:c>
      <x:c r="M5433" s="33" t="n">
        <x:v>4.361451814277473</x:v>
      </x:c>
      <x:c r="N5433" s="33" t="n">
        <x:v>2298.538668282245</x:v>
      </x:c>
      <x:c r="O5433" s="32" t="n">
        <x:v>205098.05509170325</x:v>
      </x:c>
      <x:c r="P5433" s="32" t="n">
        <x:v>2076.789655878645</x:v>
      </x:c>
      <x:c r="Q5433" s="33" t="n">
        <x:v>1.0101258378825195</x:v>
      </x:c>
      <x:c r="R5433" s="34" t="n">
        <x:v>0.010125837882519523</x:v>
      </x:c>
    </x:row>
    <x:row r="5434" ht="18" customHeight="1">
      <x:c r="A5434" s="25" t="str">
        <x:v>EEZ_876</x:v>
      </x:c>
      <x:c r="B5434" s="25" t="str">
        <x:v>Wallis &amp; Futuna Isl. (France)</x:v>
      </x:c>
      <x:c r="C5434" s="25" t="str">
        <x:v>functional</x:v>
      </x:c>
      <x:c r="D5434" s="25" t="str">
        <x:v>Lobsters, crabs</x:v>
      </x:c>
      <x:c r="E5434" s="35" t="n">
        <x:v>1</x:v>
      </x:c>
      <x:c r="F5434" s="35" t="n">
        <x:v>1</x:v>
      </x:c>
      <x:c r="G5434" s="32" t="n">
        <x:v>1</x:v>
      </x:c>
      <x:c r="H5434" s="32" t="n">
        <x:v>1</x:v>
      </x:c>
      <x:c r="I5434" s="33" t="n">
        <x:v>0</x:v>
      </x:c>
      <x:c r="J5434" s="34" t="n">
        <x:v>1</x:v>
      </x:c>
      <x:c r="K5434" s="33" t="n">
        <x:v>138.03842646028852</x:v>
      </x:c>
      <x:c r="L5434" s="32" t="n">
        <x:v>138.03842646028852</x:v>
      </x:c>
      <x:c r="M5434" s="33" t="n">
        <x:v>3.14</x:v>
      </x:c>
      <x:c r="N5434" s="33" t="n">
        <x:v>138.03842646028852</x:v>
      </x:c>
      <x:c r="O5434" s="32" t="n">
        <x:v>138.03842646028852</x:v>
      </x:c>
      <x:c r="P5434" s="32" t="n">
        <x:v>0</x:v>
      </x:c>
      <x:c r="Q5434" s="33" t="n">
        <x:v>1</x:v>
      </x:c>
      <x:c r="R5434" s="34" t="n">
        <x:v>0</x:v>
      </x:c>
    </x:row>
    <x:row r="5435" ht="18" customHeight="1">
      <x:c r="A5435" s="25" t="str">
        <x:v>EEZ_876</x:v>
      </x:c>
      <x:c r="B5435" s="25" t="str">
        <x:v>Wallis &amp; Futuna Isl. (France)</x:v>
      </x:c>
      <x:c r="C5435" s="25" t="str">
        <x:v>functional</x:v>
      </x:c>
      <x:c r="D5435" s="25" t="str">
        <x:v>Medium demersals (30 - 89 cm)</x:v>
      </x:c>
      <x:c r="E5435" s="35" t="n">
        <x:v>3</x:v>
      </x:c>
      <x:c r="F5435" s="35" t="n">
        <x:v>3</x:v>
      </x:c>
      <x:c r="G5435" s="32" t="n">
        <x:v>153.0956521818</x:v>
      </x:c>
      <x:c r="H5435" s="32" t="n">
        <x:v>153.0956521818</x:v>
      </x:c>
      <x:c r="I5435" s="33" t="n">
        <x:v>0</x:v>
      </x:c>
      <x:c r="J5435" s="34" t="n">
        <x:v>1</x:v>
      </x:c>
      <x:c r="K5435" s="33" t="n">
        <x:v>160.6931205389747</x:v>
      </x:c>
      <x:c r="L5435" s="32" t="n">
        <x:v>24601.418090042935</x:v>
      </x:c>
      <x:c r="M5435" s="33" t="n">
        <x:v>2.9996099328391304</x:v>
      </x:c>
      <x:c r="N5435" s="33" t="n">
        <x:v>99.91022403976191</x:v>
      </x:c>
      <x:c r="O5435" s="32" t="n">
        <x:v>15295.820908997104</x:v>
      </x:c>
      <x:c r="P5435" s="32" t="n">
        <x:v>9305.59718104583</x:v>
      </x:c>
      <x:c r="Q5435" s="33" t="n">
        <x:v>1.6083751396155674</x:v>
      </x:c>
      <x:c r="R5435" s="34" t="n">
        <x:v>0.6083751396155676</x:v>
      </x:c>
    </x:row>
    <x:row r="5436" ht="18" customHeight="1">
      <x:c r="A5436" s="25" t="str">
        <x:v>EEZ_876</x:v>
      </x:c>
      <x:c r="B5436" s="25" t="str">
        <x:v>Wallis &amp; Futuna Isl. (France)</x:v>
      </x:c>
      <x:c r="C5436" s="25" t="str">
        <x:v>functional</x:v>
      </x:c>
      <x:c r="D5436" s="25" t="str">
        <x:v>Medium pelagics (30 - 89 cm)</x:v>
      </x:c>
      <x:c r="E5436" s="35" t="n">
        <x:v>4</x:v>
      </x:c>
      <x:c r="F5436" s="35" t="n">
        <x:v>4</x:v>
      </x:c>
      <x:c r="G5436" s="32" t="n">
        <x:v>53.57528617369999</x:v>
      </x:c>
      <x:c r="H5436" s="32" t="n">
        <x:v>53.57528617369999</x:v>
      </x:c>
      <x:c r="I5436" s="33" t="n">
        <x:v>0</x:v>
      </x:c>
      <x:c r="J5436" s="34" t="n">
        <x:v>1</x:v>
      </x:c>
      <x:c r="K5436" s="33" t="n">
        <x:v>1315.4533200702472</x:v>
      </x:c>
      <x:c r="L5436" s="32" t="n">
        <x:v>70475.78807090726</x:v>
      </x:c>
      <x:c r="M5436" s="33" t="n">
        <x:v>4.052053299537054</x:v>
      </x:c>
      <x:c r="N5436" s="33" t="n">
        <x:v>1127.3358019107022</x:v>
      </x:c>
      <x:c r="O5436" s="32" t="n">
        <x:v>60397.338201223436</x:v>
      </x:c>
      <x:c r="P5436" s="32" t="n">
        <x:v>10078.449869683827</x:v>
      </x:c>
      <x:c r="Q5436" s="33" t="n">
        <x:v>1.1668691066501284</x:v>
      </x:c>
      <x:c r="R5436" s="34" t="n">
        <x:v>0.16686910665012838</x:v>
      </x:c>
    </x:row>
    <x:row r="5437" ht="18" customHeight="1">
      <x:c r="A5437" s="25" t="str">
        <x:v>EEZ_876</x:v>
      </x:c>
      <x:c r="B5437" s="25" t="str">
        <x:v>Wallis &amp; Futuna Isl. (France)</x:v>
      </x:c>
      <x:c r="C5437" s="25" t="str">
        <x:v>functional</x:v>
      </x:c>
      <x:c r="D5437" s="25" t="str">
        <x:v>Medium reef assoc. fish (30 - 89 cm)</x:v>
      </x:c>
      <x:c r="E5437" s="35" t="n">
        <x:v>26</x:v>
      </x:c>
      <x:c r="F5437" s="35" t="n">
        <x:v>26</x:v>
      </x:c>
      <x:c r="G5437" s="32" t="n">
        <x:v>327.3653756896</x:v>
      </x:c>
      <x:c r="H5437" s="32" t="n">
        <x:v>327.3653756896</x:v>
      </x:c>
      <x:c r="I5437" s="33" t="n">
        <x:v>0</x:v>
      </x:c>
      <x:c r="J5437" s="34" t="n">
        <x:v>1</x:v>
      </x:c>
      <x:c r="K5437" s="33" t="n">
        <x:v>582.009734120646</x:v>
      </x:c>
      <x:c r="L5437" s="32" t="n">
        <x:v>190529.8352654095</x:v>
      </x:c>
      <x:c r="M5437" s="33" t="n">
        <x:v>3.3233758144599044</x:v>
      </x:c>
      <x:c r="N5437" s="33" t="n">
        <x:v>210.55997213477005</x:v>
      </x:c>
      <x:c r="O5437" s="32" t="n">
        <x:v>68930.0443830907</x:v>
      </x:c>
      <x:c r="P5437" s="32" t="n">
        <x:v>121599.79088231879</x:v>
      </x:c>
      <x:c r="Q5437" s="33" t="n">
        <x:v>2.7641043462340864</x:v>
      </x:c>
      <x:c r="R5437" s="34" t="n">
        <x:v>1.7641043462340864</x:v>
      </x:c>
    </x:row>
    <x:row r="5438" ht="18" customHeight="1">
      <x:c r="A5438" s="25" t="str">
        <x:v>EEZ_876</x:v>
      </x:c>
      <x:c r="B5438" s="25" t="str">
        <x:v>Wallis &amp; Futuna Isl. (France)</x:v>
      </x:c>
      <x:c r="C5438" s="25" t="str">
        <x:v>functional</x:v>
      </x:c>
      <x:c r="D5438" s="25" t="str">
        <x:v>Other demersal invertebrates</x:v>
      </x:c>
      <x:c r="E5438" s="35" t="n">
        <x:v>1</x:v>
      </x:c>
      <x:c r="F5438" s="35" t="n">
        <x:v>1</x:v>
      </x:c>
      <x:c r="G5438" s="32" t="n">
        <x:v>12.24</x:v>
      </x:c>
      <x:c r="H5438" s="32" t="n">
        <x:v>12.24</x:v>
      </x:c>
      <x:c r="I5438" s="33" t="n">
        <x:v>0</x:v>
      </x:c>
      <x:c r="J5438" s="34" t="n">
        <x:v>1</x:v>
      </x:c>
      <x:c r="K5438" s="33" t="n">
        <x:v>12.589254117941673</x:v>
      </x:c>
      <x:c r="L5438" s="32" t="n">
        <x:v>154.0924704036061</x:v>
      </x:c>
      <x:c r="M5438" s="33" t="n">
        <x:v>2.1</x:v>
      </x:c>
      <x:c r="N5438" s="33" t="n">
        <x:v>12.589254117941675</x:v>
      </x:c>
      <x:c r="O5438" s="32" t="n">
        <x:v>154.0924704036061</x:v>
      </x:c>
      <x:c r="P5438" s="32" t="n">
        <x:v>0</x:v>
      </x:c>
      <x:c r="Q5438" s="33" t="n">
        <x:v>1</x:v>
      </x:c>
      <x:c r="R5438" s="34" t="n">
        <x:v>0</x:v>
      </x:c>
    </x:row>
    <x:row r="5439" ht="18" customHeight="1">
      <x:c r="A5439" s="25" t="str">
        <x:v>EEZ_876</x:v>
      </x:c>
      <x:c r="B5439" s="25" t="str">
        <x:v>Wallis &amp; Futuna Isl. (France)</x:v>
      </x:c>
      <x:c r="C5439" s="25" t="str">
        <x:v>functional</x:v>
      </x:c>
      <x:c r="D5439" s="25" t="str">
        <x:v>Small reef assoc. fish (&lt;30 cm)</x:v>
      </x:c>
      <x:c r="E5439" s="35" t="n">
        <x:v>6</x:v>
      </x:c>
      <x:c r="F5439" s="35" t="n">
        <x:v>6</x:v>
      </x:c>
      <x:c r="G5439" s="32" t="n">
        <x:v>54.9445871997</x:v>
      </x:c>
      <x:c r="H5439" s="32" t="n">
        <x:v>54.9445871997</x:v>
      </x:c>
      <x:c r="I5439" s="33" t="n">
        <x:v>0</x:v>
      </x:c>
      <x:c r="J5439" s="34" t="n">
        <x:v>1</x:v>
      </x:c>
      <x:c r="K5439" s="33" t="n">
        <x:v>60.68298953144916</x:v>
      </x:c>
      <x:c r="L5439" s="32" t="n">
        <x:v>3334.201809849191</x:v>
      </x:c>
      <x:c r="M5439" s="33" t="n">
        <x:v>2.300647588648117</x:v>
      </x:c>
      <x:c r="N5439" s="33" t="n">
        <x:v>19.982397257078528</x:v>
      </x:c>
      <x:c r="O5439" s="32" t="n">
        <x:v>1097.9245685505973</x:v>
      </x:c>
      <x:c r="P5439" s="32" t="n">
        <x:v>2236.2772412985933</x:v>
      </x:c>
      <x:c r="Q5439" s="33" t="n">
        <x:v>3.0368222966817924</x:v>
      </x:c>
      <x:c r="R5439" s="34" t="n">
        <x:v>2.036822296681792</x:v>
      </x:c>
    </x:row>
    <x:row r="5440" ht="18" customHeight="1">
      <x:c r="A5440" s="25" t="str">
        <x:v>EEZ_882</x:v>
      </x:c>
      <x:c r="B5440" s="25" t="str">
        <x:v>Samoa</x:v>
      </x:c>
      <x:c r="C5440" s="25" t="str">
        <x:v>functional</x:v>
      </x:c>
      <x:c r="D5440" s="25" t="str">
        <x:v>Cephalopods</x:v>
      </x:c>
      <x:c r="E5440" s="35" t="n">
        <x:v>1</x:v>
      </x:c>
      <x:c r="F5440" s="35" t="n">
        <x:v>1</x:v>
      </x:c>
      <x:c r="G5440" s="32" t="n">
        <x:v>978.56965741</x:v>
      </x:c>
      <x:c r="H5440" s="32" t="n">
        <x:v>978.56965741</x:v>
      </x:c>
      <x:c r="I5440" s="33" t="n">
        <x:v>0</x:v>
      </x:c>
      <x:c r="J5440" s="34" t="n">
        <x:v>1</x:v>
      </x:c>
      <x:c r="K5440" s="33" t="n">
        <x:v>630.957344480193</x:v>
      </x:c>
      <x:c r="L5440" s="32" t="n">
        <x:v>617435.7124283058</x:v>
      </x:c>
      <x:c r="M5440" s="33" t="n">
        <x:v>3.8</x:v>
      </x:c>
      <x:c r="N5440" s="33" t="n">
        <x:v>630.957344480193</x:v>
      </x:c>
      <x:c r="O5440" s="32" t="n">
        <x:v>617435.7124283058</x:v>
      </x:c>
      <x:c r="P5440" s="32" t="n">
        <x:v>0</x:v>
      </x:c>
      <x:c r="Q5440" s="33" t="n">
        <x:v>1</x:v>
      </x:c>
      <x:c r="R5440" s="34" t="n">
        <x:v>0</x:v>
      </x:c>
    </x:row>
    <x:row r="5441" ht="18" customHeight="1">
      <x:c r="A5441" s="25" t="str">
        <x:v>EEZ_882</x:v>
      </x:c>
      <x:c r="B5441" s="25" t="str">
        <x:v>Samoa</x:v>
      </x:c>
      <x:c r="C5441" s="25" t="str">
        <x:v>functional</x:v>
      </x:c>
      <x:c r="D5441" s="25" t="str">
        <x:v>Large bathypelagics (&gt;=90 cm)</x:v>
      </x:c>
      <x:c r="E5441" s="35" t="n">
        <x:v>3</x:v>
      </x:c>
      <x:c r="F5441" s="35" t="n">
        <x:v>3</x:v>
      </x:c>
      <x:c r="G5441" s="32" t="n">
        <x:v>0.19876150199999998</x:v>
      </x:c>
      <x:c r="H5441" s="32" t="n">
        <x:v>0.19876150199999998</x:v>
      </x:c>
      <x:c r="I5441" s="33" t="n">
        <x:v>0</x:v>
      </x:c>
      <x:c r="J5441" s="34" t="n">
        <x:v>1</x:v>
      </x:c>
      <x:c r="K5441" s="33" t="n">
        <x:v>1675.7082152888204</x:v>
      </x:c>
      <x:c r="L5441" s="32" t="n">
        <x:v>333.06628178454525</x:v>
      </x:c>
      <x:c r="M5441" s="33" t="n">
        <x:v>4.22329149072339</x:v>
      </x:c>
      <x:c r="N5441" s="33" t="n">
        <x:v>1672.212597061603</x:v>
      </x:c>
      <x:c r="O5441" s="32" t="n">
        <x:v>332.371487455285</x:v>
      </x:c>
      <x:c r="P5441" s="32" t="n">
        <x:v>0.6947943292602758</x:v>
      </x:c>
      <x:c r="Q5441" s="33" t="n">
        <x:v>1.0020904149588155</x:v>
      </x:c>
      <x:c r="R5441" s="34" t="n">
        <x:v>0.0020904149588154694</x:v>
      </x:c>
    </x:row>
    <x:row r="5442" ht="18" customHeight="1">
      <x:c r="A5442" s="25" t="str">
        <x:v>EEZ_882</x:v>
      </x:c>
      <x:c r="B5442" s="25" t="str">
        <x:v>Samoa</x:v>
      </x:c>
      <x:c r="C5442" s="25" t="str">
        <x:v>functional</x:v>
      </x:c>
      <x:c r="D5442" s="25" t="str">
        <x:v>Large benthopelagics (&gt;=90 cm)</x:v>
      </x:c>
      <x:c r="E5442" s="35" t="n">
        <x:v>1</x:v>
      </x:c>
      <x:c r="F5442" s="35" t="n">
        <x:v>1</x:v>
      </x:c>
      <x:c r="G5442" s="32" t="n">
        <x:v>0.063132401</x:v>
      </x:c>
      <x:c r="H5442" s="32" t="n">
        <x:v>0.063132401</x:v>
      </x:c>
      <x:c r="I5442" s="33" t="n">
        <x:v>0</x:v>
      </x:c>
      <x:c r="J5442" s="34" t="n">
        <x:v>1</x:v>
      </x:c>
      <x:c r="K5442" s="33" t="n">
        <x:v>1513.5612484362073</x:v>
      </x:c>
      <x:c r="L5442" s="32" t="n">
        <x:v>95.55475567433527</x:v>
      </x:c>
      <x:c r="M5442" s="33" t="n">
        <x:v>4.18</x:v>
      </x:c>
      <x:c r="N5442" s="33" t="n">
        <x:v>1513.5612484362073</x:v>
      </x:c>
      <x:c r="O5442" s="32" t="n">
        <x:v>95.55475567433527</x:v>
      </x:c>
      <x:c r="P5442" s="32" t="n">
        <x:v>0</x:v>
      </x:c>
      <x:c r="Q5442" s="33" t="n">
        <x:v>1</x:v>
      </x:c>
      <x:c r="R5442" s="34" t="n">
        <x:v>0</x:v>
      </x:c>
    </x:row>
    <x:row r="5443" ht="18" customHeight="1">
      <x:c r="A5443" s="25" t="str">
        <x:v>EEZ_882</x:v>
      </x:c>
      <x:c r="B5443" s="25" t="str">
        <x:v>Samoa</x:v>
      </x:c>
      <x:c r="C5443" s="25" t="str">
        <x:v>functional</x:v>
      </x:c>
      <x:c r="D5443" s="25" t="str">
        <x:v>Large pelagics (&gt;=90 cm)</x:v>
      </x:c>
      <x:c r="E5443" s="35" t="n">
        <x:v>15</x:v>
      </x:c>
      <x:c r="F5443" s="35" t="n">
        <x:v>15</x:v>
      </x:c>
      <x:c r="G5443" s="32" t="n">
        <x:v>5022.2865061383</x:v>
      </x:c>
      <x:c r="H5443" s="32" t="n">
        <x:v>5022.2865061383</x:v>
      </x:c>
      <x:c r="I5443" s="33" t="n">
        <x:v>0</x:v>
      </x:c>
      <x:c r="J5443" s="34" t="n">
        <x:v>1</x:v>
      </x:c>
      <x:c r="K5443" s="33" t="n">
        <x:v>2237.9483981809663</x:v>
      </x:c>
      <x:c r="L5443" s="32" t="n">
        <x:v>11239618.04161809</x:v>
      </x:c>
      <x:c r="M5443" s="33" t="n">
        <x:v>4.344374687074145</x:v>
      </x:c>
      <x:c r="N5443" s="33" t="n">
        <x:v>2209.910508595153</x:v>
      </x:c>
      <x:c r="O5443" s="32" t="n">
        <x:v>11098803.727090664</x:v>
      </x:c>
      <x:c r="P5443" s="32" t="n">
        <x:v>140814.31452742592</x:v>
      </x:c>
      <x:c r="Q5443" s="33" t="n">
        <x:v>1.0126873416261717</x:v>
      </x:c>
      <x:c r="R5443" s="34" t="n">
        <x:v>0.012687341626171604</x:v>
      </x:c>
    </x:row>
    <x:row r="5444" ht="18" customHeight="1">
      <x:c r="A5444" s="25" t="str">
        <x:v>EEZ_882</x:v>
      </x:c>
      <x:c r="B5444" s="25" t="str">
        <x:v>Samoa</x:v>
      </x:c>
      <x:c r="C5444" s="25" t="str">
        <x:v>functional</x:v>
      </x:c>
      <x:c r="D5444" s="25" t="str">
        <x:v>Large reef assoc. fish (&gt;=90 cm)</x:v>
      </x:c>
      <x:c r="E5444" s="35" t="n">
        <x:v>3</x:v>
      </x:c>
      <x:c r="F5444" s="35" t="n">
        <x:v>3</x:v>
      </x:c>
      <x:c r="G5444" s="32" t="n">
        <x:v>215.222424514</x:v>
      </x:c>
      <x:c r="H5444" s="32" t="n">
        <x:v>215.222424514</x:v>
      </x:c>
      <x:c r="I5444" s="33" t="n">
        <x:v>0</x:v>
      </x:c>
      <x:c r="J5444" s="34" t="n">
        <x:v>1</x:v>
      </x:c>
      <x:c r="K5444" s="33" t="n">
        <x:v>1609.1917284571539</x:v>
      </x:c>
      <x:c r="L5444" s="32" t="n">
        <x:v>346334.145306423</x:v>
      </x:c>
      <x:c r="M5444" s="33" t="n">
        <x:v>4.198077019476364</x:v>
      </x:c>
      <x:c r="N5444" s="33" t="n">
        <x:v>1577.8910742417575</x:v>
      </x:c>
      <x:c r="O5444" s="32" t="n">
        <x:v>339597.542617311</x:v>
      </x:c>
      <x:c r="P5444" s="32" t="n">
        <x:v>6736.602689112013</x:v>
      </x:c>
      <x:c r="Q5444" s="33" t="n">
        <x:v>1.0198370183635381</x:v>
      </x:c>
      <x:c r="R5444" s="34" t="n">
        <x:v>0.019837018363538104</x:v>
      </x:c>
    </x:row>
    <x:row r="5445" ht="18" customHeight="1">
      <x:c r="A5445" s="25" t="str">
        <x:v>EEZ_882</x:v>
      </x:c>
      <x:c r="B5445" s="25" t="str">
        <x:v>Samoa</x:v>
      </x:c>
      <x:c r="C5445" s="25" t="str">
        <x:v>functional</x:v>
      </x:c>
      <x:c r="D5445" s="25" t="str">
        <x:v>Large sharks (&gt;=90 cm)</x:v>
      </x:c>
      <x:c r="E5445" s="35" t="n">
        <x:v>10</x:v>
      </x:c>
      <x:c r="F5445" s="35" t="n">
        <x:v>10</x:v>
      </x:c>
      <x:c r="G5445" s="32" t="n">
        <x:v>1618.7243629411998</x:v>
      </x:c>
      <x:c r="H5445" s="32" t="n">
        <x:v>1618.7243629411998</x:v>
      </x:c>
      <x:c r="I5445" s="33" t="n">
        <x:v>0</x:v>
      </x:c>
      <x:c r="J5445" s="34" t="n">
        <x:v>1</x:v>
      </x:c>
      <x:c r="K5445" s="33" t="n">
        <x:v>2153.149201148587</x:v>
      </x:c>
      <x:c r="L5445" s="32" t="n">
        <x:v>3485355.0689466</x:v>
      </x:c>
      <x:c r="M5445" s="33" t="n">
        <x:v>4.313929565368729</x:v>
      </x:c>
      <x:c r="N5445" s="33" t="n">
        <x:v>2060.295743840484</x:v>
      </x:c>
      <x:c r="O5445" s="32" t="n">
        <x:v>3335050.9154186533</x:v>
      </x:c>
      <x:c r="P5445" s="32" t="n">
        <x:v>150304.15352794668</x:v>
      </x:c>
      <x:c r="Q5445" s="33" t="n">
        <x:v>1.0450680236493717</x:v>
      </x:c>
      <x:c r="R5445" s="34" t="n">
        <x:v>0.04506802364937172</x:v>
      </x:c>
    </x:row>
    <x:row r="5446" ht="18" customHeight="1">
      <x:c r="A5446" s="25" t="str">
        <x:v>EEZ_882</x:v>
      </x:c>
      <x:c r="B5446" s="25" t="str">
        <x:v>Samoa</x:v>
      </x:c>
      <x:c r="C5446" s="25" t="str">
        <x:v>functional</x:v>
      </x:c>
      <x:c r="D5446" s="25" t="str">
        <x:v>Lobsters, crabs</x:v>
      </x:c>
      <x:c r="E5446" s="35" t="n">
        <x:v>5</x:v>
      </x:c>
      <x:c r="F5446" s="35" t="n">
        <x:v>5</x:v>
      </x:c>
      <x:c r="G5446" s="32" t="n">
        <x:v>741.8525091839999</x:v>
      </x:c>
      <x:c r="H5446" s="32" t="n">
        <x:v>741.8525091839999</x:v>
      </x:c>
      <x:c r="I5446" s="33" t="n">
        <x:v>0</x:v>
      </x:c>
      <x:c r="J5446" s="34" t="n">
        <x:v>1</x:v>
      </x:c>
      <x:c r="K5446" s="33" t="n">
        <x:v>249.5207530982042</x:v>
      </x:c>
      <x:c r="L5446" s="32" t="n">
        <x:v>185107.59677938413</x:v>
      </x:c>
      <x:c r="M5446" s="33" t="n">
        <x:v>3.3518142463579723</x:v>
      </x:c>
      <x:c r="N5446" s="33" t="n">
        <x:v>224.80928603581674</x:v>
      </x:c>
      <x:c r="O5446" s="32" t="n">
        <x:v>166775.3329335342</x:v>
      </x:c>
      <x:c r="P5446" s="32" t="n">
        <x:v>18332.263845849928</x:v>
      </x:c>
      <x:c r="Q5446" s="33" t="n">
        <x:v>1.1099219142506882</x:v>
      </x:c>
      <x:c r="R5446" s="34" t="n">
        <x:v>0.10992191425068823</x:v>
      </x:c>
    </x:row>
    <x:row r="5447" ht="18" customHeight="1">
      <x:c r="A5447" s="25" t="str">
        <x:v>EEZ_882</x:v>
      </x:c>
      <x:c r="B5447" s="25" t="str">
        <x:v>Samoa</x:v>
      </x:c>
      <x:c r="C5447" s="25" t="str">
        <x:v>functional</x:v>
      </x:c>
      <x:c r="D5447" s="25" t="str">
        <x:v>Medium bathydemersals (30 - 89 cm)</x:v>
      </x:c>
      <x:c r="E5447" s="35" t="n">
        <x:v>1</x:v>
      </x:c>
      <x:c r="F5447" s="35" t="n">
        <x:v>1</x:v>
      </x:c>
      <x:c r="G5447" s="32" t="n">
        <x:v>280.673561227</x:v>
      </x:c>
      <x:c r="H5447" s="32" t="n">
        <x:v>280.673561227</x:v>
      </x:c>
      <x:c r="I5447" s="33" t="n">
        <x:v>0</x:v>
      </x:c>
      <x:c r="J5447" s="34" t="n">
        <x:v>1</x:v>
      </x:c>
      <x:c r="K5447" s="33" t="n">
        <x:v>2290.867652767775</x:v>
      </x:c>
      <x:c r="L5447" s="32" t="n">
        <x:v>642985.9824020698</x:v>
      </x:c>
      <x:c r="M5447" s="33" t="n">
        <x:v>4.36</x:v>
      </x:c>
      <x:c r="N5447" s="33" t="n">
        <x:v>2290.867652767775</x:v>
      </x:c>
      <x:c r="O5447" s="32" t="n">
        <x:v>642985.9824020698</x:v>
      </x:c>
      <x:c r="P5447" s="32" t="n">
        <x:v>0</x:v>
      </x:c>
      <x:c r="Q5447" s="33" t="n">
        <x:v>1</x:v>
      </x:c>
      <x:c r="R5447" s="34" t="n">
        <x:v>0</x:v>
      </x:c>
    </x:row>
    <x:row r="5448" ht="18" customHeight="1">
      <x:c r="A5448" s="25" t="str">
        <x:v>EEZ_882</x:v>
      </x:c>
      <x:c r="B5448" s="25" t="str">
        <x:v>Samoa</x:v>
      </x:c>
      <x:c r="C5448" s="25" t="str">
        <x:v>functional</x:v>
      </x:c>
      <x:c r="D5448" s="25" t="str">
        <x:v>Medium benthopelagics (30 - 89 cm)</x:v>
      </x:c>
      <x:c r="E5448" s="35" t="n">
        <x:v>1</x:v>
      </x:c>
      <x:c r="F5448" s="35" t="n">
        <x:v>1</x:v>
      </x:c>
      <x:c r="G5448" s="32" t="n">
        <x:v>3.380817693</x:v>
      </x:c>
      <x:c r="H5448" s="32" t="n">
        <x:v>3.380817693</x:v>
      </x:c>
      <x:c r="I5448" s="33" t="n">
        <x:v>0</x:v>
      </x:c>
      <x:c r="J5448" s="34" t="n">
        <x:v>1</x:v>
      </x:c>
      <x:c r="K5448" s="33" t="n">
        <x:v>1230.2687708123808</x:v>
      </x:c>
      <x:c r="L5448" s="32" t="n">
        <x:v>4159.314427507859</x:v>
      </x:c>
      <x:c r="M5448" s="33" t="n">
        <x:v>4.09</x:v>
      </x:c>
      <x:c r="N5448" s="33" t="n">
        <x:v>1230.268770812381</x:v>
      </x:c>
      <x:c r="O5448" s="32" t="n">
        <x:v>4159.314427507859</x:v>
      </x:c>
      <x:c r="P5448" s="32" t="n">
        <x:v>0</x:v>
      </x:c>
      <x:c r="Q5448" s="33" t="n">
        <x:v>1</x:v>
      </x:c>
      <x:c r="R5448" s="34" t="n">
        <x:v>0</x:v>
      </x:c>
    </x:row>
    <x:row r="5449" ht="18" customHeight="1">
      <x:c r="A5449" s="25" t="str">
        <x:v>EEZ_882</x:v>
      </x:c>
      <x:c r="B5449" s="25" t="str">
        <x:v>Samoa</x:v>
      </x:c>
      <x:c r="C5449" s="25" t="str">
        <x:v>functional</x:v>
      </x:c>
      <x:c r="D5449" s="25" t="str">
        <x:v>Medium demersals (30 - 89 cm)</x:v>
      </x:c>
      <x:c r="E5449" s="35" t="n">
        <x:v>3</x:v>
      </x:c>
      <x:c r="F5449" s="35" t="n">
        <x:v>3</x:v>
      </x:c>
      <x:c r="G5449" s="32" t="n">
        <x:v>1073.391084949</x:v>
      </x:c>
      <x:c r="H5449" s="32" t="n">
        <x:v>1073.391084949</x:v>
      </x:c>
      <x:c r="I5449" s="33" t="n">
        <x:v>0</x:v>
      </x:c>
      <x:c r="J5449" s="34" t="n">
        <x:v>1</x:v>
      </x:c>
      <x:c r="K5449" s="33" t="n">
        <x:v>576.8353354594062</x:v>
      </x:c>
      <x:c r="L5449" s="32" t="n">
        <x:v>619169.9065656925</x:v>
      </x:c>
      <x:c r="M5449" s="33" t="n">
        <x:v>3.658509813065481</x:v>
      </x:c>
      <x:c r="N5449" s="33" t="n">
        <x:v>455.52247877040577</x:v>
      </x:c>
      <x:c r="O5449" s="32" t="n">
        <x:v>488953.7677060237</x:v>
      </x:c>
      <x:c r="P5449" s="32" t="n">
        <x:v>130216.1388596688</x:v>
      </x:c>
      <x:c r="Q5449" s="33" t="n">
        <x:v>1.2663158512318886</x:v>
      </x:c>
      <x:c r="R5449" s="34" t="n">
        <x:v>0.26631585123188856</x:v>
      </x:c>
    </x:row>
    <x:row r="5450" ht="18" customHeight="1">
      <x:c r="A5450" s="25" t="str">
        <x:v>EEZ_882</x:v>
      </x:c>
      <x:c r="B5450" s="25" t="str">
        <x:v>Samoa</x:v>
      </x:c>
      <x:c r="C5450" s="25" t="str">
        <x:v>functional</x:v>
      </x:c>
      <x:c r="D5450" s="25" t="str">
        <x:v>Medium pelagics (30 - 89 cm)</x:v>
      </x:c>
      <x:c r="E5450" s="35" t="n">
        <x:v>4</x:v>
      </x:c>
      <x:c r="F5450" s="35" t="n">
        <x:v>4</x:v>
      </x:c>
      <x:c r="G5450" s="32" t="n">
        <x:v>339.16383104109997</x:v>
      </x:c>
      <x:c r="H5450" s="32" t="n">
        <x:v>339.16383104109997</x:v>
      </x:c>
      <x:c r="I5450" s="33" t="n">
        <x:v>0</x:v>
      </x:c>
      <x:c r="J5450" s="34" t="n">
        <x:v>1</x:v>
      </x:c>
      <x:c r="K5450" s="33" t="n">
        <x:v>1117.6031848390305</x:v>
      </x:c>
      <x:c r="L5450" s="32" t="n">
        <x:v>379050.57775374013</x:v>
      </x:c>
      <x:c r="M5450" s="33" t="n">
        <x:v>3.9926360918733477</x:v>
      </x:c>
      <x:c r="N5450" s="33" t="n">
        <x:v>983.1869192517715</x:v>
      </x:c>
      <x:c r="O5450" s="32" t="n">
        <x:v>333461.4421629274</x:v>
      </x:c>
      <x:c r="P5450" s="32" t="n">
        <x:v>45589.135590812715</x:v>
      </x:c>
      <x:c r="Q5450" s="33" t="n">
        <x:v>1.1367148636289353</x:v>
      </x:c>
      <x:c r="R5450" s="34" t="n">
        <x:v>0.13671486362893528</x:v>
      </x:c>
    </x:row>
    <x:row r="5451" ht="18" customHeight="1">
      <x:c r="A5451" s="25" t="str">
        <x:v>EEZ_882</x:v>
      </x:c>
      <x:c r="B5451" s="25" t="str">
        <x:v>Samoa</x:v>
      </x:c>
      <x:c r="C5451" s="25" t="str">
        <x:v>functional</x:v>
      </x:c>
      <x:c r="D5451" s="25" t="str">
        <x:v>Medium reef assoc. fish (30 - 89 cm)</x:v>
      </x:c>
      <x:c r="E5451" s="35" t="n">
        <x:v>17</x:v>
      </x:c>
      <x:c r="F5451" s="35" t="n">
        <x:v>17</x:v>
      </x:c>
      <x:c r="G5451" s="32" t="n">
        <x:v>2825.839992755</x:v>
      </x:c>
      <x:c r="H5451" s="32" t="n">
        <x:v>2825.839992755</x:v>
      </x:c>
      <x:c r="I5451" s="33" t="n">
        <x:v>0</x:v>
      </x:c>
      <x:c r="J5451" s="34" t="n">
        <x:v>1</x:v>
      </x:c>
      <x:c r="K5451" s="33" t="n">
        <x:v>489.5965900933492</x:v>
      </x:c>
      <x:c r="L5451" s="32" t="n">
        <x:v>1383521.6246022626</x:v>
      </x:c>
      <x:c r="M5451" s="33" t="n">
        <x:v>3.2018576567572294</x:v>
      </x:c>
      <x:c r="N5451" s="33" t="n">
        <x:v>159.16869543246472</x:v>
      </x:c>
      <x:c r="O5451" s="32" t="n">
        <x:v>449785.26514769887</x:v>
      </x:c>
      <x:c r="P5451" s="32" t="n">
        <x:v>933736.3594545638</x:v>
      </x:c>
      <x:c r="Q5451" s="33" t="n">
        <x:v>3.0759603121901886</x:v>
      </x:c>
      <x:c r="R5451" s="34" t="n">
        <x:v>2.075960312190189</x:v>
      </x:c>
    </x:row>
    <x:row r="5452" ht="18" customHeight="1">
      <x:c r="A5452" s="25" t="str">
        <x:v>EEZ_882</x:v>
      </x:c>
      <x:c r="B5452" s="25" t="str">
        <x:v>Samoa</x:v>
      </x:c>
      <x:c r="C5452" s="25" t="str">
        <x:v>functional</x:v>
      </x:c>
      <x:c r="D5452" s="25" t="str">
        <x:v>Other demersal invertebrates</x:v>
      </x:c>
      <x:c r="E5452" s="35" t="n">
        <x:v>4</x:v>
      </x:c>
      <x:c r="F5452" s="35" t="n">
        <x:v>4</x:v>
      </x:c>
      <x:c r="G5452" s="32" t="n">
        <x:v>609.0805407760001</x:v>
      </x:c>
      <x:c r="H5452" s="32" t="n">
        <x:v>609.0805407760001</x:v>
      </x:c>
      <x:c r="I5452" s="33" t="n">
        <x:v>0</x:v>
      </x:c>
      <x:c r="J5452" s="34" t="n">
        <x:v>1</x:v>
      </x:c>
      <x:c r="K5452" s="33" t="n">
        <x:v>25.20974025989839</x:v>
      </x:c>
      <x:c r="L5452" s="32" t="n">
        <x:v>15354.762230321412</x:v>
      </x:c>
      <x:c r="M5452" s="33" t="n">
        <x:v>2.392500834265152</x:v>
      </x:c>
      <x:c r="N5452" s="33" t="n">
        <x:v>24.688848475467452</x:v>
      </x:c>
      <x:c r="O5452" s="32" t="n">
        <x:v>15037.497180574443</x:v>
      </x:c>
      <x:c r="P5452" s="32" t="n">
        <x:v>317.26504974696945</x:v>
      </x:c>
      <x:c r="Q5452" s="33" t="n">
        <x:v>1.0210982616280597</x:v>
      </x:c>
      <x:c r="R5452" s="34" t="n">
        <x:v>0.021098261628059684</x:v>
      </x:c>
    </x:row>
    <x:row r="5453" ht="18" customHeight="1">
      <x:c r="A5453" s="25" t="str">
        <x:v>EEZ_882</x:v>
      </x:c>
      <x:c r="B5453" s="25" t="str">
        <x:v>Samoa</x:v>
      </x:c>
      <x:c r="C5453" s="25" t="str">
        <x:v>functional</x:v>
      </x:c>
      <x:c r="D5453" s="25" t="str">
        <x:v>Small reef assoc. fish (&lt;30 cm)</x:v>
      </x:c>
      <x:c r="E5453" s="35" t="n">
        <x:v>4</x:v>
      </x:c>
      <x:c r="F5453" s="35" t="n">
        <x:v>4</x:v>
      </x:c>
      <x:c r="G5453" s="32" t="n">
        <x:v>270.57332629</x:v>
      </x:c>
      <x:c r="H5453" s="32" t="n">
        <x:v>270.57332629</x:v>
      </x:c>
      <x:c r="I5453" s="33" t="n">
        <x:v>0</x:v>
      </x:c>
      <x:c r="J5453" s="34" t="n">
        <x:v>1</x:v>
      </x:c>
      <x:c r="K5453" s="33" t="n">
        <x:v>53.37155894227775</x:v>
      </x:c>
      <x:c r="L5453" s="32" t="n">
        <x:v>14440.920232294886</x:v>
      </x:c>
      <x:c r="M5453" s="33" t="n">
        <x:v>2.2769079975765485</x:v>
      </x:c>
      <x:c r="N5453" s="33" t="n">
        <x:v>18.919427805812088</x:v>
      </x:c>
      <x:c r="O5453" s="32" t="n">
        <x:v>5119.092512922093</x:v>
      </x:c>
      <x:c r="P5453" s="32" t="n">
        <x:v>9321.827719372792</x:v>
      </x:c>
      <x:c r="Q5453" s="33" t="n">
        <x:v>2.820992235604604</x:v>
      </x:c>
      <x:c r="R5453" s="34" t="n">
        <x:v>1.8209922356046038</x:v>
      </x:c>
    </x:row>
    <x:row r="5454" ht="18" customHeight="1">
      <x:c r="A5454" s="25" t="str">
        <x:v>EEZ_891</x:v>
      </x:c>
      <x:c r="B5454" s="25" t="str">
        <x:v>Montenegro</x:v>
      </x:c>
      <x:c r="C5454" s="25" t="str">
        <x:v>functional</x:v>
      </x:c>
      <x:c r="D5454" s="25" t="str">
        <x:v>Cephalopods</x:v>
      </x:c>
      <x:c r="E5454" s="35" t="n">
        <x:v>4</x:v>
      </x:c>
      <x:c r="F5454" s="35" t="n">
        <x:v>4</x:v>
      </x:c>
      <x:c r="G5454" s="32" t="n">
        <x:v>57.96297612699999</x:v>
      </x:c>
      <x:c r="H5454" s="32" t="n">
        <x:v>57.96297612699999</x:v>
      </x:c>
      <x:c r="I5454" s="33" t="n">
        <x:v>0</x:v>
      </x:c>
      <x:c r="J5454" s="34" t="n">
        <x:v>1</x:v>
      </x:c>
      <x:c r="K5454" s="33" t="n">
        <x:v>596.6961107825723</x:v>
      </x:c>
      <x:c r="L5454" s="32" t="n">
        <x:v>34586.28242436398</x:v>
      </x:c>
      <x:c r="M5454" s="33" t="n">
        <x:v>3.7599082002254627</x:v>
      </x:c>
      <x:c r="N5454" s="33" t="n">
        <x:v>575.3183155434548</x:v>
      </x:c>
      <x:c r="O5454" s="32" t="n">
        <x:v>33347.161789271115</x:v>
      </x:c>
      <x:c r="P5454" s="32" t="n">
        <x:v>1239.1206350928624</x:v>
      </x:c>
      <x:c r="Q5454" s="33" t="n">
        <x:v>1.037158203835252</x:v>
      </x:c>
      <x:c r="R5454" s="34" t="n">
        <x:v>0.037158203835251986</x:v>
      </x:c>
    </x:row>
    <x:row r="5455" ht="18" customHeight="1">
      <x:c r="A5455" s="25" t="str">
        <x:v>EEZ_891</x:v>
      </x:c>
      <x:c r="B5455" s="25" t="str">
        <x:v>Montenegro</x:v>
      </x:c>
      <x:c r="C5455" s="25" t="str">
        <x:v>functional</x:v>
      </x:c>
      <x:c r="D5455" s="25" t="str">
        <x:v>Large benthopelagics (&gt;=90 cm)</x:v>
      </x:c>
      <x:c r="E5455" s="35" t="n">
        <x:v>2</x:v>
      </x:c>
      <x:c r="F5455" s="35" t="n">
        <x:v>2</x:v>
      </x:c>
      <x:c r="G5455" s="32" t="n">
        <x:v>31.557038376199998</x:v>
      </x:c>
      <x:c r="H5455" s="32" t="n">
        <x:v>31.557038376199998</x:v>
      </x:c>
      <x:c r="I5455" s="33" t="n">
        <x:v>0</x:v>
      </x:c>
      <x:c r="J5455" s="34" t="n">
        <x:v>1</x:v>
      </x:c>
      <x:c r="K5455" s="33" t="n">
        <x:v>664.1887379800766</x:v>
      </x:c>
      <x:c r="L5455" s="32" t="n">
        <x:v>20959.829493477122</x:v>
      </x:c>
      <x:c r="M5455" s="33" t="n">
        <x:v>2.6006183031777383</x:v>
      </x:c>
      <x:c r="N5455" s="33" t="n">
        <x:v>39.86743576675146</x:v>
      </x:c>
      <x:c r="O5455" s="32" t="n">
        <x:v>1258.0982004520642</x:v>
      </x:c>
      <x:c r="P5455" s="32" t="n">
        <x:v>19701.73129302506</x:v>
      </x:c>
      <x:c r="Q5455" s="33" t="n">
        <x:v>16.65993122472138</x:v>
      </x:c>
      <x:c r="R5455" s="34" t="n">
        <x:v>15.65993122472138</x:v>
      </x:c>
    </x:row>
    <x:row r="5456" ht="18" customHeight="1">
      <x:c r="A5456" s="25" t="str">
        <x:v>EEZ_891</x:v>
      </x:c>
      <x:c r="B5456" s="25" t="str">
        <x:v>Montenegro</x:v>
      </x:c>
      <x:c r="C5456" s="25" t="str">
        <x:v>functional</x:v>
      </x:c>
      <x:c r="D5456" s="25" t="str">
        <x:v>Large demersals (&gt;=90 cm)</x:v>
      </x:c>
      <x:c r="E5456" s="35" t="n">
        <x:v>2</x:v>
      </x:c>
      <x:c r="F5456" s="35" t="n">
        <x:v>2</x:v>
      </x:c>
      <x:c r="G5456" s="32" t="n">
        <x:v>7.840549234</x:v>
      </x:c>
      <x:c r="H5456" s="32" t="n">
        <x:v>7.840549234</x:v>
      </x:c>
      <x:c r="I5456" s="33" t="n">
        <x:v>0</x:v>
      </x:c>
      <x:c r="J5456" s="34" t="n">
        <x:v>1</x:v>
      </x:c>
      <x:c r="K5456" s="33" t="n">
        <x:v>1800.3057522619124</x:v>
      </x:c>
      <x:c r="L5456" s="32" t="n">
        <x:v>14115.38588686293</x:v>
      </x:c>
      <x:c r="M5456" s="33" t="n">
        <x:v>4.201229002720653</x:v>
      </x:c>
      <x:c r="N5456" s="33" t="n">
        <x:v>1589.3846074010032</x:v>
      </x:c>
      <x:c r="O5456" s="32" t="n">
        <x:v>12461.648266089327</x:v>
      </x:c>
      <x:c r="P5456" s="32" t="n">
        <x:v>1653.7376207736033</x:v>
      </x:c>
      <x:c r="Q5456" s="33" t="n">
        <x:v>1.1327061706013448</x:v>
      </x:c>
      <x:c r="R5456" s="34" t="n">
        <x:v>0.13270617060134485</x:v>
      </x:c>
    </x:row>
    <x:row r="5457" ht="18" customHeight="1">
      <x:c r="A5457" s="25" t="str">
        <x:v>EEZ_891</x:v>
      </x:c>
      <x:c r="B5457" s="25" t="str">
        <x:v>Montenegro</x:v>
      </x:c>
      <x:c r="C5457" s="25" t="str">
        <x:v>functional</x:v>
      </x:c>
      <x:c r="D5457" s="25" t="str">
        <x:v>Large pelagics (&gt;=90 cm)</x:v>
      </x:c>
      <x:c r="E5457" s="35" t="n">
        <x:v>4</x:v>
      </x:c>
      <x:c r="F5457" s="35" t="n">
        <x:v>4</x:v>
      </x:c>
      <x:c r="G5457" s="32" t="n">
        <x:v>4.1651307463</x:v>
      </x:c>
      <x:c r="H5457" s="32" t="n">
        <x:v>4.1651307463</x:v>
      </x:c>
      <x:c r="I5457" s="33" t="n">
        <x:v>0</x:v>
      </x:c>
      <x:c r="J5457" s="34" t="n">
        <x:v>1</x:v>
      </x:c>
      <x:c r="K5457" s="33" t="n">
        <x:v>2667.636299952279</x:v>
      </x:c>
      <x:c r="L5457" s="32" t="n">
        <x:v>11111.053972877206</x:v>
      </x:c>
      <x:c r="M5457" s="33" t="n">
        <x:v>4.42402060045483</x:v>
      </x:c>
      <x:c r="N5457" s="33" t="n">
        <x:v>2654.7314843191775</x:v>
      </x:c>
      <x:c r="O5457" s="32" t="n">
        <x:v>11057.303728508443</x:v>
      </x:c>
      <x:c r="P5457" s="32" t="n">
        <x:v>53.75024436876265</x:v>
      </x:c>
      <x:c r="Q5457" s="33" t="n">
        <x:v>1.00486106248761</x:v>
      </x:c>
      <x:c r="R5457" s="34" t="n">
        <x:v>0.004861062487610006</x:v>
      </x:c>
    </x:row>
    <x:row r="5458" ht="18" customHeight="1">
      <x:c r="A5458" s="25" t="str">
        <x:v>EEZ_891</x:v>
      </x:c>
      <x:c r="B5458" s="25" t="str">
        <x:v>Montenegro</x:v>
      </x:c>
      <x:c r="C5458" s="25" t="str">
        <x:v>functional</x:v>
      </x:c>
      <x:c r="D5458" s="25" t="str">
        <x:v>Large rays (&gt;=90 cm)</x:v>
      </x:c>
      <x:c r="E5458" s="35" t="n">
        <x:v>3</x:v>
      </x:c>
      <x:c r="F5458" s="35" t="n">
        <x:v>3</x:v>
      </x:c>
      <x:c r="G5458" s="32" t="n">
        <x:v>6.838959379</x:v>
      </x:c>
      <x:c r="H5458" s="32" t="n">
        <x:v>6.838959379</x:v>
      </x:c>
      <x:c r="I5458" s="33" t="n">
        <x:v>0</x:v>
      </x:c>
      <x:c r="J5458" s="34" t="n">
        <x:v>1</x:v>
      </x:c>
      <x:c r="K5458" s="33" t="n">
        <x:v>390.48294598827164</x:v>
      </x:c>
      <x:c r="L5458" s="32" t="n">
        <x:v>2670.4970058060408</x:v>
      </x:c>
      <x:c r="M5458" s="33" t="n">
        <x:v>3.5369275021161077</x:v>
      </x:c>
      <x:c r="N5458" s="33" t="n">
        <x:v>344.29245235007437</x:v>
      </x:c>
      <x:c r="O5458" s="32" t="n">
        <x:v>2354.6020961184518</x:v>
      </x:c>
      <x:c r="P5458" s="32" t="n">
        <x:v>315.894909687589</x:v>
      </x:c>
      <x:c r="Q5458" s="33" t="n">
        <x:v>1.1341606338533121</x:v>
      </x:c>
      <x:c r="R5458" s="34" t="n">
        <x:v>0.1341606338533122</x:v>
      </x:c>
    </x:row>
    <x:row r="5459" ht="18" customHeight="1">
      <x:c r="A5459" s="25" t="str">
        <x:v>EEZ_891</x:v>
      </x:c>
      <x:c r="B5459" s="25" t="str">
        <x:v>Montenegro</x:v>
      </x:c>
      <x:c r="C5459" s="25" t="str">
        <x:v>functional</x:v>
      </x:c>
      <x:c r="D5459" s="25" t="str">
        <x:v>Large reef assoc. fish (&gt;=90 cm)</x:v>
      </x:c>
      <x:c r="E5459" s="35" t="n">
        <x:v>2</x:v>
      </x:c>
      <x:c r="F5459" s="35" t="n">
        <x:v>2</x:v>
      </x:c>
      <x:c r="G5459" s="32" t="n">
        <x:v>17.964032721000002</x:v>
      </x:c>
      <x:c r="H5459" s="32" t="n">
        <x:v>17.964032721000002</x:v>
      </x:c>
      <x:c r="I5459" s="33" t="n">
        <x:v>0</x:v>
      </x:c>
      <x:c r="J5459" s="34" t="n">
        <x:v>1</x:v>
      </x:c>
      <x:c r="K5459" s="33" t="n">
        <x:v>2352.0193929429315</x:v>
      </x:c>
      <x:c r="L5459" s="32" t="n">
        <x:v>42251.75333525339</x:v>
      </x:c>
      <x:c r="M5459" s="33" t="n">
        <x:v>4.29834928373709</x:v>
      </x:c>
      <x:c r="N5459" s="33" t="n">
        <x:v>1987.6928876724037</x:v>
      </x:c>
      <x:c r="O5459" s="32" t="n">
        <x:v>35706.980073446044</x:v>
      </x:c>
      <x:c r="P5459" s="32" t="n">
        <x:v>6544.773261807342</x:v>
      </x:c>
      <x:c r="Q5459" s="33" t="n">
        <x:v>1.1832911449902885</x:v>
      </x:c>
      <x:c r="R5459" s="34" t="n">
        <x:v>0.18329114499028853</x:v>
      </x:c>
    </x:row>
    <x:row r="5460" ht="18" customHeight="1">
      <x:c r="A5460" s="25" t="str">
        <x:v>EEZ_891</x:v>
      </x:c>
      <x:c r="B5460" s="25" t="str">
        <x:v>Montenegro</x:v>
      </x:c>
      <x:c r="C5460" s="25" t="str">
        <x:v>functional</x:v>
      </x:c>
      <x:c r="D5460" s="25" t="str">
        <x:v>Large sharks (&gt;=90 cm)</x:v>
      </x:c>
      <x:c r="E5460" s="35" t="n">
        <x:v>3</x:v>
      </x:c>
      <x:c r="F5460" s="35" t="n">
        <x:v>3</x:v>
      </x:c>
      <x:c r="G5460" s="32" t="n">
        <x:v>7.838959379</x:v>
      </x:c>
      <x:c r="H5460" s="32" t="n">
        <x:v>7.838959379</x:v>
      </x:c>
      <x:c r="I5460" s="33" t="n">
        <x:v>0</x:v>
      </x:c>
      <x:c r="J5460" s="34" t="n">
        <x:v>1</x:v>
      </x:c>
      <x:c r="K5460" s="33" t="n">
        <x:v>684.9026056126565</x:v>
      </x:c>
      <x:c r="L5460" s="32" t="n">
        <x:v>5368.923703968872</x:v>
      </x:c>
      <x:c r="M5460" s="33" t="n">
        <x:v>3.818237911048882</x:v>
      </x:c>
      <x:c r="N5460" s="33" t="n">
        <x:v>658.0182078794842</x:v>
      </x:c>
      <x:c r="O5460" s="32" t="n">
        <x:v>5158.178002209655</x:v>
      </x:c>
      <x:c r="P5460" s="32" t="n">
        <x:v>210.7457017592178</x:v>
      </x:c>
      <x:c r="Q5460" s="33" t="n">
        <x:v>1.0408566167489641</x:v>
      </x:c>
      <x:c r="R5460" s="34" t="n">
        <x:v>0.04085661674896423</x:v>
      </x:c>
    </x:row>
    <x:row r="5461" ht="18" customHeight="1">
      <x:c r="A5461" s="25" t="str">
        <x:v>EEZ_891</x:v>
      </x:c>
      <x:c r="B5461" s="25" t="str">
        <x:v>Montenegro</x:v>
      </x:c>
      <x:c r="C5461" s="25" t="str">
        <x:v>functional</x:v>
      </x:c>
      <x:c r="D5461" s="25" t="str">
        <x:v>Lobsters, crabs</x:v>
      </x:c>
      <x:c r="E5461" s="35" t="n">
        <x:v>6</x:v>
      </x:c>
      <x:c r="F5461" s="35" t="n">
        <x:v>6</x:v>
      </x:c>
      <x:c r="G5461" s="32" t="n">
        <x:v>15.241463312999999</x:v>
      </x:c>
      <x:c r="H5461" s="32" t="n">
        <x:v>15.241463312999999</x:v>
      </x:c>
      <x:c r="I5461" s="33" t="n">
        <x:v>0</x:v>
      </x:c>
      <x:c r="J5461" s="34" t="n">
        <x:v>1</x:v>
      </x:c>
      <x:c r="K5461" s="33" t="n">
        <x:v>171.278303722991</x:v>
      </x:c>
      <x:c r="L5461" s="32" t="n">
        <x:v>2610.5319825068386</x:v>
      </x:c>
      <x:c r="M5461" s="33" t="n">
        <x:v>3.0680016772816017</x:v>
      </x:c>
      <x:c r="N5461" s="33" t="n">
        <x:v>116.95039077330262</x:v>
      </x:c>
      <x:c r="O5461" s="32" t="n">
        <x:v>1782.4950904123054</x:v>
      </x:c>
      <x:c r="P5461" s="32" t="n">
        <x:v>828.0368920945332</x:v>
      </x:c>
      <x:c r="Q5461" s="33" t="n">
        <x:v>1.464538105349284</x:v>
      </x:c>
      <x:c r="R5461" s="34" t="n">
        <x:v>0.4645381053492841</x:v>
      </x:c>
    </x:row>
    <x:row r="5462" ht="18" customHeight="1">
      <x:c r="A5462" s="25" t="str">
        <x:v>EEZ_891</x:v>
      </x:c>
      <x:c r="B5462" s="25" t="str">
        <x:v>Montenegro</x:v>
      </x:c>
      <x:c r="C5462" s="25" t="str">
        <x:v>functional</x:v>
      </x:c>
      <x:c r="D5462" s="25" t="str">
        <x:v>Medium bathydemersals (30 - 89 cm)</x:v>
      </x:c>
      <x:c r="E5462" s="35" t="n">
        <x:v>1</x:v>
      </x:c>
      <x:c r="F5462" s="35" t="n">
        <x:v>1</x:v>
      </x:c>
      <x:c r="G5462" s="32" t="n">
        <x:v>16.999999997</x:v>
      </x:c>
      <x:c r="H5462" s="32" t="n">
        <x:v>16.999999997</x:v>
      </x:c>
      <x:c r="I5462" s="33" t="n">
        <x:v>0</x:v>
      </x:c>
      <x:c r="J5462" s="34" t="n">
        <x:v>1</x:v>
      </x:c>
      <x:c r="K5462" s="33" t="n">
        <x:v>2884.031503126606</x:v>
      </x:c>
      <x:c r="L5462" s="32" t="n">
        <x:v>49028.535544500206</x:v>
      </x:c>
      <x:c r="M5462" s="33" t="n">
        <x:v>4.46</x:v>
      </x:c>
      <x:c r="N5462" s="33" t="n">
        <x:v>2884.031503126606</x:v>
      </x:c>
      <x:c r="O5462" s="32" t="n">
        <x:v>49028.535544500206</x:v>
      </x:c>
      <x:c r="P5462" s="32" t="n">
        <x:v>0</x:v>
      </x:c>
      <x:c r="Q5462" s="33" t="n">
        <x:v>1</x:v>
      </x:c>
      <x:c r="R5462" s="34" t="n">
        <x:v>0</x:v>
      </x:c>
    </x:row>
    <x:row r="5463" ht="18" customHeight="1">
      <x:c r="A5463" s="25" t="str">
        <x:v>EEZ_891</x:v>
      </x:c>
      <x:c r="B5463" s="25" t="str">
        <x:v>Montenegro</x:v>
      </x:c>
      <x:c r="C5463" s="25" t="str">
        <x:v>functional</x:v>
      </x:c>
      <x:c r="D5463" s="25" t="str">
        <x:v>Medium benthopelagics (30 - 89 cm)</x:v>
      </x:c>
      <x:c r="E5463" s="35" t="n">
        <x:v>6</x:v>
      </x:c>
      <x:c r="F5463" s="35" t="n">
        <x:v>6</x:v>
      </x:c>
      <x:c r="G5463" s="32" t="n">
        <x:v>32.925279934</x:v>
      </x:c>
      <x:c r="H5463" s="32" t="n">
        <x:v>32.925279934</x:v>
      </x:c>
      <x:c r="I5463" s="33" t="n">
        <x:v>0</x:v>
      </x:c>
      <x:c r="J5463" s="34" t="n">
        <x:v>1</x:v>
      </x:c>
      <x:c r="K5463" s="33" t="n">
        <x:v>889.297916478202</x:v>
      </x:c>
      <x:c r="L5463" s="32" t="n">
        <x:v>29280.38284476775</x:v>
      </x:c>
      <x:c r="M5463" s="33" t="n">
        <x:v>3.5651926638295173</x:v>
      </x:c>
      <x:c r="N5463" s="33" t="n">
        <x:v>367.44527220436436</x:v>
      </x:c>
      <x:c r="O5463" s="32" t="n">
        <x:v>12098.238447753527</x:v>
      </x:c>
      <x:c r="P5463" s="32" t="n">
        <x:v>17182.144397014225</x:v>
      </x:c>
      <x:c r="Q5463" s="33" t="n">
        <x:v>2.4202186930945064</x:v>
      </x:c>
      <x:c r="R5463" s="34" t="n">
        <x:v>1.4202186930945064</x:v>
      </x:c>
    </x:row>
    <x:row r="5464" ht="18" customHeight="1">
      <x:c r="A5464" s="25" t="str">
        <x:v>EEZ_891</x:v>
      </x:c>
      <x:c r="B5464" s="25" t="str">
        <x:v>Montenegro</x:v>
      </x:c>
      <x:c r="C5464" s="25" t="str">
        <x:v>functional</x:v>
      </x:c>
      <x:c r="D5464" s="25" t="str">
        <x:v>Medium demersals (30 - 89 cm)</x:v>
      </x:c>
      <x:c r="E5464" s="35" t="n">
        <x:v>8</x:v>
      </x:c>
      <x:c r="F5464" s="35" t="n">
        <x:v>8</x:v>
      </x:c>
      <x:c r="G5464" s="32" t="n">
        <x:v>333.5775742515</x:v>
      </x:c>
      <x:c r="H5464" s="32" t="n">
        <x:v>333.5775742515</x:v>
      </x:c>
      <x:c r="I5464" s="33" t="n">
        <x:v>0</x:v>
      </x:c>
      <x:c r="J5464" s="34" t="n">
        <x:v>1</x:v>
      </x:c>
      <x:c r="K5464" s="33" t="n">
        <x:v>188.9714139675147</x:v>
      </x:c>
      <x:c r="L5464" s="32" t="n">
        <x:v>63036.625874159574</x:v>
      </x:c>
      <x:c r="M5464" s="33" t="n">
        <x:v>3.2347412846747083</x:v>
      </x:c>
      <x:c r="N5464" s="33" t="n">
        <x:v>171.6885309753482</x:v>
      </x:c>
      <x:c r="O5464" s="32" t="n">
        <x:v>57271.44368956016</x:v>
      </x:c>
      <x:c r="P5464" s="32" t="n">
        <x:v>5765.182184599413</x:v>
      </x:c>
      <x:c r="Q5464" s="33" t="n">
        <x:v>1.1006641672217934</x:v>
      </x:c>
      <x:c r="R5464" s="34" t="n">
        <x:v>0.10066416722179347</x:v>
      </x:c>
    </x:row>
    <x:row r="5465" ht="18" customHeight="1">
      <x:c r="A5465" s="25" t="str">
        <x:v>EEZ_891</x:v>
      </x:c>
      <x:c r="B5465" s="25" t="str">
        <x:v>Montenegro</x:v>
      </x:c>
      <x:c r="C5465" s="25" t="str">
        <x:v>functional</x:v>
      </x:c>
      <x:c r="D5465" s="25" t="str">
        <x:v>Medium pelagics (30 - 89 cm)</x:v>
      </x:c>
      <x:c r="E5465" s="35" t="n">
        <x:v>10</x:v>
      </x:c>
      <x:c r="F5465" s="35" t="n">
        <x:v>10</x:v>
      </x:c>
      <x:c r="G5465" s="32" t="n">
        <x:v>109.30549618210001</x:v>
      </x:c>
      <x:c r="H5465" s="32" t="n">
        <x:v>109.30549618210001</x:v>
      </x:c>
      <x:c r="I5465" s="33" t="n">
        <x:v>0</x:v>
      </x:c>
      <x:c r="J5465" s="34" t="n">
        <x:v>1</x:v>
      </x:c>
      <x:c r="K5465" s="33" t="n">
        <x:v>1295.696915713182</x:v>
      </x:c>
      <x:c r="L5465" s="32" t="n">
        <x:v>141626.794273646</x:v>
      </x:c>
      <x:c r="M5465" s="33" t="n">
        <x:v>3.9617965853870944</x:v>
      </x:c>
      <x:c r="N5465" s="33" t="n">
        <x:v>915.7914517520569</x:v>
      </x:c>
      <x:c r="O5465" s="32" t="n">
        <x:v>100101.03903308428</x:v>
      </x:c>
      <x:c r="P5465" s="32" t="n">
        <x:v>41525.75524056172</x:v>
      </x:c>
      <x:c r="Q5465" s="33" t="n">
        <x:v>1.4148384036936628</x:v>
      </x:c>
      <x:c r="R5465" s="34" t="n">
        <x:v>0.4148384036936628</x:v>
      </x:c>
    </x:row>
    <x:row r="5466" ht="18" customHeight="1">
      <x:c r="A5466" s="25" t="str">
        <x:v>EEZ_891</x:v>
      </x:c>
      <x:c r="B5466" s="25" t="str">
        <x:v>Montenegro</x:v>
      </x:c>
      <x:c r="C5466" s="25" t="str">
        <x:v>functional</x:v>
      </x:c>
      <x:c r="D5466" s="25" t="str">
        <x:v>Medium reef assoc. fish (30 - 89 cm)</x:v>
      </x:c>
      <x:c r="E5466" s="35" t="n">
        <x:v>3</x:v>
      </x:c>
      <x:c r="F5466" s="35" t="n">
        <x:v>3</x:v>
      </x:c>
      <x:c r="G5466" s="32" t="n">
        <x:v>52.06419459299999</x:v>
      </x:c>
      <x:c r="H5466" s="32" t="n">
        <x:v>52.06419459299999</x:v>
      </x:c>
      <x:c r="I5466" s="33" t="n">
        <x:v>0</x:v>
      </x:c>
      <x:c r="J5466" s="34" t="n">
        <x:v>1</x:v>
      </x:c>
      <x:c r="K5466" s="33" t="n">
        <x:v>318.7722102241336</x:v>
      </x:c>
      <x:c r="L5466" s="32" t="n">
        <x:v>16596.61838394999</x:v>
      </x:c>
      <x:c r="M5466" s="33" t="n">
        <x:v>3.468353716148689</x:v>
      </x:c>
      <x:c r="N5466" s="33" t="n">
        <x:v>294.00432292009447</x:v>
      </x:c>
      <x:c r="O5466" s="32" t="n">
        <x:v>15307.098279695005</x:v>
      </x:c>
      <x:c r="P5466" s="32" t="n">
        <x:v>1289.5201042549852</x:v>
      </x:c>
      <x:c r="Q5466" s="33" t="n">
        <x:v>1.0842432759424785</x:v>
      </x:c>
      <x:c r="R5466" s="34" t="n">
        <x:v>0.08424327594247856</x:v>
      </x:c>
    </x:row>
    <x:row r="5467" ht="18" customHeight="1">
      <x:c r="A5467" s="25" t="str">
        <x:v>EEZ_891</x:v>
      </x:c>
      <x:c r="B5467" s="25" t="str">
        <x:v>Montenegro</x:v>
      </x:c>
      <x:c r="C5467" s="25" t="str">
        <x:v>functional</x:v>
      </x:c>
      <x:c r="D5467" s="25" t="str">
        <x:v>Other demersal invertebrates</x:v>
      </x:c>
      <x:c r="E5467" s="35" t="n">
        <x:v>2</x:v>
      </x:c>
      <x:c r="F5467" s="35" t="n">
        <x:v>2</x:v>
      </x:c>
      <x:c r="G5467" s="32" t="n">
        <x:v>58.560043115</x:v>
      </x:c>
      <x:c r="H5467" s="32" t="n">
        <x:v>58.560043115</x:v>
      </x:c>
      <x:c r="I5467" s="33" t="n">
        <x:v>0</x:v>
      </x:c>
      <x:c r="J5467" s="34" t="n">
        <x:v>1</x:v>
      </x:c>
      <x:c r="K5467" s="33" t="n">
        <x:v>11.98705860005372</x:v>
      </x:c>
      <x:c r="L5467" s="32" t="n">
        <x:v>701.9626684411774</x:v>
      </x:c>
      <x:c r="M5467" s="33" t="n">
        <x:v>2.076742509987136</x:v>
      </x:c>
      <x:c r="N5467" s="33" t="n">
        <x:v>11.932804074896852</x:v>
      </x:c>
      <x:c r="O5467" s="32" t="n">
        <x:v>698.7855211088073</x:v>
      </x:c>
      <x:c r="P5467" s="32" t="n">
        <x:v>3.1771473323700548</x:v>
      </x:c>
      <x:c r="Q5467" s="33" t="n">
        <x:v>1.004546670239144</x:v>
      </x:c>
      <x:c r="R5467" s="34" t="n">
        <x:v>0.00454667023914387</x:v>
      </x:c>
    </x:row>
    <x:row r="5468" ht="18" customHeight="1">
      <x:c r="A5468" s="25" t="str">
        <x:v>EEZ_891</x:v>
      </x:c>
      <x:c r="B5468" s="25" t="str">
        <x:v>Montenegro</x:v>
      </x:c>
      <x:c r="C5468" s="25" t="str">
        <x:v>functional</x:v>
      </x:c>
      <x:c r="D5468" s="25" t="str">
        <x:v>Shrimps</x:v>
      </x:c>
      <x:c r="E5468" s="35" t="n">
        <x:v>2</x:v>
      </x:c>
      <x:c r="F5468" s="35" t="n">
        <x:v>2</x:v>
      </x:c>
      <x:c r="G5468" s="32" t="n">
        <x:v>48.923523157</x:v>
      </x:c>
      <x:c r="H5468" s="32" t="n">
        <x:v>48.923523157</x:v>
      </x:c>
      <x:c r="I5468" s="33" t="n">
        <x:v>0</x:v>
      </x:c>
      <x:c r="J5468" s="34" t="n">
        <x:v>1</x:v>
      </x:c>
      <x:c r="K5468" s="33" t="n">
        <x:v>189.51019679858226</x:v>
      </x:c>
      <x:c r="L5468" s="32" t="n">
        <x:v>9271.506501563066</x:v>
      </x:c>
      <x:c r="M5468" s="33" t="n">
        <x:v>3.269808859792047</x:v>
      </x:c>
      <x:c r="N5468" s="33" t="n">
        <x:v>186.12677815345916</x:v>
      </x:c>
      <x:c r="O5468" s="32" t="n">
        <x:v>9105.97774112856</x:v>
      </x:c>
      <x:c r="P5468" s="32" t="n">
        <x:v>165.5287604345067</x:v>
      </x:c>
      <x:c r="Q5468" s="33" t="n">
        <x:v>1.018178032622117</x:v>
      </x:c>
      <x:c r="R5468" s="34" t="n">
        <x:v>0.018178032622117053</x:v>
      </x:c>
    </x:row>
    <x:row r="5469" ht="18" customHeight="1">
      <x:c r="A5469" s="25" t="str">
        <x:v>EEZ_891</x:v>
      </x:c>
      <x:c r="B5469" s="25" t="str">
        <x:v>Montenegro</x:v>
      </x:c>
      <x:c r="C5469" s="25" t="str">
        <x:v>functional</x:v>
      </x:c>
      <x:c r="D5469" s="25" t="str">
        <x:v>Small benthopelagics (&lt;30 cm)</x:v>
      </x:c>
      <x:c r="E5469" s="35" t="n">
        <x:v>1</x:v>
      </x:c>
      <x:c r="F5469" s="35" t="n">
        <x:v>1</x:v>
      </x:c>
      <x:c r="G5469" s="32" t="n">
        <x:v>1.899153223</x:v>
      </x:c>
      <x:c r="H5469" s="32" t="n">
        <x:v>1.899153223</x:v>
      </x:c>
      <x:c r="I5469" s="33" t="n">
        <x:v>0</x:v>
      </x:c>
      <x:c r="J5469" s="34" t="n">
        <x:v>1</x:v>
      </x:c>
      <x:c r="K5469" s="33" t="n">
        <x:v>239.88329190194898</x:v>
      </x:c>
      <x:c r="L5469" s="32" t="n">
        <x:v>455.5751269594362</x:v>
      </x:c>
      <x:c r="M5469" s="33" t="n">
        <x:v>3.38</x:v>
      </x:c>
      <x:c r="N5469" s="33" t="n">
        <x:v>239.88329190194898</x:v>
      </x:c>
      <x:c r="O5469" s="32" t="n">
        <x:v>455.5751269594362</x:v>
      </x:c>
      <x:c r="P5469" s="32" t="n">
        <x:v>0</x:v>
      </x:c>
      <x:c r="Q5469" s="33" t="n">
        <x:v>1</x:v>
      </x:c>
      <x:c r="R5469" s="34" t="n">
        <x:v>0</x:v>
      </x:c>
    </x:row>
    <x:row r="5470" ht="18" customHeight="1">
      <x:c r="A5470" s="25" t="str">
        <x:v>EEZ_891</x:v>
      </x:c>
      <x:c r="B5470" s="25" t="str">
        <x:v>Montenegro</x:v>
      </x:c>
      <x:c r="C5470" s="25" t="str">
        <x:v>functional</x:v>
      </x:c>
      <x:c r="D5470" s="25" t="str">
        <x:v>Small demersals (&lt;30 cm)</x:v>
      </x:c>
      <x:c r="E5470" s="35" t="n">
        <x:v>1</x:v>
      </x:c>
      <x:c r="F5470" s="35" t="n">
        <x:v>1</x:v>
      </x:c>
      <x:c r="G5470" s="32" t="n">
        <x:v>1.7460099960000002</x:v>
      </x:c>
      <x:c r="H5470" s="32" t="n">
        <x:v>1.7460099960000002</x:v>
      </x:c>
      <x:c r="I5470" s="33" t="n">
        <x:v>0</x:v>
      </x:c>
      <x:c r="J5470" s="34" t="n">
        <x:v>1</x:v>
      </x:c>
      <x:c r="K5470" s="33" t="n">
        <x:v>380.1893963205613</x:v>
      </x:c>
      <x:c r="L5470" s="32" t="n">
        <x:v>663.8144863489057</x:v>
      </x:c>
      <x:c r="M5470" s="33" t="n">
        <x:v>3.58</x:v>
      </x:c>
      <x:c r="N5470" s="33" t="n">
        <x:v>380.1893963205613</x:v>
      </x:c>
      <x:c r="O5470" s="32" t="n">
        <x:v>663.8144863489057</x:v>
      </x:c>
      <x:c r="P5470" s="32" t="n">
        <x:v>0</x:v>
      </x:c>
      <x:c r="Q5470" s="33" t="n">
        <x:v>1</x:v>
      </x:c>
      <x:c r="R5470" s="34" t="n">
        <x:v>0</x:v>
      </x:c>
    </x:row>
    <x:row r="5471" ht="18" customHeight="1">
      <x:c r="A5471" s="25" t="str">
        <x:v>EEZ_891</x:v>
      </x:c>
      <x:c r="B5471" s="25" t="str">
        <x:v>Montenegro</x:v>
      </x:c>
      <x:c r="C5471" s="25" t="str">
        <x:v>functional</x:v>
      </x:c>
      <x:c r="D5471" s="25" t="str">
        <x:v>Small pelagics (&lt;30 cm)</x:v>
      </x:c>
      <x:c r="E5471" s="35" t="n">
        <x:v>7</x:v>
      </x:c>
      <x:c r="F5471" s="35" t="n">
        <x:v>7</x:v>
      </x:c>
      <x:c r="G5471" s="32" t="n">
        <x:v>844.026219491</x:v>
      </x:c>
      <x:c r="H5471" s="32" t="n">
        <x:v>844.026219491</x:v>
      </x:c>
      <x:c r="I5471" s="33" t="n">
        <x:v>0</x:v>
      </x:c>
      <x:c r="J5471" s="34" t="n">
        <x:v>1</x:v>
      </x:c>
      <x:c r="K5471" s="33" t="n">
        <x:v>135.43944552685798</x:v>
      </x:c>
      <x:c r="L5471" s="32" t="n">
        <x:v>114314.44317799117</x:v>
      </x:c>
      <x:c r="M5471" s="33" t="n">
        <x:v>3.124769615631311</x:v>
      </x:c>
      <x:c r="N5471" s="33" t="n">
        <x:v>133.28142138290988</x:v>
      </x:c>
      <x:c r="O5471" s="32" t="n">
        <x:v>112493.01421820436</x:v>
      </x:c>
      <x:c r="P5471" s="32" t="n">
        <x:v>1821.4289597868046</x:v>
      </x:c>
      <x:c r="Q5471" s="33" t="n">
        <x:v>1.016191485066386</x:v>
      </x:c>
      <x:c r="R5471" s="34" t="n">
        <x:v>0.016191485066386006</x:v>
      </x:c>
    </x:row>
    <x:row r="5472" ht="18" customHeight="1">
      <x:c r="A5472" s="25" t="str">
        <x:v>EEZ_891</x:v>
      </x:c>
      <x:c r="B5472" s="25" t="str">
        <x:v>Montenegro</x:v>
      </x:c>
      <x:c r="C5472" s="25" t="str">
        <x:v>functional</x:v>
      </x:c>
      <x:c r="D5472" s="25" t="str">
        <x:v>Small to medium flatfishes (&lt;90 cm)</x:v>
      </x:c>
      <x:c r="E5472" s="35" t="n">
        <x:v>2</x:v>
      </x:c>
      <x:c r="F5472" s="35" t="n">
        <x:v>2</x:v>
      </x:c>
      <x:c r="G5472" s="32" t="n">
        <x:v>38.575259802000005</x:v>
      </x:c>
      <x:c r="H5472" s="32" t="n">
        <x:v>38.575259802000005</x:v>
      </x:c>
      <x:c r="I5472" s="33" t="n">
        <x:v>0</x:v>
      </x:c>
      <x:c r="J5472" s="34" t="n">
        <x:v>1</x:v>
      </x:c>
      <x:c r="K5472" s="33" t="n">
        <x:v>359.0785562225289</x:v>
      </x:c>
      <x:c r="L5472" s="32" t="n">
        <x:v>13851.548595611119</x:v>
      </x:c>
      <x:c r="M5472" s="33" t="n">
        <x:v>3.547280835917674</x:v>
      </x:c>
      <x:c r="N5472" s="33" t="n">
        <x:v>352.5988048606859</x:v>
      </x:c>
      <x:c r="O5472" s="32" t="n">
        <x:v>13601.59050337566</x:v>
      </x:c>
      <x:c r="P5472" s="32" t="n">
        <x:v>249.95809223545803</x:v>
      </x:c>
      <x:c r="Q5472" s="33" t="n">
        <x:v>1.0183771223059115</x:v>
      </x:c>
      <x:c r="R5472" s="34" t="n">
        <x:v>0.018377122305911438</x:v>
      </x:c>
    </x:row>
    <x:row r="5473" ht="18" customHeight="1">
      <x:c r="A5473" s="25" t="str">
        <x:v>EEZ_891</x:v>
      </x:c>
      <x:c r="B5473" s="25" t="str">
        <x:v>Montenegro</x:v>
      </x:c>
      <x:c r="C5473" s="25" t="str">
        <x:v>functional</x:v>
      </x:c>
      <x:c r="D5473" s="25" t="str">
        <x:v>Small to medium rays (&lt;90 cm)</x:v>
      </x:c>
      <x:c r="E5473" s="35" t="n">
        <x:v>1</x:v>
      </x:c>
      <x:c r="F5473" s="35" t="n">
        <x:v>1</x:v>
      </x:c>
      <x:c r="G5473" s="32" t="n">
        <x:v>10</x:v>
      </x:c>
      <x:c r="H5473" s="32" t="n">
        <x:v>10</x:v>
      </x:c>
      <x:c r="I5473" s="33" t="n">
        <x:v>0</x:v>
      </x:c>
      <x:c r="J5473" s="34" t="n">
        <x:v>1</x:v>
      </x:c>
      <x:c r="K5473" s="33" t="n">
        <x:v>316.22776601683796</x:v>
      </x:c>
      <x:c r="L5473" s="32" t="n">
        <x:v>3162.2776601683795</x:v>
      </x:c>
      <x:c r="M5473" s="33" t="n">
        <x:v>3.5</x:v>
      </x:c>
      <x:c r="N5473" s="33" t="n">
        <x:v>316.22776601683796</x:v>
      </x:c>
      <x:c r="O5473" s="32" t="n">
        <x:v>3162.2776601683795</x:v>
      </x:c>
      <x:c r="P5473" s="32" t="n">
        <x:v>0</x:v>
      </x:c>
      <x:c r="Q5473" s="33" t="n">
        <x:v>1</x:v>
      </x:c>
      <x:c r="R5473" s="34" t="n">
        <x:v>0</x:v>
      </x:c>
    </x:row>
    <x:row r="5474" ht="18" customHeight="1">
      <x:c r="A5474" s="25" t="str">
        <x:v>EEZ_895</x:v>
      </x:c>
      <x:c r="B5474" s="25" t="str">
        <x:v>St Paul &amp; Amsterdam Isl. (France)</x:v>
      </x:c>
      <x:c r="C5474" s="25" t="str">
        <x:v>functional</x:v>
      </x:c>
      <x:c r="D5474" s="25" t="str">
        <x:v>Large benthopelagics (&gt;=90 cm)</x:v>
      </x:c>
      <x:c r="E5474" s="35" t="n">
        <x:v>1</x:v>
      </x:c>
      <x:c r="F5474" s="35" t="n">
        <x:v>1</x:v>
      </x:c>
      <x:c r="G5474" s="32" t="n">
        <x:v>3.3886859041</x:v>
      </x:c>
      <x:c r="H5474" s="32" t="n">
        <x:v>3.3886859041</x:v>
      </x:c>
      <x:c r="I5474" s="33" t="n">
        <x:v>0</x:v>
      </x:c>
      <x:c r="J5474" s="34" t="n">
        <x:v>1</x:v>
      </x:c>
      <x:c r="K5474" s="33" t="n">
        <x:v>1445.439770745928</x:v>
      </x:c>
      <x:c r="L5474" s="32" t="n">
        <x:v>4898.141376352261</x:v>
      </x:c>
      <x:c r="M5474" s="33" t="n">
        <x:v>4.16</x:v>
      </x:c>
      <x:c r="N5474" s="33" t="n">
        <x:v>1445.439770745928</x:v>
      </x:c>
      <x:c r="O5474" s="32" t="n">
        <x:v>4898.141376352261</x:v>
      </x:c>
      <x:c r="P5474" s="32" t="n">
        <x:v>0</x:v>
      </x:c>
      <x:c r="Q5474" s="33" t="n">
        <x:v>1</x:v>
      </x:c>
      <x:c r="R5474" s="34" t="n">
        <x:v>0</x:v>
      </x:c>
    </x:row>
    <x:row r="5475" ht="18" customHeight="1">
      <x:c r="A5475" s="25" t="str">
        <x:v>EEZ_895</x:v>
      </x:c>
      <x:c r="B5475" s="25" t="str">
        <x:v>St Paul &amp; Amsterdam Isl. (France)</x:v>
      </x:c>
      <x:c r="C5475" s="25" t="str">
        <x:v>functional</x:v>
      </x:c>
      <x:c r="D5475" s="25" t="str">
        <x:v>Medium demersals (30 - 89 cm)</x:v>
      </x:c>
      <x:c r="E5475" s="35" t="n">
        <x:v>2</x:v>
      </x:c>
      <x:c r="F5475" s="35" t="n">
        <x:v>2</x:v>
      </x:c>
      <x:c r="G5475" s="32" t="n">
        <x:v>493.96866088</x:v>
      </x:c>
      <x:c r="H5475" s="32" t="n">
        <x:v>493.96866088</x:v>
      </x:c>
      <x:c r="I5475" s="33" t="n">
        <x:v>0</x:v>
      </x:c>
      <x:c r="J5475" s="34" t="n">
        <x:v>1</x:v>
      </x:c>
      <x:c r="K5475" s="33" t="n">
        <x:v>187.81935847941043</x:v>
      </x:c>
      <x:c r="L5475" s="32" t="n">
        <x:v>92776.87699541505</x:v>
      </x:c>
      <x:c r="M5475" s="33" t="n">
        <x:v>3.273420635239875</x:v>
      </x:c>
      <x:c r="N5475" s="33" t="n">
        <x:v>187.6811410797061</x:v>
      </x:c>
      <x:c r="O5475" s="32" t="n">
        <x:v>92708.60193157278</x:v>
      </x:c>
      <x:c r="P5475" s="32" t="n">
        <x:v>68.27506384227308</x:v>
      </x:c>
      <x:c r="Q5475" s="33" t="n">
        <x:v>1.0007364479931717</x:v>
      </x:c>
      <x:c r="R5475" s="34" t="n">
        <x:v>0.000736447993171833</x:v>
      </x:c>
    </x:row>
    <x:row r="5476" ht="18" customHeight="1">
      <x:c r="A5476" s="25" t="str">
        <x:v>EEZ_896</x:v>
      </x:c>
      <x:c r="B5476" s="25" t="str">
        <x:v>Crozet Isl. (France)</x:v>
      </x:c>
      <x:c r="C5476" s="25" t="str">
        <x:v>functional</x:v>
      </x:c>
      <x:c r="D5476" s="25" t="str">
        <x:v>Large bathydemersals (&gt;=90 cm)</x:v>
      </x:c>
      <x:c r="E5476" s="35" t="n">
        <x:v>1</x:v>
      </x:c>
      <x:c r="F5476" s="35" t="n">
        <x:v>1</x:v>
      </x:c>
      <x:c r="G5476" s="32" t="n">
        <x:v>825.349401</x:v>
      </x:c>
      <x:c r="H5476" s="32" t="n">
        <x:v>825.349401</x:v>
      </x:c>
      <x:c r="I5476" s="33" t="n">
        <x:v>0</x:v>
      </x:c>
      <x:c r="J5476" s="34" t="n">
        <x:v>1</x:v>
      </x:c>
      <x:c r="K5476" s="33" t="n">
        <x:v>912.0108393559096</x:v>
      </x:c>
      <x:c r="L5476" s="32" t="n">
        <x:v>752727.5999679072</x:v>
      </x:c>
      <x:c r="M5476" s="33" t="n">
        <x:v>3.9599999999999995</x:v>
      </x:c>
      <x:c r="N5476" s="33" t="n">
        <x:v>912.0108393559087</x:v>
      </x:c>
      <x:c r="O5476" s="32" t="n">
        <x:v>752727.5999679065</x:v>
      </x:c>
      <x:c r="P5476" s="32" t="n">
        <x:v>6.984919309616089e-10</x:v>
      </x:c>
      <x:c r="Q5476" s="33" t="n">
        <x:v>1.0000000000000009</x:v>
      </x:c>
      <x:c r="R5476" s="34" t="n">
        <x:v>9.279478140450675e-16</x:v>
      </x:c>
    </x:row>
    <x:row r="5477" ht="18" customHeight="1">
      <x:c r="A5477" s="25" t="str">
        <x:v>EEZ_896</x:v>
      </x:c>
      <x:c r="B5477" s="25" t="str">
        <x:v>Crozet Isl. (France)</x:v>
      </x:c>
      <x:c r="C5477" s="25" t="str">
        <x:v>functional</x:v>
      </x:c>
      <x:c r="D5477" s="25" t="str">
        <x:v>Large pelagics (&gt;=90 cm)</x:v>
      </x:c>
      <x:c r="E5477" s="35" t="n">
        <x:v>1</x:v>
      </x:c>
      <x:c r="F5477" s="35" t="n">
        <x:v>1</x:v>
      </x:c>
      <x:c r="G5477" s="32" t="n">
        <x:v>1.6350287805</x:v>
      </x:c>
      <x:c r="H5477" s="32" t="n">
        <x:v>1.6350287805</x:v>
      </x:c>
      <x:c r="I5477" s="33" t="n">
        <x:v>0</x:v>
      </x:c>
      <x:c r="J5477" s="34" t="n">
        <x:v>1</x:v>
      </x:c>
      <x:c r="K5477" s="33" t="n">
        <x:v>851.1380382023768</x:v>
      </x:c>
      <x:c r="L5477" s="32" t="n">
        <x:v>1391.6351886391944</x:v>
      </x:c>
      <x:c r="M5477" s="33" t="n">
        <x:v>3.93</x:v>
      </x:c>
      <x:c r="N5477" s="33" t="n">
        <x:v>851.1380382023768</x:v>
      </x:c>
      <x:c r="O5477" s="32" t="n">
        <x:v>1391.6351886391944</x:v>
      </x:c>
      <x:c r="P5477" s="32" t="n">
        <x:v>0</x:v>
      </x:c>
      <x:c r="Q5477" s="33" t="n">
        <x:v>1</x:v>
      </x:c>
      <x:c r="R5477" s="34" t="n">
        <x:v>0</x:v>
      </x:c>
    </x:row>
    <x:row r="5478" ht="18" customHeight="1">
      <x:c r="A5478" s="25" t="str">
        <x:v>EEZ_896</x:v>
      </x:c>
      <x:c r="B5478" s="25" t="str">
        <x:v>Crozet Isl. (France)</x:v>
      </x:c>
      <x:c r="C5478" s="25" t="str">
        <x:v>functional</x:v>
      </x:c>
      <x:c r="D5478" s="25" t="str">
        <x:v>Large sharks (&gt;=90 cm)</x:v>
      </x:c>
      <x:c r="E5478" s="35" t="n">
        <x:v>1</x:v>
      </x:c>
      <x:c r="F5478" s="35" t="n">
        <x:v>1</x:v>
      </x:c>
      <x:c r="G5478" s="32" t="n">
        <x:v>0.2741</x:v>
      </x:c>
      <x:c r="H5478" s="32" t="n">
        <x:v>0.2741</x:v>
      </x:c>
      <x:c r="I5478" s="33" t="n">
        <x:v>0</x:v>
      </x:c>
      <x:c r="J5478" s="34" t="n">
        <x:v>1</x:v>
      </x:c>
      <x:c r="K5478" s="33" t="n">
        <x:v>3715.3522909717276</x:v>
      </x:c>
      <x:c r="L5478" s="32" t="n">
        <x:v>1018.3780629553506</x:v>
      </x:c>
      <x:c r="M5478" s="33" t="n">
        <x:v>4.57</x:v>
      </x:c>
      <x:c r="N5478" s="33" t="n">
        <x:v>3715.3522909717276</x:v>
      </x:c>
      <x:c r="O5478" s="32" t="n">
        <x:v>1018.3780629553506</x:v>
      </x:c>
      <x:c r="P5478" s="32" t="n">
        <x:v>0</x:v>
      </x:c>
      <x:c r="Q5478" s="33" t="n">
        <x:v>1</x:v>
      </x:c>
      <x:c r="R5478" s="34" t="n">
        <x:v>0</x:v>
      </x:c>
    </x:row>
    <x:row r="5479" ht="18" customHeight="1">
      <x:c r="A5479" s="25" t="str">
        <x:v>EEZ_896</x:v>
      </x:c>
      <x:c r="B5479" s="25" t="str">
        <x:v>Crozet Isl. (France)</x:v>
      </x:c>
      <x:c r="C5479" s="25" t="str">
        <x:v>functional</x:v>
      </x:c>
      <x:c r="D5479" s="25" t="str">
        <x:v>Medium bathypelagics (30 - 89 cm)</x:v>
      </x:c>
      <x:c r="E5479" s="35" t="n">
        <x:v>1</x:v>
      </x:c>
      <x:c r="F5479" s="35" t="n">
        <x:v>1</x:v>
      </x:c>
      <x:c r="G5479" s="32" t="n">
        <x:v>42.858825</x:v>
      </x:c>
      <x:c r="H5479" s="32" t="n">
        <x:v>42.858825</x:v>
      </x:c>
      <x:c r="I5479" s="33" t="n">
        <x:v>0</x:v>
      </x:c>
      <x:c r="J5479" s="34" t="n">
        <x:v>1</x:v>
      </x:c>
      <x:c r="K5479" s="33" t="n">
        <x:v>380.1893963205613</x:v>
      </x:c>
      <x:c r="L5479" s="32" t="n">
        <x:v>16294.47080375858</x:v>
      </x:c>
      <x:c r="M5479" s="33" t="n">
        <x:v>3.58</x:v>
      </x:c>
      <x:c r="N5479" s="33" t="n">
        <x:v>380.1893963205613</x:v>
      </x:c>
      <x:c r="O5479" s="32" t="n">
        <x:v>16294.47080375858</x:v>
      </x:c>
      <x:c r="P5479" s="32" t="n">
        <x:v>0</x:v>
      </x:c>
      <x:c r="Q5479" s="33" t="n">
        <x:v>1</x:v>
      </x:c>
      <x:c r="R5479" s="34" t="n">
        <x:v>0</x:v>
      </x:c>
    </x:row>
    <x:row r="5480" ht="18" customHeight="1">
      <x:c r="A5480" s="25" t="str">
        <x:v>EEZ_896</x:v>
      </x:c>
      <x:c r="B5480" s="25" t="str">
        <x:v>Crozet Isl. (France)</x:v>
      </x:c>
      <x:c r="C5480" s="25" t="str">
        <x:v>functional</x:v>
      </x:c>
      <x:c r="D5480" s="25" t="str">
        <x:v>Medium benthopelagics (30 - 89 cm)</x:v>
      </x:c>
      <x:c r="E5480" s="35" t="n">
        <x:v>1</x:v>
      </x:c>
      <x:c r="F5480" s="35" t="n">
        <x:v>1</x:v>
      </x:c>
      <x:c r="G5480" s="32" t="n">
        <x:v>78.44748299999999</x:v>
      </x:c>
      <x:c r="H5480" s="32" t="n">
        <x:v>78.44748299999999</x:v>
      </x:c>
      <x:c r="I5480" s="33" t="n">
        <x:v>0</x:v>
      </x:c>
      <x:c r="J5480" s="34" t="n">
        <x:v>1</x:v>
      </x:c>
      <x:c r="K5480" s="33" t="n">
        <x:v>630.957344480193</x:v>
      </x:c>
      <x:c r="L5480" s="32" t="n">
        <x:v>49497.01555483508</x:v>
      </x:c>
      <x:c r="M5480" s="33" t="n">
        <x:v>3.8000000000000003</x:v>
      </x:c>
      <x:c r="N5480" s="33" t="n">
        <x:v>630.9573444801937</x:v>
      </x:c>
      <x:c r="O5480" s="32" t="n">
        <x:v>49497.01555483513</x:v>
      </x:c>
      <x:c r="P5480" s="32" t="n">
        <x:v>-5.093170329928398e-11</x:v>
      </x:c>
      <x:c r="Q5480" s="33" t="n">
        <x:v>0.999999999999999</x:v>
      </x:c>
      <x:c r="R5480" s="34" t="n">
        <x:v>-1.0289853383757942e-15</x:v>
      </x:c>
    </x:row>
    <x:row r="5481" ht="18" customHeight="1">
      <x:c r="A5481" s="25" t="str">
        <x:v>EEZ_896</x:v>
      </x:c>
      <x:c r="B5481" s="25" t="str">
        <x:v>Crozet Isl. (France)</x:v>
      </x:c>
      <x:c r="C5481" s="25" t="str">
        <x:v>functional</x:v>
      </x:c>
      <x:c r="D5481" s="25" t="str">
        <x:v>Medium demersals (30 - 89 cm)</x:v>
      </x:c>
      <x:c r="E5481" s="35" t="n">
        <x:v>1</x:v>
      </x:c>
      <x:c r="F5481" s="35" t="n">
        <x:v>1</x:v>
      </x:c>
      <x:c r="G5481" s="32" t="n">
        <x:v>0.4224477086</x:v>
      </x:c>
      <x:c r="H5481" s="32" t="n">
        <x:v>0.4224477086</x:v>
      </x:c>
      <x:c r="I5481" s="33" t="n">
        <x:v>0</x:v>
      </x:c>
      <x:c r="J5481" s="34" t="n">
        <x:v>1</x:v>
      </x:c>
      <x:c r="K5481" s="33" t="n">
        <x:v>190.54607179632467</x:v>
      </x:c>
      <x:c r="L5481" s="32" t="n">
        <x:v>80.49575141308844</x:v>
      </x:c>
      <x:c r="M5481" s="33" t="n">
        <x:v>3.28</x:v>
      </x:c>
      <x:c r="N5481" s="33" t="n">
        <x:v>190.54607179632464</x:v>
      </x:c>
      <x:c r="O5481" s="32" t="n">
        <x:v>80.49575141308844</x:v>
      </x:c>
      <x:c r="P5481" s="32" t="n">
        <x:v>0</x:v>
      </x:c>
      <x:c r="Q5481" s="33" t="n">
        <x:v>1</x:v>
      </x:c>
      <x:c r="R5481" s="34" t="n">
        <x:v>0</x:v>
      </x:c>
    </x:row>
    <x:row r="5482" ht="18" customHeight="1">
      <x:c r="A5482" s="25" t="str">
        <x:v>EEZ_896</x:v>
      </x:c>
      <x:c r="B5482" s="25" t="str">
        <x:v>Crozet Isl. (France)</x:v>
      </x:c>
      <x:c r="C5482" s="25" t="str">
        <x:v>functional</x:v>
      </x:c>
      <x:c r="D5482" s="25" t="str">
        <x:v>Small to medium rays (&lt;90 cm)</x:v>
      </x:c>
      <x:c r="E5482" s="35" t="n">
        <x:v>1</x:v>
      </x:c>
      <x:c r="F5482" s="35" t="n">
        <x:v>1</x:v>
      </x:c>
      <x:c r="G5482" s="32" t="n">
        <x:v>13.131058000000001</x:v>
      </x:c>
      <x:c r="H5482" s="32" t="n">
        <x:v>13.131058000000001</x:v>
      </x:c>
      <x:c r="I5482" s="33" t="n">
        <x:v>0</x:v>
      </x:c>
      <x:c r="J5482" s="34" t="n">
        <x:v>1</x:v>
      </x:c>
      <x:c r="K5482" s="33" t="n">
        <x:v>630.957344480193</x:v>
      </x:c>
      <x:c r="L5482" s="32" t="n">
        <x:v>8285.137485895395</x:v>
      </x:c>
      <x:c r="M5482" s="33" t="n">
        <x:v>3.8</x:v>
      </x:c>
      <x:c r="N5482" s="33" t="n">
        <x:v>630.957344480193</x:v>
      </x:c>
      <x:c r="O5482" s="32" t="n">
        <x:v>8285.137485895395</x:v>
      </x:c>
      <x:c r="P5482" s="32" t="n">
        <x:v>0</x:v>
      </x:c>
      <x:c r="Q5482" s="33" t="n">
        <x:v>1</x:v>
      </x:c>
      <x:c r="R5482" s="34" t="n">
        <x:v>0</x:v>
      </x:c>
    </x:row>
    <x:row r="5483" ht="18" customHeight="1">
      <x:c r="A5483" s="25" t="str">
        <x:v>EEZ_897</x:v>
      </x:c>
      <x:c r="B5483" s="25" t="str">
        <x:v>Kerguelen Isl. (France)</x:v>
      </x:c>
      <x:c r="C5483" s="25" t="str">
        <x:v>functional</x:v>
      </x:c>
      <x:c r="D5483" s="25" t="str">
        <x:v>Large bathydemersals (&gt;=90 cm)</x:v>
      </x:c>
      <x:c r="E5483" s="35" t="n">
        <x:v>1</x:v>
      </x:c>
      <x:c r="F5483" s="35" t="n">
        <x:v>1</x:v>
      </x:c>
      <x:c r="G5483" s="32" t="n">
        <x:v>5062.846656</x:v>
      </x:c>
      <x:c r="H5483" s="32" t="n">
        <x:v>5062.846656</x:v>
      </x:c>
      <x:c r="I5483" s="33" t="n">
        <x:v>0</x:v>
      </x:c>
      <x:c r="J5483" s="34" t="n">
        <x:v>1</x:v>
      </x:c>
      <x:c r="K5483" s="33" t="n">
        <x:v>912.0108393559095</x:v>
      </x:c>
      <x:c r="L5483" s="32" t="n">
        <x:v>4617371.02826882</x:v>
      </x:c>
      <x:c r="M5483" s="33" t="n">
        <x:v>3.9600000000000004</x:v>
      </x:c>
      <x:c r="N5483" s="33" t="n">
        <x:v>912.0108393559105</x:v>
      </x:c>
      <x:c r="O5483" s="32" t="n">
        <x:v>4617371.028268824</x:v>
      </x:c>
      <x:c r="P5483" s="32" t="n">
        <x:v>-4.6566128730773926e-9</x:v>
      </x:c>
      <x:c r="Q5483" s="33" t="n">
        <x:v>0.999999999999999</x:v>
      </x:c>
      <x:c r="R5483" s="34" t="n">
        <x:v>-1.0084987419395839e-15</x:v>
      </x:c>
    </x:row>
    <x:row r="5484" ht="18" customHeight="1">
      <x:c r="A5484" s="25" t="str">
        <x:v>EEZ_897</x:v>
      </x:c>
      <x:c r="B5484" s="25" t="str">
        <x:v>Kerguelen Isl. (France)</x:v>
      </x:c>
      <x:c r="C5484" s="25" t="str">
        <x:v>functional</x:v>
      </x:c>
      <x:c r="D5484" s="25" t="str">
        <x:v>Large sharks (&gt;=90 cm)</x:v>
      </x:c>
      <x:c r="E5484" s="35" t="n">
        <x:v>1</x:v>
      </x:c>
      <x:c r="F5484" s="35" t="n">
        <x:v>1</x:v>
      </x:c>
      <x:c r="G5484" s="32" t="n">
        <x:v>0.022000000000000002</x:v>
      </x:c>
      <x:c r="H5484" s="32" t="n">
        <x:v>0.022000000000000002</x:v>
      </x:c>
      <x:c r="I5484" s="33" t="n">
        <x:v>0</x:v>
      </x:c>
      <x:c r="J5484" s="34" t="n">
        <x:v>1</x:v>
      </x:c>
      <x:c r="K5484" s="33" t="n">
        <x:v>1548.8166189124827</x:v>
      </x:c>
      <x:c r="L5484" s="32" t="n">
        <x:v>34.073965616074624</x:v>
      </x:c>
      <x:c r="M5484" s="33" t="n">
        <x:v>4.19</x:v>
      </x:c>
      <x:c r="N5484" s="33" t="n">
        <x:v>1548.8166189124827</x:v>
      </x:c>
      <x:c r="O5484" s="32" t="n">
        <x:v>34.073965616074624</x:v>
      </x:c>
      <x:c r="P5484" s="32" t="n">
        <x:v>0</x:v>
      </x:c>
      <x:c r="Q5484" s="33" t="n">
        <x:v>1</x:v>
      </x:c>
      <x:c r="R5484" s="34" t="n">
        <x:v>0</x:v>
      </x:c>
    </x:row>
    <x:row r="5485" ht="18" customHeight="1">
      <x:c r="A5485" s="25" t="str">
        <x:v>EEZ_897</x:v>
      </x:c>
      <x:c r="B5485" s="25" t="str">
        <x:v>Kerguelen Isl. (France)</x:v>
      </x:c>
      <x:c r="C5485" s="25" t="str">
        <x:v>functional</x:v>
      </x:c>
      <x:c r="D5485" s="25" t="str">
        <x:v>Medium bathypelagics (30 - 89 cm)</x:v>
      </x:c>
      <x:c r="E5485" s="35" t="n">
        <x:v>1</x:v>
      </x:c>
      <x:c r="F5485" s="35" t="n">
        <x:v>1</x:v>
      </x:c>
      <x:c r="G5485" s="32" t="n">
        <x:v>42.5056</x:v>
      </x:c>
      <x:c r="H5485" s="32" t="n">
        <x:v>42.5056</x:v>
      </x:c>
      <x:c r="I5485" s="33" t="n">
        <x:v>0</x:v>
      </x:c>
      <x:c r="J5485" s="34" t="n">
        <x:v>1</x:v>
      </x:c>
      <x:c r="K5485" s="33" t="n">
        <x:v>380.1893963205613</x:v>
      </x:c>
      <x:c r="L5485" s="32" t="n">
        <x:v>16160.17840424325</x:v>
      </x:c>
      <x:c r="M5485" s="33" t="n">
        <x:v>3.58</x:v>
      </x:c>
      <x:c r="N5485" s="33" t="n">
        <x:v>380.1893963205613</x:v>
      </x:c>
      <x:c r="O5485" s="32" t="n">
        <x:v>16160.17840424325</x:v>
      </x:c>
      <x:c r="P5485" s="32" t="n">
        <x:v>0</x:v>
      </x:c>
      <x:c r="Q5485" s="33" t="n">
        <x:v>1</x:v>
      </x:c>
      <x:c r="R5485" s="34" t="n">
        <x:v>0</x:v>
      </x:c>
    </x:row>
    <x:row r="5486" ht="18" customHeight="1">
      <x:c r="A5486" s="25" t="str">
        <x:v>EEZ_897</x:v>
      </x:c>
      <x:c r="B5486" s="25" t="str">
        <x:v>Kerguelen Isl. (France)</x:v>
      </x:c>
      <x:c r="C5486" s="25" t="str">
        <x:v>functional</x:v>
      </x:c>
      <x:c r="D5486" s="25" t="str">
        <x:v>Medium benthopelagics (30 - 89 cm)</x:v>
      </x:c>
      <x:c r="E5486" s="35" t="n">
        <x:v>1</x:v>
      </x:c>
      <x:c r="F5486" s="35" t="n">
        <x:v>1</x:v>
      </x:c>
      <x:c r="G5486" s="32" t="n">
        <x:v>472.728095</x:v>
      </x:c>
      <x:c r="H5486" s="32" t="n">
        <x:v>472.728095</x:v>
      </x:c>
      <x:c r="I5486" s="33" t="n">
        <x:v>0</x:v>
      </x:c>
      <x:c r="J5486" s="34" t="n">
        <x:v>1</x:v>
      </x:c>
      <x:c r="K5486" s="33" t="n">
        <x:v>380.1893963205613</x:v>
      </x:c>
      <x:c r="L5486" s="32" t="n">
        <x:v>179726.20906181895</x:v>
      </x:c>
      <x:c r="M5486" s="33" t="n">
        <x:v>3.58</x:v>
      </x:c>
      <x:c r="N5486" s="33" t="n">
        <x:v>380.1893963205613</x:v>
      </x:c>
      <x:c r="O5486" s="32" t="n">
        <x:v>179726.20906181895</x:v>
      </x:c>
      <x:c r="P5486" s="32" t="n">
        <x:v>0</x:v>
      </x:c>
      <x:c r="Q5486" s="33" t="n">
        <x:v>1</x:v>
      </x:c>
      <x:c r="R5486" s="34" t="n">
        <x:v>0</x:v>
      </x:c>
    </x:row>
    <x:row r="5487" ht="18" customHeight="1">
      <x:c r="A5487" s="25" t="str">
        <x:v>EEZ_897</x:v>
      </x:c>
      <x:c r="B5487" s="25" t="str">
        <x:v>Kerguelen Isl. (France)</x:v>
      </x:c>
      <x:c r="C5487" s="25" t="str">
        <x:v>functional</x:v>
      </x:c>
      <x:c r="D5487" s="25" t="str">
        <x:v>Small to medium rays (&lt;90 cm)</x:v>
      </x:c>
      <x:c r="E5487" s="35" t="n">
        <x:v>1</x:v>
      </x:c>
      <x:c r="F5487" s="35" t="n">
        <x:v>1</x:v>
      </x:c>
      <x:c r="G5487" s="32" t="n">
        <x:v>15.056204000000001</x:v>
      </x:c>
      <x:c r="H5487" s="32" t="n">
        <x:v>15.056204000000001</x:v>
      </x:c>
      <x:c r="I5487" s="33" t="n">
        <x:v>0</x:v>
      </x:c>
      <x:c r="J5487" s="34" t="n">
        <x:v>1</x:v>
      </x:c>
      <x:c r="K5487" s="33" t="n">
        <x:v>436.5158322401661</x:v>
      </x:c>
      <x:c r="L5487" s="32" t="n">
        <x:v>6572.271419437719</x:v>
      </x:c>
      <x:c r="M5487" s="33" t="n">
        <x:v>3.64</x:v>
      </x:c>
      <x:c r="N5487" s="33" t="n">
        <x:v>436.5158322401661</x:v>
      </x:c>
      <x:c r="O5487" s="32" t="n">
        <x:v>6572.271419437719</x:v>
      </x:c>
      <x:c r="P5487" s="32" t="n">
        <x:v>0</x:v>
      </x:c>
      <x:c r="Q5487" s="33" t="n">
        <x:v>1</x:v>
      </x:c>
      <x:c r="R5487" s="34" t="n">
        <x:v>0</x:v>
      </x:c>
    </x:row>
    <x:row r="5488" ht="18" customHeight="1">
      <x:c r="A5488" s="25" t="str">
        <x:v>EEZ_897</x:v>
      </x:c>
      <x:c r="B5488" s="25" t="str">
        <x:v>Kerguelen Isl. (France)</x:v>
      </x:c>
      <x:c r="C5488" s="25" t="str">
        <x:v>functional</x:v>
      </x:c>
      <x:c r="D5488" s="25" t="str">
        <x:v>Small to medium sharks (&lt;90 cm)</x:v>
      </x:c>
      <x:c r="E5488" s="35" t="n">
        <x:v>1</x:v>
      </x:c>
      <x:c r="F5488" s="35" t="n">
        <x:v>1</x:v>
      </x:c>
      <x:c r="G5488" s="32" t="n">
        <x:v>2.910348</x:v>
      </x:c>
      <x:c r="H5488" s="32" t="n">
        <x:v>2.910348</x:v>
      </x:c>
      <x:c r="I5488" s="33" t="n">
        <x:v>0</x:v>
      </x:c>
      <x:c r="J5488" s="34" t="n">
        <x:v>1</x:v>
      </x:c>
      <x:c r="K5488" s="33" t="n">
        <x:v>1047.1285480508984</x:v>
      </x:c>
      <x:c r="L5488" s="32" t="n">
        <x:v>3047.508475562836</x:v>
      </x:c>
      <x:c r="M5488" s="33" t="n">
        <x:v>4.02</x:v>
      </x:c>
      <x:c r="N5488" s="33" t="n">
        <x:v>1047.1285480508984</x:v>
      </x:c>
      <x:c r="O5488" s="32" t="n">
        <x:v>3047.508475562836</x:v>
      </x:c>
      <x:c r="P5488" s="32" t="n">
        <x:v>0</x:v>
      </x:c>
      <x:c r="Q5488" s="33" t="n">
        <x:v>1</x:v>
      </x:c>
      <x:c r="R5488" s="34" t="n">
        <x:v>0</x:v>
      </x:c>
    </x:row>
    <x:row r="5489" ht="18" customHeight="1">
      <x:c r="A5489" s="25" t="str">
        <x:v>EEZ_898</x:v>
      </x:c>
      <x:c r="B5489" s="25" t="str">
        <x:v>Clipperton Isl. (France)</x:v>
      </x:c>
      <x:c r="C5489" s="25" t="str">
        <x:v>functional</x:v>
      </x:c>
      <x:c r="D5489" s="25" t="str">
        <x:v>Large pelagics (&gt;=90 cm)</x:v>
      </x:c>
      <x:c r="E5489" s="35" t="n">
        <x:v>12</x:v>
      </x:c>
      <x:c r="F5489" s="35" t="n">
        <x:v>12</x:v>
      </x:c>
      <x:c r="G5489" s="32" t="n">
        <x:v>5735.9342077052</x:v>
      </x:c>
      <x:c r="H5489" s="32" t="n">
        <x:v>5735.9342077052</x:v>
      </x:c>
      <x:c r="I5489" s="33" t="n">
        <x:v>0</x:v>
      </x:c>
      <x:c r="J5489" s="34" t="n">
        <x:v>1</x:v>
      </x:c>
      <x:c r="K5489" s="33" t="n">
        <x:v>2573.893896408295</x:v>
      </x:c>
      <x:c r="L5489" s="32" t="n">
        <x:v>14763686.047411963</x:v>
      </x:c>
      <x:c r="M5489" s="33" t="n">
        <x:v>4.410228036053768</x:v>
      </x:c>
      <x:c r="N5489" s="33" t="n">
        <x:v>2571.745781090348</x:v>
      </x:c>
      <x:c r="O5489" s="32" t="n">
        <x:v>14751364.599277655</x:v>
      </x:c>
      <x:c r="P5489" s="32" t="n">
        <x:v>12321.44813430868</x:v>
      </x:c>
      <x:c r="Q5489" s="33" t="n">
        <x:v>1.0008352751402343</x:v>
      </x:c>
      <x:c r="R5489" s="34" t="n">
        <x:v>0.000835275140234283</x:v>
      </x:c>
    </x:row>
    <x:row r="5490" ht="18" customHeight="1">
      <x:c r="A5490" s="25" t="str">
        <x:v>EEZ_898</x:v>
      </x:c>
      <x:c r="B5490" s="25" t="str">
        <x:v>Clipperton Isl. (France)</x:v>
      </x:c>
      <x:c r="C5490" s="25" t="str">
        <x:v>functional</x:v>
      </x:c>
      <x:c r="D5490" s="25" t="str">
        <x:v>Large sharks (&gt;=90 cm)</x:v>
      </x:c>
      <x:c r="E5490" s="35" t="n">
        <x:v>1</x:v>
      </x:c>
      <x:c r="F5490" s="35" t="n">
        <x:v>1</x:v>
      </x:c>
      <x:c r="G5490" s="32" t="n">
        <x:v>37.973594005</x:v>
      </x:c>
      <x:c r="H5490" s="32" t="n">
        <x:v>37.973594005</x:v>
      </x:c>
      <x:c r="I5490" s="33" t="n">
        <x:v>0</x:v>
      </x:c>
      <x:c r="J5490" s="34" t="n">
        <x:v>1</x:v>
      </x:c>
      <x:c r="K5490" s="33" t="n">
        <x:v>1122.018454301963</x:v>
      </x:c>
      <x:c r="L5490" s="32" t="n">
        <x:v>42607.07324978039</x:v>
      </x:c>
      <x:c r="M5490" s="33" t="n">
        <x:v>4.05</x:v>
      </x:c>
      <x:c r="N5490" s="33" t="n">
        <x:v>1122.018454301963</x:v>
      </x:c>
      <x:c r="O5490" s="32" t="n">
        <x:v>42607.07324978039</x:v>
      </x:c>
      <x:c r="P5490" s="32" t="n">
        <x:v>0</x:v>
      </x:c>
      <x:c r="Q5490" s="33" t="n">
        <x:v>1</x:v>
      </x:c>
      <x:c r="R5490" s="34" t="n">
        <x:v>0</x:v>
      </x:c>
    </x:row>
    <x:row r="5491" ht="18" customHeight="1">
      <x:c r="A5491" s="25" t="str">
        <x:v>EEZ_898</x:v>
      </x:c>
      <x:c r="B5491" s="25" t="str">
        <x:v>Clipperton Isl. (France)</x:v>
      </x:c>
      <x:c r="C5491" s="25" t="str">
        <x:v>functional</x:v>
      </x:c>
      <x:c r="D5491" s="25" t="str">
        <x:v>Medium demersals (30 - 89 cm)</x:v>
      </x:c>
      <x:c r="E5491" s="35" t="n">
        <x:v>1</x:v>
      </x:c>
      <x:c r="F5491" s="35" t="n">
        <x:v>1</x:v>
      </x:c>
      <x:c r="G5491" s="32" t="n">
        <x:v>29.466542266999998</x:v>
      </x:c>
      <x:c r="H5491" s="32" t="n">
        <x:v>29.466542266999998</x:v>
      </x:c>
      <x:c r="I5491" s="33" t="n">
        <x:v>0</x:v>
      </x:c>
      <x:c r="J5491" s="34" t="n">
        <x:v>1</x:v>
      </x:c>
      <x:c r="K5491" s="33" t="n">
        <x:v>190.54607179632464</x:v>
      </x:c>
      <x:c r="L5491" s="32" t="n">
        <x:v>5614.733878397216</x:v>
      </x:c>
      <x:c r="M5491" s="33" t="n">
        <x:v>3.28</x:v>
      </x:c>
      <x:c r="N5491" s="33" t="n">
        <x:v>190.54607179632464</x:v>
      </x:c>
      <x:c r="O5491" s="32" t="n">
        <x:v>5614.733878397216</x:v>
      </x:c>
      <x:c r="P5491" s="32" t="n">
        <x:v>0</x:v>
      </x:c>
      <x:c r="Q5491" s="33" t="n">
        <x:v>1</x:v>
      </x:c>
      <x:c r="R5491" s="34" t="n">
        <x:v>0</x:v>
      </x:c>
    </x:row>
    <x:row r="5492" ht="18" customHeight="1">
      <x:c r="A5492" s="25" t="str">
        <x:v>EEZ_898</x:v>
      </x:c>
      <x:c r="B5492" s="25" t="str">
        <x:v>Clipperton Isl. (France)</x:v>
      </x:c>
      <x:c r="C5492" s="25" t="str">
        <x:v>functional</x:v>
      </x:c>
      <x:c r="D5492" s="25" t="str">
        <x:v>Medium pelagics (30 - 89 cm)</x:v>
      </x:c>
      <x:c r="E5492" s="35" t="n">
        <x:v>3</x:v>
      </x:c>
      <x:c r="F5492" s="35" t="n">
        <x:v>3</x:v>
      </x:c>
      <x:c r="G5492" s="32" t="n">
        <x:v>18.194547200600002</x:v>
      </x:c>
      <x:c r="H5492" s="32" t="n">
        <x:v>18.194547200600002</x:v>
      </x:c>
      <x:c r="I5492" s="33" t="n">
        <x:v>0</x:v>
      </x:c>
      <x:c r="J5492" s="34" t="n">
        <x:v>1</x:v>
      </x:c>
      <x:c r="K5492" s="33" t="n">
        <x:v>1618.3344241595316</x:v>
      </x:c>
      <x:c r="L5492" s="32" t="n">
        <x:v>29444.862066726422</x:v>
      </x:c>
      <x:c r="M5492" s="33" t="n">
        <x:v>4.184126192381997</x:v>
      </x:c>
      <x:c r="N5492" s="33" t="n">
        <x:v>1528.0099856107418</x:v>
      </x:c>
      <x:c r="O5492" s="32" t="n">
        <x:v>27801.449806182773</x:v>
      </x:c>
      <x:c r="P5492" s="32" t="n">
        <x:v>1643.4122605436496</x:v>
      </x:c>
      <x:c r="Q5492" s="33" t="n">
        <x:v>1.0591124661483722</x:v>
      </x:c>
      <x:c r="R5492" s="34" t="n">
        <x:v>0.059112466148372254</x:v>
      </x:c>
    </x:row>
    <x:row r="5493" ht="18" customHeight="1">
      <x:c r="A5493" s="25" t="str">
        <x:v>EEZ_899</x:v>
      </x:c>
      <x:c r="B5493" s="25" t="str">
        <x:v>Corsica (France)</x:v>
      </x:c>
      <x:c r="C5493" s="25" t="str">
        <x:v>functional</x:v>
      </x:c>
      <x:c r="D5493" s="25" t="str">
        <x:v>Cephalopods</x:v>
      </x:c>
      <x:c r="E5493" s="35" t="n">
        <x:v>4</x:v>
      </x:c>
      <x:c r="F5493" s="35" t="n">
        <x:v>4</x:v>
      </x:c>
      <x:c r="G5493" s="32" t="n">
        <x:v>32.341789116899996</x:v>
      </x:c>
      <x:c r="H5493" s="32" t="n">
        <x:v>32.341789116899996</x:v>
      </x:c>
      <x:c r="I5493" s="33" t="n">
        <x:v>0</x:v>
      </x:c>
      <x:c r="J5493" s="34" t="n">
        <x:v>1</x:v>
      </x:c>
      <x:c r="K5493" s="33" t="n">
        <x:v>1449.042602719736</x:v>
      </x:c>
      <x:c r="L5493" s="32" t="n">
        <x:v>46864.6302785656</x:v>
      </x:c>
      <x:c r="M5493" s="33" t="n">
        <x:v>4.1445574675515395</x:v>
      </x:c>
      <x:c r="N5493" s="33" t="n">
        <x:v>1394.9462301918802</x:v>
      </x:c>
      <x:c r="O5493" s="32" t="n">
        <x:v>45115.05680628043</x:v>
      </x:c>
      <x:c r="P5493" s="32" t="n">
        <x:v>1749.5734722851703</x:v>
      </x:c>
      <x:c r="Q5493" s="33" t="n">
        <x:v>1.0387802564407191</x:v>
      </x:c>
      <x:c r="R5493" s="34" t="n">
        <x:v>0.038780256440719224</x:v>
      </x:c>
    </x:row>
    <x:row r="5494" ht="18" customHeight="1">
      <x:c r="A5494" s="25" t="str">
        <x:v>EEZ_899</x:v>
      </x:c>
      <x:c r="B5494" s="25" t="str">
        <x:v>Corsica (France)</x:v>
      </x:c>
      <x:c r="C5494" s="25" t="str">
        <x:v>functional</x:v>
      </x:c>
      <x:c r="D5494" s="25" t="str">
        <x:v>Large bathydemersals (&gt;=90 cm)</x:v>
      </x:c>
      <x:c r="E5494" s="35" t="n">
        <x:v>2</x:v>
      </x:c>
      <x:c r="F5494" s="35" t="n">
        <x:v>2</x:v>
      </x:c>
      <x:c r="G5494" s="32" t="n">
        <x:v>2.1497745477</x:v>
      </x:c>
      <x:c r="H5494" s="32" t="n">
        <x:v>2.1497745477</x:v>
      </x:c>
      <x:c r="I5494" s="33" t="n">
        <x:v>0</x:v>
      </x:c>
      <x:c r="J5494" s="34" t="n">
        <x:v>1</x:v>
      </x:c>
      <x:c r="K5494" s="33" t="n">
        <x:v>1337.6158427015794</x:v>
      </x:c>
      <x:c r="L5494" s="32" t="n">
        <x:v>2875.572493240142</x:v>
      </x:c>
      <x:c r="M5494" s="33" t="n">
        <x:v>4.120983646459235</x:v>
      </x:c>
      <x:c r="N5494" s="33" t="n">
        <x:v>1321.245881182347</x:v>
      </x:c>
      <x:c r="O5494" s="32" t="n">
        <x:v>2840.3807666192674</x:v>
      </x:c>
      <x:c r="P5494" s="32" t="n">
        <x:v>35.19172662087476</x:v>
      </x:c>
      <x:c r="Q5494" s="33" t="n">
        <x:v>1.0123897919020066</x:v>
      </x:c>
      <x:c r="R5494" s="34" t="n">
        <x:v>0.012389791902006623</x:v>
      </x:c>
    </x:row>
    <x:row r="5495" ht="18" customHeight="1">
      <x:c r="A5495" s="25" t="str">
        <x:v>EEZ_899</x:v>
      </x:c>
      <x:c r="B5495" s="25" t="str">
        <x:v>Corsica (France)</x:v>
      </x:c>
      <x:c r="C5495" s="25" t="str">
        <x:v>functional</x:v>
      </x:c>
      <x:c r="D5495" s="25" t="str">
        <x:v>Large benthopelagics (&gt;=90 cm)</x:v>
      </x:c>
      <x:c r="E5495" s="35" t="n">
        <x:v>4</x:v>
      </x:c>
      <x:c r="F5495" s="35" t="n">
        <x:v>4</x:v>
      </x:c>
      <x:c r="G5495" s="32" t="n">
        <x:v>138.1729541797</x:v>
      </x:c>
      <x:c r="H5495" s="32" t="n">
        <x:v>138.1729541797</x:v>
      </x:c>
      <x:c r="I5495" s="33" t="n">
        <x:v>0</x:v>
      </x:c>
      <x:c r="J5495" s="34" t="n">
        <x:v>1</x:v>
      </x:c>
      <x:c r="K5495" s="33" t="n">
        <x:v>3068.0407631970243</x:v>
      </x:c>
      <x:c r="L5495" s="32" t="n">
        <x:v>423920.2557946743</x:v>
      </x:c>
      <x:c r="M5495" s="33" t="n">
        <x:v>4.347261604090828</x:v>
      </x:c>
      <x:c r="N5495" s="33" t="n">
        <x:v>2224.6495396638916</x:v>
      </x:c>
      <x:c r="O5495" s="32" t="n">
        <x:v>307386.3989098696</x:v>
      </x:c>
      <x:c r="P5495" s="32" t="n">
        <x:v>116533.85688480467</x:v>
      </x:c>
      <x:c r="Q5495" s="33" t="n">
        <x:v>1.3791119493187927</x:v>
      </x:c>
      <x:c r="R5495" s="34" t="n">
        <x:v>0.37911194931879266</x:v>
      </x:c>
    </x:row>
    <x:row r="5496" ht="18" customHeight="1">
      <x:c r="A5496" s="25" t="str">
        <x:v>EEZ_899</x:v>
      </x:c>
      <x:c r="B5496" s="25" t="str">
        <x:v>Corsica (France)</x:v>
      </x:c>
      <x:c r="C5496" s="25" t="str">
        <x:v>functional</x:v>
      </x:c>
      <x:c r="D5496" s="25" t="str">
        <x:v>Large demersals (&gt;=90 cm)</x:v>
      </x:c>
      <x:c r="E5496" s="35" t="n">
        <x:v>4</x:v>
      </x:c>
      <x:c r="F5496" s="35" t="n">
        <x:v>4</x:v>
      </x:c>
      <x:c r="G5496" s="32" t="n">
        <x:v>39.1858327573</x:v>
      </x:c>
      <x:c r="H5496" s="32" t="n">
        <x:v>39.1858327573</x:v>
      </x:c>
      <x:c r="I5496" s="33" t="n">
        <x:v>0</x:v>
      </x:c>
      <x:c r="J5496" s="34" t="n">
        <x:v>1</x:v>
      </x:c>
      <x:c r="K5496" s="33" t="n">
        <x:v>1935.5543473454761</x:v>
      </x:c>
      <x:c r="L5496" s="32" t="n">
        <x:v>75846.30894774478</x:v>
      </x:c>
      <x:c r="M5496" s="33" t="n">
        <x:v>4.1646784885267465</x:v>
      </x:c>
      <x:c r="N5496" s="33" t="n">
        <x:v>1461.095114268864</x:v>
      </x:c>
      <x:c r="O5496" s="32" t="n">
        <x:v>57254.22879024784</x:v>
      </x:c>
      <x:c r="P5496" s="32" t="n">
        <x:v>18592.080157496937</x:v>
      </x:c>
      <x:c r="Q5496" s="33" t="n">
        <x:v>1.3247285056551794</x:v>
      </x:c>
      <x:c r="R5496" s="34" t="n">
        <x:v>0.3247285056551795</x:v>
      </x:c>
    </x:row>
    <x:row r="5497" ht="18" customHeight="1">
      <x:c r="A5497" s="25" t="str">
        <x:v>EEZ_899</x:v>
      </x:c>
      <x:c r="B5497" s="25" t="str">
        <x:v>Corsica (France)</x:v>
      </x:c>
      <x:c r="C5497" s="25" t="str">
        <x:v>functional</x:v>
      </x:c>
      <x:c r="D5497" s="25" t="str">
        <x:v>Large flatfishes (&gt;=90 cm)</x:v>
      </x:c>
      <x:c r="E5497" s="35" t="n">
        <x:v>1</x:v>
      </x:c>
      <x:c r="F5497" s="35" t="n">
        <x:v>1</x:v>
      </x:c>
      <x:c r="G5497" s="32" t="n">
        <x:v>0.19999999999999998</x:v>
      </x:c>
      <x:c r="H5497" s="32" t="n">
        <x:v>0.19999999999999998</x:v>
      </x:c>
      <x:c r="I5497" s="33" t="n">
        <x:v>0</x:v>
      </x:c>
      <x:c r="J5497" s="34" t="n">
        <x:v>1</x:v>
      </x:c>
      <x:c r="K5497" s="33" t="n">
        <x:v>2290.867652767775</x:v>
      </x:c>
      <x:c r="L5497" s="32" t="n">
        <x:v>458.17353055355494</x:v>
      </x:c>
      <x:c r="M5497" s="33" t="n">
        <x:v>4.36</x:v>
      </x:c>
      <x:c r="N5497" s="33" t="n">
        <x:v>2290.867652767775</x:v>
      </x:c>
      <x:c r="O5497" s="32" t="n">
        <x:v>458.17353055355494</x:v>
      </x:c>
      <x:c r="P5497" s="32" t="n">
        <x:v>0</x:v>
      </x:c>
      <x:c r="Q5497" s="33" t="n">
        <x:v>1</x:v>
      </x:c>
      <x:c r="R5497" s="34" t="n">
        <x:v>0</x:v>
      </x:c>
    </x:row>
    <x:row r="5498" ht="18" customHeight="1">
      <x:c r="A5498" s="25" t="str">
        <x:v>EEZ_899</x:v>
      </x:c>
      <x:c r="B5498" s="25" t="str">
        <x:v>Corsica (France)</x:v>
      </x:c>
      <x:c r="C5498" s="25" t="str">
        <x:v>functional</x:v>
      </x:c>
      <x:c r="D5498" s="25" t="str">
        <x:v>Large pelagics (&gt;=90 cm)</x:v>
      </x:c>
      <x:c r="E5498" s="35" t="n">
        <x:v>7</x:v>
      </x:c>
      <x:c r="F5498" s="35" t="n">
        <x:v>7</x:v>
      </x:c>
      <x:c r="G5498" s="32" t="n">
        <x:v>21.3055596231</x:v>
      </x:c>
      <x:c r="H5498" s="32" t="n">
        <x:v>21.3055596231</x:v>
      </x:c>
      <x:c r="I5498" s="33" t="n">
        <x:v>0</x:v>
      </x:c>
      <x:c r="J5498" s="34" t="n">
        <x:v>1</x:v>
      </x:c>
      <x:c r="K5498" s="33" t="n">
        <x:v>2472.6523144346947</x:v>
      </x:c>
      <x:c r="L5498" s="32" t="n">
        <x:v>52681.24131238459</x:v>
      </x:c>
      <x:c r="M5498" s="33" t="n">
        <x:v>4.386146862642274</x:v>
      </x:c>
      <x:c r="N5498" s="33" t="n">
        <x:v>2433.026631338302</x:v>
      </x:c>
      <x:c r="O5498" s="32" t="n">
        <x:v>51836.99395856834</x:v>
      </x:c>
      <x:c r="P5498" s="32" t="n">
        <x:v>844.2473538162521</x:v>
      </x:c>
      <x:c r="Q5498" s="33" t="n">
        <x:v>1.0162865800916432</x:v>
      </x:c>
      <x:c r="R5498" s="34" t="n">
        <x:v>0.01628658009164328</x:v>
      </x:c>
    </x:row>
    <x:row r="5499" ht="18" customHeight="1">
      <x:c r="A5499" s="25" t="str">
        <x:v>EEZ_899</x:v>
      </x:c>
      <x:c r="B5499" s="25" t="str">
        <x:v>Corsica (France)</x:v>
      </x:c>
      <x:c r="C5499" s="25" t="str">
        <x:v>functional</x:v>
      </x:c>
      <x:c r="D5499" s="25" t="str">
        <x:v>Large rays (&gt;=90 cm)</x:v>
      </x:c>
      <x:c r="E5499" s="35" t="n">
        <x:v>4</x:v>
      </x:c>
      <x:c r="F5499" s="35" t="n">
        <x:v>4</x:v>
      </x:c>
      <x:c r="G5499" s="32" t="n">
        <x:v>27.001043307099998</x:v>
      </x:c>
      <x:c r="H5499" s="32" t="n">
        <x:v>27.001043307099998</x:v>
      </x:c>
      <x:c r="I5499" s="33" t="n">
        <x:v>0</x:v>
      </x:c>
      <x:c r="J5499" s="34" t="n">
        <x:v>1</x:v>
      </x:c>
      <x:c r="K5499" s="33" t="n">
        <x:v>605.220175193517</x:v>
      </x:c>
      <x:c r="L5499" s="32" t="n">
        <x:v>16341.576160730801</x:v>
      </x:c>
      <x:c r="M5499" s="33" t="n">
        <x:v>3.7560100267169805</x:v>
      </x:c>
      <x:c r="N5499" s="33" t="n">
        <x:v>570.1774360256788</x:v>
      </x:c>
      <x:c r="O5499" s="32" t="n">
        <x:v>15395.385642860592</x:v>
      </x:c>
      <x:c r="P5499" s="32" t="n">
        <x:v>946.1905178702091</x:v>
      </x:c>
      <x:c r="Q5499" s="33" t="n">
        <x:v>1.0614593580063383</x:v>
      </x:c>
      <x:c r="R5499" s="34" t="n">
        <x:v>0.06145935800633825</x:v>
      </x:c>
    </x:row>
    <x:row r="5500" ht="18" customHeight="1">
      <x:c r="A5500" s="25" t="str">
        <x:v>EEZ_899</x:v>
      </x:c>
      <x:c r="B5500" s="25" t="str">
        <x:v>Corsica (France)</x:v>
      </x:c>
      <x:c r="C5500" s="25" t="str">
        <x:v>functional</x:v>
      </x:c>
      <x:c r="D5500" s="25" t="str">
        <x:v>Large reef assoc. fish (&gt;=90 cm)</x:v>
      </x:c>
      <x:c r="E5500" s="35" t="n">
        <x:v>3</x:v>
      </x:c>
      <x:c r="F5500" s="35" t="n">
        <x:v>3</x:v>
      </x:c>
      <x:c r="G5500" s="32" t="n">
        <x:v>45.5672873209</x:v>
      </x:c>
      <x:c r="H5500" s="32" t="n">
        <x:v>45.5672873209</x:v>
      </x:c>
      <x:c r="I5500" s="33" t="n">
        <x:v>0</x:v>
      </x:c>
      <x:c r="J5500" s="34" t="n">
        <x:v>1</x:v>
      </x:c>
      <x:c r="K5500" s="33" t="n">
        <x:v>1299.8942089290372</x:v>
      </x:c>
      <x:c r="L5500" s="32" t="n">
        <x:v>59232.652905043455</x:v>
      </x:c>
      <x:c r="M5500" s="33" t="n">
        <x:v>4.038112144868221</x:v>
      </x:c>
      <x:c r="N5500" s="33" t="n">
        <x:v>1091.7222079491885</x:v>
      </x:c>
      <x:c r="O5500" s="32" t="n">
        <x:v>49746.81952422801</x:v>
      </x:c>
      <x:c r="P5500" s="32" t="n">
        <x:v>9485.833380815442</x:v>
      </x:c>
      <x:c r="Q5500" s="33" t="n">
        <x:v>1.190682207858446</x:v>
      </x:c>
      <x:c r="R5500" s="34" t="n">
        <x:v>0.19068220785844592</x:v>
      </x:c>
    </x:row>
    <x:row r="5501" ht="18" customHeight="1">
      <x:c r="A5501" s="25" t="str">
        <x:v>EEZ_899</x:v>
      </x:c>
      <x:c r="B5501" s="25" t="str">
        <x:v>Corsica (France)</x:v>
      </x:c>
      <x:c r="C5501" s="25" t="str">
        <x:v>functional</x:v>
      </x:c>
      <x:c r="D5501" s="25" t="str">
        <x:v>Large sharks (&gt;=90 cm)</x:v>
      </x:c>
      <x:c r="E5501" s="35" t="n">
        <x:v>7</x:v>
      </x:c>
      <x:c r="F5501" s="35" t="n">
        <x:v>7</x:v>
      </x:c>
      <x:c r="G5501" s="32" t="n">
        <x:v>6.0963260234</x:v>
      </x:c>
      <x:c r="H5501" s="32" t="n">
        <x:v>6.0963260234</x:v>
      </x:c>
      <x:c r="I5501" s="33" t="n">
        <x:v>0</x:v>
      </x:c>
      <x:c r="J5501" s="34" t="n">
        <x:v>1</x:v>
      </x:c>
      <x:c r="K5501" s="33" t="n">
        <x:v>1826.0120165259032</x:v>
      </x:c>
      <x:c r="L5501" s="32" t="n">
        <x:v>11131.964575387974</x:v>
      </x:c>
      <x:c r="M5501" s="33" t="n">
        <x:v>4.218114390992726</x:v>
      </x:c>
      <x:c r="N5501" s="33" t="n">
        <x:v>1652.3969740070233</x:v>
      </x:c>
      <x:c r="O5501" s="32" t="n">
        <x:v>10073.550673626429</x:v>
      </x:c>
      <x:c r="P5501" s="32" t="n">
        <x:v>1058.4139017615453</x:v>
      </x:c>
      <x:c r="Q5501" s="33" t="n">
        <x:v>1.1050686035195694</x:v>
      </x:c>
      <x:c r="R5501" s="34" t="n">
        <x:v>0.10506860351956927</x:v>
      </x:c>
    </x:row>
    <x:row r="5502" ht="18" customHeight="1">
      <x:c r="A5502" s="25" t="str">
        <x:v>EEZ_899</x:v>
      </x:c>
      <x:c r="B5502" s="25" t="str">
        <x:v>Corsica (France)</x:v>
      </x:c>
      <x:c r="C5502" s="25" t="str">
        <x:v>functional</x:v>
      </x:c>
      <x:c r="D5502" s="25" t="str">
        <x:v>Lobsters, crabs</x:v>
      </x:c>
      <x:c r="E5502" s="35" t="n">
        <x:v>6</x:v>
      </x:c>
      <x:c r="F5502" s="35" t="n">
        <x:v>6</x:v>
      </x:c>
      <x:c r="G5502" s="32" t="n">
        <x:v>117.37310451389999</x:v>
      </x:c>
      <x:c r="H5502" s="32" t="n">
        <x:v>117.37310451389999</x:v>
      </x:c>
      <x:c r="I5502" s="33" t="n">
        <x:v>0</x:v>
      </x:c>
      <x:c r="J5502" s="34" t="n">
        <x:v>1</x:v>
      </x:c>
      <x:c r="K5502" s="33" t="n">
        <x:v>145.67211663577467</x:v>
      </x:c>
      <x:c r="L5502" s="32" t="n">
        <x:v>17097.98857065181</x:v>
      </x:c>
      <x:c r="M5502" s="33" t="n">
        <x:v>3.096027232046173</x:v>
      </x:c>
      <x:c r="N5502" s="33" t="n">
        <x:v>124.74617327602961</x:v>
      </x:c>
      <x:c r="O5502" s="32" t="n">
        <x:v>14641.845633636502</x:v>
      </x:c>
      <x:c r="P5502" s="32" t="n">
        <x:v>2456.142937015309</x:v>
      </x:c>
      <x:c r="Q5502" s="33" t="n">
        <x:v>1.1677481786430564</x:v>
      </x:c>
      <x:c r="R5502" s="34" t="n">
        <x:v>0.16774817864305627</x:v>
      </x:c>
    </x:row>
    <x:row r="5503" ht="18" customHeight="1">
      <x:c r="A5503" s="25" t="str">
        <x:v>EEZ_899</x:v>
      </x:c>
      <x:c r="B5503" s="25" t="str">
        <x:v>Corsica (France)</x:v>
      </x:c>
      <x:c r="C5503" s="25" t="str">
        <x:v>functional</x:v>
      </x:c>
      <x:c r="D5503" s="25" t="str">
        <x:v>Medium bathydemersals (30 - 89 cm)</x:v>
      </x:c>
      <x:c r="E5503" s="35" t="n">
        <x:v>3</x:v>
      </x:c>
      <x:c r="F5503" s="35" t="n">
        <x:v>3</x:v>
      </x:c>
      <x:c r="G5503" s="32" t="n">
        <x:v>29.1420306671</x:v>
      </x:c>
      <x:c r="H5503" s="32" t="n">
        <x:v>29.1420306671</x:v>
      </x:c>
      <x:c r="I5503" s="33" t="n">
        <x:v>0</x:v>
      </x:c>
      <x:c r="J5503" s="34" t="n">
        <x:v>1</x:v>
      </x:c>
      <x:c r="K5503" s="33" t="n">
        <x:v>1604.1256162426384</x:v>
      </x:c>
      <x:c r="L5503" s="32" t="n">
        <x:v>46747.477902423656</x:v>
      </x:c>
      <x:c r="M5503" s="33" t="n">
        <x:v>3.9259359359548784</x:v>
      </x:c>
      <x:c r="N5503" s="33" t="n">
        <x:v>843.2103641706453</x:v>
      </x:c>
      <x:c r="O5503" s="32" t="n">
        <x:v>24572.862291477504</x:v>
      </x:c>
      <x:c r="P5503" s="32" t="n">
        <x:v>22174.61561094615</x:v>
      </x:c>
      <x:c r="Q5503" s="33" t="n">
        <x:v>1.9024026321360565</x:v>
      </x:c>
      <x:c r="R5503" s="34" t="n">
        <x:v>0.9024026321360566</x:v>
      </x:c>
    </x:row>
    <x:row r="5504" ht="18" customHeight="1">
      <x:c r="A5504" s="25" t="str">
        <x:v>EEZ_899</x:v>
      </x:c>
      <x:c r="B5504" s="25" t="str">
        <x:v>Corsica (France)</x:v>
      </x:c>
      <x:c r="C5504" s="25" t="str">
        <x:v>functional</x:v>
      </x:c>
      <x:c r="D5504" s="25" t="str">
        <x:v>Medium bathypelagics (30 - 89 cm)</x:v>
      </x:c>
      <x:c r="E5504" s="35" t="n">
        <x:v>1</x:v>
      </x:c>
      <x:c r="F5504" s="35" t="n">
        <x:v>1</x:v>
      </x:c>
      <x:c r="G5504" s="32" t="n">
        <x:v>0.026464519199999998</x:v>
      </x:c>
      <x:c r="H5504" s="32" t="n">
        <x:v>0.026464519199999998</x:v>
      </x:c>
      <x:c r="I5504" s="33" t="n">
        <x:v>0</x:v>
      </x:c>
      <x:c r="J5504" s="34" t="n">
        <x:v>1</x:v>
      </x:c>
      <x:c r="K5504" s="33" t="n">
        <x:v>1202.2644346174131</x:v>
      </x:c>
      <x:c r="L5504" s="32" t="n">
        <x:v>31.81735021340967</x:v>
      </x:c>
      <x:c r="M5504" s="33" t="n">
        <x:v>4.08</x:v>
      </x:c>
      <x:c r="N5504" s="33" t="n">
        <x:v>1202.2644346174131</x:v>
      </x:c>
      <x:c r="O5504" s="32" t="n">
        <x:v>31.81735021340967</x:v>
      </x:c>
      <x:c r="P5504" s="32" t="n">
        <x:v>0</x:v>
      </x:c>
      <x:c r="Q5504" s="33" t="n">
        <x:v>1</x:v>
      </x:c>
      <x:c r="R5504" s="34" t="n">
        <x:v>0</x:v>
      </x:c>
    </x:row>
    <x:row r="5505" ht="18" customHeight="1">
      <x:c r="A5505" s="25" t="str">
        <x:v>EEZ_899</x:v>
      </x:c>
      <x:c r="B5505" s="25" t="str">
        <x:v>Corsica (France)</x:v>
      </x:c>
      <x:c r="C5505" s="25" t="str">
        <x:v>functional</x:v>
      </x:c>
      <x:c r="D5505" s="25" t="str">
        <x:v>Medium benthopelagics (30 - 89 cm)</x:v>
      </x:c>
      <x:c r="E5505" s="35" t="n">
        <x:v>18</x:v>
      </x:c>
      <x:c r="F5505" s="35" t="n">
        <x:v>18</x:v>
      </x:c>
      <x:c r="G5505" s="32" t="n">
        <x:v>368.2875963816</x:v>
      </x:c>
      <x:c r="H5505" s="32" t="n">
        <x:v>368.2875963816</x:v>
      </x:c>
      <x:c r="I5505" s="33" t="n">
        <x:v>0</x:v>
      </x:c>
      <x:c r="J5505" s="34" t="n">
        <x:v>1</x:v>
      </x:c>
      <x:c r="K5505" s="33" t="n">
        <x:v>488.68741921770845</x:v>
      </x:c>
      <x:c r="L5505" s="32" t="n">
        <x:v>179977.51500561717</x:v>
      </x:c>
      <x:c r="M5505" s="33" t="n">
        <x:v>3.4802345679991746</x:v>
      </x:c>
      <x:c r="N5505" s="33" t="n">
        <x:v>302.15832754879426</x:v>
      </x:c>
      <x:c r="O5505" s="32" t="n">
        <x:v>111281.16417962963</x:v>
      </x:c>
      <x:c r="P5505" s="32" t="n">
        <x:v>68696.35082598754</x:v>
      </x:c>
      <x:c r="Q5505" s="33" t="n">
        <x:v>1.6173223593805879</x:v>
      </x:c>
      <x:c r="R5505" s="34" t="n">
        <x:v>0.617322359380588</x:v>
      </x:c>
    </x:row>
    <x:row r="5506" ht="18" customHeight="1">
      <x:c r="A5506" s="25" t="str">
        <x:v>EEZ_899</x:v>
      </x:c>
      <x:c r="B5506" s="25" t="str">
        <x:v>Corsica (France)</x:v>
      </x:c>
      <x:c r="C5506" s="25" t="str">
        <x:v>functional</x:v>
      </x:c>
      <x:c r="D5506" s="25" t="str">
        <x:v>Medium demersals (30 - 89 cm)</x:v>
      </x:c>
      <x:c r="E5506" s="35" t="n">
        <x:v>14</x:v>
      </x:c>
      <x:c r="F5506" s="35" t="n">
        <x:v>14</x:v>
      </x:c>
      <x:c r="G5506" s="32" t="n">
        <x:v>394.8579515300999</x:v>
      </x:c>
      <x:c r="H5506" s="32" t="n">
        <x:v>394.8579515300999</x:v>
      </x:c>
      <x:c r="I5506" s="33" t="n">
        <x:v>0</x:v>
      </x:c>
      <x:c r="J5506" s="34" t="n">
        <x:v>1</x:v>
      </x:c>
      <x:c r="K5506" s="33" t="n">
        <x:v>207.28678858542887</x:v>
      </x:c>
      <x:c r="L5506" s="32" t="n">
        <x:v>81848.83672009534</x:v>
      </x:c>
      <x:c r="M5506" s="33" t="n">
        <x:v>3.2749412130103663</x:v>
      </x:c>
      <x:c r="N5506" s="33" t="n">
        <x:v>188.33941321512782</x:v>
      </x:c>
      <x:c r="O5506" s="32" t="n">
        <x:v>74367.3148945064</x:v>
      </x:c>
      <x:c r="P5506" s="32" t="n">
        <x:v>7481.521825588934</x:v>
      </x:c>
      <x:c r="Q5506" s="33" t="n">
        <x:v>1.100602285240523</x:v>
      </x:c>
      <x:c r="R5506" s="34" t="n">
        <x:v>0.10060228524052309</x:v>
      </x:c>
    </x:row>
    <x:row r="5507" ht="18" customHeight="1">
      <x:c r="A5507" s="25" t="str">
        <x:v>EEZ_899</x:v>
      </x:c>
      <x:c r="B5507" s="25" t="str">
        <x:v>Corsica (France)</x:v>
      </x:c>
      <x:c r="C5507" s="25" t="str">
        <x:v>functional</x:v>
      </x:c>
      <x:c r="D5507" s="25" t="str">
        <x:v>Medium pelagics (30 - 89 cm)</x:v>
      </x:c>
      <x:c r="E5507" s="35" t="n">
        <x:v>9</x:v>
      </x:c>
      <x:c r="F5507" s="35" t="n">
        <x:v>9</x:v>
      </x:c>
      <x:c r="G5507" s="32" t="n">
        <x:v>51.0573210507</x:v>
      </x:c>
      <x:c r="H5507" s="32" t="n">
        <x:v>51.0573210507</x:v>
      </x:c>
      <x:c r="I5507" s="33" t="n">
        <x:v>0</x:v>
      </x:c>
      <x:c r="J5507" s="34" t="n">
        <x:v>1</x:v>
      </x:c>
      <x:c r="K5507" s="33" t="n">
        <x:v>484.2544797583968</x:v>
      </x:c>
      <x:c r="L5507" s="32" t="n">
        <x:v>24724.73644326417</x:v>
      </x:c>
      <x:c r="M5507" s="33" t="n">
        <x:v>3.6818513707205307</x:v>
      </x:c>
      <x:c r="N5507" s="33" t="n">
        <x:v>480.6748182031456</x:v>
      </x:c>
      <x:c r="O5507" s="32" t="n">
        <x:v>24541.96851398486</x:v>
      </x:c>
      <x:c r="P5507" s="32" t="n">
        <x:v>182.76792927931092</x:v>
      </x:c>
      <x:c r="Q5507" s="33" t="n">
        <x:v>1.007447158494037</x:v>
      </x:c>
      <x:c r="R5507" s="34" t="n">
        <x:v>0.0074471584940369985</x:v>
      </x:c>
    </x:row>
    <x:row r="5508" ht="18" customHeight="1">
      <x:c r="A5508" s="25" t="str">
        <x:v>EEZ_899</x:v>
      </x:c>
      <x:c r="B5508" s="25" t="str">
        <x:v>Corsica (France)</x:v>
      </x:c>
      <x:c r="C5508" s="25" t="str">
        <x:v>functional</x:v>
      </x:c>
      <x:c r="D5508" s="25" t="str">
        <x:v>Medium reef assoc. fish (30 - 89 cm)</x:v>
      </x:c>
      <x:c r="E5508" s="35" t="n">
        <x:v>4</x:v>
      </x:c>
      <x:c r="F5508" s="35" t="n">
        <x:v>4</x:v>
      </x:c>
      <x:c r="G5508" s="32" t="n">
        <x:v>152.57739637179998</x:v>
      </x:c>
      <x:c r="H5508" s="32" t="n">
        <x:v>152.57739637179998</x:v>
      </x:c>
      <x:c r="I5508" s="33" t="n">
        <x:v>0</x:v>
      </x:c>
      <x:c r="J5508" s="34" t="n">
        <x:v>1</x:v>
      </x:c>
      <x:c r="K5508" s="33" t="n">
        <x:v>591.6979264559582</x:v>
      </x:c>
      <x:c r="L5508" s="32" t="n">
        <x:v>90279.72905724288</x:v>
      </x:c>
      <x:c r="M5508" s="33" t="n">
        <x:v>3.672879151431957</x:v>
      </x:c>
      <x:c r="N5508" s="33" t="n">
        <x:v>470.84628854219926</x:v>
      </x:c>
      <x:c r="O5508" s="32" t="n">
        <x:v>71840.50079709404</x:v>
      </x:c>
      <x:c r="P5508" s="32" t="n">
        <x:v>18439.22826014884</x:v>
      </x:c>
      <x:c r="Q5508" s="33" t="n">
        <x:v>1.2566689827542894</x:v>
      </x:c>
      <x:c r="R5508" s="34" t="n">
        <x:v>0.25666898275428934</x:v>
      </x:c>
    </x:row>
    <x:row r="5509" ht="18" customHeight="1">
      <x:c r="A5509" s="25" t="str">
        <x:v>EEZ_899</x:v>
      </x:c>
      <x:c r="B5509" s="25" t="str">
        <x:v>Corsica (France)</x:v>
      </x:c>
      <x:c r="C5509" s="25" t="str">
        <x:v>functional</x:v>
      </x:c>
      <x:c r="D5509" s="25" t="str">
        <x:v>Other demersal invertebrates</x:v>
      </x:c>
      <x:c r="E5509" s="35" t="n">
        <x:v>4</x:v>
      </x:c>
      <x:c r="F5509" s="35" t="n">
        <x:v>4</x:v>
      </x:c>
      <x:c r="G5509" s="32" t="n">
        <x:v>60.645933657</x:v>
      </x:c>
      <x:c r="H5509" s="32" t="n">
        <x:v>60.645933657</x:v>
      </x:c>
      <x:c r="I5509" s="33" t="n">
        <x:v>0</x:v>
      </x:c>
      <x:c r="J5509" s="34" t="n">
        <x:v>1</x:v>
      </x:c>
      <x:c r="K5509" s="33" t="n">
        <x:v>19.244026651650714</x:v>
      </x:c>
      <x:c r="L5509" s="32" t="n">
        <x:v>1167.0719636095491</x:v>
      </x:c>
      <x:c r="M5509" s="33" t="n">
        <x:v>2.27758550175403</x:v>
      </x:c>
      <x:c r="N5509" s="33" t="n">
        <x:v>18.9489653551329</x:v>
      </x:c>
      <x:c r="O5509" s="32" t="n">
        <x:v>1149.1776957961813</x:v>
      </x:c>
      <x:c r="P5509" s="32" t="n">
        <x:v>17.894267813367833</x:v>
      </x:c>
      <x:c r="Q5509" s="33" t="n">
        <x:v>1.0155713671426334</x:v>
      </x:c>
      <x:c r="R5509" s="34" t="n">
        <x:v>0.015571367142633413</x:v>
      </x:c>
    </x:row>
    <x:row r="5510" ht="18" customHeight="1">
      <x:c r="A5510" s="25" t="str">
        <x:v>EEZ_899</x:v>
      </x:c>
      <x:c r="B5510" s="25" t="str">
        <x:v>Corsica (France)</x:v>
      </x:c>
      <x:c r="C5510" s="25" t="str">
        <x:v>functional</x:v>
      </x:c>
      <x:c r="D5510" s="25" t="str">
        <x:v>Shrimps</x:v>
      </x:c>
      <x:c r="E5510" s="35" t="n">
        <x:v>4</x:v>
      </x:c>
      <x:c r="F5510" s="35" t="n">
        <x:v>4</x:v>
      </x:c>
      <x:c r="G5510" s="32" t="n">
        <x:v>12.5348712085</x:v>
      </x:c>
      <x:c r="H5510" s="32" t="n">
        <x:v>12.5348712085</x:v>
      </x:c>
      <x:c r="I5510" s="33" t="n">
        <x:v>0</x:v>
      </x:c>
      <x:c r="J5510" s="34" t="n">
        <x:v>1</x:v>
      </x:c>
      <x:c r="K5510" s="33" t="n">
        <x:v>113.59633271417887</x:v>
      </x:c>
      <x:c r="L5510" s="32" t="n">
        <x:v>1423.9154003301473</x:v>
      </x:c>
      <x:c r="M5510" s="33" t="n">
        <x:v>2.9542211740149456</x:v>
      </x:c>
      <x:c r="N5510" s="33" t="n">
        <x:v>89.99557871189081</x:v>
      </x:c>
      <x:c r="O5510" s="32" t="n">
        <x:v>1128.0829884879756</x:v>
      </x:c>
      <x:c r="P5510" s="32" t="n">
        <x:v>295.8324118421717</x:v>
      </x:c>
      <x:c r="Q5510" s="33" t="n">
        <x:v>1.262243482847561</x:v>
      </x:c>
      <x:c r="R5510" s="34" t="n">
        <x:v>0.26224348284756094</x:v>
      </x:c>
    </x:row>
    <x:row r="5511" ht="18" customHeight="1">
      <x:c r="A5511" s="25" t="str">
        <x:v>EEZ_899</x:v>
      </x:c>
      <x:c r="B5511" s="25" t="str">
        <x:v>Corsica (France)</x:v>
      </x:c>
      <x:c r="C5511" s="25" t="str">
        <x:v>functional</x:v>
      </x:c>
      <x:c r="D5511" s="25" t="str">
        <x:v>Small benthopelagics (&lt;30 cm)</x:v>
      </x:c>
      <x:c r="E5511" s="35" t="n">
        <x:v>2</x:v>
      </x:c>
      <x:c r="F5511" s="35" t="n">
        <x:v>2</x:v>
      </x:c>
      <x:c r="G5511" s="32" t="n">
        <x:v>1.2532925194</x:v>
      </x:c>
      <x:c r="H5511" s="32" t="n">
        <x:v>1.2532925194</x:v>
      </x:c>
      <x:c r="I5511" s="33" t="n">
        <x:v>0</x:v>
      </x:c>
      <x:c r="J5511" s="34" t="n">
        <x:v>1</x:v>
      </x:c>
      <x:c r="K5511" s="33" t="n">
        <x:v>255.57256932876655</x:v>
      </x:c>
      <x:c r="L5511" s="32" t="n">
        <x:v>320.30718930358097</x:v>
      </x:c>
      <x:c r="M5511" s="33" t="n">
        <x:v>3.40074535640925</x:v>
      </x:c>
      <x:c r="N5511" s="33" t="n">
        <x:v>251.6201149449818</x:v>
      </x:c>
      <x:c r="O5511" s="32" t="n">
        <x:v>315.3536077911138</x:v>
      </x:c>
      <x:c r="P5511" s="32" t="n">
        <x:v>4.953581512467167</x:v>
      </x:c>
      <x:c r="Q5511" s="33" t="n">
        <x:v>1.0157080223282189</x:v>
      </x:c>
      <x:c r="R5511" s="34" t="n">
        <x:v>0.01570802232821879</x:v>
      </x:c>
    </x:row>
    <x:row r="5512" ht="18" customHeight="1">
      <x:c r="A5512" s="25" t="str">
        <x:v>EEZ_899</x:v>
      </x:c>
      <x:c r="B5512" s="25" t="str">
        <x:v>Corsica (France)</x:v>
      </x:c>
      <x:c r="C5512" s="25" t="str">
        <x:v>functional</x:v>
      </x:c>
      <x:c r="D5512" s="25" t="str">
        <x:v>Small demersals (&lt;30 cm)</x:v>
      </x:c>
      <x:c r="E5512" s="35" t="n">
        <x:v>3</x:v>
      </x:c>
      <x:c r="F5512" s="35" t="n">
        <x:v>3</x:v>
      </x:c>
      <x:c r="G5512" s="32" t="n">
        <x:v>31.960949492100003</x:v>
      </x:c>
      <x:c r="H5512" s="32" t="n">
        <x:v>31.960949492100003</x:v>
      </x:c>
      <x:c r="I5512" s="33" t="n">
        <x:v>0</x:v>
      </x:c>
      <x:c r="J5512" s="34" t="n">
        <x:v>1</x:v>
      </x:c>
      <x:c r="K5512" s="33" t="n">
        <x:v>414.40907789710536</x:v>
      </x:c>
      <x:c r="L5512" s="32" t="n">
        <x:v>13244.907607737121</x:v>
      </x:c>
      <x:c r="M5512" s="33" t="n">
        <x:v>3.5737030871020665</x:v>
      </x:c>
      <x:c r="N5512" s="33" t="n">
        <x:v>374.7167331095855</x:v>
      </x:c>
      <x:c r="O5512" s="32" t="n">
        <x:v>11976.302580760179</x:v>
      </x:c>
      <x:c r="P5512" s="32" t="n">
        <x:v>1268.605026976942</x:v>
      </x:c>
      <x:c r="Q5512" s="33" t="n">
        <x:v>1.105926267178231</x:v>
      </x:c>
      <x:c r="R5512" s="34" t="n">
        <x:v>0.10592626717823116</x:v>
      </x:c>
    </x:row>
    <x:row r="5513" ht="18" customHeight="1">
      <x:c r="A5513" s="25" t="str">
        <x:v>EEZ_899</x:v>
      </x:c>
      <x:c r="B5513" s="25" t="str">
        <x:v>Corsica (France)</x:v>
      </x:c>
      <x:c r="C5513" s="25" t="str">
        <x:v>functional</x:v>
      </x:c>
      <x:c r="D5513" s="25" t="str">
        <x:v>Small pelagics (&lt;30 cm)</x:v>
      </x:c>
      <x:c r="E5513" s="35" t="n">
        <x:v>3</x:v>
      </x:c>
      <x:c r="F5513" s="35" t="n">
        <x:v>3</x:v>
      </x:c>
      <x:c r="G5513" s="32" t="n">
        <x:v>7.026850918099999</x:v>
      </x:c>
      <x:c r="H5513" s="32" t="n">
        <x:v>7.026850918099999</x:v>
      </x:c>
      <x:c r="I5513" s="33" t="n">
        <x:v>0</x:v>
      </x:c>
      <x:c r="J5513" s="34" t="n">
        <x:v>1</x:v>
      </x:c>
      <x:c r="K5513" s="33" t="n">
        <x:v>138.53893001984702</x:v>
      </x:c>
      <x:c r="L5513" s="32" t="n">
        <x:v>973.4924076025536</x:v>
      </x:c>
      <x:c r="M5513" s="33" t="n">
        <x:v>3.138315448696299</x:v>
      </x:c>
      <x:c r="N5513" s="33" t="n">
        <x:v>137.5040369465581</x:v>
      </x:c>
      <x:c r="O5513" s="32" t="n">
        <x:v>966.220368260378</x:v>
      </x:c>
      <x:c r="P5513" s="32" t="n">
        <x:v>7.272039342175617</x:v>
      </x:c>
      <x:c r="Q5513" s="33" t="n">
        <x:v>1.0075262741099822</x:v>
      </x:c>
      <x:c r="R5513" s="34" t="n">
        <x:v>0.007526274109982269</x:v>
      </x:c>
    </x:row>
    <x:row r="5514" ht="18" customHeight="1">
      <x:c r="A5514" s="25" t="str">
        <x:v>EEZ_899</x:v>
      </x:c>
      <x:c r="B5514" s="25" t="str">
        <x:v>Corsica (France)</x:v>
      </x:c>
      <x:c r="C5514" s="25" t="str">
        <x:v>functional</x:v>
      </x:c>
      <x:c r="D5514" s="25" t="str">
        <x:v>Small to medium flatfishes (&lt;90 cm)</x:v>
      </x:c>
      <x:c r="E5514" s="35" t="n">
        <x:v>2</x:v>
      </x:c>
      <x:c r="F5514" s="35" t="n">
        <x:v>2</x:v>
      </x:c>
      <x:c r="G5514" s="32" t="n">
        <x:v>10.7770763705</x:v>
      </x:c>
      <x:c r="H5514" s="32" t="n">
        <x:v>10.7770763705</x:v>
      </x:c>
      <x:c r="I5514" s="33" t="n">
        <x:v>0</x:v>
      </x:c>
      <x:c r="J5514" s="34" t="n">
        <x:v>1</x:v>
      </x:c>
      <x:c r="K5514" s="33" t="n">
        <x:v>312.0767704113674</x:v>
      </x:c>
      <x:c r="L5514" s="32" t="n">
        <x:v>3363.275188182301</x:v>
      </x:c>
      <x:c r="M5514" s="33" t="n">
        <x:v>3.467756800927181</x:v>
      </x:c>
      <x:c r="N5514" s="33" t="n">
        <x:v>293.60050681547074</x:v>
      </x:c>
      <x:c r="O5514" s="32" t="n">
        <x:v>3164.1550843678338</x:v>
      </x:c>
      <x:c r="P5514" s="32" t="n">
        <x:v>199.12010381446726</x:v>
      </x:c>
      <x:c r="Q5514" s="33" t="n">
        <x:v>1.0629299444891935</x:v>
      </x:c>
      <x:c r="R5514" s="34" t="n">
        <x:v>0.06292994448919353</x:v>
      </x:c>
    </x:row>
    <x:row r="5515" ht="18" customHeight="1">
      <x:c r="A5515" s="25" t="str">
        <x:v>EEZ_899</x:v>
      </x:c>
      <x:c r="B5515" s="25" t="str">
        <x:v>Corsica (France)</x:v>
      </x:c>
      <x:c r="C5515" s="25" t="str">
        <x:v>functional</x:v>
      </x:c>
      <x:c r="D5515" s="25" t="str">
        <x:v>Small to medium rays (&lt;90 cm)</x:v>
      </x:c>
      <x:c r="E5515" s="35" t="n">
        <x:v>2</x:v>
      </x:c>
      <x:c r="F5515" s="35" t="n">
        <x:v>2</x:v>
      </x:c>
      <x:c r="G5515" s="32" t="n">
        <x:v>4.4305708932</x:v>
      </x:c>
      <x:c r="H5515" s="32" t="n">
        <x:v>4.4305708932</x:v>
      </x:c>
      <x:c r="I5515" s="33" t="n">
        <x:v>0</x:v>
      </x:c>
      <x:c r="J5515" s="34" t="n">
        <x:v>1</x:v>
      </x:c>
      <x:c r="K5515" s="33" t="n">
        <x:v>623.8537547611706</x:v>
      </x:c>
      <x:c r="L5515" s="32" t="n">
        <x:v>2764.028287458373</x:v>
      </x:c>
      <x:c r="M5515" s="33" t="n">
        <x:v>3.793228863565632</x:v>
      </x:c>
      <x:c r="N5515" s="33" t="n">
        <x:v>621.1963046738246</x:v>
      </x:c>
      <x:c r="O5515" s="32" t="n">
        <x:v>2752.254266451246</x:v>
      </x:c>
      <x:c r="P5515" s="32" t="n">
        <x:v>11.774021007126976</x:v>
      </x:c>
      <x:c r="Q5515" s="33" t="n">
        <x:v>1.0042779554021033</x:v>
      </x:c>
      <x:c r="R5515" s="34" t="n">
        <x:v>0.004277955402103305</x:v>
      </x:c>
    </x:row>
    <x:row r="5516" ht="18" customHeight="1">
      <x:c r="A5516" s="25" t="str">
        <x:v>EEZ_899</x:v>
      </x:c>
      <x:c r="B5516" s="25" t="str">
        <x:v>Corsica (France)</x:v>
      </x:c>
      <x:c r="C5516" s="25" t="str">
        <x:v>functional</x:v>
      </x:c>
      <x:c r="D5516" s="25" t="str">
        <x:v>Small to medium sharks (&lt;90 cm)</x:v>
      </x:c>
      <x:c r="E5516" s="35" t="n">
        <x:v>3</x:v>
      </x:c>
      <x:c r="F5516" s="35" t="n">
        <x:v>3</x:v>
      </x:c>
      <x:c r="G5516" s="32" t="n">
        <x:v>11.053682196399999</x:v>
      </x:c>
      <x:c r="H5516" s="32" t="n">
        <x:v>11.053682196399999</x:v>
      </x:c>
      <x:c r="I5516" s="33" t="n">
        <x:v>0</x:v>
      </x:c>
      <x:c r="J5516" s="34" t="n">
        <x:v>1</x:v>
      </x:c>
      <x:c r="K5516" s="33" t="n">
        <x:v>703.5934769357862</x:v>
      </x:c>
      <x:c r="L5516" s="32" t="n">
        <x:v>7777.298689508273</x:v>
      </x:c>
      <x:c r="M5516" s="33" t="n">
        <x:v>3.846487138422286</x:v>
      </x:c>
      <x:c r="N5516" s="33" t="n">
        <x:v>702.2425466010893</x:v>
      </x:c>
      <x:c r="O5516" s="32" t="n">
        <x:v>7762.3659349190575</x:v>
      </x:c>
      <x:c r="P5516" s="32" t="n">
        <x:v>14.93275458921562</x:v>
      </x:c>
      <x:c r="Q5516" s="33" t="n">
        <x:v>1.0019237375195158</x:v>
      </x:c>
      <x:c r="R5516" s="34" t="n">
        <x:v>0.0019237375195158629</x:v>
      </x:c>
    </x:row>
    <x:row r="5517" ht="18" customHeight="1">
      <x:c r="A5517" s="25" t="str">
        <x:v>EEZ_900</x:v>
      </x:c>
      <x:c r="B5517" s="25" t="str">
        <x:v>Crete (Greece)</x:v>
      </x:c>
      <x:c r="C5517" s="25" t="str">
        <x:v>functional</x:v>
      </x:c>
      <x:c r="D5517" s="25" t="str">
        <x:v>Cephalopods</x:v>
      </x:c>
      <x:c r="E5517" s="35" t="n">
        <x:v>5</x:v>
      </x:c>
      <x:c r="F5517" s="35" t="n">
        <x:v>5</x:v>
      </x:c>
      <x:c r="G5517" s="32" t="n">
        <x:v>234.3780224574</x:v>
      </x:c>
      <x:c r="H5517" s="32" t="n">
        <x:v>234.3780224574</x:v>
      </x:c>
      <x:c r="I5517" s="33" t="n">
        <x:v>0</x:v>
      </x:c>
      <x:c r="J5517" s="34" t="n">
        <x:v>1</x:v>
      </x:c>
      <x:c r="K5517" s="33" t="n">
        <x:v>1121.7051059743817</x:v>
      </x:c>
      <x:c r="L5517" s="32" t="n">
        <x:v>262903.02451864386</x:v>
      </x:c>
      <x:c r="M5517" s="33" t="n">
        <x:v>3.988672274911034</x:v>
      </x:c>
      <x:c r="N5517" s="33" t="n">
        <x:v>974.2541735360952</x:v>
      </x:c>
      <x:c r="O5517" s="32" t="n">
        <x:v>228343.7665642586</x:v>
      </x:c>
      <x:c r="P5517" s="32" t="n">
        <x:v>34559.25795438525</x:v>
      </x:c>
      <x:c r="Q5517" s="33" t="n">
        <x:v>1.1513474988802022</x:v>
      </x:c>
      <x:c r="R5517" s="34" t="n">
        <x:v>0.15134749888020205</x:v>
      </x:c>
    </x:row>
    <x:row r="5518" ht="18" customHeight="1">
      <x:c r="A5518" s="25" t="str">
        <x:v>EEZ_900</x:v>
      </x:c>
      <x:c r="B5518" s="25" t="str">
        <x:v>Crete (Greece)</x:v>
      </x:c>
      <x:c r="C5518" s="25" t="str">
        <x:v>functional</x:v>
      </x:c>
      <x:c r="D5518" s="25" t="str">
        <x:v>Large bathydemersals (&gt;=90 cm)</x:v>
      </x:c>
      <x:c r="E5518" s="35" t="n">
        <x:v>1</x:v>
      </x:c>
      <x:c r="F5518" s="35" t="n">
        <x:v>1</x:v>
      </x:c>
      <x:c r="G5518" s="32" t="n">
        <x:v>4.7729817957</x:v>
      </x:c>
      <x:c r="H5518" s="32" t="n">
        <x:v>4.7729817957</x:v>
      </x:c>
      <x:c r="I5518" s="33" t="n">
        <x:v>0</x:v>
      </x:c>
      <x:c r="J5518" s="34" t="n">
        <x:v>1</x:v>
      </x:c>
      <x:c r="K5518" s="33" t="n">
        <x:v>1380.3842646028838</x:v>
      </x:c>
      <x:c r="L5518" s="32" t="n">
        <x:v>6588.548966020297</x:v>
      </x:c>
      <x:c r="M5518" s="33" t="n">
        <x:v>4.14</x:v>
      </x:c>
      <x:c r="N5518" s="33" t="n">
        <x:v>1380.3842646028838</x:v>
      </x:c>
      <x:c r="O5518" s="32" t="n">
        <x:v>6588.548966020297</x:v>
      </x:c>
      <x:c r="P5518" s="32" t="n">
        <x:v>0</x:v>
      </x:c>
      <x:c r="Q5518" s="33" t="n">
        <x:v>1</x:v>
      </x:c>
      <x:c r="R5518" s="34" t="n">
        <x:v>0</x:v>
      </x:c>
    </x:row>
    <x:row r="5519" ht="18" customHeight="1">
      <x:c r="A5519" s="25" t="str">
        <x:v>EEZ_900</x:v>
      </x:c>
      <x:c r="B5519" s="25" t="str">
        <x:v>Crete (Greece)</x:v>
      </x:c>
      <x:c r="C5519" s="25" t="str">
        <x:v>functional</x:v>
      </x:c>
      <x:c r="D5519" s="25" t="str">
        <x:v>Large benthopelagics (&gt;=90 cm)</x:v>
      </x:c>
      <x:c r="E5519" s="35" t="n">
        <x:v>1</x:v>
      </x:c>
      <x:c r="F5519" s="35" t="n">
        <x:v>1</x:v>
      </x:c>
      <x:c r="G5519" s="32" t="n">
        <x:v>22.662495476000004</x:v>
      </x:c>
      <x:c r="H5519" s="32" t="n">
        <x:v>22.662495476000004</x:v>
      </x:c>
      <x:c r="I5519" s="33" t="n">
        <x:v>0</x:v>
      </x:c>
      <x:c r="J5519" s="34" t="n">
        <x:v>1</x:v>
      </x:c>
      <x:c r="K5519" s="33" t="n">
        <x:v>3388.4415613920273</x:v>
      </x:c>
      <x:c r="L5519" s="32" t="n">
        <x:v>76790.5415557372</x:v>
      </x:c>
      <x:c r="M5519" s="33" t="n">
        <x:v>4.53</x:v>
      </x:c>
      <x:c r="N5519" s="33" t="n">
        <x:v>3388.4415613920273</x:v>
      </x:c>
      <x:c r="O5519" s="32" t="n">
        <x:v>76790.5415557372</x:v>
      </x:c>
      <x:c r="P5519" s="32" t="n">
        <x:v>0</x:v>
      </x:c>
      <x:c r="Q5519" s="33" t="n">
        <x:v>1</x:v>
      </x:c>
      <x:c r="R5519" s="34" t="n">
        <x:v>0</x:v>
      </x:c>
    </x:row>
    <x:row r="5520" ht="18" customHeight="1">
      <x:c r="A5520" s="25" t="str">
        <x:v>EEZ_900</x:v>
      </x:c>
      <x:c r="B5520" s="25" t="str">
        <x:v>Crete (Greece)</x:v>
      </x:c>
      <x:c r="C5520" s="25" t="str">
        <x:v>functional</x:v>
      </x:c>
      <x:c r="D5520" s="25" t="str">
        <x:v>Large demersals (&gt;=90 cm)</x:v>
      </x:c>
      <x:c r="E5520" s="35" t="n">
        <x:v>2</x:v>
      </x:c>
      <x:c r="F5520" s="35" t="n">
        <x:v>2</x:v>
      </x:c>
      <x:c r="G5520" s="32" t="n">
        <x:v>28.134614485900002</x:v>
      </x:c>
      <x:c r="H5520" s="32" t="n">
        <x:v>28.134614485900002</x:v>
      </x:c>
      <x:c r="I5520" s="33" t="n">
        <x:v>0</x:v>
      </x:c>
      <x:c r="J5520" s="34" t="n">
        <x:v>1</x:v>
      </x:c>
      <x:c r="K5520" s="33" t="n">
        <x:v>787.0789963686055</x:v>
      </x:c>
      <x:c r="L5520" s="32" t="n">
        <x:v>22144.164132779806</x:v>
      </x:c>
      <x:c r="M5520" s="33" t="n">
        <x:v>3.8522054633825213</x:v>
      </x:c>
      <x:c r="N5520" s="33" t="n">
        <x:v>711.5500661820506</x:v>
      </x:c>
      <x:c r="O5520" s="32" t="n">
        <x:v>20019.186799448627</x:v>
      </x:c>
      <x:c r="P5520" s="32" t="n">
        <x:v>2124.9773333311787</x:v>
      </x:c>
      <x:c r="Q5520" s="33" t="n">
        <x:v>1.1061470355723793</x:v>
      </x:c>
      <x:c r="R5520" s="34" t="n">
        <x:v>0.10614703557237926</x:v>
      </x:c>
    </x:row>
    <x:row r="5521" ht="18" customHeight="1">
      <x:c r="A5521" s="25" t="str">
        <x:v>EEZ_900</x:v>
      </x:c>
      <x:c r="B5521" s="25" t="str">
        <x:v>Crete (Greece)</x:v>
      </x:c>
      <x:c r="C5521" s="25" t="str">
        <x:v>functional</x:v>
      </x:c>
      <x:c r="D5521" s="25" t="str">
        <x:v>Large flatfishes (&gt;=90 cm)</x:v>
      </x:c>
      <x:c r="E5521" s="35" t="n">
        <x:v>1</x:v>
      </x:c>
      <x:c r="F5521" s="35" t="n">
        <x:v>1</x:v>
      </x:c>
      <x:c r="G5521" s="32" t="n">
        <x:v>3.6515848201</x:v>
      </x:c>
      <x:c r="H5521" s="32" t="n">
        <x:v>3.6515848201</x:v>
      </x:c>
      <x:c r="I5521" s="33" t="n">
        <x:v>0</x:v>
      </x:c>
      <x:c r="J5521" s="34" t="n">
        <x:v>1</x:v>
      </x:c>
      <x:c r="K5521" s="33" t="n">
        <x:v>2290.867652767775</x:v>
      </x:c>
      <x:c r="L5521" s="32" t="n">
        <x:v>8365.297545704925</x:v>
      </x:c>
      <x:c r="M5521" s="33" t="n">
        <x:v>4.36</x:v>
      </x:c>
      <x:c r="N5521" s="33" t="n">
        <x:v>2290.867652767775</x:v>
      </x:c>
      <x:c r="O5521" s="32" t="n">
        <x:v>8365.297545704925</x:v>
      </x:c>
      <x:c r="P5521" s="32" t="n">
        <x:v>0</x:v>
      </x:c>
      <x:c r="Q5521" s="33" t="n">
        <x:v>1</x:v>
      </x:c>
      <x:c r="R5521" s="34" t="n">
        <x:v>0</x:v>
      </x:c>
    </x:row>
    <x:row r="5522" ht="18" customHeight="1">
      <x:c r="A5522" s="25" t="str">
        <x:v>EEZ_900</x:v>
      </x:c>
      <x:c r="B5522" s="25" t="str">
        <x:v>Crete (Greece)</x:v>
      </x:c>
      <x:c r="C5522" s="25" t="str">
        <x:v>functional</x:v>
      </x:c>
      <x:c r="D5522" s="25" t="str">
        <x:v>Large pelagics (&gt;=90 cm)</x:v>
      </x:c>
      <x:c r="E5522" s="35" t="n">
        <x:v>8</x:v>
      </x:c>
      <x:c r="F5522" s="35" t="n">
        <x:v>8</x:v>
      </x:c>
      <x:c r="G5522" s="32" t="n">
        <x:v>336.79581472940004</x:v>
      </x:c>
      <x:c r="H5522" s="32" t="n">
        <x:v>336.79581472940004</x:v>
      </x:c>
      <x:c r="I5522" s="33" t="n">
        <x:v>0</x:v>
      </x:c>
      <x:c r="J5522" s="34" t="n">
        <x:v>1</x:v>
      </x:c>
      <x:c r="K5522" s="33" t="n">
        <x:v>2852.791514473919</x:v>
      </x:c>
      <x:c r="L5522" s="32" t="n">
        <x:v>960808.2423703626</x:v>
      </x:c>
      <x:c r="M5522" s="33" t="n">
        <x:v>4.4467595010049905</x:v>
      </x:c>
      <x:c r="N5522" s="33" t="n">
        <x:v>2797.4317585155345</x:v>
      </x:c>
      <x:c r="O5522" s="32" t="n">
        <x:v>942163.3082591377</x:v>
      </x:c>
      <x:c r="P5522" s="32" t="n">
        <x:v>18644.934111224953</x:v>
      </x:c>
      <x:c r="Q5522" s="33" t="n">
        <x:v>1.019789492912514</x:v>
      </x:c>
      <x:c r="R5522" s="34" t="n">
        <x:v>0.019789492912514004</x:v>
      </x:c>
    </x:row>
    <x:row r="5523" ht="18" customHeight="1">
      <x:c r="A5523" s="25" t="str">
        <x:v>EEZ_900</x:v>
      </x:c>
      <x:c r="B5523" s="25" t="str">
        <x:v>Crete (Greece)</x:v>
      </x:c>
      <x:c r="C5523" s="25" t="str">
        <x:v>functional</x:v>
      </x:c>
      <x:c r="D5523" s="25" t="str">
        <x:v>Large rays (&gt;=90 cm)</x:v>
      </x:c>
      <x:c r="E5523" s="35" t="n">
        <x:v>1</x:v>
      </x:c>
      <x:c r="F5523" s="35" t="n">
        <x:v>1</x:v>
      </x:c>
      <x:c r="G5523" s="32" t="n">
        <x:v>4.0674840036</x:v>
      </x:c>
      <x:c r="H5523" s="32" t="n">
        <x:v>4.0674840036</x:v>
      </x:c>
      <x:c r="I5523" s="33" t="n">
        <x:v>0</x:v>
      </x:c>
      <x:c r="J5523" s="34" t="n">
        <x:v>1</x:v>
      </x:c>
      <x:c r="K5523" s="33" t="n">
        <x:v>691.8309709189363</x:v>
      </x:c>
      <x:c r="L5523" s="32" t="n">
        <x:v>2814.0114074078297</x:v>
      </x:c>
      <x:c r="M5523" s="33" t="n">
        <x:v>3.84</x:v>
      </x:c>
      <x:c r="N5523" s="33" t="n">
        <x:v>691.8309709189363</x:v>
      </x:c>
      <x:c r="O5523" s="32" t="n">
        <x:v>2814.0114074078297</x:v>
      </x:c>
      <x:c r="P5523" s="32" t="n">
        <x:v>0</x:v>
      </x:c>
      <x:c r="Q5523" s="33" t="n">
        <x:v>1</x:v>
      </x:c>
      <x:c r="R5523" s="34" t="n">
        <x:v>0</x:v>
      </x:c>
    </x:row>
    <x:row r="5524" ht="18" customHeight="1">
      <x:c r="A5524" s="25" t="str">
        <x:v>EEZ_900</x:v>
      </x:c>
      <x:c r="B5524" s="25" t="str">
        <x:v>Crete (Greece)</x:v>
      </x:c>
      <x:c r="C5524" s="25" t="str">
        <x:v>functional</x:v>
      </x:c>
      <x:c r="D5524" s="25" t="str">
        <x:v>Large reef assoc. fish (&gt;=90 cm)</x:v>
      </x:c>
      <x:c r="E5524" s="35" t="n">
        <x:v>3</x:v>
      </x:c>
      <x:c r="F5524" s="35" t="n">
        <x:v>3</x:v>
      </x:c>
      <x:c r="G5524" s="32" t="n">
        <x:v>169.59457966349999</x:v>
      </x:c>
      <x:c r="H5524" s="32" t="n">
        <x:v>169.59457966349999</x:v>
      </x:c>
      <x:c r="I5524" s="33" t="n">
        <x:v>0</x:v>
      </x:c>
      <x:c r="J5524" s="34" t="n">
        <x:v>1</x:v>
      </x:c>
      <x:c r="K5524" s="33" t="n">
        <x:v>2995.02439365826</x:v>
      </x:c>
      <x:c r="L5524" s="32" t="n">
        <x:v>507939.9031244015</x:v>
      </x:c>
      <x:c r="M5524" s="33" t="n">
        <x:v>4.463921077643516</x:v>
      </x:c>
      <x:c r="N5524" s="33" t="n">
        <x:v>2910.1882147721603</x:v>
      </x:c>
      <x:c r="O5524" s="32" t="n">
        <x:v>493552.14702595596</x:v>
      </x:c>
      <x:c r="P5524" s="32" t="n">
        <x:v>14387.756098445563</x:v>
      </x:c>
      <x:c r="Q5524" s="33" t="n">
        <x:v>1.0291514406028688</x:v>
      </x:c>
      <x:c r="R5524" s="34" t="n">
        <x:v>0.02915144060286888</x:v>
      </x:c>
    </x:row>
    <x:row r="5525" ht="18" customHeight="1">
      <x:c r="A5525" s="25" t="str">
        <x:v>EEZ_900</x:v>
      </x:c>
      <x:c r="B5525" s="25" t="str">
        <x:v>Crete (Greece)</x:v>
      </x:c>
      <x:c r="C5525" s="25" t="str">
        <x:v>functional</x:v>
      </x:c>
      <x:c r="D5525" s="25" t="str">
        <x:v>Large sharks (&gt;=90 cm)</x:v>
      </x:c>
      <x:c r="E5525" s="35" t="n">
        <x:v>2</x:v>
      </x:c>
      <x:c r="F5525" s="35" t="n">
        <x:v>2</x:v>
      </x:c>
      <x:c r="G5525" s="32" t="n">
        <x:v>25.550404517300002</x:v>
      </x:c>
      <x:c r="H5525" s="32" t="n">
        <x:v>25.550404517300002</x:v>
      </x:c>
      <x:c r="I5525" s="33" t="n">
        <x:v>0</x:v>
      </x:c>
      <x:c r="J5525" s="34" t="n">
        <x:v>1</x:v>
      </x:c>
      <x:c r="K5525" s="33" t="n">
        <x:v>799.0402850981404</x:v>
      </x:c>
      <x:c r="L5525" s="32" t="n">
        <x:v>20415.80250987621</x:v>
      </x:c>
      <x:c r="M5525" s="33" t="n">
        <x:v>3.84281683327355</x:v>
      </x:c>
      <x:c r="N5525" s="33" t="n">
        <x:v>696.3327689691548</x:v>
      </x:c>
      <x:c r="O5525" s="32" t="n">
        <x:v>17791.583925813513</x:v>
      </x:c>
      <x:c r="P5525" s="32" t="n">
        <x:v>2624.2185840626953</x:v>
      </x:c>
      <x:c r="Q5525" s="33" t="n">
        <x:v>1.1474977492169913</x:v>
      </x:c>
      <x:c r="R5525" s="34" t="n">
        <x:v>0.14749774921699133</x:v>
      </x:c>
    </x:row>
    <x:row r="5526" ht="18" customHeight="1">
      <x:c r="A5526" s="25" t="str">
        <x:v>EEZ_900</x:v>
      </x:c>
      <x:c r="B5526" s="25" t="str">
        <x:v>Crete (Greece)</x:v>
      </x:c>
      <x:c r="C5526" s="25" t="str">
        <x:v>functional</x:v>
      </x:c>
      <x:c r="D5526" s="25" t="str">
        <x:v>Lobsters, crabs</x:v>
      </x:c>
      <x:c r="E5526" s="35" t="n">
        <x:v>4</x:v>
      </x:c>
      <x:c r="F5526" s="35" t="n">
        <x:v>4</x:v>
      </x:c>
      <x:c r="G5526" s="32" t="n">
        <x:v>99.65232082089999</x:v>
      </x:c>
      <x:c r="H5526" s="32" t="n">
        <x:v>99.65232082089999</x:v>
      </x:c>
      <x:c r="I5526" s="33" t="n">
        <x:v>0</x:v>
      </x:c>
      <x:c r="J5526" s="34" t="n">
        <x:v>1</x:v>
      </x:c>
      <x:c r="K5526" s="33" t="n">
        <x:v>255.30281322425643</x:v>
      </x:c>
      <x:c r="L5526" s="32" t="n">
        <x:v>25441.51784990191</x:v>
      </x:c>
      <x:c r="M5526" s="33" t="n">
        <x:v>3.3869632384997845</x:v>
      </x:c>
      <x:c r="N5526" s="33" t="n">
        <x:v>243.76044749914834</x:v>
      </x:c>
      <x:c r="O5526" s="32" t="n">
        <x:v>24291.29431763128</x:v>
      </x:c>
      <x:c r="P5526" s="32" t="n">
        <x:v>1150.2235322706292</x:v>
      </x:c>
      <x:c r="Q5526" s="33" t="n">
        <x:v>1.0473512657345625</x:v>
      </x:c>
      <x:c r="R5526" s="34" t="n">
        <x:v>0.0473512657345626</x:v>
      </x:c>
    </x:row>
    <x:row r="5527" ht="18" customHeight="1">
      <x:c r="A5527" s="25" t="str">
        <x:v>EEZ_900</x:v>
      </x:c>
      <x:c r="B5527" s="25" t="str">
        <x:v>Crete (Greece)</x:v>
      </x:c>
      <x:c r="C5527" s="25" t="str">
        <x:v>functional</x:v>
      </x:c>
      <x:c r="D5527" s="25" t="str">
        <x:v>Medium bathydemersals (30 - 89 cm)</x:v>
      </x:c>
      <x:c r="E5527" s="35" t="n">
        <x:v>2</x:v>
      </x:c>
      <x:c r="F5527" s="35" t="n">
        <x:v>2</x:v>
      </x:c>
      <x:c r="G5527" s="32" t="n">
        <x:v>11.7851102748</x:v>
      </x:c>
      <x:c r="H5527" s="32" t="n">
        <x:v>11.7851102748</x:v>
      </x:c>
      <x:c r="I5527" s="33" t="n">
        <x:v>0</x:v>
      </x:c>
      <x:c r="J5527" s="34" t="n">
        <x:v>1</x:v>
      </x:c>
      <x:c r="K5527" s="33" t="n">
        <x:v>1918.3079639197404</x:v>
      </x:c>
      <x:c r="L5527" s="32" t="n">
        <x:v>22607.4708958212</x:v>
      </x:c>
      <x:c r="M5527" s="33" t="n">
        <x:v>4.109837414375995</x:v>
      </x:c>
      <x:c r="N5527" s="33" t="n">
        <x:v>1287.767363534901</x:v>
      </x:c>
      <x:c r="O5527" s="32" t="n">
        <x:v>15176.480387547268</x:v>
      </x:c>
      <x:c r="P5527" s="32" t="n">
        <x:v>7430.9905082739315</x:v>
      </x:c>
      <x:c r="Q5527" s="33" t="n">
        <x:v>1.4896385933046288</x:v>
      </x:c>
      <x:c r="R5527" s="34" t="n">
        <x:v>0.4896385933046288</x:v>
      </x:c>
    </x:row>
    <x:row r="5528" ht="18" customHeight="1">
      <x:c r="A5528" s="25" t="str">
        <x:v>EEZ_900</x:v>
      </x:c>
      <x:c r="B5528" s="25" t="str">
        <x:v>Crete (Greece)</x:v>
      </x:c>
      <x:c r="C5528" s="25" t="str">
        <x:v>functional</x:v>
      </x:c>
      <x:c r="D5528" s="25" t="str">
        <x:v>Medium benthopelagics (30 - 89 cm)</x:v>
      </x:c>
      <x:c r="E5528" s="35" t="n">
        <x:v>9</x:v>
      </x:c>
      <x:c r="F5528" s="35" t="n">
        <x:v>9</x:v>
      </x:c>
      <x:c r="G5528" s="32" t="n">
        <x:v>233.9879485493</x:v>
      </x:c>
      <x:c r="H5528" s="32" t="n">
        <x:v>233.9879485493</x:v>
      </x:c>
      <x:c r="I5528" s="33" t="n">
        <x:v>0</x:v>
      </x:c>
      <x:c r="J5528" s="34" t="n">
        <x:v>1</x:v>
      </x:c>
      <x:c r="K5528" s="33" t="n">
        <x:v>465.60658630692154</x:v>
      </x:c>
      <x:c r="L5528" s="32" t="n">
        <x:v>108946.32996099917</x:v>
      </x:c>
      <x:c r="M5528" s="33" t="n">
        <x:v>3.5275351959327876</x:v>
      </x:c>
      <x:c r="N5528" s="33" t="n">
        <x:v>336.9265197095018</x:v>
      </x:c>
      <x:c r="O5528" s="32" t="n">
        <x:v>78836.74515868162</x:v>
      </x:c>
      <x:c r="P5528" s="32" t="n">
        <x:v>30109.58480231755</x:v>
      </x:c>
      <x:c r="Q5528" s="33" t="n">
        <x:v>1.3819232356905826</x:v>
      </x:c>
      <x:c r="R5528" s="34" t="n">
        <x:v>0.3819232356905825</x:v>
      </x:c>
    </x:row>
    <x:row r="5529" ht="18" customHeight="1">
      <x:c r="A5529" s="25" t="str">
        <x:v>EEZ_900</x:v>
      </x:c>
      <x:c r="B5529" s="25" t="str">
        <x:v>Crete (Greece)</x:v>
      </x:c>
      <x:c r="C5529" s="25" t="str">
        <x:v>functional</x:v>
      </x:c>
      <x:c r="D5529" s="25" t="str">
        <x:v>Medium demersals (30 - 89 cm)</x:v>
      </x:c>
      <x:c r="E5529" s="35" t="n">
        <x:v>10</x:v>
      </x:c>
      <x:c r="F5529" s="35" t="n">
        <x:v>10</x:v>
      </x:c>
      <x:c r="G5529" s="32" t="n">
        <x:v>1426.5117931798002</x:v>
      </x:c>
      <x:c r="H5529" s="32" t="n">
        <x:v>1426.5117931798002</x:v>
      </x:c>
      <x:c r="I5529" s="33" t="n">
        <x:v>0</x:v>
      </x:c>
      <x:c r="J5529" s="34" t="n">
        <x:v>1</x:v>
      </x:c>
      <x:c r="K5529" s="33" t="n">
        <x:v>287.2737980848555</x:v>
      </x:c>
      <x:c r="L5529" s="32" t="n">
        <x:v>409799.4608395991</x:v>
      </x:c>
      <x:c r="M5529" s="33" t="n">
        <x:v>3.3184984073180264</x:v>
      </x:c>
      <x:c r="N5529" s="33" t="n">
        <x:v>208.20847696062668</x:v>
      </x:c>
      <x:c r="O5529" s="32" t="n">
        <x:v>297011.8478243387</x:v>
      </x:c>
      <x:c r="P5529" s="32" t="n">
        <x:v>112787.61301526037</x:v>
      </x:c>
      <x:c r="Q5529" s="33" t="n">
        <x:v>1.3797411242731508</x:v>
      </x:c>
      <x:c r="R5529" s="34" t="n">
        <x:v>0.3797411242731508</x:v>
      </x:c>
    </x:row>
    <x:row r="5530" ht="18" customHeight="1">
      <x:c r="A5530" s="25" t="str">
        <x:v>EEZ_900</x:v>
      </x:c>
      <x:c r="B5530" s="25" t="str">
        <x:v>Crete (Greece)</x:v>
      </x:c>
      <x:c r="C5530" s="25" t="str">
        <x:v>functional</x:v>
      </x:c>
      <x:c r="D5530" s="25" t="str">
        <x:v>Medium pelagics (30 - 89 cm)</x:v>
      </x:c>
      <x:c r="E5530" s="35" t="n">
        <x:v>7</x:v>
      </x:c>
      <x:c r="F5530" s="35" t="n">
        <x:v>7</x:v>
      </x:c>
      <x:c r="G5530" s="32" t="n">
        <x:v>205.11743570080003</x:v>
      </x:c>
      <x:c r="H5530" s="32" t="n">
        <x:v>205.11743570080003</x:v>
      </x:c>
      <x:c r="I5530" s="33" t="n">
        <x:v>0</x:v>
      </x:c>
      <x:c r="J5530" s="34" t="n">
        <x:v>1</x:v>
      </x:c>
      <x:c r="K5530" s="33" t="n">
        <x:v>1557.3556509357336</x:v>
      </x:c>
      <x:c r="L5530" s="32" t="n">
        <x:v>319440.7975940879</x:v>
      </x:c>
      <x:c r="M5530" s="33" t="n">
        <x:v>4.075262025494821</x:v>
      </x:c>
      <x:c r="N5530" s="33" t="n">
        <x:v>1189.2195099743903</x:v>
      </x:c>
      <x:c r="O5530" s="32" t="n">
        <x:v>243929.65637130893</x:v>
      </x:c>
      <x:c r="P5530" s="32" t="n">
        <x:v>75511.14122277897</x:v>
      </x:c>
      <x:c r="Q5530" s="33" t="n">
        <x:v>1.309561134738927</x:v>
      </x:c>
      <x:c r="R5530" s="34" t="n">
        <x:v>0.30956113473892716</x:v>
      </x:c>
    </x:row>
    <x:row r="5531" ht="18" customHeight="1">
      <x:c r="A5531" s="25" t="str">
        <x:v>EEZ_900</x:v>
      </x:c>
      <x:c r="B5531" s="25" t="str">
        <x:v>Crete (Greece)</x:v>
      </x:c>
      <x:c r="C5531" s="25" t="str">
        <x:v>functional</x:v>
      </x:c>
      <x:c r="D5531" s="25" t="str">
        <x:v>Medium reef assoc. fish (30 - 89 cm)</x:v>
      </x:c>
      <x:c r="E5531" s="35" t="n">
        <x:v>2</x:v>
      </x:c>
      <x:c r="F5531" s="35" t="n">
        <x:v>2</x:v>
      </x:c>
      <x:c r="G5531" s="32" t="n">
        <x:v>83.4303578733</x:v>
      </x:c>
      <x:c r="H5531" s="32" t="n">
        <x:v>83.4303578733</x:v>
      </x:c>
      <x:c r="I5531" s="33" t="n">
        <x:v>0</x:v>
      </x:c>
      <x:c r="J5531" s="34" t="n">
        <x:v>1</x:v>
      </x:c>
      <x:c r="K5531" s="33" t="n">
        <x:v>145.48861700762063</x:v>
      </x:c>
      <x:c r="L5531" s="32" t="n">
        <x:v>12138.16738343727</x:v>
      </x:c>
      <x:c r="M5531" s="33" t="n">
        <x:v>2.752208783748355</x:v>
      </x:c>
      <x:c r="N5531" s="33" t="n">
        <x:v>56.520862923192695</x:v>
      </x:c>
      <x:c r="O5531" s="32" t="n">
        <x:v>4715.5558209897</x:v>
      </x:c>
      <x:c r="P5531" s="32" t="n">
        <x:v>7422.611562447571</x:v>
      </x:c>
      <x:c r="Q5531" s="33" t="n">
        <x:v>2.574069281378948</x:v>
      </x:c>
      <x:c r="R5531" s="34" t="n">
        <x:v>1.5740692813789476</x:v>
      </x:c>
    </x:row>
    <x:row r="5532" ht="18" customHeight="1">
      <x:c r="A5532" s="25" t="str">
        <x:v>EEZ_900</x:v>
      </x:c>
      <x:c r="B5532" s="25" t="str">
        <x:v>Crete (Greece)</x:v>
      </x:c>
      <x:c r="C5532" s="25" t="str">
        <x:v>functional</x:v>
      </x:c>
      <x:c r="D5532" s="25" t="str">
        <x:v>Shrimps</x:v>
      </x:c>
      <x:c r="E5532" s="35" t="n">
        <x:v>1</x:v>
      </x:c>
      <x:c r="F5532" s="35" t="n">
        <x:v>1</x:v>
      </x:c>
      <x:c r="G5532" s="32" t="n">
        <x:v>122.0398015224</x:v>
      </x:c>
      <x:c r="H5532" s="32" t="n">
        <x:v>122.0398015224</x:v>
      </x:c>
      <x:c r="I5532" s="33" t="n">
        <x:v>0</x:v>
      </x:c>
      <x:c r="J5532" s="34" t="n">
        <x:v>1</x:v>
      </x:c>
      <x:c r="K5532" s="33" t="n">
        <x:v>50.11872336272725</x:v>
      </x:c>
      <x:c r="L5532" s="32" t="n">
        <x:v>6116.479051743306</x:v>
      </x:c>
      <x:c r="M5532" s="33" t="n">
        <x:v>2.7000000000000006</x:v>
      </x:c>
      <x:c r="N5532" s="33" t="n">
        <x:v>50.1187233627273</x:v>
      </x:c>
      <x:c r="O5532" s="32" t="n">
        <x:v>6116.479051743312</x:v>
      </x:c>
      <x:c r="P5532" s="32" t="n">
        <x:v>-6.366462912410498e-12</x:v>
      </x:c>
      <x:c r="Q5532" s="33" t="n">
        <x:v>0.999999999999999</x:v>
      </x:c>
      <x:c r="R5532" s="34" t="n">
        <x:v>-1.0408705496336059e-15</x:v>
      </x:c>
    </x:row>
    <x:row r="5533" ht="18" customHeight="1">
      <x:c r="A5533" s="25" t="str">
        <x:v>EEZ_900</x:v>
      </x:c>
      <x:c r="B5533" s="25" t="str">
        <x:v>Crete (Greece)</x:v>
      </x:c>
      <x:c r="C5533" s="25" t="str">
        <x:v>functional</x:v>
      </x:c>
      <x:c r="D5533" s="25" t="str">
        <x:v>Small benthopelagics (&lt;30 cm)</x:v>
      </x:c>
      <x:c r="E5533" s="35" t="n">
        <x:v>2</x:v>
      </x:c>
      <x:c r="F5533" s="35" t="n">
        <x:v>2</x:v>
      </x:c>
      <x:c r="G5533" s="32" t="n">
        <x:v>111.31133143230001</x:v>
      </x:c>
      <x:c r="H5533" s="32" t="n">
        <x:v>111.31133143230001</x:v>
      </x:c>
      <x:c r="I5533" s="33" t="n">
        <x:v>0</x:v>
      </x:c>
      <x:c r="J5533" s="34" t="n">
        <x:v>1</x:v>
      </x:c>
      <x:c r="K5533" s="33" t="n">
        <x:v>375.4157096628427</x:v>
      </x:c>
      <x:c r="L5533" s="32" t="n">
        <x:v>41788.0224831728</x:v>
      </x:c>
      <x:c r="M5533" s="33" t="n">
        <x:v>3.559209547703654</x:v>
      </x:c>
      <x:c r="N5533" s="33" t="n">
        <x:v>362.4178233505982</x:v>
      </x:c>
      <x:c r="O5533" s="32" t="n">
        <x:v>40341.21045195119</x:v>
      </x:c>
      <x:c r="P5533" s="32" t="n">
        <x:v>1446.8120312216051</x:v>
      </x:c>
      <x:c r="Q5533" s="33" t="n">
        <x:v>1.0358643683472226</x:v>
      </x:c>
      <x:c r="R5533" s="34" t="n">
        <x:v>0.03586436834722263</x:v>
      </x:c>
    </x:row>
    <x:row r="5534" ht="18" customHeight="1">
      <x:c r="A5534" s="25" t="str">
        <x:v>EEZ_900</x:v>
      </x:c>
      <x:c r="B5534" s="25" t="str">
        <x:v>Crete (Greece)</x:v>
      </x:c>
      <x:c r="C5534" s="25" t="str">
        <x:v>functional</x:v>
      </x:c>
      <x:c r="D5534" s="25" t="str">
        <x:v>Small demersals (&lt;30 cm)</x:v>
      </x:c>
      <x:c r="E5534" s="35" t="n">
        <x:v>4</x:v>
      </x:c>
      <x:c r="F5534" s="35" t="n">
        <x:v>4</x:v>
      </x:c>
      <x:c r="G5534" s="32" t="n">
        <x:v>379.1817222862</x:v>
      </x:c>
      <x:c r="H5534" s="32" t="n">
        <x:v>379.1817222862</x:v>
      </x:c>
      <x:c r="I5534" s="33" t="n">
        <x:v>0</x:v>
      </x:c>
      <x:c r="J5534" s="34" t="n">
        <x:v>1</x:v>
      </x:c>
      <x:c r="K5534" s="33" t="n">
        <x:v>174.36799733622803</x:v>
      </x:c>
      <x:c r="L5534" s="32" t="n">
        <x:v>66117.15754154648</x:v>
      </x:c>
      <x:c r="M5534" s="33" t="n">
        <x:v>3.0895273226101843</x:v>
      </x:c>
      <x:c r="N5534" s="33" t="n">
        <x:v>122.89304994023448</x:v>
      </x:c>
      <x:c r="O5534" s="32" t="n">
        <x:v>46598.7983333421</x:v>
      </x:c>
      <x:c r="P5534" s="32" t="n">
        <x:v>19518.359208204376</x:v>
      </x:c>
      <x:c r="Q5534" s="33" t="n">
        <x:v>1.4188597111148833</x:v>
      </x:c>
      <x:c r="R5534" s="34" t="n">
        <x:v>0.4188597111148833</x:v>
      </x:c>
    </x:row>
    <x:row r="5535" ht="18" customHeight="1">
      <x:c r="A5535" s="25" t="str">
        <x:v>EEZ_900</x:v>
      </x:c>
      <x:c r="B5535" s="25" t="str">
        <x:v>Crete (Greece)</x:v>
      </x:c>
      <x:c r="C5535" s="25" t="str">
        <x:v>functional</x:v>
      </x:c>
      <x:c r="D5535" s="25" t="str">
        <x:v>Small pelagics (&lt;30 cm)</x:v>
      </x:c>
      <x:c r="E5535" s="35" t="n">
        <x:v>3</x:v>
      </x:c>
      <x:c r="F5535" s="35" t="n">
        <x:v>3</x:v>
      </x:c>
      <x:c r="G5535" s="32" t="n">
        <x:v>41.03375577</x:v>
      </x:c>
      <x:c r="H5535" s="32" t="n">
        <x:v>41.03375577</x:v>
      </x:c>
      <x:c r="I5535" s="33" t="n">
        <x:v>0</x:v>
      </x:c>
      <x:c r="J5535" s="34" t="n">
        <x:v>1</x:v>
      </x:c>
      <x:c r="K5535" s="33" t="n">
        <x:v>162.28446304829293</x:v>
      </x:c>
      <x:c r="L5535" s="32" t="n">
        <x:v>6659.141021989241</x:v>
      </x:c>
      <x:c r="M5535" s="33" t="n">
        <x:v>3.189109571738016</x:v>
      </x:c>
      <x:c r="N5535" s="33" t="n">
        <x:v>154.5644353715457</x:v>
      </x:c>
      <x:c r="O5535" s="32" t="n">
        <x:v>6342.359291763955</x:v>
      </x:c>
      <x:c r="P5535" s="32" t="n">
        <x:v>316.7817302252861</x:v>
      </x:c>
      <x:c r="Q5535" s="33" t="n">
        <x:v>1.049946985916842</x:v>
      </x:c>
      <x:c r="R5535" s="34" t="n">
        <x:v>0.04994698591684197</x:v>
      </x:c>
    </x:row>
    <x:row r="5536" ht="18" customHeight="1">
      <x:c r="A5536" s="25" t="str">
        <x:v>EEZ_900</x:v>
      </x:c>
      <x:c r="B5536" s="25" t="str">
        <x:v>Crete (Greece)</x:v>
      </x:c>
      <x:c r="C5536" s="25" t="str">
        <x:v>functional</x:v>
      </x:c>
      <x:c r="D5536" s="25" t="str">
        <x:v>Small reef assoc. fish (&lt;30 cm)</x:v>
      </x:c>
      <x:c r="E5536" s="35" t="n">
        <x:v>2</x:v>
      </x:c>
      <x:c r="F5536" s="35" t="n">
        <x:v>2</x:v>
      </x:c>
      <x:c r="G5536" s="32" t="n">
        <x:v>71.7631275681</x:v>
      </x:c>
      <x:c r="H5536" s="32" t="n">
        <x:v>71.7631275681</x:v>
      </x:c>
      <x:c r="I5536" s="33" t="n">
        <x:v>0</x:v>
      </x:c>
      <x:c r="J5536" s="34" t="n">
        <x:v>1</x:v>
      </x:c>
      <x:c r="K5536" s="33" t="n">
        <x:v>519.6055158849136</x:v>
      </x:c>
      <x:c r="L5536" s="32" t="n">
        <x:v>37288.51692153747</x:v>
      </x:c>
      <x:c r="M5536" s="33" t="n">
        <x:v>3.703532305658758</x:v>
      </x:c>
      <x:c r="N5536" s="33" t="n">
        <x:v>505.28022958432814</x:v>
      </x:c>
      <x:c r="O5536" s="32" t="n">
        <x:v>36260.489573299</x:v>
      </x:c>
      <x:c r="P5536" s="32" t="n">
        <x:v>1028.0273482384728</x:v>
      </x:c>
      <x:c r="Q5536" s="33" t="n">
        <x:v>1.0283511712151696</x:v>
      </x:c>
      <x:c r="R5536" s="34" t="n">
        <x:v>0.028351171215169623</x:v>
      </x:c>
    </x:row>
    <x:row r="5537" ht="18" customHeight="1">
      <x:c r="A5537" s="25" t="str">
        <x:v>EEZ_900</x:v>
      </x:c>
      <x:c r="B5537" s="25" t="str">
        <x:v>Crete (Greece)</x:v>
      </x:c>
      <x:c r="C5537" s="25" t="str">
        <x:v>functional</x:v>
      </x:c>
      <x:c r="D5537" s="25" t="str">
        <x:v>Small to medium flatfishes (&lt;90 cm)</x:v>
      </x:c>
      <x:c r="E5537" s="35" t="n">
        <x:v>2</x:v>
      </x:c>
      <x:c r="F5537" s="35" t="n">
        <x:v>2</x:v>
      </x:c>
      <x:c r="G5537" s="32" t="n">
        <x:v>1.7795350869</x:v>
      </x:c>
      <x:c r="H5537" s="32" t="n">
        <x:v>1.7795350869</x:v>
      </x:c>
      <x:c r="I5537" s="33" t="n">
        <x:v>0</x:v>
      </x:c>
      <x:c r="J5537" s="34" t="n">
        <x:v>1</x:v>
      </x:c>
      <x:c r="K5537" s="33" t="n">
        <x:v>157.13026932232265</x:v>
      </x:c>
      <x:c r="L5537" s="32" t="n">
        <x:v>279.61882747311984</x:v>
      </x:c>
      <x:c r="M5537" s="33" t="n">
        <x:v>3.1951910075963115</x:v>
      </x:c>
      <x:c r="N5537" s="33" t="n">
        <x:v>156.74402963988254</x:v>
      </x:c>
      <x:c r="O5537" s="32" t="n">
        <x:v>278.93150040626455</x:v>
      </x:c>
      <x:c r="P5537" s="32" t="n">
        <x:v>0.6873270668552891</x:v>
      </x:c>
      <x:c r="Q5537" s="33" t="n">
        <x:v>1.002464142866095</x:v>
      </x:c>
      <x:c r="R5537" s="34" t="n">
        <x:v>0.0024641428660950636</x:v>
      </x:c>
    </x:row>
    <x:row r="5538" ht="18" customHeight="1">
      <x:c r="A5538" s="25" t="str">
        <x:v>EEZ_900</x:v>
      </x:c>
      <x:c r="B5538" s="25" t="str">
        <x:v>Crete (Greece)</x:v>
      </x:c>
      <x:c r="C5538" s="25" t="str">
        <x:v>functional</x:v>
      </x:c>
      <x:c r="D5538" s="25" t="str">
        <x:v>Small to medium rays (&lt;90 cm)</x:v>
      </x:c>
      <x:c r="E5538" s="35" t="n">
        <x:v>1</x:v>
      </x:c>
      <x:c r="F5538" s="35" t="n">
        <x:v>1</x:v>
      </x:c>
      <x:c r="G5538" s="32" t="n">
        <x:v>1.9178796451</x:v>
      </x:c>
      <x:c r="H5538" s="32" t="n">
        <x:v>1.9178796451</x:v>
      </x:c>
      <x:c r="I5538" s="33" t="n">
        <x:v>0</x:v>
      </x:c>
      <x:c r="J5538" s="34" t="n">
        <x:v>1</x:v>
      </x:c>
      <x:c r="K5538" s="33" t="n">
        <x:v>630.957344480193</x:v>
      </x:c>
      <x:c r="L5538" s="32" t="n">
        <x:v>1210.100247904911</x:v>
      </x:c>
      <x:c r="M5538" s="33" t="n">
        <x:v>3.8</x:v>
      </x:c>
      <x:c r="N5538" s="33" t="n">
        <x:v>630.957344480193</x:v>
      </x:c>
      <x:c r="O5538" s="32" t="n">
        <x:v>1210.100247904911</x:v>
      </x:c>
      <x:c r="P5538" s="32" t="n">
        <x:v>0</x:v>
      </x:c>
      <x:c r="Q5538" s="33" t="n">
        <x:v>1</x:v>
      </x:c>
      <x:c r="R5538" s="34" t="n">
        <x:v>0</x:v>
      </x:c>
    </x:row>
    <x:row r="5539" ht="18" customHeight="1">
      <x:c r="A5539" s="25" t="str">
        <x:v>EEZ_901</x:v>
      </x:c>
      <x:c r="B5539" s="25" t="str">
        <x:v>Sicily (Italy)</x:v>
      </x:c>
      <x:c r="C5539" s="25" t="str">
        <x:v>functional</x:v>
      </x:c>
      <x:c r="D5539" s="25" t="str">
        <x:v>Cephalopods</x:v>
      </x:c>
      <x:c r="E5539" s="35" t="n">
        <x:v>13</x:v>
      </x:c>
      <x:c r="F5539" s="35" t="n">
        <x:v>13</x:v>
      </x:c>
      <x:c r="G5539" s="32" t="n">
        <x:v>3234.0982996583</x:v>
      </x:c>
      <x:c r="H5539" s="32" t="n">
        <x:v>3234.0982996583</x:v>
      </x:c>
      <x:c r="I5539" s="33" t="n">
        <x:v>0</x:v>
      </x:c>
      <x:c r="J5539" s="34" t="n">
        <x:v>1</x:v>
      </x:c>
      <x:c r="K5539" s="33" t="n">
        <x:v>723.5720556667571</x:v>
      </x:c>
      <x:c r="L5539" s="32" t="n">
        <x:v>2340103.15491212</x:v>
      </x:c>
      <x:c r="M5539" s="33" t="n">
        <x:v>3.814176790028926</x:v>
      </x:c>
      <x:c r="N5539" s="33" t="n">
        <x:v>651.893709091015</x:v>
      </x:c>
      <x:c r="O5539" s="32" t="n">
        <x:v>2108288.336129194</x:v>
      </x:c>
      <x:c r="P5539" s="32" t="n">
        <x:v>231814.81878292607</x:v>
      </x:c>
      <x:c r="Q5539" s="33" t="n">
        <x:v>1.109954039402664</x:v>
      </x:c>
      <x:c r="R5539" s="34" t="n">
        <x:v>0.10995403940266388</x:v>
      </x:c>
    </x:row>
    <x:row r="5540" ht="18" customHeight="1">
      <x:c r="A5540" s="25" t="str">
        <x:v>EEZ_901</x:v>
      </x:c>
      <x:c r="B5540" s="25" t="str">
        <x:v>Sicily (Italy)</x:v>
      </x:c>
      <x:c r="C5540" s="25" t="str">
        <x:v>functional</x:v>
      </x:c>
      <x:c r="D5540" s="25" t="str">
        <x:v>Large bathydemersals (&gt;=90 cm)</x:v>
      </x:c>
      <x:c r="E5540" s="35" t="n">
        <x:v>3</x:v>
      </x:c>
      <x:c r="F5540" s="35" t="n">
        <x:v>3</x:v>
      </x:c>
      <x:c r="G5540" s="32" t="n">
        <x:v>539.1231577628</x:v>
      </x:c>
      <x:c r="H5540" s="32" t="n">
        <x:v>539.1231577628</x:v>
      </x:c>
      <x:c r="I5540" s="33" t="n">
        <x:v>0</x:v>
      </x:c>
      <x:c r="J5540" s="34" t="n">
        <x:v>1</x:v>
      </x:c>
      <x:c r="K5540" s="33" t="n">
        <x:v>686.5698573864425</x:v>
      </x:c>
      <x:c r="L5540" s="32" t="n">
        <x:v>370145.70953893417</x:v>
      </x:c>
      <x:c r="M5540" s="33" t="n">
        <x:v>3.827904436888064</x:v>
      </x:c>
      <x:c r="N5540" s="33" t="n">
        <x:v>672.8285893134384</x:v>
      </x:c>
      <x:c r="O5540" s="32" t="n">
        <x:v>362737.47370375105</x:v>
      </x:c>
      <x:c r="P5540" s="32" t="n">
        <x:v>7408.235835183121</x:v>
      </x:c>
      <x:c r="Q5540" s="33" t="n">
        <x:v>1.0204231334566591</x:v>
      </x:c>
      <x:c r="R5540" s="34" t="n">
        <x:v>0.020423133456659217</x:v>
      </x:c>
    </x:row>
    <x:row r="5541" ht="18" customHeight="1">
      <x:c r="A5541" s="25" t="str">
        <x:v>EEZ_901</x:v>
      </x:c>
      <x:c r="B5541" s="25" t="str">
        <x:v>Sicily (Italy)</x:v>
      </x:c>
      <x:c r="C5541" s="25" t="str">
        <x:v>functional</x:v>
      </x:c>
      <x:c r="D5541" s="25" t="str">
        <x:v>Large benthopelagics (&gt;=90 cm)</x:v>
      </x:c>
      <x:c r="E5541" s="35" t="n">
        <x:v>3</x:v>
      </x:c>
      <x:c r="F5541" s="35" t="n">
        <x:v>3</x:v>
      </x:c>
      <x:c r="G5541" s="32" t="n">
        <x:v>159.42015392099998</x:v>
      </x:c>
      <x:c r="H5541" s="32" t="n">
        <x:v>159.42015392099998</x:v>
      </x:c>
      <x:c r="I5541" s="33" t="n">
        <x:v>0</x:v>
      </x:c>
      <x:c r="J5541" s="34" t="n">
        <x:v>1</x:v>
      </x:c>
      <x:c r="K5541" s="33" t="n">
        <x:v>2437.4401953034157</x:v>
      </x:c>
      <x:c r="L5541" s="32" t="n">
        <x:v>388577.09110850276</x:v>
      </x:c>
      <x:c r="M5541" s="33" t="n">
        <x:v>3.8817942460506707</x:v>
      </x:c>
      <x:c r="N5541" s="33" t="n">
        <x:v>761.7180484314315</x:v>
      </x:c>
      <x:c r="O5541" s="32" t="n">
        <x:v>121433.20852534253</x:v>
      </x:c>
      <x:c r="P5541" s="32" t="n">
        <x:v>267143.88258316024</x:v>
      </x:c>
      <x:c r="Q5541" s="33" t="n">
        <x:v>3.199924434405508</x:v>
      </x:c>
      <x:c r="R5541" s="34" t="n">
        <x:v>2.199924434405508</x:v>
      </x:c>
    </x:row>
    <x:row r="5542" ht="18" customHeight="1">
      <x:c r="A5542" s="25" t="str">
        <x:v>EEZ_901</x:v>
      </x:c>
      <x:c r="B5542" s="25" t="str">
        <x:v>Sicily (Italy)</x:v>
      </x:c>
      <x:c r="C5542" s="25" t="str">
        <x:v>functional</x:v>
      </x:c>
      <x:c r="D5542" s="25" t="str">
        <x:v>Large demersals (&gt;=90 cm)</x:v>
      </x:c>
      <x:c r="E5542" s="35" t="n">
        <x:v>3</x:v>
      </x:c>
      <x:c r="F5542" s="35" t="n">
        <x:v>3</x:v>
      </x:c>
      <x:c r="G5542" s="32" t="n">
        <x:v>299.88539200300005</x:v>
      </x:c>
      <x:c r="H5542" s="32" t="n">
        <x:v>299.88539200300005</x:v>
      </x:c>
      <x:c r="I5542" s="33" t="n">
        <x:v>0</x:v>
      </x:c>
      <x:c r="J5542" s="34" t="n">
        <x:v>1</x:v>
      </x:c>
      <x:c r="K5542" s="33" t="n">
        <x:v>1305.7434817188475</x:v>
      </x:c>
      <x:c r="L5542" s="32" t="n">
        <x:v>391573.3958706187</x:v>
      </x:c>
      <x:c r="M5542" s="33" t="n">
        <x:v>4.034809926586171</x:v>
      </x:c>
      <x:c r="N5542" s="33" t="n">
        <x:v>1083.4526261372325</x:v>
      </x:c>
      <x:c r="O5542" s="32" t="n">
        <x:v>324911.61550584383</x:v>
      </x:c>
      <x:c r="P5542" s="32" t="n">
        <x:v>66661.78036477487</x:v>
      </x:c>
      <x:c r="Q5542" s="33" t="n">
        <x:v>1.2051689665233771</x:v>
      </x:c>
      <x:c r="R5542" s="34" t="n">
        <x:v>0.20516896652337716</x:v>
      </x:c>
    </x:row>
    <x:row r="5543" ht="18" customHeight="1">
      <x:c r="A5543" s="25" t="str">
        <x:v>EEZ_901</x:v>
      </x:c>
      <x:c r="B5543" s="25" t="str">
        <x:v>Sicily (Italy)</x:v>
      </x:c>
      <x:c r="C5543" s="25" t="str">
        <x:v>functional</x:v>
      </x:c>
      <x:c r="D5543" s="25" t="str">
        <x:v>Large flatfishes (&gt;=90 cm)</x:v>
      </x:c>
      <x:c r="E5543" s="35" t="n">
        <x:v>1</x:v>
      </x:c>
      <x:c r="F5543" s="35" t="n">
        <x:v>1</x:v>
      </x:c>
      <x:c r="G5543" s="32" t="n">
        <x:v>32.874466262</x:v>
      </x:c>
      <x:c r="H5543" s="32" t="n">
        <x:v>32.874466262</x:v>
      </x:c>
      <x:c r="I5543" s="33" t="n">
        <x:v>0</x:v>
      </x:c>
      <x:c r="J5543" s="34" t="n">
        <x:v>1</x:v>
      </x:c>
      <x:c r="K5543" s="33" t="n">
        <x:v>2290.867652767775</x:v>
      </x:c>
      <x:c r="L5543" s="32" t="n">
        <x:v>75311.05136162134</x:v>
      </x:c>
      <x:c r="M5543" s="33" t="n">
        <x:v>4.36</x:v>
      </x:c>
      <x:c r="N5543" s="33" t="n">
        <x:v>2290.867652767775</x:v>
      </x:c>
      <x:c r="O5543" s="32" t="n">
        <x:v>75311.05136162134</x:v>
      </x:c>
      <x:c r="P5543" s="32" t="n">
        <x:v>0</x:v>
      </x:c>
      <x:c r="Q5543" s="33" t="n">
        <x:v>1</x:v>
      </x:c>
      <x:c r="R5543" s="34" t="n">
        <x:v>0</x:v>
      </x:c>
    </x:row>
    <x:row r="5544" ht="18" customHeight="1">
      <x:c r="A5544" s="25" t="str">
        <x:v>EEZ_901</x:v>
      </x:c>
      <x:c r="B5544" s="25" t="str">
        <x:v>Sicily (Italy)</x:v>
      </x:c>
      <x:c r="C5544" s="25" t="str">
        <x:v>functional</x:v>
      </x:c>
      <x:c r="D5544" s="25" t="str">
        <x:v>Large pelagics (&gt;=90 cm)</x:v>
      </x:c>
      <x:c r="E5544" s="35" t="n">
        <x:v>13</x:v>
      </x:c>
      <x:c r="F5544" s="35" t="n">
        <x:v>13</x:v>
      </x:c>
      <x:c r="G5544" s="32" t="n">
        <x:v>3994.6457240354002</x:v>
      </x:c>
      <x:c r="H5544" s="32" t="n">
        <x:v>3994.6457240354002</x:v>
      </x:c>
      <x:c r="I5544" s="33" t="n">
        <x:v>0</x:v>
      </x:c>
      <x:c r="J5544" s="34" t="n">
        <x:v>1</x:v>
      </x:c>
      <x:c r="K5544" s="33" t="n">
        <x:v>2921.476336562386</x:v>
      </x:c>
      <x:c r="L5544" s="32" t="n">
        <x:v>11670262.955719542</x:v>
      </x:c>
      <x:c r="M5544" s="33" t="n">
        <x:v>4.457562505557812</x:v>
      </x:c>
      <x:c r="N5544" s="33" t="n">
        <x:v>2867.890105143811</x:v>
      </x:c>
      <x:c r="O5544" s="32" t="n">
        <x:v>11456204.94551616</x:v>
      </x:c>
      <x:c r="P5544" s="32" t="n">
        <x:v>214058.010203382</x:v>
      </x:c>
      <x:c r="Q5544" s="33" t="n">
        <x:v>1.0186848970685674</x:v>
      </x:c>
      <x:c r="R5544" s="34" t="n">
        <x:v>0.01868489706856738</x:v>
      </x:c>
    </x:row>
    <x:row r="5545" ht="18" customHeight="1">
      <x:c r="A5545" s="25" t="str">
        <x:v>EEZ_901</x:v>
      </x:c>
      <x:c r="B5545" s="25" t="str">
        <x:v>Sicily (Italy)</x:v>
      </x:c>
      <x:c r="C5545" s="25" t="str">
        <x:v>functional</x:v>
      </x:c>
      <x:c r="D5545" s="25" t="str">
        <x:v>Large rays (&gt;=90 cm)</x:v>
      </x:c>
      <x:c r="E5545" s="35" t="n">
        <x:v>4</x:v>
      </x:c>
      <x:c r="F5545" s="35" t="n">
        <x:v>4</x:v>
      </x:c>
      <x:c r="G5545" s="32" t="n">
        <x:v>119.66340844289999</x:v>
      </x:c>
      <x:c r="H5545" s="32" t="n">
        <x:v>119.66340844289999</x:v>
      </x:c>
      <x:c r="I5545" s="33" t="n">
        <x:v>0</x:v>
      </x:c>
      <x:c r="J5545" s="34" t="n">
        <x:v>1</x:v>
      </x:c>
      <x:c r="K5545" s="33" t="n">
        <x:v>884.1542603778186</x:v>
      </x:c>
      <x:c r="L5545" s="32" t="n">
        <x:v>105800.91238612105</x:v>
      </x:c>
      <x:c r="M5545" s="33" t="n">
        <x:v>3.887329379188363</x:v>
      </x:c>
      <x:c r="N5545" s="33" t="n">
        <x:v>771.4883622260356</x:v>
      </x:c>
      <x:c r="O5545" s="32" t="n">
        <x:v>92318.92699799807</x:v>
      </x:c>
      <x:c r="P5545" s="32" t="n">
        <x:v>13481.98538812298</x:v>
      </x:c>
      <x:c r="Q5545" s="33" t="n">
        <x:v>1.1460370676580256</x:v>
      </x:c>
      <x:c r="R5545" s="34" t="n">
        <x:v>0.14603706765802568</x:v>
      </x:c>
    </x:row>
    <x:row r="5546" ht="18" customHeight="1">
      <x:c r="A5546" s="25" t="str">
        <x:v>EEZ_901</x:v>
      </x:c>
      <x:c r="B5546" s="25" t="str">
        <x:v>Sicily (Italy)</x:v>
      </x:c>
      <x:c r="C5546" s="25" t="str">
        <x:v>functional</x:v>
      </x:c>
      <x:c r="D5546" s="25" t="str">
        <x:v>Large reef assoc. fish (&gt;=90 cm)</x:v>
      </x:c>
      <x:c r="E5546" s="35" t="n">
        <x:v>6</x:v>
      </x:c>
      <x:c r="F5546" s="35" t="n">
        <x:v>6</x:v>
      </x:c>
      <x:c r="G5546" s="32" t="n">
        <x:v>394.93384781270004</x:v>
      </x:c>
      <x:c r="H5546" s="32" t="n">
        <x:v>394.93384781270004</x:v>
      </x:c>
      <x:c r="I5546" s="33" t="n">
        <x:v>0</x:v>
      </x:c>
      <x:c r="J5546" s="34" t="n">
        <x:v>1</x:v>
      </x:c>
      <x:c r="K5546" s="33" t="n">
        <x:v>2230.4241526173155</x:v>
      </x:c>
      <x:c r="L5546" s="32" t="n">
        <x:v>880869.9928475373</x:v>
      </x:c>
      <x:c r="M5546" s="33" t="n">
        <x:v>4.271662076138108</x:v>
      </x:c>
      <x:c r="N5546" s="33" t="n">
        <x:v>1869.2271316410527</x:v>
      </x:c>
      <x:c r="O5546" s="32" t="n">
        <x:v>738221.0635348973</x:v>
      </x:c>
      <x:c r="P5546" s="32" t="n">
        <x:v>142648.92931264</x:v>
      </x:c>
      <x:c r="Q5546" s="33" t="n">
        <x:v>1.1932333502238204</x:v>
      </x:c>
      <x:c r="R5546" s="34" t="n">
        <x:v>0.1932333502238204</x:v>
      </x:c>
    </x:row>
    <x:row r="5547" ht="18" customHeight="1">
      <x:c r="A5547" s="25" t="str">
        <x:v>EEZ_901</x:v>
      </x:c>
      <x:c r="B5547" s="25" t="str">
        <x:v>Sicily (Italy)</x:v>
      </x:c>
      <x:c r="C5547" s="25" t="str">
        <x:v>functional</x:v>
      </x:c>
      <x:c r="D5547" s="25" t="str">
        <x:v>Large sharks (&gt;=90 cm)</x:v>
      </x:c>
      <x:c r="E5547" s="35" t="n">
        <x:v>7</x:v>
      </x:c>
      <x:c r="F5547" s="35" t="n">
        <x:v>7</x:v>
      </x:c>
      <x:c r="G5547" s="32" t="n">
        <x:v>52.92662634820001</x:v>
      </x:c>
      <x:c r="H5547" s="32" t="n">
        <x:v>52.92662634820001</x:v>
      </x:c>
      <x:c r="I5547" s="33" t="n">
        <x:v>0</x:v>
      </x:c>
      <x:c r="J5547" s="34" t="n">
        <x:v>1</x:v>
      </x:c>
      <x:c r="K5547" s="33" t="n">
        <x:v>854.7148811081709</x:v>
      </x:c>
      <x:c r="L5547" s="32" t="n">
        <x:v>45237.17514665835</x:v>
      </x:c>
      <x:c r="M5547" s="33" t="n">
        <x:v>3.8513674180256046</x:v>
      </x:c>
      <x:c r="N5547" s="33" t="n">
        <x:v>710.1783327575437</x:v>
      </x:c>
      <x:c r="O5547" s="32" t="n">
        <x:v>37587.34325844616</x:v>
      </x:c>
      <x:c r="P5547" s="32" t="n">
        <x:v>7649.831888212189</x:v>
      </x:c>
      <x:c r="Q5547" s="33" t="n">
        <x:v>1.2035214842297537</x:v>
      </x:c>
      <x:c r="R5547" s="34" t="n">
        <x:v>0.2035214842297537</x:v>
      </x:c>
    </x:row>
    <x:row r="5548" ht="18" customHeight="1">
      <x:c r="A5548" s="25" t="str">
        <x:v>EEZ_901</x:v>
      </x:c>
      <x:c r="B5548" s="25" t="str">
        <x:v>Sicily (Italy)</x:v>
      </x:c>
      <x:c r="C5548" s="25" t="str">
        <x:v>functional</x:v>
      </x:c>
      <x:c r="D5548" s="25" t="str">
        <x:v>Lobsters, crabs</x:v>
      </x:c>
      <x:c r="E5548" s="35" t="n">
        <x:v>4</x:v>
      </x:c>
      <x:c r="F5548" s="35" t="n">
        <x:v>4</x:v>
      </x:c>
      <x:c r="G5548" s="32" t="n">
        <x:v>385.271176742</x:v>
      </x:c>
      <x:c r="H5548" s="32" t="n">
        <x:v>385.271176742</x:v>
      </x:c>
      <x:c r="I5548" s="33" t="n">
        <x:v>0</x:v>
      </x:c>
      <x:c r="J5548" s="34" t="n">
        <x:v>1</x:v>
      </x:c>
      <x:c r="K5548" s="33" t="n">
        <x:v>107.15215401714134</x:v>
      </x:c>
      <x:c r="L5548" s="32" t="n">
        <x:v>41282.63646862407</x:v>
      </x:c>
      <x:c r="M5548" s="33" t="n">
        <x:v>2.970770372388456</x:v>
      </x:c>
      <x:c r="N5548" s="33" t="n">
        <x:v>93.49112211791228</x:v>
      </x:c>
      <x:c r="O5548" s="32" t="n">
        <x:v>36019.43463329809</x:v>
      </x:c>
      <x:c r="P5548" s="32" t="n">
        <x:v>5263.201835325977</x:v>
      </x:c>
      <x:c r="Q5548" s="33" t="n">
        <x:v>1.1461211673339375</x:v>
      </x:c>
      <x:c r="R5548" s="34" t="n">
        <x:v>0.14612116733393757</x:v>
      </x:c>
    </x:row>
    <x:row r="5549" ht="18" customHeight="1">
      <x:c r="A5549" s="25" t="str">
        <x:v>EEZ_901</x:v>
      </x:c>
      <x:c r="B5549" s="25" t="str">
        <x:v>Sicily (Italy)</x:v>
      </x:c>
      <x:c r="C5549" s="25" t="str">
        <x:v>functional</x:v>
      </x:c>
      <x:c r="D5549" s="25" t="str">
        <x:v>Medium bathydemersals (30 - 89 cm)</x:v>
      </x:c>
      <x:c r="E5549" s="35" t="n">
        <x:v>4</x:v>
      </x:c>
      <x:c r="F5549" s="35" t="n">
        <x:v>4</x:v>
      </x:c>
      <x:c r="G5549" s="32" t="n">
        <x:v>263.57763264600004</x:v>
      </x:c>
      <x:c r="H5549" s="32" t="n">
        <x:v>263.57763264600004</x:v>
      </x:c>
      <x:c r="I5549" s="33" t="n">
        <x:v>0</x:v>
      </x:c>
      <x:c r="J5549" s="34" t="n">
        <x:v>1</x:v>
      </x:c>
      <x:c r="K5549" s="33" t="n">
        <x:v>2225.6821203213517</x:v>
      </x:c>
      <x:c r="L5549" s="32" t="n">
        <x:v>586640.0242968317</x:v>
      </x:c>
      <x:c r="M5549" s="33" t="n">
        <x:v>4.2159712493137596</x:v>
      </x:c>
      <x:c r="N5549" s="33" t="n">
        <x:v>1644.2628679275692</x:v>
      </x:c>
      <x:c r="O5549" s="32" t="n">
        <x:v>433390.91417607135</x:v>
      </x:c>
      <x:c r="P5549" s="32" t="n">
        <x:v>153249.11012076034</x:v>
      </x:c>
      <x:c r="Q5549" s="33" t="n">
        <x:v>1.3536048059800825</x:v>
      </x:c>
      <x:c r="R5549" s="34" t="n">
        <x:v>0.3536048059800826</x:v>
      </x:c>
    </x:row>
    <x:row r="5550" ht="18" customHeight="1">
      <x:c r="A5550" s="25" t="str">
        <x:v>EEZ_901</x:v>
      </x:c>
      <x:c r="B5550" s="25" t="str">
        <x:v>Sicily (Italy)</x:v>
      </x:c>
      <x:c r="C5550" s="25" t="str">
        <x:v>functional</x:v>
      </x:c>
      <x:c r="D5550" s="25" t="str">
        <x:v>Medium bathypelagics (30 - 89 cm)</x:v>
      </x:c>
      <x:c r="E5550" s="35" t="n">
        <x:v>1</x:v>
      </x:c>
      <x:c r="F5550" s="35" t="n">
        <x:v>1</x:v>
      </x:c>
      <x:c r="G5550" s="32" t="n">
        <x:v>13.9281939904</x:v>
      </x:c>
      <x:c r="H5550" s="32" t="n">
        <x:v>13.9281939904</x:v>
      </x:c>
      <x:c r="I5550" s="33" t="n">
        <x:v>0</x:v>
      </x:c>
      <x:c r="J5550" s="34" t="n">
        <x:v>1</x:v>
      </x:c>
      <x:c r="K5550" s="33" t="n">
        <x:v>1202.2644346174131</x:v>
      </x:c>
      <x:c r="L5550" s="32" t="n">
        <x:v>16745.372273109908</x:v>
      </x:c>
      <x:c r="M5550" s="33" t="n">
        <x:v>4.08</x:v>
      </x:c>
      <x:c r="N5550" s="33" t="n">
        <x:v>1202.2644346174131</x:v>
      </x:c>
      <x:c r="O5550" s="32" t="n">
        <x:v>16745.372273109908</x:v>
      </x:c>
      <x:c r="P5550" s="32" t="n">
        <x:v>0</x:v>
      </x:c>
      <x:c r="Q5550" s="33" t="n">
        <x:v>1</x:v>
      </x:c>
      <x:c r="R5550" s="34" t="n">
        <x:v>0</x:v>
      </x:c>
    </x:row>
    <x:row r="5551" ht="18" customHeight="1">
      <x:c r="A5551" s="25" t="str">
        <x:v>EEZ_901</x:v>
      </x:c>
      <x:c r="B5551" s="25" t="str">
        <x:v>Sicily (Italy)</x:v>
      </x:c>
      <x:c r="C5551" s="25" t="str">
        <x:v>functional</x:v>
      </x:c>
      <x:c r="D5551" s="25" t="str">
        <x:v>Medium benthopelagics (30 - 89 cm)</x:v>
      </x:c>
      <x:c r="E5551" s="35" t="n">
        <x:v>16</x:v>
      </x:c>
      <x:c r="F5551" s="35" t="n">
        <x:v>16</x:v>
      </x:c>
      <x:c r="G5551" s="32" t="n">
        <x:v>2933.6609399433</x:v>
      </x:c>
      <x:c r="H5551" s="32" t="n">
        <x:v>2933.6609399433</x:v>
      </x:c>
      <x:c r="I5551" s="33" t="n">
        <x:v>0</x:v>
      </x:c>
      <x:c r="J5551" s="34" t="n">
        <x:v>1</x:v>
      </x:c>
      <x:c r="K5551" s="33" t="n">
        <x:v>320.48577132101116</x:v>
      </x:c>
      <x:c r="L5551" s="32" t="n">
        <x:v>940196.5891320511</x:v>
      </x:c>
      <x:c r="M5551" s="33" t="n">
        <x:v>3.299821289086122</x:v>
      </x:c>
      <x:c r="N5551" s="33" t="n">
        <x:v>199.44414392455303</x:v>
      </x:c>
      <x:c r="O5551" s="32" t="n">
        <x:v>585101.4947318911</x:v>
      </x:c>
      <x:c r="P5551" s="32" t="n">
        <x:v>355095.09440016</x:v>
      </x:c>
      <x:c r="Q5551" s="33" t="n">
        <x:v>1.6068948679799115</x:v>
      </x:c>
      <x:c r="R5551" s="34" t="n">
        <x:v>0.6068948679799117</x:v>
      </x:c>
    </x:row>
    <x:row r="5552" ht="18" customHeight="1">
      <x:c r="A5552" s="25" t="str">
        <x:v>EEZ_901</x:v>
      </x:c>
      <x:c r="B5552" s="25" t="str">
        <x:v>Sicily (Italy)</x:v>
      </x:c>
      <x:c r="C5552" s="25" t="str">
        <x:v>functional</x:v>
      </x:c>
      <x:c r="D5552" s="25" t="str">
        <x:v>Medium demersals (30 - 89 cm)</x:v>
      </x:c>
      <x:c r="E5552" s="35" t="n">
        <x:v>19</x:v>
      </x:c>
      <x:c r="F5552" s="35" t="n">
        <x:v>19</x:v>
      </x:c>
      <x:c r="G5552" s="32" t="n">
        <x:v>9603.755085626097</x:v>
      </x:c>
      <x:c r="H5552" s="32" t="n">
        <x:v>9603.755085626097</x:v>
      </x:c>
      <x:c r="I5552" s="33" t="n">
        <x:v>0</x:v>
      </x:c>
      <x:c r="J5552" s="34" t="n">
        <x:v>1</x:v>
      </x:c>
      <x:c r="K5552" s="33" t="n">
        <x:v>242.49938575059625</x:v>
      </x:c>
      <x:c r="L5552" s="32" t="n">
        <x:v>2328904.7091634935</x:v>
      </x:c>
      <x:c r="M5552" s="33" t="n">
        <x:v>3.244489314297725</x:v>
      </x:c>
      <x:c r="N5552" s="33" t="n">
        <x:v>175.5857691247843</x:v>
      </x:c>
      <x:c r="O5552" s="32" t="n">
        <x:v>1686282.7231957167</x:v>
      </x:c>
      <x:c r="P5552" s="32" t="n">
        <x:v>642621.9859677767</x:v>
      </x:c>
      <x:c r="Q5552" s="33" t="n">
        <x:v>1.3810879261989517</x:v>
      </x:c>
      <x:c r="R5552" s="34" t="n">
        <x:v>0.38108792619895177</x:v>
      </x:c>
    </x:row>
    <x:row r="5553" ht="18" customHeight="1">
      <x:c r="A5553" s="25" t="str">
        <x:v>EEZ_901</x:v>
      </x:c>
      <x:c r="B5553" s="25" t="str">
        <x:v>Sicily (Italy)</x:v>
      </x:c>
      <x:c r="C5553" s="25" t="str">
        <x:v>functional</x:v>
      </x:c>
      <x:c r="D5553" s="25" t="str">
        <x:v>Medium pelagics (30 - 89 cm)</x:v>
      </x:c>
      <x:c r="E5553" s="35" t="n">
        <x:v>18</x:v>
      </x:c>
      <x:c r="F5553" s="35" t="n">
        <x:v>18</x:v>
      </x:c>
      <x:c r="G5553" s="32" t="n">
        <x:v>5558.4068594214</x:v>
      </x:c>
      <x:c r="H5553" s="32" t="n">
        <x:v>5558.4068594214</x:v>
      </x:c>
      <x:c r="I5553" s="33" t="n">
        <x:v>0</x:v>
      </x:c>
      <x:c r="J5553" s="34" t="n">
        <x:v>1</x:v>
      </x:c>
      <x:c r="K5553" s="33" t="n">
        <x:v>741.7759315908436</x:v>
      </x:c>
      <x:c r="L5553" s="32" t="n">
        <x:v>4123092.4263082445</x:v>
      </x:c>
      <x:c r="M5553" s="33" t="n">
        <x:v>3.6428833204485924</x:v>
      </x:c>
      <x:c r="N5553" s="33" t="n">
        <x:v>439.42354202918966</x:v>
      </x:c>
      <x:c r="O5553" s="32" t="n">
        <x:v>2442494.830206296</x:v>
      </x:c>
      <x:c r="P5553" s="32" t="n">
        <x:v>1680597.5961019485</x:v>
      </x:c>
      <x:c r="Q5553" s="33" t="n">
        <x:v>1.688065978817242</x:v>
      </x:c>
      <x:c r="R5553" s="34" t="n">
        <x:v>0.6880659788172421</x:v>
      </x:c>
    </x:row>
    <x:row r="5554" ht="18" customHeight="1">
      <x:c r="A5554" s="25" t="str">
        <x:v>EEZ_901</x:v>
      </x:c>
      <x:c r="B5554" s="25" t="str">
        <x:v>Sicily (Italy)</x:v>
      </x:c>
      <x:c r="C5554" s="25" t="str">
        <x:v>functional</x:v>
      </x:c>
      <x:c r="D5554" s="25" t="str">
        <x:v>Medium reef assoc. fish (30 - 89 cm)</x:v>
      </x:c>
      <x:c r="E5554" s="35" t="n">
        <x:v>2</x:v>
      </x:c>
      <x:c r="F5554" s="35" t="n">
        <x:v>2</x:v>
      </x:c>
      <x:c r="G5554" s="32" t="n">
        <x:v>99.4935948502</x:v>
      </x:c>
      <x:c r="H5554" s="32" t="n">
        <x:v>99.4935948502</x:v>
      </x:c>
      <x:c r="I5554" s="33" t="n">
        <x:v>0</x:v>
      </x:c>
      <x:c r="J5554" s="34" t="n">
        <x:v>1</x:v>
      </x:c>
      <x:c r="K5554" s="33" t="n">
        <x:v>621.351976988938</x:v>
      </x:c>
      <x:c r="L5554" s="32" t="n">
        <x:v>61820.54185790819</x:v>
      </x:c>
      <x:c r="M5554" s="33" t="n">
        <x:v>3.71973017362265</x:v>
      </x:c>
      <x:c r="N5554" s="33" t="n">
        <x:v>524.4814995922949</x:v>
      </x:c>
      <x:c r="O5554" s="32" t="n">
        <x:v>52182.54982686112</x:v>
      </x:c>
      <x:c r="P5554" s="32" t="n">
        <x:v>9637.99203104707</x:v>
      </x:c>
      <x:c r="Q5554" s="33" t="n">
        <x:v>1.1846976060584506</x:v>
      </x:c>
      <x:c r="R5554" s="34" t="n">
        <x:v>0.1846976060584507</x:v>
      </x:c>
    </x:row>
    <x:row r="5555" ht="18" customHeight="1">
      <x:c r="A5555" s="25" t="str">
        <x:v>EEZ_901</x:v>
      </x:c>
      <x:c r="B5555" s="25" t="str">
        <x:v>Sicily (Italy)</x:v>
      </x:c>
      <x:c r="C5555" s="25" t="str">
        <x:v>functional</x:v>
      </x:c>
      <x:c r="D5555" s="25" t="str">
        <x:v>Other demersal invertebrates</x:v>
      </x:c>
      <x:c r="E5555" s="35" t="n">
        <x:v>5</x:v>
      </x:c>
      <x:c r="F5555" s="35" t="n">
        <x:v>5</x:v>
      </x:c>
      <x:c r="G5555" s="32" t="n">
        <x:v>88.3307203491</x:v>
      </x:c>
      <x:c r="H5555" s="32" t="n">
        <x:v>88.3307203491</x:v>
      </x:c>
      <x:c r="I5555" s="33" t="n">
        <x:v>0</x:v>
      </x:c>
      <x:c r="J5555" s="34" t="n">
        <x:v>1</x:v>
      </x:c>
      <x:c r="K5555" s="33" t="n">
        <x:v>15.529759073626712</x:v>
      </x:c>
      <x:c r="L5555" s="32" t="n">
        <x:v>1371.7548058214195</x:v>
      </x:c>
      <x:c r="M5555" s="33" t="n">
        <x:v>2.0861106880114724</x:v>
      </x:c>
      <x:c r="N5555" s="33" t="n">
        <x:v>12.193003206498435</x:v>
      </x:c>
      <x:c r="O5555" s="32" t="n">
        <x:v>1077.016756448893</x:v>
      </x:c>
      <x:c r="P5555" s="32" t="n">
        <x:v>294.7380493725266</x:v>
      </x:c>
      <x:c r="Q5555" s="33" t="n">
        <x:v>1.2736615262554762</x:v>
      </x:c>
      <x:c r="R5555" s="34" t="n">
        <x:v>0.27366152625547624</x:v>
      </x:c>
    </x:row>
    <x:row r="5556" ht="18" customHeight="1">
      <x:c r="A5556" s="25" t="str">
        <x:v>EEZ_901</x:v>
      </x:c>
      <x:c r="B5556" s="25" t="str">
        <x:v>Sicily (Italy)</x:v>
      </x:c>
      <x:c r="C5556" s="25" t="str">
        <x:v>functional</x:v>
      </x:c>
      <x:c r="D5556" s="25" t="str">
        <x:v>Shrimps</x:v>
      </x:c>
      <x:c r="E5556" s="35" t="n">
        <x:v>7</x:v>
      </x:c>
      <x:c r="F5556" s="35" t="n">
        <x:v>7</x:v>
      </x:c>
      <x:c r="G5556" s="32" t="n">
        <x:v>6062.8390764405995</x:v>
      </x:c>
      <x:c r="H5556" s="32" t="n">
        <x:v>6062.8390764405995</x:v>
      </x:c>
      <x:c r="I5556" s="33" t="n">
        <x:v>0</x:v>
      </x:c>
      <x:c r="J5556" s="34" t="n">
        <x:v>1</x:v>
      </x:c>
      <x:c r="K5556" s="33" t="n">
        <x:v>206.12496316117213</x:v>
      </x:c>
      <x:c r="L5556" s="32" t="n">
        <x:v>1249702.4812834335</x:v>
      </x:c>
      <x:c r="M5556" s="33" t="n">
        <x:v>3.306592231914318</x:v>
      </x:c>
      <x:c r="N5556" s="33" t="n">
        <x:v>202.57797797060877</x:v>
      </x:c>
      <x:c r="O5556" s="32" t="n">
        <x:v>1228197.6808665297</x:v>
      </x:c>
      <x:c r="P5556" s="32" t="n">
        <x:v>21504.800416903803</x:v>
      </x:c>
      <x:c r="Q5556" s="33" t="n">
        <x:v>1.017509233856989</x:v>
      </x:c>
      <x:c r="R5556" s="34" t="n">
        <x:v>0.017509233856989156</x:v>
      </x:c>
    </x:row>
    <x:row r="5557" ht="18" customHeight="1">
      <x:c r="A5557" s="25" t="str">
        <x:v>EEZ_901</x:v>
      </x:c>
      <x:c r="B5557" s="25" t="str">
        <x:v>Sicily (Italy)</x:v>
      </x:c>
      <x:c r="C5557" s="25" t="str">
        <x:v>functional</x:v>
      </x:c>
      <x:c r="D5557" s="25" t="str">
        <x:v>Small benthopelagics (&lt;30 cm)</x:v>
      </x:c>
      <x:c r="E5557" s="35" t="n">
        <x:v>2</x:v>
      </x:c>
      <x:c r="F5557" s="35" t="n">
        <x:v>2</x:v>
      </x:c>
      <x:c r="G5557" s="32" t="n">
        <x:v>390.7866658411</x:v>
      </x:c>
      <x:c r="H5557" s="32" t="n">
        <x:v>390.7866658411</x:v>
      </x:c>
      <x:c r="I5557" s="33" t="n">
        <x:v>0</x:v>
      </x:c>
      <x:c r="J5557" s="34" t="n">
        <x:v>1</x:v>
      </x:c>
      <x:c r="K5557" s="33" t="n">
        <x:v>258.0767646416222</x:v>
      </x:c>
      <x:c r="L5557" s="32" t="n">
        <x:v>100852.95838535782</x:v>
      </x:c>
      <x:c r="M5557" s="33" t="n">
        <x:v>3.404056562073493</x:v>
      </x:c>
      <x:c r="N5557" s="33" t="n">
        <x:v>253.54588245849058</x:v>
      </x:c>
      <x:c r="O5557" s="32" t="n">
        <x:v>99082.35004369298</x:v>
      </x:c>
      <x:c r="P5557" s="32" t="n">
        <x:v>1770.608341664847</x:v>
      </x:c>
      <x:c r="Q5557" s="33" t="n">
        <x:v>1.017870068088656</x:v>
      </x:c>
      <x:c r="R5557" s="34" t="n">
        <x:v>0.017870068088656058</x:v>
      </x:c>
    </x:row>
    <x:row r="5558" ht="18" customHeight="1">
      <x:c r="A5558" s="25" t="str">
        <x:v>EEZ_901</x:v>
      </x:c>
      <x:c r="B5558" s="25" t="str">
        <x:v>Sicily (Italy)</x:v>
      </x:c>
      <x:c r="C5558" s="25" t="str">
        <x:v>functional</x:v>
      </x:c>
      <x:c r="D5558" s="25" t="str">
        <x:v>Small demersals (&lt;30 cm)</x:v>
      </x:c>
      <x:c r="E5558" s="35" t="n">
        <x:v>5</x:v>
      </x:c>
      <x:c r="F5558" s="35" t="n">
        <x:v>5</x:v>
      </x:c>
      <x:c r="G5558" s="32" t="n">
        <x:v>834.6901221703001</x:v>
      </x:c>
      <x:c r="H5558" s="32" t="n">
        <x:v>834.6901221703001</x:v>
      </x:c>
      <x:c r="I5558" s="33" t="n">
        <x:v>0</x:v>
      </x:c>
      <x:c r="J5558" s="34" t="n">
        <x:v>1</x:v>
      </x:c>
      <x:c r="K5558" s="33" t="n">
        <x:v>590.6379614158601</x:v>
      </x:c>
      <x:c r="L5558" s="32" t="n">
        <x:v>492999.67217262124</x:v>
      </x:c>
      <x:c r="M5558" s="33" t="n">
        <x:v>3.4871542650605605</x:v>
      </x:c>
      <x:c r="N5558" s="33" t="n">
        <x:v>307.01123245064815</x:v>
      </x:c>
      <x:c r="O5558" s="32" t="n">
        <x:v>256259.24312188593</x:v>
      </x:c>
      <x:c r="P5558" s="32" t="n">
        <x:v>236740.4290507353</x:v>
      </x:c>
      <x:c r="Q5558" s="33" t="n">
        <x:v>1.9238317657019428</x:v>
      </x:c>
      <x:c r="R5558" s="34" t="n">
        <x:v>0.9238317657019428</x:v>
      </x:c>
    </x:row>
    <x:row r="5559" ht="18" customHeight="1">
      <x:c r="A5559" s="25" t="str">
        <x:v>EEZ_901</x:v>
      </x:c>
      <x:c r="B5559" s="25" t="str">
        <x:v>Sicily (Italy)</x:v>
      </x:c>
      <x:c r="C5559" s="25" t="str">
        <x:v>functional</x:v>
      </x:c>
      <x:c r="D5559" s="25" t="str">
        <x:v>Small pelagics (&lt;30 cm)</x:v>
      </x:c>
      <x:c r="E5559" s="35" t="n">
        <x:v>4</x:v>
      </x:c>
      <x:c r="F5559" s="35" t="n">
        <x:v>4</x:v>
      </x:c>
      <x:c r="G5559" s="32" t="n">
        <x:v>3936.4758313771</x:v>
      </x:c>
      <x:c r="H5559" s="32" t="n">
        <x:v>3936.4758313771</x:v>
      </x:c>
      <x:c r="I5559" s="33" t="n">
        <x:v>0</x:v>
      </x:c>
      <x:c r="J5559" s="34" t="n">
        <x:v>1</x:v>
      </x:c>
      <x:c r="K5559" s="33" t="n">
        <x:v>134.08724455960223</x:v>
      </x:c>
      <x:c r="L5559" s="32" t="n">
        <x:v>527831.1975048247</x:v>
      </x:c>
      <x:c r="M5559" s="33" t="n">
        <x:v>3.1227576690669916</x:v>
      </x:c>
      <x:c r="N5559" s="33" t="n">
        <x:v>132.66539946938985</x:v>
      </x:c>
      <x:c r="O5559" s="32" t="n">
        <x:v>522234.13867124147</x:v>
      </x:c>
      <x:c r="P5559" s="32" t="n">
        <x:v>5597.058833583258</x:v>
      </x:c>
      <x:c r="Q5559" s="33" t="n">
        <x:v>1.0107175276741276</x:v>
      </x:c>
      <x:c r="R5559" s="34" t="n">
        <x:v>0.010717527674127671</x:v>
      </x:c>
    </x:row>
    <x:row r="5560" ht="18" customHeight="1">
      <x:c r="A5560" s="25" t="str">
        <x:v>EEZ_901</x:v>
      </x:c>
      <x:c r="B5560" s="25" t="str">
        <x:v>Sicily (Italy)</x:v>
      </x:c>
      <x:c r="C5560" s="25" t="str">
        <x:v>functional</x:v>
      </x:c>
      <x:c r="D5560" s="25" t="str">
        <x:v>Small reef assoc. fish (&lt;30 cm)</x:v>
      </x:c>
      <x:c r="E5560" s="35" t="n">
        <x:v>2</x:v>
      </x:c>
      <x:c r="F5560" s="35" t="n">
        <x:v>2</x:v>
      </x:c>
      <x:c r="G5560" s="32" t="n">
        <x:v>215.78288270299998</x:v>
      </x:c>
      <x:c r="H5560" s="32" t="n">
        <x:v>215.78288270299998</x:v>
      </x:c>
      <x:c r="I5560" s="33" t="n">
        <x:v>0</x:v>
      </x:c>
      <x:c r="J5560" s="34" t="n">
        <x:v>1</x:v>
      </x:c>
      <x:c r="K5560" s="33" t="n">
        <x:v>356.9159925525324</x:v>
      </x:c>
      <x:c r="L5560" s="32" t="n">
        <x:v>77016.3617557879</x:v>
      </x:c>
      <x:c r="M5560" s="33" t="n">
        <x:v>3.4564333002395315</x:v>
      </x:c>
      <x:c r="N5560" s="33" t="n">
        <x:v>286.04430146911574</x:v>
      </x:c>
      <x:c r="O5560" s="32" t="n">
        <x:v>61723.463951771766</x:v>
      </x:c>
      <x:c r="P5560" s="32" t="n">
        <x:v>15292.897804016138</x:v>
      </x:c>
      <x:c r="Q5560" s="33" t="n">
        <x:v>1.2477647368586668</x:v>
      </x:c>
      <x:c r="R5560" s="34" t="n">
        <x:v>0.24776473685866682</x:v>
      </x:c>
    </x:row>
    <x:row r="5561" ht="18" customHeight="1">
      <x:c r="A5561" s="25" t="str">
        <x:v>EEZ_901</x:v>
      </x:c>
      <x:c r="B5561" s="25" t="str">
        <x:v>Sicily (Italy)</x:v>
      </x:c>
      <x:c r="C5561" s="25" t="str">
        <x:v>functional</x:v>
      </x:c>
      <x:c r="D5561" s="25" t="str">
        <x:v>Small to medium flatfishes (&lt;90 cm)</x:v>
      </x:c>
      <x:c r="E5561" s="35" t="n">
        <x:v>6</x:v>
      </x:c>
      <x:c r="F5561" s="35" t="n">
        <x:v>6</x:v>
      </x:c>
      <x:c r="G5561" s="32" t="n">
        <x:v>318.66371646899995</x:v>
      </x:c>
      <x:c r="H5561" s="32" t="n">
        <x:v>318.66371646899995</x:v>
      </x:c>
      <x:c r="I5561" s="33" t="n">
        <x:v>0</x:v>
      </x:c>
      <x:c r="J5561" s="34" t="n">
        <x:v>1</x:v>
      </x:c>
      <x:c r="K5561" s="33" t="n">
        <x:v>569.3354062437234</x:v>
      </x:c>
      <x:c r="L5561" s="32" t="n">
        <x:v>181426.53647101278</x:v>
      </x:c>
      <x:c r="M5561" s="33" t="n">
        <x:v>3.649477918748098</x:v>
      </x:c>
      <x:c r="N5561" s="33" t="n">
        <x:v>446.14694012645447</x:v>
      </x:c>
      <x:c r="O5561" s="32" t="n">
        <x:v>142170.84203196838</x:v>
      </x:c>
      <x:c r="P5561" s="32" t="n">
        <x:v>39255.6944390444</x:v>
      </x:c>
      <x:c r="Q5561" s="33" t="n">
        <x:v>1.2761163532408242</x:v>
      </x:c>
      <x:c r="R5561" s="34" t="n">
        <x:v>0.2761163532408242</x:v>
      </x:c>
    </x:row>
    <x:row r="5562" ht="18" customHeight="1">
      <x:c r="A5562" s="25" t="str">
        <x:v>EEZ_901</x:v>
      </x:c>
      <x:c r="B5562" s="25" t="str">
        <x:v>Sicily (Italy)</x:v>
      </x:c>
      <x:c r="C5562" s="25" t="str">
        <x:v>functional</x:v>
      </x:c>
      <x:c r="D5562" s="25" t="str">
        <x:v>Small to medium rays (&lt;90 cm)</x:v>
      </x:c>
      <x:c r="E5562" s="35" t="n">
        <x:v>2</x:v>
      </x:c>
      <x:c r="F5562" s="35" t="n">
        <x:v>2</x:v>
      </x:c>
      <x:c r="G5562" s="32" t="n">
        <x:v>22.205293505</x:v>
      </x:c>
      <x:c r="H5562" s="32" t="n">
        <x:v>22.205293505</x:v>
      </x:c>
      <x:c r="I5562" s="33" t="n">
        <x:v>0</x:v>
      </x:c>
      <x:c r="J5562" s="34" t="n">
        <x:v>1</x:v>
      </x:c>
      <x:c r="K5562" s="33" t="n">
        <x:v>400.36317124596496</x:v>
      </x:c>
      <x:c r="L5562" s="32" t="n">
        <x:v>8890.18172610923</x:v>
      </x:c>
      <x:c r="M5562" s="33" t="n">
        <x:v>3.5722764050886613</x:v>
      </x:c>
      <x:c r="N5562" s="33" t="n">
        <x:v>373.4877870651328</x:v>
      </x:c>
      <x:c r="O5562" s="32" t="n">
        <x:v>8293.405932314217</x:v>
      </x:c>
      <x:c r="P5562" s="32" t="n">
        <x:v>596.7757937950119</x:v>
      </x:c>
      <x:c r="Q5562" s="33" t="n">
        <x:v>1.0719578661246703</x:v>
      </x:c>
      <x:c r="R5562" s="34" t="n">
        <x:v>0.07195786612467017</x:v>
      </x:c>
    </x:row>
    <x:row r="5563" ht="18" customHeight="1">
      <x:c r="A5563" s="25" t="str">
        <x:v>EEZ_901</x:v>
      </x:c>
      <x:c r="B5563" s="25" t="str">
        <x:v>Sicily (Italy)</x:v>
      </x:c>
      <x:c r="C5563" s="25" t="str">
        <x:v>functional</x:v>
      </x:c>
      <x:c r="D5563" s="25" t="str">
        <x:v>Small to medium sharks (&lt;90 cm)</x:v>
      </x:c>
      <x:c r="E5563" s="35" t="n">
        <x:v>2</x:v>
      </x:c>
      <x:c r="F5563" s="35" t="n">
        <x:v>2</x:v>
      </x:c>
      <x:c r="G5563" s="32" t="n">
        <x:v>13.116680326000001</x:v>
      </x:c>
      <x:c r="H5563" s="32" t="n">
        <x:v>13.116680326000001</x:v>
      </x:c>
      <x:c r="I5563" s="33" t="n">
        <x:v>0</x:v>
      </x:c>
      <x:c r="J5563" s="34" t="n">
        <x:v>1</x:v>
      </x:c>
      <x:c r="K5563" s="33" t="n">
        <x:v>737.4180807757311</x:v>
      </x:c>
      <x:c r="L5563" s="32" t="n">
        <x:v>9672.477232147712</x:v>
      </x:c>
      <x:c r="M5563" s="33" t="n">
        <x:v>3.852811743959094</x:v>
      </x:c>
      <x:c r="N5563" s="33" t="n">
        <x:v>712.5440927279947</x:v>
      </x:c>
      <x:c r="O5563" s="32" t="n">
        <x:v>9346.213082492808</x:v>
      </x:c>
      <x:c r="P5563" s="32" t="n">
        <x:v>326.26414965490403</x:v>
      </x:c>
      <x:c r="Q5563" s="33" t="n">
        <x:v>1.0349087001093584</x:v>
      </x:c>
      <x:c r="R5563" s="34" t="n">
        <x:v>0.03490870010935845</x:v>
      </x:c>
    </x:row>
    <x:row r="5564" ht="18" customHeight="1">
      <x:c r="A5564" s="25" t="str">
        <x:v>EEZ_902</x:v>
      </x:c>
      <x:c r="B5564" s="25" t="str">
        <x:v>Sardinia (Italy)</x:v>
      </x:c>
      <x:c r="C5564" s="25" t="str">
        <x:v>functional</x:v>
      </x:c>
      <x:c r="D5564" s="25" t="str">
        <x:v>Cephalopods</x:v>
      </x:c>
      <x:c r="E5564" s="35" t="n">
        <x:v>11</x:v>
      </x:c>
      <x:c r="F5564" s="35" t="n">
        <x:v>11</x:v>
      </x:c>
      <x:c r="G5564" s="32" t="n">
        <x:v>2035.232018737</x:v>
      </x:c>
      <x:c r="H5564" s="32" t="n">
        <x:v>2035.232018737</x:v>
      </x:c>
      <x:c r="I5564" s="33" t="n">
        <x:v>0</x:v>
      </x:c>
      <x:c r="J5564" s="34" t="n">
        <x:v>1</x:v>
      </x:c>
      <x:c r="K5564" s="33" t="n">
        <x:v>542.7756753052944</x:v>
      </x:c>
      <x:c r="L5564" s="32" t="n">
        <x:v>1104674.4333729327</x:v>
      </x:c>
      <x:c r="M5564" s="33" t="n">
        <x:v>3.7037448175779923</x:v>
      </x:c>
      <x:c r="N5564" s="33" t="n">
        <x:v>505.5275372329032</x:v>
      </x:c>
      <x:c r="O5564" s="32" t="n">
        <x:v>1028865.8301296656</x:v>
      </x:c>
      <x:c r="P5564" s="32" t="n">
        <x:v>75808.60324326716</x:v>
      </x:c>
      <x:c r="Q5564" s="33" t="n">
        <x:v>1.0736817192516863</x:v>
      </x:c>
      <x:c r="R5564" s="34" t="n">
        <x:v>0.07368171925168628</x:v>
      </x:c>
    </x:row>
    <x:row r="5565" ht="18" customHeight="1">
      <x:c r="A5565" s="25" t="str">
        <x:v>EEZ_902</x:v>
      </x:c>
      <x:c r="B5565" s="25" t="str">
        <x:v>Sardinia (Italy)</x:v>
      </x:c>
      <x:c r="C5565" s="25" t="str">
        <x:v>functional</x:v>
      </x:c>
      <x:c r="D5565" s="25" t="str">
        <x:v>Large bathydemersals (&gt;=90 cm)</x:v>
      </x:c>
      <x:c r="E5565" s="35" t="n">
        <x:v>1</x:v>
      </x:c>
      <x:c r="F5565" s="35" t="n">
        <x:v>1</x:v>
      </x:c>
      <x:c r="G5565" s="32" t="n">
        <x:v>139.141145245</x:v>
      </x:c>
      <x:c r="H5565" s="32" t="n">
        <x:v>139.141145245</x:v>
      </x:c>
      <x:c r="I5565" s="33" t="n">
        <x:v>0</x:v>
      </x:c>
      <x:c r="J5565" s="34" t="n">
        <x:v>1</x:v>
      </x:c>
      <x:c r="K5565" s="33" t="n">
        <x:v>660.6934480075957</x:v>
      </x:c>
      <x:c r="L5565" s="32" t="n">
        <x:v>91929.64301164473</x:v>
      </x:c>
      <x:c r="M5565" s="33" t="n">
        <x:v>3.8199999999999994</x:v>
      </x:c>
      <x:c r="N5565" s="33" t="n">
        <x:v>660.6934480075951</x:v>
      </x:c>
      <x:c r="O5565" s="32" t="n">
        <x:v>91929.64301164463</x:v>
      </x:c>
      <x:c r="P5565" s="32" t="n">
        <x:v>1.0186340659856796e-10</x:v>
      </x:c>
      <x:c r="Q5565" s="33" t="n">
        <x:v>1.000000000000001</x:v>
      </x:c>
      <x:c r="R5565" s="34" t="n">
        <x:v>1.1080583287554487e-15</x:v>
      </x:c>
    </x:row>
    <x:row r="5566" ht="18" customHeight="1">
      <x:c r="A5566" s="25" t="str">
        <x:v>EEZ_902</x:v>
      </x:c>
      <x:c r="B5566" s="25" t="str">
        <x:v>Sardinia (Italy)</x:v>
      </x:c>
      <x:c r="C5566" s="25" t="str">
        <x:v>functional</x:v>
      </x:c>
      <x:c r="D5566" s="25" t="str">
        <x:v>Large benthopelagics (&gt;=90 cm)</x:v>
      </x:c>
      <x:c r="E5566" s="35" t="n">
        <x:v>3</x:v>
      </x:c>
      <x:c r="F5566" s="35" t="n">
        <x:v>3</x:v>
      </x:c>
      <x:c r="G5566" s="32" t="n">
        <x:v>520.585688106</x:v>
      </x:c>
      <x:c r="H5566" s="32" t="n">
        <x:v>520.585688106</x:v>
      </x:c>
      <x:c r="I5566" s="33" t="n">
        <x:v>0</x:v>
      </x:c>
      <x:c r="J5566" s="34" t="n">
        <x:v>1</x:v>
      </x:c>
      <x:c r="K5566" s="33" t="n">
        <x:v>1459.0367409979713</x:v>
      </x:c>
      <x:c r="L5566" s="32" t="n">
        <x:v>759553.6457843645</x:v>
      </x:c>
      <x:c r="M5566" s="33" t="n">
        <x:v>3.84995457023927</x:v>
      </x:c>
      <x:c r="N5566" s="33" t="n">
        <x:v>707.8717329585824</x:v>
      </x:c>
      <x:c r="O5566" s="32" t="n">
        <x:v>368507.89319303026</x:v>
      </x:c>
      <x:c r="P5566" s="32" t="n">
        <x:v>391045.7525913343</x:v>
      </x:c>
      <x:c r="Q5566" s="33" t="n">
        <x:v>2.061159773819277</x:v>
      </x:c>
      <x:c r="R5566" s="34" t="n">
        <x:v>1.061159773819277</x:v>
      </x:c>
    </x:row>
    <x:row r="5567" ht="18" customHeight="1">
      <x:c r="A5567" s="25" t="str">
        <x:v>EEZ_902</x:v>
      </x:c>
      <x:c r="B5567" s="25" t="str">
        <x:v>Sardinia (Italy)</x:v>
      </x:c>
      <x:c r="C5567" s="25" t="str">
        <x:v>functional</x:v>
      </x:c>
      <x:c r="D5567" s="25" t="str">
        <x:v>Large demersals (&gt;=90 cm)</x:v>
      </x:c>
      <x:c r="E5567" s="35" t="n">
        <x:v>4</x:v>
      </x:c>
      <x:c r="F5567" s="35" t="n">
        <x:v>4</x:v>
      </x:c>
      <x:c r="G5567" s="32" t="n">
        <x:v>825.5666043221</x:v>
      </x:c>
      <x:c r="H5567" s="32" t="n">
        <x:v>825.5666043221</x:v>
      </x:c>
      <x:c r="I5567" s="33" t="n">
        <x:v>0</x:v>
      </x:c>
      <x:c r="J5567" s="34" t="n">
        <x:v>1</x:v>
      </x:c>
      <x:c r="K5567" s="33" t="n">
        <x:v>2367.512616788946</x:v>
      </x:c>
      <x:c r="L5567" s="32" t="n">
        <x:v>1954539.3517321795</x:v>
      </x:c>
      <x:c r="M5567" s="33" t="n">
        <x:v>4.340216042282928</x:v>
      </x:c>
      <x:c r="N5567" s="33" t="n">
        <x:v>2188.850209266474</x:v>
      </x:c>
      <x:c r="O5567" s="32" t="n">
        <x:v>1807041.634633841</x:v>
      </x:c>
      <x:c r="P5567" s="32" t="n">
        <x:v>147497.71709833853</x:v>
      </x:c>
      <x:c r="Q5567" s="33" t="n">
        <x:v>1.0816238620468897</x:v>
      </x:c>
      <x:c r="R5567" s="34" t="n">
        <x:v>0.08162386204688961</x:v>
      </x:c>
    </x:row>
    <x:row r="5568" ht="18" customHeight="1">
      <x:c r="A5568" s="25" t="str">
        <x:v>EEZ_902</x:v>
      </x:c>
      <x:c r="B5568" s="25" t="str">
        <x:v>Sardinia (Italy)</x:v>
      </x:c>
      <x:c r="C5568" s="25" t="str">
        <x:v>functional</x:v>
      </x:c>
      <x:c r="D5568" s="25" t="str">
        <x:v>Large flatfishes (&gt;=90 cm)</x:v>
      </x:c>
      <x:c r="E5568" s="35" t="n">
        <x:v>1</x:v>
      </x:c>
      <x:c r="F5568" s="35" t="n">
        <x:v>1</x:v>
      </x:c>
      <x:c r="G5568" s="32" t="n">
        <x:v>22.005652001</x:v>
      </x:c>
      <x:c r="H5568" s="32" t="n">
        <x:v>22.005652001</x:v>
      </x:c>
      <x:c r="I5568" s="33" t="n">
        <x:v>0</x:v>
      </x:c>
      <x:c r="J5568" s="34" t="n">
        <x:v>1</x:v>
      </x:c>
      <x:c r="K5568" s="33" t="n">
        <x:v>2290.867652767775</x:v>
      </x:c>
      <x:c r="L5568" s="32" t="n">
        <x:v>50412.036347155365</x:v>
      </x:c>
      <x:c r="M5568" s="33" t="n">
        <x:v>4.36</x:v>
      </x:c>
      <x:c r="N5568" s="33" t="n">
        <x:v>2290.867652767775</x:v>
      </x:c>
      <x:c r="O5568" s="32" t="n">
        <x:v>50412.036347155365</x:v>
      </x:c>
      <x:c r="P5568" s="32" t="n">
        <x:v>0</x:v>
      </x:c>
      <x:c r="Q5568" s="33" t="n">
        <x:v>1</x:v>
      </x:c>
      <x:c r="R5568" s="34" t="n">
        <x:v>0</x:v>
      </x:c>
    </x:row>
    <x:row r="5569" ht="18" customHeight="1">
      <x:c r="A5569" s="25" t="str">
        <x:v>EEZ_902</x:v>
      </x:c>
      <x:c r="B5569" s="25" t="str">
        <x:v>Sardinia (Italy)</x:v>
      </x:c>
      <x:c r="C5569" s="25" t="str">
        <x:v>functional</x:v>
      </x:c>
      <x:c r="D5569" s="25" t="str">
        <x:v>Large pelagics (&gt;=90 cm)</x:v>
      </x:c>
      <x:c r="E5569" s="35" t="n">
        <x:v>14</x:v>
      </x:c>
      <x:c r="F5569" s="35" t="n">
        <x:v>14</x:v>
      </x:c>
      <x:c r="G5569" s="32" t="n">
        <x:v>1189.7665550786</x:v>
      </x:c>
      <x:c r="H5569" s="32" t="n">
        <x:v>1189.7665550786</x:v>
      </x:c>
      <x:c r="I5569" s="33" t="n">
        <x:v>0</x:v>
      </x:c>
      <x:c r="J5569" s="34" t="n">
        <x:v>1</x:v>
      </x:c>
      <x:c r="K5569" s="33" t="n">
        <x:v>2652.133594075475</x:v>
      </x:c>
      <x:c r="L5569" s="32" t="n">
        <x:v>3155419.8498314037</x:v>
      </x:c>
      <x:c r="M5569" s="33" t="n">
        <x:v>4.415527367720635</x:v>
      </x:c>
      <x:c r="N5569" s="33" t="n">
        <x:v>2603.3188782638745</x:v>
      </x:c>
      <x:c r="O5569" s="32" t="n">
        <x:v>3097341.7335630953</x:v>
      </x:c>
      <x:c r="P5569" s="32" t="n">
        <x:v>58078.11626830837</x:v>
      </x:c>
      <x:c r="Q5569" s="33" t="n">
        <x:v>1.0187509552591398</x:v>
      </x:c>
      <x:c r="R5569" s="34" t="n">
        <x:v>0.018750955259139883</x:v>
      </x:c>
    </x:row>
    <x:row r="5570" ht="18" customHeight="1">
      <x:c r="A5570" s="25" t="str">
        <x:v>EEZ_902</x:v>
      </x:c>
      <x:c r="B5570" s="25" t="str">
        <x:v>Sardinia (Italy)</x:v>
      </x:c>
      <x:c r="C5570" s="25" t="str">
        <x:v>functional</x:v>
      </x:c>
      <x:c r="D5570" s="25" t="str">
        <x:v>Large rays (&gt;=90 cm)</x:v>
      </x:c>
      <x:c r="E5570" s="35" t="n">
        <x:v>3</x:v>
      </x:c>
      <x:c r="F5570" s="35" t="n">
        <x:v>3</x:v>
      </x:c>
      <x:c r="G5570" s="32" t="n">
        <x:v>72.52445660329998</x:v>
      </x:c>
      <x:c r="H5570" s="32" t="n">
        <x:v>72.52445660329998</x:v>
      </x:c>
      <x:c r="I5570" s="33" t="n">
        <x:v>0</x:v>
      </x:c>
      <x:c r="J5570" s="34" t="n">
        <x:v>1</x:v>
      </x:c>
      <x:c r="K5570" s="33" t="n">
        <x:v>667.1995704201089</x:v>
      </x:c>
      <x:c r="L5570" s="32" t="n">
        <x:v>48388.286290673575</x:v>
      </x:c>
      <x:c r="M5570" s="33" t="n">
        <x:v>3.8200805360069086</x:v>
      </x:c>
      <x:c r="N5570" s="33" t="n">
        <x:v>660.8159790279926</x:v>
      </x:c>
      <x:c r="O5570" s="32" t="n">
        <x:v>47925.319793782844</x:v>
      </x:c>
      <x:c r="P5570" s="32" t="n">
        <x:v>462.9664968907309</x:v>
      </x:c>
      <x:c r="Q5570" s="33" t="n">
        <x:v>1.0096601650001047</x:v>
      </x:c>
      <x:c r="R5570" s="34" t="n">
        <x:v>0.009660165000104802</x:v>
      </x:c>
    </x:row>
    <x:row r="5571" ht="18" customHeight="1">
      <x:c r="A5571" s="25" t="str">
        <x:v>EEZ_902</x:v>
      </x:c>
      <x:c r="B5571" s="25" t="str">
        <x:v>Sardinia (Italy)</x:v>
      </x:c>
      <x:c r="C5571" s="25" t="str">
        <x:v>functional</x:v>
      </x:c>
      <x:c r="D5571" s="25" t="str">
        <x:v>Large reef assoc. fish (&gt;=90 cm)</x:v>
      </x:c>
      <x:c r="E5571" s="35" t="n">
        <x:v>6</x:v>
      </x:c>
      <x:c r="F5571" s="35" t="n">
        <x:v>6</x:v>
      </x:c>
      <x:c r="G5571" s="32" t="n">
        <x:v>146.88517904900002</x:v>
      </x:c>
      <x:c r="H5571" s="32" t="n">
        <x:v>146.88517904900002</x:v>
      </x:c>
      <x:c r="I5571" s="33" t="n">
        <x:v>0</x:v>
      </x:c>
      <x:c r="J5571" s="34" t="n">
        <x:v>1</x:v>
      </x:c>
      <x:c r="K5571" s="33" t="n">
        <x:v>1796.6753051179555</x:v>
      </x:c>
      <x:c r="L5571" s="32" t="n">
        <x:v>263904.9738851676</x:v>
      </x:c>
      <x:c r="M5571" s="33" t="n">
        <x:v>4.160459012873139</x:v>
      </x:c>
      <x:c r="N5571" s="33" t="n">
        <x:v>1446.9682870691151</x:v>
      </x:c>
      <x:c r="O5571" s="32" t="n">
        <x:v>212538.19592437183</x:v>
      </x:c>
      <x:c r="P5571" s="32" t="n">
        <x:v>51366.77796079579</x:v>
      </x:c>
      <x:c r="Q5571" s="33" t="n">
        <x:v>1.2416825725719145</x:v>
      </x:c>
      <x:c r="R5571" s="34" t="n">
        <x:v>0.24168257257191458</x:v>
      </x:c>
    </x:row>
    <x:row r="5572" ht="18" customHeight="1">
      <x:c r="A5572" s="25" t="str">
        <x:v>EEZ_902</x:v>
      </x:c>
      <x:c r="B5572" s="25" t="str">
        <x:v>Sardinia (Italy)</x:v>
      </x:c>
      <x:c r="C5572" s="25" t="str">
        <x:v>functional</x:v>
      </x:c>
      <x:c r="D5572" s="25" t="str">
        <x:v>Large sharks (&gt;=90 cm)</x:v>
      </x:c>
      <x:c r="E5572" s="35" t="n">
        <x:v>8</x:v>
      </x:c>
      <x:c r="F5572" s="35" t="n">
        <x:v>8</x:v>
      </x:c>
      <x:c r="G5572" s="32" t="n">
        <x:v>151.7971404152</x:v>
      </x:c>
      <x:c r="H5572" s="32" t="n">
        <x:v>151.7971404152</x:v>
      </x:c>
      <x:c r="I5572" s="33" t="n">
        <x:v>0</x:v>
      </x:c>
      <x:c r="J5572" s="34" t="n">
        <x:v>1</x:v>
      </x:c>
      <x:c r="K5572" s="33" t="n">
        <x:v>2638.1207681184774</x:v>
      </x:c>
      <x:c r="L5572" s="32" t="n">
        <x:v>400459.1886703358</x:v>
      </x:c>
      <x:c r="M5572" s="33" t="n">
        <x:v>4.405605423622966</x:v>
      </x:c>
      <x:c r="N5572" s="33" t="n">
        <x:v>2544.5173917806133</x:v>
      </x:c>
      <x:c r="O5572" s="32" t="n">
        <x:v>386250.46380904026</x:v>
      </x:c>
      <x:c r="P5572" s="32" t="n">
        <x:v>14208.724861295545</x:v>
      </x:c>
      <x:c r="Q5572" s="33" t="n">
        <x:v>1.0367862985099747</x:v>
      </x:c>
      <x:c r="R5572" s="34" t="n">
        <x:v>0.036786298509974724</x:v>
      </x:c>
    </x:row>
    <x:row r="5573" ht="18" customHeight="1">
      <x:c r="A5573" s="25" t="str">
        <x:v>EEZ_902</x:v>
      </x:c>
      <x:c r="B5573" s="25" t="str">
        <x:v>Sardinia (Italy)</x:v>
      </x:c>
      <x:c r="C5573" s="25" t="str">
        <x:v>functional</x:v>
      </x:c>
      <x:c r="D5573" s="25" t="str">
        <x:v>Lobsters, crabs</x:v>
      </x:c>
      <x:c r="E5573" s="35" t="n">
        <x:v>4</x:v>
      </x:c>
      <x:c r="F5573" s="35" t="n">
        <x:v>4</x:v>
      </x:c>
      <x:c r="G5573" s="32" t="n">
        <x:v>161.026699327</x:v>
      </x:c>
      <x:c r="H5573" s="32" t="n">
        <x:v>161.026699327</x:v>
      </x:c>
      <x:c r="I5573" s="33" t="n">
        <x:v>0</x:v>
      </x:c>
      <x:c r="J5573" s="34" t="n">
        <x:v>1</x:v>
      </x:c>
      <x:c r="K5573" s="33" t="n">
        <x:v>207.52052034121857</x:v>
      </x:c>
      <x:c r="L5573" s="32" t="n">
        <x:v>33416.344433167986</x:v>
      </x:c>
      <x:c r="M5573" s="33" t="n">
        <x:v>3.277068881191613</x:v>
      </x:c>
      <x:c r="N5573" s="33" t="n">
        <x:v>189.26437772382633</x:v>
      </x:c>
      <x:c r="O5573" s="32" t="n">
        <x:v>30476.618045046336</x:v>
      </x:c>
      <x:c r="P5573" s="32" t="n">
        <x:v>2939.7263881216495</x:v>
      </x:c>
      <x:c r="Q5573" s="33" t="n">
        <x:v>1.0964584188369113</x:v>
      </x:c>
      <x:c r="R5573" s="34" t="n">
        <x:v>0.09645841883691134</x:v>
      </x:c>
    </x:row>
    <x:row r="5574" ht="18" customHeight="1">
      <x:c r="A5574" s="25" t="str">
        <x:v>EEZ_902</x:v>
      </x:c>
      <x:c r="B5574" s="25" t="str">
        <x:v>Sardinia (Italy)</x:v>
      </x:c>
      <x:c r="C5574" s="25" t="str">
        <x:v>functional</x:v>
      </x:c>
      <x:c r="D5574" s="25" t="str">
        <x:v>Medium bathydemersals (30 - 89 cm)</x:v>
      </x:c>
      <x:c r="E5574" s="35" t="n">
        <x:v>4</x:v>
      </x:c>
      <x:c r="F5574" s="35" t="n">
        <x:v>4</x:v>
      </x:c>
      <x:c r="G5574" s="32" t="n">
        <x:v>61.514243709000006</x:v>
      </x:c>
      <x:c r="H5574" s="32" t="n">
        <x:v>61.514243709000006</x:v>
      </x:c>
      <x:c r="I5574" s="33" t="n">
        <x:v>0</x:v>
      </x:c>
      <x:c r="J5574" s="34" t="n">
        <x:v>1</x:v>
      </x:c>
      <x:c r="K5574" s="33" t="n">
        <x:v>2078.6367979810852</x:v>
      </x:c>
      <x:c r="L5574" s="32" t="n">
        <x:v>127865.77057350388</x:v>
      </x:c>
      <x:c r="M5574" s="33" t="n">
        <x:v>4.162447611458774</x:v>
      </x:c>
      <x:c r="N5574" s="33" t="n">
        <x:v>1453.6090275201807</x:v>
      </x:c>
      <x:c r="O5574" s="32" t="n">
        <x:v>89417.65997647888</x:v>
      </x:c>
      <x:c r="P5574" s="32" t="n">
        <x:v>38448.11059702499</x:v>
      </x:c>
      <x:c r="Q5574" s="33" t="n">
        <x:v>1.4299834127524549</x:v>
      </x:c>
      <x:c r="R5574" s="34" t="n">
        <x:v>0.42998341275245494</x:v>
      </x:c>
    </x:row>
    <x:row r="5575" ht="18" customHeight="1">
      <x:c r="A5575" s="25" t="str">
        <x:v>EEZ_902</x:v>
      </x:c>
      <x:c r="B5575" s="25" t="str">
        <x:v>Sardinia (Italy)</x:v>
      </x:c>
      <x:c r="C5575" s="25" t="str">
        <x:v>functional</x:v>
      </x:c>
      <x:c r="D5575" s="25" t="str">
        <x:v>Medium bathypelagics (30 - 89 cm)</x:v>
      </x:c>
      <x:c r="E5575" s="35" t="n">
        <x:v>1</x:v>
      </x:c>
      <x:c r="F5575" s="35" t="n">
        <x:v>1</x:v>
      </x:c>
      <x:c r="G5575" s="32" t="n">
        <x:v>3.6608044034000002</x:v>
      </x:c>
      <x:c r="H5575" s="32" t="n">
        <x:v>3.6608044034000002</x:v>
      </x:c>
      <x:c r="I5575" s="33" t="n">
        <x:v>0</x:v>
      </x:c>
      <x:c r="J5575" s="34" t="n">
        <x:v>1</x:v>
      </x:c>
      <x:c r="K5575" s="33" t="n">
        <x:v>1202.2644346174131</x:v>
      </x:c>
      <x:c r="L5575" s="32" t="n">
        <x:v>4401.254936298637</x:v>
      </x:c>
      <x:c r="M5575" s="33" t="n">
        <x:v>4.08</x:v>
      </x:c>
      <x:c r="N5575" s="33" t="n">
        <x:v>1202.2644346174131</x:v>
      </x:c>
      <x:c r="O5575" s="32" t="n">
        <x:v>4401.254936298637</x:v>
      </x:c>
      <x:c r="P5575" s="32" t="n">
        <x:v>0</x:v>
      </x:c>
      <x:c r="Q5575" s="33" t="n">
        <x:v>1</x:v>
      </x:c>
      <x:c r="R5575" s="34" t="n">
        <x:v>0</x:v>
      </x:c>
    </x:row>
    <x:row r="5576" ht="18" customHeight="1">
      <x:c r="A5576" s="25" t="str">
        <x:v>EEZ_902</x:v>
      </x:c>
      <x:c r="B5576" s="25" t="str">
        <x:v>Sardinia (Italy)</x:v>
      </x:c>
      <x:c r="C5576" s="25" t="str">
        <x:v>functional</x:v>
      </x:c>
      <x:c r="D5576" s="25" t="str">
        <x:v>Medium benthopelagics (30 - 89 cm)</x:v>
      </x:c>
      <x:c r="E5576" s="35" t="n">
        <x:v>16</x:v>
      </x:c>
      <x:c r="F5576" s="35" t="n">
        <x:v>16</x:v>
      </x:c>
      <x:c r="G5576" s="32" t="n">
        <x:v>2059.4280533851</x:v>
      </x:c>
      <x:c r="H5576" s="32" t="n">
        <x:v>2059.4280533851</x:v>
      </x:c>
      <x:c r="I5576" s="33" t="n">
        <x:v>0</x:v>
      </x:c>
      <x:c r="J5576" s="34" t="n">
        <x:v>1</x:v>
      </x:c>
      <x:c r="K5576" s="33" t="n">
        <x:v>553.3740983254505</x:v>
      </x:c>
      <x:c r="L5576" s="32" t="n">
        <x:v>1139634.1421081175</x:v>
      </x:c>
      <x:c r="M5576" s="33" t="n">
        <x:v>3.4414982236327787</x:v>
      </x:c>
      <x:c r="N5576" s="33" t="n">
        <x:v>276.3746614769459</x:v>
      </x:c>
      <x:c r="O5576" s="32" t="n">
        <x:v>569173.7310904327</x:v>
      </x:c>
      <x:c r="P5576" s="32" t="n">
        <x:v>570460.4110176847</x:v>
      </x:c>
      <x:c r="Q5576" s="33" t="n">
        <x:v>2.002260610173957</x:v>
      </x:c>
      <x:c r="R5576" s="34" t="n">
        <x:v>1.0022606101739568</x:v>
      </x:c>
    </x:row>
    <x:row r="5577" ht="18" customHeight="1">
      <x:c r="A5577" s="25" t="str">
        <x:v>EEZ_902</x:v>
      </x:c>
      <x:c r="B5577" s="25" t="str">
        <x:v>Sardinia (Italy)</x:v>
      </x:c>
      <x:c r="C5577" s="25" t="str">
        <x:v>functional</x:v>
      </x:c>
      <x:c r="D5577" s="25" t="str">
        <x:v>Medium demersals (30 - 89 cm)</x:v>
      </x:c>
      <x:c r="E5577" s="35" t="n">
        <x:v>19</x:v>
      </x:c>
      <x:c r="F5577" s="35" t="n">
        <x:v>19</x:v>
      </x:c>
      <x:c r="G5577" s="32" t="n">
        <x:v>3645.4973046072996</x:v>
      </x:c>
      <x:c r="H5577" s="32" t="n">
        <x:v>3645.4973046072996</x:v>
      </x:c>
      <x:c r="I5577" s="33" t="n">
        <x:v>0</x:v>
      </x:c>
      <x:c r="J5577" s="34" t="n">
        <x:v>1</x:v>
      </x:c>
      <x:c r="K5577" s="33" t="n">
        <x:v>235.80054192916984</x:v>
      </x:c>
      <x:c r="L5577" s="32" t="n">
        <x:v>859610.2400277292</x:v>
      </x:c>
      <x:c r="M5577" s="33" t="n">
        <x:v>3.1780835879490206</x:v>
      </x:c>
      <x:c r="N5577" s="33" t="n">
        <x:v>150.68970682932442</x:v>
      </x:c>
      <x:c r="O5577" s="32" t="n">
        <x:v>549338.9200783664</x:v>
      </x:c>
      <x:c r="P5577" s="32" t="n">
        <x:v>310271.3199493628</x:v>
      </x:c>
      <x:c r="Q5577" s="33" t="n">
        <x:v>1.5648085518956143</x:v>
      </x:c>
      <x:c r="R5577" s="34" t="n">
        <x:v>0.5648085518956144</x:v>
      </x:c>
    </x:row>
    <x:row r="5578" ht="18" customHeight="1">
      <x:c r="A5578" s="25" t="str">
        <x:v>EEZ_902</x:v>
      </x:c>
      <x:c r="B5578" s="25" t="str">
        <x:v>Sardinia (Italy)</x:v>
      </x:c>
      <x:c r="C5578" s="25" t="str">
        <x:v>functional</x:v>
      </x:c>
      <x:c r="D5578" s="25" t="str">
        <x:v>Medium pelagics (30 - 89 cm)</x:v>
      </x:c>
      <x:c r="E5578" s="35" t="n">
        <x:v>16</x:v>
      </x:c>
      <x:c r="F5578" s="35" t="n">
        <x:v>16</x:v>
      </x:c>
      <x:c r="G5578" s="32" t="n">
        <x:v>2453.4982928081</x:v>
      </x:c>
      <x:c r="H5578" s="32" t="n">
        <x:v>2453.4982928081</x:v>
      </x:c>
      <x:c r="I5578" s="33" t="n">
        <x:v>0</x:v>
      </x:c>
      <x:c r="J5578" s="34" t="n">
        <x:v>1</x:v>
      </x:c>
      <x:c r="K5578" s="33" t="n">
        <x:v>1156.9476883425762</x:v>
      </x:c>
      <x:c r="L5578" s="32" t="n">
        <x:v>2838569.1782167885</x:v>
      </x:c>
      <x:c r="M5578" s="33" t="n">
        <x:v>3.886731491661761</x:v>
      </x:c>
      <x:c r="N5578" s="33" t="n">
        <x:v>770.4269950523719</x:v>
      </x:c>
      <x:c r="O5578" s="32" t="n">
        <x:v>1890241.317094269</x:v>
      </x:c>
      <x:c r="P5578" s="32" t="n">
        <x:v>948327.8611225195</x:v>
      </x:c>
      <x:c r="Q5578" s="33" t="n">
        <x:v>1.501696715941177</x:v>
      </x:c>
      <x:c r="R5578" s="34" t="n">
        <x:v>0.5016967159411768</x:v>
      </x:c>
    </x:row>
    <x:row r="5579" ht="18" customHeight="1">
      <x:c r="A5579" s="25" t="str">
        <x:v>EEZ_902</x:v>
      </x:c>
      <x:c r="B5579" s="25" t="str">
        <x:v>Sardinia (Italy)</x:v>
      </x:c>
      <x:c r="C5579" s="25" t="str">
        <x:v>functional</x:v>
      </x:c>
      <x:c r="D5579" s="25" t="str">
        <x:v>Medium reef assoc. fish (30 - 89 cm)</x:v>
      </x:c>
      <x:c r="E5579" s="35" t="n">
        <x:v>3</x:v>
      </x:c>
      <x:c r="F5579" s="35" t="n">
        <x:v>3</x:v>
      </x:c>
      <x:c r="G5579" s="32" t="n">
        <x:v>317.688622315</x:v>
      </x:c>
      <x:c r="H5579" s="32" t="n">
        <x:v>317.688622315</x:v>
      </x:c>
      <x:c r="I5579" s="33" t="n">
        <x:v>0</x:v>
      </x:c>
      <x:c r="J5579" s="34" t="n">
        <x:v>1</x:v>
      </x:c>
      <x:c r="K5579" s="33" t="n">
        <x:v>138.19881313325013</x:v>
      </x:c>
      <x:c r="L5579" s="32" t="n">
        <x:v>43904.190549870356</x:v>
      </x:c>
      <x:c r="M5579" s="33" t="n">
        <x:v>2.8363674089579582</x:v>
      </x:c>
      <x:c r="N5579" s="33" t="n">
        <x:v>68.60683882755045</x:v>
      </x:c>
      <x:c r="O5579" s="32" t="n">
        <x:v>21795.61210851175</x:v>
      </x:c>
      <x:c r="P5579" s="32" t="n">
        <x:v>22108.578441358608</x:v>
      </x:c>
      <x:c r="Q5579" s="33" t="n">
        <x:v>2.014359144000578</x:v>
      </x:c>
      <x:c r="R5579" s="34" t="n">
        <x:v>1.014359144000578</x:v>
      </x:c>
    </x:row>
    <x:row r="5580" ht="18" customHeight="1">
      <x:c r="A5580" s="25" t="str">
        <x:v>EEZ_902</x:v>
      </x:c>
      <x:c r="B5580" s="25" t="str">
        <x:v>Sardinia (Italy)</x:v>
      </x:c>
      <x:c r="C5580" s="25" t="str">
        <x:v>functional</x:v>
      </x:c>
      <x:c r="D5580" s="25" t="str">
        <x:v>Other demersal invertebrates</x:v>
      </x:c>
      <x:c r="E5580" s="35" t="n">
        <x:v>2</x:v>
      </x:c>
      <x:c r="F5580" s="35" t="n">
        <x:v>2</x:v>
      </x:c>
      <x:c r="G5580" s="32" t="n">
        <x:v>2.313730428</x:v>
      </x:c>
      <x:c r="H5580" s="32" t="n">
        <x:v>2.313730428</x:v>
      </x:c>
      <x:c r="I5580" s="33" t="n">
        <x:v>0</x:v>
      </x:c>
      <x:c r="J5580" s="34" t="n">
        <x:v>1</x:v>
      </x:c>
      <x:c r="K5580" s="33" t="n">
        <x:v>19.698020915723713</x:v>
      </x:c>
      <x:c r="L5580" s="32" t="n">
        <x:v>45.575910364090376</x:v>
      </x:c>
      <x:c r="M5580" s="33" t="n">
        <x:v>2.2930846265380054</x:v>
      </x:c>
      <x:c r="N5580" s="33" t="n">
        <x:v>19.63742894113659</x:v>
      </x:c>
      <x:c r="O5580" s="32" t="n">
        <x:v>45.43571686879555</x:v>
      </x:c>
      <x:c r="P5580" s="32" t="n">
        <x:v>0.14019349529482383</x:v>
      </x:c>
      <x:c r="Q5580" s="33" t="n">
        <x:v>1.0030855350142194</x:v>
      </x:c>
      <x:c r="R5580" s="34" t="n">
        <x:v>0.0030855350142193145</x:v>
      </x:c>
    </x:row>
    <x:row r="5581" ht="18" customHeight="1">
      <x:c r="A5581" s="25" t="str">
        <x:v>EEZ_902</x:v>
      </x:c>
      <x:c r="B5581" s="25" t="str">
        <x:v>Sardinia (Italy)</x:v>
      </x:c>
      <x:c r="C5581" s="25" t="str">
        <x:v>functional</x:v>
      </x:c>
      <x:c r="D5581" s="25" t="str">
        <x:v>Shrimps</x:v>
      </x:c>
      <x:c r="E5581" s="35" t="n">
        <x:v>5</x:v>
      </x:c>
      <x:c r="F5581" s="35" t="n">
        <x:v>5</x:v>
      </x:c>
      <x:c r="G5581" s="32" t="n">
        <x:v>113.436730544</x:v>
      </x:c>
      <x:c r="H5581" s="32" t="n">
        <x:v>113.436730544</x:v>
      </x:c>
      <x:c r="I5581" s="33" t="n">
        <x:v>0</x:v>
      </x:c>
      <x:c r="J5581" s="34" t="n">
        <x:v>1</x:v>
      </x:c>
      <x:c r="K5581" s="33" t="n">
        <x:v>187.70708906326067</x:v>
      </x:c>
      <x:c r="L5581" s="32" t="n">
        <x:v>21292.87848326771</x:v>
      </x:c>
      <x:c r="M5581" s="33" t="n">
        <x:v>3.2432088504728966</x:v>
      </x:c>
      <x:c r="N5581" s="33" t="n">
        <x:v>175.0688385240597</x:v>
      </x:c>
      <x:c r="O5581" s="32" t="n">
        <x:v>19859.236662304804</x:v>
      </x:c>
      <x:c r="P5581" s="32" t="n">
        <x:v>1433.6418209629046</x:v>
      </x:c>
      <x:c r="Q5581" s="33" t="n">
        <x:v>1.0721901775652902</x:v>
      </x:c>
      <x:c r="R5581" s="34" t="n">
        <x:v>0.07219017756529018</x:v>
      </x:c>
    </x:row>
    <x:row r="5582" ht="18" customHeight="1">
      <x:c r="A5582" s="25" t="str">
        <x:v>EEZ_902</x:v>
      </x:c>
      <x:c r="B5582" s="25" t="str">
        <x:v>Sardinia (Italy)</x:v>
      </x:c>
      <x:c r="C5582" s="25" t="str">
        <x:v>functional</x:v>
      </x:c>
      <x:c r="D5582" s="25" t="str">
        <x:v>Small benthopelagics (&lt;30 cm)</x:v>
      </x:c>
      <x:c r="E5582" s="35" t="n">
        <x:v>2</x:v>
      </x:c>
      <x:c r="F5582" s="35" t="n">
        <x:v>2</x:v>
      </x:c>
      <x:c r="G5582" s="32" t="n">
        <x:v>389.395715329</x:v>
      </x:c>
      <x:c r="H5582" s="32" t="n">
        <x:v>389.395715329</x:v>
      </x:c>
      <x:c r="I5582" s="33" t="n">
        <x:v>0</x:v>
      </x:c>
      <x:c r="J5582" s="34" t="n">
        <x:v>1</x:v>
      </x:c>
      <x:c r="K5582" s="33" t="n">
        <x:v>244.64861597467007</x:v>
      </x:c>
      <x:c r="L5582" s="32" t="n">
        <x:v>95265.12282170646</x:v>
      </x:c>
      <x:c r="M5582" s="33" t="n">
        <x:v>3.3863010133357196</x:v>
      </x:c>
      <x:c r="N5582" s="33" t="n">
        <x:v>243.38903754738223</x:v>
      </x:c>
      <x:c r="O5582" s="32" t="n">
        <x:v>94774.64837899974</x:v>
      </x:c>
      <x:c r="P5582" s="32" t="n">
        <x:v>490.47444270671986</x:v>
      </x:c>
      <x:c r="Q5582" s="33" t="n">
        <x:v>1.0051751649950242</x:v>
      </x:c>
      <x:c r="R5582" s="34" t="n">
        <x:v>0.005175164995024129</x:v>
      </x:c>
    </x:row>
    <x:row r="5583" ht="18" customHeight="1">
      <x:c r="A5583" s="25" t="str">
        <x:v>EEZ_902</x:v>
      </x:c>
      <x:c r="B5583" s="25" t="str">
        <x:v>Sardinia (Italy)</x:v>
      </x:c>
      <x:c r="C5583" s="25" t="str">
        <x:v>functional</x:v>
      </x:c>
      <x:c r="D5583" s="25" t="str">
        <x:v>Small demersals (&lt;30 cm)</x:v>
      </x:c>
      <x:c r="E5583" s="35" t="n">
        <x:v>5</x:v>
      </x:c>
      <x:c r="F5583" s="35" t="n">
        <x:v>5</x:v>
      </x:c>
      <x:c r="G5583" s="32" t="n">
        <x:v>437.097272025</x:v>
      </x:c>
      <x:c r="H5583" s="32" t="n">
        <x:v>437.097272025</x:v>
      </x:c>
      <x:c r="I5583" s="33" t="n">
        <x:v>0</x:v>
      </x:c>
      <x:c r="J5583" s="34" t="n">
        <x:v>1</x:v>
      </x:c>
      <x:c r="K5583" s="33" t="n">
        <x:v>555.4044135118614</x:v>
      </x:c>
      <x:c r="L5583" s="32" t="n">
        <x:v>242765.75401667968</x:v>
      </x:c>
      <x:c r="M5583" s="33" t="n">
        <x:v>3.4320440849220377</x:v>
      </x:c>
      <x:c r="N5583" s="33" t="n">
        <x:v>270.4232854918635</x:v>
      </x:c>
      <x:c r="O5583" s="32" t="n">
        <x:v>118201.2803805313</x:v>
      </x:c>
      <x:c r="P5583" s="32" t="n">
        <x:v>124564.47363614838</x:v>
      </x:c>
      <x:c r="Q5583" s="33" t="n">
        <x:v>2.053833539155682</x:v>
      </x:c>
      <x:c r="R5583" s="34" t="n">
        <x:v>1.0538335391556821</x:v>
      </x:c>
    </x:row>
    <x:row r="5584" ht="18" customHeight="1">
      <x:c r="A5584" s="25" t="str">
        <x:v>EEZ_902</x:v>
      </x:c>
      <x:c r="B5584" s="25" t="str">
        <x:v>Sardinia (Italy)</x:v>
      </x:c>
      <x:c r="C5584" s="25" t="str">
        <x:v>functional</x:v>
      </x:c>
      <x:c r="D5584" s="25" t="str">
        <x:v>Small pelagics (&lt;30 cm)</x:v>
      </x:c>
      <x:c r="E5584" s="35" t="n">
        <x:v>5</x:v>
      </x:c>
      <x:c r="F5584" s="35" t="n">
        <x:v>5</x:v>
      </x:c>
      <x:c r="G5584" s="32" t="n">
        <x:v>385.4685549981</x:v>
      </x:c>
      <x:c r="H5584" s="32" t="n">
        <x:v>385.4685549981</x:v>
      </x:c>
      <x:c r="I5584" s="33" t="n">
        <x:v>0</x:v>
      </x:c>
      <x:c r="J5584" s="34" t="n">
        <x:v>1</x:v>
      </x:c>
      <x:c r="K5584" s="33" t="n">
        <x:v>133.30849513589604</x:v>
      </x:c>
      <x:c r="L5584" s="32" t="n">
        <x:v>51386.23298900508</x:v>
      </x:c>
      <x:c r="M5584" s="33" t="n">
        <x:v>3.1112247125850025</x:v>
      </x:c>
      <x:c r="N5584" s="33" t="n">
        <x:v>129.18875489689407</x:v>
      </x:c>
      <x:c r="O5584" s="32" t="n">
        <x:v>49798.20267210947</x:v>
      </x:c>
      <x:c r="P5584" s="32" t="n">
        <x:v>1588.0303168956088</x:v>
      </x:c>
      <x:c r="Q5584" s="33" t="n">
        <x:v>1.0318893098883872</x:v>
      </x:c>
      <x:c r="R5584" s="34" t="n">
        <x:v>0.03188930988838717</x:v>
      </x:c>
    </x:row>
    <x:row r="5585" ht="18" customHeight="1">
      <x:c r="A5585" s="25" t="str">
        <x:v>EEZ_902</x:v>
      </x:c>
      <x:c r="B5585" s="25" t="str">
        <x:v>Sardinia (Italy)</x:v>
      </x:c>
      <x:c r="C5585" s="25" t="str">
        <x:v>functional</x:v>
      </x:c>
      <x:c r="D5585" s="25" t="str">
        <x:v>Small reef assoc. fish (&lt;30 cm)</x:v>
      </x:c>
      <x:c r="E5585" s="35" t="n">
        <x:v>2</x:v>
      </x:c>
      <x:c r="F5585" s="35" t="n">
        <x:v>2</x:v>
      </x:c>
      <x:c r="G5585" s="32" t="n">
        <x:v>389.131017282</x:v>
      </x:c>
      <x:c r="H5585" s="32" t="n">
        <x:v>389.131017282</x:v>
      </x:c>
      <x:c r="I5585" s="33" t="n">
        <x:v>0</x:v>
      </x:c>
      <x:c r="J5585" s="34" t="n">
        <x:v>1</x:v>
      </x:c>
      <x:c r="K5585" s="33" t="n">
        <x:v>205.74218095327802</x:v>
      </x:c>
      <x:c r="L5585" s="32" t="n">
        <x:v>80060.6641721664</x:v>
      </x:c>
      <x:c r="M5585" s="33" t="n">
        <x:v>3.2268247936407892</x:v>
      </x:c>
      <x:c r="N5585" s="33" t="n">
        <x:v>168.58727606602108</x:v>
      </x:c>
      <x:c r="O5585" s="32" t="n">
        <x:v>65602.53823637216</x:v>
      </x:c>
      <x:c r="P5585" s="32" t="n">
        <x:v>14458.125935794247</x:v>
      </x:c>
      <x:c r="Q5585" s="33" t="n">
        <x:v>1.2203897337584753</x:v>
      </x:c>
      <x:c r="R5585" s="34" t="n">
        <x:v>0.22038973375847518</x:v>
      </x:c>
    </x:row>
    <x:row r="5586" ht="18" customHeight="1">
      <x:c r="A5586" s="25" t="str">
        <x:v>EEZ_902</x:v>
      </x:c>
      <x:c r="B5586" s="25" t="str">
        <x:v>Sardinia (Italy)</x:v>
      </x:c>
      <x:c r="C5586" s="25" t="str">
        <x:v>functional</x:v>
      </x:c>
      <x:c r="D5586" s="25" t="str">
        <x:v>Small to medium flatfishes (&lt;90 cm)</x:v>
      </x:c>
      <x:c r="E5586" s="35" t="n">
        <x:v>6</x:v>
      </x:c>
      <x:c r="F5586" s="35" t="n">
        <x:v>6</x:v>
      </x:c>
      <x:c r="G5586" s="32" t="n">
        <x:v>142.13078732799997</x:v>
      </x:c>
      <x:c r="H5586" s="32" t="n">
        <x:v>142.13078732799997</x:v>
      </x:c>
      <x:c r="I5586" s="33" t="n">
        <x:v>0</x:v>
      </x:c>
      <x:c r="J5586" s="34" t="n">
        <x:v>1</x:v>
      </x:c>
      <x:c r="K5586" s="33" t="n">
        <x:v>412.476974143717</x:v>
      </x:c>
      <x:c r="L5586" s="32" t="n">
        <x:v>58625.67708971758</x:v>
      </x:c>
      <x:c r="M5586" s="33" t="n">
        <x:v>3.5108056725994614</x:v>
      </x:c>
      <x:c r="N5586" s="33" t="n">
        <x:v>324.194522308232</x:v>
      </x:c>
      <x:c r="O5586" s="32" t="n">
        <x:v>46078.02270309387</x:v>
      </x:c>
      <x:c r="P5586" s="32" t="n">
        <x:v>12547.654386623712</x:v>
      </x:c>
      <x:c r="Q5586" s="33" t="n">
        <x:v>1.2723132124717065</x:v>
      </x:c>
      <x:c r="R5586" s="34" t="n">
        <x:v>0.27231321247170637</x:v>
      </x:c>
    </x:row>
    <x:row r="5587" ht="18" customHeight="1">
      <x:c r="A5587" s="25" t="str">
        <x:v>EEZ_902</x:v>
      </x:c>
      <x:c r="B5587" s="25" t="str">
        <x:v>Sardinia (Italy)</x:v>
      </x:c>
      <x:c r="C5587" s="25" t="str">
        <x:v>functional</x:v>
      </x:c>
      <x:c r="D5587" s="25" t="str">
        <x:v>Small to medium rays (&lt;90 cm)</x:v>
      </x:c>
      <x:c r="E5587" s="35" t="n">
        <x:v>2</x:v>
      </x:c>
      <x:c r="F5587" s="35" t="n">
        <x:v>2</x:v>
      </x:c>
      <x:c r="G5587" s="32" t="n">
        <x:v>15.206221939999999</x:v>
      </x:c>
      <x:c r="H5587" s="32" t="n">
        <x:v>15.206221939999999</x:v>
      </x:c>
      <x:c r="I5587" s="33" t="n">
        <x:v>0</x:v>
      </x:c>
      <x:c r="J5587" s="34" t="n">
        <x:v>1</x:v>
      </x:c>
      <x:c r="K5587" s="33" t="n">
        <x:v>400.36317083384085</x:v>
      </x:c>
      <x:c r="L5587" s="32" t="n">
        <x:v>6088.011232301518</x:v>
      </x:c>
      <x:c r="M5587" s="33" t="n">
        <x:v>3.5722764047346267</x:v>
      </x:c>
      <x:c r="N5587" s="33" t="n">
        <x:v>373.4877867606675</x:v>
      </x:c>
      <x:c r="O5587" s="32" t="n">
        <x:v>5679.338177362103</x:v>
      </x:c>
      <x:c r="P5587" s="32" t="n">
        <x:v>408.6730549394151</x:v>
      </x:c>
      <x:c r="Q5587" s="33" t="n">
        <x:v>1.0719578658950772</x:v>
      </x:c>
      <x:c r="R5587" s="34" t="n">
        <x:v>0.07195786589507733</x:v>
      </x:c>
    </x:row>
    <x:row r="5588" ht="18" customHeight="1">
      <x:c r="A5588" s="25" t="str">
        <x:v>EEZ_902</x:v>
      </x:c>
      <x:c r="B5588" s="25" t="str">
        <x:v>Sardinia (Italy)</x:v>
      </x:c>
      <x:c r="C5588" s="25" t="str">
        <x:v>functional</x:v>
      </x:c>
      <x:c r="D5588" s="25" t="str">
        <x:v>Small to medium sharks (&lt;90 cm)</x:v>
      </x:c>
      <x:c r="E5588" s="35" t="n">
        <x:v>2</x:v>
      </x:c>
      <x:c r="F5588" s="35" t="n">
        <x:v>2</x:v>
      </x:c>
      <x:c r="G5588" s="32" t="n">
        <x:v>57.092811915</x:v>
      </x:c>
      <x:c r="H5588" s="32" t="n">
        <x:v>57.092811915</x:v>
      </x:c>
      <x:c r="I5588" s="33" t="n">
        <x:v>0</x:v>
      </x:c>
      <x:c r="J5588" s="34" t="n">
        <x:v>1</x:v>
      </x:c>
      <x:c r="K5588" s="33" t="n">
        <x:v>661.9844665294137</x:v>
      </x:c>
      <x:c r="L5588" s="32" t="n">
        <x:v>37794.55463821543</x:v>
      </x:c>
      <x:c r="M5588" s="33" t="n">
        <x:v>3.820552111722872</x:v>
      </x:c>
      <x:c r="N5588" s="33" t="n">
        <x:v>661.5339112847821</x:v>
      </x:c>
      <x:c r="O5588" s="32" t="n">
        <x:v>37768.83117237636</x:v>
      </x:c>
      <x:c r="P5588" s="32" t="n">
        <x:v>25.723465839066193</x:v>
      </x:c>
      <x:c r="Q5588" s="33" t="n">
        <x:v>1.0006810765660623</x:v>
      </x:c>
      <x:c r="R5588" s="34" t="n">
        <x:v>0.0006810765660622298</x:v>
      </x:c>
    </x:row>
    <x:row r="5589" ht="18" customHeight="1">
      <x:c r="A5589" s="25" t="str">
        <x:v>EEZ_903</x:v>
      </x:c>
      <x:c r="B5589" s="25" t="str">
        <x:v>Balearic Islands (Spain)</x:v>
      </x:c>
      <x:c r="C5589" s="25" t="str">
        <x:v>functional</x:v>
      </x:c>
      <x:c r="D5589" s="25" t="str">
        <x:v>Cephalopods</x:v>
      </x:c>
      <x:c r="E5589" s="35" t="n">
        <x:v>11</x:v>
      </x:c>
      <x:c r="F5589" s="35" t="n">
        <x:v>11</x:v>
      </x:c>
      <x:c r="G5589" s="32" t="n">
        <x:v>356.33189834180007</x:v>
      </x:c>
      <x:c r="H5589" s="32" t="n">
        <x:v>356.33189834180007</x:v>
      </x:c>
      <x:c r="I5589" s="33" t="n">
        <x:v>0</x:v>
      </x:c>
      <x:c r="J5589" s="34" t="n">
        <x:v>1</x:v>
      </x:c>
      <x:c r="K5589" s="33" t="n">
        <x:v>823.4077849920401</x:v>
      </x:c>
      <x:c r="L5589" s="32" t="n">
        <x:v>293406.4591356304</x:v>
      </x:c>
      <x:c r="M5589" s="33" t="n">
        <x:v>3.8376366540597697</x:v>
      </x:c>
      <x:c r="N5589" s="33" t="n">
        <x:v>688.0763867144582</x:v>
      </x:c>
      <x:c r="O5589" s="32" t="n">
        <x:v>245183.5650821294</x:v>
      </x:c>
      <x:c r="P5589" s="32" t="n">
        <x:v>48222.89405350099</x:v>
      </x:c>
      <x:c r="Q5589" s="33" t="n">
        <x:v>1.1966807768593613</x:v>
      </x:c>
      <x:c r="R5589" s="34" t="n">
        <x:v>0.19668077685936133</x:v>
      </x:c>
    </x:row>
    <x:row r="5590" ht="18" customHeight="1">
      <x:c r="A5590" s="25" t="str">
        <x:v>EEZ_903</x:v>
      </x:c>
      <x:c r="B5590" s="25" t="str">
        <x:v>Balearic Islands (Spain)</x:v>
      </x:c>
      <x:c r="C5590" s="25" t="str">
        <x:v>functional</x:v>
      </x:c>
      <x:c r="D5590" s="25" t="str">
        <x:v>Large bathydemersals (&gt;=90 cm)</x:v>
      </x:c>
      <x:c r="E5590" s="35" t="n">
        <x:v>3</x:v>
      </x:c>
      <x:c r="F5590" s="35" t="n">
        <x:v>3</x:v>
      </x:c>
      <x:c r="G5590" s="32" t="n">
        <x:v>61.4015531383</x:v>
      </x:c>
      <x:c r="H5590" s="32" t="n">
        <x:v>61.4015531383</x:v>
      </x:c>
      <x:c r="I5590" s="33" t="n">
        <x:v>0</x:v>
      </x:c>
      <x:c r="J5590" s="34" t="n">
        <x:v>1</x:v>
      </x:c>
      <x:c r="K5590" s="33" t="n">
        <x:v>2802.450430847609</x:v>
      </x:c>
      <x:c r="L5590" s="32" t="n">
        <x:v>172074.8090471412</x:v>
      </x:c>
      <x:c r="M5590" s="33" t="n">
        <x:v>4.447349223865081</x:v>
      </x:c>
      <x:c r="N5590" s="33" t="n">
        <x:v>2801.232935120444</x:v>
      </x:c>
      <x:c r="O5590" s="32" t="n">
        <x:v>172000.05291855402</x:v>
      </x:c>
      <x:c r="P5590" s="32" t="n">
        <x:v>74.75612858717795</x:v>
      </x:c>
      <x:c r="Q5590" s="33" t="n">
        <x:v>1.0004346285208563</x:v>
      </x:c>
      <x:c r="R5590" s="34" t="n">
        <x:v>0.00043462852085619243</x:v>
      </x:c>
    </x:row>
    <x:row r="5591" ht="18" customHeight="1">
      <x:c r="A5591" s="25" t="str">
        <x:v>EEZ_903</x:v>
      </x:c>
      <x:c r="B5591" s="25" t="str">
        <x:v>Balearic Islands (Spain)</x:v>
      </x:c>
      <x:c r="C5591" s="25" t="str">
        <x:v>functional</x:v>
      </x:c>
      <x:c r="D5591" s="25" t="str">
        <x:v>Large bathypelagics (&gt;=90 cm)</x:v>
      </x:c>
      <x:c r="E5591" s="35" t="n">
        <x:v>1</x:v>
      </x:c>
      <x:c r="F5591" s="35" t="n">
        <x:v>1</x:v>
      </x:c>
      <x:c r="G5591" s="32" t="n">
        <x:v>0.5978316764</x:v>
      </x:c>
      <x:c r="H5591" s="32" t="n">
        <x:v>0.5978316764</x:v>
      </x:c>
      <x:c r="I5591" s="33" t="n">
        <x:v>0</x:v>
      </x:c>
      <x:c r="J5591" s="34" t="n">
        <x:v>1</x:v>
      </x:c>
      <x:c r="K5591" s="33" t="n">
        <x:v>831.7637711026708</x:v>
      </x:c>
      <x:c r="L5591" s="32" t="n">
        <x:v>497.2547296470956</x:v>
      </x:c>
      <x:c r="M5591" s="33" t="n">
        <x:v>3.92</x:v>
      </x:c>
      <x:c r="N5591" s="33" t="n">
        <x:v>831.7637711026708</x:v>
      </x:c>
      <x:c r="O5591" s="32" t="n">
        <x:v>497.2547296470956</x:v>
      </x:c>
      <x:c r="P5591" s="32" t="n">
        <x:v>0</x:v>
      </x:c>
      <x:c r="Q5591" s="33" t="n">
        <x:v>1</x:v>
      </x:c>
      <x:c r="R5591" s="34" t="n">
        <x:v>0</x:v>
      </x:c>
    </x:row>
    <x:row r="5592" ht="18" customHeight="1">
      <x:c r="A5592" s="25" t="str">
        <x:v>EEZ_903</x:v>
      </x:c>
      <x:c r="B5592" s="25" t="str">
        <x:v>Balearic Islands (Spain)</x:v>
      </x:c>
      <x:c r="C5592" s="25" t="str">
        <x:v>functional</x:v>
      </x:c>
      <x:c r="D5592" s="25" t="str">
        <x:v>Large benthopelagics (&gt;=90 cm)</x:v>
      </x:c>
      <x:c r="E5592" s="35" t="n">
        <x:v>4</x:v>
      </x:c>
      <x:c r="F5592" s="35" t="n">
        <x:v>4</x:v>
      </x:c>
      <x:c r="G5592" s="32" t="n">
        <x:v>52.610933720000006</x:v>
      </x:c>
      <x:c r="H5592" s="32" t="n">
        <x:v>52.610933720000006</x:v>
      </x:c>
      <x:c r="I5592" s="33" t="n">
        <x:v>0</x:v>
      </x:c>
      <x:c r="J5592" s="34" t="n">
        <x:v>1</x:v>
      </x:c>
      <x:c r="K5592" s="33" t="n">
        <x:v>1970.2645204787032</x:v>
      </x:c>
      <x:c r="L5592" s="32" t="n">
        <x:v>103657.45609777265</x:v>
      </x:c>
      <x:c r="M5592" s="33" t="n">
        <x:v>4.177178181170228</x:v>
      </x:c>
      <x:c r="N5592" s="33" t="n">
        <x:v>1503.7587976543784</x:v>
      </x:c>
      <x:c r="O5592" s="32" t="n">
        <x:v>79114.1544342614</x:v>
      </x:c>
      <x:c r="P5592" s="32" t="n">
        <x:v>24543.301663511244</x:v>
      </x:c>
      <x:c r="Q5592" s="33" t="n">
        <x:v>1.310226429632198</x:v>
      </x:c>
      <x:c r="R5592" s="34" t="n">
        <x:v>0.31022642963219804</x:v>
      </x:c>
    </x:row>
    <x:row r="5593" ht="18" customHeight="1">
      <x:c r="A5593" s="25" t="str">
        <x:v>EEZ_903</x:v>
      </x:c>
      <x:c r="B5593" s="25" t="str">
        <x:v>Balearic Islands (Spain)</x:v>
      </x:c>
      <x:c r="C5593" s="25" t="str">
        <x:v>functional</x:v>
      </x:c>
      <x:c r="D5593" s="25" t="str">
        <x:v>Large demersals (&gt;=90 cm)</x:v>
      </x:c>
      <x:c r="E5593" s="35" t="n">
        <x:v>5</x:v>
      </x:c>
      <x:c r="F5593" s="35" t="n">
        <x:v>5</x:v>
      </x:c>
      <x:c r="G5593" s="32" t="n">
        <x:v>99.6626344987</x:v>
      </x:c>
      <x:c r="H5593" s="32" t="n">
        <x:v>99.6626344987</x:v>
      </x:c>
      <x:c r="I5593" s="33" t="n">
        <x:v>0</x:v>
      </x:c>
      <x:c r="J5593" s="34" t="n">
        <x:v>1</x:v>
      </x:c>
      <x:c r="K5593" s="33" t="n">
        <x:v>2559.0513332791697</x:v>
      </x:c>
      <x:c r="L5593" s="32" t="n">
        <x:v>255041.79769201283</x:v>
      </x:c>
      <x:c r="M5593" s="33" t="n">
        <x:v>4.405345824613947</x:v>
      </x:c>
      <x:c r="N5593" s="33" t="n">
        <x:v>2542.996864034022</x:v>
      </x:c>
      <x:c r="O5593" s="32" t="n">
        <x:v>253441.76699156305</x:v>
      </x:c>
      <x:c r="P5593" s="32" t="n">
        <x:v>1600.0307004497736</x:v>
      </x:c>
      <x:c r="Q5593" s="33" t="n">
        <x:v>1.0063132084322275</x:v>
      </x:c>
      <x:c r="R5593" s="34" t="n">
        <x:v>0.006313208432227502</x:v>
      </x:c>
    </x:row>
    <x:row r="5594" ht="18" customHeight="1">
      <x:c r="A5594" s="25" t="str">
        <x:v>EEZ_903</x:v>
      </x:c>
      <x:c r="B5594" s="25" t="str">
        <x:v>Balearic Islands (Spain)</x:v>
      </x:c>
      <x:c r="C5594" s="25" t="str">
        <x:v>functional</x:v>
      </x:c>
      <x:c r="D5594" s="25" t="str">
        <x:v>Large pelagics (&gt;=90 cm)</x:v>
      </x:c>
      <x:c r="E5594" s="35" t="n">
        <x:v>16</x:v>
      </x:c>
      <x:c r="F5594" s="35" t="n">
        <x:v>16</x:v>
      </x:c>
      <x:c r="G5594" s="32" t="n">
        <x:v>6792.2532966034005</x:v>
      </x:c>
      <x:c r="H5594" s="32" t="n">
        <x:v>6792.2532966034005</x:v>
      </x:c>
      <x:c r="I5594" s="33" t="n">
        <x:v>0</x:v>
      </x:c>
      <x:c r="J5594" s="34" t="n">
        <x:v>1</x:v>
      </x:c>
      <x:c r="K5594" s="33" t="n">
        <x:v>2507.6645715580917</x:v>
      </x:c>
      <x:c r="L5594" s="32" t="n">
        <x:v>17032692.952941</x:v>
      </x:c>
      <x:c r="M5594" s="33" t="n">
        <x:v>4.392367517195952</x:v>
      </x:c>
      <x:c r="N5594" s="33" t="n">
        <x:v>2468.1270806591465</x:v>
      </x:c>
      <x:c r="O5594" s="32" t="n">
        <x:v>16764144.300043214</x:v>
      </x:c>
      <x:c r="P5594" s="32" t="n">
        <x:v>268548.65289778635</x:v>
      </x:c>
      <x:c r="Q5594" s="33" t="n">
        <x:v>1.0160192281867375</x:v>
      </x:c>
      <x:c r="R5594" s="34" t="n">
        <x:v>0.01601922818673746</x:v>
      </x:c>
    </x:row>
    <x:row r="5595" ht="18" customHeight="1">
      <x:c r="A5595" s="25" t="str">
        <x:v>EEZ_903</x:v>
      </x:c>
      <x:c r="B5595" s="25" t="str">
        <x:v>Balearic Islands (Spain)</x:v>
      </x:c>
      <x:c r="C5595" s="25" t="str">
        <x:v>functional</x:v>
      </x:c>
      <x:c r="D5595" s="25" t="str">
        <x:v>Large rays (&gt;=90 cm)</x:v>
      </x:c>
      <x:c r="E5595" s="35" t="n">
        <x:v>2</x:v>
      </x:c>
      <x:c r="F5595" s="35" t="n">
        <x:v>2</x:v>
      </x:c>
      <x:c r="G5595" s="32" t="n">
        <x:v>4.6809852545</x:v>
      </x:c>
      <x:c r="H5595" s="32" t="n">
        <x:v>4.6809852545</x:v>
      </x:c>
      <x:c r="I5595" s="33" t="n">
        <x:v>0</x:v>
      </x:c>
      <x:c r="J5595" s="34" t="n">
        <x:v>1</x:v>
      </x:c>
      <x:c r="K5595" s="33" t="n">
        <x:v>693.2777069098809</x:v>
      </x:c>
      <x:c r="L5595" s="32" t="n">
        <x:v>3245.2227233187255</x:v>
      </x:c>
      <x:c r="M5595" s="33" t="n">
        <x:v>3.840706237558817</x:v>
      </x:c>
      <x:c r="N5595" s="33" t="n">
        <x:v>692.9569223717756</x:v>
      </x:c>
      <x:c r="O5595" s="32" t="n">
        <x:v>3243.721135625983</x:v>
      </x:c>
      <x:c r="P5595" s="32" t="n">
        <x:v>1.501587692742305</x:v>
      </x:c>
      <x:c r="Q5595" s="33" t="n">
        <x:v>1.000462921327068</x:v>
      </x:c>
      <x:c r="R5595" s="34" t="n">
        <x:v>0.0004629213270679399</x:v>
      </x:c>
    </x:row>
    <x:row r="5596" ht="18" customHeight="1">
      <x:c r="A5596" s="25" t="str">
        <x:v>EEZ_903</x:v>
      </x:c>
      <x:c r="B5596" s="25" t="str">
        <x:v>Balearic Islands (Spain)</x:v>
      </x:c>
      <x:c r="C5596" s="25" t="str">
        <x:v>functional</x:v>
      </x:c>
      <x:c r="D5596" s="25" t="str">
        <x:v>Large reef assoc. fish (&gt;=90 cm)</x:v>
      </x:c>
      <x:c r="E5596" s="35" t="n">
        <x:v>6</x:v>
      </x:c>
      <x:c r="F5596" s="35" t="n">
        <x:v>6</x:v>
      </x:c>
      <x:c r="G5596" s="32" t="n">
        <x:v>102.12997982550002</x:v>
      </x:c>
      <x:c r="H5596" s="32" t="n">
        <x:v>102.12997982550002</x:v>
      </x:c>
      <x:c r="I5596" s="33" t="n">
        <x:v>0</x:v>
      </x:c>
      <x:c r="J5596" s="34" t="n">
        <x:v>1</x:v>
      </x:c>
      <x:c r="K5596" s="33" t="n">
        <x:v>2098.2881636437537</x:v>
      </x:c>
      <x:c r="L5596" s="32" t="n">
        <x:v>214298.12782102203</x:v>
      </x:c>
      <x:c r="M5596" s="33" t="n">
        <x:v>4.251065634023056</x:v>
      </x:c>
      <x:c r="N5596" s="33" t="n">
        <x:v>1782.6481550048372</x:v>
      </x:c>
      <x:c r="O5596" s="32" t="n">
        <x:v>182061.82010660885</x:v>
      </x:c>
      <x:c r="P5596" s="32" t="n">
        <x:v>32236.307714413182</x:v>
      </x:c>
      <x:c r="Q5596" s="33" t="n">
        <x:v>1.1770624269027783</x:v>
      </x:c>
      <x:c r="R5596" s="34" t="n">
        <x:v>0.17706242690277818</x:v>
      </x:c>
    </x:row>
    <x:row r="5597" ht="18" customHeight="1">
      <x:c r="A5597" s="25" t="str">
        <x:v>EEZ_903</x:v>
      </x:c>
      <x:c r="B5597" s="25" t="str">
        <x:v>Balearic Islands (Spain)</x:v>
      </x:c>
      <x:c r="C5597" s="25" t="str">
        <x:v>functional</x:v>
      </x:c>
      <x:c r="D5597" s="25" t="str">
        <x:v>Large sharks (&gt;=90 cm)</x:v>
      </x:c>
      <x:c r="E5597" s="35" t="n">
        <x:v>12</x:v>
      </x:c>
      <x:c r="F5597" s="35" t="n">
        <x:v>12</x:v>
      </x:c>
      <x:c r="G5597" s="32" t="n">
        <x:v>3315.836306511</x:v>
      </x:c>
      <x:c r="H5597" s="32" t="n">
        <x:v>3315.836306511</x:v>
      </x:c>
      <x:c r="I5597" s="33" t="n">
        <x:v>0</x:v>
      </x:c>
      <x:c r="J5597" s="34" t="n">
        <x:v>1</x:v>
      </x:c>
      <x:c r="K5597" s="33" t="n">
        <x:v>2504.6060606039687</x:v>
      </x:c>
      <x:c r="L5597" s="32" t="n">
        <x:v>8304863.70925813</x:v>
      </x:c>
      <x:c r="M5597" s="33" t="n">
        <x:v>4.392654543184523</x:v>
      </x:c>
      <x:c r="N5597" s="33" t="n">
        <x:v>2469.75880934383</x:v>
      </x:c>
      <x:c r="O5597" s="32" t="n">
        <x:v>8189315.92834765</x:v>
      </x:c>
      <x:c r="P5597" s="32" t="n">
        <x:v>115547.78091047984</x:v>
      </x:c>
      <x:c r="Q5597" s="33" t="n">
        <x:v>1.014109576663236</x:v>
      </x:c>
      <x:c r="R5597" s="34" t="n">
        <x:v>0.014109576663235875</x:v>
      </x:c>
    </x:row>
    <x:row r="5598" ht="18" customHeight="1">
      <x:c r="A5598" s="25" t="str">
        <x:v>EEZ_903</x:v>
      </x:c>
      <x:c r="B5598" s="25" t="str">
        <x:v>Balearic Islands (Spain)</x:v>
      </x:c>
      <x:c r="C5598" s="25" t="str">
        <x:v>functional</x:v>
      </x:c>
      <x:c r="D5598" s="25" t="str">
        <x:v>Lobsters, crabs</x:v>
      </x:c>
      <x:c r="E5598" s="35" t="n">
        <x:v>11</x:v>
      </x:c>
      <x:c r="F5598" s="35" t="n">
        <x:v>11</x:v>
      </x:c>
      <x:c r="G5598" s="32" t="n">
        <x:v>187.848002503</x:v>
      </x:c>
      <x:c r="H5598" s="32" t="n">
        <x:v>187.848002503</x:v>
      </x:c>
      <x:c r="I5598" s="33" t="n">
        <x:v>0</x:v>
      </x:c>
      <x:c r="J5598" s="34" t="n">
        <x:v>1</x:v>
      </x:c>
      <x:c r="K5598" s="33" t="n">
        <x:v>178.80500789880887</x:v>
      </x:c>
      <x:c r="L5598" s="32" t="n">
        <x:v>33588.16357132438</x:v>
      </x:c>
      <x:c r="M5598" s="33" t="n">
        <x:v>3.1742197224565665</x:v>
      </x:c>
      <x:c r="N5598" s="33" t="n">
        <x:v>149.35498496204085</x:v>
      </x:c>
      <x:c r="O5598" s="32" t="n">
        <x:v>28056.035588984978</x:v>
      </x:c>
      <x:c r="P5598" s="32" t="n">
        <x:v>5532.127982339403</x:v>
      </x:c>
      <x:c r="Q5598" s="33" t="n">
        <x:v>1.1971813859728409</x:v>
      </x:c>
      <x:c r="R5598" s="34" t="n">
        <x:v>0.19718138597284074</x:v>
      </x:c>
    </x:row>
    <x:row r="5599" ht="18" customHeight="1">
      <x:c r="A5599" s="25" t="str">
        <x:v>EEZ_903</x:v>
      </x:c>
      <x:c r="B5599" s="25" t="str">
        <x:v>Balearic Islands (Spain)</x:v>
      </x:c>
      <x:c r="C5599" s="25" t="str">
        <x:v>functional</x:v>
      </x:c>
      <x:c r="D5599" s="25" t="str">
        <x:v>Medium bathydemersals (30 - 89 cm)</x:v>
      </x:c>
      <x:c r="E5599" s="35" t="n">
        <x:v>6</x:v>
      </x:c>
      <x:c r="F5599" s="35" t="n">
        <x:v>6</x:v>
      </x:c>
      <x:c r="G5599" s="32" t="n">
        <x:v>572.8980161049</x:v>
      </x:c>
      <x:c r="H5599" s="32" t="n">
        <x:v>572.8980161049</x:v>
      </x:c>
      <x:c r="I5599" s="33" t="n">
        <x:v>0</x:v>
      </x:c>
      <x:c r="J5599" s="34" t="n">
        <x:v>1</x:v>
      </x:c>
      <x:c r="K5599" s="33" t="n">
        <x:v>250.2243296387252</x:v>
      </x:c>
      <x:c r="L5599" s="32" t="n">
        <x:v>143353.0220312042</x:v>
      </x:c>
      <x:c r="M5599" s="33" t="n">
        <x:v>3.3650801480796946</x:v>
      </x:c>
      <x:c r="N5599" s="33" t="n">
        <x:v>231.78223594567393</x:v>
      </x:c>
      <x:c r="O5599" s="32" t="n">
        <x:v>132787.58314163442</x:v>
      </x:c>
      <x:c r="P5599" s="32" t="n">
        <x:v>10565.438889569778</x:v>
      </x:c>
      <x:c r="Q5599" s="33" t="n">
        <x:v>1.0795664672825653</x:v>
      </x:c>
      <x:c r="R5599" s="34" t="n">
        <x:v>0.07956646728256532</x:v>
      </x:c>
    </x:row>
    <x:row r="5600" ht="18" customHeight="1">
      <x:c r="A5600" s="25" t="str">
        <x:v>EEZ_903</x:v>
      </x:c>
      <x:c r="B5600" s="25" t="str">
        <x:v>Balearic Islands (Spain)</x:v>
      </x:c>
      <x:c r="C5600" s="25" t="str">
        <x:v>functional</x:v>
      </x:c>
      <x:c r="D5600" s="25" t="str">
        <x:v>Medium bathypelagics (30 - 89 cm)</x:v>
      </x:c>
      <x:c r="E5600" s="35" t="n">
        <x:v>1</x:v>
      </x:c>
      <x:c r="F5600" s="35" t="n">
        <x:v>1</x:v>
      </x:c>
      <x:c r="G5600" s="32" t="n">
        <x:v>0.6315792985</x:v>
      </x:c>
      <x:c r="H5600" s="32" t="n">
        <x:v>0.6315792985</x:v>
      </x:c>
      <x:c r="I5600" s="33" t="n">
        <x:v>0</x:v>
      </x:c>
      <x:c r="J5600" s="34" t="n">
        <x:v>1</x:v>
      </x:c>
      <x:c r="K5600" s="33" t="n">
        <x:v>1202.2644346174131</x:v>
      </x:c>
      <x:c r="L5600" s="32" t="n">
        <x:v>759.325328227165</x:v>
      </x:c>
      <x:c r="M5600" s="33" t="n">
        <x:v>4.08</x:v>
      </x:c>
      <x:c r="N5600" s="33" t="n">
        <x:v>1202.2644346174131</x:v>
      </x:c>
      <x:c r="O5600" s="32" t="n">
        <x:v>759.325328227165</x:v>
      </x:c>
      <x:c r="P5600" s="32" t="n">
        <x:v>0</x:v>
      </x:c>
      <x:c r="Q5600" s="33" t="n">
        <x:v>1</x:v>
      </x:c>
      <x:c r="R5600" s="34" t="n">
        <x:v>0</x:v>
      </x:c>
    </x:row>
    <x:row r="5601" ht="18" customHeight="1">
      <x:c r="A5601" s="25" t="str">
        <x:v>EEZ_903</x:v>
      </x:c>
      <x:c r="B5601" s="25" t="str">
        <x:v>Balearic Islands (Spain)</x:v>
      </x:c>
      <x:c r="C5601" s="25" t="str">
        <x:v>functional</x:v>
      </x:c>
      <x:c r="D5601" s="25" t="str">
        <x:v>Medium benthopelagics (30 - 89 cm)</x:v>
      </x:c>
      <x:c r="E5601" s="35" t="n">
        <x:v>18</x:v>
      </x:c>
      <x:c r="F5601" s="35" t="n">
        <x:v>18</x:v>
      </x:c>
      <x:c r="G5601" s="32" t="n">
        <x:v>687.6348662165</x:v>
      </x:c>
      <x:c r="H5601" s="32" t="n">
        <x:v>687.6348662165</x:v>
      </x:c>
      <x:c r="I5601" s="33" t="n">
        <x:v>0</x:v>
      </x:c>
      <x:c r="J5601" s="34" t="n">
        <x:v>1</x:v>
      </x:c>
      <x:c r="K5601" s="33" t="n">
        <x:v>476.01790326761426</x:v>
      </x:c>
      <x:c r="L5601" s="32" t="n">
        <x:v>327326.50723008474</x:v>
      </x:c>
      <x:c r="M5601" s="33" t="n">
        <x:v>3.0675424363146537</x:v>
      </x:c>
      <x:c r="N5601" s="33" t="n">
        <x:v>116.82678795070507</x:v>
      </x:c>
      <x:c r="O5601" s="32" t="n">
        <x:v>80334.17270298649</x:v>
      </x:c>
      <x:c r="P5601" s="32" t="n">
        <x:v>246992.33452709825</x:v>
      </x:c>
      <x:c r="Q5601" s="33" t="n">
        <x:v>4.074561251041752</x:v>
      </x:c>
      <x:c r="R5601" s="34" t="n">
        <x:v>3.0745612510417515</x:v>
      </x:c>
    </x:row>
    <x:row r="5602" ht="18" customHeight="1">
      <x:c r="A5602" s="25" t="str">
        <x:v>EEZ_903</x:v>
      </x:c>
      <x:c r="B5602" s="25" t="str">
        <x:v>Balearic Islands (Spain)</x:v>
      </x:c>
      <x:c r="C5602" s="25" t="str">
        <x:v>functional</x:v>
      </x:c>
      <x:c r="D5602" s="25" t="str">
        <x:v>Medium demersals (30 - 89 cm)</x:v>
      </x:c>
      <x:c r="E5602" s="35" t="n">
        <x:v>22</x:v>
      </x:c>
      <x:c r="F5602" s="35" t="n">
        <x:v>22</x:v>
      </x:c>
      <x:c r="G5602" s="32" t="n">
        <x:v>994.5947985920999</x:v>
      </x:c>
      <x:c r="H5602" s="32" t="n">
        <x:v>994.5947985920999</x:v>
      </x:c>
      <x:c r="I5602" s="33" t="n">
        <x:v>0</x:v>
      </x:c>
      <x:c r="J5602" s="34" t="n">
        <x:v>1</x:v>
      </x:c>
      <x:c r="K5602" s="33" t="n">
        <x:v>531.3734562335341</x:v>
      </x:c>
      <x:c r="L5602" s="32" t="n">
        <x:v>528501.2756797798</x:v>
      </x:c>
      <x:c r="M5602" s="33" t="n">
        <x:v>3.577318507872074</x:v>
      </x:c>
      <x:c r="N5602" s="33" t="n">
        <x:v>377.8492007185556</x:v>
      </x:c>
      <x:c r="O5602" s="32" t="n">
        <x:v>375806.8496868577</x:v>
      </x:c>
      <x:c r="P5602" s="32" t="n">
        <x:v>152694.4259929221</x:v>
      </x:c>
      <x:c r="Q5602" s="33" t="n">
        <x:v>1.4063109177497835</x:v>
      </x:c>
      <x:c r="R5602" s="34" t="n">
        <x:v>0.4063109177497835</x:v>
      </x:c>
    </x:row>
    <x:row r="5603" ht="18" customHeight="1">
      <x:c r="A5603" s="25" t="str">
        <x:v>EEZ_903</x:v>
      </x:c>
      <x:c r="B5603" s="25" t="str">
        <x:v>Balearic Islands (Spain)</x:v>
      </x:c>
      <x:c r="C5603" s="25" t="str">
        <x:v>functional</x:v>
      </x:c>
      <x:c r="D5603" s="25" t="str">
        <x:v>Medium pelagics (30 - 89 cm)</x:v>
      </x:c>
      <x:c r="E5603" s="35" t="n">
        <x:v>14</x:v>
      </x:c>
      <x:c r="F5603" s="35" t="n">
        <x:v>14</x:v>
      </x:c>
      <x:c r="G5603" s="32" t="n">
        <x:v>330.8605102835999</x:v>
      </x:c>
      <x:c r="H5603" s="32" t="n">
        <x:v>330.8605102835999</x:v>
      </x:c>
      <x:c r="I5603" s="33" t="n">
        <x:v>0</x:v>
      </x:c>
      <x:c r="J5603" s="34" t="n">
        <x:v>1</x:v>
      </x:c>
      <x:c r="K5603" s="33" t="n">
        <x:v>537.3941920313421</x:v>
      </x:c>
      <x:c r="L5603" s="32" t="n">
        <x:v>177802.5165989327</x:v>
      </x:c>
      <x:c r="M5603" s="33" t="n">
        <x:v>3.5807663708216797</x:v>
      </x:c>
      <x:c r="N5603" s="33" t="n">
        <x:v>380.86088375758527</x:v>
      </x:c>
      <x:c r="O5603" s="32" t="n">
        <x:v>126011.82634709749</x:v>
      </x:c>
      <x:c r="P5603" s="32" t="n">
        <x:v>51790.690251835214</x:v>
      </x:c>
      <x:c r="Q5603" s="33" t="n">
        <x:v>1.4109986479299064</x:v>
      </x:c>
      <x:c r="R5603" s="34" t="n">
        <x:v>0.4109986479299063</x:v>
      </x:c>
    </x:row>
    <x:row r="5604" ht="18" customHeight="1">
      <x:c r="A5604" s="25" t="str">
        <x:v>EEZ_903</x:v>
      </x:c>
      <x:c r="B5604" s="25" t="str">
        <x:v>Balearic Islands (Spain)</x:v>
      </x:c>
      <x:c r="C5604" s="25" t="str">
        <x:v>functional</x:v>
      </x:c>
      <x:c r="D5604" s="25" t="str">
        <x:v>Medium reef assoc. fish (30 - 89 cm)</x:v>
      </x:c>
      <x:c r="E5604" s="35" t="n">
        <x:v>8</x:v>
      </x:c>
      <x:c r="F5604" s="35" t="n">
        <x:v>8</x:v>
      </x:c>
      <x:c r="G5604" s="32" t="n">
        <x:v>173.73788603329996</x:v>
      </x:c>
      <x:c r="H5604" s="32" t="n">
        <x:v>173.73788603329996</x:v>
      </x:c>
      <x:c r="I5604" s="33" t="n">
        <x:v>0</x:v>
      </x:c>
      <x:c r="J5604" s="34" t="n">
        <x:v>1</x:v>
      </x:c>
      <x:c r="K5604" s="33" t="n">
        <x:v>291.8483387502596</x:v>
      </x:c>
      <x:c r="L5604" s="32" t="n">
        <x:v>50705.11341680052</x:v>
      </x:c>
      <x:c r="M5604" s="33" t="n">
        <x:v>3.4208476475329386</x:v>
      </x:c>
      <x:c r="N5604" s="33" t="n">
        <x:v>263.5406711059763</x:v>
      </x:c>
      <x:c r="O5604" s="32" t="n">
        <x:v>45786.9990817495</x:v>
      </x:c>
      <x:c r="P5604" s="32" t="n">
        <x:v>4918.114335051025</x:v>
      </x:c>
      <x:c r="Q5604" s="33" t="n">
        <x:v>1.1074128995933994</x:v>
      </x:c>
      <x:c r="R5604" s="34" t="n">
        <x:v>0.1074128995933993</x:v>
      </x:c>
    </x:row>
    <x:row r="5605" ht="18" customHeight="1">
      <x:c r="A5605" s="25" t="str">
        <x:v>EEZ_903</x:v>
      </x:c>
      <x:c r="B5605" s="25" t="str">
        <x:v>Balearic Islands (Spain)</x:v>
      </x:c>
      <x:c r="C5605" s="25" t="str">
        <x:v>functional</x:v>
      </x:c>
      <x:c r="D5605" s="25" t="str">
        <x:v>Other demersal invertebrates</x:v>
      </x:c>
      <x:c r="E5605" s="35" t="n">
        <x:v>7</x:v>
      </x:c>
      <x:c r="F5605" s="35" t="n">
        <x:v>7</x:v>
      </x:c>
      <x:c r="G5605" s="32" t="n">
        <x:v>21.371671899800003</x:v>
      </x:c>
      <x:c r="H5605" s="32" t="n">
        <x:v>21.371671899800003</x:v>
      </x:c>
      <x:c r="I5605" s="33" t="n">
        <x:v>0</x:v>
      </x:c>
      <x:c r="J5605" s="34" t="n">
        <x:v>1</x:v>
      </x:c>
      <x:c r="K5605" s="33" t="n">
        <x:v>12.181629803291878</x:v>
      </x:c>
      <x:c r="L5605" s="32" t="n">
        <x:v>260.34179536077926</x:v>
      </x:c>
      <x:c r="M5605" s="33" t="n">
        <x:v>2.0841970860751813</x:v>
      </x:c>
      <x:c r="N5605" s="33" t="n">
        <x:v>12.139396203379674</x:v>
      </x:c>
      <x:c r="O5605" s="32" t="n">
        <x:v>259.4391927203082</x:v>
      </x:c>
      <x:c r="P5605" s="32" t="n">
        <x:v>0.9026026404710592</x:v>
      </x:c>
      <x:c r="Q5605" s="33" t="n">
        <x:v>1.0034790527637978</x:v>
      </x:c>
      <x:c r="R5605" s="34" t="n">
        <x:v>0.0034790527637978035</x:v>
      </x:c>
    </x:row>
    <x:row r="5606" ht="18" customHeight="1">
      <x:c r="A5606" s="25" t="str">
        <x:v>EEZ_903</x:v>
      </x:c>
      <x:c r="B5606" s="25" t="str">
        <x:v>Balearic Islands (Spain)</x:v>
      </x:c>
      <x:c r="C5606" s="25" t="str">
        <x:v>functional</x:v>
      </x:c>
      <x:c r="D5606" s="25" t="str">
        <x:v>Shrimps</x:v>
      </x:c>
      <x:c r="E5606" s="35" t="n">
        <x:v>5</x:v>
      </x:c>
      <x:c r="F5606" s="35" t="n">
        <x:v>5</x:v>
      </x:c>
      <x:c r="G5606" s="32" t="n">
        <x:v>214.8786995841</x:v>
      </x:c>
      <x:c r="H5606" s="32" t="n">
        <x:v>214.8786995841</x:v>
      </x:c>
      <x:c r="I5606" s="33" t="n">
        <x:v>0</x:v>
      </x:c>
      <x:c r="J5606" s="34" t="n">
        <x:v>1</x:v>
      </x:c>
      <x:c r="K5606" s="33" t="n">
        <x:v>188.8485977351661</x:v>
      </x:c>
      <x:c r="L5606" s="32" t="n">
        <x:v>40579.5410996133</x:v>
      </x:c>
      <x:c r="M5606" s="33" t="n">
        <x:v>3.256517840200117</x:v>
      </x:c>
      <x:c r="N5606" s="33" t="n">
        <x:v>180.51688893810763</x:v>
      </x:c>
      <x:c r="O5606" s="32" t="n">
        <x:v>38789.23434798797</x:v>
      </x:c>
      <x:c r="P5606" s="32" t="n">
        <x:v>1790.3067516253286</x:v>
      </x:c>
      <x:c r="Q5606" s="33" t="n">
        <x:v>1.046154732923162</x:v>
      </x:c>
      <x:c r="R5606" s="34" t="n">
        <x:v>0.04615473292316205</x:v>
      </x:c>
    </x:row>
    <x:row r="5607" ht="18" customHeight="1">
      <x:c r="A5607" s="25" t="str">
        <x:v>EEZ_903</x:v>
      </x:c>
      <x:c r="B5607" s="25" t="str">
        <x:v>Balearic Islands (Spain)</x:v>
      </x:c>
      <x:c r="C5607" s="25" t="str">
        <x:v>functional</x:v>
      </x:c>
      <x:c r="D5607" s="25" t="str">
        <x:v>Small benthopelagics (&lt;30 cm)</x:v>
      </x:c>
      <x:c r="E5607" s="35" t="n">
        <x:v>3</x:v>
      </x:c>
      <x:c r="F5607" s="35" t="n">
        <x:v>3</x:v>
      </x:c>
      <x:c r="G5607" s="32" t="n">
        <x:v>265.43101831229995</x:v>
      </x:c>
      <x:c r="H5607" s="32" t="n">
        <x:v>265.43101831229995</x:v>
      </x:c>
      <x:c r="I5607" s="33" t="n">
        <x:v>0</x:v>
      </x:c>
      <x:c r="J5607" s="34" t="n">
        <x:v>1</x:v>
      </x:c>
      <x:c r="K5607" s="33" t="n">
        <x:v>435.22253503084863</x:v>
      </x:c>
      <x:c r="L5607" s="32" t="n">
        <x:v>115521.5606656988</x:v>
      </x:c>
      <x:c r="M5607" s="33" t="n">
        <x:v>3.6380215395487427</x:v>
      </x:c>
      <x:c r="N5607" s="33" t="n">
        <x:v>434.53177495482555</x:v>
      </x:c>
      <x:c r="O5607" s="32" t="n">
        <x:v>115338.2115153105</x:v>
      </x:c>
      <x:c r="P5607" s="32" t="n">
        <x:v>183.34915038829786</x:v>
      </x:c>
      <x:c r="Q5607" s="33" t="n">
        <x:v>1.001589665280738</x:v>
      </x:c>
      <x:c r="R5607" s="34" t="n">
        <x:v>0.001589665280737939</x:v>
      </x:c>
    </x:row>
    <x:row r="5608" ht="18" customHeight="1">
      <x:c r="A5608" s="25" t="str">
        <x:v>EEZ_903</x:v>
      </x:c>
      <x:c r="B5608" s="25" t="str">
        <x:v>Balearic Islands (Spain)</x:v>
      </x:c>
      <x:c r="C5608" s="25" t="str">
        <x:v>functional</x:v>
      </x:c>
      <x:c r="D5608" s="25" t="str">
        <x:v>Small demersals (&lt;30 cm)</x:v>
      </x:c>
      <x:c r="E5608" s="35" t="n">
        <x:v>7</x:v>
      </x:c>
      <x:c r="F5608" s="35" t="n">
        <x:v>7</x:v>
      </x:c>
      <x:c r="G5608" s="32" t="n">
        <x:v>239.35258889129997</x:v>
      </x:c>
      <x:c r="H5608" s="32" t="n">
        <x:v>239.35258889129997</x:v>
      </x:c>
      <x:c r="I5608" s="33" t="n">
        <x:v>0</x:v>
      </x:c>
      <x:c r="J5608" s="34" t="n">
        <x:v>1</x:v>
      </x:c>
      <x:c r="K5608" s="33" t="n">
        <x:v>913.1715490742682</x:v>
      </x:c>
      <x:c r="L5608" s="32" t="n">
        <x:v>218569.9743728049</x:v>
      </x:c>
      <x:c r="M5608" s="33" t="n">
        <x:v>3.7669668388599313</x:v>
      </x:c>
      <x:c r="N5608" s="33" t="n">
        <x:v>584.7454334147221</x:v>
      </x:c>
      <x:c r="O5608" s="32" t="n">
        <x:v>139960.333330179</x:v>
      </x:c>
      <x:c r="P5608" s="32" t="n">
        <x:v>78609.64104262588</x:v>
      </x:c>
      <x:c r="Q5608" s="33" t="n">
        <x:v>1.5616565720601612</x:v>
      </x:c>
      <x:c r="R5608" s="34" t="n">
        <x:v>0.5616565720601613</x:v>
      </x:c>
    </x:row>
    <x:row r="5609" ht="18" customHeight="1">
      <x:c r="A5609" s="25" t="str">
        <x:v>EEZ_903</x:v>
      </x:c>
      <x:c r="B5609" s="25" t="str">
        <x:v>Balearic Islands (Spain)</x:v>
      </x:c>
      <x:c r="C5609" s="25" t="str">
        <x:v>functional</x:v>
      </x:c>
      <x:c r="D5609" s="25" t="str">
        <x:v>Small pelagics (&lt;30 cm)</x:v>
      </x:c>
      <x:c r="E5609" s="35" t="n">
        <x:v>4</x:v>
      </x:c>
      <x:c r="F5609" s="35" t="n">
        <x:v>4</x:v>
      </x:c>
      <x:c r="G5609" s="32" t="n">
        <x:v>557.4469642864</x:v>
      </x:c>
      <x:c r="H5609" s="32" t="n">
        <x:v>557.4469642864</x:v>
      </x:c>
      <x:c r="I5609" s="33" t="n">
        <x:v>0</x:v>
      </x:c>
      <x:c r="J5609" s="34" t="n">
        <x:v>1</x:v>
      </x:c>
      <x:c r="K5609" s="33" t="n">
        <x:v>129.89200023859846</x:v>
      </x:c>
      <x:c r="L5609" s="32" t="n">
        <x:v>72407.90121809505</x:v>
      </x:c>
      <x:c r="M5609" s="33" t="n">
        <x:v>3.10427186505417</x:v>
      </x:c>
      <x:c r="N5609" s="33" t="n">
        <x:v>127.13697239684443</x:v>
      </x:c>
      <x:c r="O5609" s="32" t="n">
        <x:v>70872.11931118475</x:v>
      </x:c>
      <x:c r="P5609" s="32" t="n">
        <x:v>1535.7819069102989</x:v>
      </x:c>
      <x:c r="Q5609" s="33" t="n">
        <x:v>1.0216697612804126</x:v>
      </x:c>
      <x:c r="R5609" s="34" t="n">
        <x:v>0.021669761280412675</x:v>
      </x:c>
    </x:row>
    <x:row r="5610" ht="18" customHeight="1">
      <x:c r="A5610" s="25" t="str">
        <x:v>EEZ_903</x:v>
      </x:c>
      <x:c r="B5610" s="25" t="str">
        <x:v>Balearic Islands (Spain)</x:v>
      </x:c>
      <x:c r="C5610" s="25" t="str">
        <x:v>functional</x:v>
      </x:c>
      <x:c r="D5610" s="25" t="str">
        <x:v>Small reef assoc. fish (&lt;30 cm)</x:v>
      </x:c>
      <x:c r="E5610" s="35" t="n">
        <x:v>3</x:v>
      </x:c>
      <x:c r="F5610" s="35" t="n">
        <x:v>3</x:v>
      </x:c>
      <x:c r="G5610" s="32" t="n">
        <x:v>20.668221058100002</x:v>
      </x:c>
      <x:c r="H5610" s="32" t="n">
        <x:v>20.668221058100002</x:v>
      </x:c>
      <x:c r="I5610" s="33" t="n">
        <x:v>0</x:v>
      </x:c>
      <x:c r="J5610" s="34" t="n">
        <x:v>1</x:v>
      </x:c>
      <x:c r="K5610" s="33" t="n">
        <x:v>243.48530967260734</x:v>
      </x:c>
      <x:c r="L5610" s="32" t="n">
        <x:v>5032.408204713383</x:v>
      </x:c>
      <x:c r="M5610" s="33" t="n">
        <x:v>3.3485278201638415</x:v>
      </x:c>
      <x:c r="N5610" s="33" t="n">
        <x:v>223.11451262560135</x:v>
      </x:c>
      <x:c r="O5610" s="32" t="n">
        <x:v>4611.380068216173</x:v>
      </x:c>
      <x:c r="P5610" s="32" t="n">
        <x:v>421.02813649721065</x:v>
      </x:c>
      <x:c r="Q5610" s="33" t="n">
        <x:v>1.0913019812439961</x:v>
      </x:c>
      <x:c r="R5610" s="34" t="n">
        <x:v>0.09130198124399615</x:v>
      </x:c>
    </x:row>
    <x:row r="5611" ht="18" customHeight="1">
      <x:c r="A5611" s="25" t="str">
        <x:v>EEZ_903</x:v>
      </x:c>
      <x:c r="B5611" s="25" t="str">
        <x:v>Balearic Islands (Spain)</x:v>
      </x:c>
      <x:c r="C5611" s="25" t="str">
        <x:v>functional</x:v>
      </x:c>
      <x:c r="D5611" s="25" t="str">
        <x:v>Small to medium flatfishes (&lt;90 cm)</x:v>
      </x:c>
      <x:c r="E5611" s="35" t="n">
        <x:v>10</x:v>
      </x:c>
      <x:c r="F5611" s="35" t="n">
        <x:v>10</x:v>
      </x:c>
      <x:c r="G5611" s="32" t="n">
        <x:v>26.5973268938</x:v>
      </x:c>
      <x:c r="H5611" s="32" t="n">
        <x:v>26.5973268938</x:v>
      </x:c>
      <x:c r="I5611" s="33" t="n">
        <x:v>0</x:v>
      </x:c>
      <x:c r="J5611" s="34" t="n">
        <x:v>1</x:v>
      </x:c>
      <x:c r="K5611" s="33" t="n">
        <x:v>487.3550725798434</x:v>
      </x:c>
      <x:c r="L5611" s="32" t="n">
        <x:v>12962.342178757719</x:v>
      </x:c>
      <x:c r="M5611" s="33" t="n">
        <x:v>3.656202404613881</x:v>
      </x:c>
      <x:c r="N5611" s="33" t="n">
        <x:v>453.1087037566054</x:v>
      </x:c>
      <x:c r="O5611" s="32" t="n">
        <x:v>12051.480312240417</x:v>
      </x:c>
      <x:c r="P5611" s="32" t="n">
        <x:v>910.8618665173017</x:v>
      </x:c>
      <x:c r="Q5611" s="33" t="n">
        <x:v>1.0755809114663002</x:v>
      </x:c>
      <x:c r="R5611" s="34" t="n">
        <x:v>0.0755809114663001</x:v>
      </x:c>
    </x:row>
    <x:row r="5612" ht="18" customHeight="1">
      <x:c r="A5612" s="25" t="str">
        <x:v>EEZ_903</x:v>
      </x:c>
      <x:c r="B5612" s="25" t="str">
        <x:v>Balearic Islands (Spain)</x:v>
      </x:c>
      <x:c r="C5612" s="25" t="str">
        <x:v>functional</x:v>
      </x:c>
      <x:c r="D5612" s="25" t="str">
        <x:v>Small to medium rays (&lt;90 cm)</x:v>
      </x:c>
      <x:c r="E5612" s="35" t="n">
        <x:v>3</x:v>
      </x:c>
      <x:c r="F5612" s="35" t="n">
        <x:v>3</x:v>
      </x:c>
      <x:c r="G5612" s="32" t="n">
        <x:v>194.7836999241</x:v>
      </x:c>
      <x:c r="H5612" s="32" t="n">
        <x:v>194.7836999241</x:v>
      </x:c>
      <x:c r="I5612" s="33" t="n">
        <x:v>0</x:v>
      </x:c>
      <x:c r="J5612" s="34" t="n">
        <x:v>1</x:v>
      </x:c>
      <x:c r="K5612" s="33" t="n">
        <x:v>642.9165025536587</x:v>
      </x:c>
      <x:c r="L5612" s="32" t="n">
        <x:v>125229.65510966373</x:v>
      </x:c>
      <x:c r="M5612" s="33" t="n">
        <x:v>3.807363056079173</x:v>
      </x:c>
      <x:c r="N5612" s="33" t="n">
        <x:v>641.74583107646</x:v>
      </x:c>
      <x:c r="O5612" s="32" t="n">
        <x:v>125001.62738793937</x:v>
      </x:c>
      <x:c r="P5612" s="32" t="n">
        <x:v>228.02772172435652</x:v>
      </x:c>
      <x:c r="Q5612" s="33" t="n">
        <x:v>1.0018241980243718</x:v>
      </x:c>
      <x:c r="R5612" s="34" t="n">
        <x:v>0.001824198024371941</x:v>
      </x:c>
    </x:row>
    <x:row r="5613" ht="18" customHeight="1">
      <x:c r="A5613" s="25" t="str">
        <x:v>EEZ_903</x:v>
      </x:c>
      <x:c r="B5613" s="25" t="str">
        <x:v>Balearic Islands (Spain)</x:v>
      </x:c>
      <x:c r="C5613" s="25" t="str">
        <x:v>functional</x:v>
      </x:c>
      <x:c r="D5613" s="25" t="str">
        <x:v>Small to medium sharks (&lt;90 cm)</x:v>
      </x:c>
      <x:c r="E5613" s="35" t="n">
        <x:v>5</x:v>
      </x:c>
      <x:c r="F5613" s="35" t="n">
        <x:v>5</x:v>
      </x:c>
      <x:c r="G5613" s="32" t="n">
        <x:v>61.744968211499994</x:v>
      </x:c>
      <x:c r="H5613" s="32" t="n">
        <x:v>61.744968211499994</x:v>
      </x:c>
      <x:c r="I5613" s="33" t="n">
        <x:v>0</x:v>
      </x:c>
      <x:c r="J5613" s="34" t="n">
        <x:v>1</x:v>
      </x:c>
      <x:c r="K5613" s="33" t="n">
        <x:v>887.0592581277333</x:v>
      </x:c>
      <x:c r="L5613" s="32" t="n">
        <x:v>54771.44569481366</x:v>
      </x:c>
      <x:c r="M5613" s="33" t="n">
        <x:v>3.920228405591622</x:v>
      </x:c>
      <x:c r="N5613" s="33" t="n">
        <x:v>832.2013301098161</x:v>
      </x:c>
      <x:c r="O5613" s="32" t="n">
        <x:v>51384.24467319861</x:v>
      </x:c>
      <x:c r="P5613" s="32" t="n">
        <x:v>3387.2010216150447</x:v>
      </x:c>
      <x:c r="Q5613" s="33" t="n">
        <x:v>1.065919058325319</x:v>
      </x:c>
      <x:c r="R5613" s="34" t="n">
        <x:v>0.06591905832531907</x:v>
      </x:c>
    </x:row>
    <x:row r="5614" ht="18" customHeight="1">
      <x:c r="A5614" s="25" t="str">
        <x:v>EEZ_904</x:v>
      </x:c>
      <x:c r="B5614" s="25" t="str">
        <x:v>St Barthelemy (France)</x:v>
      </x:c>
      <x:c r="C5614" s="25" t="str">
        <x:v>functional</x:v>
      </x:c>
      <x:c r="D5614" s="25" t="str">
        <x:v>Large pelagics (&gt;=90 cm)</x:v>
      </x:c>
      <x:c r="E5614" s="35" t="n">
        <x:v>6</x:v>
      </x:c>
      <x:c r="F5614" s="35" t="n">
        <x:v>6</x:v>
      </x:c>
      <x:c r="G5614" s="32" t="n">
        <x:v>62.081032924</x:v>
      </x:c>
      <x:c r="H5614" s="32" t="n">
        <x:v>62.081032924</x:v>
      </x:c>
      <x:c r="I5614" s="33" t="n">
        <x:v>0</x:v>
      </x:c>
      <x:c r="J5614" s="34" t="n">
        <x:v>1</x:v>
      </x:c>
      <x:c r="K5614" s="33" t="n">
        <x:v>2542.356879295331</x:v>
      </x:c>
      <x:c r="L5614" s="32" t="n">
        <x:v>157832.14112809135</x:v>
      </x:c>
      <x:c r="M5614" s="33" t="n">
        <x:v>4.3984196106791575</x:v>
      </x:c>
      <x:c r="N5614" s="33" t="n">
        <x:v>2502.76233605728</x:v>
      </x:c>
      <x:c r="O5614" s="32" t="n">
        <x:v>155374.07098571915</x:v>
      </x:c>
      <x:c r="P5614" s="32" t="n">
        <x:v>2458.070142372191</x:v>
      </x:c>
      <x:c r="Q5614" s="33" t="n">
        <x:v>1.0158203368604413</x:v>
      </x:c>
      <x:c r="R5614" s="34" t="n">
        <x:v>0.01582033686044127</x:v>
      </x:c>
    </x:row>
    <x:row r="5615" ht="18" customHeight="1">
      <x:c r="A5615" s="25" t="str">
        <x:v>EEZ_904</x:v>
      </x:c>
      <x:c r="B5615" s="25" t="str">
        <x:v>St Barthelemy (France)</x:v>
      </x:c>
      <x:c r="C5615" s="25" t="str">
        <x:v>functional</x:v>
      </x:c>
      <x:c r="D5615" s="25" t="str">
        <x:v>Large reef assoc. fish (&gt;=90 cm)</x:v>
      </x:c>
      <x:c r="E5615" s="35" t="n">
        <x:v>2</x:v>
      </x:c>
      <x:c r="F5615" s="35" t="n">
        <x:v>2</x:v>
      </x:c>
      <x:c r="G5615" s="32" t="n">
        <x:v>30.357141772</x:v>
      </x:c>
      <x:c r="H5615" s="32" t="n">
        <x:v>30.357141772</x:v>
      </x:c>
      <x:c r="I5615" s="33" t="n">
        <x:v>0</x:v>
      </x:c>
      <x:c r="J5615" s="34" t="n">
        <x:v>1</x:v>
      </x:c>
      <x:c r="K5615" s="33" t="n">
        <x:v>805.5959040541886</x:v>
      </x:c>
      <x:c r="L5615" s="32" t="n">
        <x:v>24455.589070315513</x:v>
      </x:c>
      <x:c r="M5615" s="33" t="n">
        <x:v>3.8294117564633017</x:v>
      </x:c>
      <x:c r="N5615" s="33" t="n">
        <x:v>675.167853880684</x:v>
      </x:c>
      <x:c r="O5615" s="32" t="n">
        <x:v>20496.166260152902</x:v>
      </x:c>
      <x:c r="P5615" s="32" t="n">
        <x:v>3959.4228101626104</x:v>
      </x:c>
      <x:c r="Q5615" s="33" t="n">
        <x:v>1.1931787027830771</x:v>
      </x:c>
      <x:c r="R5615" s="34" t="n">
        <x:v>0.1931787027830771</x:v>
      </x:c>
    </x:row>
    <x:row r="5616" ht="18" customHeight="1">
      <x:c r="A5616" s="25" t="str">
        <x:v>EEZ_904</x:v>
      </x:c>
      <x:c r="B5616" s="25" t="str">
        <x:v>St Barthelemy (France)</x:v>
      </x:c>
      <x:c r="C5616" s="25" t="str">
        <x:v>functional</x:v>
      </x:c>
      <x:c r="D5616" s="25" t="str">
        <x:v>Large sharks (&gt;=90 cm)</x:v>
      </x:c>
      <x:c r="E5616" s="35" t="n">
        <x:v>1</x:v>
      </x:c>
      <x:c r="F5616" s="35" t="n">
        <x:v>1</x:v>
      </x:c>
      <x:c r="G5616" s="32" t="n">
        <x:v>18.861029626</x:v>
      </x:c>
      <x:c r="H5616" s="32" t="n">
        <x:v>18.861029626</x:v>
      </x:c>
      <x:c r="I5616" s="33" t="n">
        <x:v>0</x:v>
      </x:c>
      <x:c r="J5616" s="34" t="n">
        <x:v>1</x:v>
      </x:c>
      <x:c r="K5616" s="33" t="n">
        <x:v>1122.018454301963</x:v>
      </x:c>
      <x:c r="L5616" s="32" t="n">
        <x:v>21162.423307508052</x:v>
      </x:c>
      <x:c r="M5616" s="33" t="n">
        <x:v>4.05</x:v>
      </x:c>
      <x:c r="N5616" s="33" t="n">
        <x:v>1122.018454301963</x:v>
      </x:c>
      <x:c r="O5616" s="32" t="n">
        <x:v>21162.423307508052</x:v>
      </x:c>
      <x:c r="P5616" s="32" t="n">
        <x:v>0</x:v>
      </x:c>
      <x:c r="Q5616" s="33" t="n">
        <x:v>1</x:v>
      </x:c>
      <x:c r="R5616" s="34" t="n">
        <x:v>0</x:v>
      </x:c>
    </x:row>
    <x:row r="5617" ht="18" customHeight="1">
      <x:c r="A5617" s="25" t="str">
        <x:v>EEZ_904</x:v>
      </x:c>
      <x:c r="B5617" s="25" t="str">
        <x:v>St Barthelemy (France)</x:v>
      </x:c>
      <x:c r="C5617" s="25" t="str">
        <x:v>functional</x:v>
      </x:c>
      <x:c r="D5617" s="25" t="str">
        <x:v>Lobsters, crabs</x:v>
      </x:c>
      <x:c r="E5617" s="35" t="n">
        <x:v>1</x:v>
      </x:c>
      <x:c r="F5617" s="35" t="n">
        <x:v>1</x:v>
      </x:c>
      <x:c r="G5617" s="32" t="n">
        <x:v>17.857142672000002</x:v>
      </x:c>
      <x:c r="H5617" s="32" t="n">
        <x:v>17.857142672000002</x:v>
      </x:c>
      <x:c r="I5617" s="33" t="n">
        <x:v>0</x:v>
      </x:c>
      <x:c r="J5617" s="34" t="n">
        <x:v>1</x:v>
      </x:c>
      <x:c r="K5617" s="33" t="n">
        <x:v>158.48931924611142</x:v>
      </x:c>
      <x:c r="L5617" s="32" t="n">
        <x:v>2830.1663857659673</x:v>
      </x:c>
      <x:c r="M5617" s="33" t="n">
        <x:v>3.2</x:v>
      </x:c>
      <x:c r="N5617" s="33" t="n">
        <x:v>158.48931924611142</x:v>
      </x:c>
      <x:c r="O5617" s="32" t="n">
        <x:v>2830.1663857659673</x:v>
      </x:c>
      <x:c r="P5617" s="32" t="n">
        <x:v>0</x:v>
      </x:c>
      <x:c r="Q5617" s="33" t="n">
        <x:v>1</x:v>
      </x:c>
      <x:c r="R5617" s="34" t="n">
        <x:v>0</x:v>
      </x:c>
    </x:row>
    <x:row r="5618" ht="18" customHeight="1">
      <x:c r="A5618" s="25" t="str">
        <x:v>EEZ_904</x:v>
      </x:c>
      <x:c r="B5618" s="25" t="str">
        <x:v>St Barthelemy (France)</x:v>
      </x:c>
      <x:c r="C5618" s="25" t="str">
        <x:v>functional</x:v>
      </x:c>
      <x:c r="D5618" s="25" t="str">
        <x:v>Medium bathydemersals (30 - 89 cm)</x:v>
      </x:c>
      <x:c r="E5618" s="35" t="n">
        <x:v>1</x:v>
      </x:c>
      <x:c r="F5618" s="35" t="n">
        <x:v>1</x:v>
      </x:c>
      <x:c r="G5618" s="32" t="n">
        <x:v>12.5</x:v>
      </x:c>
      <x:c r="H5618" s="32" t="n">
        <x:v>12.5</x:v>
      </x:c>
      <x:c r="I5618" s="33" t="n">
        <x:v>0</x:v>
      </x:c>
      <x:c r="J5618" s="34" t="n">
        <x:v>1</x:v>
      </x:c>
      <x:c r="K5618" s="33" t="n">
        <x:v>1513.5612484362073</x:v>
      </x:c>
      <x:c r="L5618" s="32" t="n">
        <x:v>18919.51560545259</x:v>
      </x:c>
      <x:c r="M5618" s="33" t="n">
        <x:v>4.18</x:v>
      </x:c>
      <x:c r="N5618" s="33" t="n">
        <x:v>1513.5612484362073</x:v>
      </x:c>
      <x:c r="O5618" s="32" t="n">
        <x:v>18919.51560545259</x:v>
      </x:c>
      <x:c r="P5618" s="32" t="n">
        <x:v>0</x:v>
      </x:c>
      <x:c r="Q5618" s="33" t="n">
        <x:v>1</x:v>
      </x:c>
      <x:c r="R5618" s="34" t="n">
        <x:v>0</x:v>
      </x:c>
    </x:row>
    <x:row r="5619" ht="18" customHeight="1">
      <x:c r="A5619" s="25" t="str">
        <x:v>EEZ_904</x:v>
      </x:c>
      <x:c r="B5619" s="25" t="str">
        <x:v>St Barthelemy (France)</x:v>
      </x:c>
      <x:c r="C5619" s="25" t="str">
        <x:v>functional</x:v>
      </x:c>
      <x:c r="D5619" s="25" t="str">
        <x:v>Medium benthopelagics (30 - 89 cm)</x:v>
      </x:c>
      <x:c r="E5619" s="35" t="n">
        <x:v>1</x:v>
      </x:c>
      <x:c r="F5619" s="35" t="n">
        <x:v>1</x:v>
      </x:c>
      <x:c r="G5619" s="32" t="n">
        <x:v>12.5</x:v>
      </x:c>
      <x:c r="H5619" s="32" t="n">
        <x:v>12.5</x:v>
      </x:c>
      <x:c r="I5619" s="33" t="n">
        <x:v>0</x:v>
      </x:c>
      <x:c r="J5619" s="34" t="n">
        <x:v>1</x:v>
      </x:c>
      <x:c r="K5619" s="33" t="n">
        <x:v>741.3102413009177</x:v>
      </x:c>
      <x:c r="L5619" s="32" t="n">
        <x:v>9266.378016261471</x:v>
      </x:c>
      <x:c r="M5619" s="33" t="n">
        <x:v>3.87</x:v>
      </x:c>
      <x:c r="N5619" s="33" t="n">
        <x:v>741.3102413009177</x:v>
      </x:c>
      <x:c r="O5619" s="32" t="n">
        <x:v>9266.378016261471</x:v>
      </x:c>
      <x:c r="P5619" s="32" t="n">
        <x:v>0</x:v>
      </x:c>
      <x:c r="Q5619" s="33" t="n">
        <x:v>1</x:v>
      </x:c>
      <x:c r="R5619" s="34" t="n">
        <x:v>0</x:v>
      </x:c>
    </x:row>
    <x:row r="5620" ht="18" customHeight="1">
      <x:c r="A5620" s="25" t="str">
        <x:v>EEZ_904</x:v>
      </x:c>
      <x:c r="B5620" s="25" t="str">
        <x:v>St Barthelemy (France)</x:v>
      </x:c>
      <x:c r="C5620" s="25" t="str">
        <x:v>functional</x:v>
      </x:c>
      <x:c r="D5620" s="25" t="str">
        <x:v>Medium demersals (30 - 89 cm)</x:v>
      </x:c>
      <x:c r="E5620" s="35" t="n">
        <x:v>4</x:v>
      </x:c>
      <x:c r="F5620" s="35" t="n">
        <x:v>4</x:v>
      </x:c>
      <x:c r="G5620" s="32" t="n">
        <x:v>159.363560588</x:v>
      </x:c>
      <x:c r="H5620" s="32" t="n">
        <x:v>159.363560588</x:v>
      </x:c>
      <x:c r="I5620" s="33" t="n">
        <x:v>0</x:v>
      </x:c>
      <x:c r="J5620" s="34" t="n">
        <x:v>1</x:v>
      </x:c>
      <x:c r="K5620" s="33" t="n">
        <x:v>356.20450796055155</x:v>
      </x:c>
      <x:c r="L5620" s="32" t="n">
        <x:v>56766.018686090094</x:v>
      </x:c>
      <x:c r="M5620" s="33" t="n">
        <x:v>3.352095965667229</x:v>
      </x:c>
      <x:c r="N5620" s="33" t="n">
        <x:v>224.9551632352904</x:v>
      </x:c>
      <x:c r="O5620" s="32" t="n">
        <x:v>35849.65578583063</x:v>
      </x:c>
      <x:c r="P5620" s="32" t="n">
        <x:v>20916.36290025946</x:v>
      </x:c>
      <x:c r="Q5620" s="33" t="n">
        <x:v>1.5834466870537298</x:v>
      </x:c>
      <x:c r="R5620" s="34" t="n">
        <x:v>0.5834466870537298</x:v>
      </x:c>
    </x:row>
    <x:row r="5621" ht="18" customHeight="1">
      <x:c r="A5621" s="25" t="str">
        <x:v>EEZ_904</x:v>
      </x:c>
      <x:c r="B5621" s="25" t="str">
        <x:v>St Barthelemy (France)</x:v>
      </x:c>
      <x:c r="C5621" s="25" t="str">
        <x:v>functional</x:v>
      </x:c>
      <x:c r="D5621" s="25" t="str">
        <x:v>Medium pelagics (30 - 89 cm)</x:v>
      </x:c>
      <x:c r="E5621" s="35" t="n">
        <x:v>3</x:v>
      </x:c>
      <x:c r="F5621" s="35" t="n">
        <x:v>3</x:v>
      </x:c>
      <x:c r="G5621" s="32" t="n">
        <x:v>31.681542792000002</x:v>
      </x:c>
      <x:c r="H5621" s="32" t="n">
        <x:v>31.681542792000002</x:v>
      </x:c>
      <x:c r="I5621" s="33" t="n">
        <x:v>0</x:v>
      </x:c>
      <x:c r="J5621" s="34" t="n">
        <x:v>1</x:v>
      </x:c>
      <x:c r="K5621" s="33" t="n">
        <x:v>748.5398058875938</x:v>
      </x:c>
      <x:c r="L5621" s="32" t="n">
        <x:v>23714.89589174318</x:v>
      </x:c>
      <x:c r="M5621" s="33" t="n">
        <x:v>3.786538196023784</x:v>
      </x:c>
      <x:c r="N5621" s="33" t="n">
        <x:v>611.6995993209508</x:v>
      </x:c>
      <x:c r="O5621" s="32" t="n">
        <x:v>19379.58703173596</x:v>
      </x:c>
      <x:c r="P5621" s="32" t="n">
        <x:v>4335.308860007222</x:v>
      </x:c>
      <x:c r="Q5621" s="33" t="n">
        <x:v>1.223704914501415</x:v>
      </x:c>
      <x:c r="R5621" s="34" t="n">
        <x:v>0.22370491450141494</x:v>
      </x:c>
    </x:row>
    <x:row r="5622" ht="18" customHeight="1">
      <x:c r="A5622" s="25" t="str">
        <x:v>EEZ_904</x:v>
      </x:c>
      <x:c r="B5622" s="25" t="str">
        <x:v>St Barthelemy (France)</x:v>
      </x:c>
      <x:c r="C5622" s="25" t="str">
        <x:v>functional</x:v>
      </x:c>
      <x:c r="D5622" s="25" t="str">
        <x:v>Medium reef assoc. fish (30 - 89 cm)</x:v>
      </x:c>
      <x:c r="E5622" s="35" t="n">
        <x:v>8</x:v>
      </x:c>
      <x:c r="F5622" s="35" t="n">
        <x:v>8</x:v>
      </x:c>
      <x:c r="G5622" s="32" t="n">
        <x:v>135.210617544</x:v>
      </x:c>
      <x:c r="H5622" s="32" t="n">
        <x:v>135.210617544</x:v>
      </x:c>
      <x:c r="I5622" s="33" t="n">
        <x:v>0</x:v>
      </x:c>
      <x:c r="J5622" s="34" t="n">
        <x:v>1</x:v>
      </x:c>
      <x:c r="K5622" s="33" t="n">
        <x:v>661.4264209175271</x:v>
      </x:c>
      <x:c r="L5622" s="32" t="n">
        <x:v>89431.87483217653</x:v>
      </x:c>
      <x:c r="M5622" s="33" t="n">
        <x:v>3.717886893029632</x:v>
      </x:c>
      <x:c r="N5622" s="33" t="n">
        <x:v>522.2601546740659</x:v>
      </x:c>
      <x:c r="O5622" s="32" t="n">
        <x:v>70615.11803210541</x:v>
      </x:c>
      <x:c r="P5622" s="32" t="n">
        <x:v>18816.756800071118</x:v>
      </x:c>
      <x:c r="Q5622" s="33" t="n">
        <x:v>1.2664692395120831</x:v>
      </x:c>
      <x:c r="R5622" s="34" t="n">
        <x:v>0.2664692395120831</x:v>
      </x:c>
    </x:row>
    <x:row r="5623" ht="18" customHeight="1">
      <x:c r="A5623" s="25" t="str">
        <x:v>EEZ_904</x:v>
      </x:c>
      <x:c r="B5623" s="25" t="str">
        <x:v>St Barthelemy (France)</x:v>
      </x:c>
      <x:c r="C5623" s="25" t="str">
        <x:v>functional</x:v>
      </x:c>
      <x:c r="D5623" s="25" t="str">
        <x:v>Other demersal invertebrates</x:v>
      </x:c>
      <x:c r="E5623" s="35" t="n">
        <x:v>2</x:v>
      </x:c>
      <x:c r="F5623" s="35" t="n">
        <x:v>2</x:v>
      </x:c>
      <x:c r="G5623" s="32" t="n">
        <x:v>45.623849795</x:v>
      </x:c>
      <x:c r="H5623" s="32" t="n">
        <x:v>45.623849795</x:v>
      </x:c>
      <x:c r="I5623" s="33" t="n">
        <x:v>0</x:v>
      </x:c>
      <x:c r="J5623" s="34" t="n">
        <x:v>1</x:v>
      </x:c>
      <x:c r="K5623" s="33" t="n">
        <x:v>15.104355393530984</x:v>
      </x:c>
      <x:c r="L5623" s="32" t="n">
        <x:v>689.1188417247557</x:v>
      </x:c>
      <x:c r="M5623" s="33" t="n">
        <x:v>2.1780841602797056</x:v>
      </x:c>
      <x:c r="N5623" s="33" t="n">
        <x:v>15.068990541439415</x:v>
      </x:c>
      <x:c r="O5623" s="32" t="n">
        <x:v>687.5053610249075</x:v>
      </x:c>
      <x:c r="P5623" s="32" t="n">
        <x:v>1.6134806998481963</x:v>
      </x:c>
      <x:c r="Q5623" s="33" t="n">
        <x:v>1.0023468627174672</x:v>
      </x:c>
      <x:c r="R5623" s="34" t="n">
        <x:v>0.0023468627174672197</x:v>
      </x:c>
    </x:row>
    <x:row r="5624" ht="18" customHeight="1">
      <x:c r="A5624" s="25" t="str">
        <x:v>EEZ_905</x:v>
      </x:c>
      <x:c r="B5624" s="25" t="str">
        <x:v>St Martin (France)</x:v>
      </x:c>
      <x:c r="C5624" s="25" t="str">
        <x:v>functional</x:v>
      </x:c>
      <x:c r="D5624" s="25" t="str">
        <x:v>Large pelagics (&gt;=90 cm)</x:v>
      </x:c>
      <x:c r="E5624" s="35" t="n">
        <x:v>6</x:v>
      </x:c>
      <x:c r="F5624" s="35" t="n">
        <x:v>6</x:v>
      </x:c>
      <x:c r="G5624" s="32" t="n">
        <x:v>85.66646641599999</x:v>
      </x:c>
      <x:c r="H5624" s="32" t="n">
        <x:v>85.66646641599999</x:v>
      </x:c>
      <x:c r="I5624" s="33" t="n">
        <x:v>0</x:v>
      </x:c>
      <x:c r="J5624" s="34" t="n">
        <x:v>1</x:v>
      </x:c>
      <x:c r="K5624" s="33" t="n">
        <x:v>2720.6895928671274</x:v>
      </x:c>
      <x:c r="L5624" s="32" t="n">
        <x:v>233071.86363571245</x:v>
      </x:c>
      <x:c r="M5624" s="33" t="n">
        <x:v>4.428530996334916</x:v>
      </x:c>
      <x:c r="N5624" s="33" t="n">
        <x:v>2682.446051507983</x:v>
      </x:c>
      <x:c r="O5624" s="32" t="n">
        <x:v>229795.67458424042</x:v>
      </x:c>
      <x:c r="P5624" s="32" t="n">
        <x:v>3276.189051472029</x:v>
      </x:c>
      <x:c r="Q5624" s="33" t="n">
        <x:v>1.0142569657039868</x:v>
      </x:c>
      <x:c r="R5624" s="34" t="n">
        <x:v>0.01425696570398681</x:v>
      </x:c>
    </x:row>
    <x:row r="5625" ht="18" customHeight="1">
      <x:c r="A5625" s="25" t="str">
        <x:v>EEZ_905</x:v>
      </x:c>
      <x:c r="B5625" s="25" t="str">
        <x:v>St Martin (France)</x:v>
      </x:c>
      <x:c r="C5625" s="25" t="str">
        <x:v>functional</x:v>
      </x:c>
      <x:c r="D5625" s="25" t="str">
        <x:v>Large reef assoc. fish (&gt;=90 cm)</x:v>
      </x:c>
      <x:c r="E5625" s="35" t="n">
        <x:v>2</x:v>
      </x:c>
      <x:c r="F5625" s="35" t="n">
        <x:v>2</x:v>
      </x:c>
      <x:c r="G5625" s="32" t="n">
        <x:v>27.321428124</x:v>
      </x:c>
      <x:c r="H5625" s="32" t="n">
        <x:v>27.321428124</x:v>
      </x:c>
      <x:c r="I5625" s="33" t="n">
        <x:v>0</x:v>
      </x:c>
      <x:c r="J5625" s="34" t="n">
        <x:v>1</x:v>
      </x:c>
      <x:c r="K5625" s="33" t="n">
        <x:v>805.5959102630363</x:v>
      </x:c>
      <x:c r="L5625" s="32" t="n">
        <x:v>22010.0307592399</x:v>
      </x:c>
      <x:c r="M5625" s="33" t="n">
        <x:v>3.8294117606427065</x:v>
      </x:c>
      <x:c r="N5625" s="33" t="n">
        <x:v>675.1678603781181</x:v>
      </x:c>
      <x:c r="O5625" s="32" t="n">
        <x:v>18446.550168955622</x:v>
      </x:c>
      <x:c r="P5625" s="32" t="n">
        <x:v>3563.480590284278</x:v>
      </x:c>
      <x:c r="Q5625" s="33" t="n">
        <x:v>1.193178700496605</x:v>
      </x:c>
      <x:c r="R5625" s="34" t="n">
        <x:v>0.1931787004966051</x:v>
      </x:c>
    </x:row>
    <x:row r="5626" ht="18" customHeight="1">
      <x:c r="A5626" s="25" t="str">
        <x:v>EEZ_905</x:v>
      </x:c>
      <x:c r="B5626" s="25" t="str">
        <x:v>St Martin (France)</x:v>
      </x:c>
      <x:c r="C5626" s="25" t="str">
        <x:v>functional</x:v>
      </x:c>
      <x:c r="D5626" s="25" t="str">
        <x:v>Large sharks (&gt;=90 cm)</x:v>
      </x:c>
      <x:c r="E5626" s="35" t="n">
        <x:v>1</x:v>
      </x:c>
      <x:c r="F5626" s="35" t="n">
        <x:v>1</x:v>
      </x:c>
      <x:c r="G5626" s="32" t="n">
        <x:v>31.87169455</x:v>
      </x:c>
      <x:c r="H5626" s="32" t="n">
        <x:v>31.87169455</x:v>
      </x:c>
      <x:c r="I5626" s="33" t="n">
        <x:v>0</x:v>
      </x:c>
      <x:c r="J5626" s="34" t="n">
        <x:v>1</x:v>
      </x:c>
      <x:c r="K5626" s="33" t="n">
        <x:v>1122.018454301963</x:v>
      </x:c>
      <x:c r="L5626" s="32" t="n">
        <x:v>35760.6294549753</x:v>
      </x:c>
      <x:c r="M5626" s="33" t="n">
        <x:v>4.05</x:v>
      </x:c>
      <x:c r="N5626" s="33" t="n">
        <x:v>1122.018454301963</x:v>
      </x:c>
      <x:c r="O5626" s="32" t="n">
        <x:v>35760.6294549753</x:v>
      </x:c>
      <x:c r="P5626" s="32" t="n">
        <x:v>0</x:v>
      </x:c>
      <x:c r="Q5626" s="33" t="n">
        <x:v>1</x:v>
      </x:c>
      <x:c r="R5626" s="34" t="n">
        <x:v>0</x:v>
      </x:c>
    </x:row>
    <x:row r="5627" ht="18" customHeight="1">
      <x:c r="A5627" s="25" t="str">
        <x:v>EEZ_905</x:v>
      </x:c>
      <x:c r="B5627" s="25" t="str">
        <x:v>St Martin (France)</x:v>
      </x:c>
      <x:c r="C5627" s="25" t="str">
        <x:v>functional</x:v>
      </x:c>
      <x:c r="D5627" s="25" t="str">
        <x:v>Lobsters, crabs</x:v>
      </x:c>
      <x:c r="E5627" s="35" t="n">
        <x:v>1</x:v>
      </x:c>
      <x:c r="F5627" s="35" t="n">
        <x:v>1</x:v>
      </x:c>
      <x:c r="G5627" s="32" t="n">
        <x:v>16.071428811</x:v>
      </x:c>
      <x:c r="H5627" s="32" t="n">
        <x:v>16.071428811</x:v>
      </x:c>
      <x:c r="I5627" s="33" t="n">
        <x:v>0</x:v>
      </x:c>
      <x:c r="J5627" s="34" t="n">
        <x:v>1</x:v>
      </x:c>
      <x:c r="K5627" s="33" t="n">
        <x:v>158.48931924611142</x:v>
      </x:c>
      <x:c r="L5627" s="32" t="n">
        <x:v>2547.149811567732</x:v>
      </x:c>
      <x:c r="M5627" s="33" t="n">
        <x:v>3.2</x:v>
      </x:c>
      <x:c r="N5627" s="33" t="n">
        <x:v>158.48931924611142</x:v>
      </x:c>
      <x:c r="O5627" s="32" t="n">
        <x:v>2547.149811567732</x:v>
      </x:c>
      <x:c r="P5627" s="32" t="n">
        <x:v>0</x:v>
      </x:c>
      <x:c r="Q5627" s="33" t="n">
        <x:v>1</x:v>
      </x:c>
      <x:c r="R5627" s="34" t="n">
        <x:v>0</x:v>
      </x:c>
    </x:row>
    <x:row r="5628" ht="18" customHeight="1">
      <x:c r="A5628" s="25" t="str">
        <x:v>EEZ_905</x:v>
      </x:c>
      <x:c r="B5628" s="25" t="str">
        <x:v>St Martin (France)</x:v>
      </x:c>
      <x:c r="C5628" s="25" t="str">
        <x:v>functional</x:v>
      </x:c>
      <x:c r="D5628" s="25" t="str">
        <x:v>Medium bathydemersals (30 - 89 cm)</x:v>
      </x:c>
      <x:c r="E5628" s="35" t="n">
        <x:v>1</x:v>
      </x:c>
      <x:c r="F5628" s="35" t="n">
        <x:v>1</x:v>
      </x:c>
      <x:c r="G5628" s="32" t="n">
        <x:v>11.250000614</x:v>
      </x:c>
      <x:c r="H5628" s="32" t="n">
        <x:v>11.250000614</x:v>
      </x:c>
      <x:c r="I5628" s="33" t="n">
        <x:v>0</x:v>
      </x:c>
      <x:c r="J5628" s="34" t="n">
        <x:v>1</x:v>
      </x:c>
      <x:c r="K5628" s="33" t="n">
        <x:v>1513.5612484362073</x:v>
      </x:c>
      <x:c r="L5628" s="32" t="n">
        <x:v>17027.564974233937</x:v>
      </x:c>
      <x:c r="M5628" s="33" t="n">
        <x:v>4.18</x:v>
      </x:c>
      <x:c r="N5628" s="33" t="n">
        <x:v>1513.5612484362073</x:v>
      </x:c>
      <x:c r="O5628" s="32" t="n">
        <x:v>17027.564974233937</x:v>
      </x:c>
      <x:c r="P5628" s="32" t="n">
        <x:v>0</x:v>
      </x:c>
      <x:c r="Q5628" s="33" t="n">
        <x:v>1</x:v>
      </x:c>
      <x:c r="R5628" s="34" t="n">
        <x:v>0</x:v>
      </x:c>
    </x:row>
    <x:row r="5629" ht="18" customHeight="1">
      <x:c r="A5629" s="25" t="str">
        <x:v>EEZ_905</x:v>
      </x:c>
      <x:c r="B5629" s="25" t="str">
        <x:v>St Martin (France)</x:v>
      </x:c>
      <x:c r="C5629" s="25" t="str">
        <x:v>functional</x:v>
      </x:c>
      <x:c r="D5629" s="25" t="str">
        <x:v>Medium benthopelagics (30 - 89 cm)</x:v>
      </x:c>
      <x:c r="E5629" s="35" t="n">
        <x:v>1</x:v>
      </x:c>
      <x:c r="F5629" s="35" t="n">
        <x:v>1</x:v>
      </x:c>
      <x:c r="G5629" s="32" t="n">
        <x:v>11.250000614</x:v>
      </x:c>
      <x:c r="H5629" s="32" t="n">
        <x:v>11.250000614</x:v>
      </x:c>
      <x:c r="I5629" s="33" t="n">
        <x:v>0</x:v>
      </x:c>
      <x:c r="J5629" s="34" t="n">
        <x:v>1</x:v>
      </x:c>
      <x:c r="K5629" s="33" t="n">
        <x:v>741.3102413009177</x:v>
      </x:c>
      <x:c r="L5629" s="32" t="n">
        <x:v>8339.740669799812</x:v>
      </x:c>
      <x:c r="M5629" s="33" t="n">
        <x:v>3.87</x:v>
      </x:c>
      <x:c r="N5629" s="33" t="n">
        <x:v>741.3102413009177</x:v>
      </x:c>
      <x:c r="O5629" s="32" t="n">
        <x:v>8339.740669799812</x:v>
      </x:c>
      <x:c r="P5629" s="32" t="n">
        <x:v>0</x:v>
      </x:c>
      <x:c r="Q5629" s="33" t="n">
        <x:v>1</x:v>
      </x:c>
      <x:c r="R5629" s="34" t="n">
        <x:v>0</x:v>
      </x:c>
    </x:row>
    <x:row r="5630" ht="18" customHeight="1">
      <x:c r="A5630" s="25" t="str">
        <x:v>EEZ_905</x:v>
      </x:c>
      <x:c r="B5630" s="25" t="str">
        <x:v>St Martin (France)</x:v>
      </x:c>
      <x:c r="C5630" s="25" t="str">
        <x:v>functional</x:v>
      </x:c>
      <x:c r="D5630" s="25" t="str">
        <x:v>Medium demersals (30 - 89 cm)</x:v>
      </x:c>
      <x:c r="E5630" s="35" t="n">
        <x:v>4</x:v>
      </x:c>
      <x:c r="F5630" s="35" t="n">
        <x:v>4</x:v>
      </x:c>
      <x:c r="G5630" s="32" t="n">
        <x:v>143.427199993</x:v>
      </x:c>
      <x:c r="H5630" s="32" t="n">
        <x:v>143.427199993</x:v>
      </x:c>
      <x:c r="I5630" s="33" t="n">
        <x:v>0</x:v>
      </x:c>
      <x:c r="J5630" s="34" t="n">
        <x:v>1</x:v>
      </x:c>
      <x:c r="K5630" s="33" t="n">
        <x:v>356.2045040433621</x:v>
      </x:c>
      <x:c r="L5630" s="32" t="n">
        <x:v>51089.414639834664</x:v>
      </x:c>
      <x:c r="M5630" s="33" t="n">
        <x:v>3.352095957793882</x:v>
      </x:c>
      <x:c r="N5630" s="33" t="n">
        <x:v>224.95515915706656</x:v>
      </x:c>
      <x:c r="O5630" s="32" t="n">
        <x:v>32264.68860187773</x:v>
      </x:c>
      <x:c r="P5630" s="32" t="n">
        <x:v>18824.726037956934</x:v>
      </x:c>
      <x:c r="Q5630" s="33" t="n">
        <x:v>1.583446698346916</x:v>
      </x:c>
      <x:c r="R5630" s="34" t="n">
        <x:v>0.583446698346916</x:v>
      </x:c>
    </x:row>
    <x:row r="5631" ht="18" customHeight="1">
      <x:c r="A5631" s="25" t="str">
        <x:v>EEZ_905</x:v>
      </x:c>
      <x:c r="B5631" s="25" t="str">
        <x:v>St Martin (France)</x:v>
      </x:c>
      <x:c r="C5631" s="25" t="str">
        <x:v>functional</x:v>
      </x:c>
      <x:c r="D5631" s="25" t="str">
        <x:v>Medium pelagics (30 - 89 cm)</x:v>
      </x:c>
      <x:c r="E5631" s="35" t="n">
        <x:v>3</x:v>
      </x:c>
      <x:c r="F5631" s="35" t="n">
        <x:v>3</x:v>
      </x:c>
      <x:c r="G5631" s="32" t="n">
        <x:v>43.410155924</x:v>
      </x:c>
      <x:c r="H5631" s="32" t="n">
        <x:v>43.410155924</x:v>
      </x:c>
      <x:c r="I5631" s="33" t="n">
        <x:v>0</x:v>
      </x:c>
      <x:c r="J5631" s="34" t="n">
        <x:v>1</x:v>
      </x:c>
      <x:c r="K5631" s="33" t="n">
        <x:v>1116.122874503575</x:v>
      </x:c>
      <x:c r="L5631" s="32" t="n">
        <x:v>48451.068012543285</x:v>
      </x:c>
      <x:c r="M5631" s="33" t="n">
        <x:v>3.9490128699635396</x:v>
      </x:c>
      <x:c r="N5631" s="33" t="n">
        <x:v>889.2274689998841</x:v>
      </x:c>
      <x:c r="O5631" s="32" t="n">
        <x:v>38601.50308118884</x:v>
      </x:c>
      <x:c r="P5631" s="32" t="n">
        <x:v>9849.564931354442</x:v>
      </x:c>
      <x:c r="Q5631" s="33" t="n">
        <x:v>1.2551601400245551</x:v>
      </x:c>
      <x:c r="R5631" s="34" t="n">
        <x:v>0.2551601400245551</x:v>
      </x:c>
    </x:row>
    <x:row r="5632" ht="18" customHeight="1">
      <x:c r="A5632" s="25" t="str">
        <x:v>EEZ_905</x:v>
      </x:c>
      <x:c r="B5632" s="25" t="str">
        <x:v>St Martin (France)</x:v>
      </x:c>
      <x:c r="C5632" s="25" t="str">
        <x:v>functional</x:v>
      </x:c>
      <x:c r="D5632" s="25" t="str">
        <x:v>Medium reef assoc. fish (30 - 89 cm)</x:v>
      </x:c>
      <x:c r="E5632" s="35" t="n">
        <x:v>8</x:v>
      </x:c>
      <x:c r="F5632" s="35" t="n">
        <x:v>8</x:v>
      </x:c>
      <x:c r="G5632" s="32" t="n">
        <x:v>121.689556372</x:v>
      </x:c>
      <x:c r="H5632" s="32" t="n">
        <x:v>121.689556372</x:v>
      </x:c>
      <x:c r="I5632" s="33" t="n">
        <x:v>0</x:v>
      </x:c>
      <x:c r="J5632" s="34" t="n">
        <x:v>1</x:v>
      </x:c>
      <x:c r="K5632" s="33" t="n">
        <x:v>661.4264217404068</x:v>
      </x:c>
      <x:c r="L5632" s="32" t="n">
        <x:v>80488.68783430947</x:v>
      </x:c>
      <x:c r="M5632" s="33" t="n">
        <x:v>3.7178868960195404</x:v>
      </x:c>
      <x:c r="N5632" s="33" t="n">
        <x:v>522.2601582695755</x:v>
      </x:c>
      <x:c r="O5632" s="32" t="n">
        <x:v>63553.60697059515</x:v>
      </x:c>
      <x:c r="P5632" s="32" t="n">
        <x:v>16935.08086371432</x:v>
      </x:c>
      <x:c r="Q5632" s="33" t="n">
        <x:v>1.2664692323686648</x:v>
      </x:c>
      <x:c r="R5632" s="34" t="n">
        <x:v>0.2664692323686649</x:v>
      </x:c>
    </x:row>
    <x:row r="5633" ht="18" customHeight="1">
      <x:c r="A5633" s="25" t="str">
        <x:v>EEZ_905</x:v>
      </x:c>
      <x:c r="B5633" s="25" t="str">
        <x:v>St Martin (France)</x:v>
      </x:c>
      <x:c r="C5633" s="25" t="str">
        <x:v>functional</x:v>
      </x:c>
      <x:c r="D5633" s="25" t="str">
        <x:v>Other demersal invertebrates</x:v>
      </x:c>
      <x:c r="E5633" s="35" t="n">
        <x:v>2</x:v>
      </x:c>
      <x:c r="F5633" s="35" t="n">
        <x:v>2</x:v>
      </x:c>
      <x:c r="G5633" s="32" t="n">
        <x:v>55.958234847</x:v>
      </x:c>
      <x:c r="H5633" s="32" t="n">
        <x:v>55.958234847</x:v>
      </x:c>
      <x:c r="I5633" s="33" t="n">
        <x:v>0</x:v>
      </x:c>
      <x:c r="J5633" s="34" t="n">
        <x:v>1</x:v>
      </x:c>
      <x:c r="K5633" s="33" t="n">
        <x:v>14.434804517351472</x:v>
      </x:c>
      <x:c r="L5633" s="32" t="n">
        <x:v>807.7461811524902</x:v>
      </x:c>
      <x:c r="M5633" s="33" t="n">
        <x:v>2.157297196971929</x:v>
      </x:c>
      <x:c r="N5633" s="33" t="n">
        <x:v>14.364721055670048</x:v>
      </x:c>
      <x:c r="O5633" s="32" t="n">
        <x:v>803.8244343448303</x:v>
      </x:c>
      <x:c r="P5633" s="32" t="n">
        <x:v>3.921746807659929</x:v>
      </x:c>
      <x:c r="Q5633" s="33" t="n">
        <x:v>1.0048788599103191</x:v>
      </x:c>
      <x:c r="R5633" s="34" t="n">
        <x:v>0.004878859910319111</x:v>
      </x:c>
    </x:row>
    <x:row r="5634" ht="18" customHeight="1">
      <x:c r="A5634" s="25" t="str">
        <x:v>EEZ_906</x:v>
      </x:c>
      <x:c r="B5634" s="25" t="str">
        <x:v>Curaçao (Netherlands)</x:v>
      </x:c>
      <x:c r="C5634" s="25" t="str">
        <x:v>functional</x:v>
      </x:c>
      <x:c r="D5634" s="25" t="str">
        <x:v>Large pelagics (&gt;=90 cm)</x:v>
      </x:c>
      <x:c r="E5634" s="35" t="n">
        <x:v>20</x:v>
      </x:c>
      <x:c r="F5634" s="35" t="n">
        <x:v>20</x:v>
      </x:c>
      <x:c r="G5634" s="32" t="n">
        <x:v>2807.8976585472</x:v>
      </x:c>
      <x:c r="H5634" s="32" t="n">
        <x:v>2807.8976585472</x:v>
      </x:c>
      <x:c r="I5634" s="33" t="n">
        <x:v>0</x:v>
      </x:c>
      <x:c r="J5634" s="34" t="n">
        <x:v>1</x:v>
      </x:c>
      <x:c r="K5634" s="33" t="n">
        <x:v>2585.398883378152</x:v>
      </x:c>
      <x:c r="L5634" s="32" t="n">
        <x:v>7259535.471048058</x:v>
      </x:c>
      <x:c r="M5634" s="33" t="n">
        <x:v>4.407885826421267</x:v>
      </x:c>
      <x:c r="N5634" s="33" t="n">
        <x:v>2557.913337462803</x:v>
      </x:c>
      <x:c r="O5634" s="32" t="n">
        <x:v>7182358.871028459</x:v>
      </x:c>
      <x:c r="P5634" s="32" t="n">
        <x:v>77176.60001959931</x:v>
      </x:c>
      <x:c r="Q5634" s="33" t="n">
        <x:v>1.0107452998945663</x:v>
      </x:c>
      <x:c r="R5634" s="34" t="n">
        <x:v>0.010745299894566284</x:v>
      </x:c>
    </x:row>
    <x:row r="5635" ht="18" customHeight="1">
      <x:c r="A5635" s="25" t="str">
        <x:v>EEZ_906</x:v>
      </x:c>
      <x:c r="B5635" s="25" t="str">
        <x:v>Curaçao (Netherlands)</x:v>
      </x:c>
      <x:c r="C5635" s="25" t="str">
        <x:v>functional</x:v>
      </x:c>
      <x:c r="D5635" s="25" t="str">
        <x:v>Large sharks (&gt;=90 cm)</x:v>
      </x:c>
      <x:c r="E5635" s="35" t="n">
        <x:v>7</x:v>
      </x:c>
      <x:c r="F5635" s="35" t="n">
        <x:v>7</x:v>
      </x:c>
      <x:c r="G5635" s="32" t="n">
        <x:v>18.9280223716</x:v>
      </x:c>
      <x:c r="H5635" s="32" t="n">
        <x:v>18.9280223716</x:v>
      </x:c>
      <x:c r="I5635" s="33" t="n">
        <x:v>0</x:v>
      </x:c>
      <x:c r="J5635" s="34" t="n">
        <x:v>1</x:v>
      </x:c>
      <x:c r="K5635" s="33" t="n">
        <x:v>2417.1449571886815</x:v>
      </x:c>
      <x:c r="L5635" s="32" t="n">
        <x:v>45751.77382506749</x:v>
      </x:c>
      <x:c r="M5635" s="33" t="n">
        <x:v>4.366809921835227</x:v>
      </x:c>
      <x:c r="N5635" s="33" t="n">
        <x:v>2327.0725422374003</x:v>
      </x:c>
      <x:c r="O5635" s="32" t="n">
        <x:v>44046.8811398056</x:v>
      </x:c>
      <x:c r="P5635" s="32" t="n">
        <x:v>1704.8926852618897</x:v>
      </x:c>
      <x:c r="Q5635" s="33" t="n">
        <x:v>1.0387063202012086</x:v>
      </x:c>
      <x:c r="R5635" s="34" t="n">
        <x:v>0.03870632020120856</x:v>
      </x:c>
    </x:row>
    <x:row r="5636" ht="18" customHeight="1">
      <x:c r="A5636" s="25" t="str">
        <x:v>EEZ_906</x:v>
      </x:c>
      <x:c r="B5636" s="25" t="str">
        <x:v>Curaçao (Netherlands)</x:v>
      </x:c>
      <x:c r="C5636" s="25" t="str">
        <x:v>functional</x:v>
      </x:c>
      <x:c r="D5636" s="25" t="str">
        <x:v>Lobsters, crabs</x:v>
      </x:c>
      <x:c r="E5636" s="35" t="n">
        <x:v>1</x:v>
      </x:c>
      <x:c r="F5636" s="35" t="n">
        <x:v>1</x:v>
      </x:c>
      <x:c r="G5636" s="32" t="n">
        <x:v>8.1639355778</x:v>
      </x:c>
      <x:c r="H5636" s="32" t="n">
        <x:v>8.1639355778</x:v>
      </x:c>
      <x:c r="I5636" s="33" t="n">
        <x:v>0</x:v>
      </x:c>
      <x:c r="J5636" s="34" t="n">
        <x:v>1</x:v>
      </x:c>
      <x:c r="K5636" s="33" t="n">
        <x:v>158.48931924611142</x:v>
      </x:c>
      <x:c r="L5636" s="32" t="n">
        <x:v>1293.8965920946314</x:v>
      </x:c>
      <x:c r="M5636" s="33" t="n">
        <x:v>3.2</x:v>
      </x:c>
      <x:c r="N5636" s="33" t="n">
        <x:v>158.48931924611142</x:v>
      </x:c>
      <x:c r="O5636" s="32" t="n">
        <x:v>1293.8965920946314</x:v>
      </x:c>
      <x:c r="P5636" s="32" t="n">
        <x:v>0</x:v>
      </x:c>
      <x:c r="Q5636" s="33" t="n">
        <x:v>1</x:v>
      </x:c>
      <x:c r="R5636" s="34" t="n">
        <x:v>0</x:v>
      </x:c>
    </x:row>
    <x:row r="5637" ht="18" customHeight="1">
      <x:c r="A5637" s="25" t="str">
        <x:v>EEZ_906</x:v>
      </x:c>
      <x:c r="B5637" s="25" t="str">
        <x:v>Curaçao (Netherlands)</x:v>
      </x:c>
      <x:c r="C5637" s="25" t="str">
        <x:v>functional</x:v>
      </x:c>
      <x:c r="D5637" s="25" t="str">
        <x:v>Medium benthopelagics (30 - 89 cm)</x:v>
      </x:c>
      <x:c r="E5637" s="35" t="n">
        <x:v>1</x:v>
      </x:c>
      <x:c r="F5637" s="35" t="n">
        <x:v>1</x:v>
      </x:c>
      <x:c r="G5637" s="32" t="n">
        <x:v>5.064768347199999</x:v>
      </x:c>
      <x:c r="H5637" s="32" t="n">
        <x:v>5.064768347199999</x:v>
      </x:c>
      <x:c r="I5637" s="33" t="n">
        <x:v>0</x:v>
      </x:c>
      <x:c r="J5637" s="34" t="n">
        <x:v>1</x:v>
      </x:c>
      <x:c r="K5637" s="33" t="n">
        <x:v>2691.534803926914</x:v>
      </x:c>
      <x:c r="L5637" s="32" t="n">
        <x:v>13632.00028031619</x:v>
      </x:c>
      <x:c r="M5637" s="33" t="n">
        <x:v>4.43</x:v>
      </x:c>
      <x:c r="N5637" s="33" t="n">
        <x:v>2691.534803926914</x:v>
      </x:c>
      <x:c r="O5637" s="32" t="n">
        <x:v>13632.00028031619</x:v>
      </x:c>
      <x:c r="P5637" s="32" t="n">
        <x:v>0</x:v>
      </x:c>
      <x:c r="Q5637" s="33" t="n">
        <x:v>1</x:v>
      </x:c>
      <x:c r="R5637" s="34" t="n">
        <x:v>0</x:v>
      </x:c>
    </x:row>
    <x:row r="5638" ht="18" customHeight="1">
      <x:c r="A5638" s="25" t="str">
        <x:v>EEZ_906</x:v>
      </x:c>
      <x:c r="B5638" s="25" t="str">
        <x:v>Curaçao (Netherlands)</x:v>
      </x:c>
      <x:c r="C5638" s="25" t="str">
        <x:v>functional</x:v>
      </x:c>
      <x:c r="D5638" s="25" t="str">
        <x:v>Medium demersals (30 - 89 cm)</x:v>
      </x:c>
      <x:c r="E5638" s="35" t="n">
        <x:v>1</x:v>
      </x:c>
      <x:c r="F5638" s="35" t="n">
        <x:v>1</x:v>
      </x:c>
      <x:c r="G5638" s="32" t="n">
        <x:v>255.194097685</x:v>
      </x:c>
      <x:c r="H5638" s="32" t="n">
        <x:v>255.194097685</x:v>
      </x:c>
      <x:c r="I5638" s="33" t="n">
        <x:v>0</x:v>
      </x:c>
      <x:c r="J5638" s="34" t="n">
        <x:v>1</x:v>
      </x:c>
      <x:c r="K5638" s="33" t="n">
        <x:v>190.54607179632464</x:v>
      </x:c>
      <x:c r="L5638" s="32" t="n">
        <x:v>48626.23285948429</x:v>
      </x:c>
      <x:c r="M5638" s="33" t="n">
        <x:v>3.28</x:v>
      </x:c>
      <x:c r="N5638" s="33" t="n">
        <x:v>190.54607179632464</x:v>
      </x:c>
      <x:c r="O5638" s="32" t="n">
        <x:v>48626.23285948429</x:v>
      </x:c>
      <x:c r="P5638" s="32" t="n">
        <x:v>0</x:v>
      </x:c>
      <x:c r="Q5638" s="33" t="n">
        <x:v>1</x:v>
      </x:c>
      <x:c r="R5638" s="34" t="n">
        <x:v>0</x:v>
      </x:c>
    </x:row>
    <x:row r="5639" ht="18" customHeight="1">
      <x:c r="A5639" s="25" t="str">
        <x:v>EEZ_906</x:v>
      </x:c>
      <x:c r="B5639" s="25" t="str">
        <x:v>Curaçao (Netherlands)</x:v>
      </x:c>
      <x:c r="C5639" s="25" t="str">
        <x:v>functional</x:v>
      </x:c>
      <x:c r="D5639" s="25" t="str">
        <x:v>Medium pelagics (30 - 89 cm)</x:v>
      </x:c>
      <x:c r="E5639" s="35" t="n">
        <x:v>3</x:v>
      </x:c>
      <x:c r="F5639" s="35" t="n">
        <x:v>3</x:v>
      </x:c>
      <x:c r="G5639" s="32" t="n">
        <x:v>1655.7960287324</x:v>
      </x:c>
      <x:c r="H5639" s="32" t="n">
        <x:v>1655.7960287324</x:v>
      </x:c>
      <x:c r="I5639" s="33" t="n">
        <x:v>0</x:v>
      </x:c>
      <x:c r="J5639" s="34" t="n">
        <x:v>1</x:v>
      </x:c>
      <x:c r="K5639" s="33" t="n">
        <x:v>255.3989733695985</x:v>
      </x:c>
      <x:c r="L5639" s="32" t="n">
        <x:v>422888.6058477132</x:v>
      </x:c>
      <x:c r="M5639" s="33" t="n">
        <x:v>3.3637404440032888</x:v>
      </x:c>
      <x:c r="N5639" s="33" t="n">
        <x:v>231.06833980237067</x:v>
      </x:c>
      <x:c r="O5639" s="32" t="n">
        <x:v>382602.0394105541</x:v>
      </x:c>
      <x:c r="P5639" s="32" t="n">
        <x:v>40286.56643715908</x:v>
      </x:c>
      <x:c r="Q5639" s="33" t="n">
        <x:v>1.105296266844854</x:v>
      </x:c>
      <x:c r="R5639" s="34" t="n">
        <x:v>0.10529626684485408</x:v>
      </x:c>
    </x:row>
    <x:row r="5640" ht="18" customHeight="1">
      <x:c r="A5640" s="25" t="str">
        <x:v>EEZ_906</x:v>
      </x:c>
      <x:c r="B5640" s="25" t="str">
        <x:v>Curaçao (Netherlands)</x:v>
      </x:c>
      <x:c r="C5640" s="25" t="str">
        <x:v>functional</x:v>
      </x:c>
      <x:c r="D5640" s="25" t="str">
        <x:v>Medium reef assoc. fish (30 - 89 cm)</x:v>
      </x:c>
      <x:c r="E5640" s="35" t="n">
        <x:v>3</x:v>
      </x:c>
      <x:c r="F5640" s="35" t="n">
        <x:v>3</x:v>
      </x:c>
      <x:c r="G5640" s="32" t="n">
        <x:v>31.492530981199998</x:v>
      </x:c>
      <x:c r="H5640" s="32" t="n">
        <x:v>31.492530981199998</x:v>
      </x:c>
      <x:c r="I5640" s="33" t="n">
        <x:v>0</x:v>
      </x:c>
      <x:c r="J5640" s="34" t="n">
        <x:v>1</x:v>
      </x:c>
      <x:c r="K5640" s="33" t="n">
        <x:v>1069.002016270727</x:v>
      </x:c>
      <x:c r="L5640" s="32" t="n">
        <x:v>33665.57911637113</x:v>
      </x:c>
      <x:c r="M5640" s="33" t="n">
        <x:v>4.028551353768066</x:v>
      </x:c>
      <x:c r="N5640" s="33" t="n">
        <x:v>1067.9510664644488</x:v>
      </x:c>
      <x:c r="O5640" s="32" t="n">
        <x:v>33632.48204703723</x:v>
      </x:c>
      <x:c r="P5640" s="32" t="n">
        <x:v>33.097069333904074</x:v>
      </x:c>
      <x:c r="Q5640" s="33" t="n">
        <x:v>1.0009840804876553</x:v>
      </x:c>
      <x:c r="R5640" s="34" t="n">
        <x:v>0.0009840804876552272</x:v>
      </x:c>
    </x:row>
    <x:row r="5641" ht="18" customHeight="1">
      <x:c r="A5641" s="25" t="str">
        <x:v>EEZ_906</x:v>
      </x:c>
      <x:c r="B5641" s="25" t="str">
        <x:v>Curaçao (Netherlands)</x:v>
      </x:c>
      <x:c r="C5641" s="25" t="str">
        <x:v>functional</x:v>
      </x:c>
      <x:c r="D5641" s="25" t="str">
        <x:v>Other demersal invertebrates</x:v>
      </x:c>
      <x:c r="E5641" s="35" t="n">
        <x:v>1</x:v>
      </x:c>
      <x:c r="F5641" s="35" t="n">
        <x:v>1</x:v>
      </x:c>
      <x:c r="G5641" s="32" t="n">
        <x:v>55.2507523645</x:v>
      </x:c>
      <x:c r="H5641" s="32" t="n">
        <x:v>55.2507523645</x:v>
      </x:c>
      <x:c r="I5641" s="33" t="n">
        <x:v>0</x:v>
      </x:c>
      <x:c r="J5641" s="34" t="n">
        <x:v>1</x:v>
      </x:c>
      <x:c r="K5641" s="33" t="n">
        <x:v>15.488166189124811</x:v>
      </x:c>
      <x:c r="L5641" s="32" t="n">
        <x:v>855.7328346955567</x:v>
      </x:c>
      <x:c r="M5641" s="33" t="n">
        <x:v>2.19</x:v>
      </x:c>
      <x:c r="N5641" s="33" t="n">
        <x:v>15.488166189124811</x:v>
      </x:c>
      <x:c r="O5641" s="32" t="n">
        <x:v>855.7328346955567</x:v>
      </x:c>
      <x:c r="P5641" s="32" t="n">
        <x:v>0</x:v>
      </x:c>
      <x:c r="Q5641" s="33" t="n">
        <x:v>1</x:v>
      </x:c>
      <x:c r="R5641" s="34" t="n">
        <x:v>0</x:v>
      </x:c>
    </x:row>
    <x:row r="5642" ht="18" customHeight="1">
      <x:c r="A5642" s="25" t="str">
        <x:v>EEZ_907</x:v>
      </x:c>
      <x:c r="B5642" s="25" t="str">
        <x:v>Bonaire (Netherlands)</x:v>
      </x:c>
      <x:c r="C5642" s="25" t="str">
        <x:v>functional</x:v>
      </x:c>
      <x:c r="D5642" s="25" t="str">
        <x:v>Large bathypelagics (&gt;=90 cm)</x:v>
      </x:c>
      <x:c r="E5642" s="35" t="n">
        <x:v>1</x:v>
      </x:c>
      <x:c r="F5642" s="35" t="n">
        <x:v>1</x:v>
      </x:c>
      <x:c r="G5642" s="32" t="n">
        <x:v>0.4838222191</x:v>
      </x:c>
      <x:c r="H5642" s="32" t="n">
        <x:v>0.4838222191</x:v>
      </x:c>
      <x:c r="I5642" s="33" t="n">
        <x:v>0</x:v>
      </x:c>
      <x:c r="J5642" s="34" t="n">
        <x:v>1</x:v>
      </x:c>
      <x:c r="K5642" s="33" t="n">
        <x:v>2187.761623949552</x:v>
      </x:c>
      <x:c r="L5642" s="32" t="n">
        <x:v>1058.4876837610918</x:v>
      </x:c>
      <x:c r="M5642" s="33" t="n">
        <x:v>4.34</x:v>
      </x:c>
      <x:c r="N5642" s="33" t="n">
        <x:v>2187.761623949552</x:v>
      </x:c>
      <x:c r="O5642" s="32" t="n">
        <x:v>1058.4876837610918</x:v>
      </x:c>
      <x:c r="P5642" s="32" t="n">
        <x:v>0</x:v>
      </x:c>
      <x:c r="Q5642" s="33" t="n">
        <x:v>1</x:v>
      </x:c>
      <x:c r="R5642" s="34" t="n">
        <x:v>0</x:v>
      </x:c>
    </x:row>
    <x:row r="5643" ht="18" customHeight="1">
      <x:c r="A5643" s="25" t="str">
        <x:v>EEZ_907</x:v>
      </x:c>
      <x:c r="B5643" s="25" t="str">
        <x:v>Bonaire (Netherlands)</x:v>
      </x:c>
      <x:c r="C5643" s="25" t="str">
        <x:v>functional</x:v>
      </x:c>
      <x:c r="D5643" s="25" t="str">
        <x:v>Large pelagics (&gt;=90 cm)</x:v>
      </x:c>
      <x:c r="E5643" s="35" t="n">
        <x:v>18</x:v>
      </x:c>
      <x:c r="F5643" s="35" t="n">
        <x:v>18</x:v>
      </x:c>
      <x:c r="G5643" s="32" t="n">
        <x:v>232.769315434</x:v>
      </x:c>
      <x:c r="H5643" s="32" t="n">
        <x:v>232.769315434</x:v>
      </x:c>
      <x:c r="I5643" s="33" t="n">
        <x:v>0</x:v>
      </x:c>
      <x:c r="J5643" s="34" t="n">
        <x:v>1</x:v>
      </x:c>
      <x:c r="K5643" s="33" t="n">
        <x:v>2531.682551583348</x:v>
      </x:c>
      <x:c r="L5643" s="32" t="n">
        <x:v>589298.0144282583</x:v>
      </x:c>
      <x:c r="M5643" s="33" t="n">
        <x:v>4.395797955013562</x:v>
      </x:c>
      <x:c r="N5643" s="33" t="n">
        <x:v>2487.6997070065822</x:v>
      </x:c>
      <x:c r="O5643" s="32" t="n">
        <x:v>579060.1578052845</x:v>
      </x:c>
      <x:c r="P5643" s="32" t="n">
        <x:v>10237.856622973806</x:v>
      </x:c>
      <x:c r="Q5643" s="33" t="n">
        <x:v>1.0176801261232973</x:v>
      </x:c>
      <x:c r="R5643" s="34" t="n">
        <x:v>0.017680126123297196</x:v>
      </x:c>
    </x:row>
    <x:row r="5644" ht="18" customHeight="1">
      <x:c r="A5644" s="25" t="str">
        <x:v>EEZ_907</x:v>
      </x:c>
      <x:c r="B5644" s="25" t="str">
        <x:v>Bonaire (Netherlands)</x:v>
      </x:c>
      <x:c r="C5644" s="25" t="str">
        <x:v>functional</x:v>
      </x:c>
      <x:c r="D5644" s="25" t="str">
        <x:v>Large rays (&gt;=90 cm)</x:v>
      </x:c>
      <x:c r="E5644" s="35" t="n">
        <x:v>2</x:v>
      </x:c>
      <x:c r="F5644" s="35" t="n">
        <x:v>2</x:v>
      </x:c>
      <x:c r="G5644" s="32" t="n">
        <x:v>1.2013518777999999</x:v>
      </x:c>
      <x:c r="H5644" s="32" t="n">
        <x:v>1.2013518777999999</x:v>
      </x:c>
      <x:c r="I5644" s="33" t="n">
        <x:v>0</x:v>
      </x:c>
      <x:c r="J5644" s="34" t="n">
        <x:v>1</x:v>
      </x:c>
      <x:c r="K5644" s="33" t="n">
        <x:v>243.44109963380689</x:v>
      </x:c>
      <x:c r="L5644" s="32" t="n">
        <x:v>292.4584221787708</x:v>
      </x:c>
      <x:c r="M5644" s="33" t="n">
        <x:v>3.3858661469318263</x:v>
      </x:c>
      <x:c r="N5644" s="33" t="n">
        <x:v>243.14544996557632</x:v>
      </x:c>
      <x:c r="O5644" s="32" t="n">
        <x:v>292.10324289467104</x:v>
      </x:c>
      <x:c r="P5644" s="32" t="n">
        <x:v>0.35517928409973365</x:v>
      </x:c>
      <x:c r="Q5644" s="33" t="n">
        <x:v>1.0012159374903886</x:v>
      </x:c>
      <x:c r="R5644" s="34" t="n">
        <x:v>0.0012159374903886538</x:v>
      </x:c>
    </x:row>
    <x:row r="5645" ht="18" customHeight="1">
      <x:c r="A5645" s="25" t="str">
        <x:v>EEZ_907</x:v>
      </x:c>
      <x:c r="B5645" s="25" t="str">
        <x:v>Bonaire (Netherlands)</x:v>
      </x:c>
      <x:c r="C5645" s="25" t="str">
        <x:v>functional</x:v>
      </x:c>
      <x:c r="D5645" s="25" t="str">
        <x:v>Large sharks (&gt;=90 cm)</x:v>
      </x:c>
      <x:c r="E5645" s="35" t="n">
        <x:v>7</x:v>
      </x:c>
      <x:c r="F5645" s="35" t="n">
        <x:v>7</x:v>
      </x:c>
      <x:c r="G5645" s="32" t="n">
        <x:v>6.102600457000001</x:v>
      </x:c>
      <x:c r="H5645" s="32" t="n">
        <x:v>6.102600457000001</x:v>
      </x:c>
      <x:c r="I5645" s="33" t="n">
        <x:v>0</x:v>
      </x:c>
      <x:c r="J5645" s="34" t="n">
        <x:v>1</x:v>
      </x:c>
      <x:c r="K5645" s="33" t="n">
        <x:v>1874.8205051453947</x:v>
      </x:c>
      <x:c r="L5645" s="32" t="n">
        <x:v>11441.280471493259</x:v>
      </x:c>
      <x:c r="M5645" s="33" t="n">
        <x:v>4.2661708238350755</x:v>
      </x:c>
      <x:c r="N5645" s="33" t="n">
        <x:v>1845.7412736753822</x:v>
      </x:c>
      <x:c r="O5645" s="32" t="n">
        <x:v>11263.821540235152</x:v>
      </x:c>
      <x:c r="P5645" s="32" t="n">
        <x:v>177.45893125810653</x:v>
      </x:c>
      <x:c r="Q5645" s="33" t="n">
        <x:v>1.0157547712048003</x:v>
      </x:c>
      <x:c r="R5645" s="34" t="n">
        <x:v>0.015754771204800334</x:v>
      </x:c>
    </x:row>
    <x:row r="5646" ht="18" customHeight="1">
      <x:c r="A5646" s="25" t="str">
        <x:v>EEZ_907</x:v>
      </x:c>
      <x:c r="B5646" s="25" t="str">
        <x:v>Bonaire (Netherlands)</x:v>
      </x:c>
      <x:c r="C5646" s="25" t="str">
        <x:v>functional</x:v>
      </x:c>
      <x:c r="D5646" s="25" t="str">
        <x:v>Lobsters, crabs</x:v>
      </x:c>
      <x:c r="E5646" s="35" t="n">
        <x:v>1</x:v>
      </x:c>
      <x:c r="F5646" s="35" t="n">
        <x:v>1</x:v>
      </x:c>
      <x:c r="G5646" s="32" t="n">
        <x:v>11.2033786703</x:v>
      </x:c>
      <x:c r="H5646" s="32" t="n">
        <x:v>11.2033786703</x:v>
      </x:c>
      <x:c r="I5646" s="33" t="n">
        <x:v>0</x:v>
      </x:c>
      <x:c r="J5646" s="34" t="n">
        <x:v>1</x:v>
      </x:c>
      <x:c r="K5646" s="33" t="n">
        <x:v>158.48931924611142</x:v>
      </x:c>
      <x:c r="L5646" s="32" t="n">
        <x:v>1775.6158587122518</x:v>
      </x:c>
      <x:c r="M5646" s="33" t="n">
        <x:v>3.2</x:v>
      </x:c>
      <x:c r="N5646" s="33" t="n">
        <x:v>158.48931924611142</x:v>
      </x:c>
      <x:c r="O5646" s="32" t="n">
        <x:v>1775.6158587122518</x:v>
      </x:c>
      <x:c r="P5646" s="32" t="n">
        <x:v>0</x:v>
      </x:c>
      <x:c r="Q5646" s="33" t="n">
        <x:v>1</x:v>
      </x:c>
      <x:c r="R5646" s="34" t="n">
        <x:v>0</x:v>
      </x:c>
    </x:row>
    <x:row r="5647" ht="18" customHeight="1">
      <x:c r="A5647" s="25" t="str">
        <x:v>EEZ_907</x:v>
      </x:c>
      <x:c r="B5647" s="25" t="str">
        <x:v>Bonaire (Netherlands)</x:v>
      </x:c>
      <x:c r="C5647" s="25" t="str">
        <x:v>functional</x:v>
      </x:c>
      <x:c r="D5647" s="25" t="str">
        <x:v>Medium benthopelagics (30 - 89 cm)</x:v>
      </x:c>
      <x:c r="E5647" s="35" t="n">
        <x:v>1</x:v>
      </x:c>
      <x:c r="F5647" s="35" t="n">
        <x:v>1</x:v>
      </x:c>
      <x:c r="G5647" s="32" t="n">
        <x:v>3.406535521</x:v>
      </x:c>
      <x:c r="H5647" s="32" t="n">
        <x:v>3.406535521</x:v>
      </x:c>
      <x:c r="I5647" s="33" t="n">
        <x:v>0</x:v>
      </x:c>
      <x:c r="J5647" s="34" t="n">
        <x:v>1</x:v>
      </x:c>
      <x:c r="K5647" s="33" t="n">
        <x:v>2691.5348039269134</x:v>
      </x:c>
      <x:c r="L5647" s="32" t="n">
        <x:v>9168.808915584801</x:v>
      </x:c>
      <x:c r="M5647" s="33" t="n">
        <x:v>4.43</x:v>
      </x:c>
      <x:c r="N5647" s="33" t="n">
        <x:v>2691.534803926914</x:v>
      </x:c>
      <x:c r="O5647" s="32" t="n">
        <x:v>9168.808915584801</x:v>
      </x:c>
      <x:c r="P5647" s="32" t="n">
        <x:v>0</x:v>
      </x:c>
      <x:c r="Q5647" s="33" t="n">
        <x:v>1</x:v>
      </x:c>
      <x:c r="R5647" s="34" t="n">
        <x:v>0</x:v>
      </x:c>
    </x:row>
    <x:row r="5648" ht="18" customHeight="1">
      <x:c r="A5648" s="25" t="str">
        <x:v>EEZ_907</x:v>
      </x:c>
      <x:c r="B5648" s="25" t="str">
        <x:v>Bonaire (Netherlands)</x:v>
      </x:c>
      <x:c r="C5648" s="25" t="str">
        <x:v>functional</x:v>
      </x:c>
      <x:c r="D5648" s="25" t="str">
        <x:v>Medium demersals (30 - 89 cm)</x:v>
      </x:c>
      <x:c r="E5648" s="35" t="n">
        <x:v>1</x:v>
      </x:c>
      <x:c r="F5648" s="35" t="n">
        <x:v>1</x:v>
      </x:c>
      <x:c r="G5648" s="32" t="n">
        <x:v>89.77206996940001</x:v>
      </x:c>
      <x:c r="H5648" s="32" t="n">
        <x:v>89.77206996940001</x:v>
      </x:c>
      <x:c r="I5648" s="33" t="n">
        <x:v>0</x:v>
      </x:c>
      <x:c r="J5648" s="34" t="n">
        <x:v>1</x:v>
      </x:c>
      <x:c r="K5648" s="33" t="n">
        <x:v>190.54607179632464</x:v>
      </x:c>
      <x:c r="L5648" s="32" t="n">
        <x:v>17105.715289693973</x:v>
      </x:c>
      <x:c r="M5648" s="33" t="n">
        <x:v>3.2800000000000002</x:v>
      </x:c>
      <x:c r="N5648" s="33" t="n">
        <x:v>190.54607179632484</x:v>
      </x:c>
      <x:c r="O5648" s="32" t="n">
        <x:v>17105.71528969399</x:v>
      </x:c>
      <x:c r="P5648" s="32" t="n">
        <x:v>-1.8189894035458565e-11</x:v>
      </x:c>
      <x:c r="Q5648" s="33" t="n">
        <x:v>0.9999999999999989</x:v>
      </x:c>
      <x:c r="R5648" s="34" t="n">
        <x:v>-1.063381082135617e-15</x:v>
      </x:c>
    </x:row>
    <x:row r="5649" ht="18" customHeight="1">
      <x:c r="A5649" s="25" t="str">
        <x:v>EEZ_907</x:v>
      </x:c>
      <x:c r="B5649" s="25" t="str">
        <x:v>Bonaire (Netherlands)</x:v>
      </x:c>
      <x:c r="C5649" s="25" t="str">
        <x:v>functional</x:v>
      </x:c>
      <x:c r="D5649" s="25" t="str">
        <x:v>Medium pelagics (30 - 89 cm)</x:v>
      </x:c>
      <x:c r="E5649" s="35" t="n">
        <x:v>4</x:v>
      </x:c>
      <x:c r="F5649" s="35" t="n">
        <x:v>4</x:v>
      </x:c>
      <x:c r="G5649" s="32" t="n">
        <x:v>24.224546998399997</x:v>
      </x:c>
      <x:c r="H5649" s="32" t="n">
        <x:v>24.224546998399997</x:v>
      </x:c>
      <x:c r="I5649" s="33" t="n">
        <x:v>0</x:v>
      </x:c>
      <x:c r="J5649" s="34" t="n">
        <x:v>1</x:v>
      </x:c>
      <x:c r="K5649" s="33" t="n">
        <x:v>1008.6224304131496</x:v>
      </x:c>
      <x:c r="L5649" s="32" t="n">
        <x:v>24433.421469183773</x:v>
      </x:c>
      <x:c r="M5649" s="33" t="n">
        <x:v>3.795570928089303</x:v>
      </x:c>
      <x:c r="N5649" s="33" t="n">
        <x:v>624.5553430568734</x:v>
      </x:c>
      <x:c r="O5649" s="32" t="n">
        <x:v>15129.570260983064</x:v>
      </x:c>
      <x:c r="P5649" s="32" t="n">
        <x:v>9303.85120820071</x:v>
      </x:c>
      <x:c r="Q5649" s="33" t="n">
        <x:v>1.6149448429605415</x:v>
      </x:c>
      <x:c r="R5649" s="34" t="n">
        <x:v>0.6149448429605415</x:v>
      </x:c>
    </x:row>
    <x:row r="5650" ht="18" customHeight="1">
      <x:c r="A5650" s="25" t="str">
        <x:v>EEZ_907</x:v>
      </x:c>
      <x:c r="B5650" s="25" t="str">
        <x:v>Bonaire (Netherlands)</x:v>
      </x:c>
      <x:c r="C5650" s="25" t="str">
        <x:v>functional</x:v>
      </x:c>
      <x:c r="D5650" s="25" t="str">
        <x:v>Medium reef assoc. fish (30 - 89 cm)</x:v>
      </x:c>
      <x:c r="E5650" s="35" t="n">
        <x:v>3</x:v>
      </x:c>
      <x:c r="F5650" s="35" t="n">
        <x:v>3</x:v>
      </x:c>
      <x:c r="G5650" s="32" t="n">
        <x:v>21.049731884899998</x:v>
      </x:c>
      <x:c r="H5650" s="32" t="n">
        <x:v>21.049731884899998</x:v>
      </x:c>
      <x:c r="I5650" s="33" t="n">
        <x:v>0</x:v>
      </x:c>
      <x:c r="J5650" s="34" t="n">
        <x:v>1</x:v>
      </x:c>
      <x:c r="K5650" s="33" t="n">
        <x:v>1069.3537460878422</x:v>
      </x:c>
      <x:c r="L5650" s="32" t="n">
        <x:v>22509.60964526251</x:v>
      </x:c>
      <x:c r="M5650" s="33" t="n">
        <x:v>4.02868842055538</x:v>
      </x:c>
      <x:c r="N5650" s="33" t="n">
        <x:v>1068.2881734958826</x:v>
      </x:c>
      <x:c r="O5650" s="32" t="n">
        <x:v>22487.17962789786</x:v>
      </x:c>
      <x:c r="P5650" s="32" t="n">
        <x:v>22.430017364647938</x:v>
      </x:c>
      <x:c r="Q5650" s="33" t="n">
        <x:v>1.0009974580065533</x:v>
      </x:c>
      <x:c r="R5650" s="34" t="n">
        <x:v>0.0009974580065532537</x:v>
      </x:c>
    </x:row>
    <x:row r="5651" ht="18" customHeight="1">
      <x:c r="A5651" s="25" t="str">
        <x:v>EEZ_907</x:v>
      </x:c>
      <x:c r="B5651" s="25" t="str">
        <x:v>Bonaire (Netherlands)</x:v>
      </x:c>
      <x:c r="C5651" s="25" t="str">
        <x:v>functional</x:v>
      </x:c>
      <x:c r="D5651" s="25" t="str">
        <x:v>Other demersal invertebrates</x:v>
      </x:c>
      <x:c r="E5651" s="35" t="n">
        <x:v>1</x:v>
      </x:c>
      <x:c r="F5651" s="35" t="n">
        <x:v>1</x:v>
      </x:c>
      <x:c r="G5651" s="32" t="n">
        <x:v>10</x:v>
      </x:c>
      <x:c r="H5651" s="32" t="n">
        <x:v>10</x:v>
      </x:c>
      <x:c r="I5651" s="33" t="n">
        <x:v>0</x:v>
      </x:c>
      <x:c r="J5651" s="34" t="n">
        <x:v>1</x:v>
      </x:c>
      <x:c r="K5651" s="33" t="n">
        <x:v>15.488166189124811</x:v>
      </x:c>
      <x:c r="L5651" s="32" t="n">
        <x:v>154.88166189124811</x:v>
      </x:c>
      <x:c r="M5651" s="33" t="n">
        <x:v>2.19</x:v>
      </x:c>
      <x:c r="N5651" s="33" t="n">
        <x:v>15.488166189124811</x:v>
      </x:c>
      <x:c r="O5651" s="32" t="n">
        <x:v>154.88166189124811</x:v>
      </x:c>
      <x:c r="P5651" s="32" t="n">
        <x:v>0</x:v>
      </x:c>
      <x:c r="Q5651" s="33" t="n">
        <x:v>1</x:v>
      </x:c>
      <x:c r="R5651" s="34" t="n">
        <x:v>0</x:v>
      </x:c>
    </x:row>
    <x:row r="5652" ht="18" customHeight="1">
      <x:c r="A5652" s="25" t="str">
        <x:v>EEZ_908</x:v>
      </x:c>
      <x:c r="B5652" s="25" t="str">
        <x:v>Saba and Sint Eustatius (Netherlands)</x:v>
      </x:c>
      <x:c r="C5652" s="25" t="str">
        <x:v>functional</x:v>
      </x:c>
      <x:c r="D5652" s="25" t="str">
        <x:v>Large pelagics (&gt;=90 cm)</x:v>
      </x:c>
      <x:c r="E5652" s="35" t="n">
        <x:v>8</x:v>
      </x:c>
      <x:c r="F5652" s="35" t="n">
        <x:v>8</x:v>
      </x:c>
      <x:c r="G5652" s="32" t="n">
        <x:v>2.1469371915</x:v>
      </x:c>
      <x:c r="H5652" s="32" t="n">
        <x:v>2.1469371915</x:v>
      </x:c>
      <x:c r="I5652" s="33" t="n">
        <x:v>0</x:v>
      </x:c>
      <x:c r="J5652" s="34" t="n">
        <x:v>1</x:v>
      </x:c>
      <x:c r="K5652" s="33" t="n">
        <x:v>2603.475193960306</x:v>
      </x:c>
      <x:c r="L5652" s="32" t="n">
        <x:v>5589.497721061058</x:v>
      </x:c>
      <x:c r="M5652" s="33" t="n">
        <x:v>4.408749999994584</x:v>
      </x:c>
      <x:c r="N5652" s="33" t="n">
        <x:v>2563.0082256205947</x:v>
      </x:c>
      <x:c r="O5652" s="32" t="n">
        <x:v>5502.617681705278</x:v>
      </x:c>
      <x:c r="P5652" s="32" t="n">
        <x:v>86.88003935577945</x:v>
      </x:c>
      <x:c r="Q5652" s="33" t="n">
        <x:v>1.015788856210133</x:v>
      </x:c>
      <x:c r="R5652" s="34" t="n">
        <x:v>0.015788856210132894</x:v>
      </x:c>
    </x:row>
    <x:row r="5653" ht="18" customHeight="1">
      <x:c r="A5653" s="25" t="str">
        <x:v>EEZ_908</x:v>
      </x:c>
      <x:c r="B5653" s="25" t="str">
        <x:v>Saba and Sint Eustatius (Netherlands)</x:v>
      </x:c>
      <x:c r="C5653" s="25" t="str">
        <x:v>functional</x:v>
      </x:c>
      <x:c r="D5653" s="25" t="str">
        <x:v>Lobsters, crabs</x:v>
      </x:c>
      <x:c r="E5653" s="35" t="n">
        <x:v>1</x:v>
      </x:c>
      <x:c r="F5653" s="35" t="n">
        <x:v>1</x:v>
      </x:c>
      <x:c r="G5653" s="32" t="n">
        <x:v>185.2939480298</x:v>
      </x:c>
      <x:c r="H5653" s="32" t="n">
        <x:v>185.2939480298</x:v>
      </x:c>
      <x:c r="I5653" s="33" t="n">
        <x:v>0</x:v>
      </x:c>
      <x:c r="J5653" s="34" t="n">
        <x:v>1</x:v>
      </x:c>
      <x:c r="K5653" s="33" t="n">
        <x:v>158.48931924611142</x:v>
      </x:c>
      <x:c r="L5653" s="32" t="n">
        <x:v>29367.11168366735</x:v>
      </x:c>
      <x:c r="M5653" s="33" t="n">
        <x:v>3.2</x:v>
      </x:c>
      <x:c r="N5653" s="33" t="n">
        <x:v>158.48931924611142</x:v>
      </x:c>
      <x:c r="O5653" s="32" t="n">
        <x:v>29367.11168366735</x:v>
      </x:c>
      <x:c r="P5653" s="32" t="n">
        <x:v>0</x:v>
      </x:c>
      <x:c r="Q5653" s="33" t="n">
        <x:v>1</x:v>
      </x:c>
      <x:c r="R5653" s="34" t="n">
        <x:v>0</x:v>
      </x:c>
    </x:row>
    <x:row r="5654" ht="18" customHeight="1">
      <x:c r="A5654" s="25" t="str">
        <x:v>EEZ_908</x:v>
      </x:c>
      <x:c r="B5654" s="25" t="str">
        <x:v>Saba and Sint Eustatius (Netherlands)</x:v>
      </x:c>
      <x:c r="C5654" s="25" t="str">
        <x:v>functional</x:v>
      </x:c>
      <x:c r="D5654" s="25" t="str">
        <x:v>Medium demersals (30 - 89 cm)</x:v>
      </x:c>
      <x:c r="E5654" s="35" t="n">
        <x:v>4</x:v>
      </x:c>
      <x:c r="F5654" s="35" t="n">
        <x:v>4</x:v>
      </x:c>
      <x:c r="G5654" s="32" t="n">
        <x:v>264.3943194457</x:v>
      </x:c>
      <x:c r="H5654" s="32" t="n">
        <x:v>264.3943194457</x:v>
      </x:c>
      <x:c r="I5654" s="33" t="n">
        <x:v>0</x:v>
      </x:c>
      <x:c r="J5654" s="34" t="n">
        <x:v>1</x:v>
      </x:c>
      <x:c r="K5654" s="33" t="n">
        <x:v>201.02792589775973</x:v>
      </x:c>
      <x:c r="L5654" s="32" t="n">
        <x:v>53150.64165731879</x:v>
      </x:c>
      <x:c r="M5654" s="33" t="n">
        <x:v>3.2677213007792827</x:v>
      </x:c>
      <x:c r="N5654" s="33" t="n">
        <x:v>185.2342540604436</x:v>
      </x:c>
      <x:c r="O5654" s="32" t="n">
        <x:v>48974.88454034287</x:v>
      </x:c>
      <x:c r="P5654" s="32" t="n">
        <x:v>4175.757116975918</x:v>
      </x:c>
      <x:c r="Q5654" s="33" t="n">
        <x:v>1.0852632355577307</x:v>
      </x:c>
      <x:c r="R5654" s="34" t="n">
        <x:v>0.0852632355577307</x:v>
      </x:c>
    </x:row>
    <x:row r="5655" ht="18" customHeight="1">
      <x:c r="A5655" s="25" t="str">
        <x:v>EEZ_908</x:v>
      </x:c>
      <x:c r="B5655" s="25" t="str">
        <x:v>Saba and Sint Eustatius (Netherlands)</x:v>
      </x:c>
      <x:c r="C5655" s="25" t="str">
        <x:v>functional</x:v>
      </x:c>
      <x:c r="D5655" s="25" t="str">
        <x:v>Medium pelagics (30 - 89 cm)</x:v>
      </x:c>
      <x:c r="E5655" s="35" t="n">
        <x:v>1</x:v>
      </x:c>
      <x:c r="F5655" s="35" t="n">
        <x:v>1</x:v>
      </x:c>
      <x:c r="G5655" s="32" t="n">
        <x:v>0.2683671489</x:v>
      </x:c>
      <x:c r="H5655" s="32" t="n">
        <x:v>0.2683671489</x:v>
      </x:c>
      <x:c r="I5655" s="33" t="n">
        <x:v>0</x:v>
      </x:c>
      <x:c r="J5655" s="34" t="n">
        <x:v>1</x:v>
      </x:c>
      <x:c r="K5655" s="33" t="n">
        <x:v>1819.7008586099826</x:v>
      </x:c>
      <x:c r="L5655" s="32" t="n">
        <x:v>488.3479312760431</x:v>
      </x:c>
      <x:c r="M5655" s="33" t="n">
        <x:v>4.26</x:v>
      </x:c>
      <x:c r="N5655" s="33" t="n">
        <x:v>1819.7008586099826</x:v>
      </x:c>
      <x:c r="O5655" s="32" t="n">
        <x:v>488.3479312760431</x:v>
      </x:c>
      <x:c r="P5655" s="32" t="n">
        <x:v>0</x:v>
      </x:c>
      <x:c r="Q5655" s="33" t="n">
        <x:v>1</x:v>
      </x:c>
      <x:c r="R5655" s="34" t="n">
        <x:v>0</x:v>
      </x:c>
    </x:row>
    <x:row r="5656" ht="18" customHeight="1">
      <x:c r="A5656" s="25" t="str">
        <x:v>EEZ_908</x:v>
      </x:c>
      <x:c r="B5656" s="25" t="str">
        <x:v>Saba and Sint Eustatius (Netherlands)</x:v>
      </x:c>
      <x:c r="C5656" s="25" t="str">
        <x:v>functional</x:v>
      </x:c>
      <x:c r="D5656" s="25" t="str">
        <x:v>Medium reef assoc. fish (30 - 89 cm)</x:v>
      </x:c>
      <x:c r="E5656" s="35" t="n">
        <x:v>6</x:v>
      </x:c>
      <x:c r="F5656" s="35" t="n">
        <x:v>6</x:v>
      </x:c>
      <x:c r="G5656" s="32" t="n">
        <x:v>34.624476863000005</x:v>
      </x:c>
      <x:c r="H5656" s="32" t="n">
        <x:v>34.624476863000005</x:v>
      </x:c>
      <x:c r="I5656" s="33" t="n">
        <x:v>0</x:v>
      </x:c>
      <x:c r="J5656" s="34" t="n">
        <x:v>1</x:v>
      </x:c>
      <x:c r="K5656" s="33" t="n">
        <x:v>994.6111373841858</x:v>
      </x:c>
      <x:c r="L5656" s="32" t="n">
        <x:v>34437.89031404086</x:v>
      </x:c>
      <x:c r="M5656" s="33" t="n">
        <x:v>3.9937101063666685</x:v>
      </x:c>
      <x:c r="N5656" s="33" t="n">
        <x:v>985.6213590569263</x:v>
      </x:c>
      <x:c r="O5656" s="32" t="n">
        <x:v>34126.62394234516</x:v>
      </x:c>
      <x:c r="P5656" s="32" t="n">
        <x:v>311.26637169569585</x:v>
      </x:c>
      <x:c r="Q5656" s="33" t="n">
        <x:v>1.0091209248304656</x:v>
      </x:c>
      <x:c r="R5656" s="34" t="n">
        <x:v>0.009120924830465543</x:v>
      </x:c>
    </x:row>
    <x:row r="5657" ht="18" customHeight="1">
      <x:c r="A5657" s="25" t="str">
        <x:v>EEZ_908</x:v>
      </x:c>
      <x:c r="B5657" s="25" t="str">
        <x:v>Saba and Sint Eustatius (Netherlands)</x:v>
      </x:c>
      <x:c r="C5657" s="25" t="str">
        <x:v>functional</x:v>
      </x:c>
      <x:c r="D5657" s="25" t="str">
        <x:v>Other demersal invertebrates</x:v>
      </x:c>
      <x:c r="E5657" s="35" t="n">
        <x:v>1</x:v>
      </x:c>
      <x:c r="F5657" s="35" t="n">
        <x:v>1</x:v>
      </x:c>
      <x:c r="G5657" s="32" t="n">
        <x:v>9.5945885139</x:v>
      </x:c>
      <x:c r="H5657" s="32" t="n">
        <x:v>9.5945885139</x:v>
      </x:c>
      <x:c r="I5657" s="33" t="n">
        <x:v>0</x:v>
      </x:c>
      <x:c r="J5657" s="34" t="n">
        <x:v>1</x:v>
      </x:c>
      <x:c r="K5657" s="33" t="n">
        <x:v>15.488166189124813</x:v>
      </x:c>
      <x:c r="L5657" s="32" t="n">
        <x:v>148.60258141955126</x:v>
      </x:c>
      <x:c r="M5657" s="33" t="n">
        <x:v>2.19</x:v>
      </x:c>
      <x:c r="N5657" s="33" t="n">
        <x:v>15.488166189124811</x:v>
      </x:c>
      <x:c r="O5657" s="32" t="n">
        <x:v>148.60258141955126</x:v>
      </x:c>
      <x:c r="P5657" s="32" t="n">
        <x:v>0</x:v>
      </x:c>
      <x:c r="Q5657" s="33" t="n">
        <x:v>1</x:v>
      </x:c>
      <x:c r="R5657" s="34" t="n">
        <x:v>0</x:v>
      </x:c>
    </x:row>
    <x:row r="5658" ht="18" customHeight="1">
      <x:c r="A5658" s="25" t="str">
        <x:v>EEZ_909</x:v>
      </x:c>
      <x:c r="B5658" s="25" t="str">
        <x:v>Sint Maarten (Netherlands)</x:v>
      </x:c>
      <x:c r="C5658" s="25" t="str">
        <x:v>functional</x:v>
      </x:c>
      <x:c r="D5658" s="25" t="str">
        <x:v>Large pelagics (&gt;=90 cm)</x:v>
      </x:c>
      <x:c r="E5658" s="35" t="n">
        <x:v>16</x:v>
      </x:c>
      <x:c r="F5658" s="35" t="n">
        <x:v>16</x:v>
      </x:c>
      <x:c r="G5658" s="32" t="n">
        <x:v>22.8875675094</x:v>
      </x:c>
      <x:c r="H5658" s="32" t="n">
        <x:v>22.8875675094</x:v>
      </x:c>
      <x:c r="I5658" s="33" t="n">
        <x:v>0</x:v>
      </x:c>
      <x:c r="J5658" s="34" t="n">
        <x:v>1</x:v>
      </x:c>
      <x:c r="K5658" s="33" t="n">
        <x:v>2600.2560036044147</x:v>
      </x:c>
      <x:c r="L5658" s="32" t="n">
        <x:v>59513.534824218696</x:v>
      </x:c>
      <x:c r="M5658" s="33" t="n">
        <x:v>4.40932914837631</x:v>
      </x:c>
      <x:c r="N5658" s="33" t="n">
        <x:v>2566.4283755307006</x:v>
      </x:c>
      <x:c r="O5658" s="32" t="n">
        <x:v>58739.302702998684</x:v>
      </x:c>
      <x:c r="P5658" s="32" t="n">
        <x:v>774.2321212200113</x:v>
      </x:c>
      <x:c r="Q5658" s="33" t="n">
        <x:v>1.0131808190698948</x:v>
      </x:c>
      <x:c r="R5658" s="34" t="n">
        <x:v>0.013180819069894852</x:v>
      </x:c>
    </x:row>
    <x:row r="5659" ht="18" customHeight="1">
      <x:c r="A5659" s="25" t="str">
        <x:v>EEZ_909</x:v>
      </x:c>
      <x:c r="B5659" s="25" t="str">
        <x:v>Sint Maarten (Netherlands)</x:v>
      </x:c>
      <x:c r="C5659" s="25" t="str">
        <x:v>functional</x:v>
      </x:c>
      <x:c r="D5659" s="25" t="str">
        <x:v>Large rays (&gt;=90 cm)</x:v>
      </x:c>
      <x:c r="E5659" s="35" t="n">
        <x:v>1</x:v>
      </x:c>
      <x:c r="F5659" s="35" t="n">
        <x:v>1</x:v>
      </x:c>
      <x:c r="G5659" s="32" t="n">
        <x:v>0.0116602514</x:v>
      </x:c>
      <x:c r="H5659" s="32" t="n">
        <x:v>0.0116602514</x:v>
      </x:c>
      <x:c r="I5659" s="33" t="n">
        <x:v>0</x:v>
      </x:c>
      <x:c r="J5659" s="34" t="n">
        <x:v>1</x:v>
      </x:c>
      <x:c r="K5659" s="33" t="n">
        <x:v>239.88329190194898</x:v>
      </x:c>
      <x:c r="L5659" s="32" t="n">
        <x:v>2.797099490236309</x:v>
      </x:c>
      <x:c r="M5659" s="33" t="n">
        <x:v>3.3800000000000003</x:v>
      </x:c>
      <x:c r="N5659" s="33" t="n">
        <x:v>239.88329190194924</x:v>
      </x:c>
      <x:c r="O5659" s="32" t="n">
        <x:v>2.797099490236312</x:v>
      </x:c>
      <x:c r="P5659" s="32" t="n">
        <x:v>-3.1086244689504383e-15</x:v>
      </x:c>
      <x:c r="Q5659" s="33" t="n">
        <x:v>0.9999999999999989</x:v>
      </x:c>
      <x:c r="R5659" s="34" t="n">
        <x:v>-1.1113742931924838e-15</x:v>
      </x:c>
    </x:row>
    <x:row r="5660" ht="18" customHeight="1">
      <x:c r="A5660" s="25" t="str">
        <x:v>EEZ_909</x:v>
      </x:c>
      <x:c r="B5660" s="25" t="str">
        <x:v>Sint Maarten (Netherlands)</x:v>
      </x:c>
      <x:c r="C5660" s="25" t="str">
        <x:v>functional</x:v>
      </x:c>
      <x:c r="D5660" s="25" t="str">
        <x:v>Large reef assoc. fish (&gt;=90 cm)</x:v>
      </x:c>
      <x:c r="E5660" s="35" t="n">
        <x:v>3</x:v>
      </x:c>
      <x:c r="F5660" s="35" t="n">
        <x:v>3</x:v>
      </x:c>
      <x:c r="G5660" s="32" t="n">
        <x:v>0.036745388200000006</x:v>
      </x:c>
      <x:c r="H5660" s="32" t="n">
        <x:v>0.036745388200000006</x:v>
      </x:c>
      <x:c r="I5660" s="33" t="n">
        <x:v>0</x:v>
      </x:c>
      <x:c r="J5660" s="34" t="n">
        <x:v>1</x:v>
      </x:c>
      <x:c r="K5660" s="33" t="n">
        <x:v>1935.0503682438305</x:v>
      </x:c>
      <x:c r="L5660" s="32" t="n">
        <x:v>71.10417696767252</x:v>
      </x:c>
      <x:c r="M5660" s="33" t="n">
        <x:v>4.080951181705028</x:v>
      </x:c>
      <x:c r="N5660" s="33" t="n">
        <x:v>1204.9004919693919</x:v>
      </x:c>
      <x:c r="O5660" s="32" t="n">
        <x:v>44.27453631978629</x:v>
      </x:c>
      <x:c r="P5660" s="32" t="n">
        <x:v>26.829640647886222</x:v>
      </x:c>
      <x:c r="Q5660" s="33" t="n">
        <x:v>1.6059835489659562</x:v>
      </x:c>
      <x:c r="R5660" s="34" t="n">
        <x:v>0.6059835489659562</x:v>
      </x:c>
    </x:row>
    <x:row r="5661" ht="18" customHeight="1">
      <x:c r="A5661" s="25" t="str">
        <x:v>EEZ_909</x:v>
      </x:c>
      <x:c r="B5661" s="25" t="str">
        <x:v>Sint Maarten (Netherlands)</x:v>
      </x:c>
      <x:c r="C5661" s="25" t="str">
        <x:v>functional</x:v>
      </x:c>
      <x:c r="D5661" s="25" t="str">
        <x:v>Large sharks (&gt;=90 cm)</x:v>
      </x:c>
      <x:c r="E5661" s="35" t="n">
        <x:v>1</x:v>
      </x:c>
      <x:c r="F5661" s="35" t="n">
        <x:v>1</x:v>
      </x:c>
      <x:c r="G5661" s="32" t="n">
        <x:v>0.00010772329999999999</x:v>
      </x:c>
      <x:c r="H5661" s="32" t="n">
        <x:v>0.00010772329999999999</x:v>
      </x:c>
      <x:c r="I5661" s="33" t="n">
        <x:v>0</x:v>
      </x:c>
      <x:c r="J5661" s="34" t="n">
        <x:v>1</x:v>
      </x:c>
      <x:c r="K5661" s="33" t="n">
        <x:v>1445.439770745928</x:v>
      </x:c>
      <x:c r="L5661" s="32" t="n">
        <x:v>0.1557075420559948</x:v>
      </x:c>
      <x:c r="M5661" s="33" t="n">
        <x:v>4.16</x:v>
      </x:c>
      <x:c r="N5661" s="33" t="n">
        <x:v>1445.439770745928</x:v>
      </x:c>
      <x:c r="O5661" s="32" t="n">
        <x:v>0.1557075420559948</x:v>
      </x:c>
      <x:c r="P5661" s="32" t="n">
        <x:v>0</x:v>
      </x:c>
      <x:c r="Q5661" s="33" t="n">
        <x:v>1</x:v>
      </x:c>
      <x:c r="R5661" s="34" t="n">
        <x:v>0</x:v>
      </x:c>
    </x:row>
    <x:row r="5662" ht="18" customHeight="1">
      <x:c r="A5662" s="25" t="str">
        <x:v>EEZ_909</x:v>
      </x:c>
      <x:c r="B5662" s="25" t="str">
        <x:v>Sint Maarten (Netherlands)</x:v>
      </x:c>
      <x:c r="C5662" s="25" t="str">
        <x:v>functional</x:v>
      </x:c>
      <x:c r="D5662" s="25" t="str">
        <x:v>Medium demersals (30 - 89 cm)</x:v>
      </x:c>
      <x:c r="E5662" s="35" t="n">
        <x:v>3</x:v>
      </x:c>
      <x:c r="F5662" s="35" t="n">
        <x:v>3</x:v>
      </x:c>
      <x:c r="G5662" s="32" t="n">
        <x:v>26.8960372322</x:v>
      </x:c>
      <x:c r="H5662" s="32" t="n">
        <x:v>26.8960372322</x:v>
      </x:c>
      <x:c r="I5662" s="33" t="n">
        <x:v>0</x:v>
      </x:c>
      <x:c r="J5662" s="34" t="n">
        <x:v>1</x:v>
      </x:c>
      <x:c r="K5662" s="33" t="n">
        <x:v>259.8815518584765</x:v>
      </x:c>
      <x:c r="L5662" s="32" t="n">
        <x:v>6989.783894747499</x:v>
      </x:c>
      <x:c r="M5662" s="33" t="n">
        <x:v>3.185155804693748</x:v>
      </x:c>
      <x:c r="N5662" s="33" t="n">
        <x:v>153.1636843308023</x:v>
      </x:c>
      <x:c r="O5662" s="32" t="n">
        <x:v>4119.496156382187</x:v>
      </x:c>
      <x:c r="P5662" s="32" t="n">
        <x:v>2870.287738365312</x:v>
      </x:c>
      <x:c r="Q5662" s="33" t="n">
        <x:v>1.6967569890600527</x:v>
      </x:c>
      <x:c r="R5662" s="34" t="n">
        <x:v>0.6967569890600526</x:v>
      </x:c>
    </x:row>
    <x:row r="5663" ht="18" customHeight="1">
      <x:c r="A5663" s="25" t="str">
        <x:v>EEZ_909</x:v>
      </x:c>
      <x:c r="B5663" s="25" t="str">
        <x:v>Sint Maarten (Netherlands)</x:v>
      </x:c>
      <x:c r="C5663" s="25" t="str">
        <x:v>functional</x:v>
      </x:c>
      <x:c r="D5663" s="25" t="str">
        <x:v>Medium pelagics (30 - 89 cm)</x:v>
      </x:c>
      <x:c r="E5663" s="35" t="n">
        <x:v>3</x:v>
      </x:c>
      <x:c r="F5663" s="35" t="n">
        <x:v>3</x:v>
      </x:c>
      <x:c r="G5663" s="32" t="n">
        <x:v>2.0725563383</x:v>
      </x:c>
      <x:c r="H5663" s="32" t="n">
        <x:v>2.0725563383</x:v>
      </x:c>
      <x:c r="I5663" s="33" t="n">
        <x:v>0</x:v>
      </x:c>
      <x:c r="J5663" s="34" t="n">
        <x:v>1</x:v>
      </x:c>
      <x:c r="K5663" s="33" t="n">
        <x:v>1866.1794190083176</x:v>
      </x:c>
      <x:c r="L5663" s="32" t="n">
        <x:v>3867.7619832707005</x:v>
      </x:c>
      <x:c r="M5663" s="33" t="n">
        <x:v>4.268236619035409</x:v>
      </x:c>
      <x:c r="N5663" s="33" t="n">
        <x:v>1854.5417683326448</x:v>
      </x:c>
      <x:c r="O5663" s="32" t="n">
        <x:v>3843.642296599913</x:v>
      </x:c>
      <x:c r="P5663" s="32" t="n">
        <x:v>24.11968667078736</x:v>
      </x:c>
      <x:c r="Q5663" s="33" t="n">
        <x:v>1.006275216268726</x:v>
      </x:c>
      <x:c r="R5663" s="34" t="n">
        <x:v>0.006275216268726057</x:v>
      </x:c>
    </x:row>
    <x:row r="5664" ht="18" customHeight="1">
      <x:c r="A5664" s="25" t="str">
        <x:v>EEZ_909</x:v>
      </x:c>
      <x:c r="B5664" s="25" t="str">
        <x:v>Sint Maarten (Netherlands)</x:v>
      </x:c>
      <x:c r="C5664" s="25" t="str">
        <x:v>functional</x:v>
      </x:c>
      <x:c r="D5664" s="25" t="str">
        <x:v>Medium reef assoc. fish (30 - 89 cm)</x:v>
      </x:c>
      <x:c r="E5664" s="35" t="n">
        <x:v>5</x:v>
      </x:c>
      <x:c r="F5664" s="35" t="n">
        <x:v>5</x:v>
      </x:c>
      <x:c r="G5664" s="32" t="n">
        <x:v>15.3895359736</x:v>
      </x:c>
      <x:c r="H5664" s="32" t="n">
        <x:v>15.3895359736</x:v>
      </x:c>
      <x:c r="I5664" s="33" t="n">
        <x:v>0</x:v>
      </x:c>
      <x:c r="J5664" s="34" t="n">
        <x:v>1</x:v>
      </x:c>
      <x:c r="K5664" s="33" t="n">
        <x:v>974.5972218061644</x:v>
      </x:c>
      <x:c r="L5664" s="32" t="n">
        <x:v>14998.599004756585</x:v>
      </x:c>
      <x:c r="M5664" s="33" t="n">
        <x:v>3.982814946215423</x:v>
      </x:c>
      <x:c r="N5664" s="33" t="n">
        <x:v>961.2026206703459</x:v>
      </x:c>
      <x:c r="O5664" s="32" t="n">
        <x:v>14792.462308724884</x:v>
      </x:c>
      <x:c r="P5664" s="32" t="n">
        <x:v>206.13669603170092</x:v>
      </x:c>
      <x:c r="Q5664" s="33" t="n">
        <x:v>1.0139352524096086</x:v>
      </x:c>
      <x:c r="R5664" s="34" t="n">
        <x:v>0.01393525240960847</x:v>
      </x:c>
    </x:row>
    <x:row r="5665" ht="18" customHeight="1">
      <x:c r="A5665" s="25" t="str">
        <x:v>EEZ_909</x:v>
      </x:c>
      <x:c r="B5665" s="25" t="str">
        <x:v>Sint Maarten (Netherlands)</x:v>
      </x:c>
      <x:c r="C5665" s="25" t="str">
        <x:v>functional</x:v>
      </x:c>
      <x:c r="D5665" s="25" t="str">
        <x:v>Other demersal invertebrates</x:v>
      </x:c>
      <x:c r="E5665" s="35" t="n">
        <x:v>1</x:v>
      </x:c>
      <x:c r="F5665" s="35" t="n">
        <x:v>1</x:v>
      </x:c>
      <x:c r="G5665" s="32" t="n">
        <x:v>15.779140359</x:v>
      </x:c>
      <x:c r="H5665" s="32" t="n">
        <x:v>15.779140359</x:v>
      </x:c>
      <x:c r="I5665" s="33" t="n">
        <x:v>0</x:v>
      </x:c>
      <x:c r="J5665" s="34" t="n">
        <x:v>1</x:v>
      </x:c>
      <x:c r="K5665" s="33" t="n">
        <x:v>15.488166189124811</x:v>
      </x:c>
      <x:c r="L5665" s="32" t="n">
        <x:v>244.38994820171854</x:v>
      </x:c>
      <x:c r="M5665" s="33" t="n">
        <x:v>2.19</x:v>
      </x:c>
      <x:c r="N5665" s="33" t="n">
        <x:v>15.488166189124811</x:v>
      </x:c>
      <x:c r="O5665" s="32" t="n">
        <x:v>244.38994820171854</x:v>
      </x:c>
      <x:c r="P5665" s="32" t="n">
        <x:v>0</x:v>
      </x:c>
      <x:c r="Q5665" s="33" t="n">
        <x:v>1</x:v>
      </x:c>
      <x:c r="R5665" s="34" t="n">
        <x:v>0</x:v>
      </x:c>
    </x:row>
    <x:row r="5666" ht="18" customHeight="1">
      <x:c r="A5666" s="25" t="str">
        <x:v>EEZ_910</x:v>
      </x:c>
      <x:c r="B5666" s="25" t="str">
        <x:v>South Orkney Islands (UK)</x:v>
      </x:c>
      <x:c r="C5666" s="25" t="str">
        <x:v>functional</x:v>
      </x:c>
      <x:c r="D5666" s="25" t="str">
        <x:v>Cephalopods</x:v>
      </x:c>
      <x:c r="E5666" s="35" t="n">
        <x:v>2</x:v>
      </x:c>
      <x:c r="F5666" s="35" t="n">
        <x:v>2</x:v>
      </x:c>
      <x:c r="G5666" s="32" t="n">
        <x:v>0.10721843780000001</x:v>
      </x:c>
      <x:c r="H5666" s="32" t="n">
        <x:v>0.10721843780000001</x:v>
      </x:c>
      <x:c r="I5666" s="33" t="n">
        <x:v>0</x:v>
      </x:c>
      <x:c r="J5666" s="34" t="n">
        <x:v>1</x:v>
      </x:c>
      <x:c r="K5666" s="33" t="n">
        <x:v>1117.23235896452</x:v>
      </x:c>
      <x:c r="L5666" s="32" t="n">
        <x:v>119.78790818778468</x:v>
      </x:c>
      <x:c r="M5666" s="33" t="n">
        <x:v>4.024564403287734</x:v>
      </x:c>
      <x:c r="N5666" s="33" t="n">
        <x:v>1058.1918279135211</x:v>
      </x:c>
      <x:c r="O5666" s="32" t="n">
        <x:v>113.45767468161418</x:v>
      </x:c>
      <x:c r="P5666" s="32" t="n">
        <x:v>6.330233506170501</x:v>
      </x:c>
      <x:c r="Q5666" s="33" t="n">
        <x:v>1.0557937885113056</x:v>
      </x:c>
      <x:c r="R5666" s="34" t="n">
        <x:v>0.05579378851130567</x:v>
      </x:c>
    </x:row>
    <x:row r="5667" ht="18" customHeight="1">
      <x:c r="A5667" s="25" t="str">
        <x:v>EEZ_910</x:v>
      </x:c>
      <x:c r="B5667" s="25" t="str">
        <x:v>South Orkney Islands (UK)</x:v>
      </x:c>
      <x:c r="C5667" s="25" t="str">
        <x:v>functional</x:v>
      </x:c>
      <x:c r="D5667" s="25" t="str">
        <x:v>Krill</x:v>
      </x:c>
      <x:c r="E5667" s="35" t="n">
        <x:v>1</x:v>
      </x:c>
      <x:c r="F5667" s="35" t="n">
        <x:v>1</x:v>
      </x:c>
      <x:c r="G5667" s="32" t="n">
        <x:v>267059.9528973811</x:v>
      </x:c>
      <x:c r="H5667" s="32" t="n">
        <x:v>267059.9528973811</x:v>
      </x:c>
      <x:c r="I5667" s="33" t="n">
        <x:v>0</x:v>
      </x:c>
      <x:c r="J5667" s="34" t="n">
        <x:v>1</x:v>
      </x:c>
      <x:c r="K5667" s="33" t="n">
        <x:v>17.78279410038923</x:v>
      </x:c>
      <x:c r="L5667" s="32" t="n">
        <x:v>4749072.154833774</x:v>
      </x:c>
      <x:c r="M5667" s="33" t="n">
        <x:v>2.25</x:v>
      </x:c>
      <x:c r="N5667" s="33" t="n">
        <x:v>17.78279410038923</x:v>
      </x:c>
      <x:c r="O5667" s="32" t="n">
        <x:v>4749072.154833774</x:v>
      </x:c>
      <x:c r="P5667" s="32" t="n">
        <x:v>0</x:v>
      </x:c>
      <x:c r="Q5667" s="33" t="n">
        <x:v>1</x:v>
      </x:c>
      <x:c r="R5667" s="34" t="n">
        <x:v>0</x:v>
      </x:c>
    </x:row>
    <x:row r="5668" ht="18" customHeight="1">
      <x:c r="A5668" s="25" t="str">
        <x:v>EEZ_910</x:v>
      </x:c>
      <x:c r="B5668" s="25" t="str">
        <x:v>South Orkney Islands (UK)</x:v>
      </x:c>
      <x:c r="C5668" s="25" t="str">
        <x:v>functional</x:v>
      </x:c>
      <x:c r="D5668" s="25" t="str">
        <x:v>Large bathydemersals (&gt;=90 cm)</x:v>
      </x:c>
      <x:c r="E5668" s="35" t="n">
        <x:v>2</x:v>
      </x:c>
      <x:c r="F5668" s="35" t="n">
        <x:v>2</x:v>
      </x:c>
      <x:c r="G5668" s="32" t="n">
        <x:v>0.9775699999999999</x:v>
      </x:c>
      <x:c r="H5668" s="32" t="n">
        <x:v>0.9775699999999999</x:v>
      </x:c>
      <x:c r="I5668" s="33" t="n">
        <x:v>0</x:v>
      </x:c>
      <x:c r="J5668" s="34" t="n">
        <x:v>1</x:v>
      </x:c>
      <x:c r="K5668" s="33" t="n">
        <x:v>910.8863305393267</x:v>
      </x:c>
      <x:c r="L5668" s="32" t="n">
        <x:v>890.4551501453295</x:v>
      </x:c>
      <x:c r="M5668" s="33" t="n">
        <x:v>3.9590729052650957</x:v>
      </x:c>
      <x:c r="N5668" s="33" t="n">
        <x:v>910.0660331196303</x:v>
      </x:c>
      <x:c r="O5668" s="32" t="n">
        <x:v>889.6532519967569</x:v>
      </x:c>
      <x:c r="P5668" s="32" t="n">
        <x:v>0.8018981485726044</x:v>
      </x:c>
      <x:c r="Q5668" s="33" t="n">
        <x:v>1.0009013603297383</x:v>
      </x:c>
      <x:c r="R5668" s="34" t="n">
        <x:v>0.0009013603297383637</x:v>
      </x:c>
    </x:row>
    <x:row r="5669" ht="18" customHeight="1">
      <x:c r="A5669" s="25" t="str">
        <x:v>EEZ_910</x:v>
      </x:c>
      <x:c r="B5669" s="25" t="str">
        <x:v>South Orkney Islands (UK)</x:v>
      </x:c>
      <x:c r="C5669" s="25" t="str">
        <x:v>functional</x:v>
      </x:c>
      <x:c r="D5669" s="25" t="str">
        <x:v>Large benthopelagics (&gt;=90 cm)</x:v>
      </x:c>
      <x:c r="E5669" s="35" t="n">
        <x:v>1</x:v>
      </x:c>
      <x:c r="F5669" s="35" t="n">
        <x:v>1</x:v>
      </x:c>
      <x:c r="G5669" s="32" t="n">
        <x:v>35.113099999999996</x:v>
      </x:c>
      <x:c r="H5669" s="32" t="n">
        <x:v>35.113099999999996</x:v>
      </x:c>
      <x:c r="I5669" s="33" t="n">
        <x:v>0</x:v>
      </x:c>
      <x:c r="J5669" s="34" t="n">
        <x:v>1</x:v>
      </x:c>
      <x:c r="K5669" s="33" t="n">
        <x:v>1621.8100973589299</x:v>
      </x:c>
      <x:c r="L5669" s="32" t="n">
        <x:v>56946.78012957383</x:v>
      </x:c>
      <x:c r="M5669" s="33" t="n">
        <x:v>4.21</x:v>
      </x:c>
      <x:c r="N5669" s="33" t="n">
        <x:v>1621.8100973589299</x:v>
      </x:c>
      <x:c r="O5669" s="32" t="n">
        <x:v>56946.78012957383</x:v>
      </x:c>
      <x:c r="P5669" s="32" t="n">
        <x:v>0</x:v>
      </x:c>
      <x:c r="Q5669" s="33" t="n">
        <x:v>1</x:v>
      </x:c>
      <x:c r="R5669" s="34" t="n">
        <x:v>0</x:v>
      </x:c>
    </x:row>
    <x:row r="5670" ht="18" customHeight="1">
      <x:c r="A5670" s="25" t="str">
        <x:v>EEZ_910</x:v>
      </x:c>
      <x:c r="B5670" s="25" t="str">
        <x:v>South Orkney Islands (UK)</x:v>
      </x:c>
      <x:c r="C5670" s="25" t="str">
        <x:v>functional</x:v>
      </x:c>
      <x:c r="D5670" s="25" t="str">
        <x:v>Large rays (&gt;=90 cm)</x:v>
      </x:c>
      <x:c r="E5670" s="35" t="n">
        <x:v>1</x:v>
      </x:c>
      <x:c r="F5670" s="35" t="n">
        <x:v>1</x:v>
      </x:c>
      <x:c r="G5670" s="32" t="n">
        <x:v>12.5221209088</x:v>
      </x:c>
      <x:c r="H5670" s="32" t="n">
        <x:v>12.5221209088</x:v>
      </x:c>
      <x:c r="I5670" s="33" t="n">
        <x:v>0</x:v>
      </x:c>
      <x:c r="J5670" s="34" t="n">
        <x:v>1</x:v>
      </x:c>
      <x:c r="K5670" s="33" t="n">
        <x:v>407.3802778041126</x:v>
      </x:c>
      <x:c r="L5670" s="32" t="n">
        <x:v>5101.265094523631</x:v>
      </x:c>
      <x:c r="M5670" s="33" t="n">
        <x:v>3.6100000000000003</x:v>
      </x:c>
      <x:c r="N5670" s="33" t="n">
        <x:v>407.380277804113</x:v>
      </x:c>
      <x:c r="O5670" s="32" t="n">
        <x:v>5101.2650945236355</x:v>
      </x:c>
      <x:c r="P5670" s="32" t="n">
        <x:v>-4.547473508864641e-12</x:v>
      </x:c>
      <x:c r="Q5670" s="33" t="n">
        <x:v>0.9999999999999991</x:v>
      </x:c>
      <x:c r="R5670" s="34" t="n">
        <x:v>-8.91440343640736e-16</x:v>
      </x:c>
    </x:row>
    <x:row r="5671" ht="18" customHeight="1">
      <x:c r="A5671" s="25" t="str">
        <x:v>EEZ_910</x:v>
      </x:c>
      <x:c r="B5671" s="25" t="str">
        <x:v>South Orkney Islands (UK)</x:v>
      </x:c>
      <x:c r="C5671" s="25" t="str">
        <x:v>functional</x:v>
      </x:c>
      <x:c r="D5671" s="25" t="str">
        <x:v>Large reef assoc. fish (&gt;=90 cm)</x:v>
      </x:c>
      <x:c r="E5671" s="35" t="n">
        <x:v>1</x:v>
      </x:c>
      <x:c r="F5671" s="35" t="n">
        <x:v>1</x:v>
      </x:c>
      <x:c r="G5671" s="32" t="n">
        <x:v>0.00022</x:v>
      </x:c>
      <x:c r="H5671" s="32" t="n">
        <x:v>0.00022</x:v>
      </x:c>
      <x:c r="I5671" s="33" t="n">
        <x:v>0</x:v>
      </x:c>
      <x:c r="J5671" s="34" t="n">
        <x:v>1</x:v>
      </x:c>
      <x:c r="K5671" s="33" t="n">
        <x:v>194.98445997580458</x:v>
      </x:c>
      <x:c r="L5671" s="32" t="n">
        <x:v>0.04289658119467701</x:v>
      </x:c>
      <x:c r="M5671" s="33" t="n">
        <x:v>3.29</x:v>
      </x:c>
      <x:c r="N5671" s="33" t="n">
        <x:v>194.98445997580455</x:v>
      </x:c>
      <x:c r="O5671" s="32" t="n">
        <x:v>0.04289658119467701</x:v>
      </x:c>
      <x:c r="P5671" s="32" t="n">
        <x:v>0</x:v>
      </x:c>
      <x:c r="Q5671" s="33" t="n">
        <x:v>1</x:v>
      </x:c>
      <x:c r="R5671" s="34" t="n">
        <x:v>0</x:v>
      </x:c>
    </x:row>
    <x:row r="5672" ht="18" customHeight="1">
      <x:c r="A5672" s="25" t="str">
        <x:v>EEZ_910</x:v>
      </x:c>
      <x:c r="B5672" s="25" t="str">
        <x:v>South Orkney Islands (UK)</x:v>
      </x:c>
      <x:c r="C5672" s="25" t="str">
        <x:v>functional</x:v>
      </x:c>
      <x:c r="D5672" s="25" t="str">
        <x:v>Large sharks (&gt;=90 cm)</x:v>
      </x:c>
      <x:c r="E5672" s="35" t="n">
        <x:v>2</x:v>
      </x:c>
      <x:c r="F5672" s="35" t="n">
        <x:v>2</x:v>
      </x:c>
      <x:c r="G5672" s="32" t="n">
        <x:v>22.3761236044</x:v>
      </x:c>
      <x:c r="H5672" s="32" t="n">
        <x:v>22.3761236044</x:v>
      </x:c>
      <x:c r="I5672" s="33" t="n">
        <x:v>0</x:v>
      </x:c>
      <x:c r="J5672" s="34" t="n">
        <x:v>1</x:v>
      </x:c>
      <x:c r="K5672" s="33" t="n">
        <x:v>1121.8095186745804</x:v>
      </x:c>
      <x:c r="L5672" s="32" t="n">
        <x:v>25101.74845045488</x:v>
      </x:c>
      <x:c r="M5672" s="33" t="n">
        <x:v>4.049914383595261</x:v>
      </x:c>
      <x:c r="N5672" s="33" t="n">
        <x:v>1121.7972824431668</x:v>
      </x:c>
      <x:c r="O5672" s="32" t="n">
        <x:v>25101.47465102832</x:v>
      </x:c>
      <x:c r="P5672" s="32" t="n">
        <x:v>0.27379942656261846</x:v>
      </x:c>
      <x:c r="Q5672" s="33" t="n">
        <x:v>1.000010907702849</x:v>
      </x:c>
      <x:c r="R5672" s="34" t="n">
        <x:v>0.000010907702848900229</x:v>
      </x:c>
    </x:row>
    <x:row r="5673" ht="18" customHeight="1">
      <x:c r="A5673" s="25" t="str">
        <x:v>EEZ_910</x:v>
      </x:c>
      <x:c r="B5673" s="25" t="str">
        <x:v>South Orkney Islands (UK)</x:v>
      </x:c>
      <x:c r="C5673" s="25" t="str">
        <x:v>functional</x:v>
      </x:c>
      <x:c r="D5673" s="25" t="str">
        <x:v>Medium bathydemersals (30 - 89 cm)</x:v>
      </x:c>
      <x:c r="E5673" s="35" t="n">
        <x:v>2</x:v>
      </x:c>
      <x:c r="F5673" s="35" t="n">
        <x:v>2</x:v>
      </x:c>
      <x:c r="G5673" s="32" t="n">
        <x:v>0.0046069999</x:v>
      </x:c>
      <x:c r="H5673" s="32" t="n">
        <x:v>0.0046069999</x:v>
      </x:c>
      <x:c r="I5673" s="33" t="n">
        <x:v>0</x:v>
      </x:c>
      <x:c r="J5673" s="34" t="n">
        <x:v>1</x:v>
      </x:c>
      <x:c r="K5673" s="33" t="n">
        <x:v>447.5292364007221</x:v>
      </x:c>
      <x:c r="L5673" s="32" t="n">
        <x:v>2.0617671473452033</x:v>
      </x:c>
      <x:c r="M5673" s="33" t="n">
        <x:v>3.640811809655129</x:v>
      </x:c>
      <x:c r="N5673" s="33" t="n">
        <x:v>437.33255727666494</x:v>
      </x:c>
      <x:c r="O5673" s="32" t="n">
        <x:v>2.01479104764034</x:v>
      </x:c>
      <x:c r="P5673" s="32" t="n">
        <x:v>0.04697609970486338</x:v>
      </x:c>
      <x:c r="Q5673" s="33" t="n">
        <x:v>1.023315618639402</x:v>
      </x:c>
      <x:c r="R5673" s="34" t="n">
        <x:v>0.023315618639401996</x:v>
      </x:c>
    </x:row>
    <x:row r="5674" ht="18" customHeight="1">
      <x:c r="A5674" s="25" t="str">
        <x:v>EEZ_910</x:v>
      </x:c>
      <x:c r="B5674" s="25" t="str">
        <x:v>South Orkney Islands (UK)</x:v>
      </x:c>
      <x:c r="C5674" s="25" t="str">
        <x:v>functional</x:v>
      </x:c>
      <x:c r="D5674" s="25" t="str">
        <x:v>Medium benthopelagics (30 - 89 cm)</x:v>
      </x:c>
      <x:c r="E5674" s="35" t="n">
        <x:v>4</x:v>
      </x:c>
      <x:c r="F5674" s="35" t="n">
        <x:v>4</x:v>
      </x:c>
      <x:c r="G5674" s="32" t="n">
        <x:v>5.691186</x:v>
      </x:c>
      <x:c r="H5674" s="32" t="n">
        <x:v>5.691186</x:v>
      </x:c>
      <x:c r="I5674" s="33" t="n">
        <x:v>0</x:v>
      </x:c>
      <x:c r="J5674" s="34" t="n">
        <x:v>1</x:v>
      </x:c>
      <x:c r="K5674" s="33" t="n">
        <x:v>382.93062930688086</x:v>
      </x:c>
      <x:c r="L5674" s="32" t="n">
        <x:v>2179.32943648251</x:v>
      </x:c>
      <x:c r="M5674" s="33" t="n">
        <x:v>3.5804441727963208</x:v>
      </x:c>
      <x:c r="N5674" s="33" t="n">
        <x:v>380.57843228395444</x:v>
      </x:c>
      <x:c r="O5674" s="32" t="n">
        <x:v>2165.9426457163895</x:v>
      </x:c>
      <x:c r="P5674" s="32" t="n">
        <x:v>13.386790766120612</x:v>
      </x:c>
      <x:c r="Q5674" s="33" t="n">
        <x:v>1.006180584140857</x:v>
      </x:c>
      <x:c r="R5674" s="34" t="n">
        <x:v>0.00618058414085702</x:v>
      </x:c>
    </x:row>
    <x:row r="5675" ht="18" customHeight="1">
      <x:c r="A5675" s="25" t="str">
        <x:v>EEZ_910</x:v>
      </x:c>
      <x:c r="B5675" s="25" t="str">
        <x:v>South Orkney Islands (UK)</x:v>
      </x:c>
      <x:c r="C5675" s="25" t="str">
        <x:v>functional</x:v>
      </x:c>
      <x:c r="D5675" s="25" t="str">
        <x:v>Medium demersals (30 - 89 cm)</x:v>
      </x:c>
      <x:c r="E5675" s="35" t="n">
        <x:v>8</x:v>
      </x:c>
      <x:c r="F5675" s="35" t="n">
        <x:v>8</x:v>
      </x:c>
      <x:c r="G5675" s="32" t="n">
        <x:v>8.524656087600002</x:v>
      </x:c>
      <x:c r="H5675" s="32" t="n">
        <x:v>8.524656087600002</x:v>
      </x:c>
      <x:c r="I5675" s="33" t="n">
        <x:v>0</x:v>
      </x:c>
      <x:c r="J5675" s="34" t="n">
        <x:v>1</x:v>
      </x:c>
      <x:c r="K5675" s="33" t="n">
        <x:v>196.50419010444742</x:v>
      </x:c>
      <x:c r="L5675" s="32" t="n">
        <x:v>1675.1306404127859</x:v>
      </x:c>
      <x:c r="M5675" s="33" t="n">
        <x:v>3.2880463914741114</x:v>
      </x:c>
      <x:c r="N5675" s="33" t="n">
        <x:v>194.10932147106723</x:v>
      </x:c>
      <x:c r="O5675" s="32" t="n">
        <x:v>1654.7152089382391</x:v>
      </x:c>
      <x:c r="P5675" s="32" t="n">
        <x:v>20.415431474546722</x:v>
      </x:c>
      <x:c r="Q5675" s="33" t="n">
        <x:v>1.0123377312085302</x:v>
      </x:c>
      <x:c r="R5675" s="34" t="n">
        <x:v>0.012337731208530102</x:v>
      </x:c>
    </x:row>
    <x:row r="5676" ht="18" customHeight="1">
      <x:c r="A5676" s="25" t="str">
        <x:v>EEZ_910</x:v>
      </x:c>
      <x:c r="B5676" s="25" t="str">
        <x:v>South Orkney Islands (UK)</x:v>
      </x:c>
      <x:c r="C5676" s="25" t="str">
        <x:v>functional</x:v>
      </x:c>
      <x:c r="D5676" s="25" t="str">
        <x:v>Medium pelagics (30 - 89 cm)</x:v>
      </x:c>
      <x:c r="E5676" s="35" t="n">
        <x:v>1</x:v>
      </x:c>
      <x:c r="F5676" s="35" t="n">
        <x:v>1</x:v>
      </x:c>
      <x:c r="G5676" s="32" t="n">
        <x:v>4.4219889999</x:v>
      </x:c>
      <x:c r="H5676" s="32" t="n">
        <x:v>4.4219889999</x:v>
      </x:c>
      <x:c r="I5676" s="33" t="n">
        <x:v>0</x:v>
      </x:c>
      <x:c r="J5676" s="34" t="n">
        <x:v>1</x:v>
      </x:c>
      <x:c r="K5676" s="33" t="n">
        <x:v>169.82436524617444</x:v>
      </x:c>
      <x:c r="L5676" s="32" t="n">
        <x:v>750.9614750335832</x:v>
      </x:c>
      <x:c r="M5676" s="33" t="n">
        <x:v>3.23</x:v>
      </x:c>
      <x:c r="N5676" s="33" t="n">
        <x:v>169.82436524617444</x:v>
      </x:c>
      <x:c r="O5676" s="32" t="n">
        <x:v>750.9614750335832</x:v>
      </x:c>
      <x:c r="P5676" s="32" t="n">
        <x:v>0</x:v>
      </x:c>
      <x:c r="Q5676" s="33" t="n">
        <x:v>1</x:v>
      </x:c>
      <x:c r="R5676" s="34" t="n">
        <x:v>0</x:v>
      </x:c>
    </x:row>
    <x:row r="5677" ht="18" customHeight="1">
      <x:c r="A5677" s="25" t="str">
        <x:v>EEZ_910</x:v>
      </x:c>
      <x:c r="B5677" s="25" t="str">
        <x:v>South Orkney Islands (UK)</x:v>
      </x:c>
      <x:c r="C5677" s="25" t="str">
        <x:v>functional</x:v>
      </x:c>
      <x:c r="D5677" s="25" t="str">
        <x:v>Shrimps</x:v>
      </x:c>
      <x:c r="E5677" s="35" t="n">
        <x:v>1</x:v>
      </x:c>
      <x:c r="F5677" s="35" t="n">
        <x:v>1</x:v>
      </x:c>
      <x:c r="G5677" s="32" t="n">
        <x:v>0.0000010000000000000002</x:v>
      </x:c>
      <x:c r="H5677" s="32" t="n">
        <x:v>0.0000010000000000000002</x:v>
      </x:c>
      <x:c r="I5677" s="33" t="n">
        <x:v>0</x:v>
      </x:c>
      <x:c r="J5677" s="34" t="n">
        <x:v>1</x:v>
      </x:c>
      <x:c r="K5677" s="33" t="n">
        <x:v>100</x:v>
      </x:c>
      <x:c r="L5677" s="32" t="n">
        <x:v>0.00010000000000000002</x:v>
      </x:c>
      <x:c r="M5677" s="33" t="n">
        <x:v>3</x:v>
      </x:c>
      <x:c r="N5677" s="33" t="n">
        <x:v>100</x:v>
      </x:c>
      <x:c r="O5677" s="32" t="n">
        <x:v>0.00010000000000000002</x:v>
      </x:c>
      <x:c r="P5677" s="32" t="n">
        <x:v>0</x:v>
      </x:c>
      <x:c r="Q5677" s="33" t="n">
        <x:v>1</x:v>
      </x:c>
      <x:c r="R5677" s="34" t="n">
        <x:v>0</x:v>
      </x:c>
    </x:row>
    <x:row r="5678" ht="18" customHeight="1">
      <x:c r="A5678" s="25" t="str">
        <x:v>EEZ_910</x:v>
      </x:c>
      <x:c r="B5678" s="25" t="str">
        <x:v>South Orkney Islands (UK)</x:v>
      </x:c>
      <x:c r="C5678" s="25" t="str">
        <x:v>functional</x:v>
      </x:c>
      <x:c r="D5678" s="25" t="str">
        <x:v>Small bathypelagics (&lt;30 cm)</x:v>
      </x:c>
      <x:c r="E5678" s="35" t="n">
        <x:v>1</x:v>
      </x:c>
      <x:c r="F5678" s="35" t="n">
        <x:v>1</x:v>
      </x:c>
      <x:c r="G5678" s="32" t="n">
        <x:v>0.011875</x:v>
      </x:c>
      <x:c r="H5678" s="32" t="n">
        <x:v>0.011875</x:v>
      </x:c>
      <x:c r="I5678" s="33" t="n">
        <x:v>0</x:v>
      </x:c>
      <x:c r="J5678" s="34" t="n">
        <x:v>1</x:v>
      </x:c>
      <x:c r="K5678" s="33" t="n">
        <x:v>173.78008287493762</x:v>
      </x:c>
      <x:c r="L5678" s="32" t="n">
        <x:v>2.0636384841398843</x:v>
      </x:c>
      <x:c r="M5678" s="33" t="n">
        <x:v>3.24</x:v>
      </x:c>
      <x:c r="N5678" s="33" t="n">
        <x:v>173.78008287493762</x:v>
      </x:c>
      <x:c r="O5678" s="32" t="n">
        <x:v>2.0636384841398843</x:v>
      </x:c>
      <x:c r="P5678" s="32" t="n">
        <x:v>0</x:v>
      </x:c>
      <x:c r="Q5678" s="33" t="n">
        <x:v>1</x:v>
      </x:c>
      <x:c r="R5678" s="34" t="n">
        <x:v>0</x:v>
      </x:c>
    </x:row>
    <x:row r="5679" ht="18" customHeight="1">
      <x:c r="A5679" s="25" t="str">
        <x:v>EEZ_910</x:v>
      </x:c>
      <x:c r="B5679" s="25" t="str">
        <x:v>South Orkney Islands (UK)</x:v>
      </x:c>
      <x:c r="C5679" s="25" t="str">
        <x:v>functional</x:v>
      </x:c>
      <x:c r="D5679" s="25" t="str">
        <x:v>Small benthopelagics (&lt;30 cm)</x:v>
      </x:c>
      <x:c r="E5679" s="35" t="n">
        <x:v>1</x:v>
      </x:c>
      <x:c r="F5679" s="35" t="n">
        <x:v>1</x:v>
      </x:c>
      <x:c r="G5679" s="32" t="n">
        <x:v>0.00024500000000000005</x:v>
      </x:c>
      <x:c r="H5679" s="32" t="n">
        <x:v>0.00024500000000000005</x:v>
      </x:c>
      <x:c r="I5679" s="33" t="n">
        <x:v>0</x:v>
      </x:c>
      <x:c r="J5679" s="34" t="n">
        <x:v>1</x:v>
      </x:c>
      <x:c r="K5679" s="33" t="n">
        <x:v>213.79620895022325</x:v>
      </x:c>
      <x:c r="L5679" s="32" t="n">
        <x:v>0.0523800711928047</x:v>
      </x:c>
      <x:c r="M5679" s="33" t="n">
        <x:v>3.33</x:v>
      </x:c>
      <x:c r="N5679" s="33" t="n">
        <x:v>213.79620895022325</x:v>
      </x:c>
      <x:c r="O5679" s="32" t="n">
        <x:v>0.0523800711928047</x:v>
      </x:c>
      <x:c r="P5679" s="32" t="n">
        <x:v>0</x:v>
      </x:c>
      <x:c r="Q5679" s="33" t="n">
        <x:v>1</x:v>
      </x:c>
      <x:c r="R5679" s="34" t="n">
        <x:v>0</x:v>
      </x:c>
    </x:row>
    <x:row r="5680" ht="18" customHeight="1">
      <x:c r="A5680" s="25" t="str">
        <x:v>EEZ_910</x:v>
      </x:c>
      <x:c r="B5680" s="25" t="str">
        <x:v>South Orkney Islands (UK)</x:v>
      </x:c>
      <x:c r="C5680" s="25" t="str">
        <x:v>functional</x:v>
      </x:c>
      <x:c r="D5680" s="25" t="str">
        <x:v>Small demersals (&lt;30 cm)</x:v>
      </x:c>
      <x:c r="E5680" s="35" t="n">
        <x:v>1</x:v>
      </x:c>
      <x:c r="F5680" s="35" t="n">
        <x:v>1</x:v>
      </x:c>
      <x:c r="G5680" s="32" t="n">
        <x:v>0.00047</x:v>
      </x:c>
      <x:c r="H5680" s="32" t="n">
        <x:v>0.00047</x:v>
      </x:c>
      <x:c r="I5680" s="33" t="n">
        <x:v>0</x:v>
      </x:c>
      <x:c r="J5680" s="34" t="n">
        <x:v>1</x:v>
      </x:c>
      <x:c r="K5680" s="33" t="n">
        <x:v>223.872113856834</x:v>
      </x:c>
      <x:c r="L5680" s="32" t="n">
        <x:v>0.10521989351271198</x:v>
      </x:c>
      <x:c r="M5680" s="33" t="n">
        <x:v>3.35</x:v>
      </x:c>
      <x:c r="N5680" s="33" t="n">
        <x:v>223.872113856834</x:v>
      </x:c>
      <x:c r="O5680" s="32" t="n">
        <x:v>0.10521989351271198</x:v>
      </x:c>
      <x:c r="P5680" s="32" t="n">
        <x:v>0</x:v>
      </x:c>
      <x:c r="Q5680" s="33" t="n">
        <x:v>1</x:v>
      </x:c>
      <x:c r="R5680" s="34" t="n">
        <x:v>0</x:v>
      </x:c>
    </x:row>
    <x:row r="5681" ht="18" customHeight="1">
      <x:c r="A5681" s="25" t="str">
        <x:v>EEZ_910</x:v>
      </x:c>
      <x:c r="B5681" s="25" t="str">
        <x:v>South Orkney Islands (UK)</x:v>
      </x:c>
      <x:c r="C5681" s="25" t="str">
        <x:v>functional</x:v>
      </x:c>
      <x:c r="D5681" s="25" t="str">
        <x:v>Small pelagics (&lt;30 cm)</x:v>
      </x:c>
      <x:c r="E5681" s="35" t="n">
        <x:v>1</x:v>
      </x:c>
      <x:c r="F5681" s="35" t="n">
        <x:v>1</x:v>
      </x:c>
      <x:c r="G5681" s="32" t="n">
        <x:v>0.004655</x:v>
      </x:c>
      <x:c r="H5681" s="32" t="n">
        <x:v>0.004655</x:v>
      </x:c>
      <x:c r="I5681" s="33" t="n">
        <x:v>0</x:v>
      </x:c>
      <x:c r="J5681" s="34" t="n">
        <x:v>1</x:v>
      </x:c>
      <x:c r="K5681" s="33" t="n">
        <x:v>199.52623149688787</x:v>
      </x:c>
      <x:c r="L5681" s="32" t="n">
        <x:v>0.9287946076180131</x:v>
      </x:c>
      <x:c r="M5681" s="33" t="n">
        <x:v>3.3</x:v>
      </x:c>
      <x:c r="N5681" s="33" t="n">
        <x:v>199.52623149688787</x:v>
      </x:c>
      <x:c r="O5681" s="32" t="n">
        <x:v>0.9287946076180131</x:v>
      </x:c>
      <x:c r="P5681" s="32" t="n">
        <x:v>0</x:v>
      </x:c>
      <x:c r="Q5681" s="33" t="n">
        <x:v>1</x:v>
      </x:c>
      <x:c r="R5681" s="34" t="n">
        <x:v>0</x:v>
      </x:c>
    </x:row>
    <x:row r="5682" ht="18" customHeight="1">
      <x:c r="A5682" s="25" t="str">
        <x:v>EEZ_911</x:v>
      </x:c>
      <x:c r="B5682" s="25" t="str">
        <x:v>Musandam (Oman)</x:v>
      </x:c>
      <x:c r="C5682" s="25" t="str">
        <x:v>functional</x:v>
      </x:c>
      <x:c r="D5682" s="25" t="str">
        <x:v>Cephalopods</x:v>
      </x:c>
      <x:c r="E5682" s="35" t="n">
        <x:v>2</x:v>
      </x:c>
      <x:c r="F5682" s="35" t="n">
        <x:v>2</x:v>
      </x:c>
      <x:c r="G5682" s="32" t="n">
        <x:v>784.1749607111</x:v>
      </x:c>
      <x:c r="H5682" s="32" t="n">
        <x:v>784.1749607111</x:v>
      </x:c>
      <x:c r="I5682" s="33" t="n">
        <x:v>0</x:v>
      </x:c>
      <x:c r="J5682" s="34" t="n">
        <x:v>1</x:v>
      </x:c>
      <x:c r="K5682" s="33" t="n">
        <x:v>620.0953547914737</x:v>
      </x:c>
      <x:c r="L5682" s="32" t="n">
        <x:v>486263.25048073946</x:v>
      </x:c>
      <x:c r="M5682" s="33" t="n">
        <x:v>3.790670404487532</x:v>
      </x:c>
      <x:c r="N5682" s="33" t="n">
        <x:v>617.5475520049292</x:v>
      </x:c>
      <x:c r="O5682" s="32" t="n">
        <x:v>484265.32733070134</x:v>
      </x:c>
      <x:c r="P5682" s="32" t="n">
        <x:v>1997.9231500381138</x:v>
      </x:c>
      <x:c r="Q5682" s="33" t="n">
        <x:v>1.0041256787080974</x:v>
      </x:c>
      <x:c r="R5682" s="34" t="n">
        <x:v>0.004125678708097444</x:v>
      </x:c>
    </x:row>
    <x:row r="5683" ht="18" customHeight="1">
      <x:c r="A5683" s="25" t="str">
        <x:v>EEZ_911</x:v>
      </x:c>
      <x:c r="B5683" s="25" t="str">
        <x:v>Musandam (Oman)</x:v>
      </x:c>
      <x:c r="C5683" s="25" t="str">
        <x:v>functional</x:v>
      </x:c>
      <x:c r="D5683" s="25" t="str">
        <x:v>Large demersals (&gt;=90 cm)</x:v>
      </x:c>
      <x:c r="E5683" s="35" t="n">
        <x:v>1</x:v>
      </x:c>
      <x:c r="F5683" s="35" t="n">
        <x:v>1</x:v>
      </x:c>
      <x:c r="G5683" s="32" t="n">
        <x:v>54.9428972751</x:v>
      </x:c>
      <x:c r="H5683" s="32" t="n">
        <x:v>54.9428972751</x:v>
      </x:c>
      <x:c r="I5683" s="33" t="n">
        <x:v>0</x:v>
      </x:c>
      <x:c r="J5683" s="34" t="n">
        <x:v>1</x:v>
      </x:c>
      <x:c r="K5683" s="33" t="n">
        <x:v>346.73685045253166</x:v>
      </x:c>
      <x:c r="L5683" s="32" t="n">
        <x:v>19050.72715590516</x:v>
      </x:c>
      <x:c r="M5683" s="33" t="n">
        <x:v>3.54</x:v>
      </x:c>
      <x:c r="N5683" s="33" t="n">
        <x:v>346.73685045253166</x:v>
      </x:c>
      <x:c r="O5683" s="32" t="n">
        <x:v>19050.72715590516</x:v>
      </x:c>
      <x:c r="P5683" s="32" t="n">
        <x:v>0</x:v>
      </x:c>
      <x:c r="Q5683" s="33" t="n">
        <x:v>1</x:v>
      </x:c>
      <x:c r="R5683" s="34" t="n">
        <x:v>0</x:v>
      </x:c>
    </x:row>
    <x:row r="5684" ht="18" customHeight="1">
      <x:c r="A5684" s="25" t="str">
        <x:v>EEZ_911</x:v>
      </x:c>
      <x:c r="B5684" s="25" t="str">
        <x:v>Musandam (Oman)</x:v>
      </x:c>
      <x:c r="C5684" s="25" t="str">
        <x:v>functional</x:v>
      </x:c>
      <x:c r="D5684" s="25" t="str">
        <x:v>Large pelagics (&gt;=90 cm)</x:v>
      </x:c>
      <x:c r="E5684" s="35" t="n">
        <x:v>11</x:v>
      </x:c>
      <x:c r="F5684" s="35" t="n">
        <x:v>11</x:v>
      </x:c>
      <x:c r="G5684" s="32" t="n">
        <x:v>3670.0639227192</x:v>
      </x:c>
      <x:c r="H5684" s="32" t="n">
        <x:v>3670.0639227192</x:v>
      </x:c>
      <x:c r="I5684" s="33" t="n">
        <x:v>0</x:v>
      </x:c>
      <x:c r="J5684" s="34" t="n">
        <x:v>1</x:v>
      </x:c>
      <x:c r="K5684" s="33" t="n">
        <x:v>2634.755790582236</x:v>
      </x:c>
      <x:c r="L5684" s="32" t="n">
        <x:v>9669722.172191368</x:v>
      </x:c>
      <x:c r="M5684" s="33" t="n">
        <x:v>4.40675944334201</x:v>
      </x:c>
      <x:c r="N5684" s="33" t="n">
        <x:v>2551.287747380137</x:v>
      </x:c>
      <x:c r="O5684" s="32" t="n">
        <x:v>9363389.118135376</x:v>
      </x:c>
      <x:c r="P5684" s="32" t="n">
        <x:v>306333.0540559925</x:v>
      </x:c>
      <x:c r="Q5684" s="33" t="n">
        <x:v>1.0327160443928016</x:v>
      </x:c>
      <x:c r="R5684" s="34" t="n">
        <x:v>0.03271604439280162</x:v>
      </x:c>
    </x:row>
    <x:row r="5685" ht="18" customHeight="1">
      <x:c r="A5685" s="25" t="str">
        <x:v>EEZ_911</x:v>
      </x:c>
      <x:c r="B5685" s="25" t="str">
        <x:v>Musandam (Oman)</x:v>
      </x:c>
      <x:c r="C5685" s="25" t="str">
        <x:v>functional</x:v>
      </x:c>
      <x:c r="D5685" s="25" t="str">
        <x:v>Large sharks (&gt;=90 cm)</x:v>
      </x:c>
      <x:c r="E5685" s="35" t="n">
        <x:v>1</x:v>
      </x:c>
      <x:c r="F5685" s="35" t="n">
        <x:v>1</x:v>
      </x:c>
      <x:c r="G5685" s="32" t="n">
        <x:v>37.464299495000006</x:v>
      </x:c>
      <x:c r="H5685" s="32" t="n">
        <x:v>37.464299495000006</x:v>
      </x:c>
      <x:c r="I5685" s="33" t="n">
        <x:v>0</x:v>
      </x:c>
      <x:c r="J5685" s="34" t="n">
        <x:v>1</x:v>
      </x:c>
      <x:c r="K5685" s="33" t="n">
        <x:v>1122.018454301963</x:v>
      </x:c>
      <x:c r="L5685" s="32" t="n">
        <x:v>42035.63541088572</x:v>
      </x:c>
      <x:c r="M5685" s="33" t="n">
        <x:v>4.05</x:v>
      </x:c>
      <x:c r="N5685" s="33" t="n">
        <x:v>1122.018454301963</x:v>
      </x:c>
      <x:c r="O5685" s="32" t="n">
        <x:v>42035.63541088572</x:v>
      </x:c>
      <x:c r="P5685" s="32" t="n">
        <x:v>0</x:v>
      </x:c>
      <x:c r="Q5685" s="33" t="n">
        <x:v>1</x:v>
      </x:c>
      <x:c r="R5685" s="34" t="n">
        <x:v>0</x:v>
      </x:c>
    </x:row>
    <x:row r="5686" ht="18" customHeight="1">
      <x:c r="A5686" s="25" t="str">
        <x:v>EEZ_911</x:v>
      </x:c>
      <x:c r="B5686" s="25" t="str">
        <x:v>Musandam (Oman)</x:v>
      </x:c>
      <x:c r="C5686" s="25" t="str">
        <x:v>functional</x:v>
      </x:c>
      <x:c r="D5686" s="25" t="str">
        <x:v>Lobsters, crabs</x:v>
      </x:c>
      <x:c r="E5686" s="35" t="n">
        <x:v>1</x:v>
      </x:c>
      <x:c r="F5686" s="35" t="n">
        <x:v>1</x:v>
      </x:c>
      <x:c r="G5686" s="32" t="n">
        <x:v>21.3245050204</x:v>
      </x:c>
      <x:c r="H5686" s="32" t="n">
        <x:v>21.3245050204</x:v>
      </x:c>
      <x:c r="I5686" s="33" t="n">
        <x:v>0</x:v>
      </x:c>
      <x:c r="J5686" s="34" t="n">
        <x:v>1</x:v>
      </x:c>
      <x:c r="K5686" s="33" t="n">
        <x:v>138.03842646028852</x:v>
      </x:c>
      <x:c r="L5686" s="32" t="n">
        <x:v>2943.6011180605387</x:v>
      </x:c>
      <x:c r="M5686" s="33" t="n">
        <x:v>3.1399999999999997</x:v>
      </x:c>
      <x:c r="N5686" s="33" t="n">
        <x:v>138.03842646028838</x:v>
      </x:c>
      <x:c r="O5686" s="32" t="n">
        <x:v>2943.6011180605356</x:v>
      </x:c>
      <x:c r="P5686" s="32" t="n">
        <x:v>3.183231456205249e-12</x:v>
      </x:c>
      <x:c r="Q5686" s="33" t="n">
        <x:v>1.000000000000001</x:v>
      </x:c>
      <x:c r="R5686" s="34" t="n">
        <x:v>1.0814072044865236e-15</x:v>
      </x:c>
    </x:row>
    <x:row r="5687" ht="18" customHeight="1">
      <x:c r="A5687" s="25" t="str">
        <x:v>EEZ_911</x:v>
      </x:c>
      <x:c r="B5687" s="25" t="str">
        <x:v>Musandam (Oman)</x:v>
      </x:c>
      <x:c r="C5687" s="25" t="str">
        <x:v>functional</x:v>
      </x:c>
      <x:c r="D5687" s="25" t="str">
        <x:v>Medium benthopelagics (30 - 89 cm)</x:v>
      </x:c>
      <x:c r="E5687" s="35" t="n">
        <x:v>1</x:v>
      </x:c>
      <x:c r="F5687" s="35" t="n">
        <x:v>1</x:v>
      </x:c>
      <x:c r="G5687" s="32" t="n">
        <x:v>194.3840967639</x:v>
      </x:c>
      <x:c r="H5687" s="32" t="n">
        <x:v>194.3840967639</x:v>
      </x:c>
      <x:c r="I5687" s="33" t="n">
        <x:v>0</x:v>
      </x:c>
      <x:c r="J5687" s="34" t="n">
        <x:v>1</x:v>
      </x:c>
      <x:c r="K5687" s="33" t="n">
        <x:v>204.17379446695296</x:v>
      </x:c>
      <x:c r="L5687" s="32" t="n">
        <x:v>39688.138620316815</x:v>
      </x:c>
      <x:c r="M5687" s="33" t="n">
        <x:v>3.31</x:v>
      </x:c>
      <x:c r="N5687" s="33" t="n">
        <x:v>204.17379446695296</x:v>
      </x:c>
      <x:c r="O5687" s="32" t="n">
        <x:v>39688.138620316815</x:v>
      </x:c>
      <x:c r="P5687" s="32" t="n">
        <x:v>0</x:v>
      </x:c>
      <x:c r="Q5687" s="33" t="n">
        <x:v>1</x:v>
      </x:c>
      <x:c r="R5687" s="34" t="n">
        <x:v>0</x:v>
      </x:c>
    </x:row>
    <x:row r="5688" ht="18" customHeight="1">
      <x:c r="A5688" s="25" t="str">
        <x:v>EEZ_911</x:v>
      </x:c>
      <x:c r="B5688" s="25" t="str">
        <x:v>Musandam (Oman)</x:v>
      </x:c>
      <x:c r="C5688" s="25" t="str">
        <x:v>functional</x:v>
      </x:c>
      <x:c r="D5688" s="25" t="str">
        <x:v>Medium demersals (30 - 89 cm)</x:v>
      </x:c>
      <x:c r="E5688" s="35" t="n">
        <x:v>5</x:v>
      </x:c>
      <x:c r="F5688" s="35" t="n">
        <x:v>5</x:v>
      </x:c>
      <x:c r="G5688" s="32" t="n">
        <x:v>1272.8062126439002</x:v>
      </x:c>
      <x:c r="H5688" s="32" t="n">
        <x:v>1272.8062126439002</x:v>
      </x:c>
      <x:c r="I5688" s="33" t="n">
        <x:v>0</x:v>
      </x:c>
      <x:c r="J5688" s="34" t="n">
        <x:v>1</x:v>
      </x:c>
      <x:c r="K5688" s="33" t="n">
        <x:v>383.8700305123011</x:v>
      </x:c>
      <x:c r="L5688" s="32" t="n">
        <x:v>488592.1596838604</x:v>
      </x:c>
      <x:c r="M5688" s="33" t="n">
        <x:v>3.522229905694121</x:v>
      </x:c>
      <x:c r="N5688" s="33" t="n">
        <x:v>332.83570237198086</x:v>
      </x:c>
      <x:c r="O5688" s="32" t="n">
        <x:v>423635.34976875334</x:v>
      </x:c>
      <x:c r="P5688" s="32" t="n">
        <x:v>64956.809915107035</x:v>
      </x:c>
      <x:c r="Q5688" s="33" t="n">
        <x:v>1.1533318925121911</x:v>
      </x:c>
      <x:c r="R5688" s="34" t="n">
        <x:v>0.15333189251219126</x:v>
      </x:c>
    </x:row>
    <x:row r="5689" ht="18" customHeight="1">
      <x:c r="A5689" s="25" t="str">
        <x:v>EEZ_911</x:v>
      </x:c>
      <x:c r="B5689" s="25" t="str">
        <x:v>Musandam (Oman)</x:v>
      </x:c>
      <x:c r="C5689" s="25" t="str">
        <x:v>functional</x:v>
      </x:c>
      <x:c r="D5689" s="25" t="str">
        <x:v>Medium pelagics (30 - 89 cm)</x:v>
      </x:c>
      <x:c r="E5689" s="35" t="n">
        <x:v>4</x:v>
      </x:c>
      <x:c r="F5689" s="35" t="n">
        <x:v>4</x:v>
      </x:c>
      <x:c r="G5689" s="32" t="n">
        <x:v>10988.933257401299</x:v>
      </x:c>
      <x:c r="H5689" s="32" t="n">
        <x:v>10988.933257401299</x:v>
      </x:c>
      <x:c r="I5689" s="33" t="n">
        <x:v>0</x:v>
      </x:c>
      <x:c r="J5689" s="34" t="n">
        <x:v>1</x:v>
      </x:c>
      <x:c r="K5689" s="33" t="n">
        <x:v>823.5931908922988</x:v>
      </x:c>
      <x:c r="L5689" s="32" t="n">
        <x:v>9050410.605965639</x:v>
      </x:c>
      <x:c r="M5689" s="33" t="n">
        <x:v>3.719326097448284</x:v>
      </x:c>
      <x:c r="N5689" s="33" t="n">
        <x:v>523.993738579608</x:v>
      </x:c>
      <x:c r="O5689" s="32" t="n">
        <x:v>5758132.220547496</x:v>
      </x:c>
      <x:c r="P5689" s="32" t="n">
        <x:v>3292278.385418142</x:v>
      </x:c>
      <x:c r="Q5689" s="33" t="n">
        <x:v>1.5717615121219124</x:v>
      </x:c>
      <x:c r="R5689" s="34" t="n">
        <x:v>0.5717615121219125</x:v>
      </x:c>
    </x:row>
    <x:row r="5690" ht="18" customHeight="1">
      <x:c r="A5690" s="25" t="str">
        <x:v>EEZ_911</x:v>
      </x:c>
      <x:c r="B5690" s="25" t="str">
        <x:v>Musandam (Oman)</x:v>
      </x:c>
      <x:c r="C5690" s="25" t="str">
        <x:v>functional</x:v>
      </x:c>
      <x:c r="D5690" s="25" t="str">
        <x:v>Medium reef assoc. fish (30 - 89 cm)</x:v>
      </x:c>
      <x:c r="E5690" s="35" t="n">
        <x:v>8</x:v>
      </x:c>
      <x:c r="F5690" s="35" t="n">
        <x:v>8</x:v>
      </x:c>
      <x:c r="G5690" s="32" t="n">
        <x:v>1173.6682269478</x:v>
      </x:c>
      <x:c r="H5690" s="32" t="n">
        <x:v>1173.6682269478</x:v>
      </x:c>
      <x:c r="I5690" s="33" t="n">
        <x:v>0</x:v>
      </x:c>
      <x:c r="J5690" s="34" t="n">
        <x:v>1</x:v>
      </x:c>
      <x:c r="K5690" s="33" t="n">
        <x:v>695.6438637581774</x:v>
      </x:c>
      <x:c r="L5690" s="32" t="n">
        <x:v>816455.100164177</x:v>
      </x:c>
      <x:c r="M5690" s="33" t="n">
        <x:v>3.372931229951866</x:v>
      </x:c>
      <x:c r="N5690" s="33" t="n">
        <x:v>236.01044836701553</x:v>
      </x:c>
      <x:c r="O5690" s="32" t="n">
        <x:v>276997.96447607037</x:v>
      </x:c>
      <x:c r="P5690" s="32" t="n">
        <x:v>539457.1356881066</x:v>
      </x:c>
      <x:c r="Q5690" s="33" t="n">
        <x:v>2.9475129960195425</x:v>
      </x:c>
      <x:c r="R5690" s="34" t="n">
        <x:v>1.9475129960195428</x:v>
      </x:c>
    </x:row>
    <x:row r="5691" ht="18" customHeight="1">
      <x:c r="A5691" s="25" t="str">
        <x:v>EEZ_911</x:v>
      </x:c>
      <x:c r="B5691" s="25" t="str">
        <x:v>Musandam (Oman)</x:v>
      </x:c>
      <x:c r="C5691" s="25" t="str">
        <x:v>functional</x:v>
      </x:c>
      <x:c r="D5691" s="25" t="str">
        <x:v>Shrimps</x:v>
      </x:c>
      <x:c r="E5691" s="35" t="n">
        <x:v>1</x:v>
      </x:c>
      <x:c r="F5691" s="35" t="n">
        <x:v>1</x:v>
      </x:c>
      <x:c r="G5691" s="32" t="n">
        <x:v>0.945287539</x:v>
      </x:c>
      <x:c r="H5691" s="32" t="n">
        <x:v>0.945287539</x:v>
      </x:c>
      <x:c r="I5691" s="33" t="n">
        <x:v>0</x:v>
      </x:c>
      <x:c r="J5691" s="34" t="n">
        <x:v>1</x:v>
      </x:c>
      <x:c r="K5691" s="33" t="n">
        <x:v>204.17379446695296</x:v>
      </x:c>
      <x:c r="L5691" s="32" t="n">
        <x:v>193.00294369995777</x:v>
      </x:c>
      <x:c r="M5691" s="33" t="n">
        <x:v>3.31</x:v>
      </x:c>
      <x:c r="N5691" s="33" t="n">
        <x:v>204.17379446695296</x:v>
      </x:c>
      <x:c r="O5691" s="32" t="n">
        <x:v>193.00294369995777</x:v>
      </x:c>
      <x:c r="P5691" s="32" t="n">
        <x:v>0</x:v>
      </x:c>
      <x:c r="Q5691" s="33" t="n">
        <x:v>1</x:v>
      </x:c>
      <x:c r="R5691" s="34" t="n">
        <x:v>0</x:v>
      </x:c>
    </x:row>
    <x:row r="5692" ht="18" customHeight="1">
      <x:c r="A5692" s="25" t="str">
        <x:v>EEZ_911</x:v>
      </x:c>
      <x:c r="B5692" s="25" t="str">
        <x:v>Musandam (Oman)</x:v>
      </x:c>
      <x:c r="C5692" s="25" t="str">
        <x:v>functional</x:v>
      </x:c>
      <x:c r="D5692" s="25" t="str">
        <x:v>Small demersals (&lt;30 cm)</x:v>
      </x:c>
      <x:c r="E5692" s="35" t="n">
        <x:v>1</x:v>
      </x:c>
      <x:c r="F5692" s="35" t="n">
        <x:v>1</x:v>
      </x:c>
      <x:c r="G5692" s="32" t="n">
        <x:v>507.0122202348</x:v>
      </x:c>
      <x:c r="H5692" s="32" t="n">
        <x:v>507.0122202348</x:v>
      </x:c>
      <x:c r="I5692" s="33" t="n">
        <x:v>0</x:v>
      </x:c>
      <x:c r="J5692" s="34" t="n">
        <x:v>1</x:v>
      </x:c>
      <x:c r="K5692" s="33" t="n">
        <x:v>323.5936569296281</x:v>
      </x:c>
      <x:c r="L5692" s="32" t="n">
        <x:v>164065.9384537889</x:v>
      </x:c>
      <x:c r="M5692" s="33" t="n">
        <x:v>3.51</x:v>
      </x:c>
      <x:c r="N5692" s="33" t="n">
        <x:v>323.5936569296281</x:v>
      </x:c>
      <x:c r="O5692" s="32" t="n">
        <x:v>164065.9384537889</x:v>
      </x:c>
      <x:c r="P5692" s="32" t="n">
        <x:v>0</x:v>
      </x:c>
      <x:c r="Q5692" s="33" t="n">
        <x:v>1</x:v>
      </x:c>
      <x:c r="R5692" s="34" t="n">
        <x:v>0</x:v>
      </x:c>
    </x:row>
    <x:row r="5693" ht="18" customHeight="1">
      <x:c r="A5693" s="25" t="str">
        <x:v>EEZ_911</x:v>
      </x:c>
      <x:c r="B5693" s="25" t="str">
        <x:v>Musandam (Oman)</x:v>
      </x:c>
      <x:c r="C5693" s="25" t="str">
        <x:v>functional</x:v>
      </x:c>
      <x:c r="D5693" s="25" t="str">
        <x:v>Small pelagics (&lt;30 cm)</x:v>
      </x:c>
      <x:c r="E5693" s="35" t="n">
        <x:v>3</x:v>
      </x:c>
      <x:c r="F5693" s="35" t="n">
        <x:v>3</x:v>
      </x:c>
      <x:c r="G5693" s="32" t="n">
        <x:v>3601.1878782211</x:v>
      </x:c>
      <x:c r="H5693" s="32" t="n">
        <x:v>3601.1878782211</x:v>
      </x:c>
      <x:c r="I5693" s="33" t="n">
        <x:v>0</x:v>
      </x:c>
      <x:c r="J5693" s="34" t="n">
        <x:v>1</x:v>
      </x:c>
      <x:c r="K5693" s="33" t="n">
        <x:v>33.56750065361379</x:v>
      </x:c>
      <x:c r="L5693" s="32" t="n">
        <x:v>120882.87645597284</x:v>
      </x:c>
      <x:c r="M5693" s="33" t="n">
        <x:v>2.4590504693155926</x:v>
      </x:c>
      <x:c r="N5693" s="33" t="n">
        <x:v>28.777328163296954</x:v>
      </x:c>
      <x:c r="O5693" s="32" t="n">
        <x:v>103632.56534925566</x:v>
      </x:c>
      <x:c r="P5693" s="32" t="n">
        <x:v>17250.311106717185</x:v>
      </x:c>
      <x:c r="Q5693" s="33" t="n">
        <x:v>1.166456470980732</x:v>
      </x:c>
      <x:c r="R5693" s="34" t="n">
        <x:v>0.16645647098073196</x:v>
      </x:c>
    </x:row>
    <x:row r="5694" ht="18" customHeight="1">
      <x:c r="A5694" s="25" t="str">
        <x:v>EEZ_911</x:v>
      </x:c>
      <x:c r="B5694" s="25" t="str">
        <x:v>Musandam (Oman)</x:v>
      </x:c>
      <x:c r="C5694" s="25" t="str">
        <x:v>functional</x:v>
      </x:c>
      <x:c r="D5694" s="25" t="str">
        <x:v>Small reef assoc. fish (&lt;30 cm)</x:v>
      </x:c>
      <x:c r="E5694" s="35" t="n">
        <x:v>1</x:v>
      </x:c>
      <x:c r="F5694" s="35" t="n">
        <x:v>1</x:v>
      </x:c>
      <x:c r="G5694" s="32" t="n">
        <x:v>96.8367443852</x:v>
      </x:c>
      <x:c r="H5694" s="32" t="n">
        <x:v>96.8367443852</x:v>
      </x:c>
      <x:c r="I5694" s="33" t="n">
        <x:v>0</x:v>
      </x:c>
      <x:c r="J5694" s="34" t="n">
        <x:v>1</x:v>
      </x:c>
      <x:c r="K5694" s="33" t="n">
        <x:v>57.543993733715666</x:v>
      </x:c>
      <x:c r="L5694" s="32" t="n">
        <x:v>5572.373012095375</x:v>
      </x:c>
      <x:c r="M5694" s="33" t="n">
        <x:v>2.76</x:v>
      </x:c>
      <x:c r="N5694" s="33" t="n">
        <x:v>57.543993733715666</x:v>
      </x:c>
      <x:c r="O5694" s="32" t="n">
        <x:v>5572.373012095375</x:v>
      </x:c>
      <x:c r="P5694" s="32" t="n">
        <x:v>0</x:v>
      </x:c>
      <x:c r="Q5694" s="33" t="n">
        <x:v>1</x:v>
      </x:c>
      <x:c r="R5694" s="34" t="n">
        <x:v>0</x:v>
      </x:c>
    </x:row>
    <x:row r="5695" ht="18" customHeight="1">
      <x:c r="A5695" s="25" t="str">
        <x:v>EEZ_912</x:v>
      </x:c>
      <x:c r="B5695" s="25" t="str">
        <x:v>Russia (Kara Sea)</x:v>
      </x:c>
      <x:c r="C5695" s="25" t="str">
        <x:v>functional</x:v>
      </x:c>
      <x:c r="D5695" s="25" t="str">
        <x:v>Large benthopelagics (&gt;=90 cm)</x:v>
      </x:c>
      <x:c r="E5695" s="35" t="n">
        <x:v>1</x:v>
      </x:c>
      <x:c r="F5695" s="35" t="n">
        <x:v>1</x:v>
      </x:c>
      <x:c r="G5695" s="32" t="n">
        <x:v>200.882191</x:v>
      </x:c>
      <x:c r="H5695" s="32" t="n">
        <x:v>200.882191</x:v>
      </x:c>
      <x:c r="I5695" s="33" t="n">
        <x:v>0</x:v>
      </x:c>
      <x:c r="J5695" s="34" t="n">
        <x:v>1</x:v>
      </x:c>
      <x:c r="K5695" s="33" t="n">
        <x:v>186.20871366628674</x:v>
      </x:c>
      <x:c r="L5695" s="32" t="n">
        <x:v>37406.01438457533</x:v>
      </x:c>
      <x:c r="M5695" s="33" t="n">
        <x:v>3.27</x:v>
      </x:c>
      <x:c r="N5695" s="33" t="n">
        <x:v>186.20871366628674</x:v>
      </x:c>
      <x:c r="O5695" s="32" t="n">
        <x:v>37406.01438457533</x:v>
      </x:c>
      <x:c r="P5695" s="32" t="n">
        <x:v>0</x:v>
      </x:c>
      <x:c r="Q5695" s="33" t="n">
        <x:v>1</x:v>
      </x:c>
      <x:c r="R5695" s="34" t="n">
        <x:v>0</x:v>
      </x:c>
    </x:row>
    <x:row r="5696" ht="18" customHeight="1">
      <x:c r="A5696" s="25" t="str">
        <x:v>EEZ_912</x:v>
      </x:c>
      <x:c r="B5696" s="25" t="str">
        <x:v>Russia (Kara Sea)</x:v>
      </x:c>
      <x:c r="C5696" s="25" t="str">
        <x:v>functional</x:v>
      </x:c>
      <x:c r="D5696" s="25" t="str">
        <x:v>Medium demersals (30 - 89 cm)</x:v>
      </x:c>
      <x:c r="E5696" s="35" t="n">
        <x:v>1</x:v>
      </x:c>
      <x:c r="F5696" s="35" t="n">
        <x:v>1</x:v>
      </x:c>
      <x:c r="G5696" s="32" t="n">
        <x:v>296.56235155</x:v>
      </x:c>
      <x:c r="H5696" s="32" t="n">
        <x:v>296.56235155</x:v>
      </x:c>
      <x:c r="I5696" s="33" t="n">
        <x:v>0</x:v>
      </x:c>
      <x:c r="J5696" s="34" t="n">
        <x:v>1</x:v>
      </x:c>
      <x:c r="K5696" s="33" t="n">
        <x:v>190.54607179632464</x:v>
      </x:c>
      <x:c r="L5696" s="32" t="n">
        <x:v>56508.79113053317</x:v>
      </x:c>
      <x:c r="M5696" s="33" t="n">
        <x:v>3.28</x:v>
      </x:c>
      <x:c r="N5696" s="33" t="n">
        <x:v>190.54607179632464</x:v>
      </x:c>
      <x:c r="O5696" s="32" t="n">
        <x:v>56508.79113053317</x:v>
      </x:c>
      <x:c r="P5696" s="32" t="n">
        <x:v>0</x:v>
      </x:c>
      <x:c r="Q5696" s="33" t="n">
        <x:v>1</x:v>
      </x:c>
      <x:c r="R5696" s="34" t="n">
        <x:v>0</x:v>
      </x:c>
    </x:row>
    <x:row r="5697" ht="18" customHeight="1">
      <x:c r="A5697" s="25" t="str">
        <x:v>EEZ_912</x:v>
      </x:c>
      <x:c r="B5697" s="25" t="str">
        <x:v>Russia (Kara Sea)</x:v>
      </x:c>
      <x:c r="C5697" s="25" t="str">
        <x:v>functional</x:v>
      </x:c>
      <x:c r="D5697" s="25" t="str">
        <x:v>Medium pelagics (30 - 89 cm)</x:v>
      </x:c>
      <x:c r="E5697" s="35" t="n">
        <x:v>3</x:v>
      </x:c>
      <x:c r="F5697" s="35" t="n">
        <x:v>3</x:v>
      </x:c>
      <x:c r="G5697" s="32" t="n">
        <x:v>250.08977380000002</x:v>
      </x:c>
      <x:c r="H5697" s="32" t="n">
        <x:v>250.08977380000002</x:v>
      </x:c>
      <x:c r="I5697" s="33" t="n">
        <x:v>0</x:v>
      </x:c>
      <x:c r="J5697" s="34" t="n">
        <x:v>1</x:v>
      </x:c>
      <x:c r="K5697" s="33" t="n">
        <x:v>194.0359404292834</x:v>
      </x:c>
      <x:c r="L5697" s="32" t="n">
        <x:v>48526.40445102976</x:v>
      </x:c>
      <x:c r="M5697" s="33" t="n">
        <x:v>3.2739576957944365</x:v>
      </x:c>
      <x:c r="N5697" s="33" t="n">
        <x:v>187.91337632849303</x:v>
      </x:c>
      <x:c r="O5697" s="32" t="n">
        <x:v>46995.2137799871</x:v>
      </x:c>
      <x:c r="P5697" s="32" t="n">
        <x:v>1531.1906710426629</x:v>
      </x:c>
      <x:c r="Q5697" s="33" t="n">
        <x:v>1.0325818428704483</x:v>
      </x:c>
      <x:c r="R5697" s="34" t="n">
        <x:v>0.03258184287044823</x:v>
      </x:c>
    </x:row>
    <x:row r="5698" ht="18" customHeight="1">
      <x:c r="A5698" s="25" t="str">
        <x:v>EEZ_913</x:v>
      </x:c>
      <x:c r="B5698" s="25" t="str">
        <x:v>Russia (Laptev to Chukchi Sea)</x:v>
      </x:c>
      <x:c r="C5698" s="25" t="str">
        <x:v>functional</x:v>
      </x:c>
      <x:c r="D5698" s="25" t="str">
        <x:v>Large benthopelagics (&gt;=90 cm)</x:v>
      </x:c>
      <x:c r="E5698" s="35" t="n">
        <x:v>1</x:v>
      </x:c>
      <x:c r="F5698" s="35" t="n">
        <x:v>1</x:v>
      </x:c>
      <x:c r="G5698" s="32" t="n">
        <x:v>518.8670777</x:v>
      </x:c>
      <x:c r="H5698" s="32" t="n">
        <x:v>518.8670777</x:v>
      </x:c>
      <x:c r="I5698" s="33" t="n">
        <x:v>0</x:v>
      </x:c>
      <x:c r="J5698" s="34" t="n">
        <x:v>1</x:v>
      </x:c>
      <x:c r="K5698" s="33" t="n">
        <x:v>186.20871366628674</x:v>
      </x:c>
      <x:c r="L5698" s="32" t="n">
        <x:v>96617.57110230224</x:v>
      </x:c>
      <x:c r="M5698" s="33" t="n">
        <x:v>3.27</x:v>
      </x:c>
      <x:c r="N5698" s="33" t="n">
        <x:v>186.20871366628674</x:v>
      </x:c>
      <x:c r="O5698" s="32" t="n">
        <x:v>96617.57110230224</x:v>
      </x:c>
      <x:c r="P5698" s="32" t="n">
        <x:v>0</x:v>
      </x:c>
      <x:c r="Q5698" s="33" t="n">
        <x:v>1</x:v>
      </x:c>
      <x:c r="R5698" s="34" t="n">
        <x:v>0</x:v>
      </x:c>
    </x:row>
    <x:row r="5699" ht="18" customHeight="1">
      <x:c r="A5699" s="25" t="str">
        <x:v>EEZ_913</x:v>
      </x:c>
      <x:c r="B5699" s="25" t="str">
        <x:v>Russia (Laptev to Chukchi Sea)</x:v>
      </x:c>
      <x:c r="C5699" s="25" t="str">
        <x:v>functional</x:v>
      </x:c>
      <x:c r="D5699" s="25" t="str">
        <x:v>Medium demersals (30 - 89 cm)</x:v>
      </x:c>
      <x:c r="E5699" s="35" t="n">
        <x:v>1</x:v>
      </x:c>
      <x:c r="F5699" s="35" t="n">
        <x:v>1</x:v>
      </x:c>
      <x:c r="G5699" s="32" t="n">
        <x:v>2273.5993257</x:v>
      </x:c>
      <x:c r="H5699" s="32" t="n">
        <x:v>2273.5993257</x:v>
      </x:c>
      <x:c r="I5699" s="33" t="n">
        <x:v>0</x:v>
      </x:c>
      <x:c r="J5699" s="34" t="n">
        <x:v>1</x:v>
      </x:c>
      <x:c r="K5699" s="33" t="n">
        <x:v>190.54607179632464</x:v>
      </x:c>
      <x:c r="L5699" s="32" t="n">
        <x:v>433225.4203509075</x:v>
      </x:c>
      <x:c r="M5699" s="33" t="n">
        <x:v>3.28</x:v>
      </x:c>
      <x:c r="N5699" s="33" t="n">
        <x:v>190.54607179632464</x:v>
      </x:c>
      <x:c r="O5699" s="32" t="n">
        <x:v>433225.4203509075</x:v>
      </x:c>
      <x:c r="P5699" s="32" t="n">
        <x:v>0</x:v>
      </x:c>
      <x:c r="Q5699" s="33" t="n">
        <x:v>1</x:v>
      </x:c>
      <x:c r="R5699" s="34" t="n">
        <x:v>0</x:v>
      </x:c>
    </x:row>
    <x:row r="5700" ht="18" customHeight="1">
      <x:c r="A5700" s="25" t="str">
        <x:v>EEZ_913</x:v>
      </x:c>
      <x:c r="B5700" s="25" t="str">
        <x:v>Russia (Laptev to Chukchi Sea)</x:v>
      </x:c>
      <x:c r="C5700" s="25" t="str">
        <x:v>functional</x:v>
      </x:c>
      <x:c r="D5700" s="25" t="str">
        <x:v>Medium pelagics (30 - 89 cm)</x:v>
      </x:c>
      <x:c r="E5700" s="35" t="n">
        <x:v>3</x:v>
      </x:c>
      <x:c r="F5700" s="35" t="n">
        <x:v>3</x:v>
      </x:c>
      <x:c r="G5700" s="32" t="n">
        <x:v>3935.3424428000003</x:v>
      </x:c>
      <x:c r="H5700" s="32" t="n">
        <x:v>3935.3424428000003</x:v>
      </x:c>
      <x:c r="I5700" s="33" t="n">
        <x:v>0</x:v>
      </x:c>
      <x:c r="J5700" s="34" t="n">
        <x:v>1</x:v>
      </x:c>
      <x:c r="K5700" s="33" t="n">
        <x:v>235.11634065986826</x:v>
      </x:c>
      <x:c r="L5700" s="32" t="n">
        <x:v>925263.314394603</x:v>
      </x:c>
      <x:c r="M5700" s="33" t="n">
        <x:v>3.3245450426787446</x:v>
      </x:c>
      <x:c r="N5700" s="33" t="n">
        <x:v>211.1276154616922</x:v>
      </x:c>
      <x:c r="O5700" s="32" t="n">
        <x:v>830859.4659735549</x:v>
      </x:c>
      <x:c r="P5700" s="32" t="n">
        <x:v>94403.84842104814</x:v>
      </x:c>
      <x:c r="Q5700" s="33" t="n">
        <x:v>1.1136219207786613</x:v>
      </x:c>
      <x:c r="R5700" s="34" t="n">
        <x:v>0.11362192077866136</x:v>
      </x:c>
    </x:row>
    <x:row r="5701" ht="18" customHeight="1">
      <x:c r="A5701" s="25" t="str">
        <x:v>EEZ_914</x:v>
      </x:c>
      <x:c r="B5701" s="25" t="str">
        <x:v>Sweden (Baltic)</x:v>
      </x:c>
      <x:c r="C5701" s="25" t="str">
        <x:v>functional</x:v>
      </x:c>
      <x:c r="D5701" s="25" t="str">
        <x:v>Large benthopelagics (&gt;=90 cm)</x:v>
      </x:c>
      <x:c r="E5701" s="35" t="n">
        <x:v>8</x:v>
      </x:c>
      <x:c r="F5701" s="35" t="n">
        <x:v>8</x:v>
      </x:c>
      <x:c r="G5701" s="32" t="n">
        <x:v>9842.6626217051</x:v>
      </x:c>
      <x:c r="H5701" s="32" t="n">
        <x:v>9842.6626217051</x:v>
      </x:c>
      <x:c r="I5701" s="33" t="n">
        <x:v>0</x:v>
      </x:c>
      <x:c r="J5701" s="34" t="n">
        <x:v>1</x:v>
      </x:c>
      <x:c r="K5701" s="33" t="n">
        <x:v>1298.3219055141428</x:v>
      </x:c>
      <x:c r="L5701" s="32" t="n">
        <x:v>12778944.490344994</x:v>
      </x:c>
      <x:c r="M5701" s="33" t="n">
        <x:v>4.104441094796373</x:v>
      </x:c>
      <x:c r="N5701" s="33" t="n">
        <x:v>1271.8652299074956</x:v>
      </x:c>
      <x:c r="O5701" s="32" t="n">
        <x:v>12518540.35825687</x:v>
      </x:c>
      <x:c r="P5701" s="32" t="n">
        <x:v>260404.1320881229</x:v>
      </x:c>
      <x:c r="Q5701" s="33" t="n">
        <x:v>1.0208014772198555</x:v>
      </x:c>
      <x:c r="R5701" s="34" t="n">
        <x:v>0.02080147721985557</x:v>
      </x:c>
    </x:row>
    <x:row r="5702" ht="18" customHeight="1">
      <x:c r="A5702" s="25" t="str">
        <x:v>EEZ_914</x:v>
      </x:c>
      <x:c r="B5702" s="25" t="str">
        <x:v>Sweden (Baltic)</x:v>
      </x:c>
      <x:c r="C5702" s="25" t="str">
        <x:v>functional</x:v>
      </x:c>
      <x:c r="D5702" s="25" t="str">
        <x:v>Large demersals (&gt;=90 cm)</x:v>
      </x:c>
      <x:c r="E5702" s="35" t="n">
        <x:v>9</x:v>
      </x:c>
      <x:c r="F5702" s="35" t="n">
        <x:v>9</x:v>
      </x:c>
      <x:c r="G5702" s="32" t="n">
        <x:v>487.91844079059996</x:v>
      </x:c>
      <x:c r="H5702" s="32" t="n">
        <x:v>487.91844079059996</x:v>
      </x:c>
      <x:c r="I5702" s="33" t="n">
        <x:v>0</x:v>
      </x:c>
      <x:c r="J5702" s="34" t="n">
        <x:v>1</x:v>
      </x:c>
      <x:c r="K5702" s="33" t="n">
        <x:v>1012.1247083722109</x:v>
      </x:c>
      <x:c r="L5702" s="32" t="n">
        <x:v>493834.30959460983</x:v>
      </x:c>
      <x:c r="M5702" s="33" t="n">
        <x:v>3.9671299839569807</x:v>
      </x:c>
      <x:c r="N5702" s="33" t="n">
        <x:v>927.1072642482593</x:v>
      </x:c>
      <x:c r="O5702" s="32" t="n">
        <x:v>452352.7308176494</x:v>
      </x:c>
      <x:c r="P5702" s="32" t="n">
        <x:v>41481.578776960436</x:v>
      </x:c>
      <x:c r="Q5702" s="33" t="n">
        <x:v>1.091701842281311</x:v>
      </x:c>
      <x:c r="R5702" s="34" t="n">
        <x:v>0.09170184228131105</x:v>
      </x:c>
    </x:row>
    <x:row r="5703" ht="18" customHeight="1">
      <x:c r="A5703" s="25" t="str">
        <x:v>EEZ_914</x:v>
      </x:c>
      <x:c r="B5703" s="25" t="str">
        <x:v>Sweden (Baltic)</x:v>
      </x:c>
      <x:c r="C5703" s="25" t="str">
        <x:v>functional</x:v>
      </x:c>
      <x:c r="D5703" s="25" t="str">
        <x:v>Large flatfishes (&gt;=90 cm)</x:v>
      </x:c>
      <x:c r="E5703" s="35" t="n">
        <x:v>2</x:v>
      </x:c>
      <x:c r="F5703" s="35" t="n">
        <x:v>2</x:v>
      </x:c>
      <x:c r="G5703" s="32" t="n">
        <x:v>1242.5542132346</x:v>
      </x:c>
      <x:c r="H5703" s="32" t="n">
        <x:v>1242.5542132346</x:v>
      </x:c>
      <x:c r="I5703" s="33" t="n">
        <x:v>0</x:v>
      </x:c>
      <x:c r="J5703" s="34" t="n">
        <x:v>1</x:v>
      </x:c>
      <x:c r="K5703" s="33" t="n">
        <x:v>1775.699773776766</x:v>
      </x:c>
      <x:c r="L5703" s="32" t="n">
        <x:v>2206403.2353460467</x:v>
      </x:c>
      <x:c r="M5703" s="33" t="n">
        <x:v>4.0912886714923316</x:v>
      </x:c>
      <x:c r="N5703" s="33" t="n">
        <x:v>1233.924738974537</x:v>
      </x:c>
      <x:c r="O5703" s="32" t="n">
        <x:v>1533218.383227215</x:v>
      </x:c>
      <x:c r="P5703" s="32" t="n">
        <x:v>673184.8521188318</x:v>
      </x:c>
      <x:c r="Q5703" s="33" t="n">
        <x:v>1.4390665149095525</x:v>
      </x:c>
      <x:c r="R5703" s="34" t="n">
        <x:v>0.43906651490955245</x:v>
      </x:c>
    </x:row>
    <x:row r="5704" ht="18" customHeight="1">
      <x:c r="A5704" s="25" t="str">
        <x:v>EEZ_914</x:v>
      </x:c>
      <x:c r="B5704" s="25" t="str">
        <x:v>Sweden (Baltic)</x:v>
      </x:c>
      <x:c r="C5704" s="25" t="str">
        <x:v>functional</x:v>
      </x:c>
      <x:c r="D5704" s="25" t="str">
        <x:v>Large pelagics (&gt;=90 cm)</x:v>
      </x:c>
      <x:c r="E5704" s="35" t="n">
        <x:v>2</x:v>
      </x:c>
      <x:c r="F5704" s="35" t="n">
        <x:v>2</x:v>
      </x:c>
      <x:c r="G5704" s="32" t="n">
        <x:v>318.74067477250003</x:v>
      </x:c>
      <x:c r="H5704" s="32" t="n">
        <x:v>318.74067477250003</x:v>
      </x:c>
      <x:c r="I5704" s="33" t="n">
        <x:v>0</x:v>
      </x:c>
      <x:c r="J5704" s="34" t="n">
        <x:v>1</x:v>
      </x:c>
      <x:c r="K5704" s="33" t="n">
        <x:v>861.9691522338176</x:v>
      </x:c>
      <x:c r="L5704" s="32" t="n">
        <x:v>274744.6292160868</x:v>
      </x:c>
      <x:c r="M5704" s="33" t="n">
        <x:v>3.8561543402624068</x:v>
      </x:c>
      <x:c r="N5704" s="33" t="n">
        <x:v>718.0494274787382</x:v>
      </x:c>
      <x:c r="O5704" s="32" t="n">
        <x:v>228871.55903458034</x:v>
      </x:c>
      <x:c r="P5704" s="32" t="n">
        <x:v>45873.07018150648</x:v>
      </x:c>
      <x:c r="Q5704" s="33" t="n">
        <x:v>1.2004315012970899</x:v>
      </x:c>
      <x:c r="R5704" s="34" t="n">
        <x:v>0.20043150129708992</x:v>
      </x:c>
    </x:row>
    <x:row r="5705" ht="18" customHeight="1">
      <x:c r="A5705" s="25" t="str">
        <x:v>EEZ_914</x:v>
      </x:c>
      <x:c r="B5705" s="25" t="str">
        <x:v>Sweden (Baltic)</x:v>
      </x:c>
      <x:c r="C5705" s="25" t="str">
        <x:v>functional</x:v>
      </x:c>
      <x:c r="D5705" s="25" t="str">
        <x:v>Lobsters, crabs</x:v>
      </x:c>
      <x:c r="E5705" s="35" t="n">
        <x:v>1</x:v>
      </x:c>
      <x:c r="F5705" s="35" t="n">
        <x:v>1</x:v>
      </x:c>
      <x:c r="G5705" s="32" t="n">
        <x:v>0.5997398398</x:v>
      </x:c>
      <x:c r="H5705" s="32" t="n">
        <x:v>0.5997398398</x:v>
      </x:c>
      <x:c r="I5705" s="33" t="n">
        <x:v>0</x:v>
      </x:c>
      <x:c r="J5705" s="34" t="n">
        <x:v>1</x:v>
      </x:c>
      <x:c r="K5705" s="33" t="n">
        <x:v>39.810717055349734</x:v>
      </x:c>
      <x:c r="L5705" s="32" t="n">
        <x:v>23.876073069098577</x:v>
      </x:c>
      <x:c r="M5705" s="33" t="n">
        <x:v>2.6</x:v>
      </x:c>
      <x:c r="N5705" s="33" t="n">
        <x:v>39.810717055349734</x:v>
      </x:c>
      <x:c r="O5705" s="32" t="n">
        <x:v>23.876073069098577</x:v>
      </x:c>
      <x:c r="P5705" s="32" t="n">
        <x:v>0</x:v>
      </x:c>
      <x:c r="Q5705" s="33" t="n">
        <x:v>1</x:v>
      </x:c>
      <x:c r="R5705" s="34" t="n">
        <x:v>0</x:v>
      </x:c>
    </x:row>
    <x:row r="5706" ht="18" customHeight="1">
      <x:c r="A5706" s="25" t="str">
        <x:v>EEZ_914</x:v>
      </x:c>
      <x:c r="B5706" s="25" t="str">
        <x:v>Sweden (Baltic)</x:v>
      </x:c>
      <x:c r="C5706" s="25" t="str">
        <x:v>functional</x:v>
      </x:c>
      <x:c r="D5706" s="25" t="str">
        <x:v>Medium benthopelagics (30 - 89 cm)</x:v>
      </x:c>
      <x:c r="E5706" s="35" t="n">
        <x:v>5</x:v>
      </x:c>
      <x:c r="F5706" s="35" t="n">
        <x:v>5</x:v>
      </x:c>
      <x:c r="G5706" s="32" t="n">
        <x:v>1142.7188703673</x:v>
      </x:c>
      <x:c r="H5706" s="32" t="n">
        <x:v>1142.7188703673</x:v>
      </x:c>
      <x:c r="I5706" s="33" t="n">
        <x:v>0</x:v>
      </x:c>
      <x:c r="J5706" s="34" t="n">
        <x:v>1</x:v>
      </x:c>
      <x:c r="K5706" s="33" t="n">
        <x:v>1427.505162329593</x:v>
      </x:c>
      <x:c r="L5706" s="32" t="n">
        <x:v>1631237.0865407619</x:v>
      </x:c>
      <x:c r="M5706" s="33" t="n">
        <x:v>3.825061845968211</x:v>
      </x:c>
      <x:c r="N5706" s="33" t="n">
        <x:v>668.4391002652998</x:v>
      </x:c>
      <x:c r="O5706" s="32" t="n">
        <x:v>763837.9735644978</x:v>
      </x:c>
      <x:c r="P5706" s="32" t="n">
        <x:v>867399.1129762641</x:v>
      </x:c>
      <x:c r="Q5706" s="33" t="n">
        <x:v>2.135579982922938</x:v>
      </x:c>
      <x:c r="R5706" s="34" t="n">
        <x:v>1.1355799829229383</x:v>
      </x:c>
    </x:row>
    <x:row r="5707" ht="18" customHeight="1">
      <x:c r="A5707" s="25" t="str">
        <x:v>EEZ_914</x:v>
      </x:c>
      <x:c r="B5707" s="25" t="str">
        <x:v>Sweden (Baltic)</x:v>
      </x:c>
      <x:c r="C5707" s="25" t="str">
        <x:v>functional</x:v>
      </x:c>
      <x:c r="D5707" s="25" t="str">
        <x:v>Medium demersals (30 - 89 cm)</x:v>
      </x:c>
      <x:c r="E5707" s="35" t="n">
        <x:v>12</x:v>
      </x:c>
      <x:c r="F5707" s="35" t="n">
        <x:v>12</x:v>
      </x:c>
      <x:c r="G5707" s="32" t="n">
        <x:v>2435.4992674874</x:v>
      </x:c>
      <x:c r="H5707" s="32" t="n">
        <x:v>2435.4992674874</x:v>
      </x:c>
      <x:c r="I5707" s="33" t="n">
        <x:v>0</x:v>
      </x:c>
      <x:c r="J5707" s="34" t="n">
        <x:v>1</x:v>
      </x:c>
      <x:c r="K5707" s="33" t="n">
        <x:v>1060.9677210287157</x:v>
      </x:c>
      <x:c r="L5707" s="32" t="n">
        <x:v>2583986.1073932135</x:v>
      </x:c>
      <x:c r="M5707" s="33" t="n">
        <x:v>3.697413039915137</x:v>
      </x:c>
      <x:c r="N5707" s="33" t="n">
        <x:v>498.2106877642221</x:v>
      </x:c>
      <x:c r="O5707" s="32" t="n">
        <x:v>1213391.7651041567</x:v>
      </x:c>
      <x:c r="P5707" s="32" t="n">
        <x:v>1370594.3422890569</x:v>
      </x:c>
      <x:c r="Q5707" s="33" t="n">
        <x:v>2.129556324433606</x:v>
      </x:c>
      <x:c r="R5707" s="34" t="n">
        <x:v>1.1295563244336062</x:v>
      </x:c>
    </x:row>
    <x:row r="5708" ht="18" customHeight="1">
      <x:c r="A5708" s="25" t="str">
        <x:v>EEZ_914</x:v>
      </x:c>
      <x:c r="B5708" s="25" t="str">
        <x:v>Sweden (Baltic)</x:v>
      </x:c>
      <x:c r="C5708" s="25" t="str">
        <x:v>functional</x:v>
      </x:c>
      <x:c r="D5708" s="25" t="str">
        <x:v>Medium pelagics (30 - 89 cm)</x:v>
      </x:c>
      <x:c r="E5708" s="35" t="n">
        <x:v>9</x:v>
      </x:c>
      <x:c r="F5708" s="35" t="n">
        <x:v>9</x:v>
      </x:c>
      <x:c r="G5708" s="32" t="n">
        <x:v>141602.59868320887</x:v>
      </x:c>
      <x:c r="H5708" s="32" t="n">
        <x:v>141602.59868320887</x:v>
      </x:c>
      <x:c r="I5708" s="33" t="n">
        <x:v>0</x:v>
      </x:c>
      <x:c r="J5708" s="34" t="n">
        <x:v>1</x:v>
      </x:c>
      <x:c r="K5708" s="33" t="n">
        <x:v>240.0766391025783</x:v>
      </x:c>
      <x:c r="L5708" s="32" t="n">
        <x:v>33995475.980055965</x:v>
      </x:c>
      <x:c r="M5708" s="33" t="n">
        <x:v>3.3790526629801376</x:v>
      </x:c>
      <x:c r="N5708" s="33" t="n">
        <x:v>239.36059898472558</x:v>
      </x:c>
      <x:c r="O5708" s="32" t="n">
        <x:v>33894082.83860659</x:v>
      </x:c>
      <x:c r="P5708" s="32" t="n">
        <x:v>101393.14144937694</x:v>
      </x:c>
      <x:c r="Q5708" s="33" t="n">
        <x:v>1.0029914702791098</x:v>
      </x:c>
      <x:c r="R5708" s="34" t="n">
        <x:v>0.0029914702791097943</x:v>
      </x:c>
    </x:row>
    <x:row r="5709" ht="18" customHeight="1">
      <x:c r="A5709" s="25" t="str">
        <x:v>EEZ_914</x:v>
      </x:c>
      <x:c r="B5709" s="25" t="str">
        <x:v>Sweden (Baltic)</x:v>
      </x:c>
      <x:c r="C5709" s="25" t="str">
        <x:v>functional</x:v>
      </x:c>
      <x:c r="D5709" s="25" t="str">
        <x:v>Medium reef assoc. fish (30 - 89 cm)</x:v>
      </x:c>
      <x:c r="E5709" s="35" t="n">
        <x:v>1</x:v>
      </x:c>
      <x:c r="F5709" s="35" t="n">
        <x:v>1</x:v>
      </x:c>
      <x:c r="G5709" s="32" t="n">
        <x:v>0.0039374486</x:v>
      </x:c>
      <x:c r="H5709" s="32" t="n">
        <x:v>0.0039374486</x:v>
      </x:c>
      <x:c r="I5709" s="33" t="n">
        <x:v>0</x:v>
      </x:c>
      <x:c r="J5709" s="34" t="n">
        <x:v>1</x:v>
      </x:c>
      <x:c r="K5709" s="33" t="n">
        <x:v>33.88441561392024</x:v>
      </x:c>
      <x:c r="L5709" s="32" t="n">
        <x:v>0.13341814482084838</x:v>
      </x:c>
      <x:c r="M5709" s="33" t="n">
        <x:v>2.53</x:v>
      </x:c>
      <x:c r="N5709" s="33" t="n">
        <x:v>33.88441561392024</x:v>
      </x:c>
      <x:c r="O5709" s="32" t="n">
        <x:v>0.13341814482084838</x:v>
      </x:c>
      <x:c r="P5709" s="32" t="n">
        <x:v>0</x:v>
      </x:c>
      <x:c r="Q5709" s="33" t="n">
        <x:v>1</x:v>
      </x:c>
      <x:c r="R5709" s="34" t="n">
        <x:v>0</x:v>
      </x:c>
    </x:row>
    <x:row r="5710" ht="18" customHeight="1">
      <x:c r="A5710" s="25" t="str">
        <x:v>EEZ_914</x:v>
      </x:c>
      <x:c r="B5710" s="25" t="str">
        <x:v>Sweden (Baltic)</x:v>
      </x:c>
      <x:c r="C5710" s="25" t="str">
        <x:v>functional</x:v>
      </x:c>
      <x:c r="D5710" s="25" t="str">
        <x:v>Other demersal invertebrates</x:v>
      </x:c>
      <x:c r="E5710" s="35" t="n">
        <x:v>1</x:v>
      </x:c>
      <x:c r="F5710" s="35" t="n">
        <x:v>1</x:v>
      </x:c>
      <x:c r="G5710" s="32" t="n">
        <x:v>0.036196954600000004</x:v>
      </x:c>
      <x:c r="H5710" s="32" t="n">
        <x:v>0.036196954600000004</x:v>
      </x:c>
      <x:c r="I5710" s="33" t="n">
        <x:v>0</x:v>
      </x:c>
      <x:c r="J5710" s="34" t="n">
        <x:v>1</x:v>
      </x:c>
      <x:c r="K5710" s="33" t="n">
        <x:v>562.341325190349</x:v>
      </x:c>
      <x:c r="L5710" s="32" t="n">
        <x:v>20.3550434176189</x:v>
      </x:c>
      <x:c r="M5710" s="33" t="n">
        <x:v>3.7499999999999996</x:v>
      </x:c>
      <x:c r="N5710" s="33" t="n">
        <x:v>562.3413251903485</x:v>
      </x:c>
      <x:c r="O5710" s="32" t="n">
        <x:v>20.355043417618884</x:v>
      </x:c>
      <x:c r="P5710" s="32" t="n">
        <x:v>1.7763568394002505e-14</x:v>
      </x:c>
      <x:c r="Q5710" s="33" t="n">
        <x:v>1.0000000000000009</x:v>
      </x:c>
      <x:c r="R5710" s="34" t="n">
        <x:v>8.726863426204606e-16</x:v>
      </x:c>
    </x:row>
    <x:row r="5711" ht="18" customHeight="1">
      <x:c r="A5711" s="25" t="str">
        <x:v>EEZ_914</x:v>
      </x:c>
      <x:c r="B5711" s="25" t="str">
        <x:v>Sweden (Baltic)</x:v>
      </x:c>
      <x:c r="C5711" s="25" t="str">
        <x:v>functional</x:v>
      </x:c>
      <x:c r="D5711" s="25" t="str">
        <x:v>Small benthopelagics (&lt;30 cm)</x:v>
      </x:c>
      <x:c r="E5711" s="35" t="n">
        <x:v>1</x:v>
      </x:c>
      <x:c r="F5711" s="35" t="n">
        <x:v>1</x:v>
      </x:c>
      <x:c r="G5711" s="32" t="n">
        <x:v>177.1203752114</x:v>
      </x:c>
      <x:c r="H5711" s="32" t="n">
        <x:v>177.1203752114</x:v>
      </x:c>
      <x:c r="I5711" s="33" t="n">
        <x:v>0</x:v>
      </x:c>
      <x:c r="J5711" s="34" t="n">
        <x:v>1</x:v>
      </x:c>
      <x:c r="K5711" s="33" t="n">
        <x:v>204.17379446695293</x:v>
      </x:c>
      <x:c r="L5711" s="32" t="n">
        <x:v>36163.33908432197</x:v>
      </x:c>
      <x:c r="M5711" s="33" t="n">
        <x:v>3.31</x:v>
      </x:c>
      <x:c r="N5711" s="33" t="n">
        <x:v>204.17379446695296</x:v>
      </x:c>
      <x:c r="O5711" s="32" t="n">
        <x:v>36163.33908432197</x:v>
      </x:c>
      <x:c r="P5711" s="32" t="n">
        <x:v>0</x:v>
      </x:c>
      <x:c r="Q5711" s="33" t="n">
        <x:v>1</x:v>
      </x:c>
      <x:c r="R5711" s="34" t="n">
        <x:v>0</x:v>
      </x:c>
    </x:row>
    <x:row r="5712" ht="18" customHeight="1">
      <x:c r="A5712" s="25" t="str">
        <x:v>EEZ_914</x:v>
      </x:c>
      <x:c r="B5712" s="25" t="str">
        <x:v>Sweden (Baltic)</x:v>
      </x:c>
      <x:c r="C5712" s="25" t="str">
        <x:v>functional</x:v>
      </x:c>
      <x:c r="D5712" s="25" t="str">
        <x:v>Small demersals (&lt;30 cm)</x:v>
      </x:c>
      <x:c r="E5712" s="35" t="n">
        <x:v>2</x:v>
      </x:c>
      <x:c r="F5712" s="35" t="n">
        <x:v>2</x:v>
      </x:c>
      <x:c r="G5712" s="32" t="n">
        <x:v>38.2470898955</x:v>
      </x:c>
      <x:c r="H5712" s="32" t="n">
        <x:v>38.2470898955</x:v>
      </x:c>
      <x:c r="I5712" s="33" t="n">
        <x:v>0</x:v>
      </x:c>
      <x:c r="J5712" s="34" t="n">
        <x:v>1</x:v>
      </x:c>
      <x:c r="K5712" s="33" t="n">
        <x:v>135.50919623830782</x:v>
      </x:c>
      <x:c r="L5712" s="32" t="n">
        <x:v>5182.8324101935095</x:v>
      </x:c>
      <x:c r="M5712" s="33" t="n">
        <x:v>3.1213498264147432</x:v>
      </x:c>
      <x:c r="N5712" s="33" t="n">
        <x:v>132.23603733111196</x:v>
      </x:c>
      <x:c r="O5712" s="32" t="n">
        <x:v>5057.643607227733</x:v>
      </x:c>
      <x:c r="P5712" s="32" t="n">
        <x:v>125.18880296577663</x:v>
      </x:c>
      <x:c r="Q5712" s="33" t="n">
        <x:v>1.0247523971018584</x:v>
      </x:c>
      <x:c r="R5712" s="34" t="n">
        <x:v>0.024752397101858444</x:v>
      </x:c>
    </x:row>
    <x:row r="5713" ht="18" customHeight="1">
      <x:c r="A5713" s="25" t="str">
        <x:v>EEZ_914</x:v>
      </x:c>
      <x:c r="B5713" s="25" t="str">
        <x:v>Sweden (Baltic)</x:v>
      </x:c>
      <x:c r="C5713" s="25" t="str">
        <x:v>functional</x:v>
      </x:c>
      <x:c r="D5713" s="25" t="str">
        <x:v>Small pelagics (&lt;30 cm)</x:v>
      </x:c>
      <x:c r="E5713" s="35" t="n">
        <x:v>1</x:v>
      </x:c>
      <x:c r="F5713" s="35" t="n">
        <x:v>1</x:v>
      </x:c>
      <x:c r="G5713" s="32" t="n">
        <x:v>92133.1039552355</x:v>
      </x:c>
      <x:c r="H5713" s="32" t="n">
        <x:v>92133.1039552355</x:v>
      </x:c>
      <x:c r="I5713" s="33" t="n">
        <x:v>0</x:v>
      </x:c>
      <x:c r="J5713" s="34" t="n">
        <x:v>1</x:v>
      </x:c>
      <x:c r="K5713" s="33" t="n">
        <x:v>102.32929922807536</x:v>
      </x:c>
      <x:c r="L5713" s="32" t="n">
        <x:v>9427915.963446667</x:v>
      </x:c>
      <x:c r="M5713" s="33" t="n">
        <x:v>3.01</x:v>
      </x:c>
      <x:c r="N5713" s="33" t="n">
        <x:v>102.32929922807536</x:v>
      </x:c>
      <x:c r="O5713" s="32" t="n">
        <x:v>9427915.963446667</x:v>
      </x:c>
      <x:c r="P5713" s="32" t="n">
        <x:v>0</x:v>
      </x:c>
      <x:c r="Q5713" s="33" t="n">
        <x:v>1</x:v>
      </x:c>
      <x:c r="R5713" s="34" t="n">
        <x:v>0</x:v>
      </x:c>
    </x:row>
    <x:row r="5714" ht="18" customHeight="1">
      <x:c r="A5714" s="25" t="str">
        <x:v>EEZ_914</x:v>
      </x:c>
      <x:c r="B5714" s="25" t="str">
        <x:v>Sweden (Baltic)</x:v>
      </x:c>
      <x:c r="C5714" s="25" t="str">
        <x:v>functional</x:v>
      </x:c>
      <x:c r="D5714" s="25" t="str">
        <x:v>Small reef assoc. fish (&lt;30 cm)</x:v>
      </x:c>
      <x:c r="E5714" s="35" t="n">
        <x:v>2</x:v>
      </x:c>
      <x:c r="F5714" s="35" t="n">
        <x:v>2</x:v>
      </x:c>
      <x:c r="G5714" s="32" t="n">
        <x:v>79.64428029140001</x:v>
      </x:c>
      <x:c r="H5714" s="32" t="n">
        <x:v>79.64428029140001</x:v>
      </x:c>
      <x:c r="I5714" s="33" t="n">
        <x:v>0</x:v>
      </x:c>
      <x:c r="J5714" s="34" t="n">
        <x:v>1</x:v>
      </x:c>
      <x:c r="K5714" s="33" t="n">
        <x:v>130.331556413147</x:v>
      </x:c>
      <x:c r="L5714" s="32" t="n">
        <x:v>10380.163009783093</x:v>
      </x:c>
      <x:c r="M5714" s="33" t="n">
        <x:v>3.1136627807313046</x:v>
      </x:c>
      <x:c r="N5714" s="33" t="n">
        <x:v>129.91604193249808</x:v>
      </x:c>
      <x:c r="O5714" s="32" t="n">
        <x:v>10347.069658021153</x:v>
      </x:c>
      <x:c r="P5714" s="32" t="n">
        <x:v>33.09335176193963</x:v>
      </x:c>
      <x:c r="Q5714" s="33" t="n">
        <x:v>1.0031983308178742</x:v>
      </x:c>
      <x:c r="R5714" s="34" t="n">
        <x:v>0.003198330817874153</x:v>
      </x:c>
    </x:row>
    <x:row r="5715" ht="18" customHeight="1">
      <x:c r="A5715" s="25" t="str">
        <x:v>EEZ_914</x:v>
      </x:c>
      <x:c r="B5715" s="25" t="str">
        <x:v>Sweden (Baltic)</x:v>
      </x:c>
      <x:c r="C5715" s="25" t="str">
        <x:v>functional</x:v>
      </x:c>
      <x:c r="D5715" s="25" t="str">
        <x:v>Small to medium flatfishes (&lt;90 cm)</x:v>
      </x:c>
      <x:c r="E5715" s="35" t="n">
        <x:v>7</x:v>
      </x:c>
      <x:c r="F5715" s="35" t="n">
        <x:v>7</x:v>
      </x:c>
      <x:c r="G5715" s="32" t="n">
        <x:v>8507.974098156197</x:v>
      </x:c>
      <x:c r="H5715" s="32" t="n">
        <x:v>8507.974098156197</x:v>
      </x:c>
      <x:c r="I5715" s="33" t="n">
        <x:v>0</x:v>
      </x:c>
      <x:c r="J5715" s="34" t="n">
        <x:v>1</x:v>
      </x:c>
      <x:c r="K5715" s="33" t="n">
        <x:v>255.11060855296193</x:v>
      </x:c>
      <x:c r="L5715" s="32" t="n">
        <x:v>2170474.449733465</x:v>
      </x:c>
      <x:c r="M5715" s="33" t="n">
        <x:v>3.3791816966439705</x:v>
      </x:c>
      <x:c r="N5715" s="33" t="n">
        <x:v>239.43172621527478</x:v>
      </x:c>
      <x:c r="O5715" s="32" t="n">
        <x:v>2037078.924916384</x:v>
      </x:c>
      <x:c r="P5715" s="32" t="n">
        <x:v>133395.52481708094</x:v>
      </x:c>
      <x:c r="Q5715" s="33" t="n">
        <x:v>1.0654837292681512</x:v>
      </x:c>
      <x:c r="R5715" s="34" t="n">
        <x:v>0.06548372926815117</x:v>
      </x:c>
    </x:row>
    <x:row r="5716" ht="18" customHeight="1">
      <x:c r="A5716" s="25" t="str">
        <x:v>EEZ_915</x:v>
      </x:c>
      <x:c r="B5716" s="25" t="str">
        <x:v>Sweden (West Coast)</x:v>
      </x:c>
      <x:c r="C5716" s="25" t="str">
        <x:v>functional</x:v>
      </x:c>
      <x:c r="D5716" s="25" t="str">
        <x:v>Cephalopods</x:v>
      </x:c>
      <x:c r="E5716" s="35" t="n">
        <x:v>7</x:v>
      </x:c>
      <x:c r="F5716" s="35" t="n">
        <x:v>7</x:v>
      </x:c>
      <x:c r="G5716" s="32" t="n">
        <x:v>12.432607679799997</x:v>
      </x:c>
      <x:c r="H5716" s="32" t="n">
        <x:v>12.432607679799997</x:v>
      </x:c>
      <x:c r="I5716" s="33" t="n">
        <x:v>0</x:v>
      </x:c>
      <x:c r="J5716" s="34" t="n">
        <x:v>1</x:v>
      </x:c>
      <x:c r="K5716" s="33" t="n">
        <x:v>654.4713209265957</x:v>
      </x:c>
      <x:c r="L5716" s="32" t="n">
        <x:v>8136.785170760842</x:v>
      </x:c>
      <x:c r="M5716" s="33" t="n">
        <x:v>3.806532393312625</x:v>
      </x:c>
      <x:c r="N5716" s="33" t="n">
        <x:v>640.5195550900153</x:v>
      </x:c>
      <x:c r="O5716" s="32" t="n">
        <x:v>7963.328339674201</x:v>
      </x:c>
      <x:c r="P5716" s="32" t="n">
        <x:v>173.4568310866416</x:v>
      </x:c>
      <x:c r="Q5716" s="33" t="n">
        <x:v>1.0217819514263227</x:v>
      </x:c>
      <x:c r="R5716" s="34" t="n">
        <x:v>0.021781951426322596</x:v>
      </x:c>
    </x:row>
    <x:row r="5717" ht="18" customHeight="1">
      <x:c r="A5717" s="25" t="str">
        <x:v>EEZ_915</x:v>
      </x:c>
      <x:c r="B5717" s="25" t="str">
        <x:v>Sweden (West Coast)</x:v>
      </x:c>
      <x:c r="C5717" s="25" t="str">
        <x:v>functional</x:v>
      </x:c>
      <x:c r="D5717" s="25" t="str">
        <x:v>Large bathydemersals (&gt;=90 cm)</x:v>
      </x:c>
      <x:c r="E5717" s="35" t="n">
        <x:v>2</x:v>
      </x:c>
      <x:c r="F5717" s="35" t="n">
        <x:v>2</x:v>
      </x:c>
      <x:c r="G5717" s="32" t="n">
        <x:v>112.9876434982</x:v>
      </x:c>
      <x:c r="H5717" s="32" t="n">
        <x:v>112.9876434982</x:v>
      </x:c>
      <x:c r="I5717" s="33" t="n">
        <x:v>0</x:v>
      </x:c>
      <x:c r="J5717" s="34" t="n">
        <x:v>1</x:v>
      </x:c>
      <x:c r="K5717" s="33" t="n">
        <x:v>2818.3777289881496</x:v>
      </x:c>
      <x:c r="L5717" s="32" t="n">
        <x:v>318441.8580861796</x:v>
      </x:c>
      <x:c r="M5717" s="33" t="n">
        <x:v>4.449999102532482</x:v>
      </x:c>
      <x:c r="N5717" s="33" t="n">
        <x:v>2818.377107095311</x:v>
      </x:c>
      <x:c r="O5717" s="32" t="n">
        <x:v>318441.78781997325</x:v>
      </x:c>
      <x:c r="P5717" s="32" t="n">
        <x:v>0.07026620634132996</x:v>
      </x:c>
      <x:c r="Q5717" s="33" t="n">
        <x:v>1.0000002206563618</x:v>
      </x:c>
      <x:c r="R5717" s="34" t="n">
        <x:v>2.2065636178708432e-7</x:v>
      </x:c>
    </x:row>
    <x:row r="5718" ht="18" customHeight="1">
      <x:c r="A5718" s="25" t="str">
        <x:v>EEZ_915</x:v>
      </x:c>
      <x:c r="B5718" s="25" t="str">
        <x:v>Sweden (West Coast)</x:v>
      </x:c>
      <x:c r="C5718" s="25" t="str">
        <x:v>functional</x:v>
      </x:c>
      <x:c r="D5718" s="25" t="str">
        <x:v>Large bathypelagics (&gt;=90 cm)</x:v>
      </x:c>
      <x:c r="E5718" s="35" t="n">
        <x:v>2</x:v>
      </x:c>
      <x:c r="F5718" s="35" t="n">
        <x:v>2</x:v>
      </x:c>
      <x:c r="G5718" s="32" t="n">
        <x:v>0.1339149218</x:v>
      </x:c>
      <x:c r="H5718" s="32" t="n">
        <x:v>0.1339149218</x:v>
      </x:c>
      <x:c r="I5718" s="33" t="n">
        <x:v>0</x:v>
      </x:c>
      <x:c r="J5718" s="34" t="n">
        <x:v>1</x:v>
      </x:c>
      <x:c r="K5718" s="33" t="n">
        <x:v>356.65416589720166</x:v>
      </x:c>
      <x:c r="L5718" s="32" t="n">
        <x:v>47.76131473576799</x:v>
      </x:c>
      <x:c r="M5718" s="33" t="n">
        <x:v>3.543381454388453</x:v>
      </x:c>
      <x:c r="N5718" s="33" t="n">
        <x:v>349.44711102116025</x:v>
      </x:c>
      <x:c r="O5718" s="32" t="n">
        <x:v>46.79618254563459</x:v>
      </x:c>
      <x:c r="P5718" s="32" t="n">
        <x:v>0.9651321901333958</x:v>
      </x:c>
      <x:c r="Q5718" s="33" t="n">
        <x:v>1.0206241649987629</x:v>
      </x:c>
      <x:c r="R5718" s="34" t="n">
        <x:v>0.02062416499876289</x:v>
      </x:c>
    </x:row>
    <x:row r="5719" ht="18" customHeight="1">
      <x:c r="A5719" s="25" t="str">
        <x:v>EEZ_915</x:v>
      </x:c>
      <x:c r="B5719" s="25" t="str">
        <x:v>Sweden (West Coast)</x:v>
      </x:c>
      <x:c r="C5719" s="25" t="str">
        <x:v>functional</x:v>
      </x:c>
      <x:c r="D5719" s="25" t="str">
        <x:v>Large benthopelagics (&gt;=90 cm)</x:v>
      </x:c>
      <x:c r="E5719" s="35" t="n">
        <x:v>4</x:v>
      </x:c>
      <x:c r="F5719" s="35" t="n">
        <x:v>4</x:v>
      </x:c>
      <x:c r="G5719" s="32" t="n">
        <x:v>2674.4884107263997</x:v>
      </x:c>
      <x:c r="H5719" s="32" t="n">
        <x:v>2674.4884107263997</x:v>
      </x:c>
      <x:c r="I5719" s="33" t="n">
        <x:v>0</x:v>
      </x:c>
      <x:c r="J5719" s="34" t="n">
        <x:v>1</x:v>
      </x:c>
      <x:c r="K5719" s="33" t="n">
        <x:v>1242.2408692162805</x:v>
      </x:c>
      <x:c r="L5719" s="32" t="n">
        <x:v>3322358.8080496313</x:v>
      </x:c>
      <x:c r="M5719" s="33" t="n">
        <x:v>4.093188299672349</x:v>
      </x:c>
      <x:c r="N5719" s="33" t="n">
        <x:v>1239.333815478548</x:v>
      </x:c>
      <x:c r="O5719" s="32" t="n">
        <x:v>3314583.926518707</x:v>
      </x:c>
      <x:c r="P5719" s="32" t="n">
        <x:v>7774.8815309242345</x:v>
      </x:c>
      <x:c r="Q5719" s="33" t="n">
        <x:v>1.0023456583701864</x:v>
      </x:c>
      <x:c r="R5719" s="34" t="n">
        <x:v>0.0023456583701864982</x:v>
      </x:c>
    </x:row>
    <x:row r="5720" ht="18" customHeight="1">
      <x:c r="A5720" s="25" t="str">
        <x:v>EEZ_915</x:v>
      </x:c>
      <x:c r="B5720" s="25" t="str">
        <x:v>Sweden (West Coast)</x:v>
      </x:c>
      <x:c r="C5720" s="25" t="str">
        <x:v>functional</x:v>
      </x:c>
      <x:c r="D5720" s="25" t="str">
        <x:v>Large demersals (&gt;=90 cm)</x:v>
      </x:c>
      <x:c r="E5720" s="35" t="n">
        <x:v>11</x:v>
      </x:c>
      <x:c r="F5720" s="35" t="n">
        <x:v>11</x:v>
      </x:c>
      <x:c r="G5720" s="32" t="n">
        <x:v>503.5842469824</x:v>
      </x:c>
      <x:c r="H5720" s="32" t="n">
        <x:v>503.5842469824</x:v>
      </x:c>
      <x:c r="I5720" s="33" t="n">
        <x:v>0</x:v>
      </x:c>
      <x:c r="J5720" s="34" t="n">
        <x:v>1</x:v>
      </x:c>
      <x:c r="K5720" s="33" t="n">
        <x:v>2066.1463121777933</x:v>
      </x:c>
      <x:c r="L5720" s="32" t="n">
        <x:v>1040478.7347735168</x:v>
      </x:c>
      <x:c r="M5720" s="33" t="n">
        <x:v>4.2799016977640045</x:v>
      </x:c>
      <x:c r="N5720" s="33" t="n">
        <x:v>1905.0294671421525</x:v>
      </x:c>
      <x:c r="O5720" s="32" t="n">
        <x:v>959342.8296900635</x:v>
      </x:c>
      <x:c r="P5720" s="32" t="n">
        <x:v>81135.90508345328</x:v>
      </x:c>
      <x:c r="Q5720" s="33" t="n">
        <x:v>1.0845744634477186</x:v>
      </x:c>
      <x:c r="R5720" s="34" t="n">
        <x:v>0.08457446344771868</x:v>
      </x:c>
    </x:row>
    <x:row r="5721" ht="18" customHeight="1">
      <x:c r="A5721" s="25" t="str">
        <x:v>EEZ_915</x:v>
      </x:c>
      <x:c r="B5721" s="25" t="str">
        <x:v>Sweden (West Coast)</x:v>
      </x:c>
      <x:c r="C5721" s="25" t="str">
        <x:v>functional</x:v>
      </x:c>
      <x:c r="D5721" s="25" t="str">
        <x:v>Large flatfishes (&gt;=90 cm)</x:v>
      </x:c>
      <x:c r="E5721" s="35" t="n">
        <x:v>3</x:v>
      </x:c>
      <x:c r="F5721" s="35" t="n">
        <x:v>3</x:v>
      </x:c>
      <x:c r="G5721" s="32" t="n">
        <x:v>2087.9910472872</x:v>
      </x:c>
      <x:c r="H5721" s="32" t="n">
        <x:v>2087.9910472872</x:v>
      </x:c>
      <x:c r="I5721" s="33" t="n">
        <x:v>0</x:v>
      </x:c>
      <x:c r="J5721" s="34" t="n">
        <x:v>1</x:v>
      </x:c>
      <x:c r="K5721" s="33" t="n">
        <x:v>231.53071847007132</x:v>
      </x:c>
      <x:c r="L5721" s="32" t="n">
        <x:v>483434.0673374821</x:v>
      </x:c>
      <x:c r="M5721" s="33" t="n">
        <x:v>3.286932590298801</x:v>
      </x:c>
      <x:c r="N5721" s="33" t="n">
        <x:v>193.61214224903915</x:v>
      </x:c>
      <x:c r="O5721" s="32" t="n">
        <x:v>404260.41966208967</x:v>
      </x:c>
      <x:c r="P5721" s="32" t="n">
        <x:v>79173.64767539245</x:v>
      </x:c>
      <x:c r="Q5721" s="33" t="n">
        <x:v>1.1958481311169953</x:v>
      </x:c>
      <x:c r="R5721" s="34" t="n">
        <x:v>0.19584813111699523</x:v>
      </x:c>
    </x:row>
    <x:row r="5722" ht="18" customHeight="1">
      <x:c r="A5722" s="25" t="str">
        <x:v>EEZ_915</x:v>
      </x:c>
      <x:c r="B5722" s="25" t="str">
        <x:v>Sweden (West Coast)</x:v>
      </x:c>
      <x:c r="C5722" s="25" t="str">
        <x:v>functional</x:v>
      </x:c>
      <x:c r="D5722" s="25" t="str">
        <x:v>Large pelagics (&gt;=90 cm)</x:v>
      </x:c>
      <x:c r="E5722" s="35" t="n">
        <x:v>1</x:v>
      </x:c>
      <x:c r="F5722" s="35" t="n">
        <x:v>1</x:v>
      </x:c>
      <x:c r="G5722" s="32" t="n">
        <x:v>0.5150983987000001</x:v>
      </x:c>
      <x:c r="H5722" s="32" t="n">
        <x:v>0.5150983987000001</x:v>
      </x:c>
      <x:c r="I5722" s="33" t="n">
        <x:v>0</x:v>
      </x:c>
      <x:c r="J5722" s="34" t="n">
        <x:v>1</x:v>
      </x:c>
      <x:c r="K5722" s="33" t="n">
        <x:v>229.08676527677724</x:v>
      </x:c>
      <x:c r="L5722" s="32" t="n">
        <x:v>118.00222595743074</x:v>
      </x:c>
      <x:c r="M5722" s="33" t="n">
        <x:v>3.36</x:v>
      </x:c>
      <x:c r="N5722" s="33" t="n">
        <x:v>229.08676527677724</x:v>
      </x:c>
      <x:c r="O5722" s="32" t="n">
        <x:v>118.00222595743074</x:v>
      </x:c>
      <x:c r="P5722" s="32" t="n">
        <x:v>0</x:v>
      </x:c>
      <x:c r="Q5722" s="33" t="n">
        <x:v>1</x:v>
      </x:c>
      <x:c r="R5722" s="34" t="n">
        <x:v>0</x:v>
      </x:c>
    </x:row>
    <x:row r="5723" ht="18" customHeight="1">
      <x:c r="A5723" s="25" t="str">
        <x:v>EEZ_915</x:v>
      </x:c>
      <x:c r="B5723" s="25" t="str">
        <x:v>Sweden (West Coast)</x:v>
      </x:c>
      <x:c r="C5723" s="25" t="str">
        <x:v>functional</x:v>
      </x:c>
      <x:c r="D5723" s="25" t="str">
        <x:v>Large rays (&gt;=90 cm)</x:v>
      </x:c>
      <x:c r="E5723" s="35" t="n">
        <x:v>5</x:v>
      </x:c>
      <x:c r="F5723" s="35" t="n">
        <x:v>5</x:v>
      </x:c>
      <x:c r="G5723" s="32" t="n">
        <x:v>1.6212852735</x:v>
      </x:c>
      <x:c r="H5723" s="32" t="n">
        <x:v>1.6212852735</x:v>
      </x:c>
      <x:c r="I5723" s="33" t="n">
        <x:v>0</x:v>
      </x:c>
      <x:c r="J5723" s="34" t="n">
        <x:v>1</x:v>
      </x:c>
      <x:c r="K5723" s="33" t="n">
        <x:v>381.7299330411452</x:v>
      </x:c>
      <x:c r="L5723" s="32" t="n">
        <x:v>618.8931188937498</x:v>
      </x:c>
      <x:c r="M5723" s="33" t="n">
        <x:v>3.5729381705483054</x:v>
      </x:c>
      <x:c r="N5723" s="33" t="n">
        <x:v>374.05733084643083</x:v>
      </x:c>
      <x:c r="O5723" s="32" t="n">
        <x:v>606.4536419460356</x:v>
      </x:c>
      <x:c r="P5723" s="32" t="n">
        <x:v>12.439476947714184</x:v>
      </x:c>
      <x:c r="Q5723" s="33" t="n">
        <x:v>1.0205118348498945</x:v>
      </x:c>
      <x:c r="R5723" s="34" t="n">
        <x:v>0.02051183484989458</x:v>
      </x:c>
    </x:row>
    <x:row r="5724" ht="18" customHeight="1">
      <x:c r="A5724" s="25" t="str">
        <x:v>EEZ_915</x:v>
      </x:c>
      <x:c r="B5724" s="25" t="str">
        <x:v>Sweden (West Coast)</x:v>
      </x:c>
      <x:c r="C5724" s="25" t="str">
        <x:v>functional</x:v>
      </x:c>
      <x:c r="D5724" s="25" t="str">
        <x:v>Large reef assoc. fish (&gt;=90 cm)</x:v>
      </x:c>
      <x:c r="E5724" s="35" t="n">
        <x:v>1</x:v>
      </x:c>
      <x:c r="F5724" s="35" t="n">
        <x:v>1</x:v>
      </x:c>
      <x:c r="G5724" s="32" t="n">
        <x:v>0.0088200624</x:v>
      </x:c>
      <x:c r="H5724" s="32" t="n">
        <x:v>0.0088200624</x:v>
      </x:c>
      <x:c r="I5724" s="33" t="n">
        <x:v>0</x:v>
      </x:c>
      <x:c r="J5724" s="34" t="n">
        <x:v>1</x:v>
      </x:c>
      <x:c r="K5724" s="33" t="n">
        <x:v>616.5950018614822</x:v>
      </x:c>
      <x:c r="L5724" s="32" t="n">
        <x:v>5.438406391946389</x:v>
      </x:c>
      <x:c r="M5724" s="33" t="n">
        <x:v>3.79</x:v>
      </x:c>
      <x:c r="N5724" s="33" t="n">
        <x:v>616.5950018614822</x:v>
      </x:c>
      <x:c r="O5724" s="32" t="n">
        <x:v>5.438406391946389</x:v>
      </x:c>
      <x:c r="P5724" s="32" t="n">
        <x:v>0</x:v>
      </x:c>
      <x:c r="Q5724" s="33" t="n">
        <x:v>1</x:v>
      </x:c>
      <x:c r="R5724" s="34" t="n">
        <x:v>0</x:v>
      </x:c>
    </x:row>
    <x:row r="5725" ht="18" customHeight="1">
      <x:c r="A5725" s="25" t="str">
        <x:v>EEZ_915</x:v>
      </x:c>
      <x:c r="B5725" s="25" t="str">
        <x:v>Sweden (West Coast)</x:v>
      </x:c>
      <x:c r="C5725" s="25" t="str">
        <x:v>functional</x:v>
      </x:c>
      <x:c r="D5725" s="25" t="str">
        <x:v>Large sharks (&gt;=90 cm)</x:v>
      </x:c>
      <x:c r="E5725" s="35" t="n">
        <x:v>4</x:v>
      </x:c>
      <x:c r="F5725" s="35" t="n">
        <x:v>4</x:v>
      </x:c>
      <x:c r="G5725" s="32" t="n">
        <x:v>1.0129604239</x:v>
      </x:c>
      <x:c r="H5725" s="32" t="n">
        <x:v>1.0129604239</x:v>
      </x:c>
      <x:c r="I5725" s="33" t="n">
        <x:v>0</x:v>
      </x:c>
      <x:c r="J5725" s="34" t="n">
        <x:v>1</x:v>
      </x:c>
      <x:c r="K5725" s="33" t="n">
        <x:v>2324.3849667936893</x:v>
      </x:c>
      <x:c r="L5725" s="32" t="n">
        <x:v>2354.5099812701233</x:v>
      </x:c>
      <x:c r="M5725" s="33" t="n">
        <x:v>4.365353077426385</x:v>
      </x:c>
      <x:c r="N5725" s="33" t="n">
        <x:v>2319.2794365954296</x:v>
      </x:c>
      <x:c r="O5725" s="32" t="n">
        <x:v>2349.3382812362597</x:v>
      </x:c>
      <x:c r="P5725" s="32" t="n">
        <x:v>5.171700033863544</x:v>
      </x:c>
      <x:c r="Q5725" s="33" t="n">
        <x:v>1.0022013432783048</x:v>
      </x:c>
      <x:c r="R5725" s="34" t="n">
        <x:v>0.0022013432783047795</x:v>
      </x:c>
    </x:row>
    <x:row r="5726" ht="18" customHeight="1">
      <x:c r="A5726" s="25" t="str">
        <x:v>EEZ_915</x:v>
      </x:c>
      <x:c r="B5726" s="25" t="str">
        <x:v>Sweden (West Coast)</x:v>
      </x:c>
      <x:c r="C5726" s="25" t="str">
        <x:v>functional</x:v>
      </x:c>
      <x:c r="D5726" s="25" t="str">
        <x:v>Lobsters, crabs</x:v>
      </x:c>
      <x:c r="E5726" s="35" t="n">
        <x:v>4</x:v>
      </x:c>
      <x:c r="F5726" s="35" t="n">
        <x:v>4</x:v>
      </x:c>
      <x:c r="G5726" s="32" t="n">
        <x:v>1533.6626048401</x:v>
      </x:c>
      <x:c r="H5726" s="32" t="n">
        <x:v>1533.6626048401</x:v>
      </x:c>
      <x:c r="I5726" s="33" t="n">
        <x:v>0</x:v>
      </x:c>
      <x:c r="J5726" s="34" t="n">
        <x:v>1</x:v>
      </x:c>
      <x:c r="K5726" s="33" t="n">
        <x:v>77.71456167018455</x:v>
      </x:c>
      <x:c r="L5726" s="32" t="n">
        <x:v>119187.91708510181</x:v>
      </x:c>
      <x:c r="M5726" s="33" t="n">
        <x:v>2.8855937454346754</x:v>
      </x:c>
      <x:c r="N5726" s="33" t="n">
        <x:v>76.84113046151663</x:v>
      </x:c>
      <x:c r="O5726" s="32" t="n">
        <x:v>117848.36830246754</x:v>
      </x:c>
      <x:c r="P5726" s="32" t="n">
        <x:v>1339.5487826342724</x:v>
      </x:c>
      <x:c r="Q5726" s="33" t="n">
        <x:v>1.0113667147193435</x:v>
      </x:c>
      <x:c r="R5726" s="34" t="n">
        <x:v>0.011366714719343505</x:v>
      </x:c>
    </x:row>
    <x:row r="5727" ht="18" customHeight="1">
      <x:c r="A5727" s="25" t="str">
        <x:v>EEZ_915</x:v>
      </x:c>
      <x:c r="B5727" s="25" t="str">
        <x:v>Sweden (West Coast)</x:v>
      </x:c>
      <x:c r="C5727" s="25" t="str">
        <x:v>functional</x:v>
      </x:c>
      <x:c r="D5727" s="25" t="str">
        <x:v>Medium bathydemersals (30 - 89 cm)</x:v>
      </x:c>
      <x:c r="E5727" s="35" t="n">
        <x:v>3</x:v>
      </x:c>
      <x:c r="F5727" s="35" t="n">
        <x:v>3</x:v>
      </x:c>
      <x:c r="G5727" s="32" t="n">
        <x:v>1.2140630869</x:v>
      </x:c>
      <x:c r="H5727" s="32" t="n">
        <x:v>1.2140630869</x:v>
      </x:c>
      <x:c r="I5727" s="33" t="n">
        <x:v>0</x:v>
      </x:c>
      <x:c r="J5727" s="34" t="n">
        <x:v>1</x:v>
      </x:c>
      <x:c r="K5727" s="33" t="n">
        <x:v>2809.237810745585</x:v>
      </x:c>
      <x:c r="L5727" s="32" t="n">
        <x:v>3410.591928349983</x:v>
      </x:c>
      <x:c r="M5727" s="33" t="n">
        <x:v>4.430705916181991</x:v>
      </x:c>
      <x:c r="N5727" s="33" t="n">
        <x:v>2695.9132684193937</x:v>
      </x:c>
      <x:c r="O5727" s="32" t="n">
        <x:v>3273.0087846719175</x:v>
      </x:c>
      <x:c r="P5727" s="32" t="n">
        <x:v>137.58314367806543</x:v>
      </x:c>
      <x:c r="Q5727" s="33" t="n">
        <x:v>1.0420356780960662</x:v>
      </x:c>
      <x:c r="R5727" s="34" t="n">
        <x:v>0.042035678096066155</x:v>
      </x:c>
    </x:row>
    <x:row r="5728" ht="18" customHeight="1">
      <x:c r="A5728" s="25" t="str">
        <x:v>EEZ_915</x:v>
      </x:c>
      <x:c r="B5728" s="25" t="str">
        <x:v>Sweden (West Coast)</x:v>
      </x:c>
      <x:c r="C5728" s="25" t="str">
        <x:v>functional</x:v>
      </x:c>
      <x:c r="D5728" s="25" t="str">
        <x:v>Medium benthopelagics (30 - 89 cm)</x:v>
      </x:c>
      <x:c r="E5728" s="35" t="n">
        <x:v>7</x:v>
      </x:c>
      <x:c r="F5728" s="35" t="n">
        <x:v>7</x:v>
      </x:c>
      <x:c r="G5728" s="32" t="n">
        <x:v>412.4237670496</x:v>
      </x:c>
      <x:c r="H5728" s="32" t="n">
        <x:v>412.4237670496</x:v>
      </x:c>
      <x:c r="I5728" s="33" t="n">
        <x:v>0</x:v>
      </x:c>
      <x:c r="J5728" s="34" t="n">
        <x:v>1</x:v>
      </x:c>
      <x:c r="K5728" s="33" t="n">
        <x:v>682.7098166239338</x:v>
      </x:c>
      <x:c r="L5728" s="32" t="n">
        <x:v>281565.75437378435</x:v>
      </x:c>
      <x:c r="M5728" s="33" t="n">
        <x:v>3.598300843229981</x:v>
      </x:c>
      <x:c r="N5728" s="33" t="n">
        <x:v>396.55263794101757</x:v>
      </x:c>
      <x:c r="O5728" s="32" t="n">
        <x:v>163547.7327730906</x:v>
      </x:c>
      <x:c r="P5728" s="32" t="n">
        <x:v>118018.02160069376</x:v>
      </x:c>
      <x:c r="Q5728" s="33" t="n">
        <x:v>1.7216120920761055</x:v>
      </x:c>
      <x:c r="R5728" s="34" t="n">
        <x:v>0.7216120920761055</x:v>
      </x:c>
    </x:row>
    <x:row r="5729" ht="18" customHeight="1">
      <x:c r="A5729" s="25" t="str">
        <x:v>EEZ_915</x:v>
      </x:c>
      <x:c r="B5729" s="25" t="str">
        <x:v>Sweden (West Coast)</x:v>
      </x:c>
      <x:c r="C5729" s="25" t="str">
        <x:v>functional</x:v>
      </x:c>
      <x:c r="D5729" s="25" t="str">
        <x:v>Medium demersals (30 - 89 cm)</x:v>
      </x:c>
      <x:c r="E5729" s="35" t="n">
        <x:v>14</x:v>
      </x:c>
      <x:c r="F5729" s="35" t="n">
        <x:v>14</x:v>
      </x:c>
      <x:c r="G5729" s="32" t="n">
        <x:v>387.76066787319996</x:v>
      </x:c>
      <x:c r="H5729" s="32" t="n">
        <x:v>387.76066787319996</x:v>
      </x:c>
      <x:c r="I5729" s="33" t="n">
        <x:v>0</x:v>
      </x:c>
      <x:c r="J5729" s="34" t="n">
        <x:v>1</x:v>
      </x:c>
      <x:c r="K5729" s="33" t="n">
        <x:v>681.2084509817236</x:v>
      </x:c>
      <x:c r="L5729" s="32" t="n">
        <x:v>264145.8439135411</x:v>
      </x:c>
      <x:c r="M5729" s="33" t="n">
        <x:v>3.649411518711757</x:v>
      </x:c>
      <x:c r="N5729" s="33" t="n">
        <x:v>446.0787331614984</x:v>
      </x:c>
      <x:c r="O5729" s="32" t="n">
        <x:v>172971.78749473358</x:v>
      </x:c>
      <x:c r="P5729" s="32" t="n">
        <x:v>91174.05641880754</x:v>
      </x:c>
      <x:c r="Q5729" s="33" t="n">
        <x:v>1.5271036262002178</x:v>
      </x:c>
      <x:c r="R5729" s="34" t="n">
        <x:v>0.5271036262002177</x:v>
      </x:c>
    </x:row>
    <x:row r="5730" ht="18" customHeight="1">
      <x:c r="A5730" s="25" t="str">
        <x:v>EEZ_915</x:v>
      </x:c>
      <x:c r="B5730" s="25" t="str">
        <x:v>Sweden (West Coast)</x:v>
      </x:c>
      <x:c r="C5730" s="25" t="str">
        <x:v>functional</x:v>
      </x:c>
      <x:c r="D5730" s="25" t="str">
        <x:v>Medium pelagics (30 - 89 cm)</x:v>
      </x:c>
      <x:c r="E5730" s="35" t="n">
        <x:v>8</x:v>
      </x:c>
      <x:c r="F5730" s="35" t="n">
        <x:v>8</x:v>
      </x:c>
      <x:c r="G5730" s="32" t="n">
        <x:v>3741.0288769915005</x:v>
      </x:c>
      <x:c r="H5730" s="32" t="n">
        <x:v>3741.0288769915005</x:v>
      </x:c>
      <x:c r="I5730" s="33" t="n">
        <x:v>0</x:v>
      </x:c>
      <x:c r="J5730" s="34" t="n">
        <x:v>1</x:v>
      </x:c>
      <x:c r="K5730" s="33" t="n">
        <x:v>257.662505442274</x:v>
      </x:c>
      <x:c r="L5730" s="32" t="n">
        <x:v>963922.8733775265</x:v>
      </x:c>
      <x:c r="M5730" s="33" t="n">
        <x:v>3.4004719673893176</x:v>
      </x:c>
      <x:c r="N5730" s="33" t="n">
        <x:v>251.46176955431008</x:v>
      </x:c>
      <x:c r="O5730" s="32" t="n">
        <x:v>940725.7413620561</x:v>
      </x:c>
      <x:c r="P5730" s="32" t="n">
        <x:v>23197.132015470415</x:v>
      </x:c>
      <x:c r="Q5730" s="33" t="n">
        <x:v>1.0246587618426215</x:v>
      </x:c>
      <x:c r="R5730" s="34" t="n">
        <x:v>0.02465876184262142</x:v>
      </x:c>
    </x:row>
    <x:row r="5731" ht="18" customHeight="1">
      <x:c r="A5731" s="25" t="str">
        <x:v>EEZ_915</x:v>
      </x:c>
      <x:c r="B5731" s="25" t="str">
        <x:v>Sweden (West Coast)</x:v>
      </x:c>
      <x:c r="C5731" s="25" t="str">
        <x:v>functional</x:v>
      </x:c>
      <x:c r="D5731" s="25" t="str">
        <x:v>Medium reef assoc. fish (30 - 89 cm)</x:v>
      </x:c>
      <x:c r="E5731" s="35" t="n">
        <x:v>5</x:v>
      </x:c>
      <x:c r="F5731" s="35" t="n">
        <x:v>5</x:v>
      </x:c>
      <x:c r="G5731" s="32" t="n">
        <x:v>4.3832966493</x:v>
      </x:c>
      <x:c r="H5731" s="32" t="n">
        <x:v>4.3832966493</x:v>
      </x:c>
      <x:c r="I5731" s="33" t="n">
        <x:v>0</x:v>
      </x:c>
      <x:c r="J5731" s="34" t="n">
        <x:v>1</x:v>
      </x:c>
      <x:c r="K5731" s="33" t="n">
        <x:v>158.48724775964794</x:v>
      </x:c>
      <x:c r="L5731" s="32" t="n">
        <x:v>694.6966220616438</x:v>
      </x:c>
      <x:c r="M5731" s="33" t="n">
        <x:v>3.1997358473207176</x:v>
      </x:c>
      <x:c r="N5731" s="33" t="n">
        <x:v>158.39294996059724</x:v>
      </x:c>
      <x:c r="O5731" s="32" t="n">
        <x:v>694.2832868350284</x:v>
      </x:c>
      <x:c r="P5731" s="32" t="n">
        <x:v>0.41333522661534516</x:v>
      </x:c>
      <x:c r="Q5731" s="33" t="n">
        <x:v>1.0005953408852741</x:v>
      </x:c>
      <x:c r="R5731" s="34" t="n">
        <x:v>0.0005953408852740531</x:v>
      </x:c>
    </x:row>
    <x:row r="5732" ht="18" customHeight="1">
      <x:c r="A5732" s="25" t="str">
        <x:v>EEZ_915</x:v>
      </x:c>
      <x:c r="B5732" s="25" t="str">
        <x:v>Sweden (West Coast)</x:v>
      </x:c>
      <x:c r="C5732" s="25" t="str">
        <x:v>functional</x:v>
      </x:c>
      <x:c r="D5732" s="25" t="str">
        <x:v>Other demersal invertebrates</x:v>
      </x:c>
      <x:c r="E5732" s="35" t="n">
        <x:v>7</x:v>
      </x:c>
      <x:c r="F5732" s="35" t="n">
        <x:v>7</x:v>
      </x:c>
      <x:c r="G5732" s="32" t="n">
        <x:v>385.0249028247</x:v>
      </x:c>
      <x:c r="H5732" s="32" t="n">
        <x:v>385.0249028247</x:v>
      </x:c>
      <x:c r="I5732" s="33" t="n">
        <x:v>0</x:v>
      </x:c>
      <x:c r="J5732" s="34" t="n">
        <x:v>1</x:v>
      </x:c>
      <x:c r="K5732" s="33" t="n">
        <x:v>11.926377240604022</x:v>
      </x:c>
      <x:c r="L5732" s="32" t="n">
        <x:v>4591.952238114278</x:v>
      </x:c>
      <x:c r="M5732" s="33" t="n">
        <x:v>2.010466539547393</x:v>
      </x:c>
      <x:c r="N5732" s="33" t="n">
        <x:v>10.243928523700522</x:v>
      </x:c>
      <x:c r="O5732" s="32" t="n">
        <x:v>3944.1675843809658</x:v>
      </x:c>
      <x:c r="P5732" s="32" t="n">
        <x:v>647.7846537333121</x:v>
      </x:c>
      <x:c r="Q5732" s="33" t="n">
        <x:v>1.1642386232011441</x:v>
      </x:c>
      <x:c r="R5732" s="34" t="n">
        <x:v>0.16423862320114407</x:v>
      </x:c>
    </x:row>
    <x:row r="5733" ht="18" customHeight="1">
      <x:c r="A5733" s="25" t="str">
        <x:v>EEZ_915</x:v>
      </x:c>
      <x:c r="B5733" s="25" t="str">
        <x:v>Sweden (West Coast)</x:v>
      </x:c>
      <x:c r="C5733" s="25" t="str">
        <x:v>functional</x:v>
      </x:c>
      <x:c r="D5733" s="25" t="str">
        <x:v>Shrimps</x:v>
      </x:c>
      <x:c r="E5733" s="35" t="n">
        <x:v>5</x:v>
      </x:c>
      <x:c r="F5733" s="35" t="n">
        <x:v>5</x:v>
      </x:c>
      <x:c r="G5733" s="32" t="n">
        <x:v>486.62992324140004</x:v>
      </x:c>
      <x:c r="H5733" s="32" t="n">
        <x:v>486.62992324140004</x:v>
      </x:c>
      <x:c r="I5733" s="33" t="n">
        <x:v>0</x:v>
      </x:c>
      <x:c r="J5733" s="34" t="n">
        <x:v>1</x:v>
      </x:c>
      <x:c r="K5733" s="33" t="n">
        <x:v>117.3465217813602</x:v>
      </x:c>
      <x:c r="L5733" s="32" t="n">
        <x:v>57104.32888710859</x:v>
      </x:c>
      <x:c r="M5733" s="33" t="n">
        <x:v>3.0691335291216957</x:v>
      </x:c>
      <x:c r="N5733" s="33" t="n">
        <x:v>117.25558266843797</x:v>
      </x:c>
      <x:c r="O5733" s="32" t="n">
        <x:v>57060.0751935676</x:v>
      </x:c>
      <x:c r="P5733" s="32" t="n">
        <x:v>44.253693540988024</x:v>
      </x:c>
      <x:c r="Q5733" s="33" t="n">
        <x:v>1.0007755631830288</x:v>
      </x:c>
      <x:c r="R5733" s="34" t="n">
        <x:v>0.0007755631830288362</x:v>
      </x:c>
    </x:row>
    <x:row r="5734" ht="18" customHeight="1">
      <x:c r="A5734" s="25" t="str">
        <x:v>EEZ_915</x:v>
      </x:c>
      <x:c r="B5734" s="25" t="str">
        <x:v>Sweden (West Coast)</x:v>
      </x:c>
      <x:c r="C5734" s="25" t="str">
        <x:v>functional</x:v>
      </x:c>
      <x:c r="D5734" s="25" t="str">
        <x:v>Small benthopelagics (&lt;30 cm)</x:v>
      </x:c>
      <x:c r="E5734" s="35" t="n">
        <x:v>1</x:v>
      </x:c>
      <x:c r="F5734" s="35" t="n">
        <x:v>1</x:v>
      </x:c>
      <x:c r="G5734" s="32" t="n">
        <x:v>0.0839616992</x:v>
      </x:c>
      <x:c r="H5734" s="32" t="n">
        <x:v>0.0839616992</x:v>
      </x:c>
      <x:c r="I5734" s="33" t="n">
        <x:v>0</x:v>
      </x:c>
      <x:c r="J5734" s="34" t="n">
        <x:v>1</x:v>
      </x:c>
      <x:c r="K5734" s="33" t="n">
        <x:v>204.17379446695296</x:v>
      </x:c>
      <x:c r="L5734" s="32" t="n">
        <x:v>17.14277871555693</x:v>
      </x:c>
      <x:c r="M5734" s="33" t="n">
        <x:v>3.31</x:v>
      </x:c>
      <x:c r="N5734" s="33" t="n">
        <x:v>204.17379446695296</x:v>
      </x:c>
      <x:c r="O5734" s="32" t="n">
        <x:v>17.14277871555693</x:v>
      </x:c>
      <x:c r="P5734" s="32" t="n">
        <x:v>0</x:v>
      </x:c>
      <x:c r="Q5734" s="33" t="n">
        <x:v>1</x:v>
      </x:c>
      <x:c r="R5734" s="34" t="n">
        <x:v>0</x:v>
      </x:c>
    </x:row>
    <x:row r="5735" ht="18" customHeight="1">
      <x:c r="A5735" s="25" t="str">
        <x:v>EEZ_915</x:v>
      </x:c>
      <x:c r="B5735" s="25" t="str">
        <x:v>Sweden (West Coast)</x:v>
      </x:c>
      <x:c r="C5735" s="25" t="str">
        <x:v>functional</x:v>
      </x:c>
      <x:c r="D5735" s="25" t="str">
        <x:v>Small pelagics (&lt;30 cm)</x:v>
      </x:c>
      <x:c r="E5735" s="35" t="n">
        <x:v>3</x:v>
      </x:c>
      <x:c r="F5735" s="35" t="n">
        <x:v>3</x:v>
      </x:c>
      <x:c r="G5735" s="32" t="n">
        <x:v>1438.6950306223002</x:v>
      </x:c>
      <x:c r="H5735" s="32" t="n">
        <x:v>1438.6950306223002</x:v>
      </x:c>
      <x:c r="I5735" s="33" t="n">
        <x:v>0</x:v>
      </x:c>
      <x:c r="J5735" s="34" t="n">
        <x:v>1</x:v>
      </x:c>
      <x:c r="K5735" s="33" t="n">
        <x:v>102.33406274561969</x:v>
      </x:c>
      <x:c r="L5735" s="32" t="n">
        <x:v>147227.50753551372</x:v>
      </x:c>
      <x:c r="M5735" s="33" t="n">
        <x:v>3.0100179290096514</x:v>
      </x:c>
      <x:c r="N5735" s="33" t="n">
        <x:v>102.33352378293556</x:v>
      </x:c>
      <x:c r="O5735" s="32" t="n">
        <x:v>147226.73213257836</x:v>
      </x:c>
      <x:c r="P5735" s="32" t="n">
        <x:v>0.7754029353673104</x:v>
      </x:c>
      <x:c r="Q5735" s="33" t="n">
        <x:v>1.0000052667265253</x:v>
      </x:c>
      <x:c r="R5735" s="34" t="n">
        <x:v>0.000005266726525377582</x:v>
      </x:c>
    </x:row>
    <x:row r="5736" ht="18" customHeight="1">
      <x:c r="A5736" s="25" t="str">
        <x:v>EEZ_915</x:v>
      </x:c>
      <x:c r="B5736" s="25" t="str">
        <x:v>Sweden (West Coast)</x:v>
      </x:c>
      <x:c r="C5736" s="25" t="str">
        <x:v>functional</x:v>
      </x:c>
      <x:c r="D5736" s="25" t="str">
        <x:v>Small reef assoc. fish (&lt;30 cm)</x:v>
      </x:c>
      <x:c r="E5736" s="35" t="n">
        <x:v>2</x:v>
      </x:c>
      <x:c r="F5736" s="35" t="n">
        <x:v>2</x:v>
      </x:c>
      <x:c r="G5736" s="32" t="n">
        <x:v>3.8338037244000005</x:v>
      </x:c>
      <x:c r="H5736" s="32" t="n">
        <x:v>3.8338037244000005</x:v>
      </x:c>
      <x:c r="I5736" s="33" t="n">
        <x:v>0</x:v>
      </x:c>
      <x:c r="J5736" s="34" t="n">
        <x:v>1</x:v>
      </x:c>
      <x:c r="K5736" s="33" t="n">
        <x:v>314.6068139394348</x:v>
      </x:c>
      <x:c r="L5736" s="32" t="n">
        <x:v>1206.140775002623</x:v>
      </x:c>
      <x:c r="M5736" s="33" t="n">
        <x:v>3.4865149978286665</x:v>
      </x:c>
      <x:c r="N5736" s="33" t="n">
        <x:v>306.55965442243775</x:v>
      </x:c>
      <x:c r="O5736" s="32" t="n">
        <x:v>1175.289544875519</x:v>
      </x:c>
      <x:c r="P5736" s="32" t="n">
        <x:v>30.851230127104145</x:v>
      </x:c>
      <x:c r="Q5736" s="33" t="n">
        <x:v>1.0262498975351404</x:v>
      </x:c>
      <x:c r="R5736" s="34" t="n">
        <x:v>0.02624989753514038</x:v>
      </x:c>
    </x:row>
    <x:row r="5737" ht="18" customHeight="1">
      <x:c r="A5737" s="25" t="str">
        <x:v>EEZ_915</x:v>
      </x:c>
      <x:c r="B5737" s="25" t="str">
        <x:v>Sweden (West Coast)</x:v>
      </x:c>
      <x:c r="C5737" s="25" t="str">
        <x:v>functional</x:v>
      </x:c>
      <x:c r="D5737" s="25" t="str">
        <x:v>Small to medium flatfishes (&lt;90 cm)</x:v>
      </x:c>
      <x:c r="E5737" s="35" t="n">
        <x:v>14</x:v>
      </x:c>
      <x:c r="F5737" s="35" t="n">
        <x:v>14</x:v>
      </x:c>
      <x:c r="G5737" s="32" t="n">
        <x:v>677.0412191219</x:v>
      </x:c>
      <x:c r="H5737" s="32" t="n">
        <x:v>677.0412191219</x:v>
      </x:c>
      <x:c r="I5737" s="33" t="n">
        <x:v>0</x:v>
      </x:c>
      <x:c r="J5737" s="34" t="n">
        <x:v>1</x:v>
      </x:c>
      <x:c r="K5737" s="33" t="n">
        <x:v>325.65799955594457</x:v>
      </x:c>
      <x:c r="L5737" s="32" t="n">
        <x:v>220483.88903615586</x:v>
      </x:c>
      <x:c r="M5737" s="33" t="n">
        <x:v>3.3529790375914437</x:v>
      </x:c>
      <x:c r="N5737" s="33" t="n">
        <x:v>225.41304077699016</x:v>
      </x:c>
      <x:c r="O5737" s="32" t="n">
        <x:v>152613.91993362797</x:v>
      </x:c>
      <x:c r="P5737" s="32" t="n">
        <x:v>67869.96910252789</x:v>
      </x:c>
      <x:c r="Q5737" s="33" t="n">
        <x:v>1.44471676719951</x:v>
      </x:c>
      <x:c r="R5737" s="34" t="n">
        <x:v>0.44471676719951</x:v>
      </x:c>
    </x:row>
    <x:row r="5738" ht="18" customHeight="1">
      <x:c r="A5738" s="25" t="str">
        <x:v>EEZ_915</x:v>
      </x:c>
      <x:c r="B5738" s="25" t="str">
        <x:v>Sweden (West Coast)</x:v>
      </x:c>
      <x:c r="C5738" s="25" t="str">
        <x:v>functional</x:v>
      </x:c>
      <x:c r="D5738" s="25" t="str">
        <x:v>Small to medium rays (&lt;90 cm)</x:v>
      </x:c>
      <x:c r="E5738" s="35" t="n">
        <x:v>3</x:v>
      </x:c>
      <x:c r="F5738" s="35" t="n">
        <x:v>3</x:v>
      </x:c>
      <x:c r="G5738" s="32" t="n">
        <x:v>15.4396132984</x:v>
      </x:c>
      <x:c r="H5738" s="32" t="n">
        <x:v>15.4396132984</x:v>
      </x:c>
      <x:c r="I5738" s="33" t="n">
        <x:v>0</x:v>
      </x:c>
      <x:c r="J5738" s="34" t="n">
        <x:v>1</x:v>
      </x:c>
      <x:c r="K5738" s="33" t="n">
        <x:v>1073.8967932895202</x:v>
      </x:c>
      <x:c r="L5738" s="32" t="n">
        <x:v>16580.551210781992</x:v>
      </x:c>
      <x:c r="M5738" s="33" t="n">
        <x:v>3.983307561932286</x:v>
      </x:c>
      <x:c r="N5738" s="33" t="n">
        <x:v>962.2935213941587</x:v>
      </x:c>
      <x:c r="O5738" s="32" t="n">
        <x:v>14857.439849881417</x:v>
      </x:c>
      <x:c r="P5738" s="32" t="n">
        <x:v>1723.1113609005752</x:v>
      </x:c>
      <x:c r="Q5738" s="33" t="n">
        <x:v>1.1159763309366066</x:v>
      </x:c>
      <x:c r="R5738" s="34" t="n">
        <x:v>0.11597633093660668</x:v>
      </x:c>
    </x:row>
    <x:row r="5739" ht="18" customHeight="1">
      <x:c r="A5739" s="25" t="str">
        <x:v>EEZ_915</x:v>
      </x:c>
      <x:c r="B5739" s="25" t="str">
        <x:v>Sweden (West Coast)</x:v>
      </x:c>
      <x:c r="C5739" s="25" t="str">
        <x:v>functional</x:v>
      </x:c>
      <x:c r="D5739" s="25" t="str">
        <x:v>Small to medium sharks (&lt;90 cm)</x:v>
      </x:c>
      <x:c r="E5739" s="35" t="n">
        <x:v>1</x:v>
      </x:c>
      <x:c r="F5739" s="35" t="n">
        <x:v>1</x:v>
      </x:c>
      <x:c r="G5739" s="32" t="n">
        <x:v>0.0442216854</x:v>
      </x:c>
      <x:c r="H5739" s="32" t="n">
        <x:v>0.0442216854</x:v>
      </x:c>
      <x:c r="I5739" s="33" t="n">
        <x:v>0</x:v>
      </x:c>
      <x:c r="J5739" s="34" t="n">
        <x:v>1</x:v>
      </x:c>
      <x:c r="K5739" s="33" t="n">
        <x:v>660.6934480075957</x:v>
      </x:c>
      <x:c r="L5739" s="32" t="n">
        <x:v>29.216977803633156</x:v>
      </x:c>
      <x:c r="M5739" s="33" t="n">
        <x:v>3.82</x:v>
      </x:c>
      <x:c r="N5739" s="33" t="n">
        <x:v>660.6934480075957</x:v>
      </x:c>
      <x:c r="O5739" s="32" t="n">
        <x:v>29.216977803633156</x:v>
      </x:c>
      <x:c r="P5739" s="32" t="n">
        <x:v>0</x:v>
      </x:c>
      <x:c r="Q5739" s="33" t="n">
        <x:v>1</x:v>
      </x:c>
      <x:c r="R5739" s="34" t="n">
        <x:v>0</x:v>
      </x:c>
    </x:row>
    <x:row r="5740" ht="18" customHeight="1">
      <x:c r="A5740" s="25" t="str">
        <x:v>EEZ_916</x:v>
      </x:c>
      <x:c r="B5740" s="25" t="str">
        <x:v>Yemen (Red Sea)</x:v>
      </x:c>
      <x:c r="C5740" s="25" t="str">
        <x:v>functional</x:v>
      </x:c>
      <x:c r="D5740" s="25" t="str">
        <x:v>Cephalopods</x:v>
      </x:c>
      <x:c r="E5740" s="35" t="n">
        <x:v>2</x:v>
      </x:c>
      <x:c r="F5740" s="35" t="n">
        <x:v>2</x:v>
      </x:c>
      <x:c r="G5740" s="32" t="n">
        <x:v>2862.049942117</x:v>
      </x:c>
      <x:c r="H5740" s="32" t="n">
        <x:v>2862.049942117</x:v>
      </x:c>
      <x:c r="I5740" s="33" t="n">
        <x:v>0</x:v>
      </x:c>
      <x:c r="J5740" s="34" t="n">
        <x:v>1</x:v>
      </x:c>
      <x:c r="K5740" s="33" t="n">
        <x:v>398.09643832134816</x:v>
      </x:c>
      <x:c r="L5740" s="32" t="n">
        <x:v>1139371.8882545982</x:v>
      </x:c>
      <x:c r="M5740" s="33" t="n">
        <x:v>3.5999880205744197</x:v>
      </x:c>
      <x:c r="N5740" s="33" t="n">
        <x:v>398.0961894573806</x:v>
      </x:c>
      <x:c r="O5740" s="32" t="n">
        <x:v>1139371.1759934942</x:v>
      </x:c>
      <x:c r="P5740" s="32" t="n">
        <x:v>0.7122611040249467</x:v>
      </x:c>
      <x:c r="Q5740" s="33" t="n">
        <x:v>1.0000006251352667</x:v>
      </x:c>
      <x:c r="R5740" s="34" t="n">
        <x:v>6.251352667438497e-7</x:v>
      </x:c>
    </x:row>
    <x:row r="5741" ht="18" customHeight="1">
      <x:c r="A5741" s="25" t="str">
        <x:v>EEZ_916</x:v>
      </x:c>
      <x:c r="B5741" s="25" t="str">
        <x:v>Yemen (Red Sea)</x:v>
      </x:c>
      <x:c r="C5741" s="25" t="str">
        <x:v>functional</x:v>
      </x:c>
      <x:c r="D5741" s="25" t="str">
        <x:v>Large benthopelagics (&gt;=90 cm)</x:v>
      </x:c>
      <x:c r="E5741" s="35" t="n">
        <x:v>1</x:v>
      </x:c>
      <x:c r="F5741" s="35" t="n">
        <x:v>1</x:v>
      </x:c>
      <x:c r="G5741" s="32" t="n">
        <x:v>178.4999999998</x:v>
      </x:c>
      <x:c r="H5741" s="32" t="n">
        <x:v>178.4999999998</x:v>
      </x:c>
      <x:c r="I5741" s="33" t="n">
        <x:v>0</x:v>
      </x:c>
      <x:c r="J5741" s="34" t="n">
        <x:v>1</x:v>
      </x:c>
      <x:c r="K5741" s="33" t="n">
        <x:v>2630.2679918953813</x:v>
      </x:c>
      <x:c r="L5741" s="32" t="n">
        <x:v>469502.8365527995</x:v>
      </x:c>
      <x:c r="M5741" s="33" t="n">
        <x:v>4.42</x:v>
      </x:c>
      <x:c r="N5741" s="33" t="n">
        <x:v>2630.2679918953813</x:v>
      </x:c>
      <x:c r="O5741" s="32" t="n">
        <x:v>469502.8365527995</x:v>
      </x:c>
      <x:c r="P5741" s="32" t="n">
        <x:v>0</x:v>
      </x:c>
      <x:c r="Q5741" s="33" t="n">
        <x:v>1</x:v>
      </x:c>
      <x:c r="R5741" s="34" t="n">
        <x:v>0</x:v>
      </x:c>
    </x:row>
    <x:row r="5742" ht="18" customHeight="1">
      <x:c r="A5742" s="25" t="str">
        <x:v>EEZ_916</x:v>
      </x:c>
      <x:c r="B5742" s="25" t="str">
        <x:v>Yemen (Red Sea)</x:v>
      </x:c>
      <x:c r="C5742" s="25" t="str">
        <x:v>functional</x:v>
      </x:c>
      <x:c r="D5742" s="25" t="str">
        <x:v>Large pelagics (&gt;=90 cm)</x:v>
      </x:c>
      <x:c r="E5742" s="35" t="n">
        <x:v>8</x:v>
      </x:c>
      <x:c r="F5742" s="35" t="n">
        <x:v>8</x:v>
      </x:c>
      <x:c r="G5742" s="32" t="n">
        <x:v>4019.4494700530004</x:v>
      </x:c>
      <x:c r="H5742" s="32" t="n">
        <x:v>4019.4494700530004</x:v>
      </x:c>
      <x:c r="I5742" s="33" t="n">
        <x:v>0</x:v>
      </x:c>
      <x:c r="J5742" s="34" t="n">
        <x:v>1</x:v>
      </x:c>
      <x:c r="K5742" s="33" t="n">
        <x:v>2863.934127571719</x:v>
      </x:c>
      <x:c r="L5742" s="32" t="n">
        <x:v>11511438.511334848</x:v>
      </x:c>
      <x:c r="M5742" s="33" t="n">
        <x:v>4.452891439046229</x:v>
      </x:c>
      <x:c r="N5742" s="33" t="n">
        <x:v>2837.209720112552</x:v>
      </x:c>
      <x:c r="O5742" s="32" t="n">
        <x:v>11404021.105935618</x:v>
      </x:c>
      <x:c r="P5742" s="32" t="n">
        <x:v>107417.40539922938</x:v>
      </x:c>
      <x:c r="Q5742" s="33" t="n">
        <x:v>1.0094192569797438</x:v>
      </x:c>
      <x:c r="R5742" s="34" t="n">
        <x:v>0.009419256979743773</x:v>
      </x:c>
    </x:row>
    <x:row r="5743" ht="18" customHeight="1">
      <x:c r="A5743" s="25" t="str">
        <x:v>EEZ_916</x:v>
      </x:c>
      <x:c r="B5743" s="25" t="str">
        <x:v>Yemen (Red Sea)</x:v>
      </x:c>
      <x:c r="C5743" s="25" t="str">
        <x:v>functional</x:v>
      </x:c>
      <x:c r="D5743" s="25" t="str">
        <x:v>Large sharks (&gt;=90 cm)</x:v>
      </x:c>
      <x:c r="E5743" s="35" t="n">
        <x:v>2</x:v>
      </x:c>
      <x:c r="F5743" s="35" t="n">
        <x:v>2</x:v>
      </x:c>
      <x:c r="G5743" s="32" t="n">
        <x:v>2246.6273758701</x:v>
      </x:c>
      <x:c r="H5743" s="32" t="n">
        <x:v>2246.6273758701</x:v>
      </x:c>
      <x:c r="I5743" s="33" t="n">
        <x:v>0</x:v>
      </x:c>
      <x:c r="J5743" s="34" t="n">
        <x:v>1</x:v>
      </x:c>
      <x:c r="K5743" s="33" t="n">
        <x:v>1274.9265875689937</x:v>
      </x:c>
      <x:c r="L5743" s="32" t="n">
        <x:v>2864284.9738571495</x:v>
      </x:c>
      <x:c r="M5743" s="33" t="n">
        <x:v>4.0971798910236865</x:v>
      </x:c>
      <x:c r="N5743" s="33" t="n">
        <x:v>1250.7770127691508</x:v>
      </x:c>
      <x:c r="O5743" s="32" t="n">
        <x:v>2810029.8779961998</x:v>
      </x:c>
      <x:c r="P5743" s="32" t="n">
        <x:v>54255.09586094972</x:v>
      </x:c>
      <x:c r="Q5743" s="33" t="n">
        <x:v>1.019307658002426</x:v>
      </x:c>
      <x:c r="R5743" s="34" t="n">
        <x:v>0.019307658002426082</x:v>
      </x:c>
    </x:row>
    <x:row r="5744" ht="18" customHeight="1">
      <x:c r="A5744" s="25" t="str">
        <x:v>EEZ_916</x:v>
      </x:c>
      <x:c r="B5744" s="25" t="str">
        <x:v>Yemen (Red Sea)</x:v>
      </x:c>
      <x:c r="C5744" s="25" t="str">
        <x:v>functional</x:v>
      </x:c>
      <x:c r="D5744" s="25" t="str">
        <x:v>Medium demersals (30 - 89 cm)</x:v>
      </x:c>
      <x:c r="E5744" s="35" t="n">
        <x:v>6</x:v>
      </x:c>
      <x:c r="F5744" s="35" t="n">
        <x:v>6</x:v>
      </x:c>
      <x:c r="G5744" s="32" t="n">
        <x:v>2963.8080324195</x:v>
      </x:c>
      <x:c r="H5744" s="32" t="n">
        <x:v>2963.8080324195</x:v>
      </x:c>
      <x:c r="I5744" s="33" t="n">
        <x:v>0</x:v>
      </x:c>
      <x:c r="J5744" s="34" t="n">
        <x:v>1</x:v>
      </x:c>
      <x:c r="K5744" s="33" t="n">
        <x:v>287.7005813592358</x:v>
      </x:c>
      <x:c r="L5744" s="32" t="n">
        <x:v>852689.2939642628</x:v>
      </x:c>
      <x:c r="M5744" s="33" t="n">
        <x:v>3.3536585517001156</x:v>
      </x:c>
      <x:c r="N5744" s="33" t="n">
        <x:v>225.76600688484234</x:v>
      </x:c>
      <x:c r="O5744" s="32" t="n">
        <x:v>669127.1046525718</x:v>
      </x:c>
      <x:c r="P5744" s="32" t="n">
        <x:v>183562.18931169098</x:v>
      </x:c>
      <x:c r="Q5744" s="33" t="n">
        <x:v>1.2743308230011117</x:v>
      </x:c>
      <x:c r="R5744" s="34" t="n">
        <x:v>0.2743308230011116</x:v>
      </x:c>
    </x:row>
    <x:row r="5745" ht="18" customHeight="1">
      <x:c r="A5745" s="25" t="str">
        <x:v>EEZ_916</x:v>
      </x:c>
      <x:c r="B5745" s="25" t="str">
        <x:v>Yemen (Red Sea)</x:v>
      </x:c>
      <x:c r="C5745" s="25" t="str">
        <x:v>functional</x:v>
      </x:c>
      <x:c r="D5745" s="25" t="str">
        <x:v>Medium pelagics (30 - 89 cm)</x:v>
      </x:c>
      <x:c r="E5745" s="35" t="n">
        <x:v>5</x:v>
      </x:c>
      <x:c r="F5745" s="35" t="n">
        <x:v>5</x:v>
      </x:c>
      <x:c r="G5745" s="32" t="n">
        <x:v>1900.7785149469998</x:v>
      </x:c>
      <x:c r="H5745" s="32" t="n">
        <x:v>1900.7785149469998</x:v>
      </x:c>
      <x:c r="I5745" s="33" t="n">
        <x:v>0</x:v>
      </x:c>
      <x:c r="J5745" s="34" t="n">
        <x:v>1</x:v>
      </x:c>
      <x:c r="K5745" s="33" t="n">
        <x:v>938.2263853817876</x:v>
      </x:c>
      <x:c r="L5745" s="32" t="n">
        <x:v>1783360.5554900859</x:v>
      </x:c>
      <x:c r="M5745" s="33" t="n">
        <x:v>3.687863620069192</x:v>
      </x:c>
      <x:c r="N5745" s="33" t="n">
        <x:v>487.3754173245611</x:v>
      </x:c>
      <x:c r="O5745" s="32" t="n">
        <x:v>926392.7219638536</x:v>
      </x:c>
      <x:c r="P5745" s="32" t="n">
        <x:v>856967.8335262323</x:v>
      </x:c>
      <x:c r="Q5745" s="33" t="n">
        <x:v>1.9250589012719703</x:v>
      </x:c>
      <x:c r="R5745" s="34" t="n">
        <x:v>0.9250589012719703</x:v>
      </x:c>
    </x:row>
    <x:row r="5746" ht="18" customHeight="1">
      <x:c r="A5746" s="25" t="str">
        <x:v>EEZ_916</x:v>
      </x:c>
      <x:c r="B5746" s="25" t="str">
        <x:v>Yemen (Red Sea)</x:v>
      </x:c>
      <x:c r="C5746" s="25" t="str">
        <x:v>functional</x:v>
      </x:c>
      <x:c r="D5746" s="25" t="str">
        <x:v>Medium reef assoc. fish (30 - 89 cm)</x:v>
      </x:c>
      <x:c r="E5746" s="35" t="n">
        <x:v>9</x:v>
      </x:c>
      <x:c r="F5746" s="35" t="n">
        <x:v>9</x:v>
      </x:c>
      <x:c r="G5746" s="32" t="n">
        <x:v>3214.7570762475</x:v>
      </x:c>
      <x:c r="H5746" s="32" t="n">
        <x:v>3214.7570762475</x:v>
      </x:c>
      <x:c r="I5746" s="33" t="n">
        <x:v>0</x:v>
      </x:c>
      <x:c r="J5746" s="34" t="n">
        <x:v>1</x:v>
      </x:c>
      <x:c r="K5746" s="33" t="n">
        <x:v>845.086227000033</x:v>
      </x:c>
      <x:c r="L5746" s="32" t="n">
        <x:v>2716746.9282876574</x:v>
      </x:c>
      <x:c r="M5746" s="33" t="n">
        <x:v>3.821810498813166</x:v>
      </x:c>
      <x:c r="N5746" s="33" t="n">
        <x:v>663.4535141970374</x:v>
      </x:c>
      <x:c r="O5746" s="32" t="n">
        <x:v>2132841.8795261974</x:v>
      </x:c>
      <x:c r="P5746" s="32" t="n">
        <x:v>583905.04876146</x:v>
      </x:c>
      <x:c r="Q5746" s="33" t="n">
        <x:v>1.2737685593885526</x:v>
      </x:c>
      <x:c r="R5746" s="34" t="n">
        <x:v>0.27376855938855266</x:v>
      </x:c>
    </x:row>
    <x:row r="5747" ht="18" customHeight="1">
      <x:c r="A5747" s="25" t="str">
        <x:v>EEZ_916</x:v>
      </x:c>
      <x:c r="B5747" s="25" t="str">
        <x:v>Yemen (Red Sea)</x:v>
      </x:c>
      <x:c r="C5747" s="25" t="str">
        <x:v>functional</x:v>
      </x:c>
      <x:c r="D5747" s="25" t="str">
        <x:v>Other demersal invertebrates</x:v>
      </x:c>
      <x:c r="E5747" s="35" t="n">
        <x:v>2</x:v>
      </x:c>
      <x:c r="F5747" s="35" t="n">
        <x:v>2</x:v>
      </x:c>
      <x:c r="G5747" s="32" t="n">
        <x:v>50.570932938300004</x:v>
      </x:c>
      <x:c r="H5747" s="32" t="n">
        <x:v>50.570932938300004</x:v>
      </x:c>
      <x:c r="I5747" s="33" t="n">
        <x:v>0</x:v>
      </x:c>
      <x:c r="J5747" s="34" t="n">
        <x:v>1</x:v>
      </x:c>
      <x:c r="K5747" s="33" t="n">
        <x:v>10.303647065652402</x:v>
      </x:c>
      <x:c r="L5747" s="32" t="n">
        <x:v>521.0650447770192</x:v>
      </x:c>
      <x:c r="M5747" s="33" t="n">
        <x:v>2.0117272021911</x:v>
      </x:c>
      <x:c r="N5747" s="33" t="n">
        <x:v>10.273707625607166</x:v>
      </x:c>
      <x:c r="O5747" s="32" t="n">
        <x:v>519.5509793622814</x:v>
      </x:c>
      <x:c r="P5747" s="32" t="n">
        <x:v>1.5140654147378427</x:v>
      </x:c>
      <x:c r="Q5747" s="33" t="n">
        <x:v>1.0029141806576831</x:v>
      </x:c>
      <x:c r="R5747" s="34" t="n">
        <x:v>0.002914180657683044</x:v>
      </x:c>
    </x:row>
    <x:row r="5748" ht="18" customHeight="1">
      <x:c r="A5748" s="25" t="str">
        <x:v>EEZ_916</x:v>
      </x:c>
      <x:c r="B5748" s="25" t="str">
        <x:v>Yemen (Red Sea)</x:v>
      </x:c>
      <x:c r="C5748" s="25" t="str">
        <x:v>functional</x:v>
      </x:c>
      <x:c r="D5748" s="25" t="str">
        <x:v>Shrimps</x:v>
      </x:c>
      <x:c r="E5748" s="35" t="n">
        <x:v>1</x:v>
      </x:c>
      <x:c r="F5748" s="35" t="n">
        <x:v>1</x:v>
      </x:c>
      <x:c r="G5748" s="32" t="n">
        <x:v>779.4642998204</x:v>
      </x:c>
      <x:c r="H5748" s="32" t="n">
        <x:v>779.4642998204</x:v>
      </x:c>
      <x:c r="I5748" s="33" t="n">
        <x:v>0</x:v>
      </x:c>
      <x:c r="J5748" s="34" t="n">
        <x:v>1</x:v>
      </x:c>
      <x:c r="K5748" s="33" t="n">
        <x:v>204.17379446695293</x:v>
      </x:c>
      <x:c r="L5748" s="32" t="n">
        <x:v>159146.18374585774</x:v>
      </x:c>
      <x:c r="M5748" s="33" t="n">
        <x:v>3.31</x:v>
      </x:c>
      <x:c r="N5748" s="33" t="n">
        <x:v>204.17379446695296</x:v>
      </x:c>
      <x:c r="O5748" s="32" t="n">
        <x:v>159146.18374585774</x:v>
      </x:c>
      <x:c r="P5748" s="32" t="n">
        <x:v>0</x:v>
      </x:c>
      <x:c r="Q5748" s="33" t="n">
        <x:v>1</x:v>
      </x:c>
      <x:c r="R5748" s="34" t="n">
        <x:v>0</x:v>
      </x:c>
    </x:row>
    <x:row r="5749" ht="18" customHeight="1">
      <x:c r="A5749" s="25" t="str">
        <x:v>EEZ_916</x:v>
      </x:c>
      <x:c r="B5749" s="25" t="str">
        <x:v>Yemen (Red Sea)</x:v>
      </x:c>
      <x:c r="C5749" s="25" t="str">
        <x:v>functional</x:v>
      </x:c>
      <x:c r="D5749" s="25" t="str">
        <x:v>Small demersals (&lt;30 cm)</x:v>
      </x:c>
      <x:c r="E5749" s="35" t="n">
        <x:v>1</x:v>
      </x:c>
      <x:c r="F5749" s="35" t="n">
        <x:v>1</x:v>
      </x:c>
      <x:c r="G5749" s="32" t="n">
        <x:v>5250.8595283544</x:v>
      </x:c>
      <x:c r="H5749" s="32" t="n">
        <x:v>5250.8595283544</x:v>
      </x:c>
      <x:c r="I5749" s="33" t="n">
        <x:v>0</x:v>
      </x:c>
      <x:c r="J5749" s="34" t="n">
        <x:v>1</x:v>
      </x:c>
      <x:c r="K5749" s="33" t="n">
        <x:v>524.8074602497728</x:v>
      </x:c>
      <x:c r="L5749" s="32" t="n">
        <x:v>2755690.2532039927</x:v>
      </x:c>
      <x:c r="M5749" s="33" t="n">
        <x:v>3.7200000000000006</x:v>
      </x:c>
      <x:c r="N5749" s="33" t="n">
        <x:v>524.8074602497734</x:v>
      </x:c>
      <x:c r="O5749" s="32" t="n">
        <x:v>2755690.2532039955</x:v>
      </x:c>
      <x:c r="P5749" s="32" t="n">
        <x:v>-2.7939677238464355e-9</x:v>
      </x:c>
      <x:c r="Q5749" s="33" t="n">
        <x:v>0.999999999999999</x:v>
      </x:c>
      <x:c r="R5749" s="34" t="n">
        <x:v>-1.01389033858139e-15</x:v>
      </x:c>
    </x:row>
    <x:row r="5750" ht="18" customHeight="1">
      <x:c r="A5750" s="25" t="str">
        <x:v>EEZ_916</x:v>
      </x:c>
      <x:c r="B5750" s="25" t="str">
        <x:v>Yemen (Red Sea)</x:v>
      </x:c>
      <x:c r="C5750" s="25" t="str">
        <x:v>functional</x:v>
      </x:c>
      <x:c r="D5750" s="25" t="str">
        <x:v>Small pelagics (&lt;30 cm)</x:v>
      </x:c>
      <x:c r="E5750" s="35" t="n">
        <x:v>3</x:v>
      </x:c>
      <x:c r="F5750" s="35" t="n">
        <x:v>3</x:v>
      </x:c>
      <x:c r="G5750" s="32" t="n">
        <x:v>3926.8817039674996</x:v>
      </x:c>
      <x:c r="H5750" s="32" t="n">
        <x:v>3926.8817039674996</x:v>
      </x:c>
      <x:c r="I5750" s="33" t="n">
        <x:v>0</x:v>
      </x:c>
      <x:c r="J5750" s="34" t="n">
        <x:v>1</x:v>
      </x:c>
      <x:c r="K5750" s="33" t="n">
        <x:v>108.17631832308871</x:v>
      </x:c>
      <x:c r="L5750" s="32" t="n">
        <x:v>424795.60522550123</x:v>
      </x:c>
      <x:c r="M5750" s="33" t="n">
        <x:v>2.6736188324754906</x:v>
      </x:c>
      <x:c r="N5750" s="33" t="n">
        <x:v>47.164890714593135</x:v>
      </x:c>
      <x:c r="O5750" s="32" t="n">
        <x:v>185210.9464167624</x:v>
      </x:c>
      <x:c r="P5750" s="32" t="n">
        <x:v>239584.65880873884</x:v>
      </x:c>
      <x:c r="Q5750" s="33" t="n">
        <x:v>2.293577207200402</x:v>
      </x:c>
      <x:c r="R5750" s="34" t="n">
        <x:v>1.2935772072004021</x:v>
      </x:c>
    </x:row>
    <x:row r="5751" ht="18" customHeight="1">
      <x:c r="A5751" s="25" t="str">
        <x:v>EEZ_916</x:v>
      </x:c>
      <x:c r="B5751" s="25" t="str">
        <x:v>Yemen (Red Sea)</x:v>
      </x:c>
      <x:c r="C5751" s="25" t="str">
        <x:v>functional</x:v>
      </x:c>
      <x:c r="D5751" s="25" t="str">
        <x:v>Small to medium flatfishes (&lt;90 cm)</x:v>
      </x:c>
      <x:c r="E5751" s="35" t="n">
        <x:v>1</x:v>
      </x:c>
      <x:c r="F5751" s="35" t="n">
        <x:v>1</x:v>
      </x:c>
      <x:c r="G5751" s="32" t="n">
        <x:v>127.5</x:v>
      </x:c>
      <x:c r="H5751" s="32" t="n">
        <x:v>127.5</x:v>
      </x:c>
      <x:c r="I5751" s="33" t="n">
        <x:v>0</x:v>
      </x:c>
      <x:c r="J5751" s="34" t="n">
        <x:v>1</x:v>
      </x:c>
      <x:c r="K5751" s="33" t="n">
        <x:v>2454.7089156850284</x:v>
      </x:c>
      <x:c r="L5751" s="32" t="n">
        <x:v>312975.3867498411</x:v>
      </x:c>
      <x:c r="M5751" s="33" t="n">
        <x:v>4.39</x:v>
      </x:c>
      <x:c r="N5751" s="33" t="n">
        <x:v>2454.7089156850284</x:v>
      </x:c>
      <x:c r="O5751" s="32" t="n">
        <x:v>312975.3867498411</x:v>
      </x:c>
      <x:c r="P5751" s="32" t="n">
        <x:v>0</x:v>
      </x:c>
      <x:c r="Q5751" s="33" t="n">
        <x:v>1</x:v>
      </x:c>
      <x:c r="R5751" s="34" t="n">
        <x:v>0</x:v>
      </x:c>
    </x:row>
    <x:row r="5752" ht="18" customHeight="1">
      <x:c r="A5752" s="25" t="str">
        <x:v>EEZ_917</x:v>
      </x:c>
      <x:c r="B5752" s="25" t="str">
        <x:v>Yemen (Arabian Sea)</x:v>
      </x:c>
      <x:c r="C5752" s="25" t="str">
        <x:v>functional</x:v>
      </x:c>
      <x:c r="D5752" s="25" t="str">
        <x:v>Cephalopods</x:v>
      </x:c>
      <x:c r="E5752" s="35" t="n">
        <x:v>2</x:v>
      </x:c>
      <x:c r="F5752" s="35" t="n">
        <x:v>2</x:v>
      </x:c>
      <x:c r="G5752" s="32" t="n">
        <x:v>9009.1577973367</x:v>
      </x:c>
      <x:c r="H5752" s="32" t="n">
        <x:v>9009.1577973367</x:v>
      </x:c>
      <x:c r="I5752" s="33" t="n">
        <x:v>0</x:v>
      </x:c>
      <x:c r="J5752" s="34" t="n">
        <x:v>1</x:v>
      </x:c>
      <x:c r="K5752" s="33" t="n">
        <x:v>400.00394094005605</x:v>
      </x:c>
      <x:c r="L5752" s="32" t="n">
        <x:v>3603698.623485515</x:v>
      </x:c>
      <x:c r="M5752" s="33" t="n">
        <x:v>3.601629176697249</x:v>
      </x:c>
      <x:c r="N5752" s="33" t="n">
        <x:v>399.6034018041084</x:v>
      </x:c>
      <x:c r="O5752" s="32" t="n">
        <x:v>3600090.1032057535</x:v>
      </x:c>
      <x:c r="P5752" s="32" t="n">
        <x:v>3608.520279761404</x:v>
      </x:c>
      <x:c r="Q5752" s="33" t="n">
        <x:v>1.0010023416571014</x:v>
      </x:c>
      <x:c r="R5752" s="34" t="n">
        <x:v>0.0010023416571013442</x:v>
      </x:c>
    </x:row>
    <x:row r="5753" ht="18" customHeight="1">
      <x:c r="A5753" s="25" t="str">
        <x:v>EEZ_917</x:v>
      </x:c>
      <x:c r="B5753" s="25" t="str">
        <x:v>Yemen (Arabian Sea)</x:v>
      </x:c>
      <x:c r="C5753" s="25" t="str">
        <x:v>functional</x:v>
      </x:c>
      <x:c r="D5753" s="25" t="str">
        <x:v>Large benthopelagics (&gt;=90 cm)</x:v>
      </x:c>
      <x:c r="E5753" s="35" t="n">
        <x:v>2</x:v>
      </x:c>
      <x:c r="F5753" s="35" t="n">
        <x:v>2</x:v>
      </x:c>
      <x:c r="G5753" s="32" t="n">
        <x:v>1692.6327994500002</x:v>
      </x:c>
      <x:c r="H5753" s="32" t="n">
        <x:v>1692.6327994500002</x:v>
      </x:c>
      <x:c r="I5753" s="33" t="n">
        <x:v>0</x:v>
      </x:c>
      <x:c r="J5753" s="34" t="n">
        <x:v>1</x:v>
      </x:c>
      <x:c r="K5753" s="33" t="n">
        <x:v>2567.7774662797287</x:v>
      </x:c>
      <x:c r="L5753" s="32" t="n">
        <x:v>4346304.361113686</x:v>
      </x:c>
      <x:c r="M5753" s="33" t="n">
        <x:v>4.406144354069477</x:v>
      </x:c>
      <x:c r="N5753" s="33" t="n">
        <x:v>2547.676927902547</x:v>
      </x:c>
      <x:c r="O5753" s="32" t="n">
        <x:v>4312281.530569864</x:v>
      </x:c>
      <x:c r="P5753" s="32" t="n">
        <x:v>34022.83054382168</x:v>
      </x:c>
      <x:c r="Q5753" s="33" t="n">
        <x:v>1.0078897517016534</x:v>
      </x:c>
      <x:c r="R5753" s="34" t="n">
        <x:v>0.007889751701653298</x:v>
      </x:c>
    </x:row>
    <x:row r="5754" ht="18" customHeight="1">
      <x:c r="A5754" s="25" t="str">
        <x:v>EEZ_917</x:v>
      </x:c>
      <x:c r="B5754" s="25" t="str">
        <x:v>Yemen (Arabian Sea)</x:v>
      </x:c>
      <x:c r="C5754" s="25" t="str">
        <x:v>functional</x:v>
      </x:c>
      <x:c r="D5754" s="25" t="str">
        <x:v>Large pelagics (&gt;=90 cm)</x:v>
      </x:c>
      <x:c r="E5754" s="35" t="n">
        <x:v>8</x:v>
      </x:c>
      <x:c r="F5754" s="35" t="n">
        <x:v>8</x:v>
      </x:c>
      <x:c r="G5754" s="32" t="n">
        <x:v>91558.37185690881</x:v>
      </x:c>
      <x:c r="H5754" s="32" t="n">
        <x:v>91558.37185690881</x:v>
      </x:c>
      <x:c r="I5754" s="33" t="n">
        <x:v>0</x:v>
      </x:c>
      <x:c r="J5754" s="34" t="n">
        <x:v>1</x:v>
      </x:c>
      <x:c r="K5754" s="33" t="n">
        <x:v>2709.571854535546</x:v>
      </x:c>
      <x:c r="L5754" s="32" t="n">
        <x:v>248083987.43057957</x:v>
      </x:c>
      <x:c r="M5754" s="33" t="n">
        <x:v>4.430508008693904</x:v>
      </x:c>
      <x:c r="N5754" s="33" t="n">
        <x:v>2694.685023768255</x:v>
      </x:c>
      <x:c r="O5754" s="32" t="n">
        <x:v>246720973.44341707</x:v>
      </x:c>
      <x:c r="P5754" s="32" t="n">
        <x:v>1363013.9871625006</x:v>
      </x:c>
      <x:c r="Q5754" s="33" t="n">
        <x:v>1.005524516088516</x:v>
      </x:c>
      <x:c r="R5754" s="34" t="n">
        <x:v>0.0055245160885160575</x:v>
      </x:c>
    </x:row>
    <x:row r="5755" ht="18" customHeight="1">
      <x:c r="A5755" s="25" t="str">
        <x:v>EEZ_917</x:v>
      </x:c>
      <x:c r="B5755" s="25" t="str">
        <x:v>Yemen (Arabian Sea)</x:v>
      </x:c>
      <x:c r="C5755" s="25" t="str">
        <x:v>functional</x:v>
      </x:c>
      <x:c r="D5755" s="25" t="str">
        <x:v>Large reef assoc. fish (&gt;=90 cm)</x:v>
      </x:c>
      <x:c r="E5755" s="35" t="n">
        <x:v>1</x:v>
      </x:c>
      <x:c r="F5755" s="35" t="n">
        <x:v>1</x:v>
      </x:c>
      <x:c r="G5755" s="32" t="n">
        <x:v>43.4271821272</x:v>
      </x:c>
      <x:c r="H5755" s="32" t="n">
        <x:v>43.4271821272</x:v>
      </x:c>
      <x:c r="I5755" s="33" t="n">
        <x:v>0</x:v>
      </x:c>
      <x:c r="J5755" s="34" t="n">
        <x:v>1</x:v>
      </x:c>
      <x:c r="K5755" s="33" t="n">
        <x:v>316.22776601683796</x:v>
      </x:c>
      <x:c r="L5755" s="32" t="n">
        <x:v>13732.88078849081</x:v>
      </x:c>
      <x:c r="M5755" s="33" t="n">
        <x:v>3.5</x:v>
      </x:c>
      <x:c r="N5755" s="33" t="n">
        <x:v>316.22776601683796</x:v>
      </x:c>
      <x:c r="O5755" s="32" t="n">
        <x:v>13732.88078849081</x:v>
      </x:c>
      <x:c r="P5755" s="32" t="n">
        <x:v>0</x:v>
      </x:c>
      <x:c r="Q5755" s="33" t="n">
        <x:v>1</x:v>
      </x:c>
      <x:c r="R5755" s="34" t="n">
        <x:v>0</x:v>
      </x:c>
    </x:row>
    <x:row r="5756" ht="18" customHeight="1">
      <x:c r="A5756" s="25" t="str">
        <x:v>EEZ_917</x:v>
      </x:c>
      <x:c r="B5756" s="25" t="str">
        <x:v>Yemen (Arabian Sea)</x:v>
      </x:c>
      <x:c r="C5756" s="25" t="str">
        <x:v>functional</x:v>
      </x:c>
      <x:c r="D5756" s="25" t="str">
        <x:v>Large sharks (&gt;=90 cm)</x:v>
      </x:c>
      <x:c r="E5756" s="35" t="n">
        <x:v>2</x:v>
      </x:c>
      <x:c r="F5756" s="35" t="n">
        <x:v>2</x:v>
      </x:c>
      <x:c r="G5756" s="32" t="n">
        <x:v>16260.6428154717</x:v>
      </x:c>
      <x:c r="H5756" s="32" t="n">
        <x:v>16260.6428154717</x:v>
      </x:c>
      <x:c r="I5756" s="33" t="n">
        <x:v>0</x:v>
      </x:c>
      <x:c r="J5756" s="34" t="n">
        <x:v>1</x:v>
      </x:c>
      <x:c r="K5756" s="33" t="n">
        <x:v>1511.3568581470863</x:v>
      </x:c>
      <x:c r="L5756" s="32" t="n">
        <x:v>24575634.0370433</x:v>
      </x:c>
      <x:c r="M5756" s="33" t="n">
        <x:v>4.170130584765365</x:v>
      </x:c>
      <x:c r="N5756" s="33" t="n">
        <x:v>1479.5531970963605</x:v>
      </x:c>
      <x:c r="O5756" s="32" t="n">
        <x:v>24058486.06447312</x:v>
      </x:c>
      <x:c r="P5756" s="32" t="n">
        <x:v>517147.9725701809</x:v>
      </x:c>
      <x:c r="Q5756" s="33" t="n">
        <x:v>1.0214954495135022</x:v>
      </x:c>
      <x:c r="R5756" s="34" t="n">
        <x:v>0.021495449513502313</x:v>
      </x:c>
    </x:row>
    <x:row r="5757" ht="18" customHeight="1">
      <x:c r="A5757" s="25" t="str">
        <x:v>EEZ_917</x:v>
      </x:c>
      <x:c r="B5757" s="25" t="str">
        <x:v>Yemen (Arabian Sea)</x:v>
      </x:c>
      <x:c r="C5757" s="25" t="str">
        <x:v>functional</x:v>
      </x:c>
      <x:c r="D5757" s="25" t="str">
        <x:v>Lobsters, crabs</x:v>
      </x:c>
      <x:c r="E5757" s="35" t="n">
        <x:v>2</x:v>
      </x:c>
      <x:c r="F5757" s="35" t="n">
        <x:v>2</x:v>
      </x:c>
      <x:c r="G5757" s="32" t="n">
        <x:v>225.14797036750002</x:v>
      </x:c>
      <x:c r="H5757" s="32" t="n">
        <x:v>225.14797036750002</x:v>
      </x:c>
      <x:c r="I5757" s="33" t="n">
        <x:v>0</x:v>
      </x:c>
      <x:c r="J5757" s="34" t="n">
        <x:v>1</x:v>
      </x:c>
      <x:c r="K5757" s="33" t="n">
        <x:v>224.47367721730535</x:v>
      </x:c>
      <x:c r="L5757" s="32" t="n">
        <x:v>50539.79282640563</x:v>
      </x:c>
      <x:c r="M5757" s="33" t="n">
        <x:v>3.349288284969354</x:v>
      </x:c>
      <x:c r="N5757" s="33" t="n">
        <x:v>223.50553617750256</x:v>
      </x:c>
      <x:c r="O5757" s="32" t="n">
        <x:v>50321.81783626455</x:v>
      </x:c>
      <x:c r="P5757" s="32" t="n">
        <x:v>217.97499014108325</x:v>
      </x:c>
      <x:c r="Q5757" s="33" t="n">
        <x:v>1.0043316199516148</x:v>
      </x:c>
      <x:c r="R5757" s="34" t="n">
        <x:v>0.004331619951614686</x:v>
      </x:c>
    </x:row>
    <x:row r="5758" ht="18" customHeight="1">
      <x:c r="A5758" s="25" t="str">
        <x:v>EEZ_917</x:v>
      </x:c>
      <x:c r="B5758" s="25" t="str">
        <x:v>Yemen (Arabian Sea)</x:v>
      </x:c>
      <x:c r="C5758" s="25" t="str">
        <x:v>functional</x:v>
      </x:c>
      <x:c r="D5758" s="25" t="str">
        <x:v>Medium benthopelagics (30 - 89 cm)</x:v>
      </x:c>
      <x:c r="E5758" s="35" t="n">
        <x:v>1</x:v>
      </x:c>
      <x:c r="F5758" s="35" t="n">
        <x:v>1</x:v>
      </x:c>
      <x:c r="G5758" s="32" t="n">
        <x:v>43.4271821272</x:v>
      </x:c>
      <x:c r="H5758" s="32" t="n">
        <x:v>43.4271821272</x:v>
      </x:c>
      <x:c r="I5758" s="33" t="n">
        <x:v>0</x:v>
      </x:c>
      <x:c r="J5758" s="34" t="n">
        <x:v>1</x:v>
      </x:c>
      <x:c r="K5758" s="33" t="n">
        <x:v>85.11380382023768</x:v>
      </x:c>
      <x:c r="L5758" s="32" t="n">
        <x:v>3696.2526600402325</x:v>
      </x:c>
      <x:c r="M5758" s="33" t="n">
        <x:v>2.93</x:v>
      </x:c>
      <x:c r="N5758" s="33" t="n">
        <x:v>85.11380382023768</x:v>
      </x:c>
      <x:c r="O5758" s="32" t="n">
        <x:v>3696.2526600402325</x:v>
      </x:c>
      <x:c r="P5758" s="32" t="n">
        <x:v>0</x:v>
      </x:c>
      <x:c r="Q5758" s="33" t="n">
        <x:v>1</x:v>
      </x:c>
      <x:c r="R5758" s="34" t="n">
        <x:v>0</x:v>
      </x:c>
    </x:row>
    <x:row r="5759" ht="18" customHeight="1">
      <x:c r="A5759" s="25" t="str">
        <x:v>EEZ_917</x:v>
      </x:c>
      <x:c r="B5759" s="25" t="str">
        <x:v>Yemen (Arabian Sea)</x:v>
      </x:c>
      <x:c r="C5759" s="25" t="str">
        <x:v>functional</x:v>
      </x:c>
      <x:c r="D5759" s="25" t="str">
        <x:v>Medium demersals (30 - 89 cm)</x:v>
      </x:c>
      <x:c r="E5759" s="35" t="n">
        <x:v>8</x:v>
      </x:c>
      <x:c r="F5759" s="35" t="n">
        <x:v>8</x:v>
      </x:c>
      <x:c r="G5759" s="32" t="n">
        <x:v>41604.319412040095</x:v>
      </x:c>
      <x:c r="H5759" s="32" t="n">
        <x:v>41604.319412040095</x:v>
      </x:c>
      <x:c r="I5759" s="33" t="n">
        <x:v>0</x:v>
      </x:c>
      <x:c r="J5759" s="34" t="n">
        <x:v>1</x:v>
      </x:c>
      <x:c r="K5759" s="33" t="n">
        <x:v>318.7352797274298</x:v>
      </x:c>
      <x:c r="L5759" s="32" t="n">
        <x:v>13260764.385665938</x:v>
      </x:c>
      <x:c r="M5759" s="33" t="n">
        <x:v>3.4557614332167264</x:v>
      </x:c>
      <x:c r="N5759" s="33" t="n">
        <x:v>285.6021241890577</x:v>
      </x:c>
      <x:c r="O5759" s="32" t="n">
        <x:v>11882281.999518698</x:v>
      </x:c>
      <x:c r="P5759" s="32" t="n">
        <x:v>1378482.3861472402</x:v>
      </x:c>
      <x:c r="Q5759" s="33" t="n">
        <x:v>1.1160115865120082</x:v>
      </x:c>
      <x:c r="R5759" s="34" t="n">
        <x:v>0.11601158651200812</x:v>
      </x:c>
    </x:row>
    <x:row r="5760" ht="18" customHeight="1">
      <x:c r="A5760" s="25" t="str">
        <x:v>EEZ_917</x:v>
      </x:c>
      <x:c r="B5760" s="25" t="str">
        <x:v>Yemen (Arabian Sea)</x:v>
      </x:c>
      <x:c r="C5760" s="25" t="str">
        <x:v>functional</x:v>
      </x:c>
      <x:c r="D5760" s="25" t="str">
        <x:v>Medium pelagics (30 - 89 cm)</x:v>
      </x:c>
      <x:c r="E5760" s="35" t="n">
        <x:v>4</x:v>
      </x:c>
      <x:c r="F5760" s="35" t="n">
        <x:v>4</x:v>
      </x:c>
      <x:c r="G5760" s="32" t="n">
        <x:v>8479.1764798273</x:v>
      </x:c>
      <x:c r="H5760" s="32" t="n">
        <x:v>8479.1764798273</x:v>
      </x:c>
      <x:c r="I5760" s="33" t="n">
        <x:v>0</x:v>
      </x:c>
      <x:c r="J5760" s="34" t="n">
        <x:v>1</x:v>
      </x:c>
      <x:c r="K5760" s="33" t="n">
        <x:v>340.1320652419234</x:v>
      </x:c>
      <x:c r="L5760" s="32" t="n">
        <x:v>2884039.8076344016</x:v>
      </x:c>
      <x:c r="M5760" s="33" t="n">
        <x:v>3.2954899494017145</x:v>
      </x:c>
      <x:c r="N5760" s="33" t="n">
        <x:v>197.46491808426984</x:v>
      </x:c>
      <x:c r="O5760" s="32" t="n">
        <x:v>1674339.8890111654</x:v>
      </x:c>
      <x:c r="P5760" s="32" t="n">
        <x:v>1209699.9186232362</x:v>
      </x:c>
      <x:c r="Q5760" s="33" t="n">
        <x:v>1.722493638575178</x:v>
      </x:c>
      <x:c r="R5760" s="34" t="n">
        <x:v>0.7224936385751778</x:v>
      </x:c>
    </x:row>
    <x:row r="5761" ht="18" customHeight="1">
      <x:c r="A5761" s="25" t="str">
        <x:v>EEZ_917</x:v>
      </x:c>
      <x:c r="B5761" s="25" t="str">
        <x:v>Yemen (Arabian Sea)</x:v>
      </x:c>
      <x:c r="C5761" s="25" t="str">
        <x:v>functional</x:v>
      </x:c>
      <x:c r="D5761" s="25" t="str">
        <x:v>Medium reef assoc. fish (30 - 89 cm)</x:v>
      </x:c>
      <x:c r="E5761" s="35" t="n">
        <x:v>8</x:v>
      </x:c>
      <x:c r="F5761" s="35" t="n">
        <x:v>8</x:v>
      </x:c>
      <x:c r="G5761" s="32" t="n">
        <x:v>9926.1615446515</x:v>
      </x:c>
      <x:c r="H5761" s="32" t="n">
        <x:v>9926.1615446515</x:v>
      </x:c>
      <x:c r="I5761" s="33" t="n">
        <x:v>0</x:v>
      </x:c>
      <x:c r="J5761" s="34" t="n">
        <x:v>1</x:v>
      </x:c>
      <x:c r="K5761" s="33" t="n">
        <x:v>1076.4433766163872</x:v>
      </x:c>
      <x:c r="L5761" s="32" t="n">
        <x:v>10684950.849964395</x:v>
      </x:c>
      <x:c r="M5761" s="33" t="n">
        <x:v>3.893213651552548</x:v>
      </x:c>
      <x:c r="N5761" s="33" t="n">
        <x:v>782.0124216732232</x:v>
      </x:c>
      <x:c r="O5761" s="32" t="n">
        <x:v>7762381.627452542</x:v>
      </x:c>
      <x:c r="P5761" s="32" t="n">
        <x:v>2922569.222511853</x:v>
      </x:c>
      <x:c r="Q5761" s="33" t="n">
        <x:v>1.3765041919835346</x:v>
      </x:c>
      <x:c r="R5761" s="34" t="n">
        <x:v>0.3765041919835345</x:v>
      </x:c>
    </x:row>
    <x:row r="5762" ht="18" customHeight="1">
      <x:c r="A5762" s="25" t="str">
        <x:v>EEZ_917</x:v>
      </x:c>
      <x:c r="B5762" s="25" t="str">
        <x:v>Yemen (Arabian Sea)</x:v>
      </x:c>
      <x:c r="C5762" s="25" t="str">
        <x:v>functional</x:v>
      </x:c>
      <x:c r="D5762" s="25" t="str">
        <x:v>Other demersal invertebrates</x:v>
      </x:c>
      <x:c r="E5762" s="35" t="n">
        <x:v>2</x:v>
      </x:c>
      <x:c r="F5762" s="35" t="n">
        <x:v>2</x:v>
      </x:c>
      <x:c r="G5762" s="32" t="n">
        <x:v>75.4797459139</x:v>
      </x:c>
      <x:c r="H5762" s="32" t="n">
        <x:v>75.4797459139</x:v>
      </x:c>
      <x:c r="I5762" s="33" t="n">
        <x:v>0</x:v>
      </x:c>
      <x:c r="J5762" s="34" t="n">
        <x:v>1</x:v>
      </x:c>
      <x:c r="K5762" s="33" t="n">
        <x:v>11.88824942801661</x:v>
      </x:c>
      <x:c r="L5762" s="32" t="n">
        <x:v>897.3220461877609</x:v>
      </x:c>
      <x:c r="M5762" s="33" t="n">
        <x:v>2.0729263850516793</x:v>
      </x:c>
      <x:c r="N5762" s="33" t="n">
        <x:v>11.82841041636248</x:v>
      </x:c>
      <x:c r="O5762" s="32" t="n">
        <x:v>892.8054127923682</x:v>
      </x:c>
      <x:c r="P5762" s="32" t="n">
        <x:v>4.51663339539266</x:v>
      </x:c>
      <x:c r="Q5762" s="33" t="n">
        <x:v>1.0050589225050353</x:v>
      </x:c>
      <x:c r="R5762" s="34" t="n">
        <x:v>0.0050589225050353195</x:v>
      </x:c>
    </x:row>
    <x:row r="5763" ht="18" customHeight="1">
      <x:c r="A5763" s="25" t="str">
        <x:v>EEZ_917</x:v>
      </x:c>
      <x:c r="B5763" s="25" t="str">
        <x:v>Yemen (Arabian Sea)</x:v>
      </x:c>
      <x:c r="C5763" s="25" t="str">
        <x:v>functional</x:v>
      </x:c>
      <x:c r="D5763" s="25" t="str">
        <x:v>Shrimps</x:v>
      </x:c>
      <x:c r="E5763" s="35" t="n">
        <x:v>1</x:v>
      </x:c>
      <x:c r="F5763" s="35" t="n">
        <x:v>1</x:v>
      </x:c>
      <x:c r="G5763" s="32" t="n">
        <x:v>749.3599039594</x:v>
      </x:c>
      <x:c r="H5763" s="32" t="n">
        <x:v>749.3599039594</x:v>
      </x:c>
      <x:c r="I5763" s="33" t="n">
        <x:v>0</x:v>
      </x:c>
      <x:c r="J5763" s="34" t="n">
        <x:v>1</x:v>
      </x:c>
      <x:c r="K5763" s="33" t="n">
        <x:v>204.17379446695296</x:v>
      </x:c>
      <x:c r="L5763" s="32" t="n">
        <x:v>152999.65501278214</x:v>
      </x:c>
      <x:c r="M5763" s="33" t="n">
        <x:v>3.31</x:v>
      </x:c>
      <x:c r="N5763" s="33" t="n">
        <x:v>204.17379446695296</x:v>
      </x:c>
      <x:c r="O5763" s="32" t="n">
        <x:v>152999.65501278214</x:v>
      </x:c>
      <x:c r="P5763" s="32" t="n">
        <x:v>0</x:v>
      </x:c>
      <x:c r="Q5763" s="33" t="n">
        <x:v>1</x:v>
      </x:c>
      <x:c r="R5763" s="34" t="n">
        <x:v>0</x:v>
      </x:c>
    </x:row>
    <x:row r="5764" ht="18" customHeight="1">
      <x:c r="A5764" s="25" t="str">
        <x:v>EEZ_917</x:v>
      </x:c>
      <x:c r="B5764" s="25" t="str">
        <x:v>Yemen (Arabian Sea)</x:v>
      </x:c>
      <x:c r="C5764" s="25" t="str">
        <x:v>functional</x:v>
      </x:c>
      <x:c r="D5764" s="25" t="str">
        <x:v>Small benthopelagics (&lt;30 cm)</x:v>
      </x:c>
      <x:c r="E5764" s="35" t="n">
        <x:v>2</x:v>
      </x:c>
      <x:c r="F5764" s="35" t="n">
        <x:v>2</x:v>
      </x:c>
      <x:c r="G5764" s="32" t="n">
        <x:v>1433.2373802643</x:v>
      </x:c>
      <x:c r="H5764" s="32" t="n">
        <x:v>1433.2373802643</x:v>
      </x:c>
      <x:c r="I5764" s="33" t="n">
        <x:v>0</x:v>
      </x:c>
      <x:c r="J5764" s="34" t="n">
        <x:v>1</x:v>
      </x:c>
      <x:c r="K5764" s="33" t="n">
        <x:v>169.7420912993241</x:v>
      </x:c>
      <x:c r="L5764" s="32" t="n">
        <x:v>243280.71025442693</x:v>
      </x:c>
      <x:c r="M5764" s="33" t="n">
        <x:v>3.2272729739463677</x:v>
      </x:c>
      <x:c r="N5764" s="33" t="n">
        <x:v>168.76134343304471</x:v>
      </x:c>
      <x:c r="O5764" s="32" t="n">
        <x:v>241875.06575186085</x:v>
      </x:c>
      <x:c r="P5764" s="32" t="n">
        <x:v>1405.6445025660796</x:v>
      </x:c>
      <x:c r="Q5764" s="33" t="n">
        <x:v>1.0058114485600105</x:v>
      </x:c>
      <x:c r="R5764" s="34" t="n">
        <x:v>0.005811448560010429</x:v>
      </x:c>
    </x:row>
    <x:row r="5765" ht="18" customHeight="1">
      <x:c r="A5765" s="25" t="str">
        <x:v>EEZ_917</x:v>
      </x:c>
      <x:c r="B5765" s="25" t="str">
        <x:v>Yemen (Arabian Sea)</x:v>
      </x:c>
      <x:c r="C5765" s="25" t="str">
        <x:v>functional</x:v>
      </x:c>
      <x:c r="D5765" s="25" t="str">
        <x:v>Small demersals (&lt;30 cm)</x:v>
      </x:c>
      <x:c r="E5765" s="35" t="n">
        <x:v>2</x:v>
      </x:c>
      <x:c r="F5765" s="35" t="n">
        <x:v>2</x:v>
      </x:c>
      <x:c r="G5765" s="32" t="n">
        <x:v>1717.0496871465</x:v>
      </x:c>
      <x:c r="H5765" s="32" t="n">
        <x:v>1717.0496871465</x:v>
      </x:c>
      <x:c r="I5765" s="33" t="n">
        <x:v>0</x:v>
      </x:c>
      <x:c r="J5765" s="34" t="n">
        <x:v>1</x:v>
      </x:c>
      <x:c r="K5765" s="33" t="n">
        <x:v>324.9323130478557</x:v>
      </x:c>
      <x:c r="L5765" s="32" t="n">
        <x:v>557924.9264626092</x:v>
      </x:c>
      <x:c r="M5765" s="33" t="n">
        <x:v>3.5113971098413193</x:v>
      </x:c>
      <x:c r="N5765" s="33" t="n">
        <x:v>324.63632237926373</x:v>
      </x:c>
      <x:c r="O5765" s="32" t="n">
        <x:v>557416.695777705</x:v>
      </x:c>
      <x:c r="P5765" s="32" t="n">
        <x:v>508.2306849041488</x:v>
      </x:c>
      <x:c r="Q5765" s="33" t="n">
        <x:v>1.0009117607864169</x:v>
      </x:c>
      <x:c r="R5765" s="34" t="n">
        <x:v>0.0009117607864168256</x:v>
      </x:c>
    </x:row>
    <x:row r="5766" ht="18" customHeight="1">
      <x:c r="A5766" s="25" t="str">
        <x:v>EEZ_917</x:v>
      </x:c>
      <x:c r="B5766" s="25" t="str">
        <x:v>Yemen (Arabian Sea)</x:v>
      </x:c>
      <x:c r="C5766" s="25" t="str">
        <x:v>functional</x:v>
      </x:c>
      <x:c r="D5766" s="25" t="str">
        <x:v>Small pelagics (&lt;30 cm)</x:v>
      </x:c>
      <x:c r="E5766" s="35" t="n">
        <x:v>2</x:v>
      </x:c>
      <x:c r="F5766" s="35" t="n">
        <x:v>2</x:v>
      </x:c>
      <x:c r="G5766" s="32" t="n">
        <x:v>140356.2472485771</x:v>
      </x:c>
      <x:c r="H5766" s="32" t="n">
        <x:v>140356.2472485771</x:v>
      </x:c>
      <x:c r="I5766" s="33" t="n">
        <x:v>0</x:v>
      </x:c>
      <x:c r="J5766" s="34" t="n">
        <x:v>1</x:v>
      </x:c>
      <x:c r="K5766" s="33" t="n">
        <x:v>145.2348464903986</x:v>
      </x:c>
      <x:c r="L5766" s="32" t="n">
        <x:v>20384618.023115527</x:v>
      </x:c>
      <x:c r="M5766" s="33" t="n">
        <x:v>3.0799975270043873</x:v>
      </x:c>
      <x:c r="N5766" s="33" t="n">
        <x:v>120.2257588603174</x:v>
      </x:c>
      <x:c r="O5766" s="32" t="n">
        <x:v>16874436.336246517</x:v>
      </x:c>
      <x:c r="P5766" s="32" t="n">
        <x:v>3510181.6868690103</x:v>
      </x:c>
      <x:c r="Q5766" s="33" t="n">
        <x:v>1.2080177148986655</x:v>
      </x:c>
      <x:c r="R5766" s="34" t="n">
        <x:v>0.20801771489866555</x:v>
      </x:c>
    </x:row>
    <x:row r="5767" ht="18" customHeight="1">
      <x:c r="A5767" s="25" t="str">
        <x:v>EEZ_917</x:v>
      </x:c>
      <x:c r="B5767" s="25" t="str">
        <x:v>Yemen (Arabian Sea)</x:v>
      </x:c>
      <x:c r="C5767" s="25" t="str">
        <x:v>functional</x:v>
      </x:c>
      <x:c r="D5767" s="25" t="str">
        <x:v>Small to medium flatfishes (&lt;90 cm)</x:v>
      </x:c>
      <x:c r="E5767" s="35" t="n">
        <x:v>2</x:v>
      </x:c>
      <x:c r="F5767" s="35" t="n">
        <x:v>2</x:v>
      </x:c>
      <x:c r="G5767" s="32" t="n">
        <x:v>1193.3136939186</x:v>
      </x:c>
      <x:c r="H5767" s="32" t="n">
        <x:v>1193.3136939186</x:v>
      </x:c>
      <x:c r="I5767" s="33" t="n">
        <x:v>0</x:v>
      </x:c>
      <x:c r="J5767" s="34" t="n">
        <x:v>1</x:v>
      </x:c>
      <x:c r="K5767" s="33" t="n">
        <x:v>2370.51744185754</x:v>
      </x:c>
      <x:c r="L5767" s="32" t="n">
        <x:v>2828770.9250414907</x:v>
      </x:c>
      <x:c r="M5767" s="33" t="n">
        <x:v>4.3448738055113605</x:v>
      </x:c>
      <x:c r="N5767" s="33" t="n">
        <x:v>2212.451736243062</x:v>
      </x:c>
      <x:c r="O5767" s="32" t="n">
        <x:v>2640148.9539928283</x:v>
      </x:c>
      <x:c r="P5767" s="32" t="n">
        <x:v>188621.97104866244</x:v>
      </x:c>
      <x:c r="Q5767" s="33" t="n">
        <x:v>1.0714436853130578</x:v>
      </x:c>
      <x:c r="R5767" s="34" t="n">
        <x:v>0.07144368531305784</x:v>
      </x:c>
    </x:row>
    <x:row r="5768" ht="18" customHeight="1">
      <x:c r="A5768" s="25" t="str">
        <x:v>EEZ_918</x:v>
      </x:c>
      <x:c r="B5768" s="25" t="str">
        <x:v>France (Mediterranean)</x:v>
      </x:c>
      <x:c r="C5768" s="25" t="str">
        <x:v>functional</x:v>
      </x:c>
      <x:c r="D5768" s="25" t="str">
        <x:v>Cephalopods</x:v>
      </x:c>
      <x:c r="E5768" s="35" t="n">
        <x:v>6</x:v>
      </x:c>
      <x:c r="F5768" s="35" t="n">
        <x:v>6</x:v>
      </x:c>
      <x:c r="G5768" s="32" t="n">
        <x:v>6281.261316057501</x:v>
      </x:c>
      <x:c r="H5768" s="32" t="n">
        <x:v>6281.261316057501</x:v>
      </x:c>
      <x:c r="I5768" s="33" t="n">
        <x:v>0</x:v>
      </x:c>
      <x:c r="J5768" s="34" t="n">
        <x:v>1</x:v>
      </x:c>
      <x:c r="K5768" s="33" t="n">
        <x:v>646.6243934280495</x:v>
      </x:c>
      <x:c r="L5768" s="32" t="n">
        <x:v>4061616.7884587534</x:v>
      </x:c>
      <x:c r="M5768" s="33" t="n">
        <x:v>3.73691931112171</x:v>
      </x:c>
      <x:c r="N5768" s="33" t="n">
        <x:v>545.65647251538</x:v>
      </x:c>
      <x:c r="O5768" s="32" t="n">
        <x:v>3427410.8926672493</x:v>
      </x:c>
      <x:c r="P5768" s="32" t="n">
        <x:v>634205.8957915041</x:v>
      </x:c>
      <x:c r="Q5768" s="33" t="n">
        <x:v>1.1850393535097736</x:v>
      </x:c>
      <x:c r="R5768" s="34" t="n">
        <x:v>0.18503935350977366</x:v>
      </x:c>
    </x:row>
    <x:row r="5769" ht="18" customHeight="1">
      <x:c r="A5769" s="25" t="str">
        <x:v>EEZ_918</x:v>
      </x:c>
      <x:c r="B5769" s="25" t="str">
        <x:v>France (Mediterranean)</x:v>
      </x:c>
      <x:c r="C5769" s="25" t="str">
        <x:v>functional</x:v>
      </x:c>
      <x:c r="D5769" s="25" t="str">
        <x:v>Large bathydemersals (&gt;=90 cm)</x:v>
      </x:c>
      <x:c r="E5769" s="35" t="n">
        <x:v>1</x:v>
      </x:c>
      <x:c r="F5769" s="35" t="n">
        <x:v>1</x:v>
      </x:c>
      <x:c r="G5769" s="32" t="n">
        <x:v>6.8752753339</x:v>
      </x:c>
      <x:c r="H5769" s="32" t="n">
        <x:v>6.8752753339</x:v>
      </x:c>
      <x:c r="I5769" s="33" t="n">
        <x:v>0</x:v>
      </x:c>
      <x:c r="J5769" s="34" t="n">
        <x:v>1</x:v>
      </x:c>
      <x:c r="K5769" s="33" t="n">
        <x:v>660.6934480075957</x:v>
      </x:c>
      <x:c r="L5769" s="32" t="n">
        <x:v>4542.449366355965</x:v>
      </x:c>
      <x:c r="M5769" s="33" t="n">
        <x:v>3.82</x:v>
      </x:c>
      <x:c r="N5769" s="33" t="n">
        <x:v>660.6934480075957</x:v>
      </x:c>
      <x:c r="O5769" s="32" t="n">
        <x:v>4542.449366355965</x:v>
      </x:c>
      <x:c r="P5769" s="32" t="n">
        <x:v>0</x:v>
      </x:c>
      <x:c r="Q5769" s="33" t="n">
        <x:v>1</x:v>
      </x:c>
      <x:c r="R5769" s="34" t="n">
        <x:v>0</x:v>
      </x:c>
    </x:row>
    <x:row r="5770" ht="18" customHeight="1">
      <x:c r="A5770" s="25" t="str">
        <x:v>EEZ_918</x:v>
      </x:c>
      <x:c r="B5770" s="25" t="str">
        <x:v>France (Mediterranean)</x:v>
      </x:c>
      <x:c r="C5770" s="25" t="str">
        <x:v>functional</x:v>
      </x:c>
      <x:c r="D5770" s="25" t="str">
        <x:v>Large benthopelagics (&gt;=90 cm)</x:v>
      </x:c>
      <x:c r="E5770" s="35" t="n">
        <x:v>5</x:v>
      </x:c>
      <x:c r="F5770" s="35" t="n">
        <x:v>5</x:v>
      </x:c>
      <x:c r="G5770" s="32" t="n">
        <x:v>180.8074056741</x:v>
      </x:c>
      <x:c r="H5770" s="32" t="n">
        <x:v>180.8074056741</x:v>
      </x:c>
      <x:c r="I5770" s="33" t="n">
        <x:v>0</x:v>
      </x:c>
      <x:c r="J5770" s="34" t="n">
        <x:v>1</x:v>
      </x:c>
      <x:c r="K5770" s="33" t="n">
        <x:v>384.8633404025366</x:v>
      </x:c>
      <x:c r="L5770" s="32" t="n">
        <x:v>69586.14211725068</x:v>
      </x:c>
      <x:c r="M5770" s="33" t="n">
        <x:v>2.6589630686173336</x:v>
      </x:c>
      <x:c r="N5770" s="33" t="n">
        <x:v>45.599813729195354</x:v>
      </x:c>
      <x:c r="O5770" s="32" t="n">
        <x:v>8244.784019598019</x:v>
      </x:c>
      <x:c r="P5770" s="32" t="n">
        <x:v>61341.358097652665</x:v>
      </x:c>
      <x:c r="Q5770" s="33" t="n">
        <x:v>8.440020011663497</x:v>
      </x:c>
      <x:c r="R5770" s="34" t="n">
        <x:v>7.4400200116634965</x:v>
      </x:c>
    </x:row>
    <x:row r="5771" ht="18" customHeight="1">
      <x:c r="A5771" s="25" t="str">
        <x:v>EEZ_918</x:v>
      </x:c>
      <x:c r="B5771" s="25" t="str">
        <x:v>France (Mediterranean)</x:v>
      </x:c>
      <x:c r="C5771" s="25" t="str">
        <x:v>functional</x:v>
      </x:c>
      <x:c r="D5771" s="25" t="str">
        <x:v>Large demersals (&gt;=90 cm)</x:v>
      </x:c>
      <x:c r="E5771" s="35" t="n">
        <x:v>4</x:v>
      </x:c>
      <x:c r="F5771" s="35" t="n">
        <x:v>4</x:v>
      </x:c>
      <x:c r="G5771" s="32" t="n">
        <x:v>5110.1888105527005</x:v>
      </x:c>
      <x:c r="H5771" s="32" t="n">
        <x:v>5110.1888105527005</x:v>
      </x:c>
      <x:c r="I5771" s="33" t="n">
        <x:v>0</x:v>
      </x:c>
      <x:c r="J5771" s="34" t="n">
        <x:v>1</x:v>
      </x:c>
      <x:c r="K5771" s="33" t="n">
        <x:v>2146.3189494951735</x:v>
      </x:c>
      <x:c r="L5771" s="32" t="n">
        <x:v>10968095.079587461</x:v>
      </x:c>
      <x:c r="M5771" s="33" t="n">
        <x:v>4.2529020842281575</x:v>
      </x:c>
      <x:c r="N5771" s="33" t="n">
        <x:v>1790.2021906264351</x:v>
      </x:c>
      <x:c r="O5771" s="32" t="n">
        <x:v>9148271.203166142</x:v>
      </x:c>
      <x:c r="P5771" s="32" t="n">
        <x:v>1819823.8764213193</x:v>
      </x:c>
      <x:c r="Q5771" s="33" t="n">
        <x:v>1.198925440228695</x:v>
      </x:c>
      <x:c r="R5771" s="34" t="n">
        <x:v>0.19892544022869513</x:v>
      </x:c>
    </x:row>
    <x:row r="5772" ht="18" customHeight="1">
      <x:c r="A5772" s="25" t="str">
        <x:v>EEZ_918</x:v>
      </x:c>
      <x:c r="B5772" s="25" t="str">
        <x:v>France (Mediterranean)</x:v>
      </x:c>
      <x:c r="C5772" s="25" t="str">
        <x:v>functional</x:v>
      </x:c>
      <x:c r="D5772" s="25" t="str">
        <x:v>Large flatfishes (&gt;=90 cm)</x:v>
      </x:c>
      <x:c r="E5772" s="35" t="n">
        <x:v>1</x:v>
      </x:c>
      <x:c r="F5772" s="35" t="n">
        <x:v>1</x:v>
      </x:c>
      <x:c r="G5772" s="32" t="n">
        <x:v>46.2828961022</x:v>
      </x:c>
      <x:c r="H5772" s="32" t="n">
        <x:v>46.2828961022</x:v>
      </x:c>
      <x:c r="I5772" s="33" t="n">
        <x:v>0</x:v>
      </x:c>
      <x:c r="J5772" s="34" t="n">
        <x:v>1</x:v>
      </x:c>
      <x:c r="K5772" s="33" t="n">
        <x:v>2290.867652767775</x:v>
      </x:c>
      <x:c r="L5772" s="32" t="n">
        <x:v>106027.98955694171</x:v>
      </x:c>
      <x:c r="M5772" s="33" t="n">
        <x:v>4.36</x:v>
      </x:c>
      <x:c r="N5772" s="33" t="n">
        <x:v>2290.867652767775</x:v>
      </x:c>
      <x:c r="O5772" s="32" t="n">
        <x:v>106027.98955694171</x:v>
      </x:c>
      <x:c r="P5772" s="32" t="n">
        <x:v>0</x:v>
      </x:c>
      <x:c r="Q5772" s="33" t="n">
        <x:v>1</x:v>
      </x:c>
      <x:c r="R5772" s="34" t="n">
        <x:v>0</x:v>
      </x:c>
    </x:row>
    <x:row r="5773" ht="18" customHeight="1">
      <x:c r="A5773" s="25" t="str">
        <x:v>EEZ_918</x:v>
      </x:c>
      <x:c r="B5773" s="25" t="str">
        <x:v>France (Mediterranean)</x:v>
      </x:c>
      <x:c r="C5773" s="25" t="str">
        <x:v>functional</x:v>
      </x:c>
      <x:c r="D5773" s="25" t="str">
        <x:v>Large pelagics (&gt;=90 cm)</x:v>
      </x:c>
      <x:c r="E5773" s="35" t="n">
        <x:v>10</x:v>
      </x:c>
      <x:c r="F5773" s="35" t="n">
        <x:v>10</x:v>
      </x:c>
      <x:c r="G5773" s="32" t="n">
        <x:v>414.9087926017</x:v>
      </x:c>
      <x:c r="H5773" s="32" t="n">
        <x:v>414.9087926017</x:v>
      </x:c>
      <x:c r="I5773" s="33" t="n">
        <x:v>0</x:v>
      </x:c>
      <x:c r="J5773" s="34" t="n">
        <x:v>1</x:v>
      </x:c>
      <x:c r="K5773" s="33" t="n">
        <x:v>2821.2394028769127</x:v>
      </x:c>
      <x:c r="L5773" s="32" t="n">
        <x:v>1170557.0342880008</x:v>
      </x:c>
      <x:c r="M5773" s="33" t="n">
        <x:v>4.44988020276366</x:v>
      </x:c>
      <x:c r="N5773" s="33" t="n">
        <x:v>2817.605606344727</x:v>
      </x:c>
      <x:c r="O5773" s="32" t="n">
        <x:v>1169049.3401562716</x:v>
      </x:c>
      <x:c r="P5773" s="32" t="n">
        <x:v>1507.694131729193</x:v>
      </x:c>
      <x:c r="Q5773" s="33" t="n">
        <x:v>1.0012896753626563</x:v>
      </x:c>
      <x:c r="R5773" s="34" t="n">
        <x:v>0.0012896753626563387</x:v>
      </x:c>
    </x:row>
    <x:row r="5774" ht="18" customHeight="1">
      <x:c r="A5774" s="25" t="str">
        <x:v>EEZ_918</x:v>
      </x:c>
      <x:c r="B5774" s="25" t="str">
        <x:v>France (Mediterranean)</x:v>
      </x:c>
      <x:c r="C5774" s="25" t="str">
        <x:v>functional</x:v>
      </x:c>
      <x:c r="D5774" s="25" t="str">
        <x:v>Large rays (&gt;=90 cm)</x:v>
      </x:c>
      <x:c r="E5774" s="35" t="n">
        <x:v>6</x:v>
      </x:c>
      <x:c r="F5774" s="35" t="n">
        <x:v>6</x:v>
      </x:c>
      <x:c r="G5774" s="32" t="n">
        <x:v>456.7059529942</x:v>
      </x:c>
      <x:c r="H5774" s="32" t="n">
        <x:v>456.7059529942</x:v>
      </x:c>
      <x:c r="I5774" s="33" t="n">
        <x:v>0</x:v>
      </x:c>
      <x:c r="J5774" s="34" t="n">
        <x:v>1</x:v>
      </x:c>
      <x:c r="K5774" s="33" t="n">
        <x:v>679.221082340696</x:v>
      </x:c>
      <x:c r="L5774" s="32" t="n">
        <x:v>310204.31170415954</x:v>
      </x:c>
      <x:c r="M5774" s="33" t="n">
        <x:v>3.816100029825476</x:v>
      </x:c>
      <x:c r="N5774" s="33" t="n">
        <x:v>654.7869719402023</x:v>
      </x:c>
      <x:c r="O5774" s="32" t="n">
        <x:v>299045.1080281366</x:v>
      </x:c>
      <x:c r="P5774" s="32" t="n">
        <x:v>11159.203676022938</x:v>
      </x:c>
      <x:c r="Q5774" s="33" t="n">
        <x:v>1.0373161218038485</x:v>
      </x:c>
      <x:c r="R5774" s="34" t="n">
        <x:v>0.037316121803848364</x:v>
      </x:c>
    </x:row>
    <x:row r="5775" ht="18" customHeight="1">
      <x:c r="A5775" s="25" t="str">
        <x:v>EEZ_918</x:v>
      </x:c>
      <x:c r="B5775" s="25" t="str">
        <x:v>France (Mediterranean)</x:v>
      </x:c>
      <x:c r="C5775" s="25" t="str">
        <x:v>functional</x:v>
      </x:c>
      <x:c r="D5775" s="25" t="str">
        <x:v>Large reef assoc. fish (&gt;=90 cm)</x:v>
      </x:c>
      <x:c r="E5775" s="35" t="n">
        <x:v>3</x:v>
      </x:c>
      <x:c r="F5775" s="35" t="n">
        <x:v>3</x:v>
      </x:c>
      <x:c r="G5775" s="32" t="n">
        <x:v>483.547522576</x:v>
      </x:c>
      <x:c r="H5775" s="32" t="n">
        <x:v>483.547522576</x:v>
      </x:c>
      <x:c r="I5775" s="33" t="n">
        <x:v>0</x:v>
      </x:c>
      <x:c r="J5775" s="34" t="n">
        <x:v>1</x:v>
      </x:c>
      <x:c r="K5775" s="33" t="n">
        <x:v>881.4220381398429</x:v>
      </x:c>
      <x:c r="L5775" s="32" t="n">
        <x:v>426209.44288640964</x:v>
      </x:c>
      <x:c r="M5775" s="33" t="n">
        <x:v>3.9336675219692623</x:v>
      </x:c>
      <x:c r="N5775" s="33" t="n">
        <x:v>858.3561476708641</x:v>
      </x:c>
      <x:c r="O5775" s="32" t="n">
        <x:v>415055.98869412555</x:v>
      </x:c>
      <x:c r="P5775" s="32" t="n">
        <x:v>11153.454192284087</x:v>
      </x:c>
      <x:c r="Q5775" s="33" t="n">
        <x:v>1.0268721678426465</x:v>
      </x:c>
      <x:c r="R5775" s="34" t="n">
        <x:v>0.026872167842646396</x:v>
      </x:c>
    </x:row>
    <x:row r="5776" ht="18" customHeight="1">
      <x:c r="A5776" s="25" t="str">
        <x:v>EEZ_918</x:v>
      </x:c>
      <x:c r="B5776" s="25" t="str">
        <x:v>France (Mediterranean)</x:v>
      </x:c>
      <x:c r="C5776" s="25" t="str">
        <x:v>functional</x:v>
      </x:c>
      <x:c r="D5776" s="25" t="str">
        <x:v>Large sharks (&gt;=90 cm)</x:v>
      </x:c>
      <x:c r="E5776" s="35" t="n">
        <x:v>13</x:v>
      </x:c>
      <x:c r="F5776" s="35" t="n">
        <x:v>13</x:v>
      </x:c>
      <x:c r="G5776" s="32" t="n">
        <x:v>1174.7488760033002</x:v>
      </x:c>
      <x:c r="H5776" s="32" t="n">
        <x:v>1174.7488760033002</x:v>
      </x:c>
      <x:c r="I5776" s="33" t="n">
        <x:v>0</x:v>
      </x:c>
      <x:c r="J5776" s="34" t="n">
        <x:v>1</x:v>
      </x:c>
      <x:c r="K5776" s="33" t="n">
        <x:v>1530.3622899887575</x:v>
      </x:c>
      <x:c r="L5776" s="32" t="n">
        <x:v>1797791.3800421294</x:v>
      </x:c>
      <x:c r="M5776" s="33" t="n">
        <x:v>4.134059408639334</x:v>
      </x:c>
      <x:c r="N5776" s="33" t="n">
        <x:v>1361.6309319159682</x:v>
      </x:c>
      <x:c r="O5776" s="32" t="n">
        <x:v>1599574.4067996098</x:v>
      </x:c>
      <x:c r="P5776" s="32" t="n">
        <x:v>198216.97324251966</x:v>
      </x:c>
      <x:c r="Q5776" s="33" t="n">
        <x:v>1.1239185700895948</x:v>
      </x:c>
      <x:c r="R5776" s="34" t="n">
        <x:v>0.12391857008959492</x:v>
      </x:c>
    </x:row>
    <x:row r="5777" ht="18" customHeight="1">
      <x:c r="A5777" s="25" t="str">
        <x:v>EEZ_918</x:v>
      </x:c>
      <x:c r="B5777" s="25" t="str">
        <x:v>France (Mediterranean)</x:v>
      </x:c>
      <x:c r="C5777" s="25" t="str">
        <x:v>functional</x:v>
      </x:c>
      <x:c r="D5777" s="25" t="str">
        <x:v>Lobsters, crabs</x:v>
      </x:c>
      <x:c r="E5777" s="35" t="n">
        <x:v>7</x:v>
      </x:c>
      <x:c r="F5777" s="35" t="n">
        <x:v>7</x:v>
      </x:c>
      <x:c r="G5777" s="32" t="n">
        <x:v>116.75698116250003</x:v>
      </x:c>
      <x:c r="H5777" s="32" t="n">
        <x:v>116.75698116250003</x:v>
      </x:c>
      <x:c r="I5777" s="33" t="n">
        <x:v>0</x:v>
      </x:c>
      <x:c r="J5777" s="34" t="n">
        <x:v>1</x:v>
      </x:c>
      <x:c r="K5777" s="33" t="n">
        <x:v>230.8791994091426</x:v>
      </x:c>
      <x:c r="L5777" s="32" t="n">
        <x:v>26956.758336226347</x:v>
      </x:c>
      <x:c r="M5777" s="33" t="n">
        <x:v>3.3211862134825254</x:v>
      </x:c>
      <x:c r="N5777" s="33" t="n">
        <x:v>209.50105459757404</x:v>
      </x:c>
      <x:c r="O5777" s="32" t="n">
        <x:v>24460.710685172842</x:v>
      </x:c>
      <x:c r="P5777" s="32" t="n">
        <x:v>2496.0476510535045</x:v>
      </x:c>
      <x:c r="Q5777" s="33" t="n">
        <x:v>1.1020431369791113</x:v>
      </x:c>
      <x:c r="R5777" s="34" t="n">
        <x:v>0.10204313697911133</x:v>
      </x:c>
    </x:row>
    <x:row r="5778" ht="18" customHeight="1">
      <x:c r="A5778" s="25" t="str">
        <x:v>EEZ_918</x:v>
      </x:c>
      <x:c r="B5778" s="25" t="str">
        <x:v>France (Mediterranean)</x:v>
      </x:c>
      <x:c r="C5778" s="25" t="str">
        <x:v>functional</x:v>
      </x:c>
      <x:c r="D5778" s="25" t="str">
        <x:v>Medium bathydemersals (30 - 89 cm)</x:v>
      </x:c>
      <x:c r="E5778" s="35" t="n">
        <x:v>2</x:v>
      </x:c>
      <x:c r="F5778" s="35" t="n">
        <x:v>2</x:v>
      </x:c>
      <x:c r="G5778" s="32" t="n">
        <x:v>1515.656974349</x:v>
      </x:c>
      <x:c r="H5778" s="32" t="n">
        <x:v>1515.656974349</x:v>
      </x:c>
      <x:c r="I5778" s="33" t="n">
        <x:v>0</x:v>
      </x:c>
      <x:c r="J5778" s="34" t="n">
        <x:v>1</x:v>
      </x:c>
      <x:c r="K5778" s="33" t="n">
        <x:v>2867.9446971436923</x:v>
      </x:c>
      <x:c r="L5778" s="32" t="n">
        <x:v>4346820.382273068</x:v>
      </x:c>
      <x:c r="M5778" s="33" t="n">
        <x:v>4.453287486940421</x:v>
      </x:c>
      <x:c r="N5778" s="33" t="n">
        <x:v>2839.798248160936</x:v>
      </x:c>
      <x:c r="O5778" s="32" t="n">
        <x:v>4304160.020569195</x:v>
      </x:c>
      <x:c r="P5778" s="32" t="n">
        <x:v>42660.36170387268</x:v>
      </x:c>
      <x:c r="Q5778" s="33" t="n">
        <x:v>1.0099114255743287</x:v>
      </x:c>
      <x:c r="R5778" s="34" t="n">
        <x:v>0.009911425574328704</x:v>
      </x:c>
    </x:row>
    <x:row r="5779" ht="18" customHeight="1">
      <x:c r="A5779" s="25" t="str">
        <x:v>EEZ_918</x:v>
      </x:c>
      <x:c r="B5779" s="25" t="str">
        <x:v>France (Mediterranean)</x:v>
      </x:c>
      <x:c r="C5779" s="25" t="str">
        <x:v>functional</x:v>
      </x:c>
      <x:c r="D5779" s="25" t="str">
        <x:v>Medium bathypelagics (30 - 89 cm)</x:v>
      </x:c>
      <x:c r="E5779" s="35" t="n">
        <x:v>1</x:v>
      </x:c>
      <x:c r="F5779" s="35" t="n">
        <x:v>1</x:v>
      </x:c>
      <x:c r="G5779" s="32" t="n">
        <x:v>0.3530681481</x:v>
      </x:c>
      <x:c r="H5779" s="32" t="n">
        <x:v>0.3530681481</x:v>
      </x:c>
      <x:c r="I5779" s="33" t="n">
        <x:v>0</x:v>
      </x:c>
      <x:c r="J5779" s="34" t="n">
        <x:v>1</x:v>
      </x:c>
      <x:c r="K5779" s="33" t="n">
        <x:v>1202.2644346174131</x:v>
      </x:c>
      <x:c r="L5779" s="32" t="n">
        <x:v>424.48127745686355</x:v>
      </x:c>
      <x:c r="M5779" s="33" t="n">
        <x:v>4.08</x:v>
      </x:c>
      <x:c r="N5779" s="33" t="n">
        <x:v>1202.2644346174131</x:v>
      </x:c>
      <x:c r="O5779" s="32" t="n">
        <x:v>424.48127745686355</x:v>
      </x:c>
      <x:c r="P5779" s="32" t="n">
        <x:v>0</x:v>
      </x:c>
      <x:c r="Q5779" s="33" t="n">
        <x:v>1</x:v>
      </x:c>
      <x:c r="R5779" s="34" t="n">
        <x:v>0</x:v>
      </x:c>
    </x:row>
    <x:row r="5780" ht="18" customHeight="1">
      <x:c r="A5780" s="25" t="str">
        <x:v>EEZ_918</x:v>
      </x:c>
      <x:c r="B5780" s="25" t="str">
        <x:v>France (Mediterranean)</x:v>
      </x:c>
      <x:c r="C5780" s="25" t="str">
        <x:v>functional</x:v>
      </x:c>
      <x:c r="D5780" s="25" t="str">
        <x:v>Medium benthopelagics (30 - 89 cm)</x:v>
      </x:c>
      <x:c r="E5780" s="35" t="n">
        <x:v>20</x:v>
      </x:c>
      <x:c r="F5780" s="35" t="n">
        <x:v>20</x:v>
      </x:c>
      <x:c r="G5780" s="32" t="n">
        <x:v>4619.115086357499</x:v>
      </x:c>
      <x:c r="H5780" s="32" t="n">
        <x:v>4619.115086357499</x:v>
      </x:c>
      <x:c r="I5780" s="33" t="n">
        <x:v>0</x:v>
      </x:c>
      <x:c r="J5780" s="34" t="n">
        <x:v>1</x:v>
      </x:c>
      <x:c r="K5780" s="33" t="n">
        <x:v>465.37554898844365</x:v>
      </x:c>
      <x:c r="L5780" s="32" t="n">
        <x:v>2149623.2191544236</x:v>
      </x:c>
      <x:c r="M5780" s="33" t="n">
        <x:v>3.5255423330227864</x:v>
      </x:c>
      <x:c r="N5780" s="33" t="n">
        <x:v>335.3839945420269</x:v>
      </x:c>
      <x:c r="O5780" s="32" t="n">
        <x:v>1549177.268911918</x:v>
      </x:c>
      <x:c r="P5780" s="32" t="n">
        <x:v>600445.9502425056</x:v>
      </x:c>
      <x:c r="Q5780" s="33" t="n">
        <x:v>1.3875902146848795</x:v>
      </x:c>
      <x:c r="R5780" s="34" t="n">
        <x:v>0.38759021468487953</x:v>
      </x:c>
    </x:row>
    <x:row r="5781" ht="18" customHeight="1">
      <x:c r="A5781" s="25" t="str">
        <x:v>EEZ_918</x:v>
      </x:c>
      <x:c r="B5781" s="25" t="str">
        <x:v>France (Mediterranean)</x:v>
      </x:c>
      <x:c r="C5781" s="25" t="str">
        <x:v>functional</x:v>
      </x:c>
      <x:c r="D5781" s="25" t="str">
        <x:v>Medium demersals (30 - 89 cm)</x:v>
      </x:c>
      <x:c r="E5781" s="35" t="n">
        <x:v>17</x:v>
      </x:c>
      <x:c r="F5781" s="35" t="n">
        <x:v>17</x:v>
      </x:c>
      <x:c r="G5781" s="32" t="n">
        <x:v>10954.865029215402</x:v>
      </x:c>
      <x:c r="H5781" s="32" t="n">
        <x:v>10954.865029215402</x:v>
      </x:c>
      <x:c r="I5781" s="33" t="n">
        <x:v>0</x:v>
      </x:c>
      <x:c r="J5781" s="34" t="n">
        <x:v>1</x:v>
      </x:c>
      <x:c r="K5781" s="33" t="n">
        <x:v>387.6374743545324</x:v>
      </x:c>
      <x:c r="L5781" s="32" t="n">
        <x:v>4246516.211819849</x:v>
      </x:c>
      <x:c r="M5781" s="33" t="n">
        <x:v>3.4813059841397997</x:v>
      </x:c>
      <x:c r="N5781" s="33" t="n">
        <x:v>302.9046805087631</x:v>
      </x:c>
      <x:c r="O5781" s="32" t="n">
        <x:v>3318279.891691113</x:v>
      </x:c>
      <x:c r="P5781" s="32" t="n">
        <x:v>928236.3201287361</x:v>
      </x:c>
      <x:c r="Q5781" s="33" t="n">
        <x:v>1.2797341847060628</x:v>
      </x:c>
      <x:c r="R5781" s="34" t="n">
        <x:v>0.27973418470606287</x:v>
      </x:c>
    </x:row>
    <x:row r="5782" ht="18" customHeight="1">
      <x:c r="A5782" s="25" t="str">
        <x:v>EEZ_918</x:v>
      </x:c>
      <x:c r="B5782" s="25" t="str">
        <x:v>France (Mediterranean)</x:v>
      </x:c>
      <x:c r="C5782" s="25" t="str">
        <x:v>functional</x:v>
      </x:c>
      <x:c r="D5782" s="25" t="str">
        <x:v>Medium pelagics (30 - 89 cm)</x:v>
      </x:c>
      <x:c r="E5782" s="35" t="n">
        <x:v>13</x:v>
      </x:c>
      <x:c r="F5782" s="35" t="n">
        <x:v>13</x:v>
      </x:c>
      <x:c r="G5782" s="32" t="n">
        <x:v>5964.653578957001</x:v>
      </x:c>
      <x:c r="H5782" s="32" t="n">
        <x:v>5964.653578957001</x:v>
      </x:c>
      <x:c r="I5782" s="33" t="n">
        <x:v>0</x:v>
      </x:c>
      <x:c r="J5782" s="34" t="n">
        <x:v>1</x:v>
      </x:c>
      <x:c r="K5782" s="33" t="n">
        <x:v>845.2201814928917</x:v>
      </x:c>
      <x:c r="L5782" s="32" t="n">
        <x:v>5041445.580548262</x:v>
      </x:c>
      <x:c r="M5782" s="33" t="n">
        <x:v>3.8137572676616753</x:v>
      </x:c>
      <x:c r="N5782" s="33" t="n">
        <x:v>651.264292980289</x:v>
      </x:c>
      <x:c r="O5782" s="32" t="n">
        <x:v>3884565.8959717816</x:v>
      </x:c>
      <x:c r="P5782" s="32" t="n">
        <x:v>1156879.6845764806</x:v>
      </x:c>
      <x:c r="Q5782" s="33" t="n">
        <x:v>1.2978144059227164</x:v>
      </x:c>
      <x:c r="R5782" s="34" t="n">
        <x:v>0.2978144059227164</x:v>
      </x:c>
    </x:row>
    <x:row r="5783" ht="18" customHeight="1">
      <x:c r="A5783" s="25" t="str">
        <x:v>EEZ_918</x:v>
      </x:c>
      <x:c r="B5783" s="25" t="str">
        <x:v>France (Mediterranean)</x:v>
      </x:c>
      <x:c r="C5783" s="25" t="str">
        <x:v>functional</x:v>
      </x:c>
      <x:c r="D5783" s="25" t="str">
        <x:v>Medium reef assoc. fish (30 - 89 cm)</x:v>
      </x:c>
      <x:c r="E5783" s="35" t="n">
        <x:v>5</x:v>
      </x:c>
      <x:c r="F5783" s="35" t="n">
        <x:v>5</x:v>
      </x:c>
      <x:c r="G5783" s="32" t="n">
        <x:v>3071.5417734644</x:v>
      </x:c>
      <x:c r="H5783" s="32" t="n">
        <x:v>3071.5417734644</x:v>
      </x:c>
      <x:c r="I5783" s="33" t="n">
        <x:v>0</x:v>
      </x:c>
      <x:c r="J5783" s="34" t="n">
        <x:v>1</x:v>
      </x:c>
      <x:c r="K5783" s="33" t="n">
        <x:v>507.10028869969744</x:v>
      </x:c>
      <x:c r="L5783" s="32" t="n">
        <x:v>1557579.720076978</x:v>
      </x:c>
      <x:c r="M5783" s="33" t="n">
        <x:v>3.3852207320123555</x:v>
      </x:c>
      <x:c r="N5783" s="33" t="n">
        <x:v>242.78437434319176</x:v>
      </x:c>
      <x:c r="O5783" s="32" t="n">
        <x:v>745722.347739532</x:v>
      </x:c>
      <x:c r="P5783" s="32" t="n">
        <x:v>811857.372337446</x:v>
      </x:c>
      <x:c r="Q5783" s="33" t="n">
        <x:v>2.0886858557992602</x:v>
      </x:c>
      <x:c r="R5783" s="34" t="n">
        <x:v>1.0886858557992602</x:v>
      </x:c>
    </x:row>
    <x:row r="5784" ht="18" customHeight="1">
      <x:c r="A5784" s="25" t="str">
        <x:v>EEZ_918</x:v>
      </x:c>
      <x:c r="B5784" s="25" t="str">
        <x:v>France (Mediterranean)</x:v>
      </x:c>
      <x:c r="C5784" s="25" t="str">
        <x:v>functional</x:v>
      </x:c>
      <x:c r="D5784" s="25" t="str">
        <x:v>Other demersal invertebrates</x:v>
      </x:c>
      <x:c r="E5784" s="35" t="n">
        <x:v>14</x:v>
      </x:c>
      <x:c r="F5784" s="35" t="n">
        <x:v>14</x:v>
      </x:c>
      <x:c r="G5784" s="32" t="n">
        <x:v>1625.0153135075</x:v>
      </x:c>
      <x:c r="H5784" s="32" t="n">
        <x:v>1625.0153135075</x:v>
      </x:c>
      <x:c r="I5784" s="33" t="n">
        <x:v>0</x:v>
      </x:c>
      <x:c r="J5784" s="34" t="n">
        <x:v>1</x:v>
      </x:c>
      <x:c r="K5784" s="33" t="n">
        <x:v>65.47312239614492</x:v>
      </x:c>
      <x:c r="L5784" s="32" t="n">
        <x:v>106394.82651688634</x:v>
      </x:c>
      <x:c r="M5784" s="33" t="n">
        <x:v>2.6507931335344135</x:v>
      </x:c>
      <x:c r="N5784" s="33" t="n">
        <x:v>44.75000967371618</x:v>
      </x:c>
      <x:c r="O5784" s="32" t="n">
        <x:v>72719.45099939755</x:v>
      </x:c>
      <x:c r="P5784" s="32" t="n">
        <x:v>33675.37551748879</x:v>
      </x:c>
      <x:c r="Q5784" s="33" t="n">
        <x:v>1.4630862177131643</x:v>
      </x:c>
      <x:c r="R5784" s="34" t="n">
        <x:v>0.4630862177131642</x:v>
      </x:c>
    </x:row>
    <x:row r="5785" ht="18" customHeight="1">
      <x:c r="A5785" s="25" t="str">
        <x:v>EEZ_918</x:v>
      </x:c>
      <x:c r="B5785" s="25" t="str">
        <x:v>France (Mediterranean)</x:v>
      </x:c>
      <x:c r="C5785" s="25" t="str">
        <x:v>functional</x:v>
      </x:c>
      <x:c r="D5785" s="25" t="str">
        <x:v>Shrimps</x:v>
      </x:c>
      <x:c r="E5785" s="35" t="n">
        <x:v>9</x:v>
      </x:c>
      <x:c r="F5785" s="35" t="n">
        <x:v>9</x:v>
      </x:c>
      <x:c r="G5785" s="32" t="n">
        <x:v>421.29403639500003</x:v>
      </x:c>
      <x:c r="H5785" s="32" t="n">
        <x:v>421.29403639500003</x:v>
      </x:c>
      <x:c r="I5785" s="33" t="n">
        <x:v>0</x:v>
      </x:c>
      <x:c r="J5785" s="34" t="n">
        <x:v>1</x:v>
      </x:c>
      <x:c r="K5785" s="33" t="n">
        <x:v>202.21589338929283</x:v>
      </x:c>
      <x:c r="L5785" s="32" t="n">
        <x:v>85192.34994919618</x:v>
      </x:c>
      <x:c r="M5785" s="33" t="n">
        <x:v>3.107860364599147</x:v>
      </x:c>
      <x:c r="N5785" s="33" t="n">
        <x:v>128.19183509335792</x:v>
      </x:c>
      <x:c r="O5785" s="32" t="n">
        <x:v>54006.455639362975</x:v>
      </x:c>
      <x:c r="P5785" s="32" t="n">
        <x:v>31185.89430983321</x:v>
      </x:c>
      <x:c r="Q5785" s="33" t="n">
        <x:v>1.5774475280896447</x:v>
      </x:c>
      <x:c r="R5785" s="34" t="n">
        <x:v>0.5774475280896448</x:v>
      </x:c>
    </x:row>
    <x:row r="5786" ht="18" customHeight="1">
      <x:c r="A5786" s="25" t="str">
        <x:v>EEZ_918</x:v>
      </x:c>
      <x:c r="B5786" s="25" t="str">
        <x:v>France (Mediterranean)</x:v>
      </x:c>
      <x:c r="C5786" s="25" t="str">
        <x:v>functional</x:v>
      </x:c>
      <x:c r="D5786" s="25" t="str">
        <x:v>Small benthopelagics (&lt;30 cm)</x:v>
      </x:c>
      <x:c r="E5786" s="35" t="n">
        <x:v>2</x:v>
      </x:c>
      <x:c r="F5786" s="35" t="n">
        <x:v>2</x:v>
      </x:c>
      <x:c r="G5786" s="32" t="n">
        <x:v>15.622664259299999</x:v>
      </x:c>
      <x:c r="H5786" s="32" t="n">
        <x:v>15.622664259299999</x:v>
      </x:c>
      <x:c r="I5786" s="33" t="n">
        <x:v>0</x:v>
      </x:c>
      <x:c r="J5786" s="34" t="n">
        <x:v>1</x:v>
      </x:c>
      <x:c r="K5786" s="33" t="n">
        <x:v>368.1526362219499</x:v>
      </x:c>
      <x:c r="L5786" s="32" t="n">
        <x:v>5751.525031871731</x:v>
      </x:c>
      <x:c r="M5786" s="33" t="n">
        <x:v>3.5496058519400537</x:v>
      </x:c>
      <x:c r="N5786" s="33" t="n">
        <x:v>354.49152106949964</x:v>
      </x:c>
      <x:c r="O5786" s="32" t="n">
        <x:v>5538.102016437365</x:v>
      </x:c>
      <x:c r="P5786" s="32" t="n">
        <x:v>213.42301543436588</x:v>
      </x:c>
      <x:c r="Q5786" s="33" t="n">
        <x:v>1.038537212713113</x:v>
      </x:c>
      <x:c r="R5786" s="34" t="n">
        <x:v>0.03853721271311284</x:v>
      </x:c>
    </x:row>
    <x:row r="5787" ht="18" customHeight="1">
      <x:c r="A5787" s="25" t="str">
        <x:v>EEZ_918</x:v>
      </x:c>
      <x:c r="B5787" s="25" t="str">
        <x:v>France (Mediterranean)</x:v>
      </x:c>
      <x:c r="C5787" s="25" t="str">
        <x:v>functional</x:v>
      </x:c>
      <x:c r="D5787" s="25" t="str">
        <x:v>Small demersals (&lt;30 cm)</x:v>
      </x:c>
      <x:c r="E5787" s="35" t="n">
        <x:v>1</x:v>
      </x:c>
      <x:c r="F5787" s="35" t="n">
        <x:v>1</x:v>
      </x:c>
      <x:c r="G5787" s="32" t="n">
        <x:v>44.3745315382</x:v>
      </x:c>
      <x:c r="H5787" s="32" t="n">
        <x:v>44.3745315382</x:v>
      </x:c>
      <x:c r="I5787" s="33" t="n">
        <x:v>0</x:v>
      </x:c>
      <x:c r="J5787" s="34" t="n">
        <x:v>1</x:v>
      </x:c>
      <x:c r="K5787" s="33" t="n">
        <x:v>380.1893963205613</x:v>
      </x:c>
      <x:c r="L5787" s="32" t="n">
        <x:v>16870.726357515967</x:v>
      </x:c>
      <x:c r="M5787" s="33" t="n">
        <x:v>3.5800000000000005</x:v>
      </x:c>
      <x:c r="N5787" s="33" t="n">
        <x:v>380.1893963205616</x:v>
      </x:c>
      <x:c r="O5787" s="32" t="n">
        <x:v>16870.72635751598</x:v>
      </x:c>
      <x:c r="P5787" s="32" t="n">
        <x:v>-1.4551915228366852e-11</x:v>
      </x:c>
      <x:c r="Q5787" s="33" t="n">
        <x:v>0.9999999999999991</x:v>
      </x:c>
      <x:c r="R5787" s="34" t="n">
        <x:v>-8.625541615689778e-16</x:v>
      </x:c>
    </x:row>
    <x:row r="5788" ht="18" customHeight="1">
      <x:c r="A5788" s="25" t="str">
        <x:v>EEZ_918</x:v>
      </x:c>
      <x:c r="B5788" s="25" t="str">
        <x:v>France (Mediterranean)</x:v>
      </x:c>
      <x:c r="C5788" s="25" t="str">
        <x:v>functional</x:v>
      </x:c>
      <x:c r="D5788" s="25" t="str">
        <x:v>Small pelagics (&lt;30 cm)</x:v>
      </x:c>
      <x:c r="E5788" s="35" t="n">
        <x:v>6</x:v>
      </x:c>
      <x:c r="F5788" s="35" t="n">
        <x:v>6</x:v>
      </x:c>
      <x:c r="G5788" s="32" t="n">
        <x:v>5823.338386621501</x:v>
      </x:c>
      <x:c r="H5788" s="32" t="n">
        <x:v>5823.338386621501</x:v>
      </x:c>
      <x:c r="I5788" s="33" t="n">
        <x:v>0</x:v>
      </x:c>
      <x:c r="J5788" s="34" t="n">
        <x:v>1</x:v>
      </x:c>
      <x:c r="K5788" s="33" t="n">
        <x:v>126.17759896492245</x:v>
      </x:c>
      <x:c r="L5788" s="32" t="n">
        <x:v>734774.8555841662</x:v>
      </x:c>
      <x:c r="M5788" s="33" t="n">
        <x:v>3.100051746009127</x:v>
      </x:c>
      <x:c r="N5788" s="33" t="n">
        <x:v>125.90754211764643</x:v>
      </x:c>
      <x:c r="O5788" s="32" t="n">
        <x:v>733202.2231788539</x:v>
      </x:c>
      <x:c r="P5788" s="32" t="n">
        <x:v>1572.6324053123826</x:v>
      </x:c>
      <x:c r="Q5788" s="33" t="n">
        <x:v>1.0021448822106596</x:v>
      </x:c>
      <x:c r="R5788" s="34" t="n">
        <x:v>0.002144882210659585</x:v>
      </x:c>
    </x:row>
    <x:row r="5789" ht="18" customHeight="1">
      <x:c r="A5789" s="25" t="str">
        <x:v>EEZ_918</x:v>
      </x:c>
      <x:c r="B5789" s="25" t="str">
        <x:v>France (Mediterranean)</x:v>
      </x:c>
      <x:c r="C5789" s="25" t="str">
        <x:v>functional</x:v>
      </x:c>
      <x:c r="D5789" s="25" t="str">
        <x:v>Small reef assoc. fish (&lt;30 cm)</x:v>
      </x:c>
      <x:c r="E5789" s="35" t="n">
        <x:v>1</x:v>
      </x:c>
      <x:c r="F5789" s="35" t="n">
        <x:v>1</x:v>
      </x:c>
      <x:c r="G5789" s="32" t="n">
        <x:v>97.6404007128</x:v>
      </x:c>
      <x:c r="H5789" s="32" t="n">
        <x:v>97.6404007128</x:v>
      </x:c>
      <x:c r="I5789" s="33" t="n">
        <x:v>0</x:v>
      </x:c>
      <x:c r="J5789" s="34" t="n">
        <x:v>1</x:v>
      </x:c>
      <x:c r="K5789" s="33" t="n">
        <x:v>128.82495516931337</x:v>
      </x:c>
      <x:c r="L5789" s="32" t="n">
        <x:v>12578.520244540254</x:v>
      </x:c>
      <x:c r="M5789" s="33" t="n">
        <x:v>3.11</x:v>
      </x:c>
      <x:c r="N5789" s="33" t="n">
        <x:v>128.82495516931337</x:v>
      </x:c>
      <x:c r="O5789" s="32" t="n">
        <x:v>12578.520244540254</x:v>
      </x:c>
      <x:c r="P5789" s="32" t="n">
        <x:v>0</x:v>
      </x:c>
      <x:c r="Q5789" s="33" t="n">
        <x:v>1</x:v>
      </x:c>
      <x:c r="R5789" s="34" t="n">
        <x:v>0</x:v>
      </x:c>
    </x:row>
    <x:row r="5790" ht="18" customHeight="1">
      <x:c r="A5790" s="25" t="str">
        <x:v>EEZ_918</x:v>
      </x:c>
      <x:c r="B5790" s="25" t="str">
        <x:v>France (Mediterranean)</x:v>
      </x:c>
      <x:c r="C5790" s="25" t="str">
        <x:v>functional</x:v>
      </x:c>
      <x:c r="D5790" s="25" t="str">
        <x:v>Small to medium flatfishes (&lt;90 cm)</x:v>
      </x:c>
      <x:c r="E5790" s="35" t="n">
        <x:v>6</x:v>
      </x:c>
      <x:c r="F5790" s="35" t="n">
        <x:v>6</x:v>
      </x:c>
      <x:c r="G5790" s="32" t="n">
        <x:v>687.3498312336001</x:v>
      </x:c>
      <x:c r="H5790" s="32" t="n">
        <x:v>687.3498312336001</x:v>
      </x:c>
      <x:c r="I5790" s="33" t="n">
        <x:v>0</x:v>
      </x:c>
      <x:c r="J5790" s="34" t="n">
        <x:v>1</x:v>
      </x:c>
      <x:c r="K5790" s="33" t="n">
        <x:v>840.2056031969029</x:v>
      </x:c>
      <x:c r="L5790" s="32" t="n">
        <x:v>577515.1795589164</x:v>
      </x:c>
      <x:c r="M5790" s="33" t="n">
        <x:v>3.5850554913198467</x:v>
      </x:c>
      <x:c r="N5790" s="33" t="n">
        <x:v>384.64092581755096</x:v>
      </x:c>
      <x:c r="O5790" s="32" t="n">
        <x:v>264382.87544622936</x:v>
      </x:c>
      <x:c r="P5790" s="32" t="n">
        <x:v>313132.304112687</x:v>
      </x:c>
      <x:c r="Q5790" s="33" t="n">
        <x:v>2.184389509283374</x:v>
      </x:c>
      <x:c r="R5790" s="34" t="n">
        <x:v>1.184389509283374</x:v>
      </x:c>
    </x:row>
    <x:row r="5791" ht="18" customHeight="1">
      <x:c r="A5791" s="25" t="str">
        <x:v>EEZ_918</x:v>
      </x:c>
      <x:c r="B5791" s="25" t="str">
        <x:v>France (Mediterranean)</x:v>
      </x:c>
      <x:c r="C5791" s="25" t="str">
        <x:v>functional</x:v>
      </x:c>
      <x:c r="D5791" s="25" t="str">
        <x:v>Small to medium rays (&lt;90 cm)</x:v>
      </x:c>
      <x:c r="E5791" s="35" t="n">
        <x:v>4</x:v>
      </x:c>
      <x:c r="F5791" s="35" t="n">
        <x:v>4</x:v>
      </x:c>
      <x:c r="G5791" s="32" t="n">
        <x:v>220.6169293974</x:v>
      </x:c>
      <x:c r="H5791" s="32" t="n">
        <x:v>220.6169293974</x:v>
      </x:c>
      <x:c r="I5791" s="33" t="n">
        <x:v>0</x:v>
      </x:c>
      <x:c r="J5791" s="34" t="n">
        <x:v>1</x:v>
      </x:c>
      <x:c r="K5791" s="33" t="n">
        <x:v>807.2062931561243</x:v>
      </x:c>
      <x:c r="L5791" s="32" t="n">
        <x:v>178083.37378636166</x:v>
      </x:c>
      <x:c r="M5791" s="33" t="n">
        <x:v>3.8562768993238112</x:v>
      </x:c>
      <x:c r="N5791" s="33" t="n">
        <x:v>718.2520915376099</x:v>
      </x:c>
      <x:c r="O5791" s="32" t="n">
        <x:v>158458.57096828776</x:v>
      </x:c>
      <x:c r="P5791" s="32" t="n">
        <x:v>19624.80281807389</x:v>
      </x:c>
      <x:c r="Q5791" s="33" t="n">
        <x:v>1.1238481623187262</x:v>
      </x:c>
      <x:c r="R5791" s="34" t="n">
        <x:v>0.12384816231872615</x:v>
      </x:c>
    </x:row>
    <x:row r="5792" ht="18" customHeight="1">
      <x:c r="A5792" s="25" t="str">
        <x:v>EEZ_918</x:v>
      </x:c>
      <x:c r="B5792" s="25" t="str">
        <x:v>France (Mediterranean)</x:v>
      </x:c>
      <x:c r="C5792" s="25" t="str">
        <x:v>functional</x:v>
      </x:c>
      <x:c r="D5792" s="25" t="str">
        <x:v>Small to medium sharks (&lt;90 cm)</x:v>
      </x:c>
      <x:c r="E5792" s="35" t="n">
        <x:v>2</x:v>
      </x:c>
      <x:c r="F5792" s="35" t="n">
        <x:v>2</x:v>
      </x:c>
      <x:c r="G5792" s="32" t="n">
        <x:v>89.8843424585</x:v>
      </x:c>
      <x:c r="H5792" s="32" t="n">
        <x:v>89.8843424585</x:v>
      </x:c>
      <x:c r="I5792" s="33" t="n">
        <x:v>0</x:v>
      </x:c>
      <x:c r="J5792" s="34" t="n">
        <x:v>1</x:v>
      </x:c>
      <x:c r="K5792" s="33" t="n">
        <x:v>665.8092014449121</x:v>
      </x:c>
      <x:c r="L5792" s="32" t="n">
        <x:v>59845.82227469489</x:v>
      </x:c>
      <x:c r="M5792" s="33" t="n">
        <x:v>3.8232102615798427</x:v>
      </x:c>
      <x:c r="N5792" s="33" t="n">
        <x:v>665.5953229747363</x:v>
      </x:c>
      <x:c r="O5792" s="32" t="n">
        <x:v>59826.59794903711</x:v>
      </x:c>
      <x:c r="P5792" s="32" t="n">
        <x:v>19.224325657778536</x:v>
      </x:c>
      <x:c r="Q5792" s="33" t="n">
        <x:v>1.0003213340941457</x:v>
      </x:c>
      <x:c r="R5792" s="34" t="n">
        <x:v>0.0003213340941457953</x:v>
      </x:c>
    </x:row>
    <x:row r="5793" ht="18" customHeight="1">
      <x:c r="A5793" s="25" t="str">
        <x:v>EEZ_919</x:v>
      </x:c>
      <x:c r="B5793" s="25" t="str">
        <x:v>France (Atlantic Coast)</x:v>
      </x:c>
      <x:c r="C5793" s="25" t="str">
        <x:v>functional</x:v>
      </x:c>
      <x:c r="D5793" s="25" t="str">
        <x:v>Cephalopods</x:v>
      </x:c>
      <x:c r="E5793" s="35" t="n">
        <x:v>17</x:v>
      </x:c>
      <x:c r="F5793" s="35" t="n">
        <x:v>17</x:v>
      </x:c>
      <x:c r="G5793" s="32" t="n">
        <x:v>11228.591797147701</x:v>
      </x:c>
      <x:c r="H5793" s="32" t="n">
        <x:v>11228.591797147701</x:v>
      </x:c>
      <x:c r="I5793" s="33" t="n">
        <x:v>0</x:v>
      </x:c>
      <x:c r="J5793" s="34" t="n">
        <x:v>1</x:v>
      </x:c>
      <x:c r="K5793" s="33" t="n">
        <x:v>1265.262410884085</x:v>
      </x:c>
      <x:c r="L5793" s="32" t="n">
        <x:v>14207115.128092362</x:v>
      </x:c>
      <x:c r="M5793" s="33" t="n">
        <x:v>4.041339104523692</x:v>
      </x:c>
      <x:c r="N5793" s="33" t="n">
        <x:v>1099.8642970038964</x:v>
      </x:c>
      <x:c r="O5793" s="32" t="n">
        <x:v>12349927.223313574</x:v>
      </x:c>
      <x:c r="P5793" s="32" t="n">
        <x:v>1857187.9047787879</x:v>
      </x:c>
      <x:c r="Q5793" s="33" t="n">
        <x:v>1.1503804736009198</x:v>
      </x:c>
      <x:c r="R5793" s="34" t="n">
        <x:v>0.15038047360091983</x:v>
      </x:c>
    </x:row>
    <x:row r="5794" ht="18" customHeight="1">
      <x:c r="A5794" s="25" t="str">
        <x:v>EEZ_919</x:v>
      </x:c>
      <x:c r="B5794" s="25" t="str">
        <x:v>France (Atlantic Coast)</x:v>
      </x:c>
      <x:c r="C5794" s="25" t="str">
        <x:v>functional</x:v>
      </x:c>
      <x:c r="D5794" s="25" t="str">
        <x:v>Large bathydemersals (&gt;=90 cm)</x:v>
      </x:c>
      <x:c r="E5794" s="35" t="n">
        <x:v>6</x:v>
      </x:c>
      <x:c r="F5794" s="35" t="n">
        <x:v>6</x:v>
      </x:c>
      <x:c r="G5794" s="32" t="n">
        <x:v>1417.4584356951</x:v>
      </x:c>
      <x:c r="H5794" s="32" t="n">
        <x:v>1417.4584356951</x:v>
      </x:c>
      <x:c r="I5794" s="33" t="n">
        <x:v>0</x:v>
      </x:c>
      <x:c r="J5794" s="34" t="n">
        <x:v>1</x:v>
      </x:c>
      <x:c r="K5794" s="33" t="n">
        <x:v>2201.26990356699</x:v>
      </x:c>
      <x:c r="L5794" s="32" t="n">
        <x:v>3120208.5940527692</x:v>
      </x:c>
      <x:c r="M5794" s="33" t="n">
        <x:v>4.334539531020119</x:v>
      </x:c>
      <x:c r="N5794" s="33" t="n">
        <x:v>2160.4266755039484</x:v>
      </x:c>
      <x:c r="O5794" s="32" t="n">
        <x:v>3062315.0158937923</x:v>
      </x:c>
      <x:c r="P5794" s="32" t="n">
        <x:v>57893.578158976976</x:v>
      </x:c>
      <x:c r="Q5794" s="33" t="n">
        <x:v>1.0189051674496263</x:v>
      </x:c>
      <x:c r="R5794" s="34" t="n">
        <x:v>0.018905167449626236</x:v>
      </x:c>
    </x:row>
    <x:row r="5795" ht="18" customHeight="1">
      <x:c r="A5795" s="25" t="str">
        <x:v>EEZ_919</x:v>
      </x:c>
      <x:c r="B5795" s="25" t="str">
        <x:v>France (Atlantic Coast)</x:v>
      </x:c>
      <x:c r="C5795" s="25" t="str">
        <x:v>functional</x:v>
      </x:c>
      <x:c r="D5795" s="25" t="str">
        <x:v>Large bathypelagics (&gt;=90 cm)</x:v>
      </x:c>
      <x:c r="E5795" s="35" t="n">
        <x:v>3</x:v>
      </x:c>
      <x:c r="F5795" s="35" t="n">
        <x:v>3</x:v>
      </x:c>
      <x:c r="G5795" s="32" t="n">
        <x:v>210.7993035768</x:v>
      </x:c>
      <x:c r="H5795" s="32" t="n">
        <x:v>210.7993035768</x:v>
      </x:c>
      <x:c r="I5795" s="33" t="n">
        <x:v>0</x:v>
      </x:c>
      <x:c r="J5795" s="34" t="n">
        <x:v>1</x:v>
      </x:c>
      <x:c r="K5795" s="33" t="n">
        <x:v>354.9697941954303</x:v>
      </x:c>
      <x:c r="L5795" s="32" t="n">
        <x:v>74827.38540719674</x:v>
      </x:c>
      <x:c r="M5795" s="33" t="n">
        <x:v>3.5435780613919015</x:v>
      </x:c>
      <x:c r="N5795" s="33" t="n">
        <x:v>349.60534306373796</x:v>
      </x:c>
      <x:c r="O5795" s="32" t="n">
        <x:v>73696.5628445642</x:v>
      </x:c>
      <x:c r="P5795" s="32" t="n">
        <x:v>1130.8225626325293</x:v>
      </x:c>
      <x:c r="Q5795" s="33" t="n">
        <x:v>1.0153443053377886</x:v>
      </x:c>
      <x:c r="R5795" s="34" t="n">
        <x:v>0.015344305337788732</x:v>
      </x:c>
    </x:row>
    <x:row r="5796" ht="18" customHeight="1">
      <x:c r="A5796" s="25" t="str">
        <x:v>EEZ_919</x:v>
      </x:c>
      <x:c r="B5796" s="25" t="str">
        <x:v>France (Atlantic Coast)</x:v>
      </x:c>
      <x:c r="C5796" s="25" t="str">
        <x:v>functional</x:v>
      </x:c>
      <x:c r="D5796" s="25" t="str">
        <x:v>Large benthopelagics (&gt;=90 cm)</x:v>
      </x:c>
      <x:c r="E5796" s="35" t="n">
        <x:v>15</x:v>
      </x:c>
      <x:c r="F5796" s="35" t="n">
        <x:v>15</x:v>
      </x:c>
      <x:c r="G5796" s="32" t="n">
        <x:v>3705.1558851283007</x:v>
      </x:c>
      <x:c r="H5796" s="32" t="n">
        <x:v>3705.1558851283007</x:v>
      </x:c>
      <x:c r="I5796" s="33" t="n">
        <x:v>0</x:v>
      </x:c>
      <x:c r="J5796" s="34" t="n">
        <x:v>1</x:v>
      </x:c>
      <x:c r="K5796" s="33" t="n">
        <x:v>1721.3403519089006</x:v>
      </x:c>
      <x:c r="L5796" s="32" t="n">
        <x:v>6377834.335184083</x:v>
      </x:c>
      <x:c r="M5796" s="33" t="n">
        <x:v>4.16553736530653</x:v>
      </x:c>
      <x:c r="N5796" s="33" t="n">
        <x:v>1463.9874889278976</x:v>
      </x:c>
      <x:c r="O5796" s="32" t="n">
        <x:v>5424301.860355403</x:v>
      </x:c>
      <x:c r="P5796" s="32" t="n">
        <x:v>953532.47482868</x:v>
      </x:c>
      <x:c r="Q5796" s="33" t="n">
        <x:v>1.175788976973749</x:v>
      </x:c>
      <x:c r="R5796" s="34" t="n">
        <x:v>0.17578897697374904</x:v>
      </x:c>
    </x:row>
    <x:row r="5797" ht="18" customHeight="1">
      <x:c r="A5797" s="25" t="str">
        <x:v>EEZ_919</x:v>
      </x:c>
      <x:c r="B5797" s="25" t="str">
        <x:v>France (Atlantic Coast)</x:v>
      </x:c>
      <x:c r="C5797" s="25" t="str">
        <x:v>functional</x:v>
      </x:c>
      <x:c r="D5797" s="25" t="str">
        <x:v>Large demersals (&gt;=90 cm)</x:v>
      </x:c>
      <x:c r="E5797" s="35" t="n">
        <x:v>15</x:v>
      </x:c>
      <x:c r="F5797" s="35" t="n">
        <x:v>15</x:v>
      </x:c>
      <x:c r="G5797" s="32" t="n">
        <x:v>28496.770487258098</x:v>
      </x:c>
      <x:c r="H5797" s="32" t="n">
        <x:v>28496.770487258098</x:v>
      </x:c>
      <x:c r="I5797" s="33" t="n">
        <x:v>0</x:v>
      </x:c>
      <x:c r="J5797" s="34" t="n">
        <x:v>1</x:v>
      </x:c>
      <x:c r="K5797" s="33" t="n">
        <x:v>2294.710756425934</x:v>
      </x:c>
      <x:c r="L5797" s="32" t="n">
        <x:v>65391845.76051226</x:v>
      </x:c>
      <x:c r="M5797" s="33" t="n">
        <x:v>4.329317355508751</x:v>
      </x:c>
      <x:c r="N5797" s="33" t="n">
        <x:v>2134.6041798944416</x:v>
      </x:c>
      <x:c r="O5797" s="32" t="n">
        <x:v>60829325.395593695</x:v>
      </x:c>
      <x:c r="P5797" s="32" t="n">
        <x:v>4562520.364918567</x:v>
      </x:c>
      <x:c r="Q5797" s="33" t="n">
        <x:v>1.0750052764065186</x:v>
      </x:c>
      <x:c r="R5797" s="34" t="n">
        <x:v>0.0750052764065186</x:v>
      </x:c>
    </x:row>
    <x:row r="5798" ht="18" customHeight="1">
      <x:c r="A5798" s="25" t="str">
        <x:v>EEZ_919</x:v>
      </x:c>
      <x:c r="B5798" s="25" t="str">
        <x:v>France (Atlantic Coast)</x:v>
      </x:c>
      <x:c r="C5798" s="25" t="str">
        <x:v>functional</x:v>
      </x:c>
      <x:c r="D5798" s="25" t="str">
        <x:v>Large flatfishes (&gt;=90 cm)</x:v>
      </x:c>
      <x:c r="E5798" s="35" t="n">
        <x:v>3</x:v>
      </x:c>
      <x:c r="F5798" s="35" t="n">
        <x:v>3</x:v>
      </x:c>
      <x:c r="G5798" s="32" t="n">
        <x:v>3454.7824466609</x:v>
      </x:c>
      <x:c r="H5798" s="32" t="n">
        <x:v>3454.7824466609</x:v>
      </x:c>
      <x:c r="I5798" s="33" t="n">
        <x:v>0</x:v>
      </x:c>
      <x:c r="J5798" s="34" t="n">
        <x:v>1</x:v>
      </x:c>
      <x:c r="K5798" s="33" t="n">
        <x:v>452.32718676599046</x:v>
      </x:c>
      <x:c r="L5798" s="32" t="n">
        <x:v>1562692.0249866503</x:v>
      </x:c>
      <x:c r="M5798" s="33" t="n">
        <x:v>3.4010213258932405</x:v>
      </x:c>
      <x:c r="N5798" s="33" t="n">
        <x:v>251.78005605239298</x:v>
      </x:c>
      <x:c r="O5798" s="32" t="n">
        <x:v>869845.3180691048</x:v>
      </x:c>
      <x:c r="P5798" s="32" t="n">
        <x:v>692846.7069175455</x:v>
      </x:c>
      <x:c r="Q5798" s="33" t="n">
        <x:v>1.7965171422150512</x:v>
      </x:c>
      <x:c r="R5798" s="34" t="n">
        <x:v>0.7965171422150511</x:v>
      </x:c>
    </x:row>
    <x:row r="5799" ht="18" customHeight="1">
      <x:c r="A5799" s="25" t="str">
        <x:v>EEZ_919</x:v>
      </x:c>
      <x:c r="B5799" s="25" t="str">
        <x:v>France (Atlantic Coast)</x:v>
      </x:c>
      <x:c r="C5799" s="25" t="str">
        <x:v>functional</x:v>
      </x:c>
      <x:c r="D5799" s="25" t="str">
        <x:v>Large pelagics (&gt;=90 cm)</x:v>
      </x:c>
      <x:c r="E5799" s="35" t="n">
        <x:v>14</x:v>
      </x:c>
      <x:c r="F5799" s="35" t="n">
        <x:v>14</x:v>
      </x:c>
      <x:c r="G5799" s="32" t="n">
        <x:v>4815.226020083</x:v>
      </x:c>
      <x:c r="H5799" s="32" t="n">
        <x:v>4815.226020083</x:v>
      </x:c>
      <x:c r="I5799" s="33" t="n">
        <x:v>0</x:v>
      </x:c>
      <x:c r="J5799" s="34" t="n">
        <x:v>1</x:v>
      </x:c>
      <x:c r="K5799" s="33" t="n">
        <x:v>2169.7818596842108</x:v>
      </x:c>
      <x:c r="L5799" s="32" t="n">
        <x:v>10447990.06865549</x:v>
      </x:c>
      <x:c r="M5799" s="33" t="n">
        <x:v>4.331352510226805</x:v>
      </x:c>
      <x:c r="N5799" s="33" t="n">
        <x:v>2144.6306589285373</x:v>
      </x:c>
      <x:c r="O5799" s="32" t="n">
        <x:v>10326881.352340441</x:v>
      </x:c>
      <x:c r="P5799" s="32" t="n">
        <x:v>121108.71631504968</x:v>
      </x:c>
      <x:c r="Q5799" s="33" t="n">
        <x:v>1.01172752084419</x:v>
      </x:c>
      <x:c r="R5799" s="34" t="n">
        <x:v>0.011727520844190013</x:v>
      </x:c>
    </x:row>
    <x:row r="5800" ht="18" customHeight="1">
      <x:c r="A5800" s="25" t="str">
        <x:v>EEZ_919</x:v>
      </x:c>
      <x:c r="B5800" s="25" t="str">
        <x:v>France (Atlantic Coast)</x:v>
      </x:c>
      <x:c r="C5800" s="25" t="str">
        <x:v>functional</x:v>
      </x:c>
      <x:c r="D5800" s="25" t="str">
        <x:v>Large rays (&gt;=90 cm)</x:v>
      </x:c>
      <x:c r="E5800" s="35" t="n">
        <x:v>16</x:v>
      </x:c>
      <x:c r="F5800" s="35" t="n">
        <x:v>16</x:v>
      </x:c>
      <x:c r="G5800" s="32" t="n">
        <x:v>1950.5847957591998</x:v>
      </x:c>
      <x:c r="H5800" s="32" t="n">
        <x:v>1950.5847957591998</x:v>
      </x:c>
      <x:c r="I5800" s="33" t="n">
        <x:v>0</x:v>
      </x:c>
      <x:c r="J5800" s="34" t="n">
        <x:v>1</x:v>
      </x:c>
      <x:c r="K5800" s="33" t="n">
        <x:v>699.4386510804311</x:v>
      </x:c>
      <x:c r="L5800" s="32" t="n">
        <x:v>1364314.3983638128</x:v>
      </x:c>
      <x:c r="M5800" s="33" t="n">
        <x:v>3.826043817712371</x:v>
      </x:c>
      <x:c r="N5800" s="33" t="n">
        <x:v>669.9522001715823</x:v>
      </x:c>
      <x:c r="O5800" s="32" t="n">
        <x:v>1306798.5755401123</x:v>
      </x:c>
      <x:c r="P5800" s="32" t="n">
        <x:v>57515.822823700495</x:v>
      </x:c>
      <x:c r="Q5800" s="33" t="n">
        <x:v>1.0440127682262959</x:v>
      </x:c>
      <x:c r="R5800" s="34" t="n">
        <x:v>0.04401276822629582</x:v>
      </x:c>
    </x:row>
    <x:row r="5801" ht="18" customHeight="1">
      <x:c r="A5801" s="25" t="str">
        <x:v>EEZ_919</x:v>
      </x:c>
      <x:c r="B5801" s="25" t="str">
        <x:v>France (Atlantic Coast)</x:v>
      </x:c>
      <x:c r="C5801" s="25" t="str">
        <x:v>functional</x:v>
      </x:c>
      <x:c r="D5801" s="25" t="str">
        <x:v>Large reef assoc. fish (&gt;=90 cm)</x:v>
      </x:c>
      <x:c r="E5801" s="35" t="n">
        <x:v>8</x:v>
      </x:c>
      <x:c r="F5801" s="35" t="n">
        <x:v>8</x:v>
      </x:c>
      <x:c r="G5801" s="32" t="n">
        <x:v>72.98124156180002</x:v>
      </x:c>
      <x:c r="H5801" s="32" t="n">
        <x:v>72.98124156180002</x:v>
      </x:c>
      <x:c r="I5801" s="33" t="n">
        <x:v>0</x:v>
      </x:c>
      <x:c r="J5801" s="34" t="n">
        <x:v>1</x:v>
      </x:c>
      <x:c r="K5801" s="33" t="n">
        <x:v>792.915502193476</x:v>
      </x:c>
      <x:c r="L5801" s="32" t="n">
        <x:v>57867.957803678044</x:v>
      </x:c>
      <x:c r="M5801" s="33" t="n">
        <x:v>3.8876894387453627</x:v>
      </x:c>
      <x:c r="N5801" s="33" t="n">
        <x:v>772.1282435768085</x:v>
      </x:c>
      <x:c r="O5801" s="32" t="n">
        <x:v>56350.87786116742</x:v>
      </x:c>
      <x:c r="P5801" s="32" t="n">
        <x:v>1517.0799425106234</x:v>
      </x:c>
      <x:c r="Q5801" s="33" t="n">
        <x:v>1.0269220285484866</x:v>
      </x:c>
      <x:c r="R5801" s="34" t="n">
        <x:v>0.02692202854848647</x:v>
      </x:c>
    </x:row>
    <x:row r="5802" ht="18" customHeight="1">
      <x:c r="A5802" s="25" t="str">
        <x:v>EEZ_919</x:v>
      </x:c>
      <x:c r="B5802" s="25" t="str">
        <x:v>France (Atlantic Coast)</x:v>
      </x:c>
      <x:c r="C5802" s="25" t="str">
        <x:v>functional</x:v>
      </x:c>
      <x:c r="D5802" s="25" t="str">
        <x:v>Large sharks (&gt;=90 cm)</x:v>
      </x:c>
      <x:c r="E5802" s="35" t="n">
        <x:v>21</x:v>
      </x:c>
      <x:c r="F5802" s="35" t="n">
        <x:v>21</x:v>
      </x:c>
      <x:c r="G5802" s="32" t="n">
        <x:v>8162.371886412899</x:v>
      </x:c>
      <x:c r="H5802" s="32" t="n">
        <x:v>8162.371886412899</x:v>
      </x:c>
      <x:c r="I5802" s="33" t="n">
        <x:v>0</x:v>
      </x:c>
      <x:c r="J5802" s="34" t="n">
        <x:v>1</x:v>
      </x:c>
      <x:c r="K5802" s="33" t="n">
        <x:v>1323.2207032324188</x:v>
      </x:c>
      <x:c r="L5802" s="32" t="n">
        <x:v>10800619.467583802</x:v>
      </x:c>
      <x:c r="M5802" s="33" t="n">
        <x:v>4.07781599929058</x:v>
      </x:c>
      <x:c r="N5802" s="33" t="n">
        <x:v>1196.2336069151352</x:v>
      </x:c>
      <x:c r="O5802" s="32" t="n">
        <x:v>9764103.562666398</x:v>
      </x:c>
      <x:c r="P5802" s="32" t="n">
        <x:v>1036515.904917404</x:v>
      </x:c>
      <x:c r="Q5802" s="33" t="n">
        <x:v>1.1061557672207187</x:v>
      </x:c>
      <x:c r="R5802" s="34" t="n">
        <x:v>0.10615576722071868</x:v>
      </x:c>
    </x:row>
    <x:row r="5803" ht="18" customHeight="1">
      <x:c r="A5803" s="25" t="str">
        <x:v>EEZ_919</x:v>
      </x:c>
      <x:c r="B5803" s="25" t="str">
        <x:v>France (Atlantic Coast)</x:v>
      </x:c>
      <x:c r="C5803" s="25" t="str">
        <x:v>functional</x:v>
      </x:c>
      <x:c r="D5803" s="25" t="str">
        <x:v>Lobsters, crabs</x:v>
      </x:c>
      <x:c r="E5803" s="35" t="n">
        <x:v>15</x:v>
      </x:c>
      <x:c r="F5803" s="35" t="n">
        <x:v>15</x:v>
      </x:c>
      <x:c r="G5803" s="32" t="n">
        <x:v>6567.941259942998</x:v>
      </x:c>
      <x:c r="H5803" s="32" t="n">
        <x:v>6567.941259942998</x:v>
      </x:c>
      <x:c r="I5803" s="33" t="n">
        <x:v>0</x:v>
      </x:c>
      <x:c r="J5803" s="34" t="n">
        <x:v>1</x:v>
      </x:c>
      <x:c r="K5803" s="33" t="n">
        <x:v>135.15092740080536</x:v>
      </x:c>
      <x:c r="L5803" s="32" t="n">
        <x:v>887663.3523953102</x:v>
      </x:c>
      <x:c r="M5803" s="33" t="n">
        <x:v>3.0411330002352934</x:v>
      </x:c>
      <x:c r="N5803" s="33" t="n">
        <x:v>109.9342455312248</x:v>
      </x:c>
      <x:c r="O5803" s="32" t="n">
        <x:v>722041.6671052355</x:v>
      </x:c>
      <x:c r="P5803" s="32" t="n">
        <x:v>165621.68529007467</x:v>
      </x:c>
      <x:c r="Q5803" s="33" t="n">
        <x:v>1.229379678258839</x:v>
      </x:c>
      <x:c r="R5803" s="34" t="n">
        <x:v>0.22937967825883904</x:v>
      </x:c>
    </x:row>
    <x:row r="5804" ht="18" customHeight="1">
      <x:c r="A5804" s="25" t="str">
        <x:v>EEZ_919</x:v>
      </x:c>
      <x:c r="B5804" s="25" t="str">
        <x:v>France (Atlantic Coast)</x:v>
      </x:c>
      <x:c r="C5804" s="25" t="str">
        <x:v>functional</x:v>
      </x:c>
      <x:c r="D5804" s="25" t="str">
        <x:v>Medium bathydemersals (30 - 89 cm)</x:v>
      </x:c>
      <x:c r="E5804" s="35" t="n">
        <x:v>10</x:v>
      </x:c>
      <x:c r="F5804" s="35" t="n">
        <x:v>10</x:v>
      </x:c>
      <x:c r="G5804" s="32" t="n">
        <x:v>8612.7640875372</x:v>
      </x:c>
      <x:c r="H5804" s="32" t="n">
        <x:v>8612.7640875372</x:v>
      </x:c>
      <x:c r="I5804" s="33" t="n">
        <x:v>0</x:v>
      </x:c>
      <x:c r="J5804" s="34" t="n">
        <x:v>1</x:v>
      </x:c>
      <x:c r="K5804" s="33" t="n">
        <x:v>2847.344192208329</x:v>
      </x:c>
      <x:c r="L5804" s="32" t="n">
        <x:v>24523503.803509515</x:v>
      </x:c>
      <x:c r="M5804" s="33" t="n">
        <x:v>4.446679443897913</x:v>
      </x:c>
      <x:c r="N5804" s="33" t="n">
        <x:v>2796.916132223337</x:v>
      </x:c>
      <x:c r="O5804" s="32" t="n">
        <x:v>24089178.819466606</x:v>
      </x:c>
      <x:c r="P5804" s="32" t="n">
        <x:v>434324.984042909</x:v>
      </x:c>
      <x:c r="Q5804" s="33" t="n">
        <x:v>1.018029879195879</x:v>
      </x:c>
      <x:c r="R5804" s="34" t="n">
        <x:v>0.018029879195878958</x:v>
      </x:c>
    </x:row>
    <x:row r="5805" ht="18" customHeight="1">
      <x:c r="A5805" s="25" t="str">
        <x:v>EEZ_919</x:v>
      </x:c>
      <x:c r="B5805" s="25" t="str">
        <x:v>France (Atlantic Coast)</x:v>
      </x:c>
      <x:c r="C5805" s="25" t="str">
        <x:v>functional</x:v>
      </x:c>
      <x:c r="D5805" s="25" t="str">
        <x:v>Medium bathypelagics (30 - 89 cm)</x:v>
      </x:c>
      <x:c r="E5805" s="35" t="n">
        <x:v>3</x:v>
      </x:c>
      <x:c r="F5805" s="35" t="n">
        <x:v>3</x:v>
      </x:c>
      <x:c r="G5805" s="32" t="n">
        <x:v>360.6890141525</x:v>
      </x:c>
      <x:c r="H5805" s="32" t="n">
        <x:v>360.6890141525</x:v>
      </x:c>
      <x:c r="I5805" s="33" t="n">
        <x:v>0</x:v>
      </x:c>
      <x:c r="J5805" s="34" t="n">
        <x:v>1</x:v>
      </x:c>
      <x:c r="K5805" s="33" t="n">
        <x:v>1193.3335197545953</x:v>
      </x:c>
      <x:c r="L5805" s="32" t="n">
        <x:v>430422.2907954179</x:v>
      </x:c>
      <x:c r="M5805" s="33" t="n">
        <x:v>4.075384026103708</x:v>
      </x:c>
      <x:c r="N5805" s="33" t="n">
        <x:v>1189.5536286214121</x:v>
      </x:c>
      <x:c r="O5805" s="32" t="n">
        <x:v>429058.92558898625</x:v>
      </x:c>
      <x:c r="P5805" s="32" t="n">
        <x:v>1363.3652064316557</x:v>
      </x:c>
      <x:c r="Q5805" s="33" t="n">
        <x:v>1.0031775710167552</x:v>
      </x:c>
      <x:c r="R5805" s="34" t="n">
        <x:v>0.003177571016755123</x:v>
      </x:c>
    </x:row>
    <x:row r="5806" ht="18" customHeight="1">
      <x:c r="A5806" s="25" t="str">
        <x:v>EEZ_919</x:v>
      </x:c>
      <x:c r="B5806" s="25" t="str">
        <x:v>France (Atlantic Coast)</x:v>
      </x:c>
      <x:c r="C5806" s="25" t="str">
        <x:v>functional</x:v>
      </x:c>
      <x:c r="D5806" s="25" t="str">
        <x:v>Medium benthopelagics (30 - 89 cm)</x:v>
      </x:c>
      <x:c r="E5806" s="35" t="n">
        <x:v>30</x:v>
      </x:c>
      <x:c r="F5806" s="35" t="n">
        <x:v>30</x:v>
      </x:c>
      <x:c r="G5806" s="32" t="n">
        <x:v>15867.9949951432</x:v>
      </x:c>
      <x:c r="H5806" s="32" t="n">
        <x:v>15867.9949951432</x:v>
      </x:c>
      <x:c r="I5806" s="33" t="n">
        <x:v>0</x:v>
      </x:c>
      <x:c r="J5806" s="34" t="n">
        <x:v>1</x:v>
      </x:c>
      <x:c r="K5806" s="33" t="n">
        <x:v>1247.1416191222672</x:v>
      </x:c>
      <x:c r="L5806" s="32" t="n">
        <x:v>19789636.970466923</x:v>
      </x:c>
      <x:c r="M5806" s="33" t="n">
        <x:v>3.937669481298999</x:v>
      </x:c>
      <x:c r="N5806" s="33" t="n">
        <x:v>866.3023276529287</x:v>
      </x:c>
      <x:c r="O5806" s="32" t="n">
        <x:v>13746480.999477578</x:v>
      </x:c>
      <x:c r="P5806" s="32" t="n">
        <x:v>6043155.970989345</x:v>
      </x:c>
      <x:c r="Q5806" s="33" t="n">
        <x:v>1.439614761859345</x:v>
      </x:c>
      <x:c r="R5806" s="34" t="n">
        <x:v>0.4396147618593449</x:v>
      </x:c>
    </x:row>
    <x:row r="5807" ht="18" customHeight="1">
      <x:c r="A5807" s="25" t="str">
        <x:v>EEZ_919</x:v>
      </x:c>
      <x:c r="B5807" s="25" t="str">
        <x:v>France (Atlantic Coast)</x:v>
      </x:c>
      <x:c r="C5807" s="25" t="str">
        <x:v>functional</x:v>
      </x:c>
      <x:c r="D5807" s="25" t="str">
        <x:v>Medium demersals (30 - 89 cm)</x:v>
      </x:c>
      <x:c r="E5807" s="35" t="n">
        <x:v>31</x:v>
      </x:c>
      <x:c r="F5807" s="35" t="n">
        <x:v>31</x:v>
      </x:c>
      <x:c r="G5807" s="32" t="n">
        <x:v>36867.411067038694</x:v>
      </x:c>
      <x:c r="H5807" s="32" t="n">
        <x:v>36867.411067038694</x:v>
      </x:c>
      <x:c r="I5807" s="33" t="n">
        <x:v>0</x:v>
      </x:c>
      <x:c r="J5807" s="34" t="n">
        <x:v>1</x:v>
      </x:c>
      <x:c r="K5807" s="33" t="n">
        <x:v>428.1264690007364</x:v>
      </x:c>
      <x:c r="L5807" s="32" t="n">
        <x:v>15783914.521329947</x:v>
      </x:c>
      <x:c r="M5807" s="33" t="n">
        <x:v>3.5286788453329168</x:v>
      </x:c>
      <x:c r="N5807" s="33" t="n">
        <x:v>337.8149344205835</x:v>
      </x:c>
      <x:c r="O5807" s="32" t="n">
        <x:v>12454362.05186837</x:v>
      </x:c>
      <x:c r="P5807" s="32" t="n">
        <x:v>3329552.469461577</x:v>
      </x:c>
      <x:c r="Q5807" s="33" t="n">
        <x:v>1.2673402664540403</x:v>
      </x:c>
      <x:c r="R5807" s="34" t="n">
        <x:v>0.26734026645404024</x:v>
      </x:c>
    </x:row>
    <x:row r="5808" ht="18" customHeight="1">
      <x:c r="A5808" s="25" t="str">
        <x:v>EEZ_919</x:v>
      </x:c>
      <x:c r="B5808" s="25" t="str">
        <x:v>France (Atlantic Coast)</x:v>
      </x:c>
      <x:c r="C5808" s="25" t="str">
        <x:v>functional</x:v>
      </x:c>
      <x:c r="D5808" s="25" t="str">
        <x:v>Medium pelagics (30 - 89 cm)</x:v>
      </x:c>
      <x:c r="E5808" s="35" t="n">
        <x:v>25</x:v>
      </x:c>
      <x:c r="F5808" s="35" t="n">
        <x:v>25</x:v>
      </x:c>
      <x:c r="G5808" s="32" t="n">
        <x:v>50815.7592961461</x:v>
      </x:c>
      <x:c r="H5808" s="32" t="n">
        <x:v>50815.7592961461</x:v>
      </x:c>
      <x:c r="I5808" s="33" t="n">
        <x:v>0</x:v>
      </x:c>
      <x:c r="J5808" s="34" t="n">
        <x:v>1</x:v>
      </x:c>
      <x:c r="K5808" s="33" t="n">
        <x:v>531.1454337593836</x:v>
      </x:c>
      <x:c r="L5808" s="32" t="n">
        <x:v>26990558.51316395</x:v>
      </x:c>
      <x:c r="M5808" s="33" t="n">
        <x:v>3.6131386345947045</x:v>
      </x:c>
      <x:c r="N5808" s="33" t="n">
        <x:v>410.3350684020551</x:v>
      </x:c>
      <x:c r="O5808" s="32" t="n">
        <x:v>20851488.066686474</x:v>
      </x:c>
      <x:c r="P5808" s="32" t="n">
        <x:v>6139070.4464774765</x:v>
      </x:c>
      <x:c r="Q5808" s="33" t="n">
        <x:v>1.2944188168654307</x:v>
      </x:c>
      <x:c r="R5808" s="34" t="n">
        <x:v>0.2944188168654306</x:v>
      </x:c>
    </x:row>
    <x:row r="5809" ht="18" customHeight="1">
      <x:c r="A5809" s="25" t="str">
        <x:v>EEZ_919</x:v>
      </x:c>
      <x:c r="B5809" s="25" t="str">
        <x:v>France (Atlantic Coast)</x:v>
      </x:c>
      <x:c r="C5809" s="25" t="str">
        <x:v>functional</x:v>
      </x:c>
      <x:c r="D5809" s="25" t="str">
        <x:v>Medium reef assoc. fish (30 - 89 cm)</x:v>
      </x:c>
      <x:c r="E5809" s="35" t="n">
        <x:v>8</x:v>
      </x:c>
      <x:c r="F5809" s="35" t="n">
        <x:v>8</x:v>
      </x:c>
      <x:c r="G5809" s="32" t="n">
        <x:v>4009.8326831342</x:v>
      </x:c>
      <x:c r="H5809" s="32" t="n">
        <x:v>4009.8326831342</x:v>
      </x:c>
      <x:c r="I5809" s="33" t="n">
        <x:v>0</x:v>
      </x:c>
      <x:c r="J5809" s="34" t="n">
        <x:v>1</x:v>
      </x:c>
      <x:c r="K5809" s="33" t="n">
        <x:v>152.59907722543258</x:v>
      </x:c>
      <x:c r="L5809" s="32" t="n">
        <x:v>611896.7672746594</x:v>
      </x:c>
      <x:c r="M5809" s="33" t="n">
        <x:v>3.0037438597257013</x:v>
      </x:c>
      <x:c r="N5809" s="33" t="n">
        <x:v>100.86578195858428</x:v>
      </x:c>
      <x:c r="O5809" s="32" t="n">
        <x:v>404454.9091074192</x:v>
      </x:c>
      <x:c r="P5809" s="32" t="n">
        <x:v>207441.85816724016</x:v>
      </x:c>
      <x:c r="Q5809" s="33" t="n">
        <x:v>1.5128924226066092</x:v>
      </x:c>
      <x:c r="R5809" s="34" t="n">
        <x:v>0.5128924226066092</x:v>
      </x:c>
    </x:row>
    <x:row r="5810" ht="18" customHeight="1">
      <x:c r="A5810" s="25" t="str">
        <x:v>EEZ_919</x:v>
      </x:c>
      <x:c r="B5810" s="25" t="str">
        <x:v>France (Atlantic Coast)</x:v>
      </x:c>
      <x:c r="C5810" s="25" t="str">
        <x:v>functional</x:v>
      </x:c>
      <x:c r="D5810" s="25" t="str">
        <x:v>Other demersal invertebrates</x:v>
      </x:c>
      <x:c r="E5810" s="35" t="n">
        <x:v>45</x:v>
      </x:c>
      <x:c r="F5810" s="35" t="n">
        <x:v>45</x:v>
      </x:c>
      <x:c r="G5810" s="32" t="n">
        <x:v>32017.7068465829</x:v>
      </x:c>
      <x:c r="H5810" s="32" t="n">
        <x:v>32017.7068465829</x:v>
      </x:c>
      <x:c r="I5810" s="33" t="n">
        <x:v>0</x:v>
      </x:c>
      <x:c r="J5810" s="34" t="n">
        <x:v>1</x:v>
      </x:c>
      <x:c r="K5810" s="33" t="n">
        <x:v>134.77257225268352</x:v>
      </x:c>
      <x:c r="L5810" s="32" t="n">
        <x:v>4315108.7093463335</x:v>
      </x:c>
      <x:c r="M5810" s="33" t="n">
        <x:v>2.4230518857819856</x:v>
      </x:c>
      <x:c r="N5810" s="33" t="n">
        <x:v>26.488165776030176</x:v>
      </x:c>
      <x:c r="O5810" s="32" t="n">
        <x:v>848090.3267206242</x:v>
      </x:c>
      <x:c r="P5810" s="32" t="n">
        <x:v>3467018.3826257093</x:v>
      </x:c>
      <x:c r="Q5810" s="33" t="n">
        <x:v>5.088029627730686</x:v>
      </x:c>
      <x:c r="R5810" s="34" t="n">
        <x:v>4.088029627730686</x:v>
      </x:c>
    </x:row>
    <x:row r="5811" ht="18" customHeight="1">
      <x:c r="A5811" s="25" t="str">
        <x:v>EEZ_919</x:v>
      </x:c>
      <x:c r="B5811" s="25" t="str">
        <x:v>France (Atlantic Coast)</x:v>
      </x:c>
      <x:c r="C5811" s="25" t="str">
        <x:v>functional</x:v>
      </x:c>
      <x:c r="D5811" s="25" t="str">
        <x:v>Shrimps</x:v>
      </x:c>
      <x:c r="E5811" s="35" t="n">
        <x:v>10</x:v>
      </x:c>
      <x:c r="F5811" s="35" t="n">
        <x:v>10</x:v>
      </x:c>
      <x:c r="G5811" s="32" t="n">
        <x:v>4301.503147629</x:v>
      </x:c>
      <x:c r="H5811" s="32" t="n">
        <x:v>4301.503147629</x:v>
      </x:c>
      <x:c r="I5811" s="33" t="n">
        <x:v>0</x:v>
      </x:c>
      <x:c r="J5811" s="34" t="n">
        <x:v>1</x:v>
      </x:c>
      <x:c r="K5811" s="33" t="n">
        <x:v>80.49125119795268</x:v>
      </x:c>
      <x:c r="L5811" s="32" t="n">
        <x:v>346233.37038458994</x:v>
      </x:c>
      <x:c r="M5811" s="33" t="n">
        <x:v>2.8414826822871713</x:v>
      </x:c>
      <x:c r="N5811" s="33" t="n">
        <x:v>69.4196919707794</x:v>
      </x:c>
      <x:c r="O5811" s="32" t="n">
        <x:v>298609.0235197432</x:v>
      </x:c>
      <x:c r="P5811" s="32" t="n">
        <x:v>47624.34686484677</x:v>
      </x:c>
      <x:c r="Q5811" s="33" t="n">
        <x:v>1.1594872998260148</x:v>
      </x:c>
      <x:c r="R5811" s="34" t="n">
        <x:v>0.15948729982601476</x:v>
      </x:c>
    </x:row>
    <x:row r="5812" ht="18" customHeight="1">
      <x:c r="A5812" s="25" t="str">
        <x:v>EEZ_919</x:v>
      </x:c>
      <x:c r="B5812" s="25" t="str">
        <x:v>France (Atlantic Coast)</x:v>
      </x:c>
      <x:c r="C5812" s="25" t="str">
        <x:v>functional</x:v>
      </x:c>
      <x:c r="D5812" s="25" t="str">
        <x:v>Small bathydemersals (&lt;30 cm)</x:v>
      </x:c>
      <x:c r="E5812" s="35" t="n">
        <x:v>1</x:v>
      </x:c>
      <x:c r="F5812" s="35" t="n">
        <x:v>1</x:v>
      </x:c>
      <x:c r="G5812" s="32" t="n">
        <x:v>0.2384825837</x:v>
      </x:c>
      <x:c r="H5812" s="32" t="n">
        <x:v>0.2384825837</x:v>
      </x:c>
      <x:c r="I5812" s="33" t="n">
        <x:v>0</x:v>
      </x:c>
      <x:c r="J5812" s="34" t="n">
        <x:v>1</x:v>
      </x:c>
      <x:c r="K5812" s="33" t="n">
        <x:v>346.73685045253166</x:v>
      </x:c>
      <x:c r="L5812" s="32" t="n">
        <x:v>82.69069995992027</x:v>
      </x:c>
      <x:c r="M5812" s="33" t="n">
        <x:v>3.54</x:v>
      </x:c>
      <x:c r="N5812" s="33" t="n">
        <x:v>346.73685045253166</x:v>
      </x:c>
      <x:c r="O5812" s="32" t="n">
        <x:v>82.69069995992027</x:v>
      </x:c>
      <x:c r="P5812" s="32" t="n">
        <x:v>0</x:v>
      </x:c>
      <x:c r="Q5812" s="33" t="n">
        <x:v>1</x:v>
      </x:c>
      <x:c r="R5812" s="34" t="n">
        <x:v>0</x:v>
      </x:c>
    </x:row>
    <x:row r="5813" ht="18" customHeight="1">
      <x:c r="A5813" s="25" t="str">
        <x:v>EEZ_919</x:v>
      </x:c>
      <x:c r="B5813" s="25" t="str">
        <x:v>France (Atlantic Coast)</x:v>
      </x:c>
      <x:c r="C5813" s="25" t="str">
        <x:v>functional</x:v>
      </x:c>
      <x:c r="D5813" s="25" t="str">
        <x:v>Small benthopelagics (&lt;30 cm)</x:v>
      </x:c>
      <x:c r="E5813" s="35" t="n">
        <x:v>2</x:v>
      </x:c>
      <x:c r="F5813" s="35" t="n">
        <x:v>2</x:v>
      </x:c>
      <x:c r="G5813" s="32" t="n">
        <x:v>2.2788573946999997</x:v>
      </x:c>
      <x:c r="H5813" s="32" t="n">
        <x:v>2.2788573946999997</x:v>
      </x:c>
      <x:c r="I5813" s="33" t="n">
        <x:v>0</x:v>
      </x:c>
      <x:c r="J5813" s="34" t="n">
        <x:v>1</x:v>
      </x:c>
      <x:c r="K5813" s="33" t="n">
        <x:v>243.23320559890155</x:v>
      </x:c>
      <x:c r="L5813" s="32" t="n">
        <x:v>554.2937892156422</x:v>
      </x:c>
      <x:c r="M5813" s="33" t="n">
        <x:v>3.3845426128129286</x:v>
      </x:c>
      <x:c r="N5813" s="33" t="n">
        <x:v>242.40558003392073</x:v>
      </x:c>
      <x:c r="O5813" s="32" t="n">
        <x:v>552.4077485768429</x:v>
      </x:c>
      <x:c r="P5813" s="32" t="n">
        <x:v>1.8860406387992725</x:v>
      </x:c>
      <x:c r="Q5813" s="33" t="n">
        <x:v>1.0034142182901276</x:v>
      </x:c>
      <x:c r="R5813" s="34" t="n">
        <x:v>0.003414218290127612</x:v>
      </x:c>
    </x:row>
    <x:row r="5814" ht="18" customHeight="1">
      <x:c r="A5814" s="25" t="str">
        <x:v>EEZ_919</x:v>
      </x:c>
      <x:c r="B5814" s="25" t="str">
        <x:v>France (Atlantic Coast)</x:v>
      </x:c>
      <x:c r="C5814" s="25" t="str">
        <x:v>functional</x:v>
      </x:c>
      <x:c r="D5814" s="25" t="str">
        <x:v>Small demersals (&lt;30 cm)</x:v>
      </x:c>
      <x:c r="E5814" s="35" t="n">
        <x:v>4</x:v>
      </x:c>
      <x:c r="F5814" s="35" t="n">
        <x:v>4</x:v>
      </x:c>
      <x:c r="G5814" s="32" t="n">
        <x:v>10.8522665506</x:v>
      </x:c>
      <x:c r="H5814" s="32" t="n">
        <x:v>10.8522665506</x:v>
      </x:c>
      <x:c r="I5814" s="33" t="n">
        <x:v>0</x:v>
      </x:c>
      <x:c r="J5814" s="34" t="n">
        <x:v>1</x:v>
      </x:c>
      <x:c r="K5814" s="33" t="n">
        <x:v>259.3208055754212</x:v>
      </x:c>
      <x:c r="L5814" s="32" t="n">
        <x:v>2814.2185042207893</x:v>
      </x:c>
      <x:c r="M5814" s="33" t="n">
        <x:v>3.305475402367786</x:v>
      </x:c>
      <x:c r="N5814" s="33" t="n">
        <x:v>202.05769870264982</x:v>
      </x:c>
      <x:c r="O5814" s="32" t="n">
        <x:v>2192.7840049219794</x:v>
      </x:c>
      <x:c r="P5814" s="32" t="n">
        <x:v>621.4344992988099</x:v>
      </x:c>
      <x:c r="Q5814" s="33" t="n">
        <x:v>1.2833997775904613</x:v>
      </x:c>
      <x:c r="R5814" s="34" t="n">
        <x:v>0.28339977759046125</x:v>
      </x:c>
    </x:row>
    <x:row r="5815" ht="18" customHeight="1">
      <x:c r="A5815" s="25" t="str">
        <x:v>EEZ_919</x:v>
      </x:c>
      <x:c r="B5815" s="25" t="str">
        <x:v>France (Atlantic Coast)</x:v>
      </x:c>
      <x:c r="C5815" s="25" t="str">
        <x:v>functional</x:v>
      </x:c>
      <x:c r="D5815" s="25" t="str">
        <x:v>Small pelagics (&lt;30 cm)</x:v>
      </x:c>
      <x:c r="E5815" s="35" t="n">
        <x:v>8</x:v>
      </x:c>
      <x:c r="F5815" s="35" t="n">
        <x:v>8</x:v>
      </x:c>
      <x:c r="G5815" s="32" t="n">
        <x:v>29105.506389645296</x:v>
      </x:c>
      <x:c r="H5815" s="32" t="n">
        <x:v>29105.506389645296</x:v>
      </x:c>
      <x:c r="I5815" s="33" t="n">
        <x:v>0</x:v>
      </x:c>
      <x:c r="J5815" s="34" t="n">
        <x:v>1</x:v>
      </x:c>
      <x:c r="K5815" s="33" t="n">
        <x:v>118.87766234036744</x:v>
      </x:c>
      <x:c r="L5815" s="32" t="n">
        <x:v>3459994.5608336604</x:v>
      </x:c>
      <x:c r="M5815" s="33" t="n">
        <x:v>3.0740072637850777</x:v>
      </x:c>
      <x:c r="N5815" s="33" t="n">
        <x:v>118.5788580888338</x:v>
      </x:c>
      <x:c r="O5815" s="32" t="n">
        <x:v>3451297.7117813947</x:v>
      </x:c>
      <x:c r="P5815" s="32" t="n">
        <x:v>8696.849052265752</x:v>
      </x:c>
      <x:c r="Q5815" s="33" t="n">
        <x:v>1.0025198779643316</x:v>
      </x:c>
      <x:c r="R5815" s="34" t="n">
        <x:v>0.0025198779643315255</x:v>
      </x:c>
    </x:row>
    <x:row r="5816" ht="18" customHeight="1">
      <x:c r="A5816" s="25" t="str">
        <x:v>EEZ_919</x:v>
      </x:c>
      <x:c r="B5816" s="25" t="str">
        <x:v>France (Atlantic Coast)</x:v>
      </x:c>
      <x:c r="C5816" s="25" t="str">
        <x:v>functional</x:v>
      </x:c>
      <x:c r="D5816" s="25" t="str">
        <x:v>Small reef assoc. fish (&lt;30 cm)</x:v>
      </x:c>
      <x:c r="E5816" s="35" t="n">
        <x:v>2</x:v>
      </x:c>
      <x:c r="F5816" s="35" t="n">
        <x:v>2</x:v>
      </x:c>
      <x:c r="G5816" s="32" t="n">
        <x:v>1.1986246704</x:v>
      </x:c>
      <x:c r="H5816" s="32" t="n">
        <x:v>1.1986246704</x:v>
      </x:c>
      <x:c r="I5816" s="33" t="n">
        <x:v>0</x:v>
      </x:c>
      <x:c r="J5816" s="34" t="n">
        <x:v>1</x:v>
      </x:c>
      <x:c r="K5816" s="33" t="n">
        <x:v>239.2719819657858</x:v>
      </x:c>
      <x:c r="L5816" s="32" t="n">
        <x:v>286.7973005196948</x:v>
      </x:c>
      <x:c r="M5816" s="33" t="n">
        <x:v>3.2777511244357243</x:v>
      </x:c>
      <x:c r="N5816" s="33" t="n">
        <x:v>189.56193116688314</x:v>
      </x:c>
      <x:c r="O5816" s="32" t="n">
        <x:v>227.2136072652928</x:v>
      </x:c>
      <x:c r="P5816" s="32" t="n">
        <x:v>59.583693254401965</x:v>
      </x:c>
      <x:c r="Q5816" s="33" t="n">
        <x:v>1.262236465375212</x:v>
      </x:c>
      <x:c r="R5816" s="34" t="n">
        <x:v>0.26223646537521195</x:v>
      </x:c>
    </x:row>
    <x:row r="5817" ht="18" customHeight="1">
      <x:c r="A5817" s="25" t="str">
        <x:v>EEZ_919</x:v>
      </x:c>
      <x:c r="B5817" s="25" t="str">
        <x:v>France (Atlantic Coast)</x:v>
      </x:c>
      <x:c r="C5817" s="25" t="str">
        <x:v>functional</x:v>
      </x:c>
      <x:c r="D5817" s="25" t="str">
        <x:v>Small to medium flatfishes (&lt;90 cm)</x:v>
      </x:c>
      <x:c r="E5817" s="35" t="n">
        <x:v>23</x:v>
      </x:c>
      <x:c r="F5817" s="35" t="n">
        <x:v>23</x:v>
      </x:c>
      <x:c r="G5817" s="32" t="n">
        <x:v>14425.125433030898</x:v>
      </x:c>
      <x:c r="H5817" s="32" t="n">
        <x:v>14425.125433030898</x:v>
      </x:c>
      <x:c r="I5817" s="33" t="n">
        <x:v>0</x:v>
      </x:c>
      <x:c r="J5817" s="34" t="n">
        <x:v>1</x:v>
      </x:c>
      <x:c r="K5817" s="33" t="n">
        <x:v>380.880468003764</x:v>
      </x:c>
      <x:c r="L5817" s="32" t="n">
        <x:v>5494248.525945808</x:v>
      </x:c>
      <x:c r="M5817" s="33" t="n">
        <x:v>3.4296593175747145</x:v>
      </x:c>
      <x:c r="N5817" s="33" t="n">
        <x:v>268.9424256630676</x:v>
      </x:c>
      <x:c r="O5817" s="32" t="n">
        <x:v>3879528.224453338</x:v>
      </x:c>
      <x:c r="P5817" s="32" t="n">
        <x:v>1614720.3014924699</x:v>
      </x:c>
      <x:c r="Q5817" s="33" t="n">
        <x:v>1.4162156344976713</x:v>
      </x:c>
      <x:c r="R5817" s="34" t="n">
        <x:v>0.4162156344976712</x:v>
      </x:c>
    </x:row>
    <x:row r="5818" ht="18" customHeight="1">
      <x:c r="A5818" s="25" t="str">
        <x:v>EEZ_919</x:v>
      </x:c>
      <x:c r="B5818" s="25" t="str">
        <x:v>France (Atlantic Coast)</x:v>
      </x:c>
      <x:c r="C5818" s="25" t="str">
        <x:v>functional</x:v>
      </x:c>
      <x:c r="D5818" s="25" t="str">
        <x:v>Small to medium rays (&lt;90 cm)</x:v>
      </x:c>
      <x:c r="E5818" s="35" t="n">
        <x:v>6</x:v>
      </x:c>
      <x:c r="F5818" s="35" t="n">
        <x:v>6</x:v>
      </x:c>
      <x:c r="G5818" s="32" t="n">
        <x:v>1950.0104460378998</x:v>
      </x:c>
      <x:c r="H5818" s="32" t="n">
        <x:v>1950.0104460378998</x:v>
      </x:c>
      <x:c r="I5818" s="33" t="n">
        <x:v>0</x:v>
      </x:c>
      <x:c r="J5818" s="34" t="n">
        <x:v>1</x:v>
      </x:c>
      <x:c r="K5818" s="33" t="n">
        <x:v>1315.2610303043027</x:v>
      </x:c>
      <x:c r="L5818" s="32" t="n">
        <x:v>2564772.748359961</x:v>
      </x:c>
      <x:c r="M5818" s="33" t="n">
        <x:v>4.081993004716131</x:v>
      </x:c>
      <x:c r="N5818" s="33" t="n">
        <x:v>1207.7943807205409</x:v>
      </x:c>
      <x:c r="O5818" s="32" t="n">
        <x:v>2355211.659070931</x:v>
      </x:c>
      <x:c r="P5818" s="32" t="n">
        <x:v>209561.08928903006</x:v>
      </x:c>
      <x:c r="Q5818" s="33" t="n">
        <x:v>1.0889776035550438</x:v>
      </x:c>
      <x:c r="R5818" s="34" t="n">
        <x:v>0.08897760355504371</x:v>
      </x:c>
    </x:row>
    <x:row r="5819" ht="18" customHeight="1">
      <x:c r="A5819" s="25" t="str">
        <x:v>EEZ_919</x:v>
      </x:c>
      <x:c r="B5819" s="25" t="str">
        <x:v>France (Atlantic Coast)</x:v>
      </x:c>
      <x:c r="C5819" s="25" t="str">
        <x:v>functional</x:v>
      </x:c>
      <x:c r="D5819" s="25" t="str">
        <x:v>Small to medium sharks (&lt;90 cm)</x:v>
      </x:c>
      <x:c r="E5819" s="35" t="n">
        <x:v>7</x:v>
      </x:c>
      <x:c r="F5819" s="35" t="n">
        <x:v>7</x:v>
      </x:c>
      <x:c r="G5819" s="32" t="n">
        <x:v>2394.7167847299997</x:v>
      </x:c>
      <x:c r="H5819" s="32" t="n">
        <x:v>2394.7167847299997</x:v>
      </x:c>
      <x:c r="I5819" s="33" t="n">
        <x:v>0</x:v>
      </x:c>
      <x:c r="J5819" s="34" t="n">
        <x:v>1</x:v>
      </x:c>
      <x:c r="K5819" s="33" t="n">
        <x:v>667.1401966023049</x:v>
      </x:c>
      <x:c r="L5819" s="32" t="n">
        <x:v>1597611.8265716115</x:v>
      </x:c>
      <x:c r="M5819" s="33" t="n">
        <x:v>3.823761347003524</x:v>
      </x:c>
      <x:c r="N5819" s="33" t="n">
        <x:v>666.4404469962747</x:v>
      </x:c>
      <x:c r="O5819" s="32" t="n">
        <x:v>1595936.1244449427</x:v>
      </x:c>
      <x:c r="P5819" s="32" t="n">
        <x:v>1675.7021266687661</x:v>
      </x:c>
      <x:c r="Q5819" s="33" t="n">
        <x:v>1.0010499806984767</x:v>
      </x:c>
      <x:c r="R5819" s="34" t="n">
        <x:v>0.001049980698476617</x:v>
      </x:c>
    </x:row>
    <x:row r="5820" ht="18" customHeight="1">
      <x:c r="A5820" s="25" t="str">
        <x:v>EEZ_920</x:v>
      </x:c>
      <x:c r="B5820" s="25" t="str">
        <x:v>Honduras (Pacific)</x:v>
      </x:c>
      <x:c r="C5820" s="25" t="str">
        <x:v>functional</x:v>
      </x:c>
      <x:c r="D5820" s="25" t="str">
        <x:v>Large pelagics (&gt;=90 cm)</x:v>
      </x:c>
      <x:c r="E5820" s="35" t="n">
        <x:v>2</x:v>
      </x:c>
      <x:c r="F5820" s="35" t="n">
        <x:v>2</x:v>
      </x:c>
      <x:c r="G5820" s="32" t="n">
        <x:v>0.0005077953999999999</x:v>
      </x:c>
      <x:c r="H5820" s="32" t="n">
        <x:v>0.0005077953999999999</x:v>
      </x:c>
      <x:c r="I5820" s="33" t="n">
        <x:v>0</x:v>
      </x:c>
      <x:c r="J5820" s="34" t="n">
        <x:v>1</x:v>
      </x:c>
      <x:c r="K5820" s="33" t="n">
        <x:v>3040.864912539993</x:v>
      </x:c>
      <x:c r="L5820" s="32" t="n">
        <x:v>1.5441372146092105</x:v>
      </x:c>
      <x:c r="M5820" s="33" t="n">
        <x:v>4.482049419904159</x:v>
      </x:c>
      <x:c r="N5820" s="33" t="n">
        <x:v>3034.236441039382</x:v>
      </x:c>
      <x:c r="O5820" s="32" t="n">
        <x:v>1.5407713072721692</x:v>
      </x:c>
      <x:c r="P5820" s="32" t="n">
        <x:v>0.0033659073370413406</x:v>
      </x:c>
      <x:c r="Q5820" s="33" t="n">
        <x:v>1.0021845599805466</x:v>
      </x:c>
      <x:c r="R5820" s="34" t="n">
        <x:v>0.002184559980546659</x:v>
      </x:c>
    </x:row>
    <x:row r="5821" ht="18" customHeight="1">
      <x:c r="A5821" s="25" t="str">
        <x:v>EEZ_920</x:v>
      </x:c>
      <x:c r="B5821" s="25" t="str">
        <x:v>Honduras (Pacific)</x:v>
      </x:c>
      <x:c r="C5821" s="25" t="str">
        <x:v>functional</x:v>
      </x:c>
      <x:c r="D5821" s="25" t="str">
        <x:v>Large sharks (&gt;=90 cm)</x:v>
      </x:c>
      <x:c r="E5821" s="35" t="n">
        <x:v>1</x:v>
      </x:c>
      <x:c r="F5821" s="35" t="n">
        <x:v>1</x:v>
      </x:c>
      <x:c r="G5821" s="32" t="n">
        <x:v>0.0000022269</x:v>
      </x:c>
      <x:c r="H5821" s="32" t="n">
        <x:v>0.0000022269</x:v>
      </x:c>
      <x:c r="I5821" s="33" t="n">
        <x:v>0</x:v>
      </x:c>
      <x:c r="J5821" s="34" t="n">
        <x:v>1</x:v>
      </x:c>
      <x:c r="K5821" s="33" t="n">
        <x:v>3235.936569296281</x:v>
      </x:c>
      <x:c r="L5821" s="32" t="n">
        <x:v>0.007206107146165887</x:v>
      </x:c>
      <x:c r="M5821" s="33" t="n">
        <x:v>4.51</x:v>
      </x:c>
      <x:c r="N5821" s="33" t="n">
        <x:v>3235.936569296281</x:v>
      </x:c>
      <x:c r="O5821" s="32" t="n">
        <x:v>0.007206107146165887</x:v>
      </x:c>
      <x:c r="P5821" s="32" t="n">
        <x:v>0</x:v>
      </x:c>
      <x:c r="Q5821" s="33" t="n">
        <x:v>1</x:v>
      </x:c>
      <x:c r="R5821" s="34" t="n">
        <x:v>0</x:v>
      </x:c>
    </x:row>
    <x:row r="5822" ht="18" customHeight="1">
      <x:c r="A5822" s="25" t="str">
        <x:v>EEZ_920</x:v>
      </x:c>
      <x:c r="B5822" s="25" t="str">
        <x:v>Honduras (Pacific)</x:v>
      </x:c>
      <x:c r="C5822" s="25" t="str">
        <x:v>functional</x:v>
      </x:c>
      <x:c r="D5822" s="25" t="str">
        <x:v>Lobsters, crabs</x:v>
      </x:c>
      <x:c r="E5822" s="35" t="n">
        <x:v>1</x:v>
      </x:c>
      <x:c r="F5822" s="35" t="n">
        <x:v>1</x:v>
      </x:c>
      <x:c r="G5822" s="32" t="n">
        <x:v>135.4191717891</x:v>
      </x:c>
      <x:c r="H5822" s="32" t="n">
        <x:v>135.4191717891</x:v>
      </x:c>
      <x:c r="I5822" s="33" t="n">
        <x:v>0</x:v>
      </x:c>
      <x:c r="J5822" s="34" t="n">
        <x:v>1</x:v>
      </x:c>
      <x:c r="K5822" s="33" t="n">
        <x:v>398.1071705534973</x:v>
      </x:c>
      <x:c r="L5822" s="32" t="n">
        <x:v>53911.34331965659</x:v>
      </x:c>
      <x:c r="M5822" s="33" t="n">
        <x:v>3.6</x:v>
      </x:c>
      <x:c r="N5822" s="33" t="n">
        <x:v>398.1071705534973</x:v>
      </x:c>
      <x:c r="O5822" s="32" t="n">
        <x:v>53911.34331965659</x:v>
      </x:c>
      <x:c r="P5822" s="32" t="n">
        <x:v>0</x:v>
      </x:c>
      <x:c r="Q5822" s="33" t="n">
        <x:v>1</x:v>
      </x:c>
      <x:c r="R5822" s="34" t="n">
        <x:v>0</x:v>
      </x:c>
    </x:row>
    <x:row r="5823" ht="18" customHeight="1">
      <x:c r="A5823" s="25" t="str">
        <x:v>EEZ_920</x:v>
      </x:c>
      <x:c r="B5823" s="25" t="str">
        <x:v>Honduras (Pacific)</x:v>
      </x:c>
      <x:c r="C5823" s="25" t="str">
        <x:v>functional</x:v>
      </x:c>
      <x:c r="D5823" s="25" t="str">
        <x:v>Medium benthopelagics (30 - 89 cm)</x:v>
      </x:c>
      <x:c r="E5823" s="35" t="n">
        <x:v>1</x:v>
      </x:c>
      <x:c r="F5823" s="35" t="n">
        <x:v>1</x:v>
      </x:c>
      <x:c r="G5823" s="32" t="n">
        <x:v>368.9906723389</x:v>
      </x:c>
      <x:c r="H5823" s="32" t="n">
        <x:v>368.9906723389</x:v>
      </x:c>
      <x:c r="I5823" s="33" t="n">
        <x:v>0</x:v>
      </x:c>
      <x:c r="J5823" s="34" t="n">
        <x:v>1</x:v>
      </x:c>
      <x:c r="K5823" s="33" t="n">
        <x:v>10.232929922807536</x:v>
      </x:c>
      <x:c r="L5823" s="32" t="n">
        <x:v>3775.855692213601</x:v>
      </x:c>
      <x:c r="M5823" s="33" t="n">
        <x:v>2.01</x:v>
      </x:c>
      <x:c r="N5823" s="33" t="n">
        <x:v>10.232929922807536</x:v>
      </x:c>
      <x:c r="O5823" s="32" t="n">
        <x:v>3775.855692213601</x:v>
      </x:c>
      <x:c r="P5823" s="32" t="n">
        <x:v>0</x:v>
      </x:c>
      <x:c r="Q5823" s="33" t="n">
        <x:v>1</x:v>
      </x:c>
      <x:c r="R5823" s="34" t="n">
        <x:v>0</x:v>
      </x:c>
    </x:row>
    <x:row r="5824" ht="18" customHeight="1">
      <x:c r="A5824" s="25" t="str">
        <x:v>EEZ_920</x:v>
      </x:c>
      <x:c r="B5824" s="25" t="str">
        <x:v>Honduras (Pacific)</x:v>
      </x:c>
      <x:c r="C5824" s="25" t="str">
        <x:v>functional</x:v>
      </x:c>
      <x:c r="D5824" s="25" t="str">
        <x:v>Medium demersals (30 - 89 cm)</x:v>
      </x:c>
      <x:c r="E5824" s="35" t="n">
        <x:v>4</x:v>
      </x:c>
      <x:c r="F5824" s="35" t="n">
        <x:v>4</x:v>
      </x:c>
      <x:c r="G5824" s="32" t="n">
        <x:v>3422.8783603685993</x:v>
      </x:c>
      <x:c r="H5824" s="32" t="n">
        <x:v>3422.8783603685993</x:v>
      </x:c>
      <x:c r="I5824" s="33" t="n">
        <x:v>0</x:v>
      </x:c>
      <x:c r="J5824" s="34" t="n">
        <x:v>1</x:v>
      </x:c>
      <x:c r="K5824" s="33" t="n">
        <x:v>849.9126248418518</x:v>
      </x:c>
      <x:c r="L5824" s="32" t="n">
        <x:v>2909147.53177525</x:v>
      </x:c>
      <x:c r="M5824" s="33" t="n">
        <x:v>3.722447258050445</x:v>
      </x:c>
      <x:c r="N5824" s="33" t="n">
        <x:v>527.7731086312929</x:v>
      </x:c>
      <x:c r="O5824" s="32" t="n">
        <x:v>1806503.1527185184</x:v>
      </x:c>
      <x:c r="P5824" s="32" t="n">
        <x:v>1102644.3790567317</x:v>
      </x:c>
      <x:c r="Q5824" s="33" t="n">
        <x:v>1.6103750095301057</x:v>
      </x:c>
      <x:c r="R5824" s="34" t="n">
        <x:v>0.6103750095301057</x:v>
      </x:c>
    </x:row>
    <x:row r="5825" ht="18" customHeight="1">
      <x:c r="A5825" s="25" t="str">
        <x:v>EEZ_920</x:v>
      </x:c>
      <x:c r="B5825" s="25" t="str">
        <x:v>Honduras (Pacific)</x:v>
      </x:c>
      <x:c r="C5825" s="25" t="str">
        <x:v>functional</x:v>
      </x:c>
      <x:c r="D5825" s="25" t="str">
        <x:v>Medium pelagics (30 - 89 cm)</x:v>
      </x:c>
      <x:c r="E5825" s="35" t="n">
        <x:v>3</x:v>
      </x:c>
      <x:c r="F5825" s="35" t="n">
        <x:v>3</x:v>
      </x:c>
      <x:c r="G5825" s="32" t="n">
        <x:v>316.27786709489993</x:v>
      </x:c>
      <x:c r="H5825" s="32" t="n">
        <x:v>316.27786709489993</x:v>
      </x:c>
      <x:c r="I5825" s="33" t="n">
        <x:v>0</x:v>
      </x:c>
      <x:c r="J5825" s="34" t="n">
        <x:v>1</x:v>
      </x:c>
      <x:c r="K5825" s="33" t="n">
        <x:v>1470.85926139137</x:v>
      </x:c>
      <x:c r="L5825" s="32" t="n">
        <x:v>465200.2299896424</x:v>
      </x:c>
      <x:c r="M5825" s="33" t="n">
        <x:v>4.154999732749881</x:v>
      </x:c>
      <x:c r="N5825" s="33" t="n">
        <x:v>1428.8930792184146</x:v>
      </x:c>
      <x:c r="O5825" s="32" t="n">
        <x:v>451927.25540186407</x:v>
      </x:c>
      <x:c r="P5825" s="32" t="n">
        <x:v>13272.974587778328</x:v>
      </x:c>
      <x:c r="Q5825" s="33" t="n">
        <x:v>1.0293697147696386</x:v>
      </x:c>
      <x:c r="R5825" s="34" t="n">
        <x:v>0.02936971476963852</x:v>
      </x:c>
    </x:row>
    <x:row r="5826" ht="18" customHeight="1">
      <x:c r="A5826" s="25" t="str">
        <x:v>EEZ_920</x:v>
      </x:c>
      <x:c r="B5826" s="25" t="str">
        <x:v>Honduras (Pacific)</x:v>
      </x:c>
      <x:c r="C5826" s="25" t="str">
        <x:v>functional</x:v>
      </x:c>
      <x:c r="D5826" s="25" t="str">
        <x:v>Medium reef assoc. fish (30 - 89 cm)</x:v>
      </x:c>
      <x:c r="E5826" s="35" t="n">
        <x:v>4</x:v>
      </x:c>
      <x:c r="F5826" s="35" t="n">
        <x:v>4</x:v>
      </x:c>
      <x:c r="G5826" s="32" t="n">
        <x:v>975.1896340384001</x:v>
      </x:c>
      <x:c r="H5826" s="32" t="n">
        <x:v>975.1896340384001</x:v>
      </x:c>
      <x:c r="I5826" s="33" t="n">
        <x:v>0</x:v>
      </x:c>
      <x:c r="J5826" s="34" t="n">
        <x:v>1</x:v>
      </x:c>
      <x:c r="K5826" s="33" t="n">
        <x:v>1136.0107671325907</x:v>
      </x:c>
      <x:c r="L5826" s="32" t="n">
        <x:v>1107825.9242637132</x:v>
      </x:c>
      <x:c r="M5826" s="33" t="n">
        <x:v>4.037837837837838</x:v>
      </x:c>
      <x:c r="N5826" s="33" t="n">
        <x:v>1091.0328772409744</x:v>
      </x:c>
      <x:c r="O5826" s="32" t="n">
        <x:v>1063963.9522804886</x:v>
      </x:c>
      <x:c r="P5826" s="32" t="n">
        <x:v>43861.97198322462</x:v>
      </x:c>
      <x:c r="Q5826" s="33" t="n">
        <x:v>1.0412250545605528</x:v>
      </x:c>
      <x:c r="R5826" s="34" t="n">
        <x:v>0.04122505456055288</x:v>
      </x:c>
    </x:row>
    <x:row r="5827" ht="18" customHeight="1">
      <x:c r="A5827" s="25" t="str">
        <x:v>EEZ_920</x:v>
      </x:c>
      <x:c r="B5827" s="25" t="str">
        <x:v>Honduras (Pacific)</x:v>
      </x:c>
      <x:c r="C5827" s="25" t="str">
        <x:v>functional</x:v>
      </x:c>
      <x:c r="D5827" s="25" t="str">
        <x:v>Other demersal invertebrates</x:v>
      </x:c>
      <x:c r="E5827" s="35" t="n">
        <x:v>1</x:v>
      </x:c>
      <x:c r="F5827" s="35" t="n">
        <x:v>1</x:v>
      </x:c>
      <x:c r="G5827" s="32" t="n">
        <x:v>30.854244508599997</x:v>
      </x:c>
      <x:c r="H5827" s="32" t="n">
        <x:v>30.854244508599997</x:v>
      </x:c>
      <x:c r="I5827" s="33" t="n">
        <x:v>0</x:v>
      </x:c>
      <x:c r="J5827" s="34" t="n">
        <x:v>1</x:v>
      </x:c>
      <x:c r="K5827" s="33" t="n">
        <x:v>10</x:v>
      </x:c>
      <x:c r="L5827" s="32" t="n">
        <x:v>308.542445086</x:v>
      </x:c>
      <x:c r="M5827" s="33" t="n">
        <x:v>2</x:v>
      </x:c>
      <x:c r="N5827" s="33" t="n">
        <x:v>10</x:v>
      </x:c>
      <x:c r="O5827" s="32" t="n">
        <x:v>308.542445086</x:v>
      </x:c>
      <x:c r="P5827" s="32" t="n">
        <x:v>0</x:v>
      </x:c>
      <x:c r="Q5827" s="33" t="n">
        <x:v>1</x:v>
      </x:c>
      <x:c r="R5827" s="34" t="n">
        <x:v>0</x:v>
      </x:c>
    </x:row>
    <x:row r="5828" ht="18" customHeight="1">
      <x:c r="A5828" s="25" t="str">
        <x:v>EEZ_920</x:v>
      </x:c>
      <x:c r="B5828" s="25" t="str">
        <x:v>Honduras (Pacific)</x:v>
      </x:c>
      <x:c r="C5828" s="25" t="str">
        <x:v>functional</x:v>
      </x:c>
      <x:c r="D5828" s="25" t="str">
        <x:v>Shrimps</x:v>
      </x:c>
      <x:c r="E5828" s="35" t="n">
        <x:v>6</x:v>
      </x:c>
      <x:c r="F5828" s="35" t="n">
        <x:v>6</x:v>
      </x:c>
      <x:c r="G5828" s="32" t="n">
        <x:v>629.9656340071999</x:v>
      </x:c>
      <x:c r="H5828" s="32" t="n">
        <x:v>629.9656340071999</x:v>
      </x:c>
      <x:c r="I5828" s="33" t="n">
        <x:v>0</x:v>
      </x:c>
      <x:c r="J5828" s="34" t="n">
        <x:v>1</x:v>
      </x:c>
      <x:c r="K5828" s="33" t="n">
        <x:v>80.28153537759626</x:v>
      </x:c>
      <x:c r="L5828" s="32" t="n">
        <x:v>50574.60833321887</x:v>
      </x:c>
      <x:c r="M5828" s="33" t="n">
        <x:v>2.7909953881357614</x:v>
      </x:c>
      <x:c r="N5828" s="33" t="n">
        <x:v>61.80098373274201</x:v>
      </x:c>
      <x:c r="O5828" s="32" t="n">
        <x:v>38932.49589946547</x:v>
      </x:c>
      <x:c r="P5828" s="32" t="n">
        <x:v>11642.112433753398</x:v>
      </x:c>
      <x:c r="Q5828" s="33" t="n">
        <x:v>1.299033292492127</x:v>
      </x:c>
      <x:c r="R5828" s="34" t="n">
        <x:v>0.2990332924921271</x:v>
      </x:c>
    </x:row>
    <x:row r="5829" ht="18" customHeight="1">
      <x:c r="A5829" s="25" t="str">
        <x:v>EEZ_920</x:v>
      </x:c>
      <x:c r="B5829" s="25" t="str">
        <x:v>Honduras (Pacific)</x:v>
      </x:c>
      <x:c r="C5829" s="25" t="str">
        <x:v>functional</x:v>
      </x:c>
      <x:c r="D5829" s="25" t="str">
        <x:v>Small benthopelagics (&lt;30 cm)</x:v>
      </x:c>
      <x:c r="E5829" s="35" t="n">
        <x:v>1</x:v>
      </x:c>
      <x:c r="F5829" s="35" t="n">
        <x:v>1</x:v>
      </x:c>
      <x:c r="G5829" s="32" t="n">
        <x:v>158.1388595739</x:v>
      </x:c>
      <x:c r="H5829" s="32" t="n">
        <x:v>158.1388595739</x:v>
      </x:c>
      <x:c r="I5829" s="33" t="n">
        <x:v>0</x:v>
      </x:c>
      <x:c r="J5829" s="34" t="n">
        <x:v>1</x:v>
      </x:c>
      <x:c r="K5829" s="33" t="n">
        <x:v>107.1519305237606</x:v>
      </x:c>
      <x:c r="L5829" s="32" t="n">
        <x:v>16944.884094169265</x:v>
      </x:c>
      <x:c r="M5829" s="33" t="n">
        <x:v>3.03</x:v>
      </x:c>
      <x:c r="N5829" s="33" t="n">
        <x:v>107.1519305237606</x:v>
      </x:c>
      <x:c r="O5829" s="32" t="n">
        <x:v>16944.884094169265</x:v>
      </x:c>
      <x:c r="P5829" s="32" t="n">
        <x:v>0</x:v>
      </x:c>
      <x:c r="Q5829" s="33" t="n">
        <x:v>1</x:v>
      </x:c>
      <x:c r="R5829" s="34" t="n">
        <x:v>0</x:v>
      </x:c>
    </x:row>
    <x:row r="5830" ht="18" customHeight="1">
      <x:c r="A5830" s="25" t="str">
        <x:v>EEZ_920</x:v>
      </x:c>
      <x:c r="B5830" s="25" t="str">
        <x:v>Honduras (Pacific)</x:v>
      </x:c>
      <x:c r="C5830" s="25" t="str">
        <x:v>functional</x:v>
      </x:c>
      <x:c r="D5830" s="25" t="str">
        <x:v>Small demersals (&lt;30 cm)</x:v>
      </x:c>
      <x:c r="E5830" s="35" t="n">
        <x:v>1</x:v>
      </x:c>
      <x:c r="F5830" s="35" t="n">
        <x:v>1</x:v>
      </x:c>
      <x:c r="G5830" s="32" t="n">
        <x:v>158.13885957370002</x:v>
      </x:c>
      <x:c r="H5830" s="32" t="n">
        <x:v>158.13885957370002</x:v>
      </x:c>
      <x:c r="I5830" s="33" t="n">
        <x:v>0</x:v>
      </x:c>
      <x:c r="J5830" s="34" t="n">
        <x:v>1</x:v>
      </x:c>
      <x:c r="K5830" s="33" t="n">
        <x:v>416.8693834703355</x:v>
      </x:c>
      <x:c r="L5830" s="32" t="n">
        <x:v>65923.24889319029</x:v>
      </x:c>
      <x:c r="M5830" s="33" t="n">
        <x:v>3.62</x:v>
      </x:c>
      <x:c r="N5830" s="33" t="n">
        <x:v>416.8693834703355</x:v>
      </x:c>
      <x:c r="O5830" s="32" t="n">
        <x:v>65923.24889319029</x:v>
      </x:c>
      <x:c r="P5830" s="32" t="n">
        <x:v>0</x:v>
      </x:c>
      <x:c r="Q5830" s="33" t="n">
        <x:v>1</x:v>
      </x:c>
      <x:c r="R5830" s="34" t="n">
        <x:v>0</x:v>
      </x:c>
    </x:row>
    <x:row r="5831" ht="18" customHeight="1">
      <x:c r="A5831" s="25" t="str">
        <x:v>EEZ_921</x:v>
      </x:c>
      <x:c r="B5831" s="25" t="str">
        <x:v>Honduras (Caribbean)</x:v>
      </x:c>
      <x:c r="C5831" s="25" t="str">
        <x:v>functional</x:v>
      </x:c>
      <x:c r="D5831" s="25" t="str">
        <x:v>Jellyfish</x:v>
      </x:c>
      <x:c r="E5831" s="35" t="n">
        <x:v>1</x:v>
      </x:c>
      <x:c r="F5831" s="35" t="n">
        <x:v>1</x:v>
      </x:c>
      <x:c r="G5831" s="32" t="n">
        <x:v>2997.66</x:v>
      </x:c>
      <x:c r="H5831" s="32" t="n">
        <x:v>2997.66</x:v>
      </x:c>
      <x:c r="I5831" s="33" t="n">
        <x:v>0</x:v>
      </x:c>
      <x:c r="J5831" s="34" t="n">
        <x:v>1</x:v>
      </x:c>
      <x:c r="K5831" s="33" t="n">
        <x:v>288.40315031266056</x:v>
      </x:c>
      <x:c r="L5831" s="32" t="n">
        <x:v>864534.58756625</x:v>
      </x:c>
      <x:c r="M5831" s="33" t="n">
        <x:v>3.46</x:v>
      </x:c>
      <x:c r="N5831" s="33" t="n">
        <x:v>288.40315031266056</x:v>
      </x:c>
      <x:c r="O5831" s="32" t="n">
        <x:v>864534.58756625</x:v>
      </x:c>
      <x:c r="P5831" s="32" t="n">
        <x:v>0</x:v>
      </x:c>
      <x:c r="Q5831" s="33" t="n">
        <x:v>1</x:v>
      </x:c>
      <x:c r="R5831" s="34" t="n">
        <x:v>0</x:v>
      </x:c>
    </x:row>
    <x:row r="5832" ht="18" customHeight="1">
      <x:c r="A5832" s="25" t="str">
        <x:v>EEZ_921</x:v>
      </x:c>
      <x:c r="B5832" s="25" t="str">
        <x:v>Honduras (Caribbean)</x:v>
      </x:c>
      <x:c r="C5832" s="25" t="str">
        <x:v>functional</x:v>
      </x:c>
      <x:c r="D5832" s="25" t="str">
        <x:v>Large bathydemersals (&gt;=90 cm)</x:v>
      </x:c>
      <x:c r="E5832" s="35" t="n">
        <x:v>1</x:v>
      </x:c>
      <x:c r="F5832" s="35" t="n">
        <x:v>1</x:v>
      </x:c>
      <x:c r="G5832" s="32" t="n">
        <x:v>13.1269696804</x:v>
      </x:c>
      <x:c r="H5832" s="32" t="n">
        <x:v>13.1269696804</x:v>
      </x:c>
      <x:c r="I5832" s="33" t="n">
        <x:v>0</x:v>
      </x:c>
      <x:c r="J5832" s="34" t="n">
        <x:v>1</x:v>
      </x:c>
      <x:c r="K5832" s="33" t="n">
        <x:v>3801.8939632056126</x:v>
      </x:c>
      <x:c r="L5832" s="32" t="n">
        <x:v>49907.34678309587</x:v>
      </x:c>
      <x:c r="M5832" s="33" t="n">
        <x:v>4.58</x:v>
      </x:c>
      <x:c r="N5832" s="33" t="n">
        <x:v>3801.8939632056126</x:v>
      </x:c>
      <x:c r="O5832" s="32" t="n">
        <x:v>49907.34678309587</x:v>
      </x:c>
      <x:c r="P5832" s="32" t="n">
        <x:v>0</x:v>
      </x:c>
      <x:c r="Q5832" s="33" t="n">
        <x:v>1</x:v>
      </x:c>
      <x:c r="R5832" s="34" t="n">
        <x:v>0</x:v>
      </x:c>
    </x:row>
    <x:row r="5833" ht="18" customHeight="1">
      <x:c r="A5833" s="25" t="str">
        <x:v>EEZ_921</x:v>
      </x:c>
      <x:c r="B5833" s="25" t="str">
        <x:v>Honduras (Caribbean)</x:v>
      </x:c>
      <x:c r="C5833" s="25" t="str">
        <x:v>functional</x:v>
      </x:c>
      <x:c r="D5833" s="25" t="str">
        <x:v>Large benthopelagics (&gt;=90 cm)</x:v>
      </x:c>
      <x:c r="E5833" s="35" t="n">
        <x:v>1</x:v>
      </x:c>
      <x:c r="F5833" s="35" t="n">
        <x:v>1</x:v>
      </x:c>
      <x:c r="G5833" s="32" t="n">
        <x:v>10.3480357258</x:v>
      </x:c>
      <x:c r="H5833" s="32" t="n">
        <x:v>10.3480357258</x:v>
      </x:c>
      <x:c r="I5833" s="33" t="n">
        <x:v>0</x:v>
      </x:c>
      <x:c r="J5833" s="34" t="n">
        <x:v>1</x:v>
      </x:c>
      <x:c r="K5833" s="33" t="n">
        <x:v>1479.1083881682073</x:v>
      </x:c>
      <x:c r="L5833" s="32" t="n">
        <x:v>15305.866443095065</x:v>
      </x:c>
      <x:c r="M5833" s="33" t="n">
        <x:v>4.17</x:v>
      </x:c>
      <x:c r="N5833" s="33" t="n">
        <x:v>1479.1083881682073</x:v>
      </x:c>
      <x:c r="O5833" s="32" t="n">
        <x:v>15305.866443095065</x:v>
      </x:c>
      <x:c r="P5833" s="32" t="n">
        <x:v>0</x:v>
      </x:c>
      <x:c r="Q5833" s="33" t="n">
        <x:v>1</x:v>
      </x:c>
      <x:c r="R5833" s="34" t="n">
        <x:v>0</x:v>
      </x:c>
    </x:row>
    <x:row r="5834" ht="18" customHeight="1">
      <x:c r="A5834" s="25" t="str">
        <x:v>EEZ_921</x:v>
      </x:c>
      <x:c r="B5834" s="25" t="str">
        <x:v>Honduras (Caribbean)</x:v>
      </x:c>
      <x:c r="C5834" s="25" t="str">
        <x:v>functional</x:v>
      </x:c>
      <x:c r="D5834" s="25" t="str">
        <x:v>Large demersals (&gt;=90 cm)</x:v>
      </x:c>
      <x:c r="E5834" s="35" t="n">
        <x:v>2</x:v>
      </x:c>
      <x:c r="F5834" s="35" t="n">
        <x:v>2</x:v>
      </x:c>
      <x:c r="G5834" s="32" t="n">
        <x:v>37.920931789</x:v>
      </x:c>
      <x:c r="H5834" s="32" t="n">
        <x:v>37.920931789</x:v>
      </x:c>
      <x:c r="I5834" s="33" t="n">
        <x:v>0</x:v>
      </x:c>
      <x:c r="J5834" s="34" t="n">
        <x:v>1</x:v>
      </x:c>
      <x:c r="K5834" s="33" t="n">
        <x:v>520.7667108034352</x:v>
      </x:c>
      <x:c r="L5834" s="32" t="n">
        <x:v>19747.958918358956</x:v>
      </x:c>
      <x:c r="M5834" s="33" t="n">
        <x:v>3.7088483652797612</x:v>
      </x:c>
      <x:c r="N5834" s="33" t="n">
        <x:v>511.5032120678307</x:v>
      </x:c>
      <x:c r="O5834" s="32" t="n">
        <x:v>19396.67841467861</x:v>
      </x:c>
      <x:c r="P5834" s="32" t="n">
        <x:v>351.28050368034746</x:v>
      </x:c>
      <x:c r="Q5834" s="33" t="n">
        <x:v>1.0181103432335359</x:v>
      </x:c>
      <x:c r="R5834" s="34" t="n">
        <x:v>0.018110343233535945</x:v>
      </x:c>
    </x:row>
    <x:row r="5835" ht="18" customHeight="1">
      <x:c r="A5835" s="25" t="str">
        <x:v>EEZ_921</x:v>
      </x:c>
      <x:c r="B5835" s="25" t="str">
        <x:v>Honduras (Caribbean)</x:v>
      </x:c>
      <x:c r="C5835" s="25" t="str">
        <x:v>functional</x:v>
      </x:c>
      <x:c r="D5835" s="25" t="str">
        <x:v>Large pelagics (&gt;=90 cm)</x:v>
      </x:c>
      <x:c r="E5835" s="35" t="n">
        <x:v>12</x:v>
      </x:c>
      <x:c r="F5835" s="35" t="n">
        <x:v>12</x:v>
      </x:c>
      <x:c r="G5835" s="32" t="n">
        <x:v>272.4621149713</x:v>
      </x:c>
      <x:c r="H5835" s="32" t="n">
        <x:v>272.4621149713</x:v>
      </x:c>
      <x:c r="I5835" s="33" t="n">
        <x:v>0</x:v>
      </x:c>
      <x:c r="J5835" s="34" t="n">
        <x:v>1</x:v>
      </x:c>
      <x:c r="K5835" s="33" t="n">
        <x:v>2511.600976010832</x:v>
      </x:c>
      <x:c r="L5835" s="32" t="n">
        <x:v>684316.1138878926</x:v>
      </x:c>
      <x:c r="M5835" s="33" t="n">
        <x:v>4.3909335613790805</x:v>
      </x:c>
      <x:c r="N5835" s="33" t="n">
        <x:v>2459.9912444777306</x:v>
      </x:c>
      <x:c r="O5835" s="32" t="n">
        <x:v>670254.4172812828</x:v>
      </x:c>
      <x:c r="P5835" s="32" t="n">
        <x:v>14061.696606609738</x:v>
      </x:c>
      <x:c r="Q5835" s="33" t="n">
        <x:v>1.0209796403336624</x:v>
      </x:c>
      <x:c r="R5835" s="34" t="n">
        <x:v>0.02097964033366232</x:v>
      </x:c>
    </x:row>
    <x:row r="5836" ht="18" customHeight="1">
      <x:c r="A5836" s="25" t="str">
        <x:v>EEZ_921</x:v>
      </x:c>
      <x:c r="B5836" s="25" t="str">
        <x:v>Honduras (Caribbean)</x:v>
      </x:c>
      <x:c r="C5836" s="25" t="str">
        <x:v>functional</x:v>
      </x:c>
      <x:c r="D5836" s="25" t="str">
        <x:v>Large reef assoc. fish (&gt;=90 cm)</x:v>
      </x:c>
      <x:c r="E5836" s="35" t="n">
        <x:v>10</x:v>
      </x:c>
      <x:c r="F5836" s="35" t="n">
        <x:v>10</x:v>
      </x:c>
      <x:c r="G5836" s="32" t="n">
        <x:v>212.1031409413</x:v>
      </x:c>
      <x:c r="H5836" s="32" t="n">
        <x:v>212.1031409413</x:v>
      </x:c>
      <x:c r="I5836" s="33" t="n">
        <x:v>0</x:v>
      </x:c>
      <x:c r="J5836" s="34" t="n">
        <x:v>1</x:v>
      </x:c>
      <x:c r="K5836" s="33" t="n">
        <x:v>1325.3924595169776</x:v>
      </x:c>
      <x:c r="L5836" s="32" t="n">
        <x:v>281119.9036434658</x:v>
      </x:c>
      <x:c r="M5836" s="33" t="n">
        <x:v>3.6421805143372907</x:v>
      </x:c>
      <x:c r="N5836" s="33" t="n">
        <x:v>438.71301078034384</x:v>
      </x:c>
      <x:c r="O5836" s="32" t="n">
        <x:v>93052.40755832534</x:v>
      </x:c>
      <x:c r="P5836" s="32" t="n">
        <x:v>188067.49608514045</x:v>
      </x:c>
      <x:c r="Q5836" s="33" t="n">
        <x:v>3.0210922105079283</x:v>
      </x:c>
      <x:c r="R5836" s="34" t="n">
        <x:v>2.0210922105079288</x:v>
      </x:c>
    </x:row>
    <x:row r="5837" ht="18" customHeight="1">
      <x:c r="A5837" s="25" t="str">
        <x:v>EEZ_921</x:v>
      </x:c>
      <x:c r="B5837" s="25" t="str">
        <x:v>Honduras (Caribbean)</x:v>
      </x:c>
      <x:c r="C5837" s="25" t="str">
        <x:v>functional</x:v>
      </x:c>
      <x:c r="D5837" s="25" t="str">
        <x:v>Large sharks (&gt;=90 cm)</x:v>
      </x:c>
      <x:c r="E5837" s="35" t="n">
        <x:v>1</x:v>
      </x:c>
      <x:c r="F5837" s="35" t="n">
        <x:v>1</x:v>
      </x:c>
      <x:c r="G5837" s="32" t="n">
        <x:v>25.160042372099998</x:v>
      </x:c>
      <x:c r="H5837" s="32" t="n">
        <x:v>25.160042372099998</x:v>
      </x:c>
      <x:c r="I5837" s="33" t="n">
        <x:v>0</x:v>
      </x:c>
      <x:c r="J5837" s="34" t="n">
        <x:v>1</x:v>
      </x:c>
      <x:c r="K5837" s="33" t="n">
        <x:v>1412.5375446227554</x:v>
      </x:c>
      <x:c r="L5837" s="32" t="n">
        <x:v>35539.504474890615</x:v>
      </x:c>
      <x:c r="M5837" s="33" t="n">
        <x:v>4.15</x:v>
      </x:c>
      <x:c r="N5837" s="33" t="n">
        <x:v>1412.5375446227554</x:v>
      </x:c>
      <x:c r="O5837" s="32" t="n">
        <x:v>35539.504474890615</x:v>
      </x:c>
      <x:c r="P5837" s="32" t="n">
        <x:v>0</x:v>
      </x:c>
      <x:c r="Q5837" s="33" t="n">
        <x:v>1</x:v>
      </x:c>
      <x:c r="R5837" s="34" t="n">
        <x:v>0</x:v>
      </x:c>
    </x:row>
    <x:row r="5838" ht="18" customHeight="1">
      <x:c r="A5838" s="25" t="str">
        <x:v>EEZ_921</x:v>
      </x:c>
      <x:c r="B5838" s="25" t="str">
        <x:v>Honduras (Caribbean)</x:v>
      </x:c>
      <x:c r="C5838" s="25" t="str">
        <x:v>functional</x:v>
      </x:c>
      <x:c r="D5838" s="25" t="str">
        <x:v>Lobsters, crabs</x:v>
      </x:c>
      <x:c r="E5838" s="35" t="n">
        <x:v>3</x:v>
      </x:c>
      <x:c r="F5838" s="35" t="n">
        <x:v>3</x:v>
      </x:c>
      <x:c r="G5838" s="32" t="n">
        <x:v>12953.2304370809</x:v>
      </x:c>
      <x:c r="H5838" s="32" t="n">
        <x:v>12953.2304370809</x:v>
      </x:c>
      <x:c r="I5838" s="33" t="n">
        <x:v>0</x:v>
      </x:c>
      <x:c r="J5838" s="34" t="n">
        <x:v>1</x:v>
      </x:c>
      <x:c r="K5838" s="33" t="n">
        <x:v>217.28858216991517</x:v>
      </x:c>
      <x:c r="L5838" s="32" t="n">
        <x:v>2814589.0761934994</x:v>
      </x:c>
      <x:c r="M5838" s="33" t="n">
        <x:v>3.269706767508149</x:v>
      </x:c>
      <x:c r="N5838" s="33" t="n">
        <x:v>186.0830293254826</x:v>
      </x:c>
      <x:c r="O5838" s="32" t="n">
        <x:v>2410376.359283059</x:v>
      </x:c>
      <x:c r="P5838" s="32" t="n">
        <x:v>404212.7169104405</x:v>
      </x:c>
      <x:c r="Q5838" s="33" t="n">
        <x:v>1.1676969305451823</x:v>
      </x:c>
      <x:c r="R5838" s="34" t="n">
        <x:v>0.16769693054518228</x:v>
      </x:c>
    </x:row>
    <x:row r="5839" ht="18" customHeight="1">
      <x:c r="A5839" s="25" t="str">
        <x:v>EEZ_921</x:v>
      </x:c>
      <x:c r="B5839" s="25" t="str">
        <x:v>Honduras (Caribbean)</x:v>
      </x:c>
      <x:c r="C5839" s="25" t="str">
        <x:v>functional</x:v>
      </x:c>
      <x:c r="D5839" s="25" t="str">
        <x:v>Medium bathydemersals (30 - 89 cm)</x:v>
      </x:c>
      <x:c r="E5839" s="35" t="n">
        <x:v>1</x:v>
      </x:c>
      <x:c r="F5839" s="35" t="n">
        <x:v>1</x:v>
      </x:c>
      <x:c r="G5839" s="32" t="n">
        <x:v>19.6904545207</x:v>
      </x:c>
      <x:c r="H5839" s="32" t="n">
        <x:v>19.6904545207</x:v>
      </x:c>
      <x:c r="I5839" s="33" t="n">
        <x:v>0</x:v>
      </x:c>
      <x:c r="J5839" s="34" t="n">
        <x:v>1</x:v>
      </x:c>
      <x:c r="K5839" s="33" t="n">
        <x:v>1513.5612484362073</x:v>
      </x:c>
      <x:c r="L5839" s="32" t="n">
        <x:v>29802.708926627056</x:v>
      </x:c>
      <x:c r="M5839" s="33" t="n">
        <x:v>4.18</x:v>
      </x:c>
      <x:c r="N5839" s="33" t="n">
        <x:v>1513.5612484362073</x:v>
      </x:c>
      <x:c r="O5839" s="32" t="n">
        <x:v>29802.708926627056</x:v>
      </x:c>
      <x:c r="P5839" s="32" t="n">
        <x:v>0</x:v>
      </x:c>
      <x:c r="Q5839" s="33" t="n">
        <x:v>1</x:v>
      </x:c>
      <x:c r="R5839" s="34" t="n">
        <x:v>0</x:v>
      </x:c>
    </x:row>
    <x:row r="5840" ht="18" customHeight="1">
      <x:c r="A5840" s="25" t="str">
        <x:v>EEZ_921</x:v>
      </x:c>
      <x:c r="B5840" s="25" t="str">
        <x:v>Honduras (Caribbean)</x:v>
      </x:c>
      <x:c r="C5840" s="25" t="str">
        <x:v>functional</x:v>
      </x:c>
      <x:c r="D5840" s="25" t="str">
        <x:v>Medium benthopelagics (30 - 89 cm)</x:v>
      </x:c>
      <x:c r="E5840" s="35" t="n">
        <x:v>1</x:v>
      </x:c>
      <x:c r="F5840" s="35" t="n">
        <x:v>1</x:v>
      </x:c>
      <x:c r="G5840" s="32" t="n">
        <x:v>25.526125257199997</x:v>
      </x:c>
      <x:c r="H5840" s="32" t="n">
        <x:v>25.526125257199997</x:v>
      </x:c>
      <x:c r="I5840" s="33" t="n">
        <x:v>0</x:v>
      </x:c>
      <x:c r="J5840" s="34" t="n">
        <x:v>1</x:v>
      </x:c>
      <x:c r="K5840" s="33" t="n">
        <x:v>1148.1536214968817</x:v>
      </x:c>
      <x:c r="L5840" s="32" t="n">
        <x:v>29307.913156837196</x:v>
      </x:c>
      <x:c r="M5840" s="33" t="n">
        <x:v>4.06</x:v>
      </x:c>
      <x:c r="N5840" s="33" t="n">
        <x:v>1148.1536214968817</x:v>
      </x:c>
      <x:c r="O5840" s="32" t="n">
        <x:v>29307.913156837196</x:v>
      </x:c>
      <x:c r="P5840" s="32" t="n">
        <x:v>0</x:v>
      </x:c>
      <x:c r="Q5840" s="33" t="n">
        <x:v>1</x:v>
      </x:c>
      <x:c r="R5840" s="34" t="n">
        <x:v>0</x:v>
      </x:c>
    </x:row>
    <x:row r="5841" ht="18" customHeight="1">
      <x:c r="A5841" s="25" t="str">
        <x:v>EEZ_921</x:v>
      </x:c>
      <x:c r="B5841" s="25" t="str">
        <x:v>Honduras (Caribbean)</x:v>
      </x:c>
      <x:c r="C5841" s="25" t="str">
        <x:v>functional</x:v>
      </x:c>
      <x:c r="D5841" s="25" t="str">
        <x:v>Medium demersals (30 - 89 cm)</x:v>
      </x:c>
      <x:c r="E5841" s="35" t="n">
        <x:v>7</x:v>
      </x:c>
      <x:c r="F5841" s="35" t="n">
        <x:v>7</x:v>
      </x:c>
      <x:c r="G5841" s="32" t="n">
        <x:v>769.310032716</x:v>
      </x:c>
      <x:c r="H5841" s="32" t="n">
        <x:v>769.310032716</x:v>
      </x:c>
      <x:c r="I5841" s="33" t="n">
        <x:v>0</x:v>
      </x:c>
      <x:c r="J5841" s="34" t="n">
        <x:v>1</x:v>
      </x:c>
      <x:c r="K5841" s="33" t="n">
        <x:v>208.66767244071187</x:v>
      </x:c>
      <x:c r="L5841" s="32" t="n">
        <x:v>160530.1339121356</x:v>
      </x:c>
      <x:c r="M5841" s="33" t="n">
        <x:v>3.2172776564996983</x:v>
      </x:c>
      <x:c r="N5841" s="33" t="n">
        <x:v>164.92164443315056</x:v>
      </x:c>
      <x:c r="O5841" s="32" t="n">
        <x:v>126875.87567444358</x:v>
      </x:c>
      <x:c r="P5841" s="32" t="n">
        <x:v>33654.25823769203</x:v>
      </x:c>
      <x:c r="Q5841" s="33" t="n">
        <x:v>1.2652534065975394</x:v>
      </x:c>
      <x:c r="R5841" s="34" t="n">
        <x:v>0.2652534065975393</x:v>
      </x:c>
    </x:row>
    <x:row r="5842" ht="18" customHeight="1">
      <x:c r="A5842" s="25" t="str">
        <x:v>EEZ_921</x:v>
      </x:c>
      <x:c r="B5842" s="25" t="str">
        <x:v>Honduras (Caribbean)</x:v>
      </x:c>
      <x:c r="C5842" s="25" t="str">
        <x:v>functional</x:v>
      </x:c>
      <x:c r="D5842" s="25" t="str">
        <x:v>Medium reef assoc. fish (30 - 89 cm)</x:v>
      </x:c>
      <x:c r="E5842" s="35" t="n">
        <x:v>36</x:v>
      </x:c>
      <x:c r="F5842" s="35" t="n">
        <x:v>36</x:v>
      </x:c>
      <x:c r="G5842" s="32" t="n">
        <x:v>1856.5195196204993</x:v>
      </x:c>
      <x:c r="H5842" s="32" t="n">
        <x:v>1856.5195196204993</x:v>
      </x:c>
      <x:c r="I5842" s="33" t="n">
        <x:v>0</x:v>
      </x:c>
      <x:c r="J5842" s="34" t="n">
        <x:v>1</x:v>
      </x:c>
      <x:c r="K5842" s="33" t="n">
        <x:v>1086.121636539021</x:v>
      </x:c>
      <x:c r="L5842" s="32" t="n">
        <x:v>2016406.0189168537</x:v>
      </x:c>
      <x:c r="M5842" s="33" t="n">
        <x:v>3.9092369343439386</x:v>
      </x:c>
      <x:c r="N5842" s="33" t="n">
        <x:v>811.40360768367</x:v>
      </x:c>
      <x:c r="O5842" s="32" t="n">
        <x:v>1506386.635955227</x:v>
      </x:c>
      <x:c r="P5842" s="32" t="n">
        <x:v>510019.38296162663</x:v>
      </x:c>
      <x:c r="Q5842" s="33" t="n">
        <x:v>1.3385713672627042</x:v>
      </x:c>
      <x:c r="R5842" s="34" t="n">
        <x:v>0.33857136726270415</x:v>
      </x:c>
    </x:row>
    <x:row r="5843" ht="18" customHeight="1">
      <x:c r="A5843" s="25" t="str">
        <x:v>EEZ_921</x:v>
      </x:c>
      <x:c r="B5843" s="25" t="str">
        <x:v>Honduras (Caribbean)</x:v>
      </x:c>
      <x:c r="C5843" s="25" t="str">
        <x:v>functional</x:v>
      </x:c>
      <x:c r="D5843" s="25" t="str">
        <x:v>Other demersal invertebrates</x:v>
      </x:c>
      <x:c r="E5843" s="35" t="n">
        <x:v>3</x:v>
      </x:c>
      <x:c r="F5843" s="35" t="n">
        <x:v>3</x:v>
      </x:c>
      <x:c r="G5843" s="32" t="n">
        <x:v>824.8609827934</x:v>
      </x:c>
      <x:c r="H5843" s="32" t="n">
        <x:v>824.8609827934</x:v>
      </x:c>
      <x:c r="I5843" s="33" t="n">
        <x:v>0</x:v>
      </x:c>
      <x:c r="J5843" s="34" t="n">
        <x:v>1</x:v>
      </x:c>
      <x:c r="K5843" s="33" t="n">
        <x:v>13.67830846445756</x:v>
      </x:c>
      <x:c r="L5843" s="32" t="n">
        <x:v>11282.702962943746</x:v>
      </x:c>
      <x:c r="M5843" s="33" t="n">
        <x:v>2.1273428289456344</x:v>
      </x:c>
      <x:c r="N5843" s="33" t="n">
        <x:v>13.40734636097266</x:v>
      </x:c>
      <x:c r="O5843" s="32" t="n">
        <x:v>11059.196895963423</x:v>
      </x:c>
      <x:c r="P5843" s="32" t="n">
        <x:v>223.50606698032243</x:v>
      </x:c>
      <x:c r="Q5843" s="33" t="n">
        <x:v>1.020209972666451</x:v>
      </x:c>
      <x:c r="R5843" s="34" t="n">
        <x:v>0.02020997266645117</x:v>
      </x:c>
    </x:row>
    <x:row r="5844" ht="18" customHeight="1">
      <x:c r="A5844" s="25" t="str">
        <x:v>EEZ_921</x:v>
      </x:c>
      <x:c r="B5844" s="25" t="str">
        <x:v>Honduras (Caribbean)</x:v>
      </x:c>
      <x:c r="C5844" s="25" t="str">
        <x:v>functional</x:v>
      </x:c>
      <x:c r="D5844" s="25" t="str">
        <x:v>Shrimps</x:v>
      </x:c>
      <x:c r="E5844" s="35" t="n">
        <x:v>4</x:v>
      </x:c>
      <x:c r="F5844" s="35" t="n">
        <x:v>4</x:v>
      </x:c>
      <x:c r="G5844" s="32" t="n">
        <x:v>1141.5046914908999</x:v>
      </x:c>
      <x:c r="H5844" s="32" t="n">
        <x:v>1141.5046914908999</x:v>
      </x:c>
      <x:c r="I5844" s="33" t="n">
        <x:v>0</x:v>
      </x:c>
      <x:c r="J5844" s="34" t="n">
        <x:v>1</x:v>
      </x:c>
      <x:c r="K5844" s="33" t="n">
        <x:v>105.19415588924892</x:v>
      </x:c>
      <x:c r="L5844" s="32" t="n">
        <x:v>120079.62246500271</x:v>
      </x:c>
      <x:c r="M5844" s="33" t="n">
        <x:v>2.926416940663148</x:v>
      </x:c>
      <x:c r="N5844" s="33" t="n">
        <x:v>84.41447827749066</x:v>
      </x:c>
      <x:c r="O5844" s="32" t="n">
        <x:v>96359.52298351224</x:v>
      </x:c>
      <x:c r="P5844" s="32" t="n">
        <x:v>23720.09948149047</x:v>
      </x:c>
      <x:c r="Q5844" s="33" t="n">
        <x:v>1.2461624834480463</x:v>
      </x:c>
      <x:c r="R5844" s="34" t="n">
        <x:v>0.2461624834480463</x:v>
      </x:c>
    </x:row>
    <x:row r="5845" ht="18" customHeight="1">
      <x:c r="A5845" s="25" t="str">
        <x:v>EEZ_921</x:v>
      </x:c>
      <x:c r="B5845" s="25" t="str">
        <x:v>Honduras (Caribbean)</x:v>
      </x:c>
      <x:c r="C5845" s="25" t="str">
        <x:v>functional</x:v>
      </x:c>
      <x:c r="D5845" s="25" t="str">
        <x:v>Small demersals (&lt;30 cm)</x:v>
      </x:c>
      <x:c r="E5845" s="35" t="n">
        <x:v>1</x:v>
      </x:c>
      <x:c r="F5845" s="35" t="n">
        <x:v>1</x:v>
      </x:c>
      <x:c r="G5845" s="32" t="n">
        <x:v>5.1946689083</x:v>
      </x:c>
      <x:c r="H5845" s="32" t="n">
        <x:v>5.1946689083</x:v>
      </x:c>
      <x:c r="I5845" s="33" t="n">
        <x:v>0</x:v>
      </x:c>
      <x:c r="J5845" s="34" t="n">
        <x:v>1</x:v>
      </x:c>
      <x:c r="K5845" s="33" t="n">
        <x:v>389.04514499428046</x:v>
      </x:c>
      <x:c r="L5845" s="32" t="n">
        <x:v>2020.960718626854</x:v>
      </x:c>
      <x:c r="M5845" s="33" t="n">
        <x:v>3.59</x:v>
      </x:c>
      <x:c r="N5845" s="33" t="n">
        <x:v>389.04514499428046</x:v>
      </x:c>
      <x:c r="O5845" s="32" t="n">
        <x:v>2020.960718626854</x:v>
      </x:c>
      <x:c r="P5845" s="32" t="n">
        <x:v>0</x:v>
      </x:c>
      <x:c r="Q5845" s="33" t="n">
        <x:v>1</x:v>
      </x:c>
      <x:c r="R5845" s="34" t="n">
        <x:v>0</x:v>
      </x:c>
    </x:row>
    <x:row r="5846" ht="18" customHeight="1">
      <x:c r="A5846" s="25" t="str">
        <x:v>EEZ_921</x:v>
      </x:c>
      <x:c r="B5846" s="25" t="str">
        <x:v>Honduras (Caribbean)</x:v>
      </x:c>
      <x:c r="C5846" s="25" t="str">
        <x:v>functional</x:v>
      </x:c>
      <x:c r="D5846" s="25" t="str">
        <x:v>Small reef assoc. fish (&lt;30 cm)</x:v>
      </x:c>
      <x:c r="E5846" s="35" t="n">
        <x:v>4</x:v>
      </x:c>
      <x:c r="F5846" s="35" t="n">
        <x:v>4</x:v>
      </x:c>
      <x:c r="G5846" s="32" t="n">
        <x:v>77.27706168419999</x:v>
      </x:c>
      <x:c r="H5846" s="32" t="n">
        <x:v>77.27706168419999</x:v>
      </x:c>
      <x:c r="I5846" s="33" t="n">
        <x:v>0</x:v>
      </x:c>
      <x:c r="J5846" s="34" t="n">
        <x:v>1</x:v>
      </x:c>
      <x:c r="K5846" s="33" t="n">
        <x:v>861.9079564977271</x:v>
      </x:c>
      <x:c r="L5846" s="32" t="n">
        <x:v>66605.71432037762</x:v>
      </x:c>
      <x:c r="M5846" s="33" t="n">
        <x:v>3.300728186493464</x:v>
      </x:c>
      <x:c r="N5846" s="33" t="n">
        <x:v>199.861060023763</x:v>
      </x:c>
      <x:c r="O5846" s="32" t="n">
        <x:v>15444.675463725931</x:v>
      </x:c>
      <x:c r="P5846" s="32" t="n">
        <x:v>51161.03885665169</x:v>
      </x:c>
      <x:c r="Q5846" s="33" t="n">
        <x:v>4.312535700527398</x:v>
      </x:c>
      <x:c r="R5846" s="34" t="n">
        <x:v>3.312535700527398</x:v>
      </x:c>
    </x:row>
    <x:row r="5847" ht="18" customHeight="1">
      <x:c r="A5847" s="25" t="str">
        <x:v>EEZ_922</x:v>
      </x:c>
      <x:c r="B5847" s="25" t="str">
        <x:v>Iran (Persian Gulf)</x:v>
      </x:c>
      <x:c r="C5847" s="25" t="str">
        <x:v>functional</x:v>
      </x:c>
      <x:c r="D5847" s="25" t="str">
        <x:v>Cephalopods</x:v>
      </x:c>
      <x:c r="E5847" s="35" t="n">
        <x:v>4</x:v>
      </x:c>
      <x:c r="F5847" s="35" t="n">
        <x:v>4</x:v>
      </x:c>
      <x:c r="G5847" s="32" t="n">
        <x:v>2906.8238106201998</x:v>
      </x:c>
      <x:c r="H5847" s="32" t="n">
        <x:v>2906.8238106201998</x:v>
      </x:c>
      <x:c r="I5847" s="33" t="n">
        <x:v>0</x:v>
      </x:c>
      <x:c r="J5847" s="34" t="n">
        <x:v>1</x:v>
      </x:c>
      <x:c r="K5847" s="33" t="n">
        <x:v>496.0215465899646</x:v>
      </x:c>
      <x:c r="L5847" s="32" t="n">
        <x:v>1441847.2422083658</x:v>
      </x:c>
      <x:c r="M5847" s="33" t="n">
        <x:v>3.6946896765021906</x:v>
      </x:c>
      <x:c r="N5847" s="33" t="n">
        <x:v>495.09629517636023</x:v>
      </x:c>
      <x:c r="O5847" s="32" t="n">
        <x:v>1439157.6993684906</x:v>
      </x:c>
      <x:c r="P5847" s="32" t="n">
        <x:v>2689.542839875212</x:v>
      </x:c>
      <x:c r="Q5847" s="33" t="n">
        <x:v>1.0018688312205504</x:v>
      </x:c>
      <x:c r="R5847" s="34" t="n">
        <x:v>0.0018688312205503235</x:v>
      </x:c>
    </x:row>
    <x:row r="5848" ht="18" customHeight="1">
      <x:c r="A5848" s="25" t="str">
        <x:v>EEZ_922</x:v>
      </x:c>
      <x:c r="B5848" s="25" t="str">
        <x:v>Iran (Persian Gulf)</x:v>
      </x:c>
      <x:c r="C5848" s="25" t="str">
        <x:v>functional</x:v>
      </x:c>
      <x:c r="D5848" s="25" t="str">
        <x:v>Jellyfish</x:v>
      </x:c>
      <x:c r="E5848" s="35" t="n">
        <x:v>2</x:v>
      </x:c>
      <x:c r="F5848" s="35" t="n">
        <x:v>2</x:v>
      </x:c>
      <x:c r="G5848" s="32" t="n">
        <x:v>208.0580522063</x:v>
      </x:c>
      <x:c r="H5848" s="32" t="n">
        <x:v>208.0580522063</x:v>
      </x:c>
      <x:c r="I5848" s="33" t="n">
        <x:v>0</x:v>
      </x:c>
      <x:c r="J5848" s="34" t="n">
        <x:v>1</x:v>
      </x:c>
      <x:c r="K5848" s="33" t="n">
        <x:v>267.6907035954358</x:v>
      </x:c>
      <x:c r="L5848" s="32" t="n">
        <x:v>55695.20638380037</x:v>
      </x:c>
      <x:c r="M5848" s="33" t="n">
        <x:v>3.382564374522967</x:v>
      </x:c>
      <x:c r="N5848" s="33" t="n">
        <x:v>241.3039185614621</x:v>
      </x:c>
      <x:c r="O5848" s="32" t="n">
        <x:v>50205.22328564544</x:v>
      </x:c>
      <x:c r="P5848" s="32" t="n">
        <x:v>5489.983098154924</x:v>
      </x:c>
      <x:c r="Q5848" s="33" t="n">
        <x:v>1.109350835209304</x:v>
      </x:c>
      <x:c r="R5848" s="34" t="n">
        <x:v>0.10935083520930394</x:v>
      </x:c>
    </x:row>
    <x:row r="5849" ht="18" customHeight="1">
      <x:c r="A5849" s="25" t="str">
        <x:v>EEZ_922</x:v>
      </x:c>
      <x:c r="B5849" s="25" t="str">
        <x:v>Iran (Persian Gulf)</x:v>
      </x:c>
      <x:c r="C5849" s="25" t="str">
        <x:v>functional</x:v>
      </x:c>
      <x:c r="D5849" s="25" t="str">
        <x:v>Large benthopelagics (&gt;=90 cm)</x:v>
      </x:c>
      <x:c r="E5849" s="35" t="n">
        <x:v>3</x:v>
      </x:c>
      <x:c r="F5849" s="35" t="n">
        <x:v>3</x:v>
      </x:c>
      <x:c r="G5849" s="32" t="n">
        <x:v>36361.4193163657</x:v>
      </x:c>
      <x:c r="H5849" s="32" t="n">
        <x:v>36361.4193163657</x:v>
      </x:c>
      <x:c r="I5849" s="33" t="n">
        <x:v>0</x:v>
      </x:c>
      <x:c r="J5849" s="34" t="n">
        <x:v>1</x:v>
      </x:c>
      <x:c r="K5849" s="33" t="n">
        <x:v>2518.310354091204</x:v>
      </x:c>
      <x:c r="L5849" s="32" t="n">
        <x:v>91569338.75385563</x:v>
      </x:c>
      <x:c r="M5849" s="33" t="n">
        <x:v>4.317856482181187</x:v>
      </x:c>
      <x:c r="N5849" s="33" t="n">
        <x:v>2079.0095399417733</x:v>
      </x:c>
      <x:c r="O5849" s="32" t="n">
        <x:v>75595737.64454736</x:v>
      </x:c>
      <x:c r="P5849" s="32" t="n">
        <x:v>15973601.109308273</x:v>
      </x:c>
      <x:c r="Q5849" s="33" t="n">
        <x:v>1.2113029333005052</x:v>
      </x:c>
      <x:c r="R5849" s="34" t="n">
        <x:v>0.2113029333005051</x:v>
      </x:c>
    </x:row>
    <x:row r="5850" ht="18" customHeight="1">
      <x:c r="A5850" s="25" t="str">
        <x:v>EEZ_922</x:v>
      </x:c>
      <x:c r="B5850" s="25" t="str">
        <x:v>Iran (Persian Gulf)</x:v>
      </x:c>
      <x:c r="C5850" s="25" t="str">
        <x:v>functional</x:v>
      </x:c>
      <x:c r="D5850" s="25" t="str">
        <x:v>Large demersals (&gt;=90 cm)</x:v>
      </x:c>
      <x:c r="E5850" s="35" t="n">
        <x:v>4</x:v>
      </x:c>
      <x:c r="F5850" s="35" t="n">
        <x:v>4</x:v>
      </x:c>
      <x:c r="G5850" s="32" t="n">
        <x:v>7269.862711912199</x:v>
      </x:c>
      <x:c r="H5850" s="32" t="n">
        <x:v>7269.862711912199</x:v>
      </x:c>
      <x:c r="I5850" s="33" t="n">
        <x:v>0</x:v>
      </x:c>
      <x:c r="J5850" s="34" t="n">
        <x:v>1</x:v>
      </x:c>
      <x:c r="K5850" s="33" t="n">
        <x:v>559.5545619517549</x:v>
      </x:c>
      <x:c r="L5850" s="32" t="n">
        <x:v>4067884.845213427</x:v>
      </x:c>
      <x:c r="M5850" s="33" t="n">
        <x:v>3.662871772205433</x:v>
      </x:c>
      <x:c r="N5850" s="33" t="n">
        <x:v>460.1207003984439</x:v>
      </x:c>
      <x:c r="O5850" s="32" t="n">
        <x:v>3345014.322805572</x:v>
      </x:c>
      <x:c r="P5850" s="32" t="n">
        <x:v>722870.5224078554</x:v>
      </x:c>
      <x:c r="Q5850" s="33" t="n">
        <x:v>1.2161038646320534</x:v>
      </x:c>
      <x:c r="R5850" s="34" t="n">
        <x:v>0.2161038646320535</x:v>
      </x:c>
    </x:row>
    <x:row r="5851" ht="18" customHeight="1">
      <x:c r="A5851" s="25" t="str">
        <x:v>EEZ_922</x:v>
      </x:c>
      <x:c r="B5851" s="25" t="str">
        <x:v>Iran (Persian Gulf)</x:v>
      </x:c>
      <x:c r="C5851" s="25" t="str">
        <x:v>functional</x:v>
      </x:c>
      <x:c r="D5851" s="25" t="str">
        <x:v>Large pelagics (&gt;=90 cm)</x:v>
      </x:c>
      <x:c r="E5851" s="35" t="n">
        <x:v>17</x:v>
      </x:c>
      <x:c r="F5851" s="35" t="n">
        <x:v>17</x:v>
      </x:c>
      <x:c r="G5851" s="32" t="n">
        <x:v>56784.5709556274</x:v>
      </x:c>
      <x:c r="H5851" s="32" t="n">
        <x:v>56784.5709556274</x:v>
      </x:c>
      <x:c r="I5851" s="33" t="n">
        <x:v>0</x:v>
      </x:c>
      <x:c r="J5851" s="34" t="n">
        <x:v>1</x:v>
      </x:c>
      <x:c r="K5851" s="33" t="n">
        <x:v>2697.229495833169</x:v>
      </x:c>
      <x:c r="L5851" s="32" t="n">
        <x:v>153161019.68974972</x:v>
      </x:c>
      <x:c r="M5851" s="33" t="n">
        <x:v>4.410438131984538</x:v>
      </x:c>
      <x:c r="N5851" s="33" t="n">
        <x:v>2572.990199472762</x:v>
      </x:c>
      <x:c r="O5851" s="32" t="n">
        <x:v>146106144.55009496</x:v>
      </x:c>
      <x:c r="P5851" s="32" t="n">
        <x:v>7054875.139654756</x:v>
      </x:c>
      <x:c r="Q5851" s="33" t="n">
        <x:v>1.0482859578656247</x:v>
      </x:c>
      <x:c r="R5851" s="34" t="n">
        <x:v>0.04828595786562469</x:v>
      </x:c>
    </x:row>
    <x:row r="5852" ht="18" customHeight="1">
      <x:c r="A5852" s="25" t="str">
        <x:v>EEZ_922</x:v>
      </x:c>
      <x:c r="B5852" s="25" t="str">
        <x:v>Iran (Persian Gulf)</x:v>
      </x:c>
      <x:c r="C5852" s="25" t="str">
        <x:v>functional</x:v>
      </x:c>
      <x:c r="D5852" s="25" t="str">
        <x:v>Large rays (&gt;=90 cm)</x:v>
      </x:c>
      <x:c r="E5852" s="35" t="n">
        <x:v>8</x:v>
      </x:c>
      <x:c r="F5852" s="35" t="n">
        <x:v>8</x:v>
      </x:c>
      <x:c r="G5852" s="32" t="n">
        <x:v>6459.7092771489</x:v>
      </x:c>
      <x:c r="H5852" s="32" t="n">
        <x:v>6459.7092771489</x:v>
      </x:c>
      <x:c r="I5852" s="33" t="n">
        <x:v>0</x:v>
      </x:c>
      <x:c r="J5852" s="34" t="n">
        <x:v>1</x:v>
      </x:c>
      <x:c r="K5852" s="33" t="n">
        <x:v>554.3453902931511</x:v>
      </x:c>
      <x:c r="L5852" s="32" t="n">
        <x:v>3580910.0604213956</x:v>
      </x:c>
      <x:c r="M5852" s="33" t="n">
        <x:v>3.6335282876612083</x:v>
      </x:c>
      <x:c r="N5852" s="33" t="n">
        <x:v>430.0592445183861</x:v>
      </x:c>
      <x:c r="O5852" s="32" t="n">
        <x:v>2778057.691539066</x:v>
      </x:c>
      <x:c r="P5852" s="32" t="n">
        <x:v>802852.3688823297</x:v>
      </x:c>
      <x:c r="Q5852" s="33" t="n">
        <x:v>1.2889977307985794</x:v>
      </x:c>
      <x:c r="R5852" s="34" t="n">
        <x:v>0.2889977307985793</x:v>
      </x:c>
    </x:row>
    <x:row r="5853" ht="18" customHeight="1">
      <x:c r="A5853" s="25" t="str">
        <x:v>EEZ_922</x:v>
      </x:c>
      <x:c r="B5853" s="25" t="str">
        <x:v>Iran (Persian Gulf)</x:v>
      </x:c>
      <x:c r="C5853" s="25" t="str">
        <x:v>functional</x:v>
      </x:c>
      <x:c r="D5853" s="25" t="str">
        <x:v>Large reef assoc. fish (&gt;=90 cm)</x:v>
      </x:c>
      <x:c r="E5853" s="35" t="n">
        <x:v>10</x:v>
      </x:c>
      <x:c r="F5853" s="35" t="n">
        <x:v>10</x:v>
      </x:c>
      <x:c r="G5853" s="32" t="n">
        <x:v>43366.008297534296</x:v>
      </x:c>
      <x:c r="H5853" s="32" t="n">
        <x:v>43366.008297534296</x:v>
      </x:c>
      <x:c r="I5853" s="33" t="n">
        <x:v>0</x:v>
      </x:c>
      <x:c r="J5853" s="34" t="n">
        <x:v>1</x:v>
      </x:c>
      <x:c r="K5853" s="33" t="n">
        <x:v>2297.6339227417157</x:v>
      </x:c>
      <x:c r="L5853" s="32" t="n">
        <x:v>99639211.75831352</x:v>
      </x:c>
      <x:c r="M5853" s="33" t="n">
        <x:v>4.293647174878253</x:v>
      </x:c>
      <x:c r="N5853" s="33" t="n">
        <x:v>1966.2882087066587</x:v>
      </x:c>
      <x:c r="O5853" s="32" t="n">
        <x:v>85270070.77411681</x:v>
      </x:c>
      <x:c r="P5853" s="32" t="n">
        <x:v>14369140.984196708</x:v>
      </x:c>
      <x:c r="Q5853" s="33" t="n">
        <x:v>1.168513299610845</x:v>
      </x:c>
      <x:c r="R5853" s="34" t="n">
        <x:v>0.16851329961084505</x:v>
      </x:c>
    </x:row>
    <x:row r="5854" ht="18" customHeight="1">
      <x:c r="A5854" s="25" t="str">
        <x:v>EEZ_922</x:v>
      </x:c>
      <x:c r="B5854" s="25" t="str">
        <x:v>Iran (Persian Gulf)</x:v>
      </x:c>
      <x:c r="C5854" s="25" t="str">
        <x:v>functional</x:v>
      </x:c>
      <x:c r="D5854" s="25" t="str">
        <x:v>Large sharks (&gt;=90 cm)</x:v>
      </x:c>
      <x:c r="E5854" s="35" t="n">
        <x:v>11</x:v>
      </x:c>
      <x:c r="F5854" s="35" t="n">
        <x:v>11</x:v>
      </x:c>
      <x:c r="G5854" s="32" t="n">
        <x:v>11423.747638995199</x:v>
      </x:c>
      <x:c r="H5854" s="32" t="n">
        <x:v>11423.747638995199</x:v>
      </x:c>
      <x:c r="I5854" s="33" t="n">
        <x:v>0</x:v>
      </x:c>
      <x:c r="J5854" s="34" t="n">
        <x:v>1</x:v>
      </x:c>
      <x:c r="K5854" s="33" t="n">
        <x:v>1293.2712823842398</x:v>
      </x:c>
      <x:c r="L5854" s="32" t="n">
        <x:v>14774004.758717252</x:v>
      </x:c>
      <x:c r="M5854" s="33" t="n">
        <x:v>4.093574846132984</x:v>
      </x:c>
      <x:c r="N5854" s="33" t="n">
        <x:v>1240.4373831690039</x:v>
      </x:c>
      <x:c r="O5854" s="32" t="n">
        <x:v>14170443.62729829</x:v>
      </x:c>
      <x:c r="P5854" s="32" t="n">
        <x:v>603561.131418962</x:v>
      </x:c>
      <x:c r="Q5854" s="33" t="n">
        <x:v>1.0425929594932544</x:v>
      </x:c>
      <x:c r="R5854" s="34" t="n">
        <x:v>0.04259295949325447</x:v>
      </x:c>
    </x:row>
    <x:row r="5855" ht="18" customHeight="1">
      <x:c r="A5855" s="25" t="str">
        <x:v>EEZ_922</x:v>
      </x:c>
      <x:c r="B5855" s="25" t="str">
        <x:v>Iran (Persian Gulf)</x:v>
      </x:c>
      <x:c r="C5855" s="25" t="str">
        <x:v>functional</x:v>
      </x:c>
      <x:c r="D5855" s="25" t="str">
        <x:v>Lobsters, crabs</x:v>
      </x:c>
      <x:c r="E5855" s="35" t="n">
        <x:v>4</x:v>
      </x:c>
      <x:c r="F5855" s="35" t="n">
        <x:v>4</x:v>
      </x:c>
      <x:c r="G5855" s="32" t="n">
        <x:v>11609.4452743245</x:v>
      </x:c>
      <x:c r="H5855" s="32" t="n">
        <x:v>11609.4452743245</x:v>
      </x:c>
      <x:c r="I5855" s="33" t="n">
        <x:v>0</x:v>
      </x:c>
      <x:c r="J5855" s="34" t="n">
        <x:v>1</x:v>
      </x:c>
      <x:c r="K5855" s="33" t="n">
        <x:v>110.68162226353195</x:v>
      </x:c>
      <x:c r="L5855" s="32" t="n">
        <x:v>1284952.2365419304</x:v>
      </x:c>
      <x:c r="M5855" s="33" t="n">
        <x:v>2.742679357388233</x:v>
      </x:c>
      <x:c r="N5855" s="33" t="n">
        <x:v>55.29417177907295</x:v>
      </x:c>
      <x:c r="O5855" s="32" t="n">
        <x:v>641934.6612582456</x:v>
      </x:c>
      <x:c r="P5855" s="32" t="n">
        <x:v>643017.5752836848</x:v>
      </x:c>
      <x:c r="Q5855" s="33" t="n">
        <x:v>2.001686953658674</x:v>
      </x:c>
      <x:c r="R5855" s="34" t="n">
        <x:v>1.0016869536586739</x:v>
      </x:c>
    </x:row>
    <x:row r="5856" ht="18" customHeight="1">
      <x:c r="A5856" s="25" t="str">
        <x:v>EEZ_922</x:v>
      </x:c>
      <x:c r="B5856" s="25" t="str">
        <x:v>Iran (Persian Gulf)</x:v>
      </x:c>
      <x:c r="C5856" s="25" t="str">
        <x:v>functional</x:v>
      </x:c>
      <x:c r="D5856" s="25" t="str">
        <x:v>Medium benthopelagics (30 - 89 cm)</x:v>
      </x:c>
      <x:c r="E5856" s="35" t="n">
        <x:v>7</x:v>
      </x:c>
      <x:c r="F5856" s="35" t="n">
        <x:v>7</x:v>
      </x:c>
      <x:c r="G5856" s="32" t="n">
        <x:v>19729.5554270624</x:v>
      </x:c>
      <x:c r="H5856" s="32" t="n">
        <x:v>19729.5554270624</x:v>
      </x:c>
      <x:c r="I5856" s="33" t="n">
        <x:v>0</x:v>
      </x:c>
      <x:c r="J5856" s="34" t="n">
        <x:v>1</x:v>
      </x:c>
      <x:c r="K5856" s="33" t="n">
        <x:v>218.36407209770726</x:v>
      </x:c>
      <x:c r="L5856" s="32" t="n">
        <x:v>4308226.063730766</x:v>
      </x:c>
      <x:c r="M5856" s="33" t="n">
        <x:v>3.230181298160295</x:v>
      </x:c>
      <x:c r="N5856" s="33" t="n">
        <x:v>169.8952739812379</x:v>
      </x:c>
      <x:c r="O5856" s="32" t="n">
        <x:v>3351958.2248087856</x:v>
      </x:c>
      <x:c r="P5856" s="32" t="n">
        <x:v>956267.8389219805</x:v>
      </x:c>
      <x:c r="Q5856" s="33" t="n">
        <x:v>1.285286323631474</x:v>
      </x:c>
      <x:c r="R5856" s="34" t="n">
        <x:v>0.28528632363147405</x:v>
      </x:c>
    </x:row>
    <x:row r="5857" ht="18" customHeight="1">
      <x:c r="A5857" s="25" t="str">
        <x:v>EEZ_922</x:v>
      </x:c>
      <x:c r="B5857" s="25" t="str">
        <x:v>Iran (Persian Gulf)</x:v>
      </x:c>
      <x:c r="C5857" s="25" t="str">
        <x:v>functional</x:v>
      </x:c>
      <x:c r="D5857" s="25" t="str">
        <x:v>Medium demersals (30 - 89 cm)</x:v>
      </x:c>
      <x:c r="E5857" s="35" t="n">
        <x:v>17</x:v>
      </x:c>
      <x:c r="F5857" s="35" t="n">
        <x:v>17</x:v>
      </x:c>
      <x:c r="G5857" s="32" t="n">
        <x:v>145841.58476047483</x:v>
      </x:c>
      <x:c r="H5857" s="32" t="n">
        <x:v>145841.58476047483</x:v>
      </x:c>
      <x:c r="I5857" s="33" t="n">
        <x:v>0</x:v>
      </x:c>
      <x:c r="J5857" s="34" t="n">
        <x:v>1</x:v>
      </x:c>
      <x:c r="K5857" s="33" t="n">
        <x:v>309.3368922320234</x:v>
      </x:c>
      <x:c r="L5857" s="32" t="n">
        <x:v>45114182.58799851</x:v>
      </x:c>
      <x:c r="M5857" s="33" t="n">
        <x:v>3.369570604560135</x:v>
      </x:c>
      <x:c r="N5857" s="33" t="n">
        <x:v>234.19121759287572</x:v>
      </x:c>
      <x:c r="O5857" s="32" t="n">
        <x:v>34154818.31073019</x:v>
      </x:c>
      <x:c r="P5857" s="32" t="n">
        <x:v>10959364.27726832</x:v>
      </x:c>
      <x:c r="Q5857" s="33" t="n">
        <x:v>1.3208731540470613</x:v>
      </x:c>
      <x:c r="R5857" s="34" t="n">
        <x:v>0.32087315404706135</x:v>
      </x:c>
    </x:row>
    <x:row r="5858" ht="18" customHeight="1">
      <x:c r="A5858" s="25" t="str">
        <x:v>EEZ_922</x:v>
      </x:c>
      <x:c r="B5858" s="25" t="str">
        <x:v>Iran (Persian Gulf)</x:v>
      </x:c>
      <x:c r="C5858" s="25" t="str">
        <x:v>functional</x:v>
      </x:c>
      <x:c r="D5858" s="25" t="str">
        <x:v>Medium pelagics (30 - 89 cm)</x:v>
      </x:c>
      <x:c r="E5858" s="35" t="n">
        <x:v>10</x:v>
      </x:c>
      <x:c r="F5858" s="35" t="n">
        <x:v>10</x:v>
      </x:c>
      <x:c r="G5858" s="32" t="n">
        <x:v>25517.002052145705</x:v>
      </x:c>
      <x:c r="H5858" s="32" t="n">
        <x:v>25517.002052145705</x:v>
      </x:c>
      <x:c r="I5858" s="33" t="n">
        <x:v>0</x:v>
      </x:c>
      <x:c r="J5858" s="34" t="n">
        <x:v>1</x:v>
      </x:c>
      <x:c r="K5858" s="33" t="n">
        <x:v>1300.1038578436262</x:v>
      </x:c>
      <x:c r="L5858" s="32" t="n">
        <x:v>33174752.808598354</x:v>
      </x:c>
      <x:c r="M5858" s="33" t="n">
        <x:v>3.8581895013148646</x:v>
      </x:c>
      <x:c r="N5858" s="33" t="n">
        <x:v>721.4221979711936</x:v>
      </x:c>
      <x:c r="O5858" s="32" t="n">
        <x:v>18408531.70609441</x:v>
      </x:c>
      <x:c r="P5858" s="32" t="n">
        <x:v>14766221.102503944</x:v>
      </x:c>
      <x:c r="Q5858" s="33" t="n">
        <x:v>1.8021400803854102</x:v>
      </x:c>
      <x:c r="R5858" s="34" t="n">
        <x:v>0.8021400803854103</x:v>
      </x:c>
    </x:row>
    <x:row r="5859" ht="18" customHeight="1">
      <x:c r="A5859" s="25" t="str">
        <x:v>EEZ_922</x:v>
      </x:c>
      <x:c r="B5859" s="25" t="str">
        <x:v>Iran (Persian Gulf)</x:v>
      </x:c>
      <x:c r="C5859" s="25" t="str">
        <x:v>functional</x:v>
      </x:c>
      <x:c r="D5859" s="25" t="str">
        <x:v>Medium reef assoc. fish (30 - 89 cm)</x:v>
      </x:c>
      <x:c r="E5859" s="35" t="n">
        <x:v>32</x:v>
      </x:c>
      <x:c r="F5859" s="35" t="n">
        <x:v>32</x:v>
      </x:c>
      <x:c r="G5859" s="32" t="n">
        <x:v>26695.3767351345</x:v>
      </x:c>
      <x:c r="H5859" s="32" t="n">
        <x:v>26695.3767351345</x:v>
      </x:c>
      <x:c r="I5859" s="33" t="n">
        <x:v>0</x:v>
      </x:c>
      <x:c r="J5859" s="34" t="n">
        <x:v>1</x:v>
      </x:c>
      <x:c r="K5859" s="33" t="n">
        <x:v>691.8490806192785</x:v>
      </x:c>
      <x:c r="L5859" s="32" t="n">
        <x:v>18469171.850988083</x:v>
      </x:c>
      <x:c r="M5859" s="33" t="n">
        <x:v>3.435242151527486</x:v>
      </x:c>
      <x:c r="N5859" s="33" t="n">
        <x:v>272.4219840199479</x:v>
      </x:c>
      <x:c r="O5859" s="32" t="n">
        <x:v>7272407.4943453</x:v>
      </x:c>
      <x:c r="P5859" s="32" t="n">
        <x:v>11196764.356642783</x:v>
      </x:c>
      <x:c r="Q5859" s="33" t="n">
        <x:v>2.539622795525263</x:v>
      </x:c>
      <x:c r="R5859" s="34" t="n">
        <x:v>1.5396227955252628</x:v>
      </x:c>
    </x:row>
    <x:row r="5860" ht="18" customHeight="1">
      <x:c r="A5860" s="25" t="str">
        <x:v>EEZ_922</x:v>
      </x:c>
      <x:c r="B5860" s="25" t="str">
        <x:v>Iran (Persian Gulf)</x:v>
      </x:c>
      <x:c r="C5860" s="25" t="str">
        <x:v>functional</x:v>
      </x:c>
      <x:c r="D5860" s="25" t="str">
        <x:v>Other demersal invertebrates</x:v>
      </x:c>
      <x:c r="E5860" s="35" t="n">
        <x:v>2</x:v>
      </x:c>
      <x:c r="F5860" s="35" t="n">
        <x:v>2</x:v>
      </x:c>
      <x:c r="G5860" s="32" t="n">
        <x:v>264.6944669387</x:v>
      </x:c>
      <x:c r="H5860" s="32" t="n">
        <x:v>264.6944669387</x:v>
      </x:c>
      <x:c r="I5860" s="33" t="n">
        <x:v>0</x:v>
      </x:c>
      <x:c r="J5860" s="34" t="n">
        <x:v>1</x:v>
      </x:c>
      <x:c r="K5860" s="33" t="n">
        <x:v>72.30344646664118</x:v>
      </x:c>
      <x:c r="L5860" s="32" t="n">
        <x:v>19138.322220318416</x:v>
      </x:c>
      <x:c r="M5860" s="33" t="n">
        <x:v>2.7764359824582683</x:v>
      </x:c>
      <x:c r="N5860" s="33" t="n">
        <x:v>59.76349433163223</x:v>
      </x:c>
      <x:c r="O5860" s="32" t="n">
        <x:v>15819.06627450541</x:v>
      </x:c>
      <x:c r="P5860" s="32" t="n">
        <x:v>3319.2559458130054</x:v>
      </x:c>
      <x:c r="Q5860" s="33" t="n">
        <x:v>1.2098262873556855</x:v>
      </x:c>
      <x:c r="R5860" s="34" t="n">
        <x:v>0.20982628735568548</x:v>
      </x:c>
    </x:row>
    <x:row r="5861" ht="18" customHeight="1">
      <x:c r="A5861" s="25" t="str">
        <x:v>EEZ_922</x:v>
      </x:c>
      <x:c r="B5861" s="25" t="str">
        <x:v>Iran (Persian Gulf)</x:v>
      </x:c>
      <x:c r="C5861" s="25" t="str">
        <x:v>functional</x:v>
      </x:c>
      <x:c r="D5861" s="25" t="str">
        <x:v>Shrimps</x:v>
      </x:c>
      <x:c r="E5861" s="35" t="n">
        <x:v>5</x:v>
      </x:c>
      <x:c r="F5861" s="35" t="n">
        <x:v>5</x:v>
      </x:c>
      <x:c r="G5861" s="32" t="n">
        <x:v>16184.605868426299</x:v>
      </x:c>
      <x:c r="H5861" s="32" t="n">
        <x:v>16184.605868426299</x:v>
      </x:c>
      <x:c r="I5861" s="33" t="n">
        <x:v>0</x:v>
      </x:c>
      <x:c r="J5861" s="34" t="n">
        <x:v>1</x:v>
      </x:c>
      <x:c r="K5861" s="33" t="n">
        <x:v>102.961300984875</x:v>
      </x:c>
      <x:c r="L5861" s="32" t="n">
        <x:v>1666388.0761406142</x:v>
      </x:c>
      <x:c r="M5861" s="33" t="n">
        <x:v>2.6389025130582855</x:v>
      </x:c>
      <x:c r="N5861" s="33" t="n">
        <x:v>43.5414124444905</x:v>
      </x:c>
      <x:c r="O5861" s="32" t="n">
        <x:v>704700.5993686707</x:v>
      </x:c>
      <x:c r="P5861" s="32" t="n">
        <x:v>961687.4767719435</x:v>
      </x:c>
      <x:c r="Q5861" s="33" t="n">
        <x:v>2.3646752644080378</x:v>
      </x:c>
      <x:c r="R5861" s="34" t="n">
        <x:v>1.364675264408038</x:v>
      </x:c>
    </x:row>
    <x:row r="5862" ht="18" customHeight="1">
      <x:c r="A5862" s="25" t="str">
        <x:v>EEZ_922</x:v>
      </x:c>
      <x:c r="B5862" s="25" t="str">
        <x:v>Iran (Persian Gulf)</x:v>
      </x:c>
      <x:c r="C5862" s="25" t="str">
        <x:v>functional</x:v>
      </x:c>
      <x:c r="D5862" s="25" t="str">
        <x:v>Small benthopelagics (&lt;30 cm)</x:v>
      </x:c>
      <x:c r="E5862" s="35" t="n">
        <x:v>3</x:v>
      </x:c>
      <x:c r="F5862" s="35" t="n">
        <x:v>3</x:v>
      </x:c>
      <x:c r="G5862" s="32" t="n">
        <x:v>312.33653917159995</x:v>
      </x:c>
      <x:c r="H5862" s="32" t="n">
        <x:v>312.33653917159995</x:v>
      </x:c>
      <x:c r="I5862" s="33" t="n">
        <x:v>0</x:v>
      </x:c>
      <x:c r="J5862" s="34" t="n">
        <x:v>1</x:v>
      </x:c>
      <x:c r="K5862" s="33" t="n">
        <x:v>145.63843667747307</x:v>
      </x:c>
      <x:c r="L5862" s="32" t="n">
        <x:v>45488.205282204144</x:v>
      </x:c>
      <x:c r="M5862" s="33" t="n">
        <x:v>3.1468374327516986</x:v>
      </x:c>
      <x:c r="N5862" s="33" t="n">
        <x:v>140.22886946989175</x:v>
      </x:c>
      <x:c r="O5862" s="32" t="n">
        <x:v>43798.59978217202</x:v>
      </x:c>
      <x:c r="P5862" s="32" t="n">
        <x:v>1689.6055000321212</x:v>
      </x:c>
      <x:c r="Q5862" s="33" t="n">
        <x:v>1.0385767012743605</x:v>
      </x:c>
      <x:c r="R5862" s="34" t="n">
        <x:v>0.038576701274360505</x:v>
      </x:c>
    </x:row>
    <x:row r="5863" ht="18" customHeight="1">
      <x:c r="A5863" s="25" t="str">
        <x:v>EEZ_922</x:v>
      </x:c>
      <x:c r="B5863" s="25" t="str">
        <x:v>Iran (Persian Gulf)</x:v>
      </x:c>
      <x:c r="C5863" s="25" t="str">
        <x:v>functional</x:v>
      </x:c>
      <x:c r="D5863" s="25" t="str">
        <x:v>Small demersals (&lt;30 cm)</x:v>
      </x:c>
      <x:c r="E5863" s="35" t="n">
        <x:v>6</x:v>
      </x:c>
      <x:c r="F5863" s="35" t="n">
        <x:v>6</x:v>
      </x:c>
      <x:c r="G5863" s="32" t="n">
        <x:v>8670.4944869192</x:v>
      </x:c>
      <x:c r="H5863" s="32" t="n">
        <x:v>8670.4944869192</x:v>
      </x:c>
      <x:c r="I5863" s="33" t="n">
        <x:v>0</x:v>
      </x:c>
      <x:c r="J5863" s="34" t="n">
        <x:v>1</x:v>
      </x:c>
      <x:c r="K5863" s="33" t="n">
        <x:v>545.9239991661952</x:v>
      </x:c>
      <x:c r="L5863" s="32" t="n">
        <x:v>4733431.025047378</x:v>
      </x:c>
      <x:c r="M5863" s="33" t="n">
        <x:v>3.6750388892369976</x:v>
      </x:c>
      <x:c r="N5863" s="33" t="n">
        <x:v>473.1936295558122</x:v>
      </x:c>
      <x:c r="O5863" s="32" t="n">
        <x:v>4102822.756308956</x:v>
      </x:c>
      <x:c r="P5863" s="32" t="n">
        <x:v>630608.2687384216</x:v>
      </x:c>
      <x:c r="Q5863" s="33" t="n">
        <x:v>1.153701075136314</x:v>
      </x:c>
      <x:c r="R5863" s="34" t="n">
        <x:v>0.15370107513631395</x:v>
      </x:c>
    </x:row>
    <x:row r="5864" ht="18" customHeight="1">
      <x:c r="A5864" s="25" t="str">
        <x:v>EEZ_922</x:v>
      </x:c>
      <x:c r="B5864" s="25" t="str">
        <x:v>Iran (Persian Gulf)</x:v>
      </x:c>
      <x:c r="C5864" s="25" t="str">
        <x:v>functional</x:v>
      </x:c>
      <x:c r="D5864" s="25" t="str">
        <x:v>Small pelagics (&lt;30 cm)</x:v>
      </x:c>
      <x:c r="E5864" s="35" t="n">
        <x:v>11</x:v>
      </x:c>
      <x:c r="F5864" s="35" t="n">
        <x:v>11</x:v>
      </x:c>
      <x:c r="G5864" s="32" t="n">
        <x:v>9977.522075155599</x:v>
      </x:c>
      <x:c r="H5864" s="32" t="n">
        <x:v>9977.522075155599</x:v>
      </x:c>
      <x:c r="I5864" s="33" t="n">
        <x:v>0</x:v>
      </x:c>
      <x:c r="J5864" s="34" t="n">
        <x:v>1</x:v>
      </x:c>
      <x:c r="K5864" s="33" t="n">
        <x:v>161.05973385809455</x:v>
      </x:c>
      <x:c r="L5864" s="32" t="n">
        <x:v>1606977.049987824</x:v>
      </x:c>
      <x:c r="M5864" s="33" t="n">
        <x:v>3.131689852242412</x:v>
      </x:c>
      <x:c r="N5864" s="33" t="n">
        <x:v>135.42219607012478</x:v>
      </x:c>
      <x:c r="O5864" s="32" t="n">
        <x:v>1351177.9507557198</x:v>
      </x:c>
      <x:c r="P5864" s="32" t="n">
        <x:v>255799.09923210414</x:v>
      </x:c>
      <x:c r="Q5864" s="33" t="n">
        <x:v>1.1893156257390336</x:v>
      </x:c>
      <x:c r="R5864" s="34" t="n">
        <x:v>0.18931562573903354</x:v>
      </x:c>
    </x:row>
    <x:row r="5865" ht="18" customHeight="1">
      <x:c r="A5865" s="25" t="str">
        <x:v>EEZ_922</x:v>
      </x:c>
      <x:c r="B5865" s="25" t="str">
        <x:v>Iran (Persian Gulf)</x:v>
      </x:c>
      <x:c r="C5865" s="25" t="str">
        <x:v>functional</x:v>
      </x:c>
      <x:c r="D5865" s="25" t="str">
        <x:v>Small reef assoc. fish (&lt;30 cm)</x:v>
      </x:c>
      <x:c r="E5865" s="35" t="n">
        <x:v>4</x:v>
      </x:c>
      <x:c r="F5865" s="35" t="n">
        <x:v>4</x:v>
      </x:c>
      <x:c r="G5865" s="32" t="n">
        <x:v>4790.003974925</x:v>
      </x:c>
      <x:c r="H5865" s="32" t="n">
        <x:v>4790.003974925</x:v>
      </x:c>
      <x:c r="I5865" s="33" t="n">
        <x:v>0</x:v>
      </x:c>
      <x:c r="J5865" s="34" t="n">
        <x:v>1</x:v>
      </x:c>
      <x:c r="K5865" s="33" t="n">
        <x:v>1038.0865075627107</x:v>
      </x:c>
      <x:c r="L5865" s="32" t="n">
        <x:v>4972438.497541395</x:v>
      </x:c>
      <x:c r="M5865" s="33" t="n">
        <x:v>4.013539360322041</x:v>
      </x:c>
      <x:c r="N5865" s="33" t="n">
        <x:v>1031.6665756507239</x:v>
      </x:c>
      <x:c r="O5865" s="32" t="n">
        <x:v>4941686.998164231</x:v>
      </x:c>
      <x:c r="P5865" s="32" t="n">
        <x:v>30751.49937716406</x:v>
      </x:c>
      <x:c r="Q5865" s="33" t="n">
        <x:v>1.006222874777093</x:v>
      </x:c>
      <x:c r="R5865" s="34" t="n">
        <x:v>0.006222874777092887</x:v>
      </x:c>
    </x:row>
    <x:row r="5866" ht="18" customHeight="1">
      <x:c r="A5866" s="25" t="str">
        <x:v>EEZ_922</x:v>
      </x:c>
      <x:c r="B5866" s="25" t="str">
        <x:v>Iran (Persian Gulf)</x:v>
      </x:c>
      <x:c r="C5866" s="25" t="str">
        <x:v>functional</x:v>
      </x:c>
      <x:c r="D5866" s="25" t="str">
        <x:v>Small to medium flatfishes (&lt;90 cm)</x:v>
      </x:c>
      <x:c r="E5866" s="35" t="n">
        <x:v>2</x:v>
      </x:c>
      <x:c r="F5866" s="35" t="n">
        <x:v>2</x:v>
      </x:c>
      <x:c r="G5866" s="32" t="n">
        <x:v>5671.5279802039</x:v>
      </x:c>
      <x:c r="H5866" s="32" t="n">
        <x:v>5671.5279802039</x:v>
      </x:c>
      <x:c r="I5866" s="33" t="n">
        <x:v>0</x:v>
      </x:c>
      <x:c r="J5866" s="34" t="n">
        <x:v>1</x:v>
      </x:c>
      <x:c r="K5866" s="33" t="n">
        <x:v>2201.768940655709</x:v>
      </x:c>
      <x:c r="L5866" s="32" t="n">
        <x:v>12487394.152872754</x:v>
      </x:c>
      <x:c r="M5866" s="33" t="n">
        <x:v>4.254425481723802</x:v>
      </x:c>
      <x:c r="N5866" s="33" t="n">
        <x:v>1796.492803098196</x:v>
      </x:c>
      <x:c r="O5866" s="32" t="n">
        <x:v>10188859.199006354</x:v>
      </x:c>
      <x:c r="P5866" s="32" t="n">
        <x:v>2298534.9538664</x:v>
      </x:c>
      <x:c r="Q5866" s="33" t="n">
        <x:v>1.2255929647247024</x:v>
      </x:c>
      <x:c r="R5866" s="34" t="n">
        <x:v>0.2255929647247024</x:v>
      </x:c>
    </x:row>
    <x:row r="5867" ht="18" customHeight="1">
      <x:c r="A5867" s="25" t="str">
        <x:v>EEZ_922</x:v>
      </x:c>
      <x:c r="B5867" s="25" t="str">
        <x:v>Iran (Persian Gulf)</x:v>
      </x:c>
      <x:c r="C5867" s="25" t="str">
        <x:v>functional</x:v>
      </x:c>
      <x:c r="D5867" s="25" t="str">
        <x:v>Small to medium rays (&lt;90 cm)</x:v>
      </x:c>
      <x:c r="E5867" s="35" t="n">
        <x:v>1</x:v>
      </x:c>
      <x:c r="F5867" s="35" t="n">
        <x:v>1</x:v>
      </x:c>
      <x:c r="G5867" s="32" t="n">
        <x:v>551.1329792</x:v>
      </x:c>
      <x:c r="H5867" s="32" t="n">
        <x:v>551.1329792</x:v>
      </x:c>
      <x:c r="I5867" s="33" t="n">
        <x:v>0</x:v>
      </x:c>
      <x:c r="J5867" s="34" t="n">
        <x:v>1</x:v>
      </x:c>
      <x:c r="K5867" s="33" t="n">
        <x:v>575.4399373371566</x:v>
      </x:c>
      <x:c r="L5867" s="32" t="n">
        <x:v>317143.92701528844</x:v>
      </x:c>
      <x:c r="M5867" s="33" t="n">
        <x:v>3.76</x:v>
      </x:c>
      <x:c r="N5867" s="33" t="n">
        <x:v>575.4399373371566</x:v>
      </x:c>
      <x:c r="O5867" s="32" t="n">
        <x:v>317143.92701528844</x:v>
      </x:c>
      <x:c r="P5867" s="32" t="n">
        <x:v>0</x:v>
      </x:c>
      <x:c r="Q5867" s="33" t="n">
        <x:v>1</x:v>
      </x:c>
      <x:c r="R5867" s="34" t="n">
        <x:v>0</x:v>
      </x:c>
    </x:row>
    <x:row r="5868" ht="18" customHeight="1">
      <x:c r="A5868" s="25" t="str">
        <x:v>EEZ_922</x:v>
      </x:c>
      <x:c r="B5868" s="25" t="str">
        <x:v>Iran (Persian Gulf)</x:v>
      </x:c>
      <x:c r="C5868" s="25" t="str">
        <x:v>functional</x:v>
      </x:c>
      <x:c r="D5868" s="25" t="str">
        <x:v>Small to medium sharks (&lt;90 cm)</x:v>
      </x:c>
      <x:c r="E5868" s="35" t="n">
        <x:v>2</x:v>
      </x:c>
      <x:c r="F5868" s="35" t="n">
        <x:v>2</x:v>
      </x:c>
      <x:c r="G5868" s="32" t="n">
        <x:v>1087.8520167435</x:v>
      </x:c>
      <x:c r="H5868" s="32" t="n">
        <x:v>1087.8520167435</x:v>
      </x:c>
      <x:c r="I5868" s="33" t="n">
        <x:v>0</x:v>
      </x:c>
      <x:c r="J5868" s="34" t="n">
        <x:v>1</x:v>
      </x:c>
      <x:c r="K5868" s="33" t="n">
        <x:v>1042.8322744488803</x:v>
      </x:c>
      <x:c r="L5868" s="32" t="n">
        <x:v>1134447.1928844254</x:v>
      </x:c>
      <x:c r="M5868" s="33" t="n">
        <x:v>4.012373639208341</x:v>
      </x:c>
      <x:c r="N5868" s="33" t="n">
        <x:v>1028.901118196353</x:v>
      </x:c>
      <x:c r="O5868" s="32" t="n">
        <x:v>1119292.1564595448</x:v>
      </x:c>
      <x:c r="P5868" s="32" t="n">
        <x:v>15155.036424880615</x:v>
      </x:c>
      <x:c r="Q5868" s="33" t="n">
        <x:v>1.0135398397437339</x:v>
      </x:c>
      <x:c r="R5868" s="34" t="n">
        <x:v>0.013539839743733942</x:v>
      </x:c>
    </x:row>
    <x:row r="5869" ht="18" customHeight="1">
      <x:c r="A5869" s="25" t="str">
        <x:v>EEZ_923</x:v>
      </x:c>
      <x:c r="B5869" s="25" t="str">
        <x:v>Iran (Sea of Oman)</x:v>
      </x:c>
      <x:c r="C5869" s="25" t="str">
        <x:v>functional</x:v>
      </x:c>
      <x:c r="D5869" s="25" t="str">
        <x:v>Cephalopods</x:v>
      </x:c>
      <x:c r="E5869" s="35" t="n">
        <x:v>2</x:v>
      </x:c>
      <x:c r="F5869" s="35" t="n">
        <x:v>2</x:v>
      </x:c>
      <x:c r="G5869" s="32" t="n">
        <x:v>1487.3478860662</x:v>
      </x:c>
      <x:c r="H5869" s="32" t="n">
        <x:v>1487.3478860662</x:v>
      </x:c>
      <x:c r="I5869" s="33" t="n">
        <x:v>0</x:v>
      </x:c>
      <x:c r="J5869" s="34" t="n">
        <x:v>1</x:v>
      </x:c>
      <x:c r="K5869" s="33" t="n">
        <x:v>491.93579191106653</x:v>
      </x:c>
      <x:c r="L5869" s="32" t="n">
        <x:v>731679.6601792269</x:v>
      </x:c>
      <x:c r="M5869" s="33" t="n">
        <x:v>3.6914873259021723</x:v>
      </x:c>
      <x:c r="N5869" s="33" t="n">
        <x:v>491.45903764814176</x:v>
      </x:c>
      <x:c r="O5869" s="32" t="n">
        <x:v>730970.5607340927</x:v>
      </x:c>
      <x:c r="P5869" s="32" t="n">
        <x:v>709.0994451341685</x:v>
      </x:c>
      <x:c r="Q5869" s="33" t="n">
        <x:v>1.0009700793482326</x:v>
      </x:c>
      <x:c r="R5869" s="34" t="n">
        <x:v>0.0009700793482326297</x:v>
      </x:c>
    </x:row>
    <x:row r="5870" ht="18" customHeight="1">
      <x:c r="A5870" s="25" t="str">
        <x:v>EEZ_923</x:v>
      </x:c>
      <x:c r="B5870" s="25" t="str">
        <x:v>Iran (Sea of Oman)</x:v>
      </x:c>
      <x:c r="C5870" s="25" t="str">
        <x:v>functional</x:v>
      </x:c>
      <x:c r="D5870" s="25" t="str">
        <x:v>Jellyfish</x:v>
      </x:c>
      <x:c r="E5870" s="35" t="n">
        <x:v>1</x:v>
      </x:c>
      <x:c r="F5870" s="35" t="n">
        <x:v>1</x:v>
      </x:c>
      <x:c r="G5870" s="32" t="n">
        <x:v>8.989036059</x:v>
      </x:c>
      <x:c r="H5870" s="32" t="n">
        <x:v>8.989036059</x:v>
      </x:c>
      <x:c r="I5870" s="33" t="n">
        <x:v>0</x:v>
      </x:c>
      <x:c r="J5870" s="34" t="n">
        <x:v>1</x:v>
      </x:c>
      <x:c r="K5870" s="33" t="n">
        <x:v>31.622776601683793</x:v>
      </x:c>
      <x:c r="L5870" s="32" t="n">
        <x:v>284.2582791582371</x:v>
      </x:c>
      <x:c r="M5870" s="33" t="n">
        <x:v>2.5</x:v>
      </x:c>
      <x:c r="N5870" s="33" t="n">
        <x:v>31.622776601683793</x:v>
      </x:c>
      <x:c r="O5870" s="32" t="n">
        <x:v>284.2582791582371</x:v>
      </x:c>
      <x:c r="P5870" s="32" t="n">
        <x:v>0</x:v>
      </x:c>
      <x:c r="Q5870" s="33" t="n">
        <x:v>1</x:v>
      </x:c>
      <x:c r="R5870" s="34" t="n">
        <x:v>0</x:v>
      </x:c>
    </x:row>
    <x:row r="5871" ht="18" customHeight="1">
      <x:c r="A5871" s="25" t="str">
        <x:v>EEZ_923</x:v>
      </x:c>
      <x:c r="B5871" s="25" t="str">
        <x:v>Iran (Sea of Oman)</x:v>
      </x:c>
      <x:c r="C5871" s="25" t="str">
        <x:v>functional</x:v>
      </x:c>
      <x:c r="D5871" s="25" t="str">
        <x:v>Large benthopelagics (&gt;=90 cm)</x:v>
      </x:c>
      <x:c r="E5871" s="35" t="n">
        <x:v>3</x:v>
      </x:c>
      <x:c r="F5871" s="35" t="n">
        <x:v>3</x:v>
      </x:c>
      <x:c r="G5871" s="32" t="n">
        <x:v>19911.0061336484</x:v>
      </x:c>
      <x:c r="H5871" s="32" t="n">
        <x:v>19911.0061336484</x:v>
      </x:c>
      <x:c r="I5871" s="33" t="n">
        <x:v>0</x:v>
      </x:c>
      <x:c r="J5871" s="34" t="n">
        <x:v>1</x:v>
      </x:c>
      <x:c r="K5871" s="33" t="n">
        <x:v>2517.4569125286093</x:v>
      </x:c>
      <x:c r="L5871" s="32" t="n">
        <x:v>50125100.0265527</x:v>
      </x:c>
      <x:c r="M5871" s="33" t="n">
        <x:v>4.317077770326046</x:v>
      </x:c>
      <x:c r="N5871" s="33" t="n">
        <x:v>2075.285111284787</x:v>
      </x:c>
      <x:c r="O5871" s="32" t="n">
        <x:v>41321014.5798606</x:v>
      </x:c>
      <x:c r="P5871" s="32" t="n">
        <x:v>8804085.446692102</x:v>
      </x:c>
      <x:c r="Q5871" s="33" t="n">
        <x:v>1.213065568118531</x:v>
      </x:c>
      <x:c r="R5871" s="34" t="n">
        <x:v>0.21306556811853103</x:v>
      </x:c>
    </x:row>
    <x:row r="5872" ht="18" customHeight="1">
      <x:c r="A5872" s="25" t="str">
        <x:v>EEZ_923</x:v>
      </x:c>
      <x:c r="B5872" s="25" t="str">
        <x:v>Iran (Sea of Oman)</x:v>
      </x:c>
      <x:c r="C5872" s="25" t="str">
        <x:v>functional</x:v>
      </x:c>
      <x:c r="D5872" s="25" t="str">
        <x:v>Large demersals (&gt;=90 cm)</x:v>
      </x:c>
      <x:c r="E5872" s="35" t="n">
        <x:v>4</x:v>
      </x:c>
      <x:c r="F5872" s="35" t="n">
        <x:v>4</x:v>
      </x:c>
      <x:c r="G5872" s="32" t="n">
        <x:v>3969.7099566659003</x:v>
      </x:c>
      <x:c r="H5872" s="32" t="n">
        <x:v>3969.7099566659003</x:v>
      </x:c>
      <x:c r="I5872" s="33" t="n">
        <x:v>0</x:v>
      </x:c>
      <x:c r="J5872" s="34" t="n">
        <x:v>1</x:v>
      </x:c>
      <x:c r="K5872" s="33" t="n">
        <x:v>523.8800873633246</x:v>
      </x:c>
      <x:c r="L5872" s="32" t="n">
        <x:v>2079651.9989051912</x:v>
      </x:c>
      <x:c r="M5872" s="33" t="n">
        <x:v>3.647680080144656</x:v>
      </x:c>
      <x:c r="N5872" s="33" t="n">
        <x:v>444.3038537045248</x:v>
      </x:c>
      <x:c r="O5872" s="32" t="n">
        <x:v>1763757.4318358817</x:v>
      </x:c>
      <x:c r="P5872" s="32" t="n">
        <x:v>315894.56706930953</x:v>
      </x:c>
      <x:c r="Q5872" s="33" t="n">
        <x:v>1.179103181292054</x:v>
      </x:c>
      <x:c r="R5872" s="34" t="n">
        <x:v>0.17910318129205402</x:v>
      </x:c>
    </x:row>
    <x:row r="5873" ht="18" customHeight="1">
      <x:c r="A5873" s="25" t="str">
        <x:v>EEZ_923</x:v>
      </x:c>
      <x:c r="B5873" s="25" t="str">
        <x:v>Iran (Sea of Oman)</x:v>
      </x:c>
      <x:c r="C5873" s="25" t="str">
        <x:v>functional</x:v>
      </x:c>
      <x:c r="D5873" s="25" t="str">
        <x:v>Large pelagics (&gt;=90 cm)</x:v>
      </x:c>
      <x:c r="E5873" s="35" t="n">
        <x:v>18</x:v>
      </x:c>
      <x:c r="F5873" s="35" t="n">
        <x:v>18</x:v>
      </x:c>
      <x:c r="G5873" s="32" t="n">
        <x:v>113457.01989174771</x:v>
      </x:c>
      <x:c r="H5873" s="32" t="n">
        <x:v>113457.01989174771</x:v>
      </x:c>
      <x:c r="I5873" s="33" t="n">
        <x:v>0</x:v>
      </x:c>
      <x:c r="J5873" s="34" t="n">
        <x:v>1</x:v>
      </x:c>
      <x:c r="K5873" s="33" t="n">
        <x:v>2755.9479988132052</x:v>
      </x:c>
      <x:c r="L5873" s="32" t="n">
        <x:v>312681646.9219721</x:v>
      </x:c>
      <x:c r="M5873" s="33" t="n">
        <x:v>4.432972126499376</x:v>
      </x:c>
      <x:c r="N5873" s="33" t="n">
        <x:v>2710.017694373464</x:v>
      </x:c>
      <x:c r="O5873" s="32" t="n">
        <x:v>307470531.4575184</x:v>
      </x:c>
      <x:c r="P5873" s="32" t="n">
        <x:v>5211115.464453697</x:v>
      </x:c>
      <x:c r="Q5873" s="33" t="n">
        <x:v>1.0169483411621634</x:v>
      </x:c>
      <x:c r="R5873" s="34" t="n">
        <x:v>0.01694834116216334</x:v>
      </x:c>
    </x:row>
    <x:row r="5874" ht="18" customHeight="1">
      <x:c r="A5874" s="25" t="str">
        <x:v>EEZ_923</x:v>
      </x:c>
      <x:c r="B5874" s="25" t="str">
        <x:v>Iran (Sea of Oman)</x:v>
      </x:c>
      <x:c r="C5874" s="25" t="str">
        <x:v>functional</x:v>
      </x:c>
      <x:c r="D5874" s="25" t="str">
        <x:v>Large rays (&gt;=90 cm)</x:v>
      </x:c>
      <x:c r="E5874" s="35" t="n">
        <x:v>6</x:v>
      </x:c>
      <x:c r="F5874" s="35" t="n">
        <x:v>6</x:v>
      </x:c>
      <x:c r="G5874" s="32" t="n">
        <x:v>2223.3214494502</x:v>
      </x:c>
      <x:c r="H5874" s="32" t="n">
        <x:v>2223.3214494502</x:v>
      </x:c>
      <x:c r="I5874" s="33" t="n">
        <x:v>0</x:v>
      </x:c>
      <x:c r="J5874" s="34" t="n">
        <x:v>1</x:v>
      </x:c>
      <x:c r="K5874" s="33" t="n">
        <x:v>446.6086339235897</x:v>
      </x:c>
      <x:c r="L5874" s="32" t="n">
        <x:v>992954.5553119691</x:v>
      </x:c>
      <x:c r="M5874" s="33" t="n">
        <x:v>3.534114820167183</x:v>
      </x:c>
      <x:c r="N5874" s="33" t="n">
        <x:v>342.0698680878525</x:v>
      </x:c>
      <x:c r="O5874" s="32" t="n">
        <x:v>760531.2749303229</x:v>
      </x:c>
      <x:c r="P5874" s="32" t="n">
        <x:v>232423.28038164624</x:v>
      </x:c>
      <x:c r="Q5874" s="33" t="n">
        <x:v>1.3056064727948762</x:v>
      </x:c>
      <x:c r="R5874" s="34" t="n">
        <x:v>0.3056064727948762</x:v>
      </x:c>
    </x:row>
    <x:row r="5875" ht="18" customHeight="1">
      <x:c r="A5875" s="25" t="str">
        <x:v>EEZ_923</x:v>
      </x:c>
      <x:c r="B5875" s="25" t="str">
        <x:v>Iran (Sea of Oman)</x:v>
      </x:c>
      <x:c r="C5875" s="25" t="str">
        <x:v>functional</x:v>
      </x:c>
      <x:c r="D5875" s="25" t="str">
        <x:v>Large reef assoc. fish (&gt;=90 cm)</x:v>
      </x:c>
      <x:c r="E5875" s="35" t="n">
        <x:v>8</x:v>
      </x:c>
      <x:c r="F5875" s="35" t="n">
        <x:v>8</x:v>
      </x:c>
      <x:c r="G5875" s="32" t="n">
        <x:v>22856.4413874934</x:v>
      </x:c>
      <x:c r="H5875" s="32" t="n">
        <x:v>22856.4413874934</x:v>
      </x:c>
      <x:c r="I5875" s="33" t="n">
        <x:v>0</x:v>
      </x:c>
      <x:c r="J5875" s="34" t="n">
        <x:v>1</x:v>
      </x:c>
      <x:c r="K5875" s="33" t="n">
        <x:v>2398.74759800073</x:v>
      </x:c>
      <x:c r="L5875" s="32" t="n">
        <x:v>54826833.87709426</x:v>
      </x:c>
      <x:c r="M5875" s="33" t="n">
        <x:v>4.350289712570201</x:v>
      </x:c>
      <x:c r="N5875" s="33" t="n">
        <x:v>2240.215060462283</x:v>
      </x:c>
      <x:c r="O5875" s="32" t="n">
        <x:v>51203344.224836156</x:v>
      </x:c>
      <x:c r="P5875" s="32" t="n">
        <x:v>3623489.6522581056</x:v>
      </x:c>
      <x:c r="Q5875" s="33" t="n">
        <x:v>1.0707666600124242</x:v>
      </x:c>
      <x:c r="R5875" s="34" t="n">
        <x:v>0.07076666001242422</x:v>
      </x:c>
    </x:row>
    <x:row r="5876" ht="18" customHeight="1">
      <x:c r="A5876" s="25" t="str">
        <x:v>EEZ_923</x:v>
      </x:c>
      <x:c r="B5876" s="25" t="str">
        <x:v>Iran (Sea of Oman)</x:v>
      </x:c>
      <x:c r="C5876" s="25" t="str">
        <x:v>functional</x:v>
      </x:c>
      <x:c r="D5876" s="25" t="str">
        <x:v>Large sharks (&gt;=90 cm)</x:v>
      </x:c>
      <x:c r="E5876" s="35" t="n">
        <x:v>9</x:v>
      </x:c>
      <x:c r="F5876" s="35" t="n">
        <x:v>9</x:v>
      </x:c>
      <x:c r="G5876" s="32" t="n">
        <x:v>6590.253227391</x:v>
      </x:c>
      <x:c r="H5876" s="32" t="n">
        <x:v>6590.253227391</x:v>
      </x:c>
      <x:c r="I5876" s="33" t="n">
        <x:v>0</x:v>
      </x:c>
      <x:c r="J5876" s="34" t="n">
        <x:v>1</x:v>
      </x:c>
      <x:c r="K5876" s="33" t="n">
        <x:v>1344.7865447830006</x:v>
      </x:c>
      <x:c r="L5876" s="32" t="n">
        <x:v>8862483.866908161</x:v>
      </x:c>
      <x:c r="M5876" s="33" t="n">
        <x:v>4.105362416737008</x:v>
      </x:c>
      <x:c r="N5876" s="33" t="n">
        <x:v>1274.5662569952224</x:v>
      </x:c>
      <x:c r="O5876" s="32" t="n">
        <x:v>8399714.388686432</x:v>
      </x:c>
      <x:c r="P5876" s="32" t="n">
        <x:v>462769.4782217294</x:v>
      </x:c>
      <x:c r="Q5876" s="33" t="n">
        <x:v>1.055093477802654</x:v>
      </x:c>
      <x:c r="R5876" s="34" t="n">
        <x:v>0.05509347780265401</x:v>
      </x:c>
    </x:row>
    <x:row r="5877" ht="18" customHeight="1">
      <x:c r="A5877" s="25" t="str">
        <x:v>EEZ_923</x:v>
      </x:c>
      <x:c r="B5877" s="25" t="str">
        <x:v>Iran (Sea of Oman)</x:v>
      </x:c>
      <x:c r="C5877" s="25" t="str">
        <x:v>functional</x:v>
      </x:c>
      <x:c r="D5877" s="25" t="str">
        <x:v>Lobsters, crabs</x:v>
      </x:c>
      <x:c r="E5877" s="35" t="n">
        <x:v>4</x:v>
      </x:c>
      <x:c r="F5877" s="35" t="n">
        <x:v>4</x:v>
      </x:c>
      <x:c r="G5877" s="32" t="n">
        <x:v>2956.0225445263</x:v>
      </x:c>
      <x:c r="H5877" s="32" t="n">
        <x:v>2956.0225445263</x:v>
      </x:c>
      <x:c r="I5877" s="33" t="n">
        <x:v>0</x:v>
      </x:c>
      <x:c r="J5877" s="34" t="n">
        <x:v>1</x:v>
      </x:c>
      <x:c r="K5877" s="33" t="n">
        <x:v>48.3083080837375</x:v>
      </x:c>
      <x:c r="L5877" s="32" t="n">
        <x:v>142800.44778345016</x:v>
      </x:c>
      <x:c r="M5877" s="33" t="n">
        <x:v>2.5421660689785655</x:v>
      </x:c>
      <x:c r="N5877" s="33" t="n">
        <x:v>34.84705404996512</x:v>
      </x:c>
      <x:c r="O5877" s="32" t="n">
        <x:v>103008.6773820234</x:v>
      </x:c>
      <x:c r="P5877" s="32" t="n">
        <x:v>39791.770401426766</x:v>
      </x:c>
      <x:c r="Q5877" s="33" t="n">
        <x:v>1.3862953239740465</x:v>
      </x:c>
      <x:c r="R5877" s="34" t="n">
        <x:v>0.38629532397404653</x:v>
      </x:c>
    </x:row>
    <x:row r="5878" ht="18" customHeight="1">
      <x:c r="A5878" s="25" t="str">
        <x:v>EEZ_923</x:v>
      </x:c>
      <x:c r="B5878" s="25" t="str">
        <x:v>Iran (Sea of Oman)</x:v>
      </x:c>
      <x:c r="C5878" s="25" t="str">
        <x:v>functional</x:v>
      </x:c>
      <x:c r="D5878" s="25" t="str">
        <x:v>Medium benthopelagics (30 - 89 cm)</x:v>
      </x:c>
      <x:c r="E5878" s="35" t="n">
        <x:v>7</x:v>
      </x:c>
      <x:c r="F5878" s="35" t="n">
        <x:v>7</x:v>
      </x:c>
      <x:c r="G5878" s="32" t="n">
        <x:v>10115.2299604825</x:v>
      </x:c>
      <x:c r="H5878" s="32" t="n">
        <x:v>10115.2299604825</x:v>
      </x:c>
      <x:c r="I5878" s="33" t="n">
        <x:v>0</x:v>
      </x:c>
      <x:c r="J5878" s="34" t="n">
        <x:v>1</x:v>
      </x:c>
      <x:c r="K5878" s="33" t="n">
        <x:v>213.0016109784312</x:v>
      </x:c>
      <x:c r="L5878" s="32" t="n">
        <x:v>2154560.2770000654</x:v>
      </x:c>
      <x:c r="M5878" s="33" t="n">
        <x:v>3.216584591992822</x:v>
      </x:c>
      <x:c r="N5878" s="33" t="n">
        <x:v>164.65866576751367</x:v>
      </x:c>
      <x:c r="O5878" s="32" t="n">
        <x:v>1665560.2692246286</x:v>
      </x:c>
      <x:c r="P5878" s="32" t="n">
        <x:v>489000.00777543685</x:v>
      </x:c>
      <x:c r="Q5878" s="33" t="n">
        <x:v>1.2935949042559005</x:v>
      </x:c>
      <x:c r="R5878" s="34" t="n">
        <x:v>0.2935949042559006</x:v>
      </x:c>
    </x:row>
    <x:row r="5879" ht="18" customHeight="1">
      <x:c r="A5879" s="25" t="str">
        <x:v>EEZ_923</x:v>
      </x:c>
      <x:c r="B5879" s="25" t="str">
        <x:v>Iran (Sea of Oman)</x:v>
      </x:c>
      <x:c r="C5879" s="25" t="str">
        <x:v>functional</x:v>
      </x:c>
      <x:c r="D5879" s="25" t="str">
        <x:v>Medium demersals (30 - 89 cm)</x:v>
      </x:c>
      <x:c r="E5879" s="35" t="n">
        <x:v>17</x:v>
      </x:c>
      <x:c r="F5879" s="35" t="n">
        <x:v>17</x:v>
      </x:c>
      <x:c r="G5879" s="32" t="n">
        <x:v>32984.5849474965</x:v>
      </x:c>
      <x:c r="H5879" s="32" t="n">
        <x:v>32984.5849474965</x:v>
      </x:c>
      <x:c r="I5879" s="33" t="n">
        <x:v>0</x:v>
      </x:c>
      <x:c r="J5879" s="34" t="n">
        <x:v>1</x:v>
      </x:c>
      <x:c r="K5879" s="33" t="n">
        <x:v>446.19972651613153</x:v>
      </x:c>
      <x:c r="L5879" s="32" t="n">
        <x:v>14717712.782821046</x:v>
      </x:c>
      <x:c r="M5879" s="33" t="n">
        <x:v>3.4724602835873046</x:v>
      </x:c>
      <x:c r="N5879" s="33" t="n">
        <x:v>296.79753084640356</x:v>
      </x:c>
      <x:c r="O5879" s="32" t="n">
        <x:v>9789743.36841041</x:v>
      </x:c>
      <x:c r="P5879" s="32" t="n">
        <x:v>4927969.414410636</x:v>
      </x:c>
      <x:c r="Q5879" s="33" t="n">
        <x:v>1.5033808577977876</x:v>
      </x:c>
      <x:c r="R5879" s="34" t="n">
        <x:v>0.5033808577977877</x:v>
      </x:c>
    </x:row>
    <x:row r="5880" ht="18" customHeight="1">
      <x:c r="A5880" s="25" t="str">
        <x:v>EEZ_923</x:v>
      </x:c>
      <x:c r="B5880" s="25" t="str">
        <x:v>Iran (Sea of Oman)</x:v>
      </x:c>
      <x:c r="C5880" s="25" t="str">
        <x:v>functional</x:v>
      </x:c>
      <x:c r="D5880" s="25" t="str">
        <x:v>Medium pelagics (30 - 89 cm)</x:v>
      </x:c>
      <x:c r="E5880" s="35" t="n">
        <x:v>10</x:v>
      </x:c>
      <x:c r="F5880" s="35" t="n">
        <x:v>10</x:v>
      </x:c>
      <x:c r="G5880" s="32" t="n">
        <x:v>55164.523641114596</x:v>
      </x:c>
      <x:c r="H5880" s="32" t="n">
        <x:v>55164.523641114596</x:v>
      </x:c>
      <x:c r="I5880" s="33" t="n">
        <x:v>0</x:v>
      </x:c>
      <x:c r="J5880" s="34" t="n">
        <x:v>1</x:v>
      </x:c>
      <x:c r="K5880" s="33" t="n">
        <x:v>536.0157487673514</x:v>
      </x:c>
      <x:c r="L5880" s="32" t="n">
        <x:v>29569053.444886297</x:v>
      </x:c>
      <x:c r="M5880" s="33" t="n">
        <x:v>3.4966195411655283</x:v>
      </x:c>
      <x:c r="N5880" s="33" t="n">
        <x:v>313.7758691011195</x:v>
      </x:c>
      <x:c r="O5880" s="32" t="n">
        <x:v>17309296.349039987</x:v>
      </x:c>
      <x:c r="P5880" s="32" t="n">
        <x:v>12259757.09584631</x:v>
      </x:c>
      <x:c r="Q5880" s="33" t="n">
        <x:v>1.7082758795406645</x:v>
      </x:c>
      <x:c r="R5880" s="34" t="n">
        <x:v>0.7082758795406645</x:v>
      </x:c>
    </x:row>
    <x:row r="5881" ht="18" customHeight="1">
      <x:c r="A5881" s="25" t="str">
        <x:v>EEZ_923</x:v>
      </x:c>
      <x:c r="B5881" s="25" t="str">
        <x:v>Iran (Sea of Oman)</x:v>
      </x:c>
      <x:c r="C5881" s="25" t="str">
        <x:v>functional</x:v>
      </x:c>
      <x:c r="D5881" s="25" t="str">
        <x:v>Medium reef assoc. fish (30 - 89 cm)</x:v>
      </x:c>
      <x:c r="E5881" s="35" t="n">
        <x:v>27</x:v>
      </x:c>
      <x:c r="F5881" s="35" t="n">
        <x:v>27</x:v>
      </x:c>
      <x:c r="G5881" s="32" t="n">
        <x:v>12809.912156527698</x:v>
      </x:c>
      <x:c r="H5881" s="32" t="n">
        <x:v>12809.912156527698</x:v>
      </x:c>
      <x:c r="I5881" s="33" t="n">
        <x:v>0</x:v>
      </x:c>
      <x:c r="J5881" s="34" t="n">
        <x:v>1</x:v>
      </x:c>
      <x:c r="K5881" s="33" t="n">
        <x:v>739.295556288098</x:v>
      </x:c>
      <x:c r="L5881" s="32" t="n">
        <x:v>9470311.133761814</x:v>
      </x:c>
      <x:c r="M5881" s="33" t="n">
        <x:v>3.5444122324528045</x:v>
      </x:c>
      <x:c r="N5881" s="33" t="n">
        <x:v>350.2774927830222</x:v>
      </x:c>
      <x:c r="O5881" s="32" t="n">
        <x:v>4487023.912959279</x:v>
      </x:c>
      <x:c r="P5881" s="32" t="n">
        <x:v>4983287.220802535</x:v>
      </x:c>
      <x:c r="Q5881" s="33" t="n">
        <x:v>2.110599657472287</x:v>
      </x:c>
      <x:c r="R5881" s="34" t="n">
        <x:v>1.110599657472287</x:v>
      </x:c>
    </x:row>
    <x:row r="5882" ht="18" customHeight="1">
      <x:c r="A5882" s="25" t="str">
        <x:v>EEZ_923</x:v>
      </x:c>
      <x:c r="B5882" s="25" t="str">
        <x:v>Iran (Sea of Oman)</x:v>
      </x:c>
      <x:c r="C5882" s="25" t="str">
        <x:v>functional</x:v>
      </x:c>
      <x:c r="D5882" s="25" t="str">
        <x:v>Other demersal invertebrates</x:v>
      </x:c>
      <x:c r="E5882" s="35" t="n">
        <x:v>2</x:v>
      </x:c>
      <x:c r="F5882" s="35" t="n">
        <x:v>2</x:v>
      </x:c>
      <x:c r="G5882" s="32" t="n">
        <x:v>69.1901970736</x:v>
      </x:c>
      <x:c r="H5882" s="32" t="n">
        <x:v>69.1901970736</x:v>
      </x:c>
      <x:c r="I5882" s="33" t="n">
        <x:v>0</x:v>
      </x:c>
      <x:c r="J5882" s="34" t="n">
        <x:v>1</x:v>
      </x:c>
      <x:c r="K5882" s="33" t="n">
        <x:v>72.30344696034051</x:v>
      </x:c>
      <x:c r="L5882" s="32" t="n">
        <x:v>5002.689744286545</x:v>
      </x:c>
      <x:c r="M5882" s="33" t="n">
        <x:v>2.776435985751353</x:v>
      </x:c>
      <x:c r="N5882" s="33" t="n">
        <x:v>59.7634947847954</x:v>
      </x:c>
      <x:c r="O5882" s="32" t="n">
        <x:v>4135.04798196706</x:v>
      </x:c>
      <x:c r="P5882" s="32" t="n">
        <x:v>867.6417623194848</x:v>
      </x:c>
      <x:c r="Q5882" s="33" t="n">
        <x:v>1.2098262864429312</x:v>
      </x:c>
      <x:c r="R5882" s="34" t="n">
        <x:v>0.20982628644293116</x:v>
      </x:c>
    </x:row>
    <x:row r="5883" ht="18" customHeight="1">
      <x:c r="A5883" s="25" t="str">
        <x:v>EEZ_923</x:v>
      </x:c>
      <x:c r="B5883" s="25" t="str">
        <x:v>Iran (Sea of Oman)</x:v>
      </x:c>
      <x:c r="C5883" s="25" t="str">
        <x:v>functional</x:v>
      </x:c>
      <x:c r="D5883" s="25" t="str">
        <x:v>Shrimps</x:v>
      </x:c>
      <x:c r="E5883" s="35" t="n">
        <x:v>3</x:v>
      </x:c>
      <x:c r="F5883" s="35" t="n">
        <x:v>3</x:v>
      </x:c>
      <x:c r="G5883" s="32" t="n">
        <x:v>5132.175707328999</x:v>
      </x:c>
      <x:c r="H5883" s="32" t="n">
        <x:v>5132.175707328999</x:v>
      </x:c>
      <x:c r="I5883" s="33" t="n">
        <x:v>0</x:v>
      </x:c>
      <x:c r="J5883" s="34" t="n">
        <x:v>1</x:v>
      </x:c>
      <x:c r="K5883" s="33" t="n">
        <x:v>147.98493314765884</x:v>
      </x:c>
      <x:c r="L5883" s="32" t="n">
        <x:v>759484.6789511207</x:v>
      </x:c>
      <x:c r="M5883" s="33" t="n">
        <x:v>2.9486818341475063</x:v>
      </x:c>
      <x:c r="N5883" s="33" t="n">
        <x:v>88.85499241701632</x:v>
      </x:c>
      <x:c r="O5883" s="32" t="n">
        <x:v>456019.4335575136</x:v>
      </x:c>
      <x:c r="P5883" s="32" t="n">
        <x:v>303465.2453936071</x:v>
      </x:c>
      <x:c r="Q5883" s="33" t="n">
        <x:v>1.6654655987491678</x:v>
      </x:c>
      <x:c r="R5883" s="34" t="n">
        <x:v>0.6654655987491678</x:v>
      </x:c>
    </x:row>
    <x:row r="5884" ht="18" customHeight="1">
      <x:c r="A5884" s="25" t="str">
        <x:v>EEZ_923</x:v>
      </x:c>
      <x:c r="B5884" s="25" t="str">
        <x:v>Iran (Sea of Oman)</x:v>
      </x:c>
      <x:c r="C5884" s="25" t="str">
        <x:v>functional</x:v>
      </x:c>
      <x:c r="D5884" s="25" t="str">
        <x:v>Small benthopelagics (&lt;30 cm)</x:v>
      </x:c>
      <x:c r="E5884" s="35" t="n">
        <x:v>5</x:v>
      </x:c>
      <x:c r="F5884" s="35" t="n">
        <x:v>5</x:v>
      </x:c>
      <x:c r="G5884" s="32" t="n">
        <x:v>2576.2280234887</x:v>
      </x:c>
      <x:c r="H5884" s="32" t="n">
        <x:v>2576.2280234887</x:v>
      </x:c>
      <x:c r="I5884" s="33" t="n">
        <x:v>0</x:v>
      </x:c>
      <x:c r="J5884" s="34" t="n">
        <x:v>1</x:v>
      </x:c>
      <x:c r="K5884" s="33" t="n">
        <x:v>140.52327749846725</x:v>
      </x:c>
      <x:c r="L5884" s="32" t="n">
        <x:v>362020.0054440304</x:v>
      </x:c>
      <x:c r="M5884" s="33" t="n">
        <x:v>3.1305602798319865</x:v>
      </x:c>
      <x:c r="N5884" s="33" t="n">
        <x:v>135.07042918475346</x:v>
      </x:c>
      <x:c r="O5884" s="32" t="n">
        <x:v>347972.2248104078</x:v>
      </x:c>
      <x:c r="P5884" s="32" t="n">
        <x:v>14047.780633622606</x:v>
      </x:c>
      <x:c r="Q5884" s="33" t="n">
        <x:v>1.0403704078429723</x:v>
      </x:c>
      <x:c r="R5884" s="34" t="n">
        <x:v>0.0403704078429723</x:v>
      </x:c>
    </x:row>
    <x:row r="5885" ht="18" customHeight="1">
      <x:c r="A5885" s="25" t="str">
        <x:v>EEZ_923</x:v>
      </x:c>
      <x:c r="B5885" s="25" t="str">
        <x:v>Iran (Sea of Oman)</x:v>
      </x:c>
      <x:c r="C5885" s="25" t="str">
        <x:v>functional</x:v>
      </x:c>
      <x:c r="D5885" s="25" t="str">
        <x:v>Small demersals (&lt;30 cm)</x:v>
      </x:c>
      <x:c r="E5885" s="35" t="n">
        <x:v>6</x:v>
      </x:c>
      <x:c r="F5885" s="35" t="n">
        <x:v>6</x:v>
      </x:c>
      <x:c r="G5885" s="32" t="n">
        <x:v>4009.5189351211</x:v>
      </x:c>
      <x:c r="H5885" s="32" t="n">
        <x:v>4009.5189351211</x:v>
      </x:c>
      <x:c r="I5885" s="33" t="n">
        <x:v>0</x:v>
      </x:c>
      <x:c r="J5885" s="34" t="n">
        <x:v>1</x:v>
      </x:c>
      <x:c r="K5885" s="33" t="n">
        <x:v>538.8715129485848</x:v>
      </x:c>
      <x:c r="L5885" s="32" t="n">
        <x:v>2160615.534764706</x:v>
      </x:c>
      <x:c r="M5885" s="33" t="n">
        <x:v>3.662633183753656</x:v>
      </x:c>
      <x:c r="N5885" s="33" t="n">
        <x:v>459.867993212782</x:v>
      </x:c>
      <x:c r="O5885" s="32" t="n">
        <x:v>1843849.426442791</x:v>
      </x:c>
      <x:c r="P5885" s="32" t="n">
        <x:v>316766.10832191515</x:v>
      </x:c>
      <x:c r="Q5885" s="33" t="n">
        <x:v>1.171796082575479</x:v>
      </x:c>
      <x:c r="R5885" s="34" t="n">
        <x:v>0.1717960825754789</x:v>
      </x:c>
    </x:row>
    <x:row r="5886" ht="18" customHeight="1">
      <x:c r="A5886" s="25" t="str">
        <x:v>EEZ_923</x:v>
      </x:c>
      <x:c r="B5886" s="25" t="str">
        <x:v>Iran (Sea of Oman)</x:v>
      </x:c>
      <x:c r="C5886" s="25" t="str">
        <x:v>functional</x:v>
      </x:c>
      <x:c r="D5886" s="25" t="str">
        <x:v>Small pelagics (&lt;30 cm)</x:v>
      </x:c>
      <x:c r="E5886" s="35" t="n">
        <x:v>13</x:v>
      </x:c>
      <x:c r="F5886" s="35" t="n">
        <x:v>13</x:v>
      </x:c>
      <x:c r="G5886" s="32" t="n">
        <x:v>67267.11349145763</x:v>
      </x:c>
      <x:c r="H5886" s="32" t="n">
        <x:v>67267.11349145763</x:v>
      </x:c>
      <x:c r="I5886" s="33" t="n">
        <x:v>0</x:v>
      </x:c>
      <x:c r="J5886" s="34" t="n">
        <x:v>1</x:v>
      </x:c>
      <x:c r="K5886" s="33" t="n">
        <x:v>32.96292888700175</x:v>
      </x:c>
      <x:c r="L5886" s="32" t="n">
        <x:v>2217321.078452794</x:v>
      </x:c>
      <x:c r="M5886" s="33" t="n">
        <x:v>2.4516693304762507</x:v>
      </x:c>
      <x:c r="N5886" s="33" t="n">
        <x:v>28.292370093963285</x:v>
      </x:c>
      <x:c r="O5886" s="32" t="n">
        <x:v>1903146.07005295</x:v>
      </x:c>
      <x:c r="P5886" s="32" t="n">
        <x:v>314175.00839984394</x:v>
      </x:c>
      <x:c r="Q5886" s="33" t="n">
        <x:v>1.1650819205858975</x:v>
      </x:c>
      <x:c r="R5886" s="34" t="n">
        <x:v>0.16508192058589746</x:v>
      </x:c>
    </x:row>
    <x:row r="5887" ht="18" customHeight="1">
      <x:c r="A5887" s="25" t="str">
        <x:v>EEZ_923</x:v>
      </x:c>
      <x:c r="B5887" s="25" t="str">
        <x:v>Iran (Sea of Oman)</x:v>
      </x:c>
      <x:c r="C5887" s="25" t="str">
        <x:v>functional</x:v>
      </x:c>
      <x:c r="D5887" s="25" t="str">
        <x:v>Small reef assoc. fish (&lt;30 cm)</x:v>
      </x:c>
      <x:c r="E5887" s="35" t="n">
        <x:v>4</x:v>
      </x:c>
      <x:c r="F5887" s="35" t="n">
        <x:v>4</x:v>
      </x:c>
      <x:c r="G5887" s="32" t="n">
        <x:v>1252.0868014387997</x:v>
      </x:c>
      <x:c r="H5887" s="32" t="n">
        <x:v>1252.0868014387997</x:v>
      </x:c>
      <x:c r="I5887" s="33" t="n">
        <x:v>0</x:v>
      </x:c>
      <x:c r="J5887" s="34" t="n">
        <x:v>1</x:v>
      </x:c>
      <x:c r="K5887" s="33" t="n">
        <x:v>1038.088132257277</x:v>
      </x:c>
      <x:c r="L5887" s="32" t="n">
        <x:v>1299776.4491295917</x:v>
      </x:c>
      <x:c r="M5887" s="33" t="n">
        <x:v>4.013540389561516</x:v>
      </x:c>
      <x:c r="N5887" s="33" t="n">
        <x:v>1031.6690206120743</x:v>
      </x:c>
      <x:c r="O5887" s="32" t="n">
        <x:v>1291739.1641616712</x:v>
      </x:c>
      <x:c r="P5887" s="32" t="n">
        <x:v>8037.28496792051</x:v>
      </x:c>
      <x:c r="Q5887" s="33" t="n">
        <x:v>1.0062220649422955</x:v>
      </x:c>
      <x:c r="R5887" s="34" t="n">
        <x:v>0.006222064942295565</x:v>
      </x:c>
    </x:row>
    <x:row r="5888" ht="18" customHeight="1">
      <x:c r="A5888" s="25" t="str">
        <x:v>EEZ_923</x:v>
      </x:c>
      <x:c r="B5888" s="25" t="str">
        <x:v>Iran (Sea of Oman)</x:v>
      </x:c>
      <x:c r="C5888" s="25" t="str">
        <x:v>functional</x:v>
      </x:c>
      <x:c r="D5888" s="25" t="str">
        <x:v>Small to medium flatfishes (&lt;90 cm)</x:v>
      </x:c>
      <x:c r="E5888" s="35" t="n">
        <x:v>2</x:v>
      </x:c>
      <x:c r="F5888" s="35" t="n">
        <x:v>2</x:v>
      </x:c>
      <x:c r="G5888" s="32" t="n">
        <x:v>2468.9442106813003</x:v>
      </x:c>
      <x:c r="H5888" s="32" t="n">
        <x:v>2468.9442106813003</x:v>
      </x:c>
      <x:c r="I5888" s="33" t="n">
        <x:v>0</x:v>
      </x:c>
      <x:c r="J5888" s="34" t="n">
        <x:v>1</x:v>
      </x:c>
      <x:c r="K5888" s="33" t="n">
        <x:v>2303.093839271421</x:v>
      </x:c>
      <x:c r="L5888" s="32" t="n">
        <x:v>5686210.201124945</x:v>
      </x:c>
      <x:c r="M5888" s="33" t="n">
        <x:v>4.308735103275783</x:v>
      </x:c>
      <x:c r="N5888" s="33" t="n">
        <x:v>2035.7999683447206</x:v>
      </x:c>
      <x:c r="O5888" s="32" t="n">
        <x:v>5026276.545949873</x:v>
      </x:c>
      <x:c r="P5888" s="32" t="n">
        <x:v>659933.6551750721</x:v>
      </x:c>
      <x:c r="Q5888" s="33" t="n">
        <x:v>1.131296726143499</x:v>
      </x:c>
      <x:c r="R5888" s="34" t="n">
        <x:v>0.13129672614349894</x:v>
      </x:c>
    </x:row>
    <x:row r="5889" ht="18" customHeight="1">
      <x:c r="A5889" s="25" t="str">
        <x:v>EEZ_923</x:v>
      </x:c>
      <x:c r="B5889" s="25" t="str">
        <x:v>Iran (Sea of Oman)</x:v>
      </x:c>
      <x:c r="C5889" s="25" t="str">
        <x:v>functional</x:v>
      </x:c>
      <x:c r="D5889" s="25" t="str">
        <x:v>Small to medium sharks (&lt;90 cm)</x:v>
      </x:c>
      <x:c r="E5889" s="35" t="n">
        <x:v>1</x:v>
      </x:c>
      <x:c r="F5889" s="35" t="n">
        <x:v>1</x:v>
      </x:c>
      <x:c r="G5889" s="32" t="n">
        <x:v>157.2375056633</x:v>
      </x:c>
      <x:c r="H5889" s="32" t="n">
        <x:v>157.2375056633</x:v>
      </x:c>
      <x:c r="I5889" s="33" t="n">
        <x:v>0</x:v>
      </x:c>
      <x:c r="J5889" s="34" t="n">
        <x:v>1</x:v>
      </x:c>
      <x:c r="K5889" s="33" t="n">
        <x:v>794.3282347242813</x:v>
      </x:c>
      <x:c r="L5889" s="32" t="n">
        <x:v>124898.19030597826</x:v>
      </x:c>
      <x:c r="M5889" s="33" t="n">
        <x:v>3.8999999999999995</x:v>
      </x:c>
      <x:c r="N5889" s="33" t="n">
        <x:v>794.3282347242805</x:v>
      </x:c>
      <x:c r="O5889" s="32" t="n">
        <x:v>124898.19030597815</x:v>
      </x:c>
      <x:c r="P5889" s="32" t="n">
        <x:v>1.1641532182693481e-10</x:v>
      </x:c>
      <x:c r="Q5889" s="33" t="n">
        <x:v>1.0000000000000009</x:v>
      </x:c>
      <x:c r="R5889" s="34" t="n">
        <x:v>9.320817342648294e-16</x:v>
      </x:c>
    </x:row>
    <x:row r="5890" ht="18" customHeight="1">
      <x:c r="A5890" s="25" t="str">
        <x:v>EEZ_924</x:v>
      </x:c>
      <x:c r="B5890" s="25" t="str">
        <x:v>Canada (Arctic)</x:v>
      </x:c>
      <x:c r="C5890" s="25" t="str">
        <x:v>functional</x:v>
      </x:c>
      <x:c r="D5890" s="25" t="str">
        <x:v>Large benthopelagics (&gt;=90 cm)</x:v>
      </x:c>
      <x:c r="E5890" s="35" t="n">
        <x:v>2</x:v>
      </x:c>
      <x:c r="F5890" s="35" t="n">
        <x:v>2</x:v>
      </x:c>
      <x:c r="G5890" s="32" t="n">
        <x:v>45.770997797999996</x:v>
      </x:c>
      <x:c r="H5890" s="32" t="n">
        <x:v>45.770997797999996</x:v>
      </x:c>
      <x:c r="I5890" s="33" t="n">
        <x:v>0</x:v>
      </x:c>
      <x:c r="J5890" s="34" t="n">
        <x:v>1</x:v>
      </x:c>
      <x:c r="K5890" s="33" t="n">
        <x:v>3137.894132072234</x:v>
      </x:c>
      <x:c r="L5890" s="32" t="n">
        <x:v>143624.54540943532</x:v>
      </x:c>
      <x:c r="M5890" s="33" t="n">
        <x:v>4.496250944505136</x:v>
      </x:c>
      <x:c r="N5890" s="33" t="n">
        <x:v>3135.0967260134917</x:v>
      </x:c>
      <x:c r="O5890" s="32" t="n">
        <x:v>143496.50534288053</x:v>
      </x:c>
      <x:c r="P5890" s="32" t="n">
        <x:v>128.04006655479316</x:v>
      </x:c>
      <x:c r="Q5890" s="33" t="n">
        <x:v>1.0008922870020343</x:v>
      </x:c>
      <x:c r="R5890" s="34" t="n">
        <x:v>0.0008922870020342678</x:v>
      </x:c>
    </x:row>
    <x:row r="5891" ht="18" customHeight="1">
      <x:c r="A5891" s="25" t="str">
        <x:v>EEZ_924</x:v>
      </x:c>
      <x:c r="B5891" s="25" t="str">
        <x:v>Canada (Arctic)</x:v>
      </x:c>
      <x:c r="C5891" s="25" t="str">
        <x:v>functional</x:v>
      </x:c>
      <x:c r="D5891" s="25" t="str">
        <x:v>Large demersals (&gt;=90 cm)</x:v>
      </x:c>
      <x:c r="E5891" s="35" t="n">
        <x:v>1</x:v>
      </x:c>
      <x:c r="F5891" s="35" t="n">
        <x:v>1</x:v>
      </x:c>
      <x:c r="G5891" s="32" t="n">
        <x:v>15.938881030000001</x:v>
      </x:c>
      <x:c r="H5891" s="32" t="n">
        <x:v>15.938881030000001</x:v>
      </x:c>
      <x:c r="I5891" s="33" t="n">
        <x:v>0</x:v>
      </x:c>
      <x:c r="J5891" s="34" t="n">
        <x:v>1</x:v>
      </x:c>
      <x:c r="K5891" s="33" t="n">
        <x:v>1412.5375446227554</x:v>
      </x:c>
      <x:c r="L5891" s="32" t="n">
        <x:v>22514.267874150417</x:v>
      </x:c>
      <x:c r="M5891" s="33" t="n">
        <x:v>4.15</x:v>
      </x:c>
      <x:c r="N5891" s="33" t="n">
        <x:v>1412.5375446227554</x:v>
      </x:c>
      <x:c r="O5891" s="32" t="n">
        <x:v>22514.267874150417</x:v>
      </x:c>
      <x:c r="P5891" s="32" t="n">
        <x:v>0</x:v>
      </x:c>
      <x:c r="Q5891" s="33" t="n">
        <x:v>1</x:v>
      </x:c>
      <x:c r="R5891" s="34" t="n">
        <x:v>0</x:v>
      </x:c>
    </x:row>
    <x:row r="5892" ht="18" customHeight="1">
      <x:c r="A5892" s="25" t="str">
        <x:v>EEZ_924</x:v>
      </x:c>
      <x:c r="B5892" s="25" t="str">
        <x:v>Canada (Arctic)</x:v>
      </x:c>
      <x:c r="C5892" s="25" t="str">
        <x:v>functional</x:v>
      </x:c>
      <x:c r="D5892" s="25" t="str">
        <x:v>Large reef assoc. fish (&gt;=90 cm)</x:v>
      </x:c>
      <x:c r="E5892" s="35" t="n">
        <x:v>1</x:v>
      </x:c>
      <x:c r="F5892" s="35" t="n">
        <x:v>1</x:v>
      </x:c>
      <x:c r="G5892" s="32" t="n">
        <x:v>0.232266125</x:v>
      </x:c>
      <x:c r="H5892" s="32" t="n">
        <x:v>0.232266125</x:v>
      </x:c>
      <x:c r="I5892" s="33" t="n">
        <x:v>0</x:v>
      </x:c>
      <x:c r="J5892" s="34" t="n">
        <x:v>1</x:v>
      </x:c>
      <x:c r="K5892" s="33" t="n">
        <x:v>645.6542290346556</x:v>
      </x:c>
      <x:c r="L5892" s="32" t="n">
        <x:v>149.96360586774193</x:v>
      </x:c>
      <x:c r="M5892" s="33" t="n">
        <x:v>3.81</x:v>
      </x:c>
      <x:c r="N5892" s="33" t="n">
        <x:v>645.6542290346556</x:v>
      </x:c>
      <x:c r="O5892" s="32" t="n">
        <x:v>149.96360586774193</x:v>
      </x:c>
      <x:c r="P5892" s="32" t="n">
        <x:v>0</x:v>
      </x:c>
      <x:c r="Q5892" s="33" t="n">
        <x:v>1</x:v>
      </x:c>
      <x:c r="R5892" s="34" t="n">
        <x:v>0</x:v>
      </x:c>
    </x:row>
    <x:row r="5893" ht="18" customHeight="1">
      <x:c r="A5893" s="25" t="str">
        <x:v>EEZ_924</x:v>
      </x:c>
      <x:c r="B5893" s="25" t="str">
        <x:v>Canada (Arctic)</x:v>
      </x:c>
      <x:c r="C5893" s="25" t="str">
        <x:v>functional</x:v>
      </x:c>
      <x:c r="D5893" s="25" t="str">
        <x:v>Medium benthopelagics (30 - 89 cm)</x:v>
      </x:c>
      <x:c r="E5893" s="35" t="n">
        <x:v>1</x:v>
      </x:c>
      <x:c r="F5893" s="35" t="n">
        <x:v>1</x:v>
      </x:c>
      <x:c r="G5893" s="32" t="n">
        <x:v>947.2033898169999</x:v>
      </x:c>
      <x:c r="H5893" s="32" t="n">
        <x:v>947.2033898169999</x:v>
      </x:c>
      <x:c r="I5893" s="33" t="n">
        <x:v>0</x:v>
      </x:c>
      <x:c r="J5893" s="34" t="n">
        <x:v>1</x:v>
      </x:c>
      <x:c r="K5893" s="33" t="n">
        <x:v>2454.7089156850284</x:v>
      </x:c>
      <x:c r="L5893" s="32" t="n">
        <x:v>2325108.605950871</x:v>
      </x:c>
      <x:c r="M5893" s="33" t="n">
        <x:v>4.39</x:v>
      </x:c>
      <x:c r="N5893" s="33" t="n">
        <x:v>2454.7089156850284</x:v>
      </x:c>
      <x:c r="O5893" s="32" t="n">
        <x:v>2325108.605950871</x:v>
      </x:c>
      <x:c r="P5893" s="32" t="n">
        <x:v>0</x:v>
      </x:c>
      <x:c r="Q5893" s="33" t="n">
        <x:v>1</x:v>
      </x:c>
      <x:c r="R5893" s="34" t="n">
        <x:v>0</x:v>
      </x:c>
    </x:row>
    <x:row r="5894" ht="18" customHeight="1">
      <x:c r="A5894" s="25" t="str">
        <x:v>EEZ_924</x:v>
      </x:c>
      <x:c r="B5894" s="25" t="str">
        <x:v>Canada (Arctic)</x:v>
      </x:c>
      <x:c r="C5894" s="25" t="str">
        <x:v>functional</x:v>
      </x:c>
      <x:c r="D5894" s="25" t="str">
        <x:v>Medium demersals (30 - 89 cm)</x:v>
      </x:c>
      <x:c r="E5894" s="35" t="n">
        <x:v>6</x:v>
      </x:c>
      <x:c r="F5894" s="35" t="n">
        <x:v>6</x:v>
      </x:c>
      <x:c r="G5894" s="32" t="n">
        <x:v>85.8233336939</x:v>
      </x:c>
      <x:c r="H5894" s="32" t="n">
        <x:v>85.8233336939</x:v>
      </x:c>
      <x:c r="I5894" s="33" t="n">
        <x:v>0</x:v>
      </x:c>
      <x:c r="J5894" s="34" t="n">
        <x:v>1</x:v>
      </x:c>
      <x:c r="K5894" s="33" t="n">
        <x:v>480.840635717616</x:v>
      </x:c>
      <x:c r="L5894" s="32" t="n">
        <x:v>41267.34633277997</x:v>
      </x:c>
      <x:c r="M5894" s="33" t="n">
        <x:v>3.6389000172821913</x:v>
      </x:c>
      <x:c r="N5894" s="33" t="n">
        <x:v>435.41162224170944</x:v>
      </x:c>
      <x:c r="O5894" s="32" t="n">
        <x:v>37368.47694985256</x:v>
      </x:c>
      <x:c r="P5894" s="32" t="n">
        <x:v>3898.8693829274125</x:v>
      </x:c>
      <x:c r="Q5894" s="33" t="n">
        <x:v>1.1043357851635105</x:v>
      </x:c>
      <x:c r="R5894" s="34" t="n">
        <x:v>0.10433578516351055</x:v>
      </x:c>
    </x:row>
    <x:row r="5895" ht="18" customHeight="1">
      <x:c r="A5895" s="25" t="str">
        <x:v>EEZ_924</x:v>
      </x:c>
      <x:c r="B5895" s="25" t="str">
        <x:v>Canada (Arctic)</x:v>
      </x:c>
      <x:c r="C5895" s="25" t="str">
        <x:v>functional</x:v>
      </x:c>
      <x:c r="D5895" s="25" t="str">
        <x:v>Medium pelagics (30 - 89 cm)</x:v>
      </x:c>
      <x:c r="E5895" s="35" t="n">
        <x:v>4</x:v>
      </x:c>
      <x:c r="F5895" s="35" t="n">
        <x:v>4</x:v>
      </x:c>
      <x:c r="G5895" s="32" t="n">
        <x:v>19.2980730078</x:v>
      </x:c>
      <x:c r="H5895" s="32" t="n">
        <x:v>19.2980730078</x:v>
      </x:c>
      <x:c r="I5895" s="33" t="n">
        <x:v>0</x:v>
      </x:c>
      <x:c r="J5895" s="34" t="n">
        <x:v>1</x:v>
      </x:c>
      <x:c r="K5895" s="33" t="n">
        <x:v>192.9217976251885</x:v>
      </x:c>
      <x:c r="L5895" s="32" t="n">
        <x:v>3723.0189353669043</x:v>
      </x:c>
      <x:c r="M5895" s="33" t="n">
        <x:v>3.2808865855262894</x:v>
      </x:c>
      <x:c r="N5895" s="33" t="n">
        <x:v>190.9354572235063</x:v>
      </x:c>
      <x:c r="O5895" s="32" t="n">
        <x:v>3684.6863932768983</x:v>
      </x:c>
      <x:c r="P5895" s="32" t="n">
        <x:v>38.33254209000597</x:v>
      </x:c>
      <x:c r="Q5895" s="33" t="n">
        <x:v>1.0104032034204995</x:v>
      </x:c>
      <x:c r="R5895" s="34" t="n">
        <x:v>0.01040320342049944</x:v>
      </x:c>
    </x:row>
    <x:row r="5896" ht="18" customHeight="1">
      <x:c r="A5896" s="25" t="str">
        <x:v>EEZ_924</x:v>
      </x:c>
      <x:c r="B5896" s="25" t="str">
        <x:v>Canada (Arctic)</x:v>
      </x:c>
      <x:c r="C5896" s="25" t="str">
        <x:v>functional</x:v>
      </x:c>
      <x:c r="D5896" s="25" t="str">
        <x:v>Small to medium flatfishes (&lt;90 cm)</x:v>
      </x:c>
      <x:c r="E5896" s="35" t="n">
        <x:v>1</x:v>
      </x:c>
      <x:c r="F5896" s="35" t="n">
        <x:v>1</x:v>
      </x:c>
      <x:c r="G5896" s="32" t="n">
        <x:v>0.001360838</x:v>
      </x:c>
      <x:c r="H5896" s="32" t="n">
        <x:v>0.001360838</x:v>
      </x:c>
      <x:c r="I5896" s="33" t="n">
        <x:v>0</x:v>
      </x:c>
      <x:c r="J5896" s="34" t="n">
        <x:v>1</x:v>
      </x:c>
      <x:c r="K5896" s="33" t="n">
        <x:v>2398.83291901949</x:v>
      </x:c>
      <x:c r="L5896" s="32" t="n">
        <x:v>3.2644229918526446</x:v>
      </x:c>
      <x:c r="M5896" s="33" t="n">
        <x:v>4.38</x:v>
      </x:c>
      <x:c r="N5896" s="33" t="n">
        <x:v>2398.83291901949</x:v>
      </x:c>
      <x:c r="O5896" s="32" t="n">
        <x:v>3.2644229918526446</x:v>
      </x:c>
      <x:c r="P5896" s="32" t="n">
        <x:v>0</x:v>
      </x:c>
      <x:c r="Q5896" s="33" t="n">
        <x:v>1</x:v>
      </x:c>
      <x:c r="R5896" s="34" t="n">
        <x:v>0</x:v>
      </x:c>
    </x:row>
    <x:row r="5897" ht="18" customHeight="1">
      <x:c r="A5897" s="25" t="str">
        <x:v>EEZ_925</x:v>
      </x:c>
      <x:c r="B5897" s="25" t="str">
        <x:v>Canada (Pacific)</x:v>
      </x:c>
      <x:c r="C5897" s="25" t="str">
        <x:v>functional</x:v>
      </x:c>
      <x:c r="D5897" s="25" t="str">
        <x:v>Large benthopelagics (&gt;=90 cm)</x:v>
      </x:c>
      <x:c r="E5897" s="35" t="n">
        <x:v>3</x:v>
      </x:c>
      <x:c r="F5897" s="35" t="n">
        <x:v>3</x:v>
      </x:c>
      <x:c r="G5897" s="32" t="n">
        <x:v>8592.4124165001</x:v>
      </x:c>
      <x:c r="H5897" s="32" t="n">
        <x:v>8592.4124165001</x:v>
      </x:c>
      <x:c r="I5897" s="33" t="n">
        <x:v>0</x:v>
      </x:c>
      <x:c r="J5897" s="34" t="n">
        <x:v>1</x:v>
      </x:c>
      <x:c r="K5897" s="33" t="n">
        <x:v>1484.4384770990466</x:v>
      </x:c>
      <x:c r="L5897" s="32" t="n">
        <x:v>12754907.602156347</x:v>
      </x:c>
      <x:c r="M5897" s="33" t="n">
        <x:v>4.105034741503526</x:v>
      </x:c>
      <x:c r="N5897" s="33" t="n">
        <x:v>1273.6049593119249</x:v>
      </x:c>
      <x:c r="O5897" s="32" t="n">
        <x:v>10943339.066107888</x:v>
      </x:c>
      <x:c r="P5897" s="32" t="n">
        <x:v>1811568.536048459</x:v>
      </x:c>
      <x:c r="Q5897" s="33" t="n">
        <x:v>1.1655407481304298</x:v>
      </x:c>
      <x:c r="R5897" s="34" t="n">
        <x:v>0.16554074813042982</x:v>
      </x:c>
    </x:row>
    <x:row r="5898" ht="18" customHeight="1">
      <x:c r="A5898" s="25" t="str">
        <x:v>EEZ_925</x:v>
      </x:c>
      <x:c r="B5898" s="25" t="str">
        <x:v>Canada (Pacific)</x:v>
      </x:c>
      <x:c r="C5898" s="25" t="str">
        <x:v>functional</x:v>
      </x:c>
      <x:c r="D5898" s="25" t="str">
        <x:v>Large demersals (&gt;=90 cm)</x:v>
      </x:c>
      <x:c r="E5898" s="35" t="n">
        <x:v>3</x:v>
      </x:c>
      <x:c r="F5898" s="35" t="n">
        <x:v>3</x:v>
      </x:c>
      <x:c r="G5898" s="32" t="n">
        <x:v>1295.2186604358</x:v>
      </x:c>
      <x:c r="H5898" s="32" t="n">
        <x:v>1295.2186604358</x:v>
      </x:c>
      <x:c r="I5898" s="33" t="n">
        <x:v>0</x:v>
      </x:c>
      <x:c r="J5898" s="34" t="n">
        <x:v>1</x:v>
      </x:c>
      <x:c r="K5898" s="33" t="n">
        <x:v>1629.3798215381823</x:v>
      </x:c>
      <x:c r="L5898" s="32" t="n">
        <x:v>2110403.1497938074</x:v>
      </x:c>
      <x:c r="M5898" s="33" t="n">
        <x:v>4.209109216184893</x:v>
      </x:c>
      <x:c r="N5898" s="33" t="n">
        <x:v>1618.487002867333</x:v>
      </x:c>
      <x:c r="O5898" s="32" t="n">
        <x:v>2096294.5677865802</x:v>
      </x:c>
      <x:c r="P5898" s="32" t="n">
        <x:v>14108.582007227233</x:v>
      </x:c>
      <x:c r="Q5898" s="33" t="n">
        <x:v>1.0067302478497209</x:v>
      </x:c>
      <x:c r="R5898" s="34" t="n">
        <x:v>0.006730247849720899</x:v>
      </x:c>
    </x:row>
    <x:row r="5899" ht="18" customHeight="1">
      <x:c r="A5899" s="25" t="str">
        <x:v>EEZ_925</x:v>
      </x:c>
      <x:c r="B5899" s="25" t="str">
        <x:v>Canada (Pacific)</x:v>
      </x:c>
      <x:c r="C5899" s="25" t="str">
        <x:v>functional</x:v>
      </x:c>
      <x:c r="D5899" s="25" t="str">
        <x:v>Large flatfishes (&gt;=90 cm)</x:v>
      </x:c>
      <x:c r="E5899" s="35" t="n">
        <x:v>1</x:v>
      </x:c>
      <x:c r="F5899" s="35" t="n">
        <x:v>1</x:v>
      </x:c>
      <x:c r="G5899" s="32" t="n">
        <x:v>7799.3640497357</x:v>
      </x:c>
      <x:c r="H5899" s="32" t="n">
        <x:v>7799.3640497357</x:v>
      </x:c>
      <x:c r="I5899" s="33" t="n">
        <x:v>0</x:v>
      </x:c>
      <x:c r="J5899" s="34" t="n">
        <x:v>1</x:v>
      </x:c>
      <x:c r="K5899" s="33" t="n">
        <x:v>1380.3842646028838</x:v>
      </x:c>
      <x:c r="L5899" s="32" t="n">
        <x:v>10766119.408164585</x:v>
      </x:c>
      <x:c r="M5899" s="33" t="n">
        <x:v>4.14</x:v>
      </x:c>
      <x:c r="N5899" s="33" t="n">
        <x:v>1380.3842646028838</x:v>
      </x:c>
      <x:c r="O5899" s="32" t="n">
        <x:v>10766119.408164585</x:v>
      </x:c>
      <x:c r="P5899" s="32" t="n">
        <x:v>0</x:v>
      </x:c>
      <x:c r="Q5899" s="33" t="n">
        <x:v>1</x:v>
      </x:c>
      <x:c r="R5899" s="34" t="n">
        <x:v>0</x:v>
      </x:c>
    </x:row>
    <x:row r="5900" ht="18" customHeight="1">
      <x:c r="A5900" s="25" t="str">
        <x:v>EEZ_925</x:v>
      </x:c>
      <x:c r="B5900" s="25" t="str">
        <x:v>Canada (Pacific)</x:v>
      </x:c>
      <x:c r="C5900" s="25" t="str">
        <x:v>functional</x:v>
      </x:c>
      <x:c r="D5900" s="25" t="str">
        <x:v>Large rays (&gt;=90 cm)</x:v>
      </x:c>
      <x:c r="E5900" s="35" t="n">
        <x:v>1</x:v>
      </x:c>
      <x:c r="F5900" s="35" t="n">
        <x:v>1</x:v>
      </x:c>
      <x:c r="G5900" s="32" t="n">
        <x:v>322</x:v>
      </x:c>
      <x:c r="H5900" s="32" t="n">
        <x:v>322</x:v>
      </x:c>
      <x:c r="I5900" s="33" t="n">
        <x:v>0</x:v>
      </x:c>
      <x:c r="J5900" s="34" t="n">
        <x:v>1</x:v>
      </x:c>
      <x:c r="K5900" s="33" t="n">
        <x:v>407.3802778041126</x:v>
      </x:c>
      <x:c r="L5900" s="32" t="n">
        <x:v>131176.44945292425</x:v>
      </x:c>
      <x:c r="M5900" s="33" t="n">
        <x:v>3.6100000000000003</x:v>
      </x:c>
      <x:c r="N5900" s="33" t="n">
        <x:v>407.380277804113</x:v>
      </x:c>
      <x:c r="O5900" s="32" t="n">
        <x:v>131176.4494529244</x:v>
      </x:c>
      <x:c r="P5900" s="32" t="n">
        <x:v>-1.4551915228366852e-10</x:v>
      </x:c>
      <x:c r="Q5900" s="33" t="n">
        <x:v>0.9999999999999989</x:v>
      </x:c>
      <x:c r="R5900" s="34" t="n">
        <x:v>-1.1093390078063618e-15</x:v>
      </x:c>
    </x:row>
    <x:row r="5901" ht="18" customHeight="1">
      <x:c r="A5901" s="25" t="str">
        <x:v>EEZ_925</x:v>
      </x:c>
      <x:c r="B5901" s="25" t="str">
        <x:v>Canada (Pacific)</x:v>
      </x:c>
      <x:c r="C5901" s="25" t="str">
        <x:v>functional</x:v>
      </x:c>
      <x:c r="D5901" s="25" t="str">
        <x:v>Large reef assoc. fish (&gt;=90 cm)</x:v>
      </x:c>
      <x:c r="E5901" s="35" t="n">
        <x:v>1</x:v>
      </x:c>
      <x:c r="F5901" s="35" t="n">
        <x:v>1</x:v>
      </x:c>
      <x:c r="G5901" s="32" t="n">
        <x:v>2759.5369715936</x:v>
      </x:c>
      <x:c r="H5901" s="32" t="n">
        <x:v>2759.5369715936</x:v>
      </x:c>
      <x:c r="I5901" s="33" t="n">
        <x:v>0</x:v>
      </x:c>
      <x:c r="J5901" s="34" t="n">
        <x:v>1</x:v>
      </x:c>
      <x:c r="K5901" s="33" t="n">
        <x:v>616.5950018614822</x:v>
      </x:c>
      <x:c r="L5901" s="32" t="n">
        <x:v>1701516.7041365847</x:v>
      </x:c>
      <x:c r="M5901" s="33" t="n">
        <x:v>3.79</x:v>
      </x:c>
      <x:c r="N5901" s="33" t="n">
        <x:v>616.5950018614822</x:v>
      </x:c>
      <x:c r="O5901" s="32" t="n">
        <x:v>1701516.7041365847</x:v>
      </x:c>
      <x:c r="P5901" s="32" t="n">
        <x:v>0</x:v>
      </x:c>
      <x:c r="Q5901" s="33" t="n">
        <x:v>1</x:v>
      </x:c>
      <x:c r="R5901" s="34" t="n">
        <x:v>0</x:v>
      </x:c>
    </x:row>
    <x:row r="5902" ht="18" customHeight="1">
      <x:c r="A5902" s="25" t="str">
        <x:v>EEZ_925</x:v>
      </x:c>
      <x:c r="B5902" s="25" t="str">
        <x:v>Canada (Pacific)</x:v>
      </x:c>
      <x:c r="C5902" s="25" t="str">
        <x:v>functional</x:v>
      </x:c>
      <x:c r="D5902" s="25" t="str">
        <x:v>Large sharks (&gt;=90 cm)</x:v>
      </x:c>
      <x:c r="E5902" s="35" t="n">
        <x:v>1</x:v>
      </x:c>
      <x:c r="F5902" s="35" t="n">
        <x:v>1</x:v>
      </x:c>
      <x:c r="G5902" s="32" t="n">
        <x:v>182</x:v>
      </x:c>
      <x:c r="H5902" s="32" t="n">
        <x:v>182</x:v>
      </x:c>
      <x:c r="I5902" s="33" t="n">
        <x:v>0</x:v>
      </x:c>
      <x:c r="J5902" s="34" t="n">
        <x:v>1</x:v>
      </x:c>
      <x:c r="K5902" s="33" t="n">
        <x:v>660.6934480075957</x:v>
      </x:c>
      <x:c r="L5902" s="32" t="n">
        <x:v>120246.20753738242</x:v>
      </x:c>
      <x:c r="M5902" s="33" t="n">
        <x:v>3.82</x:v>
      </x:c>
      <x:c r="N5902" s="33" t="n">
        <x:v>660.6934480075957</x:v>
      </x:c>
      <x:c r="O5902" s="32" t="n">
        <x:v>120246.20753738242</x:v>
      </x:c>
      <x:c r="P5902" s="32" t="n">
        <x:v>0</x:v>
      </x:c>
      <x:c r="Q5902" s="33" t="n">
        <x:v>1</x:v>
      </x:c>
      <x:c r="R5902" s="34" t="n">
        <x:v>0</x:v>
      </x:c>
    </x:row>
    <x:row r="5903" ht="18" customHeight="1">
      <x:c r="A5903" s="25" t="str">
        <x:v>EEZ_925</x:v>
      </x:c>
      <x:c r="B5903" s="25" t="str">
        <x:v>Canada (Pacific)</x:v>
      </x:c>
      <x:c r="C5903" s="25" t="str">
        <x:v>functional</x:v>
      </x:c>
      <x:c r="D5903" s="25" t="str">
        <x:v>Lobsters, crabs</x:v>
      </x:c>
      <x:c r="E5903" s="35" t="n">
        <x:v>1</x:v>
      </x:c>
      <x:c r="F5903" s="35" t="n">
        <x:v>1</x:v>
      </x:c>
      <x:c r="G5903" s="32" t="n">
        <x:v>8335.7291557258</x:v>
      </x:c>
      <x:c r="H5903" s="32" t="n">
        <x:v>8335.7291557258</x:v>
      </x:c>
      <x:c r="I5903" s="33" t="n">
        <x:v>0</x:v>
      </x:c>
      <x:c r="J5903" s="34" t="n">
        <x:v>1</x:v>
      </x:c>
      <x:c r="K5903" s="33" t="n">
        <x:v>1000</x:v>
      </x:c>
      <x:c r="L5903" s="32" t="n">
        <x:v>8335729.1557257995</x:v>
      </x:c>
      <x:c r="M5903" s="33" t="n">
        <x:v>4</x:v>
      </x:c>
      <x:c r="N5903" s="33" t="n">
        <x:v>1000</x:v>
      </x:c>
      <x:c r="O5903" s="32" t="n">
        <x:v>8335729.1557257995</x:v>
      </x:c>
      <x:c r="P5903" s="32" t="n">
        <x:v>0</x:v>
      </x:c>
      <x:c r="Q5903" s="33" t="n">
        <x:v>1</x:v>
      </x:c>
      <x:c r="R5903" s="34" t="n">
        <x:v>0</x:v>
      </x:c>
    </x:row>
    <x:row r="5904" ht="18" customHeight="1">
      <x:c r="A5904" s="25" t="str">
        <x:v>EEZ_925</x:v>
      </x:c>
      <x:c r="B5904" s="25" t="str">
        <x:v>Canada (Pacific)</x:v>
      </x:c>
      <x:c r="C5904" s="25" t="str">
        <x:v>functional</x:v>
      </x:c>
      <x:c r="D5904" s="25" t="str">
        <x:v>Medium benthopelagics (30 - 89 cm)</x:v>
      </x:c>
      <x:c r="E5904" s="35" t="n">
        <x:v>2</x:v>
      </x:c>
      <x:c r="F5904" s="35" t="n">
        <x:v>2</x:v>
      </x:c>
      <x:c r="G5904" s="32" t="n">
        <x:v>105933.0000000003</x:v>
      </x:c>
      <x:c r="H5904" s="32" t="n">
        <x:v>105933.0000000003</x:v>
      </x:c>
      <x:c r="I5904" s="33" t="n">
        <x:v>0</x:v>
      </x:c>
      <x:c r="J5904" s="34" t="n">
        <x:v>1</x:v>
      </x:c>
      <x:c r="K5904" s="33" t="n">
        <x:v>2128.5932505412225</x:v>
      </x:c>
      <x:c r="L5904" s="32" t="n">
        <x:v>225488268.80958396</x:v>
      </x:c>
      <x:c r="M5904" s="33" t="n">
        <x:v>4.303995072357053</x:v>
      </x:c>
      <x:c r="N5904" s="33" t="n">
        <x:v>2013.7014016379323</x:v>
      </x:c>
      <x:c r="O5904" s="32" t="n">
        <x:v>213317430.5797117</x:v>
      </x:c>
      <x:c r="P5904" s="32" t="n">
        <x:v>12170838.229872257</x:v>
      </x:c>
      <x:c r="Q5904" s="33" t="n">
        <x:v>1.0570550573237112</x:v>
      </x:c>
      <x:c r="R5904" s="34" t="n">
        <x:v>0.0570550573237113</x:v>
      </x:c>
    </x:row>
    <x:row r="5905" ht="18" customHeight="1">
      <x:c r="A5905" s="25" t="str">
        <x:v>EEZ_925</x:v>
      </x:c>
      <x:c r="B5905" s="25" t="str">
        <x:v>Canada (Pacific)</x:v>
      </x:c>
      <x:c r="C5905" s="25" t="str">
        <x:v>functional</x:v>
      </x:c>
      <x:c r="D5905" s="25" t="str">
        <x:v>Medium demersals (30 - 89 cm)</x:v>
      </x:c>
      <x:c r="E5905" s="35" t="n">
        <x:v>4</x:v>
      </x:c>
      <x:c r="F5905" s="35" t="n">
        <x:v>4</x:v>
      </x:c>
      <x:c r="G5905" s="32" t="n">
        <x:v>34710.4518081267</x:v>
      </x:c>
      <x:c r="H5905" s="32" t="n">
        <x:v>34710.4518081267</x:v>
      </x:c>
      <x:c r="I5905" s="33" t="n">
        <x:v>0</x:v>
      </x:c>
      <x:c r="J5905" s="34" t="n">
        <x:v>1</x:v>
      </x:c>
      <x:c r="K5905" s="33" t="n">
        <x:v>323.59779850724055</x:v>
      </x:c>
      <x:c r="L5905" s="32" t="n">
        <x:v>11232225.790301468</x:v>
      </x:c>
      <x:c r="M5905" s="33" t="n">
        <x:v>3.4288664312654964</x:v>
      </x:c>
      <x:c r="N5905" s="33" t="n">
        <x:v>268.45186858950603</x:v>
      </x:c>
      <x:c r="O5905" s="32" t="n">
        <x:v>9318085.647477612</x:v>
      </x:c>
      <x:c r="P5905" s="32" t="n">
        <x:v>1914140.1428238563</x:v>
      </x:c>
      <x:c r="Q5905" s="33" t="n">
        <x:v>1.205422037877706</x:v>
      </x:c>
      <x:c r="R5905" s="34" t="n">
        <x:v>0.2054220378777062</x:v>
      </x:c>
    </x:row>
    <x:row r="5906" ht="18" customHeight="1">
      <x:c r="A5906" s="25" t="str">
        <x:v>EEZ_925</x:v>
      </x:c>
      <x:c r="B5906" s="25" t="str">
        <x:v>Canada (Pacific)</x:v>
      </x:c>
      <x:c r="C5906" s="25" t="str">
        <x:v>functional</x:v>
      </x:c>
      <x:c r="D5906" s="25" t="str">
        <x:v>Medium pelagics (30 - 89 cm)</x:v>
      </x:c>
      <x:c r="E5906" s="35" t="n">
        <x:v>2</x:v>
      </x:c>
      <x:c r="F5906" s="35" t="n">
        <x:v>2</x:v>
      </x:c>
      <x:c r="G5906" s="32" t="n">
        <x:v>19370.5635687876</x:v>
      </x:c>
      <x:c r="H5906" s="32" t="n">
        <x:v>19370.5635687876</x:v>
      </x:c>
      <x:c r="I5906" s="33" t="n">
        <x:v>0</x:v>
      </x:c>
      <x:c r="J5906" s="34" t="n">
        <x:v>1</x:v>
      </x:c>
      <x:c r="K5906" s="33" t="n">
        <x:v>149.42447634991075</x:v>
      </x:c>
      <x:c r="L5906" s="32" t="n">
        <x:v>2894436.317868745</x:v>
      </x:c>
      <x:c r="M5906" s="33" t="n">
        <x:v>3.1691723792913034</x:v>
      </x:c>
      <x:c r="N5906" s="33" t="n">
        <x:v>147.6292384001395</x:v>
      </x:c>
      <x:c r="O5906" s="32" t="n">
        <x:v>2859661.5470416015</x:v>
      </x:c>
      <x:c r="P5906" s="32" t="n">
        <x:v>34774.77082714345</x:v>
      </x:c>
      <x:c r="Q5906" s="33" t="n">
        <x:v>1.0121604498487309</x:v>
      </x:c>
      <x:c r="R5906" s="34" t="n">
        <x:v>0.012160449848730843</x:v>
      </x:c>
    </x:row>
    <x:row r="5907" ht="18" customHeight="1">
      <x:c r="A5907" s="25" t="str">
        <x:v>EEZ_925</x:v>
      </x:c>
      <x:c r="B5907" s="25" t="str">
        <x:v>Canada (Pacific)</x:v>
      </x:c>
      <x:c r="C5907" s="25" t="str">
        <x:v>functional</x:v>
      </x:c>
      <x:c r="D5907" s="25" t="str">
        <x:v>Medium reef assoc. fish (30 - 89 cm)</x:v>
      </x:c>
      <x:c r="E5907" s="35" t="n">
        <x:v>2</x:v>
      </x:c>
      <x:c r="F5907" s="35" t="n">
        <x:v>2</x:v>
      </x:c>
      <x:c r="G5907" s="32" t="n">
        <x:v>1164.8768538498</x:v>
      </x:c>
      <x:c r="H5907" s="32" t="n">
        <x:v>1164.8768538498</x:v>
      </x:c>
      <x:c r="I5907" s="33" t="n">
        <x:v>0</x:v>
      </x:c>
      <x:c r="J5907" s="34" t="n">
        <x:v>1</x:v>
      </x:c>
      <x:c r="K5907" s="33" t="n">
        <x:v>583.4050307521321</x:v>
      </x:c>
      <x:c r="L5907" s="32" t="n">
        <x:v>679595.0167426894</x:v>
      </x:c>
      <x:c r="M5907" s="33" t="n">
        <x:v>3.7551340267582227</x:v>
      </x:c>
      <x:c r="N5907" s="33" t="n">
        <x:v>569.0285105092192</x:v>
      </x:c>
      <x:c r="O5907" s="32" t="n">
        <x:v>662848.1410728171</x:v>
      </x:c>
      <x:c r="P5907" s="32" t="n">
        <x:v>16746.875669872272</x:v>
      </x:c>
      <x:c r="Q5907" s="33" t="n">
        <x:v>1.025265026228734</x:v>
      </x:c>
      <x:c r="R5907" s="34" t="n">
        <x:v>0.02526502622873396</x:v>
      </x:c>
    </x:row>
    <x:row r="5908" ht="18" customHeight="1">
      <x:c r="A5908" s="25" t="str">
        <x:v>EEZ_925</x:v>
      </x:c>
      <x:c r="B5908" s="25" t="str">
        <x:v>Canada (Pacific)</x:v>
      </x:c>
      <x:c r="C5908" s="25" t="str">
        <x:v>functional</x:v>
      </x:c>
      <x:c r="D5908" s="25" t="str">
        <x:v>Other demersal invertebrates</x:v>
      </x:c>
      <x:c r="E5908" s="35" t="n">
        <x:v>3</x:v>
      </x:c>
      <x:c r="F5908" s="35" t="n">
        <x:v>3</x:v>
      </x:c>
      <x:c r="G5908" s="32" t="n">
        <x:v>4895.4493450554</x:v>
      </x:c>
      <x:c r="H5908" s="32" t="n">
        <x:v>4895.4493450554</x:v>
      </x:c>
      <x:c r="I5908" s="33" t="n">
        <x:v>0</x:v>
      </x:c>
      <x:c r="J5908" s="34" t="n">
        <x:v>1</x:v>
      </x:c>
      <x:c r="K5908" s="33" t="n">
        <x:v>22.114465571296446</x:v>
      </x:c>
      <x:c r="L5908" s="32" t="n">
        <x:v>108260.24599725338</x:v>
      </x:c>
      <x:c r="M5908" s="33" t="n">
        <x:v>2.3374319565860766</x:v>
      </x:c>
      <x:c r="N5908" s="33" t="n">
        <x:v>21.748632589911246</x:v>
      </x:c>
      <x:c r="O5908" s="32" t="n">
        <x:v>106469.32916813153</x:v>
      </x:c>
      <x:c r="P5908" s="32" t="n">
        <x:v>1790.916829121852</x:v>
      </x:c>
      <x:c r="Q5908" s="33" t="n">
        <x:v>1.0168209647145772</x:v>
      </x:c>
      <x:c r="R5908" s="34" t="n">
        <x:v>0.016820964714577263</x:v>
      </x:c>
    </x:row>
    <x:row r="5909" ht="18" customHeight="1">
      <x:c r="A5909" s="25" t="str">
        <x:v>EEZ_925</x:v>
      </x:c>
      <x:c r="B5909" s="25" t="str">
        <x:v>Canada (Pacific)</x:v>
      </x:c>
      <x:c r="C5909" s="25" t="str">
        <x:v>functional</x:v>
      </x:c>
      <x:c r="D5909" s="25" t="str">
        <x:v>Shrimps</x:v>
      </x:c>
      <x:c r="E5909" s="35" t="n">
        <x:v>2</x:v>
      </x:c>
      <x:c r="F5909" s="35" t="n">
        <x:v>2</x:v>
      </x:c>
      <x:c r="G5909" s="32" t="n">
        <x:v>2814</x:v>
      </x:c>
      <x:c r="H5909" s="32" t="n">
        <x:v>2814</x:v>
      </x:c>
      <x:c r="I5909" s="33" t="n">
        <x:v>0</x:v>
      </x:c>
      <x:c r="J5909" s="34" t="n">
        <x:v>1</x:v>
      </x:c>
      <x:c r="K5909" s="33" t="n">
        <x:v>168.46273230600463</x:v>
      </x:c>
      <x:c r="L5909" s="32" t="n">
        <x:v>474054.128709097</x:v>
      </x:c>
      <x:c r="M5909" s="33" t="n">
        <x:v>3.2167803837953093</x:v>
      </x:c>
      <x:c r="N5909" s="33" t="n">
        <x:v>164.73291512243483</x:v>
      </x:c>
      <x:c r="O5909" s="32" t="n">
        <x:v>463558.4231545316</x:v>
      </x:c>
      <x:c r="P5909" s="32" t="n">
        <x:v>10495.705554565357</x:v>
      </x:c>
      <x:c r="Q5909" s="33" t="n">
        <x:v>1.0226416025042577</x:v>
      </x:c>
      <x:c r="R5909" s="34" t="n">
        <x:v>0.02264160250425762</x:v>
      </x:c>
    </x:row>
    <x:row r="5910" ht="18" customHeight="1">
      <x:c r="A5910" s="25" t="str">
        <x:v>EEZ_926</x:v>
      </x:c>
      <x:c r="B5910" s="25" t="str">
        <x:v>Canada (East Coast)</x:v>
      </x:c>
      <x:c r="C5910" s="25" t="str">
        <x:v>functional</x:v>
      </x:c>
      <x:c r="D5910" s="25" t="str">
        <x:v>Cephalopods</x:v>
      </x:c>
      <x:c r="E5910" s="35" t="n">
        <x:v>3</x:v>
      </x:c>
      <x:c r="F5910" s="35" t="n">
        <x:v>3</x:v>
      </x:c>
      <x:c r="G5910" s="32" t="n">
        <x:v>576.531658006</x:v>
      </x:c>
      <x:c r="H5910" s="32" t="n">
        <x:v>576.531658006</x:v>
      </x:c>
      <x:c r="I5910" s="33" t="n">
        <x:v>0</x:v>
      </x:c>
      <x:c r="J5910" s="34" t="n">
        <x:v>1</x:v>
      </x:c>
      <x:c r="K5910" s="33" t="n">
        <x:v>1110.0948443243183</x:v>
      </x:c>
      <x:c r="L5910" s="32" t="n">
        <x:v>640004.8211422117</x:v>
      </x:c>
      <x:c r="M5910" s="33" t="n">
        <x:v>4.017259172239308</x:v>
      </x:c>
      <x:c r="N5910" s="33" t="n">
        <x:v>1040.5409401769998</x:v>
      </x:c>
      <x:c r="O5910" s="32" t="n">
        <x:v>599904.7934633679</x:v>
      </x:c>
      <x:c r="P5910" s="32" t="n">
        <x:v>40100.02767884382</x:v>
      </x:c>
      <x:c r="Q5910" s="33" t="n">
        <x:v>1.066843986105426</x:v>
      </x:c>
      <x:c r="R5910" s="34" t="n">
        <x:v>0.06684398610542601</x:v>
      </x:c>
    </x:row>
    <x:row r="5911" ht="18" customHeight="1">
      <x:c r="A5911" s="25" t="str">
        <x:v>EEZ_926</x:v>
      </x:c>
      <x:c r="B5911" s="25" t="str">
        <x:v>Canada (East Coast)</x:v>
      </x:c>
      <x:c r="C5911" s="25" t="str">
        <x:v>functional</x:v>
      </x:c>
      <x:c r="D5911" s="25" t="str">
        <x:v>Jellyfish</x:v>
      </x:c>
      <x:c r="E5911" s="35" t="n">
        <x:v>1</x:v>
      </x:c>
      <x:c r="F5911" s="35" t="n">
        <x:v>1</x:v>
      </x:c>
      <x:c r="G5911" s="32" t="n">
        <x:v>216.312456292</x:v>
      </x:c>
      <x:c r="H5911" s="32" t="n">
        <x:v>216.312456292</x:v>
      </x:c>
      <x:c r="I5911" s="33" t="n">
        <x:v>0</x:v>
      </x:c>
      <x:c r="J5911" s="34" t="n">
        <x:v>1</x:v>
      </x:c>
      <x:c r="K5911" s="33" t="n">
        <x:v>288.40315031266056</x:v>
      </x:c>
      <x:c r="L5911" s="32" t="n">
        <x:v>62385.19384648249</x:v>
      </x:c>
      <x:c r="M5911" s="33" t="n">
        <x:v>3.4599999999999995</x:v>
      </x:c>
      <x:c r="N5911" s="33" t="n">
        <x:v>288.4031503126603</x:v>
      </x:c>
      <x:c r="O5911" s="32" t="n">
        <x:v>62385.193846482434</x:v>
      </x:c>
      <x:c r="P5911" s="32" t="n">
        <x:v>5.820766091346741e-11</x:v>
      </x:c>
      <x:c r="Q5911" s="33" t="n">
        <x:v>1.0000000000000009</x:v>
      </x:c>
      <x:c r="R5911" s="34" t="n">
        <x:v>9.330364678629499e-16</x:v>
      </x:c>
    </x:row>
    <x:row r="5912" ht="18" customHeight="1">
      <x:c r="A5912" s="25" t="str">
        <x:v>EEZ_926</x:v>
      </x:c>
      <x:c r="B5912" s="25" t="str">
        <x:v>Canada (East Coast)</x:v>
      </x:c>
      <x:c r="C5912" s="25" t="str">
        <x:v>functional</x:v>
      </x:c>
      <x:c r="D5912" s="25" t="str">
        <x:v>Large bathydemersals (&gt;=90 cm)</x:v>
      </x:c>
      <x:c r="E5912" s="35" t="n">
        <x:v>1</x:v>
      </x:c>
      <x:c r="F5912" s="35" t="n">
        <x:v>1</x:v>
      </x:c>
      <x:c r="G5912" s="32" t="n">
        <x:v>0.0005070181</x:v>
      </x:c>
      <x:c r="H5912" s="32" t="n">
        <x:v>0.0005070181</x:v>
      </x:c>
      <x:c r="I5912" s="33" t="n">
        <x:v>0</x:v>
      </x:c>
      <x:c r="J5912" s="34" t="n">
        <x:v>1</x:v>
      </x:c>
      <x:c r="K5912" s="33" t="n">
        <x:v>489.77881936844614</x:v>
      </x:c>
      <x:c r="L5912" s="32" t="n">
        <x:v>0.24832672641643275</x:v>
      </x:c>
      <x:c r="M5912" s="33" t="n">
        <x:v>3.69</x:v>
      </x:c>
      <x:c r="N5912" s="33" t="n">
        <x:v>489.77881936844614</x:v>
      </x:c>
      <x:c r="O5912" s="32" t="n">
        <x:v>0.24832672641643275</x:v>
      </x:c>
      <x:c r="P5912" s="32" t="n">
        <x:v>0</x:v>
      </x:c>
      <x:c r="Q5912" s="33" t="n">
        <x:v>1</x:v>
      </x:c>
      <x:c r="R5912" s="34" t="n">
        <x:v>0</x:v>
      </x:c>
    </x:row>
    <x:row r="5913" ht="18" customHeight="1">
      <x:c r="A5913" s="25" t="str">
        <x:v>EEZ_926</x:v>
      </x:c>
      <x:c r="B5913" s="25" t="str">
        <x:v>Canada (East Coast)</x:v>
      </x:c>
      <x:c r="C5913" s="25" t="str">
        <x:v>functional</x:v>
      </x:c>
      <x:c r="D5913" s="25" t="str">
        <x:v>Large bathypelagics (&gt;=90 cm)</x:v>
      </x:c>
      <x:c r="E5913" s="35" t="n">
        <x:v>2</x:v>
      </x:c>
      <x:c r="F5913" s="35" t="n">
        <x:v>2</x:v>
      </x:c>
      <x:c r="G5913" s="32" t="n">
        <x:v>440.2573462536</x:v>
      </x:c>
      <x:c r="H5913" s="32" t="n">
        <x:v>440.2573462536</x:v>
      </x:c>
      <x:c r="I5913" s="33" t="n">
        <x:v>0</x:v>
      </x:c>
      <x:c r="J5913" s="34" t="n">
        <x:v>1</x:v>
      </x:c>
      <x:c r="K5913" s="33" t="n">
        <x:v>917.6283510106337</x:v>
      </x:c>
      <x:c r="L5913" s="32" t="n">
        <x:v>403992.6226630086</x:v>
      </x:c>
      <x:c r="M5913" s="33" t="n">
        <x:v>3.958543975282939</x:v>
      </x:c>
      <x:c r="N5913" s="33" t="n">
        <x:v>908.9583326462293</x:v>
      </x:c>
      <x:c r="O5913" s="32" t="n">
        <x:v>400175.5833859259</x:v>
      </x:c>
      <x:c r="P5913" s="32" t="n">
        <x:v>3817.0392770826584</x:v>
      </x:c>
      <x:c r="Q5913" s="33" t="n">
        <x:v>1.009538411226358</x:v>
      </x:c>
      <x:c r="R5913" s="34" t="n">
        <x:v>0.009538411226357952</x:v>
      </x:c>
    </x:row>
    <x:row r="5914" ht="18" customHeight="1">
      <x:c r="A5914" s="25" t="str">
        <x:v>EEZ_926</x:v>
      </x:c>
      <x:c r="B5914" s="25" t="str">
        <x:v>Canada (East Coast)</x:v>
      </x:c>
      <x:c r="C5914" s="25" t="str">
        <x:v>functional</x:v>
      </x:c>
      <x:c r="D5914" s="25" t="str">
        <x:v>Large benthopelagics (&gt;=90 cm)</x:v>
      </x:c>
      <x:c r="E5914" s="35" t="n">
        <x:v>7</x:v>
      </x:c>
      <x:c r="F5914" s="35" t="n">
        <x:v>7</x:v>
      </x:c>
      <x:c r="G5914" s="32" t="n">
        <x:v>60284.88318893559</x:v>
      </x:c>
      <x:c r="H5914" s="32" t="n">
        <x:v>60284.88318893559</x:v>
      </x:c>
      <x:c r="I5914" s="33" t="n">
        <x:v>0</x:v>
      </x:c>
      <x:c r="J5914" s="34" t="n">
        <x:v>1</x:v>
      </x:c>
      <x:c r="K5914" s="33" t="n">
        <x:v>1390.9010370866315</x:v>
      </x:c>
      <x:c r="L5914" s="32" t="n">
        <x:v>83850306.54813695</x:v>
      </x:c>
      <x:c r="M5914" s="33" t="n">
        <x:v>4.121890489841889</x:v>
      </x:c>
      <x:c r="N5914" s="33" t="n">
        <x:v>1324.0076360236865</x:v>
      </x:c>
      <x:c r="O5914" s="32" t="n">
        <x:v>79817645.67894669</x:v>
      </x:c>
      <x:c r="P5914" s="32" t="n">
        <x:v>4032660.869190261</x:v>
      </x:c>
      <x:c r="Q5914" s="33" t="n">
        <x:v>1.0505234254266402</x:v>
      </x:c>
      <x:c r="R5914" s="34" t="n">
        <x:v>0.05052342542664029</x:v>
      </x:c>
    </x:row>
    <x:row r="5915" ht="18" customHeight="1">
      <x:c r="A5915" s="25" t="str">
        <x:v>EEZ_926</x:v>
      </x:c>
      <x:c r="B5915" s="25" t="str">
        <x:v>Canada (East Coast)</x:v>
      </x:c>
      <x:c r="C5915" s="25" t="str">
        <x:v>functional</x:v>
      </x:c>
      <x:c r="D5915" s="25" t="str">
        <x:v>Large demersals (&gt;=90 cm)</x:v>
      </x:c>
      <x:c r="E5915" s="35" t="n">
        <x:v>12</x:v>
      </x:c>
      <x:c r="F5915" s="35" t="n">
        <x:v>12</x:v>
      </x:c>
      <x:c r="G5915" s="32" t="n">
        <x:v>4844.7505043623</x:v>
      </x:c>
      <x:c r="H5915" s="32" t="n">
        <x:v>4844.7505043623</x:v>
      </x:c>
      <x:c r="I5915" s="33" t="n">
        <x:v>0</x:v>
      </x:c>
      <x:c r="J5915" s="34" t="n">
        <x:v>1</x:v>
      </x:c>
      <x:c r="K5915" s="33" t="n">
        <x:v>1753.7102976884603</x:v>
      </x:c>
      <x:c r="L5915" s="32" t="n">
        <x:v>8496288.849231526</x:v>
      </x:c>
      <x:c r="M5915" s="33" t="n">
        <x:v>4.0883061501913005</x:v>
      </x:c>
      <x:c r="N5915" s="33" t="n">
        <x:v>1225.4797807209166</x:v>
      </x:c>
      <x:c r="O5915" s="32" t="n">
        <x:v>5937143.78573346</x:v>
      </x:c>
      <x:c r="P5915" s="32" t="n">
        <x:v>2559145.063498066</x:v>
      </x:c>
      <x:c r="Q5915" s="33" t="n">
        <x:v>1.4310397652230542</x:v>
      </x:c>
      <x:c r="R5915" s="34" t="n">
        <x:v>0.43103976522305415</x:v>
      </x:c>
    </x:row>
    <x:row r="5916" ht="18" customHeight="1">
      <x:c r="A5916" s="25" t="str">
        <x:v>EEZ_926</x:v>
      </x:c>
      <x:c r="B5916" s="25" t="str">
        <x:v>Canada (East Coast)</x:v>
      </x:c>
      <x:c r="C5916" s="25" t="str">
        <x:v>functional</x:v>
      </x:c>
      <x:c r="D5916" s="25" t="str">
        <x:v>Large flatfishes (&gt;=90 cm)</x:v>
      </x:c>
      <x:c r="E5916" s="35" t="n">
        <x:v>1</x:v>
      </x:c>
      <x:c r="F5916" s="35" t="n">
        <x:v>1</x:v>
      </x:c>
      <x:c r="G5916" s="32" t="n">
        <x:v>9074.3996556071</x:v>
      </x:c>
      <x:c r="H5916" s="32" t="n">
        <x:v>9074.3996556071</x:v>
      </x:c>
      <x:c r="I5916" s="33" t="n">
        <x:v>0</x:v>
      </x:c>
      <x:c r="J5916" s="34" t="n">
        <x:v>1</x:v>
      </x:c>
      <x:c r="K5916" s="33" t="n">
        <x:v>1000.0000000000001</x:v>
      </x:c>
      <x:c r="L5916" s="32" t="n">
        <x:v>9074399.6556071</x:v>
      </x:c>
      <x:c r="M5916" s="33" t="n">
        <x:v>4</x:v>
      </x:c>
      <x:c r="N5916" s="33" t="n">
        <x:v>1000</x:v>
      </x:c>
      <x:c r="O5916" s="32" t="n">
        <x:v>9074399.6556071</x:v>
      </x:c>
      <x:c r="P5916" s="32" t="n">
        <x:v>0</x:v>
      </x:c>
      <x:c r="Q5916" s="33" t="n">
        <x:v>1</x:v>
      </x:c>
      <x:c r="R5916" s="34" t="n">
        <x:v>0</x:v>
      </x:c>
    </x:row>
    <x:row r="5917" ht="18" customHeight="1">
      <x:c r="A5917" s="25" t="str">
        <x:v>EEZ_926</x:v>
      </x:c>
      <x:c r="B5917" s="25" t="str">
        <x:v>Canada (East Coast)</x:v>
      </x:c>
      <x:c r="C5917" s="25" t="str">
        <x:v>functional</x:v>
      </x:c>
      <x:c r="D5917" s="25" t="str">
        <x:v>Large pelagics (&gt;=90 cm)</x:v>
      </x:c>
      <x:c r="E5917" s="35" t="n">
        <x:v>12</x:v>
      </x:c>
      <x:c r="F5917" s="35" t="n">
        <x:v>12</x:v>
      </x:c>
      <x:c r="G5917" s="32" t="n">
        <x:v>2496.5492448296</x:v>
      </x:c>
      <x:c r="H5917" s="32" t="n">
        <x:v>2496.5492448296</x:v>
      </x:c>
      <x:c r="I5917" s="33" t="n">
        <x:v>0</x:v>
      </x:c>
      <x:c r="J5917" s="34" t="n">
        <x:v>1</x:v>
      </x:c>
      <x:c r="K5917" s="33" t="n">
        <x:v>2469.0954894909887</x:v>
      </x:c>
      <x:c r="L5917" s="32" t="n">
        <x:v>6164218.4797009</x:v>
      </x:c>
      <x:c r="M5917" s="33" t="n">
        <x:v>4.369905415416602</x:v>
      </x:c>
      <x:c r="N5917" s="33" t="n">
        <x:v>2343.7183235409034</x:v>
      </x:c>
      <x:c r="O5917" s="32" t="n">
        <x:v>5851208.210729338</x:v>
      </x:c>
      <x:c r="P5917" s="32" t="n">
        <x:v>313010.26897156145</x:v>
      </x:c>
      <x:c r="Q5917" s="33" t="n">
        <x:v>1.0534949804721692</x:v>
      </x:c>
      <x:c r="R5917" s="34" t="n">
        <x:v>0.0534949804721691</x:v>
      </x:c>
    </x:row>
    <x:row r="5918" ht="18" customHeight="1">
      <x:c r="A5918" s="25" t="str">
        <x:v>EEZ_926</x:v>
      </x:c>
      <x:c r="B5918" s="25" t="str">
        <x:v>Canada (East Coast)</x:v>
      </x:c>
      <x:c r="C5918" s="25" t="str">
        <x:v>functional</x:v>
      </x:c>
      <x:c r="D5918" s="25" t="str">
        <x:v>Large rays (&gt;=90 cm)</x:v>
      </x:c>
      <x:c r="E5918" s="35" t="n">
        <x:v>1</x:v>
      </x:c>
      <x:c r="F5918" s="35" t="n">
        <x:v>1</x:v>
      </x:c>
      <x:c r="G5918" s="32" t="n">
        <x:v>712.0353513054</x:v>
      </x:c>
      <x:c r="H5918" s="32" t="n">
        <x:v>712.0353513054</x:v>
      </x:c>
      <x:c r="I5918" s="33" t="n">
        <x:v>0</x:v>
      </x:c>
      <x:c r="J5918" s="34" t="n">
        <x:v>1</x:v>
      </x:c>
      <x:c r="K5918" s="33" t="n">
        <x:v>660.6934480075957</x:v>
      </x:c>
      <x:c r="L5918" s="32" t="n">
        <x:v>470437.0913572645</x:v>
      </x:c>
      <x:c r="M5918" s="33" t="n">
        <x:v>3.8199999999999994</x:v>
      </x:c>
      <x:c r="N5918" s="33" t="n">
        <x:v>660.6934480075951</x:v>
      </x:c>
      <x:c r="O5918" s="32" t="n">
        <x:v>470437.09135726397</x:v>
      </x:c>
      <x:c r="P5918" s="32" t="n">
        <x:v>5.238689482212067e-10</x:v>
      </x:c>
      <x:c r="Q5918" s="33" t="n">
        <x:v>1.000000000000001</x:v>
      </x:c>
      <x:c r="R5918" s="34" t="n">
        <x:v>1.1135791752937375e-15</x:v>
      </x:c>
    </x:row>
    <x:row r="5919" ht="18" customHeight="1">
      <x:c r="A5919" s="25" t="str">
        <x:v>EEZ_926</x:v>
      </x:c>
      <x:c r="B5919" s="25" t="str">
        <x:v>Canada (East Coast)</x:v>
      </x:c>
      <x:c r="C5919" s="25" t="str">
        <x:v>functional</x:v>
      </x:c>
      <x:c r="D5919" s="25" t="str">
        <x:v>Large reef assoc. fish (&gt;=90 cm)</x:v>
      </x:c>
      <x:c r="E5919" s="35" t="n">
        <x:v>4</x:v>
      </x:c>
      <x:c r="F5919" s="35" t="n">
        <x:v>4</x:v>
      </x:c>
      <x:c r="G5919" s="32" t="n">
        <x:v>33179.8298936849</x:v>
      </x:c>
      <x:c r="H5919" s="32" t="n">
        <x:v>33179.8298936849</x:v>
      </x:c>
      <x:c r="I5919" s="33" t="n">
        <x:v>0</x:v>
      </x:c>
      <x:c r="J5919" s="34" t="n">
        <x:v>1</x:v>
      </x:c>
      <x:c r="K5919" s="33" t="n">
        <x:v>611.6446171382165</x:v>
      </x:c>
      <x:c r="L5919" s="32" t="n">
        <x:v>20294264.352034055</x:v>
      </x:c>
      <x:c r="M5919" s="33" t="n">
        <x:v>3.7846379763030393</x:v>
      </x:c>
      <x:c r="N5919" s="33" t="n">
        <x:v>609.0290048702343</x:v>
      </x:c>
      <x:c r="O5919" s="32" t="n">
        <x:v>20207478.78191457</x:v>
      </x:c>
      <x:c r="P5919" s="32" t="n">
        <x:v>86785.57011948526</x:v>
      </x:c>
      <x:c r="Q5919" s="33" t="n">
        <x:v>1.0042947252874097</x:v>
      </x:c>
      <x:c r="R5919" s="34" t="n">
        <x:v>0.004294725287409789</x:v>
      </x:c>
    </x:row>
    <x:row r="5920" ht="18" customHeight="1">
      <x:c r="A5920" s="25" t="str">
        <x:v>EEZ_926</x:v>
      </x:c>
      <x:c r="B5920" s="25" t="str">
        <x:v>Canada (East Coast)</x:v>
      </x:c>
      <x:c r="C5920" s="25" t="str">
        <x:v>functional</x:v>
      </x:c>
      <x:c r="D5920" s="25" t="str">
        <x:v>Large sharks (&gt;=90 cm)</x:v>
      </x:c>
      <x:c r="E5920" s="35" t="n">
        <x:v>8</x:v>
      </x:c>
      <x:c r="F5920" s="35" t="n">
        <x:v>8</x:v>
      </x:c>
      <x:c r="G5920" s="32" t="n">
        <x:v>2948.0878704722004</x:v>
      </x:c>
      <x:c r="H5920" s="32" t="n">
        <x:v>2948.0878704722004</x:v>
      </x:c>
      <x:c r="I5920" s="33" t="n">
        <x:v>0</x:v>
      </x:c>
      <x:c r="J5920" s="34" t="n">
        <x:v>1</x:v>
      </x:c>
      <x:c r="K5920" s="33" t="n">
        <x:v>2023.486232478894</x:v>
      </x:c>
      <x:c r="L5920" s="32" t="n">
        <x:v>5965415.218038518</x:v>
      </x:c>
      <x:c r="M5920" s="33" t="n">
        <x:v>4.25825459737012</x:v>
      </x:c>
      <x:c r="N5920" s="33" t="n">
        <x:v>1812.4022696532136</x:v>
      </x:c>
      <x:c r="O5920" s="32" t="n">
        <x:v>5343121.147580925</x:v>
      </x:c>
      <x:c r="P5920" s="32" t="n">
        <x:v>622294.0704575926</x:v>
      </x:c>
      <x:c r="Q5920" s="33" t="n">
        <x:v>1.1164663973114914</x:v>
      </x:c>
      <x:c r="R5920" s="34" t="n">
        <x:v>0.11646639731149153</x:v>
      </x:c>
    </x:row>
    <x:row r="5921" ht="18" customHeight="1">
      <x:c r="A5921" s="25" t="str">
        <x:v>EEZ_926</x:v>
      </x:c>
      <x:c r="B5921" s="25" t="str">
        <x:v>Canada (East Coast)</x:v>
      </x:c>
      <x:c r="C5921" s="25" t="str">
        <x:v>functional</x:v>
      </x:c>
      <x:c r="D5921" s="25" t="str">
        <x:v>Lobsters, crabs</x:v>
      </x:c>
      <x:c r="E5921" s="35" t="n">
        <x:v>6</x:v>
      </x:c>
      <x:c r="F5921" s="35" t="n">
        <x:v>6</x:v>
      </x:c>
      <x:c r="G5921" s="32" t="n">
        <x:v>197663.0204198077</x:v>
      </x:c>
      <x:c r="H5921" s="32" t="n">
        <x:v>197663.0204198077</x:v>
      </x:c>
      <x:c r="I5921" s="33" t="n">
        <x:v>0</x:v>
      </x:c>
      <x:c r="J5921" s="34" t="n">
        <x:v>1</x:v>
      </x:c>
      <x:c r="K5921" s="33" t="n">
        <x:v>430.47934613050677</x:v>
      </x:c>
      <x:c r="L5921" s="32" t="n">
        <x:v>85089847.78449982</x:v>
      </x:c>
      <x:c r="M5921" s="33" t="n">
        <x:v>3.6101013093098344</x:v>
      </x:c>
      <x:c r="N5921" s="33" t="n">
        <x:v>407.4753198335155</x:v>
      </x:c>
      <x:c r="O5921" s="32" t="n">
        <x:v>80542802.46481985</x:v>
      </x:c>
      <x:c r="P5921" s="32" t="n">
        <x:v>4547045.3196799755</x:v>
      </x:c>
      <x:c r="Q5921" s="33" t="n">
        <x:v>1.0564550174631193</x:v>
      </x:c>
      <x:c r="R5921" s="34" t="n">
        <x:v>0.05645501746311934</x:v>
      </x:c>
    </x:row>
    <x:row r="5922" ht="18" customHeight="1">
      <x:c r="A5922" s="25" t="str">
        <x:v>EEZ_926</x:v>
      </x:c>
      <x:c r="B5922" s="25" t="str">
        <x:v>Canada (East Coast)</x:v>
      </x:c>
      <x:c r="C5922" s="25" t="str">
        <x:v>functional</x:v>
      </x:c>
      <x:c r="D5922" s="25" t="str">
        <x:v>Medium bathydemersals (30 - 89 cm)</x:v>
      </x:c>
      <x:c r="E5922" s="35" t="n">
        <x:v>3</x:v>
      </x:c>
      <x:c r="F5922" s="35" t="n">
        <x:v>3</x:v>
      </x:c>
      <x:c r="G5922" s="32" t="n">
        <x:v>682.2887008411</x:v>
      </x:c>
      <x:c r="H5922" s="32" t="n">
        <x:v>682.2887008411</x:v>
      </x:c>
      <x:c r="I5922" s="33" t="n">
        <x:v>0</x:v>
      </x:c>
      <x:c r="J5922" s="34" t="n">
        <x:v>1</x:v>
      </x:c>
      <x:c r="K5922" s="33" t="n">
        <x:v>681.966238272106</x:v>
      </x:c>
      <x:c r="L5922" s="32" t="n">
        <x:v>465297.85872816725</x:v>
      </x:c>
      <x:c r="M5922" s="33" t="n">
        <x:v>3.6021604410396986</x:v>
      </x:c>
      <x:c r="N5922" s="33" t="n">
        <x:v>400.09252830374436</x:v>
      </x:c>
      <x:c r="O5922" s="32" t="n">
        <x:v>272978.61135259276</x:v>
      </x:c>
      <x:c r="P5922" s="32" t="n">
        <x:v>192319.2473755745</x:v>
      </x:c>
      <x:c r="Q5922" s="33" t="n">
        <x:v>1.7045213045177572</x:v>
      </x:c>
      <x:c r="R5922" s="34" t="n">
        <x:v>0.7045213045177572</x:v>
      </x:c>
    </x:row>
    <x:row r="5923" ht="18" customHeight="1">
      <x:c r="A5923" s="25" t="str">
        <x:v>EEZ_926</x:v>
      </x:c>
      <x:c r="B5923" s="25" t="str">
        <x:v>Canada (East Coast)</x:v>
      </x:c>
      <x:c r="C5923" s="25" t="str">
        <x:v>functional</x:v>
      </x:c>
      <x:c r="D5923" s="25" t="str">
        <x:v>Medium bathypelagics (30 - 89 cm)</x:v>
      </x:c>
      <x:c r="E5923" s="35" t="n">
        <x:v>1</x:v>
      </x:c>
      <x:c r="F5923" s="35" t="n">
        <x:v>1</x:v>
      </x:c>
      <x:c r="G5923" s="32" t="n">
        <x:v>120.3686601137</x:v>
      </x:c>
      <x:c r="H5923" s="32" t="n">
        <x:v>120.3686601137</x:v>
      </x:c>
      <x:c r="I5923" s="33" t="n">
        <x:v>0</x:v>
      </x:c>
      <x:c r="J5923" s="34" t="n">
        <x:v>1</x:v>
      </x:c>
      <x:c r="K5923" s="33" t="n">
        <x:v>446.683592150963</x:v>
      </x:c>
      <x:c r="L5923" s="32" t="n">
        <x:v>53766.70548198586</x:v>
      </x:c>
      <x:c r="M5923" s="33" t="n">
        <x:v>3.65</x:v>
      </x:c>
      <x:c r="N5923" s="33" t="n">
        <x:v>446.683592150963</x:v>
      </x:c>
      <x:c r="O5923" s="32" t="n">
        <x:v>53766.70548198586</x:v>
      </x:c>
      <x:c r="P5923" s="32" t="n">
        <x:v>0</x:v>
      </x:c>
      <x:c r="Q5923" s="33" t="n">
        <x:v>1</x:v>
      </x:c>
      <x:c r="R5923" s="34" t="n">
        <x:v>0</x:v>
      </x:c>
    </x:row>
    <x:row r="5924" ht="18" customHeight="1">
      <x:c r="A5924" s="25" t="str">
        <x:v>EEZ_926</x:v>
      </x:c>
      <x:c r="B5924" s="25" t="str">
        <x:v>Canada (East Coast)</x:v>
      </x:c>
      <x:c r="C5924" s="25" t="str">
        <x:v>functional</x:v>
      </x:c>
      <x:c r="D5924" s="25" t="str">
        <x:v>Medium benthopelagics (30 - 89 cm)</x:v>
      </x:c>
      <x:c r="E5924" s="35" t="n">
        <x:v>6</x:v>
      </x:c>
      <x:c r="F5924" s="35" t="n">
        <x:v>6</x:v>
      </x:c>
      <x:c r="G5924" s="32" t="n">
        <x:v>708.6941843684</x:v>
      </x:c>
      <x:c r="H5924" s="32" t="n">
        <x:v>708.6941843684</x:v>
      </x:c>
      <x:c r="I5924" s="33" t="n">
        <x:v>0</x:v>
      </x:c>
      <x:c r="J5924" s="34" t="n">
        <x:v>1</x:v>
      </x:c>
      <x:c r="K5924" s="33" t="n">
        <x:v>1359.037581348886</x:v>
      </x:c>
      <x:c r="L5924" s="32" t="n">
        <x:v>963142.0302400519</x:v>
      </x:c>
      <x:c r="M5924" s="33" t="n">
        <x:v>4.067906177220482</x:v>
      </x:c>
      <x:c r="N5924" s="33" t="n">
        <x:v>1169.246765585643</x:v>
      </x:c>
      <x:c r="O5924" s="32" t="n">
        <x:v>828638.3828621071</x:v>
      </x:c>
      <x:c r="P5924" s="32" t="n">
        <x:v>134503.64737794478</x:v>
      </x:c>
      <x:c r="Q5924" s="33" t="n">
        <x:v>1.162318871729512</x:v>
      </x:c>
      <x:c r="R5924" s="34" t="n">
        <x:v>0.1623188717295122</x:v>
      </x:c>
    </x:row>
    <x:row r="5925" ht="18" customHeight="1">
      <x:c r="A5925" s="25" t="str">
        <x:v>EEZ_926</x:v>
      </x:c>
      <x:c r="B5925" s="25" t="str">
        <x:v>Canada (East Coast)</x:v>
      </x:c>
      <x:c r="C5925" s="25" t="str">
        <x:v>functional</x:v>
      </x:c>
      <x:c r="D5925" s="25" t="str">
        <x:v>Medium demersals (30 - 89 cm)</x:v>
      </x:c>
      <x:c r="E5925" s="35" t="n">
        <x:v>11</x:v>
      </x:c>
      <x:c r="F5925" s="35" t="n">
        <x:v>11</x:v>
      </x:c>
      <x:c r="G5925" s="32" t="n">
        <x:v>57798.15302651151</x:v>
      </x:c>
      <x:c r="H5925" s="32" t="n">
        <x:v>57798.15302651151</x:v>
      </x:c>
      <x:c r="I5925" s="33" t="n">
        <x:v>0</x:v>
      </x:c>
      <x:c r="J5925" s="34" t="n">
        <x:v>1</x:v>
      </x:c>
      <x:c r="K5925" s="33" t="n">
        <x:v>847.1785864464273</x:v>
      </x:c>
      <x:c r="L5925" s="32" t="n">
        <x:v>48965357.580214314</x:v>
      </x:c>
      <x:c r="M5925" s="33" t="n">
        <x:v>3.679928062799193</x:v>
      </x:c>
      <x:c r="N5925" s="33" t="n">
        <x:v>478.5508178694078</x:v>
      </x:c>
      <x:c r="O5925" s="32" t="n">
        <x:v>27659353.40217827</x:v>
      </x:c>
      <x:c r="P5925" s="32" t="n">
        <x:v>21306004.178036045</x:v>
      </x:c>
      <x:c r="Q5925" s="33" t="n">
        <x:v>1.770300153739607</x:v>
      </x:c>
      <x:c r="R5925" s="34" t="n">
        <x:v>0.7703001537396071</x:v>
      </x:c>
    </x:row>
    <x:row r="5926" ht="18" customHeight="1">
      <x:c r="A5926" s="25" t="str">
        <x:v>EEZ_926</x:v>
      </x:c>
      <x:c r="B5926" s="25" t="str">
        <x:v>Canada (East Coast)</x:v>
      </x:c>
      <x:c r="C5926" s="25" t="str">
        <x:v>functional</x:v>
      </x:c>
      <x:c r="D5926" s="25" t="str">
        <x:v>Medium pelagics (30 - 89 cm)</x:v>
      </x:c>
      <x:c r="E5926" s="35" t="n">
        <x:v>6</x:v>
      </x:c>
      <x:c r="F5926" s="35" t="n">
        <x:v>6</x:v>
      </x:c>
      <x:c r="G5926" s="32" t="n">
        <x:v>88114.9377356234</x:v>
      </x:c>
      <x:c r="H5926" s="32" t="n">
        <x:v>88114.9377356234</x:v>
      </x:c>
      <x:c r="I5926" s="33" t="n">
        <x:v>0</x:v>
      </x:c>
      <x:c r="J5926" s="34" t="n">
        <x:v>1</x:v>
      </x:c>
      <x:c r="K5926" s="33" t="n">
        <x:v>250.37784364027578</x:v>
      </x:c>
      <x:c r="L5926" s="32" t="n">
        <x:v>22062028.102742553</x:v>
      </x:c>
      <x:c r="M5926" s="33" t="n">
        <x:v>3.394091328266676</x:v>
      </x:c>
      <x:c r="N5926" s="33" t="n">
        <x:v>247.79430922389216</x:v>
      </x:c>
      <x:c r="O5926" s="32" t="n">
        <x:v>21834380.12850507</x:v>
      </x:c>
      <x:c r="P5926" s="32" t="n">
        <x:v>227647.974237483</x:v>
      </x:c>
      <x:c r="Q5926" s="33" t="n">
        <x:v>1.0104261248955855</x:v>
      </x:c>
      <x:c r="R5926" s="34" t="n">
        <x:v>0.010426124895585451</x:v>
      </x:c>
    </x:row>
    <x:row r="5927" ht="18" customHeight="1">
      <x:c r="A5927" s="25" t="str">
        <x:v>EEZ_926</x:v>
      </x:c>
      <x:c r="B5927" s="25" t="str">
        <x:v>Canada (East Coast)</x:v>
      </x:c>
      <x:c r="C5927" s="25" t="str">
        <x:v>functional</x:v>
      </x:c>
      <x:c r="D5927" s="25" t="str">
        <x:v>Medium reef assoc. fish (30 - 89 cm)</x:v>
      </x:c>
      <x:c r="E5927" s="35" t="n">
        <x:v>1</x:v>
      </x:c>
      <x:c r="F5927" s="35" t="n">
        <x:v>1</x:v>
      </x:c>
      <x:c r="G5927" s="32" t="n">
        <x:v>114.4141816999</x:v>
      </x:c>
      <x:c r="H5927" s="32" t="n">
        <x:v>114.4141816999</x:v>
      </x:c>
      <x:c r="I5927" s="33" t="n">
        <x:v>0</x:v>
      </x:c>
      <x:c r="J5927" s="34" t="n">
        <x:v>1</x:v>
      </x:c>
      <x:c r="K5927" s="33" t="n">
        <x:v>524.8074602497728</x:v>
      </x:c>
      <x:c r="L5927" s="32" t="n">
        <x:v>60045.416114480555</x:v>
      </x:c>
      <x:c r="M5927" s="33" t="n">
        <x:v>3.72</x:v>
      </x:c>
      <x:c r="N5927" s="33" t="n">
        <x:v>524.8074602497728</x:v>
      </x:c>
      <x:c r="O5927" s="32" t="n">
        <x:v>60045.416114480555</x:v>
      </x:c>
      <x:c r="P5927" s="32" t="n">
        <x:v>0</x:v>
      </x:c>
      <x:c r="Q5927" s="33" t="n">
        <x:v>1</x:v>
      </x:c>
      <x:c r="R5927" s="34" t="n">
        <x:v>0</x:v>
      </x:c>
    </x:row>
    <x:row r="5928" ht="18" customHeight="1">
      <x:c r="A5928" s="25" t="str">
        <x:v>EEZ_926</x:v>
      </x:c>
      <x:c r="B5928" s="25" t="str">
        <x:v>Canada (East Coast)</x:v>
      </x:c>
      <x:c r="C5928" s="25" t="str">
        <x:v>functional</x:v>
      </x:c>
      <x:c r="D5928" s="25" t="str">
        <x:v>Other demersal invertebrates</x:v>
      </x:c>
      <x:c r="E5928" s="35" t="n">
        <x:v>11</x:v>
      </x:c>
      <x:c r="F5928" s="35" t="n">
        <x:v>11</x:v>
      </x:c>
      <x:c r="G5928" s="32" t="n">
        <x:v>112345.5052398644</x:v>
      </x:c>
      <x:c r="H5928" s="32" t="n">
        <x:v>112345.5052398644</x:v>
      </x:c>
      <x:c r="I5928" s="33" t="n">
        <x:v>0</x:v>
      </x:c>
      <x:c r="J5928" s="34" t="n">
        <x:v>1</x:v>
      </x:c>
      <x:c r="K5928" s="33" t="n">
        <x:v>14.660006816618433</x:v>
      </x:c>
      <x:c r="L5928" s="32" t="n">
        <x:v>1646985.872632854</x:v>
      </x:c>
      <x:c r="M5928" s="33" t="n">
        <x:v>2.1079255333729496</x:v>
      </x:c>
      <x:c r="N5928" s="33" t="n">
        <x:v>12.821107257363574</x:v>
      </x:c>
      <x:c r="O5928" s="32" t="n">
        <x:v>1440393.772563003</x:v>
      </x:c>
      <x:c r="P5928" s="32" t="n">
        <x:v>206592.10006985092</x:v>
      </x:c>
      <x:c r="Q5928" s="33" t="n">
        <x:v>1.1434275154510323</x:v>
      </x:c>
      <x:c r="R5928" s="34" t="n">
        <x:v>0.14342751545103236</x:v>
      </x:c>
    </x:row>
    <x:row r="5929" ht="18" customHeight="1">
      <x:c r="A5929" s="25" t="str">
        <x:v>EEZ_926</x:v>
      </x:c>
      <x:c r="B5929" s="25" t="str">
        <x:v>Canada (East Coast)</x:v>
      </x:c>
      <x:c r="C5929" s="25" t="str">
        <x:v>functional</x:v>
      </x:c>
      <x:c r="D5929" s="25" t="str">
        <x:v>Shrimps</x:v>
      </x:c>
      <x:c r="E5929" s="35" t="n">
        <x:v>3</x:v>
      </x:c>
      <x:c r="F5929" s="35" t="n">
        <x:v>3</x:v>
      </x:c>
      <x:c r="G5929" s="32" t="n">
        <x:v>59191.2581955233</x:v>
      </x:c>
      <x:c r="H5929" s="32" t="n">
        <x:v>59191.2581955233</x:v>
      </x:c>
      <x:c r="I5929" s="33" t="n">
        <x:v>0</x:v>
      </x:c>
      <x:c r="J5929" s="34" t="n">
        <x:v>1</x:v>
      </x:c>
      <x:c r="K5929" s="33" t="n">
        <x:v>40.29306879224342</x:v>
      </x:c>
      <x:c r="L5929" s="32" t="n">
        <x:v>2384997.4383716625</x:v>
      </x:c>
      <x:c r="M5929" s="33" t="n">
        <x:v>2.6031836282264815</x:v>
      </x:c>
      <x:c r="N5929" s="33" t="n">
        <x:v>40.103624777710856</x:v>
      </x:c>
      <x:c r="O5929" s="32" t="n">
        <x:v>2373784.008793869</x:v>
      </x:c>
      <x:c r="P5929" s="32" t="n">
        <x:v>11213.42957779346</x:v>
      </x:c>
      <x:c r="Q5929" s="33" t="n">
        <x:v>1.0047238626329322</x:v>
      </x:c>
      <x:c r="R5929" s="34" t="n">
        <x:v>0.004723862632932243</x:v>
      </x:c>
    </x:row>
    <x:row r="5930" ht="18" customHeight="1">
      <x:c r="A5930" s="25" t="str">
        <x:v>EEZ_926</x:v>
      </x:c>
      <x:c r="B5930" s="25" t="str">
        <x:v>Canada (East Coast)</x:v>
      </x:c>
      <x:c r="C5930" s="25" t="str">
        <x:v>functional</x:v>
      </x:c>
      <x:c r="D5930" s="25" t="str">
        <x:v>Small pelagics (&lt;30 cm)</x:v>
      </x:c>
      <x:c r="E5930" s="35" t="n">
        <x:v>4</x:v>
      </x:c>
      <x:c r="F5930" s="35" t="n">
        <x:v>4</x:v>
      </x:c>
      <x:c r="G5930" s="32" t="n">
        <x:v>28862.618478411605</x:v>
      </x:c>
      <x:c r="H5930" s="32" t="n">
        <x:v>28862.618478411605</x:v>
      </x:c>
      <x:c r="I5930" s="33" t="n">
        <x:v>0</x:v>
      </x:c>
      <x:c r="J5930" s="34" t="n">
        <x:v>1</x:v>
      </x:c>
      <x:c r="K5930" s="33" t="n">
        <x:v>143.60660828332988</x:v>
      </x:c>
      <x:c r="L5930" s="32" t="n">
        <x:v>4144862.745860454</x:v>
      </x:c>
      <x:c r="M5930" s="33" t="n">
        <x:v>3.1546279486554263</x:v>
      </x:c>
      <x:c r="N5930" s="33" t="n">
        <x:v>142.76703779896553</x:v>
      </x:c>
      <x:c r="O5930" s="32" t="n">
        <x:v>4120630.5432845107</x:v>
      </x:c>
      <x:c r="P5930" s="32" t="n">
        <x:v>24232.202575943433</x:v>
      </x:c>
      <x:c r="Q5930" s="33" t="n">
        <x:v>1.005880702557873</x:v>
      </x:c>
      <x:c r="R5930" s="34" t="n">
        <x:v>0.005880702557873146</x:v>
      </x:c>
    </x:row>
    <x:row r="5931" ht="18" customHeight="1">
      <x:c r="A5931" s="25" t="str">
        <x:v>EEZ_926</x:v>
      </x:c>
      <x:c r="B5931" s="25" t="str">
        <x:v>Canada (East Coast)</x:v>
      </x:c>
      <x:c r="C5931" s="25" t="str">
        <x:v>functional</x:v>
      </x:c>
      <x:c r="D5931" s="25" t="str">
        <x:v>Small to medium flatfishes (&lt;90 cm)</x:v>
      </x:c>
      <x:c r="E5931" s="35" t="n">
        <x:v>7</x:v>
      </x:c>
      <x:c r="F5931" s="35" t="n">
        <x:v>7</x:v>
      </x:c>
      <x:c r="G5931" s="32" t="n">
        <x:v>34142.4583756024</x:v>
      </x:c>
      <x:c r="H5931" s="32" t="n">
        <x:v>34142.4583756024</x:v>
      </x:c>
      <x:c r="I5931" s="33" t="n">
        <x:v>0</x:v>
      </x:c>
      <x:c r="J5931" s="34" t="n">
        <x:v>1</x:v>
      </x:c>
      <x:c r="K5931" s="33" t="n">
        <x:v>1679.6632123809966</x:v>
      </x:c>
      <x:c r="L5931" s="32" t="n">
        <x:v>57347831.31374879</x:v>
      </x:c>
      <x:c r="M5931" s="33" t="n">
        <x:v>4.089277539987783</x:v>
      </x:c>
      <x:c r="N5931" s="33" t="n">
        <x:v>1228.2238884789913</x:v>
      </x:c>
      <x:c r="O5931" s="32" t="n">
        <x:v>41934582.98831449</x:v>
      </x:c>
      <x:c r="P5931" s="32" t="n">
        <x:v>15413248.325434305</x:v>
      </x:c>
      <x:c r="Q5931" s="33" t="n">
        <x:v>1.367554586860429</x:v>
      </x:c>
      <x:c r="R5931" s="34" t="n">
        <x:v>0.36755458686042897</x:v>
      </x:c>
    </x:row>
    <x:row r="5932" ht="18" customHeight="1">
      <x:c r="A5932" s="25" t="str">
        <x:v>EEZ_926</x:v>
      </x:c>
      <x:c r="B5932" s="25" t="str">
        <x:v>Canada (East Coast)</x:v>
      </x:c>
      <x:c r="C5932" s="25" t="str">
        <x:v>functional</x:v>
      </x:c>
      <x:c r="D5932" s="25" t="str">
        <x:v>Small to medium sharks (&lt;90 cm)</x:v>
      </x:c>
      <x:c r="E5932" s="35" t="n">
        <x:v>1</x:v>
      </x:c>
      <x:c r="F5932" s="35" t="n">
        <x:v>1</x:v>
      </x:c>
      <x:c r="G5932" s="32" t="n">
        <x:v>407.3639509061</x:v>
      </x:c>
      <x:c r="H5932" s="32" t="n">
        <x:v>407.3639509061</x:v>
      </x:c>
      <x:c r="I5932" s="33" t="n">
        <x:v>0</x:v>
      </x:c>
      <x:c r="J5932" s="34" t="n">
        <x:v>1</x:v>
      </x:c>
      <x:c r="K5932" s="33" t="n">
        <x:v>691.8309709189363</x:v>
      </x:c>
      <x:c r="L5932" s="32" t="n">
        <x:v>281826.99767274107</x:v>
      </x:c>
      <x:c r="M5932" s="33" t="n">
        <x:v>3.8399999999999994</x:v>
      </x:c>
      <x:c r="N5932" s="33" t="n">
        <x:v>691.8309709189356</x:v>
      </x:c>
      <x:c r="O5932" s="32" t="n">
        <x:v>281826.9976727408</x:v>
      </x:c>
      <x:c r="P5932" s="32" t="n">
        <x:v>2.9103830456733704e-10</x:v>
      </x:c>
      <x:c r="Q5932" s="33" t="n">
        <x:v>1.000000000000001</x:v>
      </x:c>
      <x:c r="R5932" s="34" t="n">
        <x:v>1.032684260098078e-15</x:v>
      </x:c>
    </x:row>
    <x:row r="5933" ht="18" customHeight="1">
      <x:c r="A5933" s="25" t="str">
        <x:v>EEZ_927</x:v>
      </x:c>
      <x:c r="B5933" s="25" t="str">
        <x:v>Colombia (Caribbean)</x:v>
      </x:c>
      <x:c r="C5933" s="25" t="str">
        <x:v>functional</x:v>
      </x:c>
      <x:c r="D5933" s="25" t="str">
        <x:v>Cephalopods</x:v>
      </x:c>
      <x:c r="E5933" s="35" t="n">
        <x:v>2</x:v>
      </x:c>
      <x:c r="F5933" s="35" t="n">
        <x:v>2</x:v>
      </x:c>
      <x:c r="G5933" s="32" t="n">
        <x:v>53.1362730775</x:v>
      </x:c>
      <x:c r="H5933" s="32" t="n">
        <x:v>53.1362730775</x:v>
      </x:c>
      <x:c r="I5933" s="33" t="n">
        <x:v>0</x:v>
      </x:c>
      <x:c r="J5933" s="34" t="n">
        <x:v>1</x:v>
      </x:c>
      <x:c r="K5933" s="33" t="n">
        <x:v>1151.5101772309158</x:v>
      </x:c>
      <x:c r="L5933" s="32" t="n">
        <x:v>61186.95922886237</x:v>
      </x:c>
      <x:c r="M5933" s="33" t="n">
        <x:v>4.018923335074864</x:v>
      </x:c>
      <x:c r="N5933" s="33" t="n">
        <x:v>1044.5358136347204</x:v>
      </x:c>
      <x:c r="O5933" s="32" t="n">
        <x:v>55502.74023252315</x:v>
      </x:c>
      <x:c r="P5933" s="32" t="n">
        <x:v>5684.218996339216</x:v>
      </x:c>
      <x:c r="Q5933" s="33" t="n">
        <x:v>1.102413303785106</x:v>
      </x:c>
      <x:c r="R5933" s="34" t="n">
        <x:v>0.10241330378510595</x:v>
      </x:c>
    </x:row>
    <x:row r="5934" ht="18" customHeight="1">
      <x:c r="A5934" s="25" t="str">
        <x:v>EEZ_927</x:v>
      </x:c>
      <x:c r="B5934" s="25" t="str">
        <x:v>Colombia (Caribbean)</x:v>
      </x:c>
      <x:c r="C5934" s="25" t="str">
        <x:v>functional</x:v>
      </x:c>
      <x:c r="D5934" s="25" t="str">
        <x:v>Large bathydemersals (&gt;=90 cm)</x:v>
      </x:c>
      <x:c r="E5934" s="35" t="n">
        <x:v>1</x:v>
      </x:c>
      <x:c r="F5934" s="35" t="n">
        <x:v>1</x:v>
      </x:c>
      <x:c r="G5934" s="32" t="n">
        <x:v>496.4720704672</x:v>
      </x:c>
      <x:c r="H5934" s="32" t="n">
        <x:v>496.4720704672</x:v>
      </x:c>
      <x:c r="I5934" s="33" t="n">
        <x:v>0</x:v>
      </x:c>
      <x:c r="J5934" s="34" t="n">
        <x:v>1</x:v>
      </x:c>
      <x:c r="K5934" s="33" t="n">
        <x:v>467.73514128719813</x:v>
      </x:c>
      <x:c r="L5934" s="32" t="n">
        <x:v>232217.4340251236</x:v>
      </x:c>
      <x:c r="M5934" s="33" t="n">
        <x:v>3.67</x:v>
      </x:c>
      <x:c r="N5934" s="33" t="n">
        <x:v>467.73514128719813</x:v>
      </x:c>
      <x:c r="O5934" s="32" t="n">
        <x:v>232217.4340251236</x:v>
      </x:c>
      <x:c r="P5934" s="32" t="n">
        <x:v>0</x:v>
      </x:c>
      <x:c r="Q5934" s="33" t="n">
        <x:v>1</x:v>
      </x:c>
      <x:c r="R5934" s="34" t="n">
        <x:v>0</x:v>
      </x:c>
    </x:row>
    <x:row r="5935" ht="18" customHeight="1">
      <x:c r="A5935" s="25" t="str">
        <x:v>EEZ_927</x:v>
      </x:c>
      <x:c r="B5935" s="25" t="str">
        <x:v>Colombia (Caribbean)</x:v>
      </x:c>
      <x:c r="C5935" s="25" t="str">
        <x:v>functional</x:v>
      </x:c>
      <x:c r="D5935" s="25" t="str">
        <x:v>Large benthopelagics (&gt;=90 cm)</x:v>
      </x:c>
      <x:c r="E5935" s="35" t="n">
        <x:v>2</x:v>
      </x:c>
      <x:c r="F5935" s="35" t="n">
        <x:v>2</x:v>
      </x:c>
      <x:c r="G5935" s="32" t="n">
        <x:v>681.7753368403</x:v>
      </x:c>
      <x:c r="H5935" s="32" t="n">
        <x:v>681.7753368403</x:v>
      </x:c>
      <x:c r="I5935" s="33" t="n">
        <x:v>0</x:v>
      </x:c>
      <x:c r="J5935" s="34" t="n">
        <x:v>1</x:v>
      </x:c>
      <x:c r="K5935" s="33" t="n">
        <x:v>2332.0666832993807</x:v>
      </x:c>
      <x:c r="L5935" s="32" t="n">
        <x:v>1589945.5485404767</x:v>
      </x:c>
      <x:c r="M5935" s="33" t="n">
        <x:v>4.355238930459665</x:v>
      </x:c>
      <x:c r="N5935" s="33" t="n">
        <x:v>2265.890561916684</x:v>
      </x:c>
      <x:c r="O5935" s="32" t="n">
        <x:v>1544828.301094004</x:v>
      </x:c>
      <x:c r="P5935" s="32" t="n">
        <x:v>45117.24744647276</x:v>
      </x:c>
      <x:c r="Q5935" s="33" t="n">
        <x:v>1.029205347555144</x:v>
      </x:c>
      <x:c r="R5935" s="34" t="n">
        <x:v>0.029205347555143826</x:v>
      </x:c>
    </x:row>
    <x:row r="5936" ht="18" customHeight="1">
      <x:c r="A5936" s="25" t="str">
        <x:v>EEZ_927</x:v>
      </x:c>
      <x:c r="B5936" s="25" t="str">
        <x:v>Colombia (Caribbean)</x:v>
      </x:c>
      <x:c r="C5936" s="25" t="str">
        <x:v>functional</x:v>
      </x:c>
      <x:c r="D5936" s="25" t="str">
        <x:v>Large pelagics (&gt;=90 cm)</x:v>
      </x:c>
      <x:c r="E5936" s="35" t="n">
        <x:v>19</x:v>
      </x:c>
      <x:c r="F5936" s="35" t="n">
        <x:v>19</x:v>
      </x:c>
      <x:c r="G5936" s="32" t="n">
        <x:v>919.6676136024</x:v>
      </x:c>
      <x:c r="H5936" s="32" t="n">
        <x:v>919.6676136024</x:v>
      </x:c>
      <x:c r="I5936" s="33" t="n">
        <x:v>0</x:v>
      </x:c>
      <x:c r="J5936" s="34" t="n">
        <x:v>1</x:v>
      </x:c>
      <x:c r="K5936" s="33" t="n">
        <x:v>2080.8340813227674</x:v>
      </x:c>
      <x:c r="L5936" s="32" t="n">
        <x:v>1913675.7138726518</x:v>
      </x:c>
      <x:c r="M5936" s="33" t="n">
        <x:v>4.225612859574272</x:v>
      </x:c>
      <x:c r="N5936" s="33" t="n">
        <x:v>1681.1747537682918</x:v>
      </x:c>
      <x:c r="O5936" s="32" t="n">
        <x:v>1546121.9738466875</x:v>
      </x:c>
      <x:c r="P5936" s="32" t="n">
        <x:v>367553.74002596433</x:v>
      </x:c>
      <x:c r="Q5936" s="33" t="n">
        <x:v>1.2377262248666616</x:v>
      </x:c>
      <x:c r="R5936" s="34" t="n">
        <x:v>0.23772622486666162</x:v>
      </x:c>
    </x:row>
    <x:row r="5937" ht="18" customHeight="1">
      <x:c r="A5937" s="25" t="str">
        <x:v>EEZ_927</x:v>
      </x:c>
      <x:c r="B5937" s="25" t="str">
        <x:v>Colombia (Caribbean)</x:v>
      </x:c>
      <x:c r="C5937" s="25" t="str">
        <x:v>functional</x:v>
      </x:c>
      <x:c r="D5937" s="25" t="str">
        <x:v>Large rays (&gt;=90 cm)</x:v>
      </x:c>
      <x:c r="E5937" s="35" t="n">
        <x:v>3</x:v>
      </x:c>
      <x:c r="F5937" s="35" t="n">
        <x:v>3</x:v>
      </x:c>
      <x:c r="G5937" s="32" t="n">
        <x:v>437.15999999999997</x:v>
      </x:c>
      <x:c r="H5937" s="32" t="n">
        <x:v>437.15999999999997</x:v>
      </x:c>
      <x:c r="I5937" s="33" t="n">
        <x:v>0</x:v>
      </x:c>
      <x:c r="J5937" s="34" t="n">
        <x:v>1</x:v>
      </x:c>
      <x:c r="K5937" s="33" t="n">
        <x:v>218.81230823049344</x:v>
      </x:c>
      <x:c r="L5937" s="32" t="n">
        <x:v>95655.98866604251</x:v>
      </x:c>
      <x:c r="M5937" s="33" t="n">
        <x:v>3.099971406350078</x:v>
      </x:c>
      <x:c r="N5937" s="33" t="n">
        <x:v>125.88425277396585</x:v>
      </x:c>
      <x:c r="O5937" s="32" t="n">
        <x:v>55031.55994266691</x:v>
      </x:c>
      <x:c r="P5937" s="32" t="n">
        <x:v>40624.428723375604</x:v>
      </x:c>
      <x:c r="Q5937" s="33" t="n">
        <x:v>1.738202383608588</x:v>
      </x:c>
      <x:c r="R5937" s="34" t="n">
        <x:v>0.738202383608588</x:v>
      </x:c>
    </x:row>
    <x:row r="5938" ht="18" customHeight="1">
      <x:c r="A5938" s="25" t="str">
        <x:v>EEZ_927</x:v>
      </x:c>
      <x:c r="B5938" s="25" t="str">
        <x:v>Colombia (Caribbean)</x:v>
      </x:c>
      <x:c r="C5938" s="25" t="str">
        <x:v>functional</x:v>
      </x:c>
      <x:c r="D5938" s="25" t="str">
        <x:v>Large reef assoc. fish (&gt;=90 cm)</x:v>
      </x:c>
      <x:c r="E5938" s="35" t="n">
        <x:v>4</x:v>
      </x:c>
      <x:c r="F5938" s="35" t="n">
        <x:v>4</x:v>
      </x:c>
      <x:c r="G5938" s="32" t="n">
        <x:v>1226.6047202408001</x:v>
      </x:c>
      <x:c r="H5938" s="32" t="n">
        <x:v>1226.6047202408001</x:v>
      </x:c>
      <x:c r="I5938" s="33" t="n">
        <x:v>0</x:v>
      </x:c>
      <x:c r="J5938" s="34" t="n">
        <x:v>1</x:v>
      </x:c>
      <x:c r="K5938" s="33" t="n">
        <x:v>476.7342505826185</x:v>
      </x:c>
      <x:c r="L5938" s="32" t="n">
        <x:v>584764.4820651002</x:v>
      </x:c>
      <x:c r="M5938" s="33" t="n">
        <x:v>3.645063099436144</x:v>
      </x:c>
      <x:c r="N5938" s="33" t="n">
        <x:v>441.63460858866523</x:v>
      </x:c>
      <x:c r="O5938" s="32" t="n">
        <x:v>541711.095516555</x:v>
      </x:c>
      <x:c r="P5938" s="32" t="n">
        <x:v>43053.38654854521</x:v>
      </x:c>
      <x:c r="Q5938" s="33" t="n">
        <x:v>1.079476656293132</x:v>
      </x:c>
      <x:c r="R5938" s="34" t="n">
        <x:v>0.07947665629313194</x:v>
      </x:c>
    </x:row>
    <x:row r="5939" ht="18" customHeight="1">
      <x:c r="A5939" s="25" t="str">
        <x:v>EEZ_927</x:v>
      </x:c>
      <x:c r="B5939" s="25" t="str">
        <x:v>Colombia (Caribbean)</x:v>
      </x:c>
      <x:c r="C5939" s="25" t="str">
        <x:v>functional</x:v>
      </x:c>
      <x:c r="D5939" s="25" t="str">
        <x:v>Large sharks (&gt;=90 cm)</x:v>
      </x:c>
      <x:c r="E5939" s="35" t="n">
        <x:v>13</x:v>
      </x:c>
      <x:c r="F5939" s="35" t="n">
        <x:v>13</x:v>
      </x:c>
      <x:c r="G5939" s="32" t="n">
        <x:v>93.4996122048</x:v>
      </x:c>
      <x:c r="H5939" s="32" t="n">
        <x:v>93.4996122048</x:v>
      </x:c>
      <x:c r="I5939" s="33" t="n">
        <x:v>0</x:v>
      </x:c>
      <x:c r="J5939" s="34" t="n">
        <x:v>1</x:v>
      </x:c>
      <x:c r="K5939" s="33" t="n">
        <x:v>1768.3278705056127</x:v>
      </x:c>
      <x:c r="L5939" s="32" t="n">
        <x:v>165337.9701432146</x:v>
      </x:c>
      <x:c r="M5939" s="33" t="n">
        <x:v>4.210998440285961</x:v>
      </x:c>
      <x:c r="N5939" s="33" t="n">
        <x:v>1625.542917806948</x:v>
      </x:c>
      <x:c r="O5939" s="32" t="n">
        <x:v>151987.63243720873</x:v>
      </x:c>
      <x:c r="P5939" s="32" t="n">
        <x:v>13350.33770600587</x:v>
      </x:c>
      <x:c r="Q5939" s="33" t="n">
        <x:v>1.0878383161308953</x:v>
      </x:c>
      <x:c r="R5939" s="34" t="n">
        <x:v>0.08783831613089539</x:v>
      </x:c>
    </x:row>
    <x:row r="5940" ht="18" customHeight="1">
      <x:c r="A5940" s="25" t="str">
        <x:v>EEZ_927</x:v>
      </x:c>
      <x:c r="B5940" s="25" t="str">
        <x:v>Colombia (Caribbean)</x:v>
      </x:c>
      <x:c r="C5940" s="25" t="str">
        <x:v>functional</x:v>
      </x:c>
      <x:c r="D5940" s="25" t="str">
        <x:v>Lobsters, crabs</x:v>
      </x:c>
      <x:c r="E5940" s="35" t="n">
        <x:v>1</x:v>
      </x:c>
      <x:c r="F5940" s="35" t="n">
        <x:v>1</x:v>
      </x:c>
      <x:c r="G5940" s="32" t="n">
        <x:v>200.7500000002</x:v>
      </x:c>
      <x:c r="H5940" s="32" t="n">
        <x:v>200.7500000002</x:v>
      </x:c>
      <x:c r="I5940" s="33" t="n">
        <x:v>0</x:v>
      </x:c>
      <x:c r="J5940" s="34" t="n">
        <x:v>1</x:v>
      </x:c>
      <x:c r="K5940" s="33" t="n">
        <x:v>158.48931924611142</x:v>
      </x:c>
      <x:c r="L5940" s="32" t="n">
        <x:v>31816.730838688567</x:v>
      </x:c>
      <x:c r="M5940" s="33" t="n">
        <x:v>3.2</x:v>
      </x:c>
      <x:c r="N5940" s="33" t="n">
        <x:v>158.48931924611142</x:v>
      </x:c>
      <x:c r="O5940" s="32" t="n">
        <x:v>31816.730838688567</x:v>
      </x:c>
      <x:c r="P5940" s="32" t="n">
        <x:v>0</x:v>
      </x:c>
      <x:c r="Q5940" s="33" t="n">
        <x:v>1</x:v>
      </x:c>
      <x:c r="R5940" s="34" t="n">
        <x:v>0</x:v>
      </x:c>
    </x:row>
    <x:row r="5941" ht="18" customHeight="1">
      <x:c r="A5941" s="25" t="str">
        <x:v>EEZ_927</x:v>
      </x:c>
      <x:c r="B5941" s="25" t="str">
        <x:v>Colombia (Caribbean)</x:v>
      </x:c>
      <x:c r="C5941" s="25" t="str">
        <x:v>functional</x:v>
      </x:c>
      <x:c r="D5941" s="25" t="str">
        <x:v>Medium benthopelagics (30 - 89 cm)</x:v>
      </x:c>
      <x:c r="E5941" s="35" t="n">
        <x:v>2</x:v>
      </x:c>
      <x:c r="F5941" s="35" t="n">
        <x:v>2</x:v>
      </x:c>
      <x:c r="G5941" s="32" t="n">
        <x:v>148.99</x:v>
      </x:c>
      <x:c r="H5941" s="32" t="n">
        <x:v>148.99</x:v>
      </x:c>
      <x:c r="I5941" s="33" t="n">
        <x:v>0</x:v>
      </x:c>
      <x:c r="J5941" s="34" t="n">
        <x:v>1</x:v>
      </x:c>
      <x:c r="K5941" s="33" t="n">
        <x:v>913.5367143560115</x:v>
      </x:c>
      <x:c r="L5941" s="32" t="n">
        <x:v>136107.83507190217</x:v>
      </x:c>
      <x:c r="M5941" s="33" t="n">
        <x:v>3.873594872139069</x:v>
      </x:c>
      <x:c r="N5941" s="33" t="n">
        <x:v>747.4719024715532</x:v>
      </x:c>
      <x:c r="O5941" s="32" t="n">
        <x:v>111365.83874923672</x:v>
      </x:c>
      <x:c r="P5941" s="32" t="n">
        <x:v>24741.99632266545</x:v>
      </x:c>
      <x:c r="Q5941" s="33" t="n">
        <x:v>1.2221686344802483</x:v>
      </x:c>
      <x:c r="R5941" s="34" t="n">
        <x:v>0.22216863448024834</x:v>
      </x:c>
    </x:row>
    <x:row r="5942" ht="18" customHeight="1">
      <x:c r="A5942" s="25" t="str">
        <x:v>EEZ_927</x:v>
      </x:c>
      <x:c r="B5942" s="25" t="str">
        <x:v>Colombia (Caribbean)</x:v>
      </x:c>
      <x:c r="C5942" s="25" t="str">
        <x:v>functional</x:v>
      </x:c>
      <x:c r="D5942" s="25" t="str">
        <x:v>Medium demersals (30 - 89 cm)</x:v>
      </x:c>
      <x:c r="E5942" s="35" t="n">
        <x:v>10</x:v>
      </x:c>
      <x:c r="F5942" s="35" t="n">
        <x:v>10</x:v>
      </x:c>
      <x:c r="G5942" s="32" t="n">
        <x:v>5555.749588402701</x:v>
      </x:c>
      <x:c r="H5942" s="32" t="n">
        <x:v>5555.749588402701</x:v>
      </x:c>
      <x:c r="I5942" s="33" t="n">
        <x:v>0</x:v>
      </x:c>
      <x:c r="J5942" s="34" t="n">
        <x:v>1</x:v>
      </x:c>
      <x:c r="K5942" s="33" t="n">
        <x:v>410.22589540350765</x:v>
      </x:c>
      <x:c r="L5942" s="32" t="n">
        <x:v>2279112.349540167</x:v>
      </x:c>
      <x:c r="M5942" s="33" t="n">
        <x:v>3.4482338680348885</x:v>
      </x:c>
      <x:c r="N5942" s="33" t="n">
        <x:v>280.69447737514656</x:v>
      </x:c>
      <x:c r="O5942" s="32" t="n">
        <x:v>1559468.2271438818</x:v>
      </x:c>
      <x:c r="P5942" s="32" t="n">
        <x:v>719644.1223962852</x:v>
      </x:c>
      <x:c r="Q5942" s="33" t="n">
        <x:v>1.4614676399751287</x:v>
      </x:c>
      <x:c r="R5942" s="34" t="n">
        <x:v>0.46146763997512874</x:v>
      </x:c>
    </x:row>
    <x:row r="5943" ht="18" customHeight="1">
      <x:c r="A5943" s="25" t="str">
        <x:v>EEZ_927</x:v>
      </x:c>
      <x:c r="B5943" s="25" t="str">
        <x:v>Colombia (Caribbean)</x:v>
      </x:c>
      <x:c r="C5943" s="25" t="str">
        <x:v>functional</x:v>
      </x:c>
      <x:c r="D5943" s="25" t="str">
        <x:v>Medium pelagics (30 - 89 cm)</x:v>
      </x:c>
      <x:c r="E5943" s="35" t="n">
        <x:v>7</x:v>
      </x:c>
      <x:c r="F5943" s="35" t="n">
        <x:v>7</x:v>
      </x:c>
      <x:c r="G5943" s="32" t="n">
        <x:v>2202.3615387583</x:v>
      </x:c>
      <x:c r="H5943" s="32" t="n">
        <x:v>2202.3615387583</x:v>
      </x:c>
      <x:c r="I5943" s="33" t="n">
        <x:v>0</x:v>
      </x:c>
      <x:c r="J5943" s="34" t="n">
        <x:v>1</x:v>
      </x:c>
      <x:c r="K5943" s="33" t="n">
        <x:v>875.3328475769072</x:v>
      </x:c>
      <x:c r="L5943" s="32" t="n">
        <x:v>1927799.3971151616</x:v>
      </x:c>
      <x:c r="M5943" s="33" t="n">
        <x:v>3.817273715438044</x:v>
      </x:c>
      <x:c r="N5943" s="33" t="n">
        <x:v>656.5589342268012</x:v>
      </x:c>
      <x:c r="O5943" s="32" t="n">
        <x:v>1445980.1446692473</x:v>
      </x:c>
      <x:c r="P5943" s="32" t="n">
        <x:v>481819.2524459143</x:v>
      </x:c>
      <x:c r="Q5943" s="33" t="n">
        <x:v>1.333212910441537</x:v>
      </x:c>
      <x:c r="R5943" s="34" t="n">
        <x:v>0.3332129104415368</x:v>
      </x:c>
    </x:row>
    <x:row r="5944" ht="18" customHeight="1">
      <x:c r="A5944" s="25" t="str">
        <x:v>EEZ_927</x:v>
      </x:c>
      <x:c r="B5944" s="25" t="str">
        <x:v>Colombia (Caribbean)</x:v>
      </x:c>
      <x:c r="C5944" s="25" t="str">
        <x:v>functional</x:v>
      </x:c>
      <x:c r="D5944" s="25" t="str">
        <x:v>Medium reef assoc. fish (30 - 89 cm)</x:v>
      </x:c>
      <x:c r="E5944" s="35" t="n">
        <x:v>14</x:v>
      </x:c>
      <x:c r="F5944" s="35" t="n">
        <x:v>14</x:v>
      </x:c>
      <x:c r="G5944" s="32" t="n">
        <x:v>6623.582961657799</x:v>
      </x:c>
      <x:c r="H5944" s="32" t="n">
        <x:v>6623.582961657799</x:v>
      </x:c>
      <x:c r="I5944" s="33" t="n">
        <x:v>0</x:v>
      </x:c>
      <x:c r="J5944" s="34" t="n">
        <x:v>1</x:v>
      </x:c>
      <x:c r="K5944" s="33" t="n">
        <x:v>932.0830602717843</x:v>
      </x:c>
      <x:c r="L5944" s="32" t="n">
        <x:v>6173729.476866051</x:v>
      </x:c>
      <x:c r="M5944" s="33" t="n">
        <x:v>3.862859851397911</x:v>
      </x:c>
      <x:c r="N5944" s="33" t="n">
        <x:v>729.2221493163934</x:v>
      </x:c>
      <x:c r="O5944" s="32" t="n">
        <x:v>4830063.403475543</x:v>
      </x:c>
      <x:c r="P5944" s="32" t="n">
        <x:v>1343666.073390508</x:v>
      </x:c>
      <x:c r="Q5944" s="33" t="n">
        <x:v>1.2781880818424978</x:v>
      </x:c>
      <x:c r="R5944" s="34" t="n">
        <x:v>0.2781880818424979</x:v>
      </x:c>
    </x:row>
    <x:row r="5945" ht="18" customHeight="1">
      <x:c r="A5945" s="25" t="str">
        <x:v>EEZ_927</x:v>
      </x:c>
      <x:c r="B5945" s="25" t="str">
        <x:v>Colombia (Caribbean)</x:v>
      </x:c>
      <x:c r="C5945" s="25" t="str">
        <x:v>functional</x:v>
      </x:c>
      <x:c r="D5945" s="25" t="str">
        <x:v>Other demersal invertebrates</x:v>
      </x:c>
      <x:c r="E5945" s="35" t="n">
        <x:v>4</x:v>
      </x:c>
      <x:c r="F5945" s="35" t="n">
        <x:v>4</x:v>
      </x:c>
      <x:c r="G5945" s="32" t="n">
        <x:v>409.8678312741</x:v>
      </x:c>
      <x:c r="H5945" s="32" t="n">
        <x:v>409.8678312741</x:v>
      </x:c>
      <x:c r="I5945" s="33" t="n">
        <x:v>0</x:v>
      </x:c>
      <x:c r="J5945" s="34" t="n">
        <x:v>1</x:v>
      </x:c>
      <x:c r="K5945" s="33" t="n">
        <x:v>15.303386614214338</x:v>
      </x:c>
      <x:c r="L5945" s="32" t="n">
        <x:v>6272.365882717123</x:v>
      </x:c>
      <x:c r="M5945" s="33" t="n">
        <x:v>2.1840805190611645</x:v>
      </x:c>
      <x:c r="N5945" s="33" t="n">
        <x:v>15.278492982808562</x:v>
      </x:c>
      <x:c r="O5945" s="32" t="n">
        <x:v>6262.1627840003</x:v>
      </x:c>
      <x:c r="P5945" s="32" t="n">
        <x:v>10.203098716822751</x:v>
      </x:c>
      <x:c r="Q5945" s="33" t="n">
        <x:v>1.0016293250540997</x:v>
      </x:c>
      <x:c r="R5945" s="34" t="n">
        <x:v>0.0016293250540997534</x:v>
      </x:c>
    </x:row>
    <x:row r="5946" ht="18" customHeight="1">
      <x:c r="A5946" s="25" t="str">
        <x:v>EEZ_927</x:v>
      </x:c>
      <x:c r="B5946" s="25" t="str">
        <x:v>Colombia (Caribbean)</x:v>
      </x:c>
      <x:c r="C5946" s="25" t="str">
        <x:v>functional</x:v>
      </x:c>
      <x:c r="D5946" s="25" t="str">
        <x:v>Shrimps</x:v>
      </x:c>
      <x:c r="E5946" s="35" t="n">
        <x:v>2</x:v>
      </x:c>
      <x:c r="F5946" s="35" t="n">
        <x:v>2</x:v>
      </x:c>
      <x:c r="G5946" s="32" t="n">
        <x:v>489.76</x:v>
      </x:c>
      <x:c r="H5946" s="32" t="n">
        <x:v>489.76</x:v>
      </x:c>
      <x:c r="I5946" s="33" t="n">
        <x:v>0</x:v>
      </x:c>
      <x:c r="J5946" s="34" t="n">
        <x:v>1</x:v>
      </x:c>
      <x:c r="K5946" s="33" t="n">
        <x:v>85.94307007960953</x:v>
      </x:c>
      <x:c r="L5946" s="32" t="n">
        <x:v>42091.478002189564</x:v>
      </x:c>
      <x:c r="M5946" s="33" t="n">
        <x:v>2.841850906566482</x:v>
      </x:c>
      <x:c r="N5946" s="33" t="n">
        <x:v>69.47857564713074</x:v>
      </x:c>
      <x:c r="O5946" s="32" t="n">
        <x:v>34027.827208938754</x:v>
      </x:c>
      <x:c r="P5946" s="32" t="n">
        <x:v>8063.65079325081</x:v>
      </x:c>
      <x:c r="Q5946" s="33" t="n">
        <x:v>1.2369722504977507</x:v>
      </x:c>
      <x:c r="R5946" s="34" t="n">
        <x:v>0.23697225049775067</x:v>
      </x:c>
    </x:row>
    <x:row r="5947" ht="18" customHeight="1">
      <x:c r="A5947" s="25" t="str">
        <x:v>EEZ_927</x:v>
      </x:c>
      <x:c r="B5947" s="25" t="str">
        <x:v>Colombia (Caribbean)</x:v>
      </x:c>
      <x:c r="C5947" s="25" t="str">
        <x:v>functional</x:v>
      </x:c>
      <x:c r="D5947" s="25" t="str">
        <x:v>Small benthopelagics (&lt;30 cm)</x:v>
      </x:c>
      <x:c r="E5947" s="35" t="n">
        <x:v>1</x:v>
      </x:c>
      <x:c r="F5947" s="35" t="n">
        <x:v>1</x:v>
      </x:c>
      <x:c r="G5947" s="32" t="n">
        <x:v>356.6104407445</x:v>
      </x:c>
      <x:c r="H5947" s="32" t="n">
        <x:v>356.6104407445</x:v>
      </x:c>
      <x:c r="I5947" s="33" t="n">
        <x:v>0</x:v>
      </x:c>
      <x:c r="J5947" s="34" t="n">
        <x:v>1</x:v>
      </x:c>
      <x:c r="K5947" s="33" t="n">
        <x:v>107.15193052376061</x:v>
      </x:c>
      <x:c r="L5947" s="32" t="n">
        <x:v>38211.497170702314</x:v>
      </x:c>
      <x:c r="M5947" s="33" t="n">
        <x:v>3.03</x:v>
      </x:c>
      <x:c r="N5947" s="33" t="n">
        <x:v>107.1519305237606</x:v>
      </x:c>
      <x:c r="O5947" s="32" t="n">
        <x:v>38211.497170702314</x:v>
      </x:c>
      <x:c r="P5947" s="32" t="n">
        <x:v>0</x:v>
      </x:c>
      <x:c r="Q5947" s="33" t="n">
        <x:v>1</x:v>
      </x:c>
      <x:c r="R5947" s="34" t="n">
        <x:v>0</x:v>
      </x:c>
    </x:row>
    <x:row r="5948" ht="18" customHeight="1">
      <x:c r="A5948" s="25" t="str">
        <x:v>EEZ_927</x:v>
      </x:c>
      <x:c r="B5948" s="25" t="str">
        <x:v>Colombia (Caribbean)</x:v>
      </x:c>
      <x:c r="C5948" s="25" t="str">
        <x:v>functional</x:v>
      </x:c>
      <x:c r="D5948" s="25" t="str">
        <x:v>Small pelagics (&lt;30 cm)</x:v>
      </x:c>
      <x:c r="E5948" s="35" t="n">
        <x:v>3</x:v>
      </x:c>
      <x:c r="F5948" s="35" t="n">
        <x:v>3</x:v>
      </x:c>
      <x:c r="G5948" s="32" t="n">
        <x:v>442.3540766759</x:v>
      </x:c>
      <x:c r="H5948" s="32" t="n">
        <x:v>442.3540766759</x:v>
      </x:c>
      <x:c r="I5948" s="33" t="n">
        <x:v>0</x:v>
      </x:c>
      <x:c r="J5948" s="34" t="n">
        <x:v>1</x:v>
      </x:c>
      <x:c r="K5948" s="33" t="n">
        <x:v>2323.4092579612116</x:v>
      </x:c>
      <x:c r="L5948" s="32" t="n">
        <x:v>1027769.5570456698</x:v>
      </x:c>
      <x:c r="M5948" s="33" t="n">
        <x:v>4.128737539891529</x:v>
      </x:c>
      <x:c r="N5948" s="33" t="n">
        <x:v>1345.0472469261395</x:v>
      </x:c>
      <x:c r="O5948" s="32" t="n">
        <x:v>594987.1329994737</x:v>
      </x:c>
      <x:c r="P5948" s="32" t="n">
        <x:v>432782.42404619604</x:v>
      </x:c>
      <x:c r="Q5948" s="33" t="n">
        <x:v>1.7273811483358226</x:v>
      </x:c>
      <x:c r="R5948" s="34" t="n">
        <x:v>0.7273811483358227</x:v>
      </x:c>
    </x:row>
    <x:row r="5949" ht="18" customHeight="1">
      <x:c r="A5949" s="25" t="str">
        <x:v>EEZ_927</x:v>
      </x:c>
      <x:c r="B5949" s="25" t="str">
        <x:v>Colombia (Caribbean)</x:v>
      </x:c>
      <x:c r="C5949" s="25" t="str">
        <x:v>functional</x:v>
      </x:c>
      <x:c r="D5949" s="25" t="str">
        <x:v>Small reef assoc. fish (&lt;30 cm)</x:v>
      </x:c>
      <x:c r="E5949" s="35" t="n">
        <x:v>1</x:v>
      </x:c>
      <x:c r="F5949" s="35" t="n">
        <x:v>1</x:v>
      </x:c>
      <x:c r="G5949" s="32" t="n">
        <x:v>5.77</x:v>
      </x:c>
      <x:c r="H5949" s="32" t="n">
        <x:v>5.77</x:v>
      </x:c>
      <x:c r="I5949" s="33" t="n">
        <x:v>0</x:v>
      </x:c>
      <x:c r="J5949" s="34" t="n">
        <x:v>1</x:v>
      </x:c>
      <x:c r="K5949" s="33" t="n">
        <x:v>309.0295432513592</x:v>
      </x:c>
      <x:c r="L5949" s="32" t="n">
        <x:v>1783.1004645603425</x:v>
      </x:c>
      <x:c r="M5949" s="33" t="n">
        <x:v>3.49</x:v>
      </x:c>
      <x:c r="N5949" s="33" t="n">
        <x:v>309.0295432513592</x:v>
      </x:c>
      <x:c r="O5949" s="32" t="n">
        <x:v>1783.1004645603425</x:v>
      </x:c>
      <x:c r="P5949" s="32" t="n">
        <x:v>0</x:v>
      </x:c>
      <x:c r="Q5949" s="33" t="n">
        <x:v>1</x:v>
      </x:c>
      <x:c r="R5949" s="34" t="n">
        <x:v>0</x:v>
      </x:c>
    </x:row>
    <x:row r="5950" ht="18" customHeight="1">
      <x:c r="A5950" s="25" t="str">
        <x:v>EEZ_928</x:v>
      </x:c>
      <x:c r="B5950" s="25" t="str">
        <x:v>Colombia (Pacific)</x:v>
      </x:c>
      <x:c r="C5950" s="25" t="str">
        <x:v>functional</x:v>
      </x:c>
      <x:c r="D5950" s="25" t="str">
        <x:v>Large benthopelagics (&gt;=90 cm)</x:v>
      </x:c>
      <x:c r="E5950" s="35" t="n">
        <x:v>3</x:v>
      </x:c>
      <x:c r="F5950" s="35" t="n">
        <x:v>3</x:v>
      </x:c>
      <x:c r="G5950" s="32" t="n">
        <x:v>1498.6799999999998</x:v>
      </x:c>
      <x:c r="H5950" s="32" t="n">
        <x:v>1498.6799999999998</x:v>
      </x:c>
      <x:c r="I5950" s="33" t="n">
        <x:v>0</x:v>
      </x:c>
      <x:c r="J5950" s="34" t="n">
        <x:v>1</x:v>
      </x:c>
      <x:c r="K5950" s="33" t="n">
        <x:v>262.74505452720996</x:v>
      </x:c>
      <x:c r="L5950" s="32" t="n">
        <x:v>393770.758318839</x:v>
      </x:c>
      <x:c r="M5950" s="33" t="n">
        <x:v>2.8487472308965223</x:v>
      </x:c>
      <x:c r="N5950" s="33" t="n">
        <x:v>70.59065812556567</x:v>
      </x:c>
      <x:c r="O5950" s="32" t="n">
        <x:v>105792.80751962274</x:v>
      </x:c>
      <x:c r="P5950" s="32" t="n">
        <x:v>287977.9507992163</x:v>
      </x:c>
      <x:c r="Q5950" s="33" t="n">
        <x:v>3.72209385071666</x:v>
      </x:c>
      <x:c r="R5950" s="34" t="n">
        <x:v>2.72209385071666</x:v>
      </x:c>
    </x:row>
    <x:row r="5951" ht="18" customHeight="1">
      <x:c r="A5951" s="25" t="str">
        <x:v>EEZ_928</x:v>
      </x:c>
      <x:c r="B5951" s="25" t="str">
        <x:v>Colombia (Pacific)</x:v>
      </x:c>
      <x:c r="C5951" s="25" t="str">
        <x:v>functional</x:v>
      </x:c>
      <x:c r="D5951" s="25" t="str">
        <x:v>Large demersals (&gt;=90 cm)</x:v>
      </x:c>
      <x:c r="E5951" s="35" t="n">
        <x:v>3</x:v>
      </x:c>
      <x:c r="F5951" s="35" t="n">
        <x:v>3</x:v>
      </x:c>
      <x:c r="G5951" s="32" t="n">
        <x:v>1459.7</x:v>
      </x:c>
      <x:c r="H5951" s="32" t="n">
        <x:v>1459.7</x:v>
      </x:c>
      <x:c r="I5951" s="33" t="n">
        <x:v>0</x:v>
      </x:c>
      <x:c r="J5951" s="34" t="n">
        <x:v>1</x:v>
      </x:c>
      <x:c r="K5951" s="33" t="n">
        <x:v>1390.6443135251318</x:v>
      </x:c>
      <x:c r="L5951" s="32" t="n">
        <x:v>2029923.5044526348</x:v>
      </x:c>
      <x:c r="M5951" s="33" t="n">
        <x:v>4.1309836267726245</x:v>
      </x:c>
      <x:c r="N5951" s="33" t="n">
        <x:v>1352.021590006435</x:v>
      </x:c>
      <x:c r="O5951" s="32" t="n">
        <x:v>1973545.9149323932</x:v>
      </x:c>
      <x:c r="P5951" s="32" t="n">
        <x:v>56377.5895202416</x:v>
      </x:c>
      <x:c r="Q5951" s="33" t="n">
        <x:v>1.0285666470152395</x:v>
      </x:c>
      <x:c r="R5951" s="34" t="n">
        <x:v>0.028566647015239522</x:v>
      </x:c>
    </x:row>
    <x:row r="5952" ht="18" customHeight="1">
      <x:c r="A5952" s="25" t="str">
        <x:v>EEZ_928</x:v>
      </x:c>
      <x:c r="B5952" s="25" t="str">
        <x:v>Colombia (Pacific)</x:v>
      </x:c>
      <x:c r="C5952" s="25" t="str">
        <x:v>functional</x:v>
      </x:c>
      <x:c r="D5952" s="25" t="str">
        <x:v>Large pelagics (&gt;=90 cm)</x:v>
      </x:c>
      <x:c r="E5952" s="35" t="n">
        <x:v>18</x:v>
      </x:c>
      <x:c r="F5952" s="35" t="n">
        <x:v>18</x:v>
      </x:c>
      <x:c r="G5952" s="32" t="n">
        <x:v>23931.6494705913</x:v>
      </x:c>
      <x:c r="H5952" s="32" t="n">
        <x:v>23931.6494705913</x:v>
      </x:c>
      <x:c r="I5952" s="33" t="n">
        <x:v>0</x:v>
      </x:c>
      <x:c r="J5952" s="34" t="n">
        <x:v>1</x:v>
      </x:c>
      <x:c r="K5952" s="33" t="n">
        <x:v>2650.1419639275473</x:v>
      </x:c>
      <x:c r="L5952" s="32" t="n">
        <x:v>63422268.528018475</x:v>
      </x:c>
      <x:c r="M5952" s="33" t="n">
        <x:v>4.419996664032272</x:v>
      </x:c>
      <x:c r="N5952" s="33" t="n">
        <x:v>2630.2477879650937</x:v>
      </x:c>
      <x:c r="O5952" s="32" t="n">
        <x:v>62946168.08237877</x:v>
      </x:c>
      <x:c r="P5952" s="32" t="n">
        <x:v>476100.44563970715</x:v>
      </x:c>
      <x:c r="Q5952" s="33" t="n">
        <x:v>1.0075636128479915</x:v>
      </x:c>
      <x:c r="R5952" s="34" t="n">
        <x:v>0.007563612847991415</x:v>
      </x:c>
    </x:row>
    <x:row r="5953" ht="18" customHeight="1">
      <x:c r="A5953" s="25" t="str">
        <x:v>EEZ_928</x:v>
      </x:c>
      <x:c r="B5953" s="25" t="str">
        <x:v>Colombia (Pacific)</x:v>
      </x:c>
      <x:c r="C5953" s="25" t="str">
        <x:v>functional</x:v>
      </x:c>
      <x:c r="D5953" s="25" t="str">
        <x:v>Large reef assoc. fish (&gt;=90 cm)</x:v>
      </x:c>
      <x:c r="E5953" s="35" t="n">
        <x:v>2</x:v>
      </x:c>
      <x:c r="F5953" s="35" t="n">
        <x:v>2</x:v>
      </x:c>
      <x:c r="G5953" s="32" t="n">
        <x:v>609.79125</x:v>
      </x:c>
      <x:c r="H5953" s="32" t="n">
        <x:v>609.79125</x:v>
      </x:c>
      <x:c r="I5953" s="33" t="n">
        <x:v>0</x:v>
      </x:c>
      <x:c r="J5953" s="34" t="n">
        <x:v>1</x:v>
      </x:c>
      <x:c r="K5953" s="33" t="n">
        <x:v>1299.9016262967573</x:v>
      </x:c>
      <x:c r="L5953" s="32" t="n">
        <x:v>792668.6375765326</x:v>
      </x:c>
      <x:c r="M5953" s="33" t="n">
        <x:v>4.109635858992728</x:v>
      </x:c>
      <x:c r="N5953" s="33" t="n">
        <x:v>1287.1698513979147</x:v>
      </x:c>
      <x:c r="O5953" s="32" t="n">
        <x:v>784904.9126462487</x:v>
      </x:c>
      <x:c r="P5953" s="32" t="n">
        <x:v>7763.724930283846</x:v>
      </x:c>
      <x:c r="Q5953" s="33" t="n">
        <x:v>1.0098912935888107</x:v>
      </x:c>
      <x:c r="R5953" s="34" t="n">
        <x:v>0.00989129358881068</x:v>
      </x:c>
    </x:row>
    <x:row r="5954" ht="18" customHeight="1">
      <x:c r="A5954" s="25" t="str">
        <x:v>EEZ_928</x:v>
      </x:c>
      <x:c r="B5954" s="25" t="str">
        <x:v>Colombia (Pacific)</x:v>
      </x:c>
      <x:c r="C5954" s="25" t="str">
        <x:v>functional</x:v>
      </x:c>
      <x:c r="D5954" s="25" t="str">
        <x:v>Large sharks (&gt;=90 cm)</x:v>
      </x:c>
      <x:c r="E5954" s="35" t="n">
        <x:v>14</x:v>
      </x:c>
      <x:c r="F5954" s="35" t="n">
        <x:v>14</x:v>
      </x:c>
      <x:c r="G5954" s="32" t="n">
        <x:v>599.695904134</x:v>
      </x:c>
      <x:c r="H5954" s="32" t="n">
        <x:v>599.695904134</x:v>
      </x:c>
      <x:c r="I5954" s="33" t="n">
        <x:v>0</x:v>
      </x:c>
      <x:c r="J5954" s="34" t="n">
        <x:v>1</x:v>
      </x:c>
      <x:c r="K5954" s="33" t="n">
        <x:v>1955.88545040469</x:v>
      </x:c>
      <x:c r="L5954" s="32" t="n">
        <x:v>1172936.4935629764</x:v>
      </x:c>
      <x:c r="M5954" s="33" t="n">
        <x:v>4.253334349880765</x:v>
      </x:c>
      <x:c r="N5954" s="33" t="n">
        <x:v>1791.9849168461565</x:v>
      </x:c>
      <x:c r="O5954" s="32" t="n">
        <x:v>1074646.0149025465</x:v>
      </x:c>
      <x:c r="P5954" s="32" t="n">
        <x:v>98290.47866042983</x:v>
      </x:c>
      <x:c r="Q5954" s="33" t="n">
        <x:v>1.0914631211556145</x:v>
      </x:c>
      <x:c r="R5954" s="34" t="n">
        <x:v>0.09146312115561442</x:v>
      </x:c>
    </x:row>
    <x:row r="5955" ht="18" customHeight="1">
      <x:c r="A5955" s="25" t="str">
        <x:v>EEZ_928</x:v>
      </x:c>
      <x:c r="B5955" s="25" t="str">
        <x:v>Colombia (Pacific)</x:v>
      </x:c>
      <x:c r="C5955" s="25" t="str">
        <x:v>functional</x:v>
      </x:c>
      <x:c r="D5955" s="25" t="str">
        <x:v>Lobsters, crabs</x:v>
      </x:c>
      <x:c r="E5955" s="35" t="n">
        <x:v>3</x:v>
      </x:c>
      <x:c r="F5955" s="35" t="n">
        <x:v>3</x:v>
      </x:c>
      <x:c r="G5955" s="32" t="n">
        <x:v>1334.0409656548002</x:v>
      </x:c>
      <x:c r="H5955" s="32" t="n">
        <x:v>1334.0409656548002</x:v>
      </x:c>
      <x:c r="I5955" s="33" t="n">
        <x:v>0</x:v>
      </x:c>
      <x:c r="J5955" s="34" t="n">
        <x:v>1</x:v>
      </x:c>
      <x:c r="K5955" s="33" t="n">
        <x:v>368.39591089752133</x:v>
      </x:c>
      <x:c r="L5955" s="32" t="n">
        <x:v>491455.23671700904</x:v>
      </x:c>
      <x:c r="M5955" s="33" t="n">
        <x:v>3.5628574834642572</x:v>
      </x:c>
      <x:c r="N5955" s="33" t="n">
        <x:v>365.4748390065996</x:v>
      </x:c>
      <x:c r="O5955" s="32" t="n">
        <x:v>487558.4071508968</x:v>
      </x:c>
      <x:c r="P5955" s="32" t="n">
        <x:v>3896.829566112254</x:v>
      </x:c>
      <x:c r="Q5955" s="33" t="n">
        <x:v>1.0079925389634523</x:v>
      </x:c>
      <x:c r="R5955" s="34" t="n">
        <x:v>0.00799253896345224</x:v>
      </x:c>
    </x:row>
    <x:row r="5956" ht="18" customHeight="1">
      <x:c r="A5956" s="25" t="str">
        <x:v>EEZ_928</x:v>
      </x:c>
      <x:c r="B5956" s="25" t="str">
        <x:v>Colombia (Pacific)</x:v>
      </x:c>
      <x:c r="C5956" s="25" t="str">
        <x:v>functional</x:v>
      </x:c>
      <x:c r="D5956" s="25" t="str">
        <x:v>Medium benthopelagics (30 - 89 cm)</x:v>
      </x:c>
      <x:c r="E5956" s="35" t="n">
        <x:v>1</x:v>
      </x:c>
      <x:c r="F5956" s="35" t="n">
        <x:v>1</x:v>
      </x:c>
      <x:c r="G5956" s="32" t="n">
        <x:v>661.5500000000001</x:v>
      </x:c>
      <x:c r="H5956" s="32" t="n">
        <x:v>661.5500000000001</x:v>
      </x:c>
      <x:c r="I5956" s="33" t="n">
        <x:v>0</x:v>
      </x:c>
      <x:c r="J5956" s="34" t="n">
        <x:v>1</x:v>
      </x:c>
      <x:c r="K5956" s="33" t="n">
        <x:v>501.18723362727246</x:v>
      </x:c>
      <x:c r="L5956" s="32" t="n">
        <x:v>331560.4144061221</x:v>
      </x:c>
      <x:c r="M5956" s="33" t="n">
        <x:v>3.7000000000000006</x:v>
      </x:c>
      <x:c r="N5956" s="33" t="n">
        <x:v>501.18723362727303</x:v>
      </x:c>
      <x:c r="O5956" s="32" t="n">
        <x:v>331560.4144061225</x:v>
      </x:c>
      <x:c r="P5956" s="32" t="n">
        <x:v>-4.0745362639427185e-10</x:v>
      </x:c>
      <x:c r="Q5956" s="33" t="n">
        <x:v>0.9999999999999988</x:v>
      </x:c>
      <x:c r="R5956" s="34" t="n">
        <x:v>-1.2288970838816394e-15</x:v>
      </x:c>
    </x:row>
    <x:row r="5957" ht="18" customHeight="1">
      <x:c r="A5957" s="25" t="str">
        <x:v>EEZ_928</x:v>
      </x:c>
      <x:c r="B5957" s="25" t="str">
        <x:v>Colombia (Pacific)</x:v>
      </x:c>
      <x:c r="C5957" s="25" t="str">
        <x:v>functional</x:v>
      </x:c>
      <x:c r="D5957" s="25" t="str">
        <x:v>Medium demersals (30 - 89 cm)</x:v>
      </x:c>
      <x:c r="E5957" s="35" t="n">
        <x:v>8</x:v>
      </x:c>
      <x:c r="F5957" s="35" t="n">
        <x:v>8</x:v>
      </x:c>
      <x:c r="G5957" s="32" t="n">
        <x:v>15385.0882761662</x:v>
      </x:c>
      <x:c r="H5957" s="32" t="n">
        <x:v>15385.0882761662</x:v>
      </x:c>
      <x:c r="I5957" s="33" t="n">
        <x:v>0</x:v>
      </x:c>
      <x:c r="J5957" s="34" t="n">
        <x:v>1</x:v>
      </x:c>
      <x:c r="K5957" s="33" t="n">
        <x:v>615.005001878661</x:v>
      </x:c>
      <x:c r="L5957" s="32" t="n">
        <x:v>9461906.244186958</x:v>
      </x:c>
      <x:c r="M5957" s="33" t="n">
        <x:v>3.5499446221756847</x:v>
      </x:c>
      <x:c r="N5957" s="33" t="n">
        <x:v>354.7681490988843</x:v>
      </x:c>
      <x:c r="O5957" s="32" t="n">
        <x:v>5458139.291458427</x:v>
      </x:c>
      <x:c r="P5957" s="32" t="n">
        <x:v>4003766.9527285313</x:v>
      </x:c>
      <x:c r="Q5957" s="33" t="n">
        <x:v>1.7335406333425976</x:v>
      </x:c>
      <x:c r="R5957" s="34" t="n">
        <x:v>0.7335406333425976</x:v>
      </x:c>
    </x:row>
    <x:row r="5958" ht="18" customHeight="1">
      <x:c r="A5958" s="25" t="str">
        <x:v>EEZ_928</x:v>
      </x:c>
      <x:c r="B5958" s="25" t="str">
        <x:v>Colombia (Pacific)</x:v>
      </x:c>
      <x:c r="C5958" s="25" t="str">
        <x:v>functional</x:v>
      </x:c>
      <x:c r="D5958" s="25" t="str">
        <x:v>Medium pelagics (30 - 89 cm)</x:v>
      </x:c>
      <x:c r="E5958" s="35" t="n">
        <x:v>5</x:v>
      </x:c>
      <x:c r="F5958" s="35" t="n">
        <x:v>5</x:v>
      </x:c>
      <x:c r="G5958" s="32" t="n">
        <x:v>996.596431466</x:v>
      </x:c>
      <x:c r="H5958" s="32" t="n">
        <x:v>996.596431466</x:v>
      </x:c>
      <x:c r="I5958" s="33" t="n">
        <x:v>0</x:v>
      </x:c>
      <x:c r="J5958" s="34" t="n">
        <x:v>1</x:v>
      </x:c>
      <x:c r="K5958" s="33" t="n">
        <x:v>736.2514547420484</x:v>
      </x:c>
      <x:c r="L5958" s="32" t="n">
        <x:v>733745.5724575766</x:v>
      </x:c>
      <x:c r="M5958" s="33" t="n">
        <x:v>3.732718899304191</x:v>
      </x:c>
      <x:c r="N5958" s="33" t="n">
        <x:v>540.4044284852998</x:v>
      </x:c>
      <x:c r="O5958" s="32" t="n">
        <x:v>538565.124976873</x:v>
      </x:c>
      <x:c r="P5958" s="32" t="n">
        <x:v>195180.4474807036</x:v>
      </x:c>
      <x:c r="Q5958" s="33" t="n">
        <x:v>1.3624082556201258</x:v>
      </x:c>
      <x:c r="R5958" s="34" t="n">
        <x:v>0.36240825562012574</x:v>
      </x:c>
    </x:row>
    <x:row r="5959" ht="18" customHeight="1">
      <x:c r="A5959" s="25" t="str">
        <x:v>EEZ_928</x:v>
      </x:c>
      <x:c r="B5959" s="25" t="str">
        <x:v>Colombia (Pacific)</x:v>
      </x:c>
      <x:c r="C5959" s="25" t="str">
        <x:v>functional</x:v>
      </x:c>
      <x:c r="D5959" s="25" t="str">
        <x:v>Medium reef assoc. fish (30 - 89 cm)</x:v>
      </x:c>
      <x:c r="E5959" s="35" t="n">
        <x:v>12</x:v>
      </x:c>
      <x:c r="F5959" s="35" t="n">
        <x:v>12</x:v>
      </x:c>
      <x:c r="G5959" s="32" t="n">
        <x:v>3226.3738374516</x:v>
      </x:c>
      <x:c r="H5959" s="32" t="n">
        <x:v>3226.3738374516</x:v>
      </x:c>
      <x:c r="I5959" s="33" t="n">
        <x:v>0</x:v>
      </x:c>
      <x:c r="J5959" s="34" t="n">
        <x:v>1</x:v>
      </x:c>
      <x:c r="K5959" s="33" t="n">
        <x:v>773.3524312528322</x:v>
      </x:c>
      <x:c r="L5959" s="32" t="n">
        <x:v>2495124.051323725</x:v>
      </x:c>
      <x:c r="M5959" s="33" t="n">
        <x:v>3.6477548818253354</x:v>
      </x:c>
      <x:c r="N5959" s="33" t="n">
        <x:v>444.38038596238886</x:v>
      </x:c>
      <x:c r="O5959" s="32" t="n">
        <x:v>1433737.2511456958</x:v>
      </x:c>
      <x:c r="P5959" s="32" t="n">
        <x:v>1061386.800178029</x:v>
      </x:c>
      <x:c r="Q5959" s="33" t="n">
        <x:v>1.7402938016222134</x:v>
      </x:c>
      <x:c r="R5959" s="34" t="n">
        <x:v>0.7402938016222133</x:v>
      </x:c>
    </x:row>
    <x:row r="5960" ht="18" customHeight="1">
      <x:c r="A5960" s="25" t="str">
        <x:v>EEZ_928</x:v>
      </x:c>
      <x:c r="B5960" s="25" t="str">
        <x:v>Colombia (Pacific)</x:v>
      </x:c>
      <x:c r="C5960" s="25" t="str">
        <x:v>functional</x:v>
      </x:c>
      <x:c r="D5960" s="25" t="str">
        <x:v>Other demersal invertebrates</x:v>
      </x:c>
      <x:c r="E5960" s="35" t="n">
        <x:v>3</x:v>
      </x:c>
      <x:c r="F5960" s="35" t="n">
        <x:v>3</x:v>
      </x:c>
      <x:c r="G5960" s="32" t="n">
        <x:v>458.87000000000006</x:v>
      </x:c>
      <x:c r="H5960" s="32" t="n">
        <x:v>458.87000000000006</x:v>
      </x:c>
      <x:c r="I5960" s="33" t="n">
        <x:v>0</x:v>
      </x:c>
      <x:c r="J5960" s="34" t="n">
        <x:v>1</x:v>
      </x:c>
      <x:c r="K5960" s="33" t="n">
        <x:v>10.202043047427955</x:v>
      </x:c>
      <x:c r="L5960" s="32" t="n">
        <x:v>4681.4114931732665</x:v>
      </x:c>
      <x:c r="M5960" s="33" t="n">
        <x:v>2.0031146076230737</x:v>
      </x:c>
      <x:c r="N5960" s="33" t="n">
        <x:v>10.071974269451164</x:v>
      </x:c>
      <x:c r="O5960" s="32" t="n">
        <x:v>4621.726833023056</x:v>
      </x:c>
      <x:c r="P5960" s="32" t="n">
        <x:v>59.68466015021022</x:v>
      </x:c>
      <x:c r="Q5960" s="33" t="n">
        <x:v>1.0129139307247137</x:v>
      </x:c>
      <x:c r="R5960" s="34" t="n">
        <x:v>0.012913930724713706</x:v>
      </x:c>
    </x:row>
    <x:row r="5961" ht="18" customHeight="1">
      <x:c r="A5961" s="25" t="str">
        <x:v>EEZ_928</x:v>
      </x:c>
      <x:c r="B5961" s="25" t="str">
        <x:v>Colombia (Pacific)</x:v>
      </x:c>
      <x:c r="C5961" s="25" t="str">
        <x:v>functional</x:v>
      </x:c>
      <x:c r="D5961" s="25" t="str">
        <x:v>Shrimps</x:v>
      </x:c>
      <x:c r="E5961" s="35" t="n">
        <x:v>4</x:v>
      </x:c>
      <x:c r="F5961" s="35" t="n">
        <x:v>4</x:v>
      </x:c>
      <x:c r="G5961" s="32" t="n">
        <x:v>1492.46</x:v>
      </x:c>
      <x:c r="H5961" s="32" t="n">
        <x:v>1492.46</x:v>
      </x:c>
      <x:c r="I5961" s="33" t="n">
        <x:v>0</x:v>
      </x:c>
      <x:c r="J5961" s="34" t="n">
        <x:v>1</x:v>
      </x:c>
      <x:c r="K5961" s="33" t="n">
        <x:v>89.60920439064881</x:v>
      </x:c>
      <x:c r="L5961" s="32" t="n">
        <x:v>133738.15318486773</x:v>
      </x:c>
      <x:c r="M5961" s="33" t="n">
        <x:v>2.8599350736368145</x:v>
      </x:c>
      <x:c r="N5961" s="33" t="n">
        <x:v>72.43276660980837</x:v>
      </x:c>
      <x:c r="O5961" s="32" t="n">
        <x:v>108103.0068544746</x:v>
      </x:c>
      <x:c r="P5961" s="32" t="n">
        <x:v>25635.146330393123</x:v>
      </x:c>
      <x:c r="Q5961" s="33" t="n">
        <x:v>1.2371362932106271</x:v>
      </x:c>
      <x:c r="R5961" s="34" t="n">
        <x:v>0.23713629321062712</x:v>
      </x:c>
    </x:row>
    <x:row r="5962" ht="18" customHeight="1">
      <x:c r="A5962" s="25" t="str">
        <x:v>EEZ_928</x:v>
      </x:c>
      <x:c r="B5962" s="25" t="str">
        <x:v>Colombia (Pacific)</x:v>
      </x:c>
      <x:c r="C5962" s="25" t="str">
        <x:v>functional</x:v>
      </x:c>
      <x:c r="D5962" s="25" t="str">
        <x:v>Small benthopelagics (&lt;30 cm)</x:v>
      </x:c>
      <x:c r="E5962" s="35" t="n">
        <x:v>1</x:v>
      </x:c>
      <x:c r="F5962" s="35" t="n">
        <x:v>1</x:v>
      </x:c>
      <x:c r="G5962" s="32" t="n">
        <x:v>281.5657366139</x:v>
      </x:c>
      <x:c r="H5962" s="32" t="n">
        <x:v>281.5657366139</x:v>
      </x:c>
      <x:c r="I5962" s="33" t="n">
        <x:v>0</x:v>
      </x:c>
      <x:c r="J5962" s="34" t="n">
        <x:v>1</x:v>
      </x:c>
      <x:c r="K5962" s="33" t="n">
        <x:v>107.1519305237606</x:v>
      </x:c>
      <x:c r="L5962" s="32" t="n">
        <x:v>30170.31224752409</x:v>
      </x:c>
      <x:c r="M5962" s="33" t="n">
        <x:v>3.03</x:v>
      </x:c>
      <x:c r="N5962" s="33" t="n">
        <x:v>107.1519305237606</x:v>
      </x:c>
      <x:c r="O5962" s="32" t="n">
        <x:v>30170.31224752409</x:v>
      </x:c>
      <x:c r="P5962" s="32" t="n">
        <x:v>0</x:v>
      </x:c>
      <x:c r="Q5962" s="33" t="n">
        <x:v>1</x:v>
      </x:c>
      <x:c r="R5962" s="34" t="n">
        <x:v>0</x:v>
      </x:c>
    </x:row>
    <x:row r="5963" ht="18" customHeight="1">
      <x:c r="A5963" s="25" t="str">
        <x:v>EEZ_928</x:v>
      </x:c>
      <x:c r="B5963" s="25" t="str">
        <x:v>Colombia (Pacific)</x:v>
      </x:c>
      <x:c r="C5963" s="25" t="str">
        <x:v>functional</x:v>
      </x:c>
      <x:c r="D5963" s="25" t="str">
        <x:v>Small demersals (&lt;30 cm)</x:v>
      </x:c>
      <x:c r="E5963" s="35" t="n">
        <x:v>1</x:v>
      </x:c>
      <x:c r="F5963" s="35" t="n">
        <x:v>1</x:v>
      </x:c>
      <x:c r="G5963" s="32" t="n">
        <x:v>156.8912691696</x:v>
      </x:c>
      <x:c r="H5963" s="32" t="n">
        <x:v>156.8912691696</x:v>
      </x:c>
      <x:c r="I5963" s="33" t="n">
        <x:v>0</x:v>
      </x:c>
      <x:c r="J5963" s="34" t="n">
        <x:v>1</x:v>
      </x:c>
      <x:c r="K5963" s="33" t="n">
        <x:v>416.8693834703355</x:v>
      </x:c>
      <x:c r="L5963" s="32" t="n">
        <x:v>65403.16665060961</x:v>
      </x:c>
      <x:c r="M5963" s="33" t="n">
        <x:v>3.6199999999999997</x:v>
      </x:c>
      <x:c r="N5963" s="33" t="n">
        <x:v>416.8693834703351</x:v>
      </x:c>
      <x:c r="O5963" s="32" t="n">
        <x:v>65403.16665060955</x:v>
      </x:c>
      <x:c r="P5963" s="32" t="n">
        <x:v>5.820766091346741e-11</x:v>
      </x:c>
      <x:c r="Q5963" s="33" t="n">
        <x:v>1.0000000000000009</x:v>
      </x:c>
      <x:c r="R5963" s="34" t="n">
        <x:v>8.899823035239062e-16</x:v>
      </x:c>
    </x:row>
    <x:row r="5964" ht="18" customHeight="1">
      <x:c r="A5964" s="25" t="str">
        <x:v>EEZ_928</x:v>
      </x:c>
      <x:c r="B5964" s="25" t="str">
        <x:v>Colombia (Pacific)</x:v>
      </x:c>
      <x:c r="C5964" s="25" t="str">
        <x:v>functional</x:v>
      </x:c>
      <x:c r="D5964" s="25" t="str">
        <x:v>Small pelagics (&lt;30 cm)</x:v>
      </x:c>
      <x:c r="E5964" s="35" t="n">
        <x:v>6</x:v>
      </x:c>
      <x:c r="F5964" s="35" t="n">
        <x:v>6</x:v>
      </x:c>
      <x:c r="G5964" s="32" t="n">
        <x:v>2603.7449489638</x:v>
      </x:c>
      <x:c r="H5964" s="32" t="n">
        <x:v>2603.7449489638</x:v>
      </x:c>
      <x:c r="I5964" s="33" t="n">
        <x:v>0</x:v>
      </x:c>
      <x:c r="J5964" s="34" t="n">
        <x:v>1</x:v>
      </x:c>
      <x:c r="K5964" s="33" t="n">
        <x:v>298.2552805640699</x:v>
      </x:c>
      <x:c r="L5964" s="32" t="n">
        <x:v>776580.6802704781</x:v>
      </x:c>
      <x:c r="M5964" s="33" t="n">
        <x:v>2.918180757471353</x:v>
      </x:c>
      <x:c r="N5964" s="33" t="n">
        <x:v>82.82868327946544</x:v>
      </x:c>
      <x:c r="O5964" s="32" t="n">
        <x:v>215664.7657182305</x:v>
      </x:c>
      <x:c r="P5964" s="32" t="n">
        <x:v>560915.9145522476</x:v>
      </x:c>
      <x:c r="Q5964" s="33" t="n">
        <x:v>3.6008695147036365</x:v>
      </x:c>
      <x:c r="R5964" s="34" t="n">
        <x:v>2.6008695147036365</x:v>
      </x:c>
    </x:row>
    <x:row r="5965" ht="18" customHeight="1">
      <x:c r="A5965" s="25" t="str">
        <x:v>EEZ_928</x:v>
      </x:c>
      <x:c r="B5965" s="25" t="str">
        <x:v>Colombia (Pacific)</x:v>
      </x:c>
      <x:c r="C5965" s="25" t="str">
        <x:v>functional</x:v>
      </x:c>
      <x:c r="D5965" s="25" t="str">
        <x:v>Small to medium flatfishes (&lt;90 cm)</x:v>
      </x:c>
      <x:c r="E5965" s="35" t="n">
        <x:v>2</x:v>
      </x:c>
      <x:c r="F5965" s="35" t="n">
        <x:v>2</x:v>
      </x:c>
      <x:c r="G5965" s="32" t="n">
        <x:v>142.1471127323</x:v>
      </x:c>
      <x:c r="H5965" s="32" t="n">
        <x:v>142.1471127323</x:v>
      </x:c>
      <x:c r="I5965" s="33" t="n">
        <x:v>0</x:v>
      </x:c>
      <x:c r="J5965" s="34" t="n">
        <x:v>1</x:v>
      </x:c>
      <x:c r="K5965" s="33" t="n">
        <x:v>837.0029279038826</x:v>
      </x:c>
      <x:c r="L5965" s="32" t="n">
        <x:v>118977.54955001836</x:v>
      </x:c>
      <x:c r="M5965" s="33" t="n">
        <x:v>3.9014594232295923</x:v>
      </x:c>
      <x:c r="N5965" s="33" t="n">
        <x:v>797.0020220436456</x:v>
      </x:c>
      <x:c r="O5965" s="32" t="n">
        <x:v>113291.53627530915</x:v>
      </x:c>
      <x:c r="P5965" s="32" t="n">
        <x:v>5686.013274709214</x:v>
      </x:c>
      <x:c r="Q5965" s="33" t="n">
        <x:v>1.0501892150256633</x:v>
      </x:c>
      <x:c r="R5965" s="34" t="n">
        <x:v>0.0501892150256632</x:v>
      </x:c>
    </x:row>
    <x:row r="5966" ht="18" customHeight="1">
      <x:c r="A5966" s="25" t="str">
        <x:v>EEZ_928</x:v>
      </x:c>
      <x:c r="B5966" s="25" t="str">
        <x:v>Colombia (Pacific)</x:v>
      </x:c>
      <x:c r="C5966" s="25" t="str">
        <x:v>functional</x:v>
      </x:c>
      <x:c r="D5966" s="25" t="str">
        <x:v>Small to medium sharks (&lt;90 cm)</x:v>
      </x:c>
      <x:c r="E5966" s="35" t="n">
        <x:v>1</x:v>
      </x:c>
      <x:c r="F5966" s="35" t="n">
        <x:v>1</x:v>
      </x:c>
      <x:c r="G5966" s="32" t="n">
        <x:v>9.13</x:v>
      </x:c>
      <x:c r="H5966" s="32" t="n">
        <x:v>9.13</x:v>
      </x:c>
      <x:c r="I5966" s="33" t="n">
        <x:v>0</x:v>
      </x:c>
      <x:c r="J5966" s="34" t="n">
        <x:v>1</x:v>
      </x:c>
      <x:c r="K5966" s="33" t="n">
        <x:v>407.3802778041126</x:v>
      </x:c>
      <x:c r="L5966" s="32" t="n">
        <x:v>3719.3819363515486</x:v>
      </x:c>
      <x:c r="M5966" s="33" t="n">
        <x:v>3.6099999999999994</x:v>
      </x:c>
      <x:c r="N5966" s="33" t="n">
        <x:v>407.3802778041122</x:v>
      </x:c>
      <x:c r="O5966" s="32" t="n">
        <x:v>3719.381936351545</x:v>
      </x:c>
      <x:c r="P5966" s="32" t="n">
        <x:v>3.637978807091713e-12</x:v>
      </x:c>
      <x:c r="Q5966" s="33" t="n">
        <x:v>1.0000000000000009</x:v>
      </x:c>
      <x:c r="R5966" s="34" t="n">
        <x:v>9.781138020636614e-16</x:v>
      </x:c>
    </x:row>
    <x:row r="5967" ht="18" customHeight="1">
      <x:c r="A5967" s="25" t="str">
        <x:v>EEZ_929</x:v>
      </x:c>
      <x:c r="B5967" s="25" t="str">
        <x:v>Costa Rica (Caribbean)</x:v>
      </x:c>
      <x:c r="C5967" s="25" t="str">
        <x:v>functional</x:v>
      </x:c>
      <x:c r="D5967" s="25" t="str">
        <x:v>Large pelagics (&gt;=90 cm)</x:v>
      </x:c>
      <x:c r="E5967" s="35" t="n">
        <x:v>5</x:v>
      </x:c>
      <x:c r="F5967" s="35" t="n">
        <x:v>5</x:v>
      </x:c>
      <x:c r="G5967" s="32" t="n">
        <x:v>133.5454545556</x:v>
      </x:c>
      <x:c r="H5967" s="32" t="n">
        <x:v>133.5454545556</x:v>
      </x:c>
      <x:c r="I5967" s="33" t="n">
        <x:v>0</x:v>
      </x:c>
      <x:c r="J5967" s="34" t="n">
        <x:v>1</x:v>
      </x:c>
      <x:c r="K5967" s="33" t="n">
        <x:v>2567.4301783420765</x:v>
      </x:c>
      <x:c r="L5967" s="32" t="n">
        <x:v>342868.6302064578</x:v>
      </x:c>
      <x:c r="M5967" s="33" t="n">
        <x:v>4.404200136148914</x:v>
      </x:c>
      <x:c r="N5967" s="33" t="n">
        <x:v>2536.2971643527167</x:v>
      </x:c>
      <x:c r="O5967" s="32" t="n">
        <x:v>338710.95770156285</x:v>
      </x:c>
      <x:c r="P5967" s="32" t="n">
        <x:v>4157.672504894959</x:v>
      </x:c>
      <x:c r="Q5967" s="33" t="n">
        <x:v>1.0122749867117031</x:v>
      </x:c>
      <x:c r="R5967" s="34" t="n">
        <x:v>0.012274986711703231</x:v>
      </x:c>
    </x:row>
    <x:row r="5968" ht="18" customHeight="1">
      <x:c r="A5968" s="25" t="str">
        <x:v>EEZ_929</x:v>
      </x:c>
      <x:c r="B5968" s="25" t="str">
        <x:v>Costa Rica (Caribbean)</x:v>
      </x:c>
      <x:c r="C5968" s="25" t="str">
        <x:v>functional</x:v>
      </x:c>
      <x:c r="D5968" s="25" t="str">
        <x:v>Large sharks (&gt;=90 cm)</x:v>
      </x:c>
      <x:c r="E5968" s="35" t="n">
        <x:v>2</x:v>
      </x:c>
      <x:c r="F5968" s="35" t="n">
        <x:v>2</x:v>
      </x:c>
      <x:c r="G5968" s="32" t="n">
        <x:v>205.0006827139</x:v>
      </x:c>
      <x:c r="H5968" s="32" t="n">
        <x:v>205.0006827139</x:v>
      </x:c>
      <x:c r="I5968" s="33" t="n">
        <x:v>0</x:v>
      </x:c>
      <x:c r="J5968" s="34" t="n">
        <x:v>1</x:v>
      </x:c>
      <x:c r="K5968" s="33" t="n">
        <x:v>2359.4298152843144</x:v>
      </x:c>
      <x:c r="L5968" s="32" t="n">
        <x:v>483684.7229488154</x:v>
      </x:c>
      <x:c r="M5968" s="33" t="n">
        <x:v>4.3192673959385655</x:v>
      </x:c>
      <x:c r="N5968" s="33" t="n">
        <x:v>2085.7747032835637</x:v>
      </x:c>
      <x:c r="O5968" s="32" t="n">
        <x:v>427585.23816051276</x:v>
      </x:c>
      <x:c r="P5968" s="32" t="n">
        <x:v>56099.48478830262</x:v>
      </x:c>
      <x:c r="Q5968" s="33" t="n">
        <x:v>1.131200705219957</x:v>
      </x:c>
      <x:c r="R5968" s="34" t="n">
        <x:v>0.1312007052199572</x:v>
      </x:c>
    </x:row>
    <x:row r="5969" ht="18" customHeight="1">
      <x:c r="A5969" s="25" t="str">
        <x:v>EEZ_929</x:v>
      </x:c>
      <x:c r="B5969" s="25" t="str">
        <x:v>Costa Rica (Caribbean)</x:v>
      </x:c>
      <x:c r="C5969" s="25" t="str">
        <x:v>functional</x:v>
      </x:c>
      <x:c r="D5969" s="25" t="str">
        <x:v>Medium demersals (30 - 89 cm)</x:v>
      </x:c>
      <x:c r="E5969" s="35" t="n">
        <x:v>2</x:v>
      </x:c>
      <x:c r="F5969" s="35" t="n">
        <x:v>2</x:v>
      </x:c>
      <x:c r="G5969" s="32" t="n">
        <x:v>17.3877448335</x:v>
      </x:c>
      <x:c r="H5969" s="32" t="n">
        <x:v>17.3877448335</x:v>
      </x:c>
      <x:c r="I5969" s="33" t="n">
        <x:v>0</x:v>
      </x:c>
      <x:c r="J5969" s="34" t="n">
        <x:v>1</x:v>
      </x:c>
      <x:c r="K5969" s="33" t="n">
        <x:v>193.09405409849163</x:v>
      </x:c>
      <x:c r="L5969" s="32" t="n">
        <x:v>3357.4701415306176</x:v>
      </x:c>
      <x:c r="M5969" s="33" t="n">
        <x:v>3.285288918433103</x:v>
      </x:c>
      <x:c r="N5969" s="33" t="n">
        <x:v>192.8807643648242</x:v>
      </x:c>
      <x:c r="O5969" s="32" t="n">
        <x:v>3353.7615140660027</x:v>
      </x:c>
      <x:c r="P5969" s="32" t="n">
        <x:v>3.7086274646148922</x:v>
      </x:c>
      <x:c r="Q5969" s="33" t="n">
        <x:v>1.0011058113253015</x:v>
      </x:c>
      <x:c r="R5969" s="34" t="n">
        <x:v>0.0011058113253016194</x:v>
      </x:c>
    </x:row>
    <x:row r="5970" ht="18" customHeight="1">
      <x:c r="A5970" s="25" t="str">
        <x:v>EEZ_929</x:v>
      </x:c>
      <x:c r="B5970" s="25" t="str">
        <x:v>Costa Rica (Caribbean)</x:v>
      </x:c>
      <x:c r="C5970" s="25" t="str">
        <x:v>functional</x:v>
      </x:c>
      <x:c r="D5970" s="25" t="str">
        <x:v>Medium pelagics (30 - 89 cm)</x:v>
      </x:c>
      <x:c r="E5970" s="35" t="n">
        <x:v>1</x:v>
      </x:c>
      <x:c r="F5970" s="35" t="n">
        <x:v>1</x:v>
      </x:c>
      <x:c r="G5970" s="32" t="n">
        <x:v>159.99999999</x:v>
      </x:c>
      <x:c r="H5970" s="32" t="n">
        <x:v>159.99999999</x:v>
      </x:c>
      <x:c r="I5970" s="33" t="n">
        <x:v>0</x:v>
      </x:c>
      <x:c r="J5970" s="34" t="n">
        <x:v>1</x:v>
      </x:c>
      <x:c r="K5970" s="33" t="n">
        <x:v>1819.7008586099823</x:v>
      </x:c>
      <x:c r="L5970" s="32" t="n">
        <x:v>291152.13735940016</x:v>
      </x:c>
      <x:c r="M5970" s="33" t="n">
        <x:v>4.26</x:v>
      </x:c>
      <x:c r="N5970" s="33" t="n">
        <x:v>1819.7008586099826</x:v>
      </x:c>
      <x:c r="O5970" s="32" t="n">
        <x:v>291152.13735940016</x:v>
      </x:c>
      <x:c r="P5970" s="32" t="n">
        <x:v>0</x:v>
      </x:c>
      <x:c r="Q5970" s="33" t="n">
        <x:v>1</x:v>
      </x:c>
      <x:c r="R5970" s="34" t="n">
        <x:v>0</x:v>
      </x:c>
    </x:row>
    <x:row r="5971" ht="18" customHeight="1">
      <x:c r="A5971" s="25" t="str">
        <x:v>EEZ_929</x:v>
      </x:c>
      <x:c r="B5971" s="25" t="str">
        <x:v>Costa Rica (Caribbean)</x:v>
      </x:c>
      <x:c r="C5971" s="25" t="str">
        <x:v>functional</x:v>
      </x:c>
      <x:c r="D5971" s="25" t="str">
        <x:v>Medium reef assoc. fish (30 - 89 cm)</x:v>
      </x:c>
      <x:c r="E5971" s="35" t="n">
        <x:v>2</x:v>
      </x:c>
      <x:c r="F5971" s="35" t="n">
        <x:v>2</x:v>
      </x:c>
      <x:c r="G5971" s="32" t="n">
        <x:v>82.407161795</x:v>
      </x:c>
      <x:c r="H5971" s="32" t="n">
        <x:v>82.407161795</x:v>
      </x:c>
      <x:c r="I5971" s="33" t="n">
        <x:v>0</x:v>
      </x:c>
      <x:c r="J5971" s="34" t="n">
        <x:v>1</x:v>
      </x:c>
      <x:c r="K5971" s="33" t="n">
        <x:v>1045.2924903779992</x:v>
      </x:c>
      <x:c r="L5971" s="32" t="n">
        <x:v>86139.58737767825</x:v>
      </x:c>
      <x:c r="M5971" s="33" t="n">
        <x:v>4.019202892059753</x:v>
      </x:c>
      <x:c r="N5971" s="33" t="n">
        <x:v>1045.2084017013435</x:v>
      </x:c>
      <x:c r="O5971" s="32" t="n">
        <x:v>86132.65786849597</x:v>
      </x:c>
      <x:c r="P5971" s="32" t="n">
        <x:v>6.929509182285983</x:v>
      </x:c>
      <x:c r="Q5971" s="33" t="n">
        <x:v>1.0000804515889068</x:v>
      </x:c>
      <x:c r="R5971" s="34" t="n">
        <x:v>0.00008045158890679644</x:v>
      </x:c>
    </x:row>
    <x:row r="5972" ht="18" customHeight="1">
      <x:c r="A5972" s="25" t="str">
        <x:v>EEZ_929</x:v>
      </x:c>
      <x:c r="B5972" s="25" t="str">
        <x:v>Costa Rica (Caribbean)</x:v>
      </x:c>
      <x:c r="C5972" s="25" t="str">
        <x:v>functional</x:v>
      </x:c>
      <x:c r="D5972" s="25" t="str">
        <x:v>Other demersal invertebrates</x:v>
      </x:c>
      <x:c r="E5972" s="35" t="n">
        <x:v>1</x:v>
      </x:c>
      <x:c r="F5972" s="35" t="n">
        <x:v>1</x:v>
      </x:c>
      <x:c r="G5972" s="32" t="n">
        <x:v>2.236600403</x:v>
      </x:c>
      <x:c r="H5972" s="32" t="n">
        <x:v>2.236600403</x:v>
      </x:c>
      <x:c r="I5972" s="33" t="n">
        <x:v>0</x:v>
      </x:c>
      <x:c r="J5972" s="34" t="n">
        <x:v>1</x:v>
      </x:c>
      <x:c r="K5972" s="33" t="n">
        <x:v>10.71519305237606</x:v>
      </x:c>
      <x:c r="L5972" s="32" t="n">
        <x:v>23.9656050991671</x:v>
      </x:c>
      <x:c r="M5972" s="33" t="n">
        <x:v>2.03</x:v>
      </x:c>
      <x:c r="N5972" s="33" t="n">
        <x:v>10.71519305237606</x:v>
      </x:c>
      <x:c r="O5972" s="32" t="n">
        <x:v>23.9656050991671</x:v>
      </x:c>
      <x:c r="P5972" s="32" t="n">
        <x:v>0</x:v>
      </x:c>
      <x:c r="Q5972" s="33" t="n">
        <x:v>1</x:v>
      </x:c>
      <x:c r="R5972" s="34" t="n">
        <x:v>0</x:v>
      </x:c>
    </x:row>
    <x:row r="5973" ht="18" customHeight="1">
      <x:c r="A5973" s="25" t="str">
        <x:v>EEZ_929</x:v>
      </x:c>
      <x:c r="B5973" s="25" t="str">
        <x:v>Costa Rica (Caribbean)</x:v>
      </x:c>
      <x:c r="C5973" s="25" t="str">
        <x:v>functional</x:v>
      </x:c>
      <x:c r="D5973" s="25" t="str">
        <x:v>Small benthopelagics (&lt;30 cm)</x:v>
      </x:c>
      <x:c r="E5973" s="35" t="n">
        <x:v>1</x:v>
      </x:c>
      <x:c r="F5973" s="35" t="n">
        <x:v>1</x:v>
      </x:c>
      <x:c r="G5973" s="32" t="n">
        <x:v>0.985311045</x:v>
      </x:c>
      <x:c r="H5973" s="32" t="n">
        <x:v>0.985311045</x:v>
      </x:c>
      <x:c r="I5973" s="33" t="n">
        <x:v>0</x:v>
      </x:c>
      <x:c r="J5973" s="34" t="n">
        <x:v>1</x:v>
      </x:c>
      <x:c r="K5973" s="33" t="n">
        <x:v>107.1519305237606</x:v>
      </x:c>
      <x:c r="L5973" s="32" t="n">
        <x:v>105.57798063813395</x:v>
      </x:c>
      <x:c r="M5973" s="33" t="n">
        <x:v>3.03</x:v>
      </x:c>
      <x:c r="N5973" s="33" t="n">
        <x:v>107.1519305237606</x:v>
      </x:c>
      <x:c r="O5973" s="32" t="n">
        <x:v>105.57798063813395</x:v>
      </x:c>
      <x:c r="P5973" s="32" t="n">
        <x:v>0</x:v>
      </x:c>
      <x:c r="Q5973" s="33" t="n">
        <x:v>1</x:v>
      </x:c>
      <x:c r="R5973" s="34" t="n">
        <x:v>0</x:v>
      </x:c>
    </x:row>
    <x:row r="5974" ht="18" customHeight="1">
      <x:c r="A5974" s="25" t="str">
        <x:v>EEZ_930</x:v>
      </x:c>
      <x:c r="B5974" s="25" t="str">
        <x:v>Costa Rica (Pacific)</x:v>
      </x:c>
      <x:c r="C5974" s="25" t="str">
        <x:v>functional</x:v>
      </x:c>
      <x:c r="D5974" s="25" t="str">
        <x:v>Cephalopods</x:v>
      </x:c>
      <x:c r="E5974" s="35" t="n">
        <x:v>2</x:v>
      </x:c>
      <x:c r="F5974" s="35" t="n">
        <x:v>2</x:v>
      </x:c>
      <x:c r="G5974" s="32" t="n">
        <x:v>8.585643993</x:v>
      </x:c>
      <x:c r="H5974" s="32" t="n">
        <x:v>8.585643993</x:v>
      </x:c>
      <x:c r="I5974" s="33" t="n">
        <x:v>0</x:v>
      </x:c>
      <x:c r="J5974" s="34" t="n">
        <x:v>1</x:v>
      </x:c>
      <x:c r="K5974" s="33" t="n">
        <x:v>789.9379926824004</x:v>
      </x:c>
      <x:c r="L5974" s="32" t="n">
        <x:v>6782.126381716128</x:v>
      </x:c>
      <x:c r="M5974" s="33" t="n">
        <x:v>3.815521551766955</x:v>
      </x:c>
      <x:c r="N5974" s="33" t="n">
        <x:v>653.9153796046813</x:v>
      </x:c>
      <x:c r="O5974" s="32" t="n">
        <x:v>5614.284650833247</x:v>
      </x:c>
      <x:c r="P5974" s="32" t="n">
        <x:v>1167.8417308828812</x:v>
      </x:c>
      <x:c r="Q5974" s="33" t="n">
        <x:v>1.2080125614417423</x:v>
      </x:c>
      <x:c r="R5974" s="34" t="n">
        <x:v>0.20801256144174224</x:v>
      </x:c>
    </x:row>
    <x:row r="5975" ht="18" customHeight="1">
      <x:c r="A5975" s="25" t="str">
        <x:v>EEZ_930</x:v>
      </x:c>
      <x:c r="B5975" s="25" t="str">
        <x:v>Costa Rica (Pacific)</x:v>
      </x:c>
      <x:c r="C5975" s="25" t="str">
        <x:v>functional</x:v>
      </x:c>
      <x:c r="D5975" s="25" t="str">
        <x:v>Large benthopelagics (&gt;=90 cm)</x:v>
      </x:c>
      <x:c r="E5975" s="35" t="n">
        <x:v>2</x:v>
      </x:c>
      <x:c r="F5975" s="35" t="n">
        <x:v>2</x:v>
      </x:c>
      <x:c r="G5975" s="32" t="n">
        <x:v>1143.0899834400002</x:v>
      </x:c>
      <x:c r="H5975" s="32" t="n">
        <x:v>1143.0899834400002</x:v>
      </x:c>
      <x:c r="I5975" s="33" t="n">
        <x:v>0</x:v>
      </x:c>
      <x:c r="J5975" s="34" t="n">
        <x:v>1</x:v>
      </x:c>
      <x:c r="K5975" s="33" t="n">
        <x:v>102.68224679584021</x:v>
      </x:c>
      <x:c r="L5975" s="32" t="n">
        <x:v>117375.047789439</x:v>
      </x:c>
      <x:c r="M5975" s="33" t="n">
        <x:v>3.0091717490660264</x:v>
      </x:c>
      <x:c r="N5975" s="33" t="n">
        <x:v>102.13433112632241</x:v>
      </x:c>
      <x:c r="O5975" s="32" t="n">
        <x:v>116748.73087584338</x:v>
      </x:c>
      <x:c r="P5975" s="32" t="n">
        <x:v>626.3169135956268</x:v>
      </x:c>
      <x:c r="Q5975" s="33" t="n">
        <x:v>1.005364657147851</x:v>
      </x:c>
      <x:c r="R5975" s="34" t="n">
        <x:v>0.005364657147851008</x:v>
      </x:c>
    </x:row>
    <x:row r="5976" ht="18" customHeight="1">
      <x:c r="A5976" s="25" t="str">
        <x:v>EEZ_930</x:v>
      </x:c>
      <x:c r="B5976" s="25" t="str">
        <x:v>Costa Rica (Pacific)</x:v>
      </x:c>
      <x:c r="C5976" s="25" t="str">
        <x:v>functional</x:v>
      </x:c>
      <x:c r="D5976" s="25" t="str">
        <x:v>Large demersals (&gt;=90 cm)</x:v>
      </x:c>
      <x:c r="E5976" s="35" t="n">
        <x:v>1</x:v>
      </x:c>
      <x:c r="F5976" s="35" t="n">
        <x:v>1</x:v>
      </x:c>
      <x:c r="G5976" s="32" t="n">
        <x:v>107.3493416</x:v>
      </x:c>
      <x:c r="H5976" s="32" t="n">
        <x:v>107.3493416</x:v>
      </x:c>
      <x:c r="I5976" s="33" t="n">
        <x:v>0</x:v>
      </x:c>
      <x:c r="J5976" s="34" t="n">
        <x:v>1</x:v>
      </x:c>
      <x:c r="K5976" s="33" t="n">
        <x:v>1174.8975549395302</x:v>
      </x:c>
      <x:c r="L5976" s="32" t="n">
        <x:v>126124.4789702084</x:v>
      </x:c>
      <x:c r="M5976" s="33" t="n">
        <x:v>4.07</x:v>
      </x:c>
      <x:c r="N5976" s="33" t="n">
        <x:v>1174.8975549395302</x:v>
      </x:c>
      <x:c r="O5976" s="32" t="n">
        <x:v>126124.4789702084</x:v>
      </x:c>
      <x:c r="P5976" s="32" t="n">
        <x:v>0</x:v>
      </x:c>
      <x:c r="Q5976" s="33" t="n">
        <x:v>1</x:v>
      </x:c>
      <x:c r="R5976" s="34" t="n">
        <x:v>0</x:v>
      </x:c>
    </x:row>
    <x:row r="5977" ht="18" customHeight="1">
      <x:c r="A5977" s="25" t="str">
        <x:v>EEZ_930</x:v>
      </x:c>
      <x:c r="B5977" s="25" t="str">
        <x:v>Costa Rica (Pacific)</x:v>
      </x:c>
      <x:c r="C5977" s="25" t="str">
        <x:v>functional</x:v>
      </x:c>
      <x:c r="D5977" s="25" t="str">
        <x:v>Large pelagics (&gt;=90 cm)</x:v>
      </x:c>
      <x:c r="E5977" s="35" t="n">
        <x:v>14</x:v>
      </x:c>
      <x:c r="F5977" s="35" t="n">
        <x:v>14</x:v>
      </x:c>
      <x:c r="G5977" s="32" t="n">
        <x:v>14157.5513880133</x:v>
      </x:c>
      <x:c r="H5977" s="32" t="n">
        <x:v>14157.5513880133</x:v>
      </x:c>
      <x:c r="I5977" s="33" t="n">
        <x:v>0</x:v>
      </x:c>
      <x:c r="J5977" s="34" t="n">
        <x:v>1</x:v>
      </x:c>
      <x:c r="K5977" s="33" t="n">
        <x:v>2744.069264191652</x:v>
      </x:c>
      <x:c r="L5977" s="32" t="n">
        <x:v>38849301.62006116</x:v>
      </x:c>
      <x:c r="M5977" s="33" t="n">
        <x:v>4.430626279000435</x:v>
      </x:c>
      <x:c r="N5977" s="33" t="n">
        <x:v>2695.4189603862255</x:v>
      </x:c>
      <x:c r="O5977" s="32" t="n">
        <x:v>38160532.44389337</x:v>
      </x:c>
      <x:c r="P5977" s="32" t="n">
        <x:v>688769.1761677861</x:v>
      </x:c>
      <x:c r="Q5977" s="33" t="n">
        <x:v>1.0180492548729625</x:v>
      </x:c>
      <x:c r="R5977" s="34" t="n">
        <x:v>0.0180492548729625</x:v>
      </x:c>
    </x:row>
    <x:row r="5978" ht="18" customHeight="1">
      <x:c r="A5978" s="25" t="str">
        <x:v>EEZ_930</x:v>
      </x:c>
      <x:c r="B5978" s="25" t="str">
        <x:v>Costa Rica (Pacific)</x:v>
      </x:c>
      <x:c r="C5978" s="25" t="str">
        <x:v>functional</x:v>
      </x:c>
      <x:c r="D5978" s="25" t="str">
        <x:v>Large sharks (&gt;=90 cm)</x:v>
      </x:c>
      <x:c r="E5978" s="35" t="n">
        <x:v>7</x:v>
      </x:c>
      <x:c r="F5978" s="35" t="n">
        <x:v>7</x:v>
      </x:c>
      <x:c r="G5978" s="32" t="n">
        <x:v>24661.8517126458</x:v>
      </x:c>
      <x:c r="H5978" s="32" t="n">
        <x:v>24661.8517126458</x:v>
      </x:c>
      <x:c r="I5978" s="33" t="n">
        <x:v>0</x:v>
      </x:c>
      <x:c r="J5978" s="34" t="n">
        <x:v>1</x:v>
      </x:c>
      <x:c r="K5978" s="33" t="n">
        <x:v>1431.408356565885</x:v>
      </x:c>
      <x:c r="L5978" s="32" t="n">
        <x:v>35301180.62986988</x:v>
      </x:c>
      <x:c r="M5978" s="33" t="n">
        <x:v>4.113208439401327</x:v>
      </x:c>
      <x:c r="N5978" s="33" t="n">
        <x:v>1297.8020008998565</x:v>
      </x:c>
      <x:c r="O5978" s="32" t="n">
        <x:v>32006200.498567272</x:v>
      </x:c>
      <x:c r="P5978" s="32" t="n">
        <x:v>3294980.1313026063</x:v>
      </x:c>
      <x:c r="Q5978" s="33" t="n">
        <x:v>1.1029481812891255</x:v>
      </x:c>
      <x:c r="R5978" s="34" t="n">
        <x:v>0.10294818128912563</x:v>
      </x:c>
    </x:row>
    <x:row r="5979" ht="18" customHeight="1">
      <x:c r="A5979" s="25" t="str">
        <x:v>EEZ_930</x:v>
      </x:c>
      <x:c r="B5979" s="25" t="str">
        <x:v>Costa Rica (Pacific)</x:v>
      </x:c>
      <x:c r="C5979" s="25" t="str">
        <x:v>functional</x:v>
      </x:c>
      <x:c r="D5979" s="25" t="str">
        <x:v>Lobsters, crabs</x:v>
      </x:c>
      <x:c r="E5979" s="35" t="n">
        <x:v>1</x:v>
      </x:c>
      <x:c r="F5979" s="35" t="n">
        <x:v>1</x:v>
      </x:c>
      <x:c r="G5979" s="32" t="n">
        <x:v>0.059394103</x:v>
      </x:c>
      <x:c r="H5979" s="32" t="n">
        <x:v>0.059394103</x:v>
      </x:c>
      <x:c r="I5979" s="33" t="n">
        <x:v>0</x:v>
      </x:c>
      <x:c r="J5979" s="34" t="n">
        <x:v>1</x:v>
      </x:c>
      <x:c r="K5979" s="33" t="n">
        <x:v>39.810717055349734</x:v>
      </x:c>
      <x:c r="L5979" s="32" t="n">
        <x:v>2.364521829289299</x:v>
      </x:c>
      <x:c r="M5979" s="33" t="n">
        <x:v>2.6</x:v>
      </x:c>
      <x:c r="N5979" s="33" t="n">
        <x:v>39.810717055349734</x:v>
      </x:c>
      <x:c r="O5979" s="32" t="n">
        <x:v>2.364521829289299</x:v>
      </x:c>
      <x:c r="P5979" s="32" t="n">
        <x:v>0</x:v>
      </x:c>
      <x:c r="Q5979" s="33" t="n">
        <x:v>1</x:v>
      </x:c>
      <x:c r="R5979" s="34" t="n">
        <x:v>0</x:v>
      </x:c>
    </x:row>
    <x:row r="5980" ht="18" customHeight="1">
      <x:c r="A5980" s="25" t="str">
        <x:v>EEZ_930</x:v>
      </x:c>
      <x:c r="B5980" s="25" t="str">
        <x:v>Costa Rica (Pacific)</x:v>
      </x:c>
      <x:c r="C5980" s="25" t="str">
        <x:v>functional</x:v>
      </x:c>
      <x:c r="D5980" s="25" t="str">
        <x:v>Medium benthopelagics (30 - 89 cm)</x:v>
      </x:c>
      <x:c r="E5980" s="35" t="n">
        <x:v>4</x:v>
      </x:c>
      <x:c r="F5980" s="35" t="n">
        <x:v>4</x:v>
      </x:c>
      <x:c r="G5980" s="32" t="n">
        <x:v>322.94101334000004</x:v>
      </x:c>
      <x:c r="H5980" s="32" t="n">
        <x:v>322.94101334000004</x:v>
      </x:c>
      <x:c r="I5980" s="33" t="n">
        <x:v>0</x:v>
      </x:c>
      <x:c r="J5980" s="34" t="n">
        <x:v>1</x:v>
      </x:c>
      <x:c r="K5980" s="33" t="n">
        <x:v>1189.2864140963356</x:v>
      </x:c>
      <x:c r="L5980" s="32" t="n">
        <x:v>384069.35971976555</x:v>
      </x:c>
      <x:c r="M5980" s="33" t="n">
        <x:v>4.010529896995212</x:v>
      </x:c>
      <x:c r="N5980" s="33" t="n">
        <x:v>1024.5423077599685</x:v>
      </x:c>
      <x:c r="O5980" s="32" t="n">
        <x:v>330866.7310777064</x:v>
      </x:c>
      <x:c r="P5980" s="32" t="n">
        <x:v>53202.628642059164</x:v>
      </x:c>
      <x:c r="Q5980" s="33" t="n">
        <x:v>1.1607977582658928</x:v>
      </x:c>
      <x:c r="R5980" s="34" t="n">
        <x:v>0.1607977582658927</x:v>
      </x:c>
    </x:row>
    <x:row r="5981" ht="18" customHeight="1">
      <x:c r="A5981" s="25" t="str">
        <x:v>EEZ_930</x:v>
      </x:c>
      <x:c r="B5981" s="25" t="str">
        <x:v>Costa Rica (Pacific)</x:v>
      </x:c>
      <x:c r="C5981" s="25" t="str">
        <x:v>functional</x:v>
      </x:c>
      <x:c r="D5981" s="25" t="str">
        <x:v>Medium demersals (30 - 89 cm)</x:v>
      </x:c>
      <x:c r="E5981" s="35" t="n">
        <x:v>6</x:v>
      </x:c>
      <x:c r="F5981" s="35" t="n">
        <x:v>6</x:v>
      </x:c>
      <x:c r="G5981" s="32" t="n">
        <x:v>5827.183831376399</x:v>
      </x:c>
      <x:c r="H5981" s="32" t="n">
        <x:v>5827.183831376399</x:v>
      </x:c>
      <x:c r="I5981" s="33" t="n">
        <x:v>0</x:v>
      </x:c>
      <x:c r="J5981" s="34" t="n">
        <x:v>1</x:v>
      </x:c>
      <x:c r="K5981" s="33" t="n">
        <x:v>480.22147195155446</x:v>
      </x:c>
      <x:c r="L5981" s="32" t="n">
        <x:v>2798338.7968358733</x:v>
      </x:c>
      <x:c r="M5981" s="33" t="n">
        <x:v>3.4926090943815935</x:v>
      </x:c>
      <x:c r="N5981" s="33" t="n">
        <x:v>310.8916761742366</x:v>
      </x:c>
      <x:c r="O5981" s="32" t="n">
        <x:v>1811622.9487120188</x:v>
      </x:c>
      <x:c r="P5981" s="32" t="n">
        <x:v>986715.8481238545</x:v>
      </x:c>
      <x:c r="Q5981" s="33" t="n">
        <x:v>1.5446585056925695</x:v>
      </x:c>
      <x:c r="R5981" s="34" t="n">
        <x:v>0.5446585056925695</x:v>
      </x:c>
    </x:row>
    <x:row r="5982" ht="18" customHeight="1">
      <x:c r="A5982" s="25" t="str">
        <x:v>EEZ_930</x:v>
      </x:c>
      <x:c r="B5982" s="25" t="str">
        <x:v>Costa Rica (Pacific)</x:v>
      </x:c>
      <x:c r="C5982" s="25" t="str">
        <x:v>functional</x:v>
      </x:c>
      <x:c r="D5982" s="25" t="str">
        <x:v>Medium pelagics (30 - 89 cm)</x:v>
      </x:c>
      <x:c r="E5982" s="35" t="n">
        <x:v>3</x:v>
      </x:c>
      <x:c r="F5982" s="35" t="n">
        <x:v>3</x:v>
      </x:c>
      <x:c r="G5982" s="32" t="n">
        <x:v>3.8762397520000005</x:v>
      </x:c>
      <x:c r="H5982" s="32" t="n">
        <x:v>3.8762397520000005</x:v>
      </x:c>
      <x:c r="I5982" s="33" t="n">
        <x:v>0</x:v>
      </x:c>
      <x:c r="J5982" s="34" t="n">
        <x:v>1</x:v>
      </x:c>
      <x:c r="K5982" s="33" t="n">
        <x:v>298.7139236573791</x:v>
      </x:c>
      <x:c r="L5982" s="32" t="n">
        <x:v>1157.8867853566262</x:v>
      </x:c>
      <x:c r="M5982" s="33" t="n">
        <x:v>3.4067462938899755</x:v>
      </x:c>
      <x:c r="N5982" s="33" t="n">
        <x:v>255.12105013422874</x:v>
      </x:c>
      <x:c r="O5982" s="32" t="n">
        <x:v>988.9103561022825</x:v>
      </x:c>
      <x:c r="P5982" s="32" t="n">
        <x:v>168.97642925434366</x:v>
      </x:c>
      <x:c r="Q5982" s="33" t="n">
        <x:v>1.1708713314727048</x:v>
      </x:c>
      <x:c r="R5982" s="34" t="n">
        <x:v>0.1708713314727048</x:v>
      </x:c>
    </x:row>
    <x:row r="5983" ht="18" customHeight="1">
      <x:c r="A5983" s="25" t="str">
        <x:v>EEZ_930</x:v>
      </x:c>
      <x:c r="B5983" s="25" t="str">
        <x:v>Costa Rica (Pacific)</x:v>
      </x:c>
      <x:c r="C5983" s="25" t="str">
        <x:v>functional</x:v>
      </x:c>
      <x:c r="D5983" s="25" t="str">
        <x:v>Medium reef assoc. fish (30 - 89 cm)</x:v>
      </x:c>
      <x:c r="E5983" s="35" t="n">
        <x:v>4</x:v>
      </x:c>
      <x:c r="F5983" s="35" t="n">
        <x:v>4</x:v>
      </x:c>
      <x:c r="G5983" s="32" t="n">
        <x:v>1153.39051685</x:v>
      </x:c>
      <x:c r="H5983" s="32" t="n">
        <x:v>1153.39051685</x:v>
      </x:c>
      <x:c r="I5983" s="33" t="n">
        <x:v>0</x:v>
      </x:c>
      <x:c r="J5983" s="34" t="n">
        <x:v>1</x:v>
      </x:c>
      <x:c r="K5983" s="33" t="n">
        <x:v>1047.5629301688866</x:v>
      </x:c>
      <x:c r="L5983" s="32" t="n">
        <x:v>1208249.1494603925</x:v>
      </x:c>
      <x:c r="M5983" s="33" t="n">
        <x:v>4.019839006201553</x:v>
      </x:c>
      <x:c r="N5983" s="33" t="n">
        <x:v>1046.7404474265327</x:v>
      </x:c>
      <x:c r="O5983" s="32" t="n">
        <x:v>1207300.5056650888</x:v>
      </x:c>
      <x:c r="P5983" s="32" t="n">
        <x:v>948.6437953037675</x:v>
      </x:c>
      <x:c r="Q5983" s="33" t="n">
        <x:v>1.000785756148409</x:v>
      </x:c>
      <x:c r="R5983" s="34" t="n">
        <x:v>0.0007857561484091071</x:v>
      </x:c>
    </x:row>
    <x:row r="5984" ht="18" customHeight="1">
      <x:c r="A5984" s="25" t="str">
        <x:v>EEZ_930</x:v>
      </x:c>
      <x:c r="B5984" s="25" t="str">
        <x:v>Costa Rica (Pacific)</x:v>
      </x:c>
      <x:c r="C5984" s="25" t="str">
        <x:v>functional</x:v>
      </x:c>
      <x:c r="D5984" s="25" t="str">
        <x:v>Shrimps</x:v>
      </x:c>
      <x:c r="E5984" s="35" t="n">
        <x:v>4</x:v>
      </x:c>
      <x:c r="F5984" s="35" t="n">
        <x:v>4</x:v>
      </x:c>
      <x:c r="G5984" s="32" t="n">
        <x:v>4716.2073557</x:v>
      </x:c>
      <x:c r="H5984" s="32" t="n">
        <x:v>4716.2073557</x:v>
      </x:c>
      <x:c r="I5984" s="33" t="n">
        <x:v>0</x:v>
      </x:c>
      <x:c r="J5984" s="34" t="n">
        <x:v>1</x:v>
      </x:c>
      <x:c r="K5984" s="33" t="n">
        <x:v>39.15585343334071</x:v>
      </x:c>
      <x:c r="L5984" s="32" t="n">
        <x:v>184667.12398103258</x:v>
      </x:c>
      <x:c r="M5984" s="33" t="n">
        <x:v>2.5739346591002983</x:v>
      </x:c>
      <x:c r="N5984" s="33" t="n">
        <x:v>37.49165906830205</x:v>
      </x:c>
      <x:c r="O5984" s="32" t="n">
        <x:v>176818.43827532275</x:v>
      </x:c>
      <x:c r="P5984" s="32" t="n">
        <x:v>7848.685705709824</x:v>
      </x:c>
      <x:c r="Q5984" s="33" t="n">
        <x:v>1.0443883894816937</x:v>
      </x:c>
      <x:c r="R5984" s="34" t="n">
        <x:v>0.04438838948169359</x:v>
      </x:c>
    </x:row>
    <x:row r="5985" ht="18" customHeight="1">
      <x:c r="A5985" s="25" t="str">
        <x:v>EEZ_930</x:v>
      </x:c>
      <x:c r="B5985" s="25" t="str">
        <x:v>Costa Rica (Pacific)</x:v>
      </x:c>
      <x:c r="C5985" s="25" t="str">
        <x:v>functional</x:v>
      </x:c>
      <x:c r="D5985" s="25" t="str">
        <x:v>Small bathydemersals (&lt;30 cm)</x:v>
      </x:c>
      <x:c r="E5985" s="35" t="n">
        <x:v>1</x:v>
      </x:c>
      <x:c r="F5985" s="35" t="n">
        <x:v>1</x:v>
      </x:c>
      <x:c r="G5985" s="32" t="n">
        <x:v>8.736778739</x:v>
      </x:c>
      <x:c r="H5985" s="32" t="n">
        <x:v>8.736778739</x:v>
      </x:c>
      <x:c r="I5985" s="33" t="n">
        <x:v>0</x:v>
      </x:c>
      <x:c r="J5985" s="34" t="n">
        <x:v>1</x:v>
      </x:c>
      <x:c r="K5985" s="33" t="n">
        <x:v>316.22776601683796</x:v>
      </x:c>
      <x:c r="L5985" s="32" t="n">
        <x:v>2762.8120228173766</x:v>
      </x:c>
      <x:c r="M5985" s="33" t="n">
        <x:v>3.5</x:v>
      </x:c>
      <x:c r="N5985" s="33" t="n">
        <x:v>316.22776601683796</x:v>
      </x:c>
      <x:c r="O5985" s="32" t="n">
        <x:v>2762.8120228173766</x:v>
      </x:c>
      <x:c r="P5985" s="32" t="n">
        <x:v>0</x:v>
      </x:c>
      <x:c r="Q5985" s="33" t="n">
        <x:v>1</x:v>
      </x:c>
      <x:c r="R5985" s="34" t="n">
        <x:v>0</x:v>
      </x:c>
    </x:row>
    <x:row r="5986" ht="18" customHeight="1">
      <x:c r="A5986" s="25" t="str">
        <x:v>EEZ_930</x:v>
      </x:c>
      <x:c r="B5986" s="25" t="str">
        <x:v>Costa Rica (Pacific)</x:v>
      </x:c>
      <x:c r="C5986" s="25" t="str">
        <x:v>functional</x:v>
      </x:c>
      <x:c r="D5986" s="25" t="str">
        <x:v>Small demersals (&lt;30 cm)</x:v>
      </x:c>
      <x:c r="E5986" s="35" t="n">
        <x:v>7</x:v>
      </x:c>
      <x:c r="F5986" s="35" t="n">
        <x:v>7</x:v>
      </x:c>
      <x:c r="G5986" s="32" t="n">
        <x:v>709.99744926</x:v>
      </x:c>
      <x:c r="H5986" s="32" t="n">
        <x:v>709.99744926</x:v>
      </x:c>
      <x:c r="I5986" s="33" t="n">
        <x:v>0</x:v>
      </x:c>
      <x:c r="J5986" s="34" t="n">
        <x:v>1</x:v>
      </x:c>
      <x:c r="K5986" s="33" t="n">
        <x:v>678.0549077466495</x:v>
      </x:c>
      <x:c r="L5986" s="32" t="n">
        <x:v>481417.2549583458</x:v>
      </x:c>
      <x:c r="M5986" s="33" t="n">
        <x:v>3.743033478002272</x:v>
      </x:c>
      <x:c r="N5986" s="33" t="n">
        <x:v>553.3927663781337</x:v>
      </x:c>
      <x:c r="O5986" s="32" t="n">
        <x:v>392907.4525674101</x:v>
      </x:c>
      <x:c r="P5986" s="32" t="n">
        <x:v>88509.80239093571</x:v>
      </x:c>
      <x:c r="Q5986" s="33" t="n">
        <x:v>1.2252688306433952</x:v>
      </x:c>
      <x:c r="R5986" s="34" t="n">
        <x:v>0.22526883064339515</x:v>
      </x:c>
    </x:row>
    <x:row r="5987" ht="18" customHeight="1">
      <x:c r="A5987" s="25" t="str">
        <x:v>EEZ_930</x:v>
      </x:c>
      <x:c r="B5987" s="25" t="str">
        <x:v>Costa Rica (Pacific)</x:v>
      </x:c>
      <x:c r="C5987" s="25" t="str">
        <x:v>functional</x:v>
      </x:c>
      <x:c r="D5987" s="25" t="str">
        <x:v>Small pelagics (&lt;30 cm)</x:v>
      </x:c>
      <x:c r="E5987" s="35" t="n">
        <x:v>3</x:v>
      </x:c>
      <x:c r="F5987" s="35" t="n">
        <x:v>3</x:v>
      </x:c>
      <x:c r="G5987" s="32" t="n">
        <x:v>48.705009399999994</x:v>
      </x:c>
      <x:c r="H5987" s="32" t="n">
        <x:v>48.705009399999994</x:v>
      </x:c>
      <x:c r="I5987" s="33" t="n">
        <x:v>0</x:v>
      </x:c>
      <x:c r="J5987" s="34" t="n">
        <x:v>1</x:v>
      </x:c>
      <x:c r="K5987" s="33" t="n">
        <x:v>295.7283429846324</x:v>
      </x:c>
      <x:c r="L5987" s="32" t="n">
        <x:v>14403.451724912942</x:v>
      </x:c>
      <x:c r="M5987" s="33" t="n">
        <x:v>3.1956918618067247</x:v>
      </x:c>
      <x:c r="N5987" s="33" t="n">
        <x:v>156.92490044695455</x:v>
      </x:c>
      <x:c r="O5987" s="32" t="n">
        <x:v>7643.028751362985</x:v>
      </x:c>
      <x:c r="P5987" s="32" t="n">
        <x:v>6760.4229735499575</x:v>
      </x:c>
      <x:c r="Q5987" s="33" t="n">
        <x:v>1.8845214630841691</x:v>
      </x:c>
      <x:c r="R5987" s="34" t="n">
        <x:v>0.8845214630841691</x:v>
      </x:c>
    </x:row>
    <x:row r="5988" ht="18" customHeight="1">
      <x:c r="A5988" s="25" t="str">
        <x:v>EEZ_930</x:v>
      </x:c>
      <x:c r="B5988" s="25" t="str">
        <x:v>Costa Rica (Pacific)</x:v>
      </x:c>
      <x:c r="C5988" s="25" t="str">
        <x:v>functional</x:v>
      </x:c>
      <x:c r="D5988" s="25" t="str">
        <x:v>Small to medium flatfishes (&lt;90 cm)</x:v>
      </x:c>
      <x:c r="E5988" s="35" t="n">
        <x:v>4</x:v>
      </x:c>
      <x:c r="F5988" s="35" t="n">
        <x:v>4</x:v>
      </x:c>
      <x:c r="G5988" s="32" t="n">
        <x:v>847.4675376890001</x:v>
      </x:c>
      <x:c r="H5988" s="32" t="n">
        <x:v>847.4675376890001</x:v>
      </x:c>
      <x:c r="I5988" s="33" t="n">
        <x:v>0</x:v>
      </x:c>
      <x:c r="J5988" s="34" t="n">
        <x:v>1</x:v>
      </x:c>
      <x:c r="K5988" s="33" t="n">
        <x:v>948.3963811138564</x:v>
      </x:c>
      <x:c r="L5988" s="32" t="n">
        <x:v>803735.1458557184</x:v>
      </x:c>
      <x:c r="M5988" s="33" t="n">
        <x:v>3.9602061855684005</x:v>
      </x:c>
      <x:c r="N5988" s="33" t="n">
        <x:v>912.4439282528331</x:v>
      </x:c>
      <x:c r="O5988" s="32" t="n">
        <x:v>773266.6091557071</x:v>
      </x:c>
      <x:c r="P5988" s="32" t="n">
        <x:v>30468.536700011347</x:v>
      </x:c>
      <x:c r="Q5988" s="33" t="n">
        <x:v>1.039402369556961</x:v>
      </x:c>
      <x:c r="R5988" s="34" t="n">
        <x:v>0.039402369556961074</x:v>
      </x:c>
    </x:row>
    <x:row r="5989" ht="18" customHeight="1">
      <x:c r="A5989" s="25" t="str">
        <x:v>EEZ_931</x:v>
      </x:c>
      <x:c r="B5989" s="25" t="str">
        <x:v>Denmark (Baltic Sea)</x:v>
      </x:c>
      <x:c r="C5989" s="25" t="str">
        <x:v>functional</x:v>
      </x:c>
      <x:c r="D5989" s="25" t="str">
        <x:v>Large benthopelagics (&gt;=90 cm)</x:v>
      </x:c>
      <x:c r="E5989" s="35" t="n">
        <x:v>6</x:v>
      </x:c>
      <x:c r="F5989" s="35" t="n">
        <x:v>6</x:v>
      </x:c>
      <x:c r="G5989" s="32" t="n">
        <x:v>7256.2059290263</x:v>
      </x:c>
      <x:c r="H5989" s="32" t="n">
        <x:v>7256.2059290263</x:v>
      </x:c>
      <x:c r="I5989" s="33" t="n">
        <x:v>0</x:v>
      </x:c>
      <x:c r="J5989" s="34" t="n">
        <x:v>1</x:v>
      </x:c>
      <x:c r="K5989" s="33" t="n">
        <x:v>1237.7053761538282</x:v>
      </x:c>
      <x:c r="L5989" s="32" t="n">
        <x:v>8981045.088835135</x:v>
      </x:c>
      <x:c r="M5989" s="33" t="n">
        <x:v>4.091583280382873</x:v>
      </x:c>
      <x:c r="N5989" s="33" t="n">
        <x:v>1234.7620706521138</x:v>
      </x:c>
      <x:c r="O5989" s="32" t="n">
        <x:v>8959687.858002659</x:v>
      </x:c>
      <x:c r="P5989" s="32" t="n">
        <x:v>21357.23083247617</x:v>
      </x:c>
      <x:c r="Q5989" s="33" t="n">
        <x:v>1.0023837025542581</x:v>
      </x:c>
      <x:c r="R5989" s="34" t="n">
        <x:v>0.002383702554258094</x:v>
      </x:c>
    </x:row>
    <x:row r="5990" ht="18" customHeight="1">
      <x:c r="A5990" s="25" t="str">
        <x:v>EEZ_931</x:v>
      </x:c>
      <x:c r="B5990" s="25" t="str">
        <x:v>Denmark (Baltic Sea)</x:v>
      </x:c>
      <x:c r="C5990" s="25" t="str">
        <x:v>functional</x:v>
      </x:c>
      <x:c r="D5990" s="25" t="str">
        <x:v>Large demersals (&gt;=90 cm)</x:v>
      </x:c>
      <x:c r="E5990" s="35" t="n">
        <x:v>9</x:v>
      </x:c>
      <x:c r="F5990" s="35" t="n">
        <x:v>9</x:v>
      </x:c>
      <x:c r="G5990" s="32" t="n">
        <x:v>411.81066758289995</x:v>
      </x:c>
      <x:c r="H5990" s="32" t="n">
        <x:v>411.81066758289995</x:v>
      </x:c>
      <x:c r="I5990" s="33" t="n">
        <x:v>0</x:v>
      </x:c>
      <x:c r="J5990" s="34" t="n">
        <x:v>1</x:v>
      </x:c>
      <x:c r="K5990" s="33" t="n">
        <x:v>568.7941834941847</x:v>
      </x:c>
      <x:c r="L5990" s="32" t="n">
        <x:v>234235.51242201068</x:v>
      </x:c>
      <x:c r="M5990" s="33" t="n">
        <x:v>3.685571727677805</x:v>
      </x:c>
      <x:c r="N5990" s="33" t="n">
        <x:v>484.8101768161067</x:v>
      </x:c>
      <x:c r="O5990" s="32" t="n">
        <x:v>199650.0025656247</x:v>
      </x:c>
      <x:c r="P5990" s="32" t="n">
        <x:v>34585.509856385994</x:v>
      </x:c>
      <x:c r="Q5990" s="33" t="n">
        <x:v>1.1732307007860807</x:v>
      </x:c>
      <x:c r="R5990" s="34" t="n">
        <x:v>0.1732307007860808</x:v>
      </x:c>
    </x:row>
    <x:row r="5991" ht="18" customHeight="1">
      <x:c r="A5991" s="25" t="str">
        <x:v>EEZ_931</x:v>
      </x:c>
      <x:c r="B5991" s="25" t="str">
        <x:v>Denmark (Baltic Sea)</x:v>
      </x:c>
      <x:c r="C5991" s="25" t="str">
        <x:v>functional</x:v>
      </x:c>
      <x:c r="D5991" s="25" t="str">
        <x:v>Large flatfishes (&gt;=90 cm)</x:v>
      </x:c>
      <x:c r="E5991" s="35" t="n">
        <x:v>2</x:v>
      </x:c>
      <x:c r="F5991" s="35" t="n">
        <x:v>2</x:v>
      </x:c>
      <x:c r="G5991" s="32" t="n">
        <x:v>3867.1169247925004</x:v>
      </x:c>
      <x:c r="H5991" s="32" t="n">
        <x:v>3867.1169247925004</x:v>
      </x:c>
      <x:c r="I5991" s="33" t="n">
        <x:v>0</x:v>
      </x:c>
      <x:c r="J5991" s="34" t="n">
        <x:v>1</x:v>
      </x:c>
      <x:c r="K5991" s="33" t="n">
        <x:v>247.96257082449293</x:v>
      </x:c>
      <x:c r="L5991" s="32" t="n">
        <x:v>958900.2543504557</x:v>
      </x:c>
      <x:c r="M5991" s="33" t="n">
        <x:v>3.2944216497752037</x:v>
      </x:c>
      <x:c r="N5991" s="33" t="n">
        <x:v>196.97978077588618</x:v>
      </x:c>
      <x:c r="O5991" s="32" t="n">
        <x:v>761743.8440803458</x:v>
      </x:c>
      <x:c r="P5991" s="32" t="n">
        <x:v>197156.4102701099</x:v>
      </x:c>
      <x:c r="Q5991" s="33" t="n">
        <x:v>1.2588224529837022</x:v>
      </x:c>
      <x:c r="R5991" s="34" t="n">
        <x:v>0.2588224529837022</x:v>
      </x:c>
    </x:row>
    <x:row r="5992" ht="18" customHeight="1">
      <x:c r="A5992" s="25" t="str">
        <x:v>EEZ_931</x:v>
      </x:c>
      <x:c r="B5992" s="25" t="str">
        <x:v>Denmark (Baltic Sea)</x:v>
      </x:c>
      <x:c r="C5992" s="25" t="str">
        <x:v>functional</x:v>
      </x:c>
      <x:c r="D5992" s="25" t="str">
        <x:v>Large pelagics (&gt;=90 cm)</x:v>
      </x:c>
      <x:c r="E5992" s="35" t="n">
        <x:v>2</x:v>
      </x:c>
      <x:c r="F5992" s="35" t="n">
        <x:v>2</x:v>
      </x:c>
      <x:c r="G5992" s="32" t="n">
        <x:v>380.4604348051</x:v>
      </x:c>
      <x:c r="H5992" s="32" t="n">
        <x:v>380.4604348051</x:v>
      </x:c>
      <x:c r="I5992" s="33" t="n">
        <x:v>0</x:v>
      </x:c>
      <x:c r="J5992" s="34" t="n">
        <x:v>1</x:v>
      </x:c>
      <x:c r="K5992" s="33" t="n">
        <x:v>329.5566533018629</x:v>
      </x:c>
      <x:c r="L5992" s="32" t="n">
        <x:v>125383.26760814036</x:v>
      </x:c>
      <x:c r="M5992" s="33" t="n">
        <x:v>3.4387643518553284</x:v>
      </x:c>
      <x:c r="N5992" s="33" t="n">
        <x:v>274.6403550432669</x:v>
      </x:c>
      <x:c r="O5992" s="32" t="n">
        <x:v>104489.78889478836</x:v>
      </x:c>
      <x:c r="P5992" s="32" t="n">
        <x:v>20893.478713352</x:v>
      </x:c>
      <x:c r="Q5992" s="33" t="n">
        <x:v>1.1999571339395643</x:v>
      </x:c>
      <x:c r="R5992" s="34" t="n">
        <x:v>0.19995713393956435</x:v>
      </x:c>
    </x:row>
    <x:row r="5993" ht="18" customHeight="1">
      <x:c r="A5993" s="25" t="str">
        <x:v>EEZ_931</x:v>
      </x:c>
      <x:c r="B5993" s="25" t="str">
        <x:v>Denmark (Baltic Sea)</x:v>
      </x:c>
      <x:c r="C5993" s="25" t="str">
        <x:v>functional</x:v>
      </x:c>
      <x:c r="D5993" s="25" t="str">
        <x:v>Large rays (&gt;=90 cm)</x:v>
      </x:c>
      <x:c r="E5993" s="35" t="n">
        <x:v>1</x:v>
      </x:c>
      <x:c r="F5993" s="35" t="n">
        <x:v>1</x:v>
      </x:c>
      <x:c r="G5993" s="32" t="n">
        <x:v>0.003</x:v>
      </x:c>
      <x:c r="H5993" s="32" t="n">
        <x:v>0.003</x:v>
      </x:c>
      <x:c r="I5993" s="33" t="n">
        <x:v>0</x:v>
      </x:c>
      <x:c r="J5993" s="34" t="n">
        <x:v>1</x:v>
      </x:c>
      <x:c r="K5993" s="33" t="n">
        <x:v>691.8309709189363</x:v>
      </x:c>
      <x:c r="L5993" s="32" t="n">
        <x:v>2.075492912756809</x:v>
      </x:c>
      <x:c r="M5993" s="33" t="n">
        <x:v>3.8399999999999994</x:v>
      </x:c>
      <x:c r="N5993" s="33" t="n">
        <x:v>691.8309709189356</x:v>
      </x:c>
      <x:c r="O5993" s="32" t="n">
        <x:v>2.0754929127568067</x:v>
      </x:c>
      <x:c r="P5993" s="32" t="n">
        <x:v>2.220446049250313e-15</x:v>
      </x:c>
      <x:c r="Q5993" s="33" t="n">
        <x:v>1.000000000000001</x:v>
      </x:c>
      <x:c r="R5993" s="34" t="n">
        <x:v>1.0698403427940258e-15</x:v>
      </x:c>
    </x:row>
    <x:row r="5994" ht="18" customHeight="1">
      <x:c r="A5994" s="25" t="str">
        <x:v>EEZ_931</x:v>
      </x:c>
      <x:c r="B5994" s="25" t="str">
        <x:v>Denmark (Baltic Sea)</x:v>
      </x:c>
      <x:c r="C5994" s="25" t="str">
        <x:v>functional</x:v>
      </x:c>
      <x:c r="D5994" s="25" t="str">
        <x:v>Large sharks (&gt;=90 cm)</x:v>
      </x:c>
      <x:c r="E5994" s="35" t="n">
        <x:v>1</x:v>
      </x:c>
      <x:c r="F5994" s="35" t="n">
        <x:v>1</x:v>
      </x:c>
      <x:c r="G5994" s="32" t="n">
        <x:v>0.0021061658</x:v>
      </x:c>
      <x:c r="H5994" s="32" t="n">
        <x:v>0.0021061658</x:v>
      </x:c>
      <x:c r="I5994" s="33" t="n">
        <x:v>0</x:v>
      </x:c>
      <x:c r="J5994" s="34" t="n">
        <x:v>1</x:v>
      </x:c>
      <x:c r="K5994" s="33" t="n">
        <x:v>2344.228815319923</x:v>
      </x:c>
      <x:c r="L5994" s="32" t="n">
        <x:v>4.9373345582013375</x:v>
      </x:c>
      <x:c r="M5994" s="33" t="n">
        <x:v>4.37</x:v>
      </x:c>
      <x:c r="N5994" s="33" t="n">
        <x:v>2344.228815319923</x:v>
      </x:c>
      <x:c r="O5994" s="32" t="n">
        <x:v>4.9373345582013375</x:v>
      </x:c>
      <x:c r="P5994" s="32" t="n">
        <x:v>0</x:v>
      </x:c>
      <x:c r="Q5994" s="33" t="n">
        <x:v>1</x:v>
      </x:c>
      <x:c r="R5994" s="34" t="n">
        <x:v>0</x:v>
      </x:c>
    </x:row>
    <x:row r="5995" ht="18" customHeight="1">
      <x:c r="A5995" s="25" t="str">
        <x:v>EEZ_931</x:v>
      </x:c>
      <x:c r="B5995" s="25" t="str">
        <x:v>Denmark (Baltic Sea)</x:v>
      </x:c>
      <x:c r="C5995" s="25" t="str">
        <x:v>functional</x:v>
      </x:c>
      <x:c r="D5995" s="25" t="str">
        <x:v>Lobsters, crabs</x:v>
      </x:c>
      <x:c r="E5995" s="35" t="n">
        <x:v>3</x:v>
      </x:c>
      <x:c r="F5995" s="35" t="n">
        <x:v>3</x:v>
      </x:c>
      <x:c r="G5995" s="32" t="n">
        <x:v>29.676900383200003</x:v>
      </x:c>
      <x:c r="H5995" s="32" t="n">
        <x:v>29.676900383200003</x:v>
      </x:c>
      <x:c r="I5995" s="33" t="n">
        <x:v>0</x:v>
      </x:c>
      <x:c r="J5995" s="34" t="n">
        <x:v>1</x:v>
      </x:c>
      <x:c r="K5995" s="33" t="n">
        <x:v>42.09542398866223</x:v>
      </x:c>
      <x:c r="L5995" s="32" t="n">
        <x:v>1249.2617043000969</x:v>
      </x:c>
      <x:c r="M5995" s="33" t="n">
        <x:v>2.6133081604240442</x:v>
      </x:c>
      <x:c r="N5995" s="33" t="n">
        <x:v>41.04952729964078</x:v>
      </x:c>
      <x:c r="O5995" s="32" t="n">
        <x:v>1218.2227324488883</x:v>
      </x:c>
      <x:c r="P5995" s="32" t="n">
        <x:v>31.038971851208544</x:v>
      </x:c>
      <x:c r="Q5995" s="33" t="n">
        <x:v>1.0254788972693143</x:v>
      </x:c>
      <x:c r="R5995" s="34" t="n">
        <x:v>0.025478897269314266</x:v>
      </x:c>
    </x:row>
    <x:row r="5996" ht="18" customHeight="1">
      <x:c r="A5996" s="25" t="str">
        <x:v>EEZ_931</x:v>
      </x:c>
      <x:c r="B5996" s="25" t="str">
        <x:v>Denmark (Baltic Sea)</x:v>
      </x:c>
      <x:c r="C5996" s="25" t="str">
        <x:v>functional</x:v>
      </x:c>
      <x:c r="D5996" s="25" t="str">
        <x:v>Medium benthopelagics (30 - 89 cm)</x:v>
      </x:c>
      <x:c r="E5996" s="35" t="n">
        <x:v>4</x:v>
      </x:c>
      <x:c r="F5996" s="35" t="n">
        <x:v>4</x:v>
      </x:c>
      <x:c r="G5996" s="32" t="n">
        <x:v>1847.7037542374</x:v>
      </x:c>
      <x:c r="H5996" s="32" t="n">
        <x:v>1847.7037542374</x:v>
      </x:c>
      <x:c r="I5996" s="33" t="n">
        <x:v>0</x:v>
      </x:c>
      <x:c r="J5996" s="34" t="n">
        <x:v>1</x:v>
      </x:c>
      <x:c r="K5996" s="33" t="n">
        <x:v>1923.0997568551397</x:v>
      </x:c>
      <x:c r="L5996" s="32" t="n">
        <x:v>3553318.6405142727</x:v>
      </x:c>
      <x:c r="M5996" s="33" t="n">
        <x:v>4.137857309344062</x:v>
      </x:c>
      <x:c r="N5996" s="33" t="n">
        <x:v>1373.590597540702</x:v>
      </x:c>
      <x:c r="O5996" s="32" t="n">
        <x:v>2537988.503861149</x:v>
      </x:c>
      <x:c r="P5996" s="32" t="n">
        <x:v>1015330.1366531239</x:v>
      </x:c>
      <x:c r="Q5996" s="33" t="n">
        <x:v>1.400053087359718</x:v>
      </x:c>
      <x:c r="R5996" s="34" t="n">
        <x:v>0.4000530873597179</x:v>
      </x:c>
    </x:row>
    <x:row r="5997" ht="18" customHeight="1">
      <x:c r="A5997" s="25" t="str">
        <x:v>EEZ_931</x:v>
      </x:c>
      <x:c r="B5997" s="25" t="str">
        <x:v>Denmark (Baltic Sea)</x:v>
      </x:c>
      <x:c r="C5997" s="25" t="str">
        <x:v>functional</x:v>
      </x:c>
      <x:c r="D5997" s="25" t="str">
        <x:v>Medium demersals (30 - 89 cm)</x:v>
      </x:c>
      <x:c r="E5997" s="35" t="n">
        <x:v>12</x:v>
      </x:c>
      <x:c r="F5997" s="35" t="n">
        <x:v>12</x:v>
      </x:c>
      <x:c r="G5997" s="32" t="n">
        <x:v>625.7113350363</x:v>
      </x:c>
      <x:c r="H5997" s="32" t="n">
        <x:v>625.7113350363</x:v>
      </x:c>
      <x:c r="I5997" s="33" t="n">
        <x:v>0</x:v>
      </x:c>
      <x:c r="J5997" s="34" t="n">
        <x:v>1</x:v>
      </x:c>
      <x:c r="K5997" s="33" t="n">
        <x:v>522.5503330017392</x:v>
      </x:c>
      <x:c r="L5997" s="32" t="n">
        <x:v>326965.66648618144</x:v>
      </x:c>
      <x:c r="M5997" s="33" t="n">
        <x:v>3.3600820867607646</x:v>
      </x:c>
      <x:c r="N5997" s="33" t="n">
        <x:v>229.13006945993723</x:v>
      </x:c>
      <x:c r="O5997" s="32" t="n">
        <x:v>143369.28165873748</x:v>
      </x:c>
      <x:c r="P5997" s="32" t="n">
        <x:v>183596.38482744395</x:v>
      </x:c>
      <x:c r="Q5997" s="33" t="n">
        <x:v>2.280583837090425</x:v>
      </x:c>
      <x:c r="R5997" s="34" t="n">
        <x:v>1.280583837090425</x:v>
      </x:c>
    </x:row>
    <x:row r="5998" ht="18" customHeight="1">
      <x:c r="A5998" s="25" t="str">
        <x:v>EEZ_931</x:v>
      </x:c>
      <x:c r="B5998" s="25" t="str">
        <x:v>Denmark (Baltic Sea)</x:v>
      </x:c>
      <x:c r="C5998" s="25" t="str">
        <x:v>functional</x:v>
      </x:c>
      <x:c r="D5998" s="25" t="str">
        <x:v>Medium pelagics (30 - 89 cm)</x:v>
      </x:c>
      <x:c r="E5998" s="35" t="n">
        <x:v>6</x:v>
      </x:c>
      <x:c r="F5998" s="35" t="n">
        <x:v>6</x:v>
      </x:c>
      <x:c r="G5998" s="32" t="n">
        <x:v>16152.2007188408</x:v>
      </x:c>
      <x:c r="H5998" s="32" t="n">
        <x:v>16152.2007188408</x:v>
      </x:c>
      <x:c r="I5998" s="33" t="n">
        <x:v>0</x:v>
      </x:c>
      <x:c r="J5998" s="34" t="n">
        <x:v>1</x:v>
      </x:c>
      <x:c r="K5998" s="33" t="n">
        <x:v>294.146000760082</x:v>
      </x:c>
      <x:c r="L5998" s="32" t="n">
        <x:v>4751105.244921143</x:v>
      </x:c>
      <x:c r="M5998" s="33" t="n">
        <x:v>3.41527723121737</x:v>
      </x:c>
      <x:c r="N5998" s="33" t="n">
        <x:v>260.1819900920739</x:v>
      </x:c>
      <x:c r="O5998" s="32" t="n">
        <x:v>4202511.727394626</x:v>
      </x:c>
      <x:c r="P5998" s="32" t="n">
        <x:v>548593.5175265176</x:v>
      </x:c>
      <x:c r="Q5998" s="33" t="n">
        <x:v>1.1305394376297486</x:v>
      </x:c>
      <x:c r="R5998" s="34" t="n">
        <x:v>0.13053943762974857</x:v>
      </x:c>
    </x:row>
    <x:row r="5999" ht="18" customHeight="1">
      <x:c r="A5999" s="25" t="str">
        <x:v>EEZ_931</x:v>
      </x:c>
      <x:c r="B5999" s="25" t="str">
        <x:v>Denmark (Baltic Sea)</x:v>
      </x:c>
      <x:c r="C5999" s="25" t="str">
        <x:v>functional</x:v>
      </x:c>
      <x:c r="D5999" s="25" t="str">
        <x:v>Medium reef assoc. fish (30 - 89 cm)</x:v>
      </x:c>
      <x:c r="E5999" s="35" t="n">
        <x:v>1</x:v>
      </x:c>
      <x:c r="F5999" s="35" t="n">
        <x:v>1</x:v>
      </x:c>
      <x:c r="G5999" s="32" t="n">
        <x:v>0.2033509354</x:v>
      </x:c>
      <x:c r="H5999" s="32" t="n">
        <x:v>0.2033509354</x:v>
      </x:c>
      <x:c r="I5999" s="33" t="n">
        <x:v>0</x:v>
      </x:c>
      <x:c r="J5999" s="34" t="n">
        <x:v>1</x:v>
      </x:c>
      <x:c r="K5999" s="33" t="n">
        <x:v>33.88441561392024</x:v>
      </x:c>
      <x:c r="L5999" s="32" t="n">
        <x:v>6.890427610573045</x:v>
      </x:c>
      <x:c r="M5999" s="33" t="n">
        <x:v>2.53</x:v>
      </x:c>
      <x:c r="N5999" s="33" t="n">
        <x:v>33.88441561392024</x:v>
      </x:c>
      <x:c r="O5999" s="32" t="n">
        <x:v>6.890427610573045</x:v>
      </x:c>
      <x:c r="P5999" s="32" t="n">
        <x:v>0</x:v>
      </x:c>
      <x:c r="Q5999" s="33" t="n">
        <x:v>1</x:v>
      </x:c>
      <x:c r="R5999" s="34" t="n">
        <x:v>0</x:v>
      </x:c>
    </x:row>
    <x:row r="6000" ht="18" customHeight="1">
      <x:c r="A6000" s="25" t="str">
        <x:v>EEZ_931</x:v>
      </x:c>
      <x:c r="B6000" s="25" t="str">
        <x:v>Denmark (Baltic Sea)</x:v>
      </x:c>
      <x:c r="C6000" s="25" t="str">
        <x:v>functional</x:v>
      </x:c>
      <x:c r="D6000" s="25" t="str">
        <x:v>Other demersal invertebrates</x:v>
      </x:c>
      <x:c r="E6000" s="35" t="n">
        <x:v>3</x:v>
      </x:c>
      <x:c r="F6000" s="35" t="n">
        <x:v>3</x:v>
      </x:c>
      <x:c r="G6000" s="32" t="n">
        <x:v>15913.975289273698</x:v>
      </x:c>
      <x:c r="H6000" s="32" t="n">
        <x:v>15913.975289273698</x:v>
      </x:c>
      <x:c r="I6000" s="33" t="n">
        <x:v>0</x:v>
      </x:c>
      <x:c r="J6000" s="34" t="n">
        <x:v>1</x:v>
      </x:c>
      <x:c r="K6000" s="33" t="n">
        <x:v>11.304204630581413</x:v>
      </x:c>
      <x:c r="L6000" s="32" t="n">
        <x:v>179894.83315596593</x:v>
      </x:c>
      <x:c r="M6000" s="33" t="n">
        <x:v>2.0041323561438045</x:v>
      </x:c>
      <x:c r="N6000" s="33" t="n">
        <x:v>10.095605141559965</x:v>
      </x:c>
      <x:c r="O6000" s="32" t="n">
        <x:v>160661.21075304976</x:v>
      </x:c>
      <x:c r="P6000" s="32" t="n">
        <x:v>19233.622402916168</x:v>
      </x:c>
      <x:c r="Q6000" s="33" t="n">
        <x:v>1.1197154080488034</x:v>
      </x:c>
      <x:c r="R6000" s="34" t="n">
        <x:v>0.1197154080488035</x:v>
      </x:c>
    </x:row>
    <x:row r="6001" ht="18" customHeight="1">
      <x:c r="A6001" s="25" t="str">
        <x:v>EEZ_931</x:v>
      </x:c>
      <x:c r="B6001" s="25" t="str">
        <x:v>Denmark (Baltic Sea)</x:v>
      </x:c>
      <x:c r="C6001" s="25" t="str">
        <x:v>functional</x:v>
      </x:c>
      <x:c r="D6001" s="25" t="str">
        <x:v>Shrimps</x:v>
      </x:c>
      <x:c r="E6001" s="35" t="n">
        <x:v>2</x:v>
      </x:c>
      <x:c r="F6001" s="35" t="n">
        <x:v>2</x:v>
      </x:c>
      <x:c r="G6001" s="32" t="n">
        <x:v>10.7274097626</x:v>
      </x:c>
      <x:c r="H6001" s="32" t="n">
        <x:v>10.7274097626</x:v>
      </x:c>
      <x:c r="I6001" s="33" t="n">
        <x:v>0</x:v>
      </x:c>
      <x:c r="J6001" s="34" t="n">
        <x:v>1</x:v>
      </x:c>
      <x:c r="K6001" s="33" t="n">
        <x:v>48.98224190108726</x:v>
      </x:c>
      <x:c r="L6001" s="32" t="n">
        <x:v>525.4525799637582</x:v>
      </x:c>
      <x:c r="M6001" s="33" t="n">
        <x:v>2.6900205845544156</x:v>
      </x:c>
      <x:c r="N6001" s="33" t="n">
        <x:v>48.98020343023486</x:v>
      </x:c>
      <x:c r="O6001" s="32" t="n">
        <x:v>525.4307124516355</x:v>
      </x:c>
      <x:c r="P6001" s="32" t="n">
        <x:v>0.021867512122753396</x:v>
      </x:c>
      <x:c r="Q6001" s="33" t="n">
        <x:v>1.0000416182602283</x:v>
      </x:c>
      <x:c r="R6001" s="34" t="n">
        <x:v>0.00004161826022830031</x:v>
      </x:c>
    </x:row>
    <x:row r="6002" ht="18" customHeight="1">
      <x:c r="A6002" s="25" t="str">
        <x:v>EEZ_931</x:v>
      </x:c>
      <x:c r="B6002" s="25" t="str">
        <x:v>Denmark (Baltic Sea)</x:v>
      </x:c>
      <x:c r="C6002" s="25" t="str">
        <x:v>functional</x:v>
      </x:c>
      <x:c r="D6002" s="25" t="str">
        <x:v>Small benthopelagics (&lt;30 cm)</x:v>
      </x:c>
      <x:c r="E6002" s="35" t="n">
        <x:v>1</x:v>
      </x:c>
      <x:c r="F6002" s="35" t="n">
        <x:v>1</x:v>
      </x:c>
      <x:c r="G6002" s="32" t="n">
        <x:v>4.9746522812</x:v>
      </x:c>
      <x:c r="H6002" s="32" t="n">
        <x:v>4.9746522812</x:v>
      </x:c>
      <x:c r="I6002" s="33" t="n">
        <x:v>0</x:v>
      </x:c>
      <x:c r="J6002" s="34" t="n">
        <x:v>1</x:v>
      </x:c>
      <x:c r="K6002" s="33" t="n">
        <x:v>204.17379446695296</x:v>
      </x:c>
      <x:c r="L6002" s="32" t="n">
        <x:v>1015.6936324062874</x:v>
      </x:c>
      <x:c r="M6002" s="33" t="n">
        <x:v>3.3100000000000005</x:v>
      </x:c>
      <x:c r="N6002" s="33" t="n">
        <x:v>204.17379446695315</x:v>
      </x:c>
      <x:c r="O6002" s="32" t="n">
        <x:v>1015.6936324062884</x:v>
      </x:c>
      <x:c r="P6002" s="32" t="n">
        <x:v>-1.0231815394945443e-12</x:v>
      </x:c>
      <x:c r="Q6002" s="33" t="n">
        <x:v>0.999999999999999</x:v>
      </x:c>
      <x:c r="R6002" s="34" t="n">
        <x:v>-1.0073722103293256e-15</x:v>
      </x:c>
    </x:row>
    <x:row r="6003" ht="18" customHeight="1">
      <x:c r="A6003" s="25" t="str">
        <x:v>EEZ_931</x:v>
      </x:c>
      <x:c r="B6003" s="25" t="str">
        <x:v>Denmark (Baltic Sea)</x:v>
      </x:c>
      <x:c r="C6003" s="25" t="str">
        <x:v>functional</x:v>
      </x:c>
      <x:c r="D6003" s="25" t="str">
        <x:v>Small demersals (&lt;30 cm)</x:v>
      </x:c>
      <x:c r="E6003" s="35" t="n">
        <x:v>2</x:v>
      </x:c>
      <x:c r="F6003" s="35" t="n">
        <x:v>2</x:v>
      </x:c>
      <x:c r="G6003" s="32" t="n">
        <x:v>37.8992777137</x:v>
      </x:c>
      <x:c r="H6003" s="32" t="n">
        <x:v>37.8992777137</x:v>
      </x:c>
      <x:c r="I6003" s="33" t="n">
        <x:v>0</x:v>
      </x:c>
      <x:c r="J6003" s="34" t="n">
        <x:v>1</x:v>
      </x:c>
      <x:c r="K6003" s="33" t="n">
        <x:v>120.23409220565186</x:v>
      </x:c>
      <x:c r="L6003" s="32" t="n">
        <x:v>4556.7852511566125</x:v>
      </x:c>
      <x:c r="M6003" s="33" t="n">
        <x:v>3.0800206948471662</x:v>
      </x:c>
      <x:c r="N6003" s="33" t="n">
        <x:v>120.23217258623554</x:v>
      </x:c>
      <x:c r="O6003" s="32" t="n">
        <x:v>4556.712498967248</x:v>
      </x:c>
      <x:c r="P6003" s="32" t="n">
        <x:v>0.07275218936410965</x:v>
      </x:c>
      <x:c r="Q6003" s="33" t="n">
        <x:v>1.0000159659380268</x:v>
      </x:c>
      <x:c r="R6003" s="34" t="n">
        <x:v>0.00001596593802672398</x:v>
      </x:c>
    </x:row>
    <x:row r="6004" ht="18" customHeight="1">
      <x:c r="A6004" s="25" t="str">
        <x:v>EEZ_931</x:v>
      </x:c>
      <x:c r="B6004" s="25" t="str">
        <x:v>Denmark (Baltic Sea)</x:v>
      </x:c>
      <x:c r="C6004" s="25" t="str">
        <x:v>functional</x:v>
      </x:c>
      <x:c r="D6004" s="25" t="str">
        <x:v>Small pelagics (&lt;30 cm)</x:v>
      </x:c>
      <x:c r="E6004" s="35" t="n">
        <x:v>2</x:v>
      </x:c>
      <x:c r="F6004" s="35" t="n">
        <x:v>2</x:v>
      </x:c>
      <x:c r="G6004" s="32" t="n">
        <x:v>14060.4298561611</x:v>
      </x:c>
      <x:c r="H6004" s="32" t="n">
        <x:v>14060.4298561611</x:v>
      </x:c>
      <x:c r="I6004" s="33" t="n">
        <x:v>0</x:v>
      </x:c>
      <x:c r="J6004" s="34" t="n">
        <x:v>1</x:v>
      </x:c>
      <x:c r="K6004" s="33" t="n">
        <x:v>102.32972276808746</x:v>
      </x:c>
      <x:c r="L6004" s="32" t="n">
        <x:v>1438799.8891811052</x:v>
      </x:c>
      <x:c r="M6004" s="33" t="n">
        <x:v>3.010001598526238</x:v>
      </x:c>
      <x:c r="N6004" s="33" t="n">
        <x:v>102.32967587658828</x:v>
      </x:c>
      <x:c r="O6004" s="32" t="n">
        <x:v>1438799.2298664702</x:v>
      </x:c>
      <x:c r="P6004" s="32" t="n">
        <x:v>0.6593146349769086</x:v>
      </x:c>
      <x:c r="Q6004" s="33" t="n">
        <x:v>1.0000004582394968</x:v>
      </x:c>
      <x:c r="R6004" s="34" t="n">
        <x:v>4.5823949672123276e-7</x:v>
      </x:c>
    </x:row>
    <x:row r="6005" ht="18" customHeight="1">
      <x:c r="A6005" s="25" t="str">
        <x:v>EEZ_931</x:v>
      </x:c>
      <x:c r="B6005" s="25" t="str">
        <x:v>Denmark (Baltic Sea)</x:v>
      </x:c>
      <x:c r="C6005" s="25" t="str">
        <x:v>functional</x:v>
      </x:c>
      <x:c r="D6005" s="25" t="str">
        <x:v>Small reef assoc. fish (&lt;30 cm)</x:v>
      </x:c>
      <x:c r="E6005" s="35" t="n">
        <x:v>1</x:v>
      </x:c>
      <x:c r="F6005" s="35" t="n">
        <x:v>1</x:v>
      </x:c>
      <x:c r="G6005" s="32" t="n">
        <x:v>4.2582061939</x:v>
      </x:c>
      <x:c r="H6005" s="32" t="n">
        <x:v>4.2582061939</x:v>
      </x:c>
      <x:c r="I6005" s="33" t="n">
        <x:v>0</x:v>
      </x:c>
      <x:c r="J6005" s="34" t="n">
        <x:v>1</x:v>
      </x:c>
      <x:c r="K6005" s="33" t="n">
        <x:v>128.82495516931337</x:v>
      </x:c>
      <x:c r="L6005" s="32" t="n">
        <x:v>548.5632220308601</x:v>
      </x:c>
      <x:c r="M6005" s="33" t="n">
        <x:v>3.11</x:v>
      </x:c>
      <x:c r="N6005" s="33" t="n">
        <x:v>128.82495516931337</x:v>
      </x:c>
      <x:c r="O6005" s="32" t="n">
        <x:v>548.5632220308601</x:v>
      </x:c>
      <x:c r="P6005" s="32" t="n">
        <x:v>0</x:v>
      </x:c>
      <x:c r="Q6005" s="33" t="n">
        <x:v>1</x:v>
      </x:c>
      <x:c r="R6005" s="34" t="n">
        <x:v>0</x:v>
      </x:c>
    </x:row>
    <x:row r="6006" ht="18" customHeight="1">
      <x:c r="A6006" s="25" t="str">
        <x:v>EEZ_931</x:v>
      </x:c>
      <x:c r="B6006" s="25" t="str">
        <x:v>Denmark (Baltic Sea)</x:v>
      </x:c>
      <x:c r="C6006" s="25" t="str">
        <x:v>functional</x:v>
      </x:c>
      <x:c r="D6006" s="25" t="str">
        <x:v>Small to medium flatfishes (&lt;90 cm)</x:v>
      </x:c>
      <x:c r="E6006" s="35" t="n">
        <x:v>8</x:v>
      </x:c>
      <x:c r="F6006" s="35" t="n">
        <x:v>8</x:v>
      </x:c>
      <x:c r="G6006" s="32" t="n">
        <x:v>5962.5037547395</x:v>
      </x:c>
      <x:c r="H6006" s="32" t="n">
        <x:v>5962.5037547395</x:v>
      </x:c>
      <x:c r="I6006" s="33" t="n">
        <x:v>0</x:v>
      </x:c>
      <x:c r="J6006" s="34" t="n">
        <x:v>1</x:v>
      </x:c>
      <x:c r="K6006" s="33" t="n">
        <x:v>244.86506815251357</x:v>
      </x:c>
      <x:c r="L6006" s="32" t="n">
        <x:v>1460008.888263906</x:v>
      </x:c>
      <x:c r="M6006" s="33" t="n">
        <x:v>3.348099031611761</x:v>
      </x:c>
      <x:c r="N6006" s="33" t="n">
        <x:v>222.8943354409823</x:v>
      </x:c>
      <x:c r="O6006" s="32" t="n">
        <x:v>1329008.3119770228</x:v>
      </x:c>
      <x:c r="P6006" s="32" t="n">
        <x:v>131000.5762868831</x:v>
      </x:c>
      <x:c r="Q6006" s="33" t="n">
        <x:v>1.0985701707854691</x:v>
      </x:c>
      <x:c r="R6006" s="34" t="n">
        <x:v>0.09857017078546906</x:v>
      </x:c>
    </x:row>
    <x:row r="6007" ht="18" customHeight="1">
      <x:c r="A6007" s="25" t="str">
        <x:v>EEZ_931</x:v>
      </x:c>
      <x:c r="B6007" s="25" t="str">
        <x:v>Denmark (Baltic Sea)</x:v>
      </x:c>
      <x:c r="C6007" s="25" t="str">
        <x:v>functional</x:v>
      </x:c>
      <x:c r="D6007" s="25" t="str">
        <x:v>Small to medium rays (&lt;90 cm)</x:v>
      </x:c>
      <x:c r="E6007" s="35" t="n">
        <x:v>1</x:v>
      </x:c>
      <x:c r="F6007" s="35" t="n">
        <x:v>1</x:v>
      </x:c>
      <x:c r="G6007" s="32" t="n">
        <x:v>0.0010530828</x:v>
      </x:c>
      <x:c r="H6007" s="32" t="n">
        <x:v>0.0010530828</x:v>
      </x:c>
      <x:c r="I6007" s="33" t="n">
        <x:v>0</x:v>
      </x:c>
      <x:c r="J6007" s="34" t="n">
        <x:v>1</x:v>
      </x:c>
      <x:c r="K6007" s="33" t="n">
        <x:v>630.957344480193</x:v>
      </x:c>
      <x:c r="L6007" s="32" t="n">
        <x:v>0.6644503270057661</x:v>
      </x:c>
      <x:c r="M6007" s="33" t="n">
        <x:v>3.8000000000000003</x:v>
      </x:c>
      <x:c r="N6007" s="33" t="n">
        <x:v>630.9573444801937</x:v>
      </x:c>
      <x:c r="O6007" s="32" t="n">
        <x:v>0.6644503270057669</x:v>
      </x:c>
      <x:c r="P6007" s="32" t="n">
        <x:v>-7.771561172376096e-16</x:v>
      </x:c>
      <x:c r="Q6007" s="33" t="n">
        <x:v>0.9999999999999988</x:v>
      </x:c>
      <x:c r="R6007" s="34" t="n">
        <x:v>-1.1696225972823767e-15</x:v>
      </x:c>
    </x:row>
    <x:row r="6008" ht="18" customHeight="1">
      <x:c r="A6008" s="25" t="str">
        <x:v>EEZ_932</x:v>
      </x:c>
      <x:c r="B6008" s="25" t="str">
        <x:v>Denmark (North Sea)</x:v>
      </x:c>
      <x:c r="C6008" s="25" t="str">
        <x:v>functional</x:v>
      </x:c>
      <x:c r="D6008" s="25" t="str">
        <x:v>Cephalopods</x:v>
      </x:c>
      <x:c r="E6008" s="35" t="n">
        <x:v>12</x:v>
      </x:c>
      <x:c r="F6008" s="35" t="n">
        <x:v>12</x:v>
      </x:c>
      <x:c r="G6008" s="32" t="n">
        <x:v>139.59209903019996</x:v>
      </x:c>
      <x:c r="H6008" s="32" t="n">
        <x:v>139.59209903019996</x:v>
      </x:c>
      <x:c r="I6008" s="33" t="n">
        <x:v>0</x:v>
      </x:c>
      <x:c r="J6008" s="34" t="n">
        <x:v>1</x:v>
      </x:c>
      <x:c r="K6008" s="33" t="n">
        <x:v>1047.7965478076324</x:v>
      </x:c>
      <x:c r="L6008" s="32" t="n">
        <x:v>146264.11946506466</x:v>
      </x:c>
      <x:c r="M6008" s="33" t="n">
        <x:v>3.9667364390285345</x:v>
      </x:c>
      <x:c r="N6008" s="33" t="n">
        <x:v>926.267527352873</x:v>
      </x:c>
      <x:c r="O6008" s="32" t="n">
        <x:v>129299.62840670069</x:v>
      </x:c>
      <x:c r="P6008" s="32" t="n">
        <x:v>16964.491058363972</x:v>
      </x:c>
      <x:c r="Q6008" s="33" t="n">
        <x:v>1.1312029374516348</x:v>
      </x:c>
      <x:c r="R6008" s="34" t="n">
        <x:v>0.1312029374516348</x:v>
      </x:c>
    </x:row>
    <x:row r="6009" ht="18" customHeight="1">
      <x:c r="A6009" s="25" t="str">
        <x:v>EEZ_932</x:v>
      </x:c>
      <x:c r="B6009" s="25" t="str">
        <x:v>Denmark (North Sea)</x:v>
      </x:c>
      <x:c r="C6009" s="25" t="str">
        <x:v>functional</x:v>
      </x:c>
      <x:c r="D6009" s="25" t="str">
        <x:v>Large bathydemersals (&gt;=90 cm)</x:v>
      </x:c>
      <x:c r="E6009" s="35" t="n">
        <x:v>3</x:v>
      </x:c>
      <x:c r="F6009" s="35" t="n">
        <x:v>3</x:v>
      </x:c>
      <x:c r="G6009" s="32" t="n">
        <x:v>829.007529206</x:v>
      </x:c>
      <x:c r="H6009" s="32" t="n">
        <x:v>829.007529206</x:v>
      </x:c>
      <x:c r="I6009" s="33" t="n">
        <x:v>0</x:v>
      </x:c>
      <x:c r="J6009" s="34" t="n">
        <x:v>1</x:v>
      </x:c>
      <x:c r="K6009" s="33" t="n">
        <x:v>2807.7892828368776</x:v>
      </x:c>
      <x:c r="L6009" s="32" t="n">
        <x:v>2327678.4558956865</x:v>
      </x:c>
      <x:c r="M6009" s="33" t="n">
        <x:v>4.448172442913583</x:v>
      </x:c>
      <x:c r="N6009" s="33" t="n">
        <x:v>2806.547797188428</x:v>
      </x:c>
      <x:c r="O6009" s="32" t="n">
        <x:v>2326649.2549457205</x:v>
      </x:c>
      <x:c r="P6009" s="32" t="n">
        <x:v>1029.2009499659762</x:v>
      </x:c>
      <x:c r="Q6009" s="33" t="n">
        <x:v>1.0004423532888673</x:v>
      </x:c>
      <x:c r="R6009" s="34" t="n">
        <x:v>0.0004423532888673359</x:v>
      </x:c>
    </x:row>
    <x:row r="6010" ht="18" customHeight="1">
      <x:c r="A6010" s="25" t="str">
        <x:v>EEZ_932</x:v>
      </x:c>
      <x:c r="B6010" s="25" t="str">
        <x:v>Denmark (North Sea)</x:v>
      </x:c>
      <x:c r="C6010" s="25" t="str">
        <x:v>functional</x:v>
      </x:c>
      <x:c r="D6010" s="25" t="str">
        <x:v>Large bathypelagics (&gt;=90 cm)</x:v>
      </x:c>
      <x:c r="E6010" s="35" t="n">
        <x:v>3</x:v>
      </x:c>
      <x:c r="F6010" s="35" t="n">
        <x:v>3</x:v>
      </x:c>
      <x:c r="G6010" s="32" t="n">
        <x:v>1.4143920861</x:v>
      </x:c>
      <x:c r="H6010" s="32" t="n">
        <x:v>1.4143920861</x:v>
      </x:c>
      <x:c r="I6010" s="33" t="n">
        <x:v>0</x:v>
      </x:c>
      <x:c r="J6010" s="34" t="n">
        <x:v>1</x:v>
      </x:c>
      <x:c r="K6010" s="33" t="n">
        <x:v>350.5319461299276</x:v>
      </x:c>
      <x:c r="L6010" s="32" t="n">
        <x:v>495.789610531401</x:v>
      </x:c>
      <x:c r="M6010" s="33" t="n">
        <x:v>3.54280439767373</x:v>
      </x:c>
      <x:c r="N6010" s="33" t="n">
        <x:v>348.98310122913847</x:v>
      </x:c>
      <x:c r="O6010" s="32" t="n">
        <x:v>493.5989365611286</x:v>
      </x:c>
      <x:c r="P6010" s="32" t="n">
        <x:v>2.190673970272428</x:v>
      </x:c>
      <x:c r="Q6010" s="33" t="n">
        <x:v>1.0044381659035466</x:v>
      </x:c>
      <x:c r="R6010" s="34" t="n">
        <x:v>0.004438165903546531</x:v>
      </x:c>
    </x:row>
    <x:row r="6011" ht="18" customHeight="1">
      <x:c r="A6011" s="25" t="str">
        <x:v>EEZ_932</x:v>
      </x:c>
      <x:c r="B6011" s="25" t="str">
        <x:v>Denmark (North Sea)</x:v>
      </x:c>
      <x:c r="C6011" s="25" t="str">
        <x:v>functional</x:v>
      </x:c>
      <x:c r="D6011" s="25" t="str">
        <x:v>Large benthopelagics (&gt;=90 cm)</x:v>
      </x:c>
      <x:c r="E6011" s="35" t="n">
        <x:v>4</x:v>
      </x:c>
      <x:c r="F6011" s="35" t="n">
        <x:v>4</x:v>
      </x:c>
      <x:c r="G6011" s="32" t="n">
        <x:v>4394.316073076401</x:v>
      </x:c>
      <x:c r="H6011" s="32" t="n">
        <x:v>4394.316073076401</x:v>
      </x:c>
      <x:c r="I6011" s="33" t="n">
        <x:v>0</x:v>
      </x:c>
      <x:c r="J6011" s="34" t="n">
        <x:v>1</x:v>
      </x:c>
      <x:c r="K6011" s="33" t="n">
        <x:v>1265.650392958333</x:v>
      </x:c>
      <x:c r="L6011" s="32" t="n">
        <x:v>5561667.864672266</x:v>
      </x:c>
      <x:c r="M6011" s="33" t="n">
        <x:v>4.09941672609632</x:v>
      </x:c>
      <x:c r="N6011" s="33" t="n">
        <x:v>1257.2357622696636</x:v>
      </x:c>
      <x:c r="O6011" s="32" t="n">
        <x:v>5524691.317788044</x:v>
      </x:c>
      <x:c r="P6011" s="32" t="n">
        <x:v>36976.546884221956</x:v>
      </x:c>
      <x:c r="Q6011" s="33" t="n">
        <x:v>1.006692961607677</x:v>
      </x:c>
      <x:c r="R6011" s="34" t="n">
        <x:v>0.006692961607677022</x:v>
      </x:c>
    </x:row>
    <x:row r="6012" ht="18" customHeight="1">
      <x:c r="A6012" s="25" t="str">
        <x:v>EEZ_932</x:v>
      </x:c>
      <x:c r="B6012" s="25" t="str">
        <x:v>Denmark (North Sea)</x:v>
      </x:c>
      <x:c r="C6012" s="25" t="str">
        <x:v>functional</x:v>
      </x:c>
      <x:c r="D6012" s="25" t="str">
        <x:v>Large demersals (&gt;=90 cm)</x:v>
      </x:c>
      <x:c r="E6012" s="35" t="n">
        <x:v>12</x:v>
      </x:c>
      <x:c r="F6012" s="35" t="n">
        <x:v>12</x:v>
      </x:c>
      <x:c r="G6012" s="32" t="n">
        <x:v>2325.0134104343</x:v>
      </x:c>
      <x:c r="H6012" s="32" t="n">
        <x:v>2325.0134104343</x:v>
      </x:c>
      <x:c r="I6012" s="33" t="n">
        <x:v>0</x:v>
      </x:c>
      <x:c r="J6012" s="34" t="n">
        <x:v>1</x:v>
      </x:c>
      <x:c r="K6012" s="33" t="n">
        <x:v>2079.3768641312254</x:v>
      </x:c>
      <x:c r="L6012" s="32" t="n">
        <x:v>4834579.09445192</x:v>
      </x:c>
      <x:c r="M6012" s="33" t="n">
        <x:v>4.2804344970774775</x:v>
      </x:c>
      <x:c r="N6012" s="33" t="n">
        <x:v>1907.368021503896</x:v>
      </x:c>
      <x:c r="O6012" s="32" t="n">
        <x:v>4434656.228630097</x:v>
      </x:c>
      <x:c r="P6012" s="32" t="n">
        <x:v>399922.8658218235</x:v>
      </x:c>
      <x:c r="Q6012" s="33" t="n">
        <x:v>1.0901812553676484</x:v>
      </x:c>
      <x:c r="R6012" s="34" t="n">
        <x:v>0.09018125536764844</x:v>
      </x:c>
    </x:row>
    <x:row r="6013" ht="18" customHeight="1">
      <x:c r="A6013" s="25" t="str">
        <x:v>EEZ_932</x:v>
      </x:c>
      <x:c r="B6013" s="25" t="str">
        <x:v>Denmark (North Sea)</x:v>
      </x:c>
      <x:c r="C6013" s="25" t="str">
        <x:v>functional</x:v>
      </x:c>
      <x:c r="D6013" s="25" t="str">
        <x:v>Large flatfishes (&gt;=90 cm)</x:v>
      </x:c>
      <x:c r="E6013" s="35" t="n">
        <x:v>3</x:v>
      </x:c>
      <x:c r="F6013" s="35" t="n">
        <x:v>3</x:v>
      </x:c>
      <x:c r="G6013" s="32" t="n">
        <x:v>16578.2375842455</x:v>
      </x:c>
      <x:c r="H6013" s="32" t="n">
        <x:v>16578.2375842455</x:v>
      </x:c>
      <x:c r="I6013" s="33" t="n">
        <x:v>0</x:v>
      </x:c>
      <x:c r="J6013" s="34" t="n">
        <x:v>1</x:v>
      </x:c>
      <x:c r="K6013" s="33" t="n">
        <x:v>254.09575459666485</x:v>
      </x:c>
      <x:c r="L6013" s="32" t="n">
        <x:v>4212459.78885165</x:v>
      </x:c>
      <x:c r="M6013" s="33" t="n">
        <x:v>3.298414563793921</x:v>
      </x:c>
      <x:c r="N6013" s="33" t="n">
        <x:v>198.79916859823493</x:v>
      </x:c>
      <x:c r="O6013" s="32" t="n">
        <x:v>3295739.848572016</x:v>
      </x:c>
      <x:c r="P6013" s="32" t="n">
        <x:v>916719.9402796342</x:v>
      </x:c>
      <x:c r="Q6013" s="33" t="n">
        <x:v>1.278153004302458</x:v>
      </x:c>
      <x:c r="R6013" s="34" t="n">
        <x:v>0.278153004302458</x:v>
      </x:c>
    </x:row>
    <x:row r="6014" ht="18" customHeight="1">
      <x:c r="A6014" s="25" t="str">
        <x:v>EEZ_932</x:v>
      </x:c>
      <x:c r="B6014" s="25" t="str">
        <x:v>Denmark (North Sea)</x:v>
      </x:c>
      <x:c r="C6014" s="25" t="str">
        <x:v>functional</x:v>
      </x:c>
      <x:c r="D6014" s="25" t="str">
        <x:v>Large pelagics (&gt;=90 cm)</x:v>
      </x:c>
      <x:c r="E6014" s="35" t="n">
        <x:v>3</x:v>
      </x:c>
      <x:c r="F6014" s="35" t="n">
        <x:v>3</x:v>
      </x:c>
      <x:c r="G6014" s="32" t="n">
        <x:v>123.6973569874</x:v>
      </x:c>
      <x:c r="H6014" s="32" t="n">
        <x:v>123.6973569874</x:v>
      </x:c>
      <x:c r="I6014" s="33" t="n">
        <x:v>0</x:v>
      </x:c>
      <x:c r="J6014" s="34" t="n">
        <x:v>1</x:v>
      </x:c>
      <x:c r="K6014" s="33" t="n">
        <x:v>234.84716183980314</x:v>
      </x:c>
      <x:c r="L6014" s="32" t="n">
        <x:v>29049.973215575832</x:v>
      </x:c>
      <x:c r="M6014" s="33" t="n">
        <x:v>3.3632902610287574</x:v>
      </x:c>
      <x:c r="N6014" s="33" t="n">
        <x:v>230.82894201779922</x:v>
      </x:c>
      <x:c r="O6014" s="32" t="n">
        <x:v>28552.930043799566</x:v>
      </x:c>
      <x:c r="P6014" s="32" t="n">
        <x:v>497.0431717762658</x:v>
      </x:c>
      <x:c r="Q6014" s="33" t="n">
        <x:v>1.017407781653715</x:v>
      </x:c>
      <x:c r="R6014" s="34" t="n">
        <x:v>0.017407781653715135</x:v>
      </x:c>
    </x:row>
    <x:row r="6015" ht="18" customHeight="1">
      <x:c r="A6015" s="25" t="str">
        <x:v>EEZ_932</x:v>
      </x:c>
      <x:c r="B6015" s="25" t="str">
        <x:v>Denmark (North Sea)</x:v>
      </x:c>
      <x:c r="C6015" s="25" t="str">
        <x:v>functional</x:v>
      </x:c>
      <x:c r="D6015" s="25" t="str">
        <x:v>Large rays (&gt;=90 cm)</x:v>
      </x:c>
      <x:c r="E6015" s="35" t="n">
        <x:v>9</x:v>
      </x:c>
      <x:c r="F6015" s="35" t="n">
        <x:v>9</x:v>
      </x:c>
      <x:c r="G6015" s="32" t="n">
        <x:v>127.19369975000001</x:v>
      </x:c>
      <x:c r="H6015" s="32" t="n">
        <x:v>127.19369975000001</x:v>
      </x:c>
      <x:c r="I6015" s="33" t="n">
        <x:v>0</x:v>
      </x:c>
      <x:c r="J6015" s="34" t="n">
        <x:v>1</x:v>
      </x:c>
      <x:c r="K6015" s="33" t="n">
        <x:v>782.8460786161579</x:v>
      </x:c>
      <x:c r="L6015" s="32" t="n">
        <x:v>99573.08907396848</x:v>
      </x:c>
      <x:c r="M6015" s="33" t="n">
        <x:v>3.8379325316349164</x:v>
      </x:c>
      <x:c r="N6015" s="33" t="n">
        <x:v>688.5453213821825</x:v>
      </x:c>
      <x:c r="O6015" s="32" t="n">
        <x:v>87578.62687215257</x:v>
      </x:c>
      <x:c r="P6015" s="32" t="n">
        <x:v>11994.462201815913</x:v>
      </x:c>
      <x:c r="Q6015" s="33" t="n">
        <x:v>1.1369564998926673</x:v>
      </x:c>
      <x:c r="R6015" s="34" t="n">
        <x:v>0.1369564998926673</x:v>
      </x:c>
    </x:row>
    <x:row r="6016" ht="18" customHeight="1">
      <x:c r="A6016" s="25" t="str">
        <x:v>EEZ_932</x:v>
      </x:c>
      <x:c r="B6016" s="25" t="str">
        <x:v>Denmark (North Sea)</x:v>
      </x:c>
      <x:c r="C6016" s="25" t="str">
        <x:v>functional</x:v>
      </x:c>
      <x:c r="D6016" s="25" t="str">
        <x:v>Large reef assoc. fish (&gt;=90 cm)</x:v>
      </x:c>
      <x:c r="E6016" s="35" t="n">
        <x:v>4</x:v>
      </x:c>
      <x:c r="F6016" s="35" t="n">
        <x:v>4</x:v>
      </x:c>
      <x:c r="G6016" s="32" t="n">
        <x:v>112.39638463480001</x:v>
      </x:c>
      <x:c r="H6016" s="32" t="n">
        <x:v>112.39638463480001</x:v>
      </x:c>
      <x:c r="I6016" s="33" t="n">
        <x:v>0</x:v>
      </x:c>
      <x:c r="J6016" s="34" t="n">
        <x:v>1</x:v>
      </x:c>
      <x:c r="K6016" s="33" t="n">
        <x:v>217.81457672785425</x:v>
      </x:c>
      <x:c r="L6016" s="32" t="n">
        <x:v>24481.570944970066</x:v>
      </x:c>
      <x:c r="M6016" s="33" t="n">
        <x:v>3.313970947988053</x:v>
      </x:c>
      <x:c r="N6016" s="33" t="n">
        <x:v>206.0492072599541</x:v>
      </x:c>
      <x:c r="O6016" s="32" t="n">
        <x:v>23159.18595288543</x:v>
      </x:c>
      <x:c r="P6016" s="32" t="n">
        <x:v>1322.384992084637</x:v>
      </x:c>
      <x:c r="Q6016" s="33" t="n">
        <x:v>1.0570998045775386</x:v>
      </x:c>
      <x:c r="R6016" s="34" t="n">
        <x:v>0.05709980457753868</x:v>
      </x:c>
    </x:row>
    <x:row r="6017" ht="18" customHeight="1">
      <x:c r="A6017" s="25" t="str">
        <x:v>EEZ_932</x:v>
      </x:c>
      <x:c r="B6017" s="25" t="str">
        <x:v>Denmark (North Sea)</x:v>
      </x:c>
      <x:c r="C6017" s="25" t="str">
        <x:v>functional</x:v>
      </x:c>
      <x:c r="D6017" s="25" t="str">
        <x:v>Large sharks (&gt;=90 cm)</x:v>
      </x:c>
      <x:c r="E6017" s="35" t="n">
        <x:v>13</x:v>
      </x:c>
      <x:c r="F6017" s="35" t="n">
        <x:v>13</x:v>
      </x:c>
      <x:c r="G6017" s="32" t="n">
        <x:v>195.2127901821</x:v>
      </x:c>
      <x:c r="H6017" s="32" t="n">
        <x:v>195.2127901821</x:v>
      </x:c>
      <x:c r="I6017" s="33" t="n">
        <x:v>0</x:v>
      </x:c>
      <x:c r="J6017" s="34" t="n">
        <x:v>1</x:v>
      </x:c>
      <x:c r="K6017" s="33" t="n">
        <x:v>1335.1483887465854</x:v>
      </x:c>
      <x:c r="L6017" s="32" t="n">
        <x:v>260638.0422743561</x:v>
      </x:c>
      <x:c r="M6017" s="33" t="n">
        <x:v>4.113640738063777</x:v>
      </x:c>
      <x:c r="N6017" s="33" t="n">
        <x:v>1299.0944819583847</x:v>
      </x:c>
      <x:c r="O6017" s="32" t="n">
        <x:v>253599.85853326606</x:v>
      </x:c>
      <x:c r="P6017" s="32" t="n">
        <x:v>7038.183741090033</x:v>
      </x:c>
      <x:c r="Q6017" s="33" t="n">
        <x:v>1.0277531059433411</x:v>
      </x:c>
      <x:c r="R6017" s="34" t="n">
        <x:v>0.02775310594334104</x:v>
      </x:c>
    </x:row>
    <x:row r="6018" ht="18" customHeight="1">
      <x:c r="A6018" s="25" t="str">
        <x:v>EEZ_932</x:v>
      </x:c>
      <x:c r="B6018" s="25" t="str">
        <x:v>Denmark (North Sea)</x:v>
      </x:c>
      <x:c r="C6018" s="25" t="str">
        <x:v>functional</x:v>
      </x:c>
      <x:c r="D6018" s="25" t="str">
        <x:v>Lobsters, crabs</x:v>
      </x:c>
      <x:c r="E6018" s="35" t="n">
        <x:v>10</x:v>
      </x:c>
      <x:c r="F6018" s="35" t="n">
        <x:v>10</x:v>
      </x:c>
      <x:c r="G6018" s="32" t="n">
        <x:v>5579.2939215935985</x:v>
      </x:c>
      <x:c r="H6018" s="32" t="n">
        <x:v>5579.2939215935985</x:v>
      </x:c>
      <x:c r="I6018" s="33" t="n">
        <x:v>0</x:v>
      </x:c>
      <x:c r="J6018" s="34" t="n">
        <x:v>1</x:v>
      </x:c>
      <x:c r="K6018" s="33" t="n">
        <x:v>89.76726721425999</x:v>
      </x:c>
      <x:c r="L6018" s="32" t="n">
        <x:v>500837.9683265891</x:v>
      </x:c>
      <x:c r="M6018" s="33" t="n">
        <x:v>2.9232137789168005</x:v>
      </x:c>
      <x:c r="N6018" s="33" t="n">
        <x:v>83.79416524990928</x:v>
      </x:c>
      <x:c r="O6018" s="32" t="n">
        <x:v>467512.2768438284</x:v>
      </x:c>
      <x:c r="P6018" s="32" t="n">
        <x:v>33325.69148276071</x:v>
      </x:c>
      <x:c r="Q6018" s="33" t="n">
        <x:v>1.0712830296302425</x:v>
      </x:c>
      <x:c r="R6018" s="34" t="n">
        <x:v>0.07128302963024241</x:v>
      </x:c>
    </x:row>
    <x:row r="6019" ht="18" customHeight="1">
      <x:c r="A6019" s="25" t="str">
        <x:v>EEZ_932</x:v>
      </x:c>
      <x:c r="B6019" s="25" t="str">
        <x:v>Denmark (North Sea)</x:v>
      </x:c>
      <x:c r="C6019" s="25" t="str">
        <x:v>functional</x:v>
      </x:c>
      <x:c r="D6019" s="25" t="str">
        <x:v>Medium bathydemersals (30 - 89 cm)</x:v>
      </x:c>
      <x:c r="E6019" s="35" t="n">
        <x:v>5</x:v>
      </x:c>
      <x:c r="F6019" s="35" t="n">
        <x:v>5</x:v>
      </x:c>
      <x:c r="G6019" s="32" t="n">
        <x:v>90.46453239130001</x:v>
      </x:c>
      <x:c r="H6019" s="32" t="n">
        <x:v>90.46453239130001</x:v>
      </x:c>
      <x:c r="I6019" s="33" t="n">
        <x:v>0</x:v>
      </x:c>
      <x:c r="J6019" s="34" t="n">
        <x:v>1</x:v>
      </x:c>
      <x:c r="K6019" s="33" t="n">
        <x:v>2861.0589258177506</x:v>
      </x:c>
      <x:c r="L6019" s="32" t="n">
        <x:v>258824.3578680579</x:v>
      </x:c>
      <x:c r="M6019" s="33" t="n">
        <x:v>4.450347364254712</x:v>
      </x:c>
      <x:c r="N6019" s="33" t="n">
        <x:v>2820.638076456075</x:v>
      </x:c>
      <x:c r="O6019" s="32" t="n">
        <x:v>255167.70463169474</x:v>
      </x:c>
      <x:c r="P6019" s="32" t="n">
        <x:v>3656.6532363631704</x:v>
      </x:c>
      <x:c r="Q6019" s="33" t="n">
        <x:v>1.0143303920127398</x:v>
      </x:c>
      <x:c r="R6019" s="34" t="n">
        <x:v>0.014330392012739735</x:v>
      </x:c>
    </x:row>
    <x:row r="6020" ht="18" customHeight="1">
      <x:c r="A6020" s="25" t="str">
        <x:v>EEZ_932</x:v>
      </x:c>
      <x:c r="B6020" s="25" t="str">
        <x:v>Denmark (North Sea)</x:v>
      </x:c>
      <x:c r="C6020" s="25" t="str">
        <x:v>functional</x:v>
      </x:c>
      <x:c r="D6020" s="25" t="str">
        <x:v>Medium bathypelagics (30 - 89 cm)</x:v>
      </x:c>
      <x:c r="E6020" s="35" t="n">
        <x:v>1</x:v>
      </x:c>
      <x:c r="F6020" s="35" t="n">
        <x:v>1</x:v>
      </x:c>
      <x:c r="G6020" s="32" t="n">
        <x:v>0.100442343</x:v>
      </x:c>
      <x:c r="H6020" s="32" t="n">
        <x:v>0.100442343</x:v>
      </x:c>
      <x:c r="I6020" s="33" t="n">
        <x:v>0</x:v>
      </x:c>
      <x:c r="J6020" s="34" t="n">
        <x:v>1</x:v>
      </x:c>
      <x:c r="K6020" s="33" t="n">
        <x:v>1202.2644346174131</x:v>
      </x:c>
      <x:c r="L6020" s="32" t="n">
        <x:v>120.7582567185433</x:v>
      </x:c>
      <x:c r="M6020" s="33" t="n">
        <x:v>4.08</x:v>
      </x:c>
      <x:c r="N6020" s="33" t="n">
        <x:v>1202.2644346174131</x:v>
      </x:c>
      <x:c r="O6020" s="32" t="n">
        <x:v>120.7582567185433</x:v>
      </x:c>
      <x:c r="P6020" s="32" t="n">
        <x:v>0</x:v>
      </x:c>
      <x:c r="Q6020" s="33" t="n">
        <x:v>1</x:v>
      </x:c>
      <x:c r="R6020" s="34" t="n">
        <x:v>0</x:v>
      </x:c>
    </x:row>
    <x:row r="6021" ht="18" customHeight="1">
      <x:c r="A6021" s="25" t="str">
        <x:v>EEZ_932</x:v>
      </x:c>
      <x:c r="B6021" s="25" t="str">
        <x:v>Denmark (North Sea)</x:v>
      </x:c>
      <x:c r="C6021" s="25" t="str">
        <x:v>functional</x:v>
      </x:c>
      <x:c r="D6021" s="25" t="str">
        <x:v>Medium benthopelagics (30 - 89 cm)</x:v>
      </x:c>
      <x:c r="E6021" s="35" t="n">
        <x:v>13</x:v>
      </x:c>
      <x:c r="F6021" s="35" t="n">
        <x:v>13</x:v>
      </x:c>
      <x:c r="G6021" s="32" t="n">
        <x:v>2420.5968061242</x:v>
      </x:c>
      <x:c r="H6021" s="32" t="n">
        <x:v>2420.5968061242</x:v>
      </x:c>
      <x:c r="I6021" s="33" t="n">
        <x:v>0</x:v>
      </x:c>
      <x:c r="J6021" s="34" t="n">
        <x:v>1</x:v>
      </x:c>
      <x:c r="K6021" s="33" t="n">
        <x:v>1543.7983414066312</x:v>
      </x:c>
      <x:c r="L6021" s="32" t="n">
        <x:v>3736913.334508729</x:v>
      </x:c>
      <x:c r="M6021" s="33" t="n">
        <x:v>3.9906303014760773</x:v>
      </x:c>
      <x:c r="N6021" s="33" t="n">
        <x:v>978.6565372928275</x:v>
      </x:c>
      <x:c r="O6021" s="32" t="n">
        <x:v>2368932.8884635875</x:v>
      </x:c>
      <x:c r="P6021" s="32" t="n">
        <x:v>1367980.4460451417</x:v>
      </x:c>
      <x:c r="Q6021" s="33" t="n">
        <x:v>1.5774669483914208</x:v>
      </x:c>
      <x:c r="R6021" s="34" t="n">
        <x:v>0.5774669483914207</x:v>
      </x:c>
    </x:row>
    <x:row r="6022" ht="18" customHeight="1">
      <x:c r="A6022" s="25" t="str">
        <x:v>EEZ_932</x:v>
      </x:c>
      <x:c r="B6022" s="25" t="str">
        <x:v>Denmark (North Sea)</x:v>
      </x:c>
      <x:c r="C6022" s="25" t="str">
        <x:v>functional</x:v>
      </x:c>
      <x:c r="D6022" s="25" t="str">
        <x:v>Medium demersals (30 - 89 cm)</x:v>
      </x:c>
      <x:c r="E6022" s="35" t="n">
        <x:v>22</x:v>
      </x:c>
      <x:c r="F6022" s="35" t="n">
        <x:v>22</x:v>
      </x:c>
      <x:c r="G6022" s="32" t="n">
        <x:v>21621.035558460895</x:v>
      </x:c>
      <x:c r="H6022" s="32" t="n">
        <x:v>21621.035558460895</x:v>
      </x:c>
      <x:c r="I6022" s="33" t="n">
        <x:v>0</x:v>
      </x:c>
      <x:c r="J6022" s="34" t="n">
        <x:v>1</x:v>
      </x:c>
      <x:c r="K6022" s="33" t="n">
        <x:v>257.88245424060733</x:v>
      </x:c>
      <x:c r="L6022" s="32" t="n">
        <x:v>5575685.713039336</x:v>
      </x:c>
      <x:c r="M6022" s="33" t="n">
        <x:v>3.3394332173081436</x:v>
      </x:c>
      <x:c r="N6022" s="33" t="n">
        <x:v>218.49083142832978</x:v>
      </x:c>
      <x:c r="O6022" s="32" t="n">
        <x:v>4723998.035509603</x:v>
      </x:c>
      <x:c r="P6022" s="32" t="n">
        <x:v>851687.6775297327</x:v>
      </x:c>
      <x:c r="Q6022" s="33" t="n">
        <x:v>1.1802895918092515</x:v>
      </x:c>
      <x:c r="R6022" s="34" t="n">
        <x:v>0.18028959180925158</x:v>
      </x:c>
    </x:row>
    <x:row r="6023" ht="18" customHeight="1">
      <x:c r="A6023" s="25" t="str">
        <x:v>EEZ_932</x:v>
      </x:c>
      <x:c r="B6023" s="25" t="str">
        <x:v>Denmark (North Sea)</x:v>
      </x:c>
      <x:c r="C6023" s="25" t="str">
        <x:v>functional</x:v>
      </x:c>
      <x:c r="D6023" s="25" t="str">
        <x:v>Medium pelagics (30 - 89 cm)</x:v>
      </x:c>
      <x:c r="E6023" s="35" t="n">
        <x:v>14</x:v>
      </x:c>
      <x:c r="F6023" s="35" t="n">
        <x:v>14</x:v>
      </x:c>
      <x:c r="G6023" s="32" t="n">
        <x:v>29750.582299327394</x:v>
      </x:c>
      <x:c r="H6023" s="32" t="n">
        <x:v>29750.582299327394</x:v>
      </x:c>
      <x:c r="I6023" s="33" t="n">
        <x:v>0</x:v>
      </x:c>
      <x:c r="J6023" s="34" t="n">
        <x:v>1</x:v>
      </x:c>
      <x:c r="K6023" s="33" t="n">
        <x:v>262.0502848561858</x:v>
      </x:c>
      <x:c r="L6023" s="32" t="n">
        <x:v>7796148.566176142</x:v>
      </x:c>
      <x:c r="M6023" s="33" t="n">
        <x:v>3.402425282014673</x:v>
      </x:c>
      <x:c r="N6023" s="33" t="n">
        <x:v>252.59530963605434</x:v>
      </x:c>
      <x:c r="O6023" s="32" t="n">
        <x:v>7514857.547751521</x:v>
      </x:c>
      <x:c r="P6023" s="32" t="n">
        <x:v>281291.01842462085</x:v>
      </x:c>
      <x:c r="Q6023" s="33" t="n">
        <x:v>1.0374313174451038</x:v>
      </x:c>
      <x:c r="R6023" s="34" t="n">
        <x:v>0.037431317445103716</x:v>
      </x:c>
    </x:row>
    <x:row r="6024" ht="18" customHeight="1">
      <x:c r="A6024" s="25" t="str">
        <x:v>EEZ_932</x:v>
      </x:c>
      <x:c r="B6024" s="25" t="str">
        <x:v>Denmark (North Sea)</x:v>
      </x:c>
      <x:c r="C6024" s="25" t="str">
        <x:v>functional</x:v>
      </x:c>
      <x:c r="D6024" s="25" t="str">
        <x:v>Medium reef assoc. fish (30 - 89 cm)</x:v>
      </x:c>
      <x:c r="E6024" s="35" t="n">
        <x:v>5</x:v>
      </x:c>
      <x:c r="F6024" s="35" t="n">
        <x:v>5</x:v>
      </x:c>
      <x:c r="G6024" s="32" t="n">
        <x:v>10.4067960156</x:v>
      </x:c>
      <x:c r="H6024" s="32" t="n">
        <x:v>10.4067960156</x:v>
      </x:c>
      <x:c r="I6024" s="33" t="n">
        <x:v>0</x:v>
      </x:c>
      <x:c r="J6024" s="34" t="n">
        <x:v>1</x:v>
      </x:c>
      <x:c r="K6024" s="33" t="n">
        <x:v>167.34093818046568</x:v>
      </x:c>
      <x:c r="L6024" s="32" t="n">
        <x:v>1741.4830087032362</x:v>
      </x:c>
      <x:c r="M6024" s="33" t="n">
        <x:v>3.2171188473555112</x:v>
      </x:c>
      <x:c r="N6024" s="33" t="n">
        <x:v>164.8613483017899</x:v>
      </x:c>
      <x:c r="O6024" s="32" t="n">
        <x:v>1715.6784226335108</x:v>
      </x:c>
      <x:c r="P6024" s="32" t="n">
        <x:v>25.804586069725474</x:v>
      </x:c>
      <x:c r="Q6024" s="33" t="n">
        <x:v>1.0150404561421926</x:v>
      </x:c>
      <x:c r="R6024" s="34" t="n">
        <x:v>0.015040456142192586</x:v>
      </x:c>
    </x:row>
    <x:row r="6025" ht="18" customHeight="1">
      <x:c r="A6025" s="25" t="str">
        <x:v>EEZ_932</x:v>
      </x:c>
      <x:c r="B6025" s="25" t="str">
        <x:v>Denmark (North Sea)</x:v>
      </x:c>
      <x:c r="C6025" s="25" t="str">
        <x:v>functional</x:v>
      </x:c>
      <x:c r="D6025" s="25" t="str">
        <x:v>Other demersal invertebrates</x:v>
      </x:c>
      <x:c r="E6025" s="35" t="n">
        <x:v>16</x:v>
      </x:c>
      <x:c r="F6025" s="35" t="n">
        <x:v>16</x:v>
      </x:c>
      <x:c r="G6025" s="32" t="n">
        <x:v>12230.296490106199</x:v>
      </x:c>
      <x:c r="H6025" s="32" t="n">
        <x:v>12230.296490106199</x:v>
      </x:c>
      <x:c r="I6025" s="33" t="n">
        <x:v>0</x:v>
      </x:c>
      <x:c r="J6025" s="34" t="n">
        <x:v>1</x:v>
      </x:c>
      <x:c r="K6025" s="33" t="n">
        <x:v>17.099263887944208</x:v>
      </x:c>
      <x:c r="L6025" s="32" t="n">
        <x:v>209129.0671121237</x:v>
      </x:c>
      <x:c r="M6025" s="33" t="n">
        <x:v>2.0469361284062377</x:v>
      </x:c>
      <x:c r="N6025" s="33" t="n">
        <x:v>11.141306665904324</x:v>
      </x:c>
      <x:c r="O6025" s="32" t="n">
        <x:v>136261.48381120645</x:v>
      </x:c>
      <x:c r="P6025" s="32" t="n">
        <x:v>72867.58330091726</x:v>
      </x:c>
      <x:c r="Q6025" s="33" t="n">
        <x:v>1.5347628784218807</x:v>
      </x:c>
      <x:c r="R6025" s="34" t="n">
        <x:v>0.5347628784218807</x:v>
      </x:c>
    </x:row>
    <x:row r="6026" ht="18" customHeight="1">
      <x:c r="A6026" s="25" t="str">
        <x:v>EEZ_932</x:v>
      </x:c>
      <x:c r="B6026" s="25" t="str">
        <x:v>Denmark (North Sea)</x:v>
      </x:c>
      <x:c r="C6026" s="25" t="str">
        <x:v>functional</x:v>
      </x:c>
      <x:c r="D6026" s="25" t="str">
        <x:v>Shrimps</x:v>
      </x:c>
      <x:c r="E6026" s="35" t="n">
        <x:v>8</x:v>
      </x:c>
      <x:c r="F6026" s="35" t="n">
        <x:v>8</x:v>
      </x:c>
      <x:c r="G6026" s="32" t="n">
        <x:v>4015.4659189197</x:v>
      </x:c>
      <x:c r="H6026" s="32" t="n">
        <x:v>4015.4659189197</x:v>
      </x:c>
      <x:c r="I6026" s="33" t="n">
        <x:v>0</x:v>
      </x:c>
      <x:c r="J6026" s="34" t="n">
        <x:v>1</x:v>
      </x:c>
      <x:c r="K6026" s="33" t="n">
        <x:v>142.0160011019057</x:v>
      </x:c>
      <x:c r="L6026" s="32" t="n">
        <x:v>570260.4123659648</x:v>
      </x:c>
      <x:c r="M6026" s="33" t="n">
        <x:v>3.147133217841224</x:v>
      </x:c>
      <x:c r="N6026" s="33" t="n">
        <x:v>140.3244077238433</x:v>
      </x:c>
      <x:c r="O6026" s="32" t="n">
        <x:v>563467.8768076851</x:v>
      </x:c>
      <x:c r="P6026" s="32" t="n">
        <x:v>6792.53555827972</x:v>
      </x:c>
      <x:c r="Q6026" s="33" t="n">
        <x:v>1.0120548763077013</x:v>
      </x:c>
      <x:c r="R6026" s="34" t="n">
        <x:v>0.012054876307701303</x:v>
      </x:c>
    </x:row>
    <x:row r="6027" ht="18" customHeight="1">
      <x:c r="A6027" s="25" t="str">
        <x:v>EEZ_932</x:v>
      </x:c>
      <x:c r="B6027" s="25" t="str">
        <x:v>Denmark (North Sea)</x:v>
      </x:c>
      <x:c r="C6027" s="25" t="str">
        <x:v>functional</x:v>
      </x:c>
      <x:c r="D6027" s="25" t="str">
        <x:v>Small benthopelagics (&lt;30 cm)</x:v>
      </x:c>
      <x:c r="E6027" s="35" t="n">
        <x:v>1</x:v>
      </x:c>
      <x:c r="F6027" s="35" t="n">
        <x:v>1</x:v>
      </x:c>
      <x:c r="G6027" s="32" t="n">
        <x:v>0.0578147584</x:v>
      </x:c>
      <x:c r="H6027" s="32" t="n">
        <x:v>0.0578147584</x:v>
      </x:c>
      <x:c r="I6027" s="33" t="n">
        <x:v>0</x:v>
      </x:c>
      <x:c r="J6027" s="34" t="n">
        <x:v>1</x:v>
      </x:c>
      <x:c r="K6027" s="33" t="n">
        <x:v>204.17379446695296</x:v>
      </x:c>
      <x:c r="L6027" s="32" t="n">
        <x:v>11.804258598718143</x:v>
      </x:c>
      <x:c r="M6027" s="33" t="n">
        <x:v>3.31</x:v>
      </x:c>
      <x:c r="N6027" s="33" t="n">
        <x:v>204.17379446695296</x:v>
      </x:c>
      <x:c r="O6027" s="32" t="n">
        <x:v>11.804258598718143</x:v>
      </x:c>
      <x:c r="P6027" s="32" t="n">
        <x:v>0</x:v>
      </x:c>
      <x:c r="Q6027" s="33" t="n">
        <x:v>1</x:v>
      </x:c>
      <x:c r="R6027" s="34" t="n">
        <x:v>0</x:v>
      </x:c>
    </x:row>
    <x:row r="6028" ht="18" customHeight="1">
      <x:c r="A6028" s="25" t="str">
        <x:v>EEZ_932</x:v>
      </x:c>
      <x:c r="B6028" s="25" t="str">
        <x:v>Denmark (North Sea)</x:v>
      </x:c>
      <x:c r="C6028" s="25" t="str">
        <x:v>functional</x:v>
      </x:c>
      <x:c r="D6028" s="25" t="str">
        <x:v>Small pelagics (&lt;30 cm)</x:v>
      </x:c>
      <x:c r="E6028" s="35" t="n">
        <x:v>4</x:v>
      </x:c>
      <x:c r="F6028" s="35" t="n">
        <x:v>4</x:v>
      </x:c>
      <x:c r="G6028" s="32" t="n">
        <x:v>26453.502062981595</x:v>
      </x:c>
      <x:c r="H6028" s="32" t="n">
        <x:v>26453.502062981595</x:v>
      </x:c>
      <x:c r="I6028" s="33" t="n">
        <x:v>0</x:v>
      </x:c>
      <x:c r="J6028" s="34" t="n">
        <x:v>1</x:v>
      </x:c>
      <x:c r="K6028" s="33" t="n">
        <x:v>102.38059433205065</x:v>
      </x:c>
      <x:c r="L6028" s="32" t="n">
        <x:v>2708325.263372184</x:v>
      </x:c>
      <x:c r="M6028" s="33" t="n">
        <x:v>3.010183894300901</x:v>
      </x:c>
      <x:c r="N6028" s="33" t="n">
        <x:v>102.37263793099828</x:v>
      </x:c>
      <x:c r="O6028" s="32" t="n">
        <x:v>2708114.788700531</x:v>
      </x:c>
      <x:c r="P6028" s="32" t="n">
        <x:v>210.47467165300623</x:v>
      </x:c>
      <x:c r="Q6028" s="33" t="n">
        <x:v>1.000077719996409</x:v>
      </x:c>
      <x:c r="R6028" s="34" t="n">
        <x:v>0.00007771999640901521</x:v>
      </x:c>
    </x:row>
    <x:row r="6029" ht="18" customHeight="1">
      <x:c r="A6029" s="25" t="str">
        <x:v>EEZ_932</x:v>
      </x:c>
      <x:c r="B6029" s="25" t="str">
        <x:v>Denmark (North Sea)</x:v>
      </x:c>
      <x:c r="C6029" s="25" t="str">
        <x:v>functional</x:v>
      </x:c>
      <x:c r="D6029" s="25" t="str">
        <x:v>Small reef assoc. fish (&lt;30 cm)</x:v>
      </x:c>
      <x:c r="E6029" s="35" t="n">
        <x:v>3</x:v>
      </x:c>
      <x:c r="F6029" s="35" t="n">
        <x:v>3</x:v>
      </x:c>
      <x:c r="G6029" s="32" t="n">
        <x:v>6.8091125247</x:v>
      </x:c>
      <x:c r="H6029" s="32" t="n">
        <x:v>6.8091125247</x:v>
      </x:c>
      <x:c r="I6029" s="33" t="n">
        <x:v>0</x:v>
      </x:c>
      <x:c r="J6029" s="34" t="n">
        <x:v>1</x:v>
      </x:c>
      <x:c r="K6029" s="33" t="n">
        <x:v>319.9764196105429</x:v>
      </x:c>
      <x:c r="L6029" s="32" t="n">
        <x:v>2178.75544637881</x:v>
      </x:c>
      <x:c r="M6029" s="33" t="n">
        <x:v>3.493730834504915</x:v>
      </x:c>
      <x:c r="N6029" s="33" t="n">
        <x:v>311.69571686538507</x:v>
      </x:c>
      <x:c r="O6029" s="32" t="n">
        <x:v>2122.3712096034383</x:v>
      </x:c>
      <x:c r="P6029" s="32" t="n">
        <x:v>56.384236775371846</x:v>
      </x:c>
      <x:c r="Q6029" s="33" t="n">
        <x:v>1.0265666234635302</x:v>
      </x:c>
      <x:c r="R6029" s="34" t="n">
        <x:v>0.02656662346353028</x:v>
      </x:c>
    </x:row>
    <x:row r="6030" ht="18" customHeight="1">
      <x:c r="A6030" s="25" t="str">
        <x:v>EEZ_932</x:v>
      </x:c>
      <x:c r="B6030" s="25" t="str">
        <x:v>Denmark (North Sea)</x:v>
      </x:c>
      <x:c r="C6030" s="25" t="str">
        <x:v>functional</x:v>
      </x:c>
      <x:c r="D6030" s="25" t="str">
        <x:v>Small to medium flatfishes (&lt;90 cm)</x:v>
      </x:c>
      <x:c r="E6030" s="35" t="n">
        <x:v>17</x:v>
      </x:c>
      <x:c r="F6030" s="35" t="n">
        <x:v>17</x:v>
      </x:c>
      <x:c r="G6030" s="32" t="n">
        <x:v>9633.083287238598</x:v>
      </x:c>
      <x:c r="H6030" s="32" t="n">
        <x:v>9633.083287238598</x:v>
      </x:c>
      <x:c r="I6030" s="33" t="n">
        <x:v>0</x:v>
      </x:c>
      <x:c r="J6030" s="34" t="n">
        <x:v>1</x:v>
      </x:c>
      <x:c r="K6030" s="33" t="n">
        <x:v>247.24055335206458</x:v>
      </x:c>
      <x:c r="L6030" s="32" t="n">
        <x:v>2381688.842423396</x:v>
      </x:c>
      <x:c r="M6030" s="33" t="n">
        <x:v>3.3035691687541044</x:v>
      </x:c>
      <x:c r="N6030" s="33" t="n">
        <x:v>201.17275743866776</x:v>
      </x:c>
      <x:c r="O6030" s="32" t="n">
        <x:v>1937913.9275301348</x:v>
      </x:c>
      <x:c r="P6030" s="32" t="n">
        <x:v>443774.9148932614</x:v>
      </x:c>
      <x:c r="Q6030" s="33" t="n">
        <x:v>1.228996194613685</x:v>
      </x:c>
      <x:c r="R6030" s="34" t="n">
        <x:v>0.228996194613685</x:v>
      </x:c>
    </x:row>
    <x:row r="6031" ht="18" customHeight="1">
      <x:c r="A6031" s="25" t="str">
        <x:v>EEZ_932</x:v>
      </x:c>
      <x:c r="B6031" s="25" t="str">
        <x:v>Denmark (North Sea)</x:v>
      </x:c>
      <x:c r="C6031" s="25" t="str">
        <x:v>functional</x:v>
      </x:c>
      <x:c r="D6031" s="25" t="str">
        <x:v>Small to medium rays (&lt;90 cm)</x:v>
      </x:c>
      <x:c r="E6031" s="35" t="n">
        <x:v>3</x:v>
      </x:c>
      <x:c r="F6031" s="35" t="n">
        <x:v>3</x:v>
      </x:c>
      <x:c r="G6031" s="32" t="n">
        <x:v>155.1134020964</x:v>
      </x:c>
      <x:c r="H6031" s="32" t="n">
        <x:v>155.1134020964</x:v>
      </x:c>
      <x:c r="I6031" s="33" t="n">
        <x:v>0</x:v>
      </x:c>
      <x:c r="J6031" s="34" t="n">
        <x:v>1</x:v>
      </x:c>
      <x:c r="K6031" s="33" t="n">
        <x:v>890.5975744750125</x:v>
      </x:c>
      <x:c r="L6031" s="32" t="n">
        <x:v>138143.61967562116</x:v>
      </x:c>
      <x:c r="M6031" s="33" t="n">
        <x:v>3.9083026982856555</x:v>
      </x:c>
      <x:c r="N6031" s="33" t="n">
        <x:v>809.6600263364851</x:v>
      </x:c>
      <x:c r="O6031" s="32" t="n">
        <x:v>125589.12122651302</x:v>
      </x:c>
      <x:c r="P6031" s="32" t="n">
        <x:v>12554.498449108141</x:v>
      </x:c>
      <x:c r="Q6031" s="33" t="n">
        <x:v>1.09996485624312</x:v>
      </x:c>
      <x:c r="R6031" s="34" t="n">
        <x:v>0.09996485624311997</x:v>
      </x:c>
    </x:row>
    <x:row r="6032" ht="18" customHeight="1">
      <x:c r="A6032" s="25" t="str">
        <x:v>EEZ_932</x:v>
      </x:c>
      <x:c r="B6032" s="25" t="str">
        <x:v>Denmark (North Sea)</x:v>
      </x:c>
      <x:c r="C6032" s="25" t="str">
        <x:v>functional</x:v>
      </x:c>
      <x:c r="D6032" s="25" t="str">
        <x:v>Small to medium sharks (&lt;90 cm)</x:v>
      </x:c>
      <x:c r="E6032" s="35" t="n">
        <x:v>3</x:v>
      </x:c>
      <x:c r="F6032" s="35" t="n">
        <x:v>3</x:v>
      </x:c>
      <x:c r="G6032" s="32" t="n">
        <x:v>29.9068136285</x:v>
      </x:c>
      <x:c r="H6032" s="32" t="n">
        <x:v>29.9068136285</x:v>
      </x:c>
      <x:c r="I6032" s="33" t="n">
        <x:v>0</x:v>
      </x:c>
      <x:c r="J6032" s="34" t="n">
        <x:v>1</x:v>
      </x:c>
      <x:c r="K6032" s="33" t="n">
        <x:v>694.0666985211565</x:v>
      </x:c>
      <x:c r="L6032" s="32" t="n">
        <x:v>20757.32339842052</x:v>
      </x:c>
      <x:c r="M6032" s="33" t="n">
        <x:v>3.840609046020625</x:v>
      </x:c>
      <x:c r="N6032" s="33" t="n">
        <x:v>692.8018616551041</x:v>
      </x:c>
      <x:c r="O6032" s="32" t="n">
        <x:v>20719.496157997037</x:v>
      </x:c>
      <x:c r="P6032" s="32" t="n">
        <x:v>37.82724042348491</x:v>
      </x:c>
      <x:c r="Q6032" s="33" t="n">
        <x:v>1.0018256834111714</x:v>
      </x:c>
      <x:c r="R6032" s="34" t="n">
        <x:v>0.001825683411171408</x:v>
      </x:c>
    </x:row>
    <x:row r="6033" ht="18" customHeight="1">
      <x:c r="A6033" s="25" t="str">
        <x:v>EEZ_933</x:v>
      </x:c>
      <x:c r="B6033" s="25" t="str">
        <x:v>Egypt (Mediterranean)</x:v>
      </x:c>
      <x:c r="C6033" s="25" t="str">
        <x:v>functional</x:v>
      </x:c>
      <x:c r="D6033" s="25" t="str">
        <x:v>Cephalopods</x:v>
      </x:c>
      <x:c r="E6033" s="35" t="n">
        <x:v>4</x:v>
      </x:c>
      <x:c r="F6033" s="35" t="n">
        <x:v>4</x:v>
      </x:c>
      <x:c r="G6033" s="32" t="n">
        <x:v>2114.4409717251</x:v>
      </x:c>
      <x:c r="H6033" s="32" t="n">
        <x:v>2114.4409717251</x:v>
      </x:c>
      <x:c r="I6033" s="33" t="n">
        <x:v>0</x:v>
      </x:c>
      <x:c r="J6033" s="34" t="n">
        <x:v>1</x:v>
      </x:c>
      <x:c r="K6033" s="33" t="n">
        <x:v>483.6292185573336</x:v>
      </x:c>
      <x:c r="L6033" s="32" t="n">
        <x:v>1022605.4348410193</x:v>
      </x:c>
      <x:c r="M6033" s="33" t="n">
        <x:v>3.680108674023477</x:v>
      </x:c>
      <x:c r="N6033" s="33" t="n">
        <x:v>478.7498754846293</x:v>
      </x:c>
      <x:c r="O6033" s="32" t="n">
        <x:v>1012288.3519329902</x:v>
      </x:c>
      <x:c r="P6033" s="32" t="n">
        <x:v>10317.082908029086</x:v>
      </x:c>
      <x:c r="Q6033" s="33" t="n">
        <x:v>1.010191841967092</x:v>
      </x:c>
      <x:c r="R6033" s="34" t="n">
        <x:v>0.01019184196709204</x:v>
      </x:c>
    </x:row>
    <x:row r="6034" ht="18" customHeight="1">
      <x:c r="A6034" s="25" t="str">
        <x:v>EEZ_933</x:v>
      </x:c>
      <x:c r="B6034" s="25" t="str">
        <x:v>Egypt (Mediterranean)</x:v>
      </x:c>
      <x:c r="C6034" s="25" t="str">
        <x:v>functional</x:v>
      </x:c>
      <x:c r="D6034" s="25" t="str">
        <x:v>Large bathydemersals (&gt;=90 cm)</x:v>
      </x:c>
      <x:c r="E6034" s="35" t="n">
        <x:v>1</x:v>
      </x:c>
      <x:c r="F6034" s="35" t="n">
        <x:v>1</x:v>
      </x:c>
      <x:c r="G6034" s="32" t="n">
        <x:v>2.0806967013</x:v>
      </x:c>
      <x:c r="H6034" s="32" t="n">
        <x:v>2.0806967013</x:v>
      </x:c>
      <x:c r="I6034" s="33" t="n">
        <x:v>0</x:v>
      </x:c>
      <x:c r="J6034" s="34" t="n">
        <x:v>1</x:v>
      </x:c>
      <x:c r="K6034" s="33" t="n">
        <x:v>2238.7211385683377</x:v>
      </x:c>
      <x:c r="L6034" s="32" t="n">
        <x:v>4658.09968814972</x:v>
      </x:c>
      <x:c r="M6034" s="33" t="n">
        <x:v>4.35</x:v>
      </x:c>
      <x:c r="N6034" s="33" t="n">
        <x:v>2238.7211385683377</x:v>
      </x:c>
      <x:c r="O6034" s="32" t="n">
        <x:v>4658.09968814972</x:v>
      </x:c>
      <x:c r="P6034" s="32" t="n">
        <x:v>0</x:v>
      </x:c>
      <x:c r="Q6034" s="33" t="n">
        <x:v>1</x:v>
      </x:c>
      <x:c r="R6034" s="34" t="n">
        <x:v>0</x:v>
      </x:c>
    </x:row>
    <x:row r="6035" ht="18" customHeight="1">
      <x:c r="A6035" s="25" t="str">
        <x:v>EEZ_933</x:v>
      </x:c>
      <x:c r="B6035" s="25" t="str">
        <x:v>Egypt (Mediterranean)</x:v>
      </x:c>
      <x:c r="C6035" s="25" t="str">
        <x:v>functional</x:v>
      </x:c>
      <x:c r="D6035" s="25" t="str">
        <x:v>Large benthopelagics (&gt;=90 cm)</x:v>
      </x:c>
      <x:c r="E6035" s="35" t="n">
        <x:v>3</x:v>
      </x:c>
      <x:c r="F6035" s="35" t="n">
        <x:v>3</x:v>
      </x:c>
      <x:c r="G6035" s="32" t="n">
        <x:v>3370.8985550805</x:v>
      </x:c>
      <x:c r="H6035" s="32" t="n">
        <x:v>3370.8985550805</x:v>
      </x:c>
      <x:c r="I6035" s="33" t="n">
        <x:v>0</x:v>
      </x:c>
      <x:c r="J6035" s="34" t="n">
        <x:v>1</x:v>
      </x:c>
      <x:c r="K6035" s="33" t="n">
        <x:v>2394.714906906728</x:v>
      </x:c>
      <x:c r="L6035" s="32" t="n">
        <x:v>8072341.019521624</x:v>
      </x:c>
      <x:c r="M6035" s="33" t="n">
        <x:v>4.374933822256824</x:v>
      </x:c>
      <x:c r="N6035" s="33" t="n">
        <x:v>2371.0123835390827</x:v>
      </x:c>
      <x:c r="O6035" s="32" t="n">
        <x:v>7992442.217749867</x:v>
      </x:c>
      <x:c r="P6035" s="32" t="n">
        <x:v>79898.8017717572</x:v>
      </x:c>
      <x:c r="Q6035" s="33" t="n">
        <x:v>1.0099967944208987</x:v>
      </x:c>
      <x:c r="R6035" s="34" t="n">
        <x:v>0.009996794420898712</x:v>
      </x:c>
    </x:row>
    <x:row r="6036" ht="18" customHeight="1">
      <x:c r="A6036" s="25" t="str">
        <x:v>EEZ_933</x:v>
      </x:c>
      <x:c r="B6036" s="25" t="str">
        <x:v>Egypt (Mediterranean)</x:v>
      </x:c>
      <x:c r="C6036" s="25" t="str">
        <x:v>functional</x:v>
      </x:c>
      <x:c r="D6036" s="25" t="str">
        <x:v>Large demersals (&gt;=90 cm)</x:v>
      </x:c>
      <x:c r="E6036" s="35" t="n">
        <x:v>3</x:v>
      </x:c>
      <x:c r="F6036" s="35" t="n">
        <x:v>3</x:v>
      </x:c>
      <x:c r="G6036" s="32" t="n">
        <x:v>340.3275457064</x:v>
      </x:c>
      <x:c r="H6036" s="32" t="n">
        <x:v>340.3275457064</x:v>
      </x:c>
      <x:c r="I6036" s="33" t="n">
        <x:v>0</x:v>
      </x:c>
      <x:c r="J6036" s="34" t="n">
        <x:v>1</x:v>
      </x:c>
      <x:c r="K6036" s="33" t="n">
        <x:v>843.1587292088602</x:v>
      </x:c>
      <x:c r="L6036" s="32" t="n">
        <x:v>286950.1409525785</x:v>
      </x:c>
      <x:c r="M6036" s="33" t="n">
        <x:v>3.888387517476615</x:v>
      </x:c>
      <x:c r="N6036" s="33" t="n">
        <x:v>773.370349463076</x:v>
      </x:c>
      <x:c r="O6036" s="32" t="n">
        <x:v>263199.2329548695</x:v>
      </x:c>
      <x:c r="P6036" s="32" t="n">
        <x:v>23750.907997709</x:v>
      </x:c>
      <x:c r="Q6036" s="33" t="n">
        <x:v>1.0902392751341397</x:v>
      </x:c>
      <x:c r="R6036" s="34" t="n">
        <x:v>0.09023927513413971</x:v>
      </x:c>
    </x:row>
    <x:row r="6037" ht="18" customHeight="1">
      <x:c r="A6037" s="25" t="str">
        <x:v>EEZ_933</x:v>
      </x:c>
      <x:c r="B6037" s="25" t="str">
        <x:v>Egypt (Mediterranean)</x:v>
      </x:c>
      <x:c r="C6037" s="25" t="str">
        <x:v>functional</x:v>
      </x:c>
      <x:c r="D6037" s="25" t="str">
        <x:v>Large pelagics (&gt;=90 cm)</x:v>
      </x:c>
      <x:c r="E6037" s="35" t="n">
        <x:v>9</x:v>
      </x:c>
      <x:c r="F6037" s="35" t="n">
        <x:v>9</x:v>
      </x:c>
      <x:c r="G6037" s="32" t="n">
        <x:v>3167.3913382056994</x:v>
      </x:c>
      <x:c r="H6037" s="32" t="n">
        <x:v>3167.3913382056994</x:v>
      </x:c>
      <x:c r="I6037" s="33" t="n">
        <x:v>0</x:v>
      </x:c>
      <x:c r="J6037" s="34" t="n">
        <x:v>1</x:v>
      </x:c>
      <x:c r="K6037" s="33" t="n">
        <x:v>2931.6355934069747</x:v>
      </x:c>
      <x:c r="L6037" s="32" t="n">
        <x:v>9285637.185332777</x:v>
      </x:c>
      <x:c r="M6037" s="33" t="n">
        <x:v>4.46240599647297</x:v>
      </x:c>
      <x:c r="N6037" s="33" t="n">
        <x:v>2900.053410943986</x:v>
      </x:c>
      <x:c r="O6037" s="32" t="n">
        <x:v>9185604.054157875</x:v>
      </x:c>
      <x:c r="P6037" s="32" t="n">
        <x:v>100033.1311749015</x:v>
      </x:c>
      <x:c r="Q6037" s="33" t="n">
        <x:v>1.010890207174739</x:v>
      </x:c>
      <x:c r="R6037" s="34" t="n">
        <x:v>0.010890207174738974</x:v>
      </x:c>
    </x:row>
    <x:row r="6038" ht="18" customHeight="1">
      <x:c r="A6038" s="25" t="str">
        <x:v>EEZ_933</x:v>
      </x:c>
      <x:c r="B6038" s="25" t="str">
        <x:v>Egypt (Mediterranean)</x:v>
      </x:c>
      <x:c r="C6038" s="25" t="str">
        <x:v>functional</x:v>
      </x:c>
      <x:c r="D6038" s="25" t="str">
        <x:v>Large rays (&gt;=90 cm)</x:v>
      </x:c>
      <x:c r="E6038" s="35" t="n">
        <x:v>1</x:v>
      </x:c>
      <x:c r="F6038" s="35" t="n">
        <x:v>1</x:v>
      </x:c>
      <x:c r="G6038" s="32" t="n">
        <x:v>9.3943489425</x:v>
      </x:c>
      <x:c r="H6038" s="32" t="n">
        <x:v>9.3943489425</x:v>
      </x:c>
      <x:c r="I6038" s="33" t="n">
        <x:v>0</x:v>
      </x:c>
      <x:c r="J6038" s="34" t="n">
        <x:v>1</x:v>
      </x:c>
      <x:c r="K6038" s="33" t="n">
        <x:v>660.6934480075957</x:v>
      </x:c>
      <x:c r="L6038" s="32" t="n">
        <x:v>6206.784794606836</x:v>
      </x:c>
      <x:c r="M6038" s="33" t="n">
        <x:v>3.82</x:v>
      </x:c>
      <x:c r="N6038" s="33" t="n">
        <x:v>660.6934480075957</x:v>
      </x:c>
      <x:c r="O6038" s="32" t="n">
        <x:v>6206.784794606836</x:v>
      </x:c>
      <x:c r="P6038" s="32" t="n">
        <x:v>0</x:v>
      </x:c>
      <x:c r="Q6038" s="33" t="n">
        <x:v>1</x:v>
      </x:c>
      <x:c r="R6038" s="34" t="n">
        <x:v>0</x:v>
      </x:c>
    </x:row>
    <x:row r="6039" ht="18" customHeight="1">
      <x:c r="A6039" s="25" t="str">
        <x:v>EEZ_933</x:v>
      </x:c>
      <x:c r="B6039" s="25" t="str">
        <x:v>Egypt (Mediterranean)</x:v>
      </x:c>
      <x:c r="C6039" s="25" t="str">
        <x:v>functional</x:v>
      </x:c>
      <x:c r="D6039" s="25" t="str">
        <x:v>Large reef assoc. fish (&gt;=90 cm)</x:v>
      </x:c>
      <x:c r="E6039" s="35" t="n">
        <x:v>2</x:v>
      </x:c>
      <x:c r="F6039" s="35" t="n">
        <x:v>2</x:v>
      </x:c>
      <x:c r="G6039" s="32" t="n">
        <x:v>22.8097965316</x:v>
      </x:c>
      <x:c r="H6039" s="32" t="n">
        <x:v>22.8097965316</x:v>
      </x:c>
      <x:c r="I6039" s="33" t="n">
        <x:v>0</x:v>
      </x:c>
      <x:c r="J6039" s="34" t="n">
        <x:v>1</x:v>
      </x:c>
      <x:c r="K6039" s="33" t="n">
        <x:v>2308.6529759721807</x:v>
      </x:c>
      <x:c r="L6039" s="32" t="n">
        <x:v>52659.90464399826</x:v>
      </x:c>
      <x:c r="M6039" s="33" t="n">
        <x:v>4.334319658008501</x:v>
      </x:c>
      <x:c r="N6039" s="33" t="n">
        <x:v>2159.333179468344</x:v>
      </x:c>
      <x:c r="O6039" s="32" t="n">
        <x:v>49253.950467605835</x:v>
      </x:c>
      <x:c r="P6039" s="32" t="n">
        <x:v>3405.954176392428</x:v>
      </x:c>
      <x:c r="Q6039" s="33" t="n">
        <x:v>1.0691508832095105</x:v>
      </x:c>
      <x:c r="R6039" s="34" t="n">
        <x:v>0.06915088320951054</x:v>
      </x:c>
    </x:row>
    <x:row r="6040" ht="18" customHeight="1">
      <x:c r="A6040" s="25" t="str">
        <x:v>EEZ_933</x:v>
      </x:c>
      <x:c r="B6040" s="25" t="str">
        <x:v>Egypt (Mediterranean)</x:v>
      </x:c>
      <x:c r="C6040" s="25" t="str">
        <x:v>functional</x:v>
      </x:c>
      <x:c r="D6040" s="25" t="str">
        <x:v>Large sharks (&gt;=90 cm)</x:v>
      </x:c>
      <x:c r="E6040" s="35" t="n">
        <x:v>2</x:v>
      </x:c>
      <x:c r="F6040" s="35" t="n">
        <x:v>2</x:v>
      </x:c>
      <x:c r="G6040" s="32" t="n">
        <x:v>1108.202529127</x:v>
      </x:c>
      <x:c r="H6040" s="32" t="n">
        <x:v>1108.202529127</x:v>
      </x:c>
      <x:c r="I6040" s="33" t="n">
        <x:v>0</x:v>
      </x:c>
      <x:c r="J6040" s="34" t="n">
        <x:v>1</x:v>
      </x:c>
      <x:c r="K6040" s="33" t="n">
        <x:v>1114.1787117295369</x:v>
      </x:c>
      <x:c r="L6040" s="32" t="n">
        <x:v>1234735.6662381354</x:v>
      </x:c>
      <x:c r="M6040" s="33" t="n">
        <x:v>4.046787476690605</x:v>
      </x:c>
      <x:c r="N6040" s="33" t="n">
        <x:v>1113.749383610505</x:v>
      </x:c>
      <x:c r="O6040" s="32" t="n">
        <x:v>1234259.883730799</x:v>
      </x:c>
      <x:c r="P6040" s="32" t="n">
        <x:v>475.78250733646564</x:v>
      </x:c>
      <x:c r="Q6040" s="33" t="n">
        <x:v>1.0003854800059597</x:v>
      </x:c>
      <x:c r="R6040" s="34" t="n">
        <x:v>0.0003854800059597799</x:v>
      </x:c>
    </x:row>
    <x:row r="6041" ht="18" customHeight="1">
      <x:c r="A6041" s="25" t="str">
        <x:v>EEZ_933</x:v>
      </x:c>
      <x:c r="B6041" s="25" t="str">
        <x:v>Egypt (Mediterranean)</x:v>
      </x:c>
      <x:c r="C6041" s="25" t="str">
        <x:v>functional</x:v>
      </x:c>
      <x:c r="D6041" s="25" t="str">
        <x:v>Medium bathydemersals (30 - 89 cm)</x:v>
      </x:c>
      <x:c r="E6041" s="35" t="n">
        <x:v>1</x:v>
      </x:c>
      <x:c r="F6041" s="35" t="n">
        <x:v>1</x:v>
      </x:c>
      <x:c r="G6041" s="32" t="n">
        <x:v>6.0514155556</x:v>
      </x:c>
      <x:c r="H6041" s="32" t="n">
        <x:v>6.0514155556</x:v>
      </x:c>
      <x:c r="I6041" s="33" t="n">
        <x:v>0</x:v>
      </x:c>
      <x:c r="J6041" s="34" t="n">
        <x:v>1</x:v>
      </x:c>
      <x:c r="K6041" s="33" t="n">
        <x:v>223.872113856834</x:v>
      </x:c>
      <x:c r="L6041" s="32" t="n">
        <x:v>1354.7431922582996</x:v>
      </x:c>
      <x:c r="M6041" s="33" t="n">
        <x:v>3.35</x:v>
      </x:c>
      <x:c r="N6041" s="33" t="n">
        <x:v>223.872113856834</x:v>
      </x:c>
      <x:c r="O6041" s="32" t="n">
        <x:v>1354.7431922582996</x:v>
      </x:c>
      <x:c r="P6041" s="32" t="n">
        <x:v>0</x:v>
      </x:c>
      <x:c r="Q6041" s="33" t="n">
        <x:v>1</x:v>
      </x:c>
      <x:c r="R6041" s="34" t="n">
        <x:v>0</x:v>
      </x:c>
    </x:row>
    <x:row r="6042" ht="18" customHeight="1">
      <x:c r="A6042" s="25" t="str">
        <x:v>EEZ_933</x:v>
      </x:c>
      <x:c r="B6042" s="25" t="str">
        <x:v>Egypt (Mediterranean)</x:v>
      </x:c>
      <x:c r="C6042" s="25" t="str">
        <x:v>functional</x:v>
      </x:c>
      <x:c r="D6042" s="25" t="str">
        <x:v>Medium benthopelagics (30 - 89 cm)</x:v>
      </x:c>
      <x:c r="E6042" s="35" t="n">
        <x:v>5</x:v>
      </x:c>
      <x:c r="F6042" s="35" t="n">
        <x:v>5</x:v>
      </x:c>
      <x:c r="G6042" s="32" t="n">
        <x:v>885.2306450353</x:v>
      </x:c>
      <x:c r="H6042" s="32" t="n">
        <x:v>885.2306450353</x:v>
      </x:c>
      <x:c r="I6042" s="33" t="n">
        <x:v>0</x:v>
      </x:c>
      <x:c r="J6042" s="34" t="n">
        <x:v>1</x:v>
      </x:c>
      <x:c r="K6042" s="33" t="n">
        <x:v>547.2200455082004</x:v>
      </x:c>
      <x:c r="L6042" s="32" t="n">
        <x:v>484415.9538614705</x:v>
      </x:c>
      <x:c r="M6042" s="33" t="n">
        <x:v>3.697116184450669</x:v>
      </x:c>
      <x:c r="N6042" s="33" t="n">
        <x:v>497.8702596985713</x:v>
      </x:c>
      <x:c r="O6042" s="32" t="n">
        <x:v>440730.0111368586</x:v>
      </x:c>
      <x:c r="P6042" s="32" t="n">
        <x:v>43685.9427246119</x:v>
      </x:c>
      <x:c r="Q6042" s="33" t="n">
        <x:v>1.0991217789138625</x:v>
      </x:c>
      <x:c r="R6042" s="34" t="n">
        <x:v>0.0991217789138626</x:v>
      </x:c>
    </x:row>
    <x:row r="6043" ht="18" customHeight="1">
      <x:c r="A6043" s="25" t="str">
        <x:v>EEZ_933</x:v>
      </x:c>
      <x:c r="B6043" s="25" t="str">
        <x:v>Egypt (Mediterranean)</x:v>
      </x:c>
      <x:c r="C6043" s="25" t="str">
        <x:v>functional</x:v>
      </x:c>
      <x:c r="D6043" s="25" t="str">
        <x:v>Medium demersals (30 - 89 cm)</x:v>
      </x:c>
      <x:c r="E6043" s="35" t="n">
        <x:v>16</x:v>
      </x:c>
      <x:c r="F6043" s="35" t="n">
        <x:v>16</x:v>
      </x:c>
      <x:c r="G6043" s="32" t="n">
        <x:v>17195.877675224398</x:v>
      </x:c>
      <x:c r="H6043" s="32" t="n">
        <x:v>17195.877675224398</x:v>
      </x:c>
      <x:c r="I6043" s="33" t="n">
        <x:v>0</x:v>
      </x:c>
      <x:c r="J6043" s="34" t="n">
        <x:v>1</x:v>
      </x:c>
      <x:c r="K6043" s="33" t="n">
        <x:v>282.1908791647353</x:v>
      </x:c>
      <x:c r="L6043" s="32" t="n">
        <x:v>4852519.839180817</x:v>
      </x:c>
      <x:c r="M6043" s="33" t="n">
        <x:v>3.314853858459854</x:v>
      </x:c>
      <x:c r="N6043" s="33" t="n">
        <x:v>206.46852654296723</x:v>
      </x:c>
      <x:c r="O6043" s="32" t="n">
        <x:v>3550407.5262166862</x:v>
      </x:c>
      <x:c r="P6043" s="32" t="n">
        <x:v>1302112.3129641307</x:v>
      </x:c>
      <x:c r="Q6043" s="33" t="n">
        <x:v>1.366750099347514</x:v>
      </x:c>
      <x:c r="R6043" s="34" t="n">
        <x:v>0.3667500993475139</x:v>
      </x:c>
    </x:row>
    <x:row r="6044" ht="18" customHeight="1">
      <x:c r="A6044" s="25" t="str">
        <x:v>EEZ_933</x:v>
      </x:c>
      <x:c r="B6044" s="25" t="str">
        <x:v>Egypt (Mediterranean)</x:v>
      </x:c>
      <x:c r="C6044" s="25" t="str">
        <x:v>functional</x:v>
      </x:c>
      <x:c r="D6044" s="25" t="str">
        <x:v>Medium pelagics (30 - 89 cm)</x:v>
      </x:c>
      <x:c r="E6044" s="35" t="n">
        <x:v>10</x:v>
      </x:c>
      <x:c r="F6044" s="35" t="n">
        <x:v>10</x:v>
      </x:c>
      <x:c r="G6044" s="32" t="n">
        <x:v>1513.1254215854003</x:v>
      </x:c>
      <x:c r="H6044" s="32" t="n">
        <x:v>1513.1254215854003</x:v>
      </x:c>
      <x:c r="I6044" s="33" t="n">
        <x:v>0</x:v>
      </x:c>
      <x:c r="J6044" s="34" t="n">
        <x:v>1</x:v>
      </x:c>
      <x:c r="K6044" s="33" t="n">
        <x:v>704.5824787966133</x:v>
      </x:c>
      <x:c r="L6044" s="32" t="n">
        <x:v>1066121.6602708118</x:v>
      </x:c>
      <x:c r="M6044" s="33" t="n">
        <x:v>3.8130286749935025</x:v>
      </x:c>
      <x:c r="N6044" s="33" t="n">
        <x:v>650.1726176214379</x:v>
      </x:c>
      <x:c r="O6044" s="32" t="n">
        <x:v>983792.7161417215</x:v>
      </x:c>
      <x:c r="P6044" s="32" t="n">
        <x:v>82328.94412909029</x:v>
      </x:c>
      <x:c r="Q6044" s="33" t="n">
        <x:v>1.0836852548085245</x:v>
      </x:c>
      <x:c r="R6044" s="34" t="n">
        <x:v>0.08368525480852441</x:v>
      </x:c>
    </x:row>
    <x:row r="6045" ht="18" customHeight="1">
      <x:c r="A6045" s="25" t="str">
        <x:v>EEZ_933</x:v>
      </x:c>
      <x:c r="B6045" s="25" t="str">
        <x:v>Egypt (Mediterranean)</x:v>
      </x:c>
      <x:c r="C6045" s="25" t="str">
        <x:v>functional</x:v>
      </x:c>
      <x:c r="D6045" s="25" t="str">
        <x:v>Medium reef assoc. fish (30 - 89 cm)</x:v>
      </x:c>
      <x:c r="E6045" s="35" t="n">
        <x:v>7</x:v>
      </x:c>
      <x:c r="F6045" s="35" t="n">
        <x:v>7</x:v>
      </x:c>
      <x:c r="G6045" s="32" t="n">
        <x:v>2679.0030670261</x:v>
      </x:c>
      <x:c r="H6045" s="32" t="n">
        <x:v>2679.0030670261</x:v>
      </x:c>
      <x:c r="I6045" s="33" t="n">
        <x:v>0</x:v>
      </x:c>
      <x:c r="J6045" s="34" t="n">
        <x:v>1</x:v>
      </x:c>
      <x:c r="K6045" s="33" t="n">
        <x:v>612.9781204078739</x:v>
      </x:c>
      <x:c r="L6045" s="32" t="n">
        <x:v>1642170.2645925882</x:v>
      </x:c>
      <x:c r="M6045" s="33" t="n">
        <x:v>3.3140745636651405</x:v>
      </x:c>
      <x:c r="N6045" s="33" t="n">
        <x:v>206.0983731510502</x:v>
      </x:c>
      <x:c r="O6045" s="32" t="n">
        <x:v>552138.173780753</x:v>
      </x:c>
      <x:c r="P6045" s="32" t="n">
        <x:v>1090032.0908118351</x:v>
      </x:c>
      <x:c r="Q6045" s="33" t="n">
        <x:v>2.9742016447583515</x:v>
      </x:c>
      <x:c r="R6045" s="34" t="n">
        <x:v>1.9742016447583515</x:v>
      </x:c>
    </x:row>
    <x:row r="6046" ht="18" customHeight="1">
      <x:c r="A6046" s="25" t="str">
        <x:v>EEZ_933</x:v>
      </x:c>
      <x:c r="B6046" s="25" t="str">
        <x:v>Egypt (Mediterranean)</x:v>
      </x:c>
      <x:c r="C6046" s="25" t="str">
        <x:v>functional</x:v>
      </x:c>
      <x:c r="D6046" s="25" t="str">
        <x:v>Other demersal invertebrates</x:v>
      </x:c>
      <x:c r="E6046" s="35" t="n">
        <x:v>1</x:v>
      </x:c>
      <x:c r="F6046" s="35" t="n">
        <x:v>1</x:v>
      </x:c>
      <x:c r="G6046" s="32" t="n">
        <x:v>3700.5447993996</x:v>
      </x:c>
      <x:c r="H6046" s="32" t="n">
        <x:v>3700.5447993996</x:v>
      </x:c>
      <x:c r="I6046" s="33" t="n">
        <x:v>0</x:v>
      </x:c>
      <x:c r="J6046" s="34" t="n">
        <x:v>1</x:v>
      </x:c>
      <x:c r="K6046" s="33" t="n">
        <x:v>12.589254117941675</x:v>
      </x:c>
      <x:c r="L6046" s="32" t="n">
        <x:v>46587.09885446906</x:v>
      </x:c>
      <x:c r="M6046" s="33" t="n">
        <x:v>2.1</x:v>
      </x:c>
      <x:c r="N6046" s="33" t="n">
        <x:v>12.589254117941675</x:v>
      </x:c>
      <x:c r="O6046" s="32" t="n">
        <x:v>46587.09885446906</x:v>
      </x:c>
      <x:c r="P6046" s="32" t="n">
        <x:v>0</x:v>
      </x:c>
      <x:c r="Q6046" s="33" t="n">
        <x:v>1</x:v>
      </x:c>
      <x:c r="R6046" s="34" t="n">
        <x:v>0</x:v>
      </x:c>
    </x:row>
    <x:row r="6047" ht="18" customHeight="1">
      <x:c r="A6047" s="25" t="str">
        <x:v>EEZ_933</x:v>
      </x:c>
      <x:c r="B6047" s="25" t="str">
        <x:v>Egypt (Mediterranean)</x:v>
      </x:c>
      <x:c r="C6047" s="25" t="str">
        <x:v>functional</x:v>
      </x:c>
      <x:c r="D6047" s="25" t="str">
        <x:v>Shrimps</x:v>
      </x:c>
      <x:c r="E6047" s="35" t="n">
        <x:v>3</x:v>
      </x:c>
      <x:c r="F6047" s="35" t="n">
        <x:v>3</x:v>
      </x:c>
      <x:c r="G6047" s="32" t="n">
        <x:v>5931.7524407129</x:v>
      </x:c>
      <x:c r="H6047" s="32" t="n">
        <x:v>5931.7524407129</x:v>
      </x:c>
      <x:c r="I6047" s="33" t="n">
        <x:v>0</x:v>
      </x:c>
      <x:c r="J6047" s="34" t="n">
        <x:v>1</x:v>
      </x:c>
      <x:c r="K6047" s="33" t="n">
        <x:v>212.22323453305972</x:v>
      </x:c>
      <x:c r="L6047" s="32" t="n">
        <x:v>1258855.6894174633</x:v>
      </x:c>
      <x:c r="M6047" s="33" t="n">
        <x:v>3.32347899553537</x:v>
      </x:c>
      <x:c r="N6047" s="33" t="n">
        <x:v>210.61000359113845</x:v>
      </x:c>
      <x:c r="O6047" s="32" t="n">
        <x:v>1249286.4028402881</x:v>
      </x:c>
      <x:c r="P6047" s="32" t="n">
        <x:v>9569.286577175139</x:v>
      </x:c>
      <x:c r="Q6047" s="33" t="n">
        <x:v>1.0076598020721421</x:v>
      </x:c>
      <x:c r="R6047" s="34" t="n">
        <x:v>0.0076598020721422196</x:v>
      </x:c>
    </x:row>
    <x:row r="6048" ht="18" customHeight="1">
      <x:c r="A6048" s="25" t="str">
        <x:v>EEZ_933</x:v>
      </x:c>
      <x:c r="B6048" s="25" t="str">
        <x:v>Egypt (Mediterranean)</x:v>
      </x:c>
      <x:c r="C6048" s="25" t="str">
        <x:v>functional</x:v>
      </x:c>
      <x:c r="D6048" s="25" t="str">
        <x:v>Small benthopelagics (&lt;30 cm)</x:v>
      </x:c>
      <x:c r="E6048" s="35" t="n">
        <x:v>2</x:v>
      </x:c>
      <x:c r="F6048" s="35" t="n">
        <x:v>2</x:v>
      </x:c>
      <x:c r="G6048" s="32" t="n">
        <x:v>383.72915720029994</x:v>
      </x:c>
      <x:c r="H6048" s="32" t="n">
        <x:v>383.72915720029994</x:v>
      </x:c>
      <x:c r="I6048" s="33" t="n">
        <x:v>0</x:v>
      </x:c>
      <x:c r="J6048" s="34" t="n">
        <x:v>1</x:v>
      </x:c>
      <x:c r="K6048" s="33" t="n">
        <x:v>429.4775130904467</x:v>
      </x:c>
      <x:c r="L6048" s="32" t="n">
        <x:v>164803.04413467788</x:v>
      </x:c>
      <x:c r="M6048" s="33" t="n">
        <x:v>3.630693488596651</x:v>
      </x:c>
      <x:c r="N6048" s="33" t="n">
        <x:v>427.26123215854494</x:v>
      </x:c>
      <x:c r="O6048" s="32" t="n">
        <x:v>163952.59252056014</x:v>
      </x:c>
      <x:c r="P6048" s="32" t="n">
        <x:v>850.4516141177446</x:v>
      </x:c>
      <x:c r="Q6048" s="33" t="n">
        <x:v>1.005187180032003</x:v>
      </x:c>
      <x:c r="R6048" s="34" t="n">
        <x:v>0.005187180032002821</x:v>
      </x:c>
    </x:row>
    <x:row r="6049" ht="18" customHeight="1">
      <x:c r="A6049" s="25" t="str">
        <x:v>EEZ_933</x:v>
      </x:c>
      <x:c r="B6049" s="25" t="str">
        <x:v>Egypt (Mediterranean)</x:v>
      </x:c>
      <x:c r="C6049" s="25" t="str">
        <x:v>functional</x:v>
      </x:c>
      <x:c r="D6049" s="25" t="str">
        <x:v>Small demersals (&lt;30 cm)</x:v>
      </x:c>
      <x:c r="E6049" s="35" t="n">
        <x:v>3</x:v>
      </x:c>
      <x:c r="F6049" s="35" t="n">
        <x:v>3</x:v>
      </x:c>
      <x:c r="G6049" s="32" t="n">
        <x:v>237.64006336030002</x:v>
      </x:c>
      <x:c r="H6049" s="32" t="n">
        <x:v>237.64006336030002</x:v>
      </x:c>
      <x:c r="I6049" s="33" t="n">
        <x:v>0</x:v>
      </x:c>
      <x:c r="J6049" s="34" t="n">
        <x:v>1</x:v>
      </x:c>
      <x:c r="K6049" s="33" t="n">
        <x:v>201.60510753136109</x:v>
      </x:c>
      <x:c r="L6049" s="32" t="n">
        <x:v>47909.450527512745</x:v>
      </x:c>
      <x:c r="M6049" s="33" t="n">
        <x:v>3.3043565158676653</x:v>
      </x:c>
      <x:c r="N6049" s="33" t="n">
        <x:v>201.53780111553445</x:v>
      </x:c>
      <x:c r="O6049" s="32" t="n">
        <x:v>47893.45582659115</x:v>
      </x:c>
      <x:c r="P6049" s="32" t="n">
        <x:v>15.994700921597541</x:v>
      </x:c>
      <x:c r="Q6049" s="33" t="n">
        <x:v>1.0003339642263342</x:v>
      </x:c>
      <x:c r="R6049" s="34" t="n">
        <x:v>0.0003339642263341759</x:v>
      </x:c>
    </x:row>
    <x:row r="6050" ht="18" customHeight="1">
      <x:c r="A6050" s="25" t="str">
        <x:v>EEZ_933</x:v>
      </x:c>
      <x:c r="B6050" s="25" t="str">
        <x:v>Egypt (Mediterranean)</x:v>
      </x:c>
      <x:c r="C6050" s="25" t="str">
        <x:v>functional</x:v>
      </x:c>
      <x:c r="D6050" s="25" t="str">
        <x:v>Small pelagics (&lt;30 cm)</x:v>
      </x:c>
      <x:c r="E6050" s="35" t="n">
        <x:v>7</x:v>
      </x:c>
      <x:c r="F6050" s="35" t="n">
        <x:v>7</x:v>
      </x:c>
      <x:c r="G6050" s="32" t="n">
        <x:v>12325.2390197657</x:v>
      </x:c>
      <x:c r="H6050" s="32" t="n">
        <x:v>12325.2390197657</x:v>
      </x:c>
      <x:c r="I6050" s="33" t="n">
        <x:v>0</x:v>
      </x:c>
      <x:c r="J6050" s="34" t="n">
        <x:v>1</x:v>
      </x:c>
      <x:c r="K6050" s="33" t="n">
        <x:v>108.14849756813062</x:v>
      </x:c>
      <x:c r="L6050" s="32" t="n">
        <x:v>1332956.0821557594</x:v>
      </x:c>
      <x:c r="M6050" s="33" t="n">
        <x:v>2.9720641306518587</x:v>
      </x:c>
      <x:c r="N6050" s="33" t="n">
        <x:v>93.77004634449287</x:v>
      </x:c>
      <x:c r="O6050" s="32" t="n">
        <x:v>1155738.2340903815</x:v>
      </x:c>
      <x:c r="P6050" s="32" t="n">
        <x:v>177217.8480653779</x:v>
      </x:c>
      <x:c r="Q6050" s="33" t="n">
        <x:v>1.153337358614649</x:v>
      </x:c>
      <x:c r="R6050" s="34" t="n">
        <x:v>0.15333735861464892</x:v>
      </x:c>
    </x:row>
    <x:row r="6051" ht="18" customHeight="1">
      <x:c r="A6051" s="25" t="str">
        <x:v>EEZ_933</x:v>
      </x:c>
      <x:c r="B6051" s="25" t="str">
        <x:v>Egypt (Mediterranean)</x:v>
      </x:c>
      <x:c r="C6051" s="25" t="str">
        <x:v>functional</x:v>
      </x:c>
      <x:c r="D6051" s="25" t="str">
        <x:v>Small reef assoc. fish (&lt;30 cm)</x:v>
      </x:c>
      <x:c r="E6051" s="35" t="n">
        <x:v>3</x:v>
      </x:c>
      <x:c r="F6051" s="35" t="n">
        <x:v>3</x:v>
      </x:c>
      <x:c r="G6051" s="32" t="n">
        <x:v>92.0890235281</x:v>
      </x:c>
      <x:c r="H6051" s="32" t="n">
        <x:v>92.0890235281</x:v>
      </x:c>
      <x:c r="I6051" s="33" t="n">
        <x:v>0</x:v>
      </x:c>
      <x:c r="J6051" s="34" t="n">
        <x:v>1</x:v>
      </x:c>
      <x:c r="K6051" s="33" t="n">
        <x:v>1015.0683099672872</x:v>
      </x:c>
      <x:c r="L6051" s="32" t="n">
        <x:v>93476.64947920621</x:v>
      </x:c>
      <x:c r="M6051" s="33" t="n">
        <x:v>3.9969787981370755</x:v>
      </x:c>
      <x:c r="N6051" s="33" t="n">
        <x:v>993.0675665791254</x:v>
      </x:c>
      <x:c r="O6051" s="32" t="n">
        <x:v>91450.62250369809</x:v>
      </x:c>
      <x:c r="P6051" s="32" t="n">
        <x:v>2026.0269755081245</x:v>
      </x:c>
      <x:c r="Q6051" s="33" t="n">
        <x:v>1.0221543267835733</x:v>
      </x:c>
      <x:c r="R6051" s="34" t="n">
        <x:v>0.022154326783573243</x:v>
      </x:c>
    </x:row>
    <x:row r="6052" ht="18" customHeight="1">
      <x:c r="A6052" s="25" t="str">
        <x:v>EEZ_933</x:v>
      </x:c>
      <x:c r="B6052" s="25" t="str">
        <x:v>Egypt (Mediterranean)</x:v>
      </x:c>
      <x:c r="C6052" s="25" t="str">
        <x:v>functional</x:v>
      </x:c>
      <x:c r="D6052" s="25" t="str">
        <x:v>Small to medium flatfishes (&lt;90 cm)</x:v>
      </x:c>
      <x:c r="E6052" s="35" t="n">
        <x:v>5</x:v>
      </x:c>
      <x:c r="F6052" s="35" t="n">
        <x:v>5</x:v>
      </x:c>
      <x:c r="G6052" s="32" t="n">
        <x:v>726.8621348493998</x:v>
      </x:c>
      <x:c r="H6052" s="32" t="n">
        <x:v>726.8621348493998</x:v>
      </x:c>
      <x:c r="I6052" s="33" t="n">
        <x:v>0</x:v>
      </x:c>
      <x:c r="J6052" s="34" t="n">
        <x:v>1</x:v>
      </x:c>
      <x:c r="K6052" s="33" t="n">
        <x:v>138.33469630550448</x:v>
      </x:c>
      <x:c r="L6052" s="32" t="n">
        <x:v>100550.25268036236</x:v>
      </x:c>
      <x:c r="M6052" s="33" t="n">
        <x:v>3.1401616037398377</x:v>
      </x:c>
      <x:c r="N6052" s="33" t="n">
        <x:v>138.0898009948221</x:v>
      </x:c>
      <x:c r="O6052" s="32" t="n">
        <x:v>100372.24755202516</x:v>
      </x:c>
      <x:c r="P6052" s="32" t="n">
        <x:v>178.0051283372013</x:v>
      </x:c>
      <x:c r="Q6052" s="33" t="n">
        <x:v>1.0017734496604247</x:v>
      </x:c>
      <x:c r="R6052" s="34" t="n">
        <x:v>0.0017734496604246838</x:v>
      </x:c>
    </x:row>
    <x:row r="6053" ht="18" customHeight="1">
      <x:c r="A6053" s="25" t="str">
        <x:v>EEZ_934</x:v>
      </x:c>
      <x:c r="B6053" s="25" t="str">
        <x:v>Egypt (Red Sea)</x:v>
      </x:c>
      <x:c r="C6053" s="25" t="str">
        <x:v>functional</x:v>
      </x:c>
      <x:c r="D6053" s="25" t="str">
        <x:v>Cephalopods</x:v>
      </x:c>
      <x:c r="E6053" s="35" t="n">
        <x:v>3</x:v>
      </x:c>
      <x:c r="F6053" s="35" t="n">
        <x:v>3</x:v>
      </x:c>
      <x:c r="G6053" s="32" t="n">
        <x:v>880.839083206</x:v>
      </x:c>
      <x:c r="H6053" s="32" t="n">
        <x:v>880.839083206</x:v>
      </x:c>
      <x:c r="I6053" s="33" t="n">
        <x:v>0</x:v>
      </x:c>
      <x:c r="J6053" s="34" t="n">
        <x:v>1</x:v>
      </x:c>
      <x:c r="K6053" s="33" t="n">
        <x:v>835.9420187352314</x:v>
      </x:c>
      <x:c r="L6053" s="32" t="n">
        <x:v>736330.4013961141</x:v>
      </x:c>
      <x:c r="M6053" s="33" t="n">
        <x:v>3.9017962229190166</x:v>
      </x:c>
      <x:c r="N6053" s="33" t="n">
        <x:v>797.620344764003</x:v>
      </x:c>
      <x:c r="O6053" s="32" t="n">
        <x:v>702575.1732283781</x:v>
      </x:c>
      <x:c r="P6053" s="32" t="n">
        <x:v>33755.22816773609</x:v>
      </x:c>
      <x:c r="Q6053" s="33" t="n">
        <x:v>1.0480450056506105</x:v>
      </x:c>
      <x:c r="R6053" s="34" t="n">
        <x:v>0.04804500565061052</x:v>
      </x:c>
    </x:row>
    <x:row r="6054" ht="18" customHeight="1">
      <x:c r="A6054" s="25" t="str">
        <x:v>EEZ_934</x:v>
      </x:c>
      <x:c r="B6054" s="25" t="str">
        <x:v>Egypt (Red Sea)</x:v>
      </x:c>
      <x:c r="C6054" s="25" t="str">
        <x:v>functional</x:v>
      </x:c>
      <x:c r="D6054" s="25" t="str">
        <x:v>Large benthopelagics (&gt;=90 cm)</x:v>
      </x:c>
      <x:c r="E6054" s="35" t="n">
        <x:v>1</x:v>
      </x:c>
      <x:c r="F6054" s="35" t="n">
        <x:v>1</x:v>
      </x:c>
      <x:c r="G6054" s="32" t="n">
        <x:v>94.61499204</x:v>
      </x:c>
      <x:c r="H6054" s="32" t="n">
        <x:v>94.61499204</x:v>
      </x:c>
      <x:c r="I6054" s="33" t="n">
        <x:v>0</x:v>
      </x:c>
      <x:c r="J6054" s="34" t="n">
        <x:v>1</x:v>
      </x:c>
      <x:c r="K6054" s="33" t="n">
        <x:v>3162.2776601683795</x:v>
      </x:c>
      <x:c r="L6054" s="32" t="n">
        <x:v>299198.87564510107</x:v>
      </x:c>
      <x:c r="M6054" s="33" t="n">
        <x:v>4.5</x:v>
      </x:c>
      <x:c r="N6054" s="33" t="n">
        <x:v>3162.2776601683795</x:v>
      </x:c>
      <x:c r="O6054" s="32" t="n">
        <x:v>299198.87564510107</x:v>
      </x:c>
      <x:c r="P6054" s="32" t="n">
        <x:v>0</x:v>
      </x:c>
      <x:c r="Q6054" s="33" t="n">
        <x:v>1</x:v>
      </x:c>
      <x:c r="R6054" s="34" t="n">
        <x:v>0</x:v>
      </x:c>
    </x:row>
    <x:row r="6055" ht="18" customHeight="1">
      <x:c r="A6055" s="25" t="str">
        <x:v>EEZ_934</x:v>
      </x:c>
      <x:c r="B6055" s="25" t="str">
        <x:v>Egypt (Red Sea)</x:v>
      </x:c>
      <x:c r="C6055" s="25" t="str">
        <x:v>functional</x:v>
      </x:c>
      <x:c r="D6055" s="25" t="str">
        <x:v>Large pelagics (&gt;=90 cm)</x:v>
      </x:c>
      <x:c r="E6055" s="35" t="n">
        <x:v>4</x:v>
      </x:c>
      <x:c r="F6055" s="35" t="n">
        <x:v>4</x:v>
      </x:c>
      <x:c r="G6055" s="32" t="n">
        <x:v>1267.735760905</x:v>
      </x:c>
      <x:c r="H6055" s="32" t="n">
        <x:v>1267.735760905</x:v>
      </x:c>
      <x:c r="I6055" s="33" t="n">
        <x:v>0</x:v>
      </x:c>
      <x:c r="J6055" s="34" t="n">
        <x:v>1</x:v>
      </x:c>
      <x:c r="K6055" s="33" t="n">
        <x:v>2675.0111719168244</x:v>
      </x:c>
      <x:c r="L6055" s="32" t="n">
        <x:v>3391207.3234593514</x:v>
      </x:c>
      <x:c r="M6055" s="33" t="n">
        <x:v>4.425086913462429</x:v>
      </x:c>
      <x:c r="N6055" s="33" t="n">
        <x:v>2661.2575923971017</x:v>
      </x:c>
      <x:c r="O6055" s="32" t="n">
        <x:v>3373771.418861748</x:v>
      </x:c>
      <x:c r="P6055" s="32" t="n">
        <x:v>17435.90459760325</x:v>
      </x:c>
      <x:c r="Q6055" s="33" t="n">
        <x:v>1.005168075258485</x:v>
      </x:c>
      <x:c r="R6055" s="34" t="n">
        <x:v>0.0051680752584850045</x:v>
      </x:c>
    </x:row>
    <x:row r="6056" ht="18" customHeight="1">
      <x:c r="A6056" s="25" t="str">
        <x:v>EEZ_934</x:v>
      </x:c>
      <x:c r="B6056" s="25" t="str">
        <x:v>Egypt (Red Sea)</x:v>
      </x:c>
      <x:c r="C6056" s="25" t="str">
        <x:v>functional</x:v>
      </x:c>
      <x:c r="D6056" s="25" t="str">
        <x:v>Large sharks (&gt;=90 cm)</x:v>
      </x:c>
      <x:c r="E6056" s="35" t="n">
        <x:v>2</x:v>
      </x:c>
      <x:c r="F6056" s="35" t="n">
        <x:v>2</x:v>
      </x:c>
      <x:c r="G6056" s="32" t="n">
        <x:v>26.65374801</x:v>
      </x:c>
      <x:c r="H6056" s="32" t="n">
        <x:v>26.65374801</x:v>
      </x:c>
      <x:c r="I6056" s="33" t="n">
        <x:v>0</x:v>
      </x:c>
      <x:c r="J6056" s="34" t="n">
        <x:v>1</x:v>
      </x:c>
      <x:c r="K6056" s="33" t="n">
        <x:v>1108.2847248929302</x:v>
      </x:c>
      <x:c r="L6056" s="32" t="n">
        <x:v>29539.941780628335</x:v>
      </x:c>
      <x:c r="M6056" s="33" t="n">
        <x:v>4.0443722736500805</x:v>
      </x:c>
      <x:c r="N6056" s="33" t="n">
        <x:v>1107.5727794410382</x:v>
      </x:c>
      <x:c r="O6056" s="32" t="n">
        <x:v>29520.965765956742</x:v>
      </x:c>
      <x:c r="P6056" s="32" t="n">
        <x:v>18.976014671592566</x:v>
      </x:c>
      <x:c r="Q6056" s="33" t="n">
        <x:v>1.0006427978956391</x:v>
      </x:c>
      <x:c r="R6056" s="34" t="n">
        <x:v>0.0006427978956391562</x:v>
      </x:c>
    </x:row>
    <x:row r="6057" ht="18" customHeight="1">
      <x:c r="A6057" s="25" t="str">
        <x:v>EEZ_934</x:v>
      </x:c>
      <x:c r="B6057" s="25" t="str">
        <x:v>Egypt (Red Sea)</x:v>
      </x:c>
      <x:c r="C6057" s="25" t="str">
        <x:v>functional</x:v>
      </x:c>
      <x:c r="D6057" s="25" t="str">
        <x:v>Lobsters, crabs</x:v>
      </x:c>
      <x:c r="E6057" s="35" t="n">
        <x:v>3</x:v>
      </x:c>
      <x:c r="F6057" s="35" t="n">
        <x:v>3</x:v>
      </x:c>
      <x:c r="G6057" s="32" t="n">
        <x:v>1157.6048424599999</x:v>
      </x:c>
      <x:c r="H6057" s="32" t="n">
        <x:v>1157.6048424599999</x:v>
      </x:c>
      <x:c r="I6057" s="33" t="n">
        <x:v>0</x:v>
      </x:c>
      <x:c r="J6057" s="34" t="n">
        <x:v>1</x:v>
      </x:c>
      <x:c r="K6057" s="33" t="n">
        <x:v>254.69547139719256</x:v>
      </x:c>
      <x:c r="L6057" s="32" t="n">
        <x:v>294836.7110420225</x:v>
      </x:c>
      <x:c r="M6057" s="33" t="n">
        <x:v>3.402805045076436</x:v>
      </x:c>
      <x:c r="N6057" s="33" t="n">
        <x:v>252.81628486178803</x:v>
      </x:c>
      <x:c r="O6057" s="32" t="n">
        <x:v>292661.3556087526</x:v>
      </x:c>
      <x:c r="P6057" s="32" t="n">
        <x:v>2175.3554332699277</x:v>
      </x:c>
      <x:c r="Q6057" s="33" t="n">
        <x:v>1.0074330122224202</x:v>
      </x:c>
      <x:c r="R6057" s="34" t="n">
        <x:v>0.007433012222420218</x:v>
      </x:c>
    </x:row>
    <x:row r="6058" ht="18" customHeight="1">
      <x:c r="A6058" s="25" t="str">
        <x:v>EEZ_934</x:v>
      </x:c>
      <x:c r="B6058" s="25" t="str">
        <x:v>Egypt (Red Sea)</x:v>
      </x:c>
      <x:c r="C6058" s="25" t="str">
        <x:v>functional</x:v>
      </x:c>
      <x:c r="D6058" s="25" t="str">
        <x:v>Medium benthopelagics (30 - 89 cm)</x:v>
      </x:c>
      <x:c r="E6058" s="35" t="n">
        <x:v>1</x:v>
      </x:c>
      <x:c r="F6058" s="35" t="n">
        <x:v>1</x:v>
      </x:c>
      <x:c r="G6058" s="32" t="n">
        <x:v>184</x:v>
      </x:c>
      <x:c r="H6058" s="32" t="n">
        <x:v>184</x:v>
      </x:c>
      <x:c r="I6058" s="33" t="n">
        <x:v>0</x:v>
      </x:c>
      <x:c r="J6058" s="34" t="n">
        <x:v>1</x:v>
      </x:c>
      <x:c r="K6058" s="33" t="n">
        <x:v>204.17379446695296</x:v>
      </x:c>
      <x:c r="L6058" s="32" t="n">
        <x:v>37567.978181919345</x:v>
      </x:c>
      <x:c r="M6058" s="33" t="n">
        <x:v>3.3099999999999996</x:v>
      </x:c>
      <x:c r="N6058" s="33" t="n">
        <x:v>204.17379446695276</x:v>
      </x:c>
      <x:c r="O6058" s="32" t="n">
        <x:v>37567.97818191931</x:v>
      </x:c>
      <x:c r="P6058" s="32" t="n">
        <x:v>3.637978807091713e-11</x:v>
      </x:c>
      <x:c r="Q6058" s="33" t="n">
        <x:v>1.0000000000000009</x:v>
      </x:c>
      <x:c r="R6058" s="34" t="n">
        <x:v>9.683722636004396e-16</x:v>
      </x:c>
    </x:row>
    <x:row r="6059" ht="18" customHeight="1">
      <x:c r="A6059" s="25" t="str">
        <x:v>EEZ_934</x:v>
      </x:c>
      <x:c r="B6059" s="25" t="str">
        <x:v>Egypt (Red Sea)</x:v>
      </x:c>
      <x:c r="C6059" s="25" t="str">
        <x:v>functional</x:v>
      </x:c>
      <x:c r="D6059" s="25" t="str">
        <x:v>Medium demersals (30 - 89 cm)</x:v>
      </x:c>
      <x:c r="E6059" s="35" t="n">
        <x:v>8</x:v>
      </x:c>
      <x:c r="F6059" s="35" t="n">
        <x:v>8</x:v>
      </x:c>
      <x:c r="G6059" s="32" t="n">
        <x:v>11727.052717759</x:v>
      </x:c>
      <x:c r="H6059" s="32" t="n">
        <x:v>11727.052717759</x:v>
      </x:c>
      <x:c r="I6059" s="33" t="n">
        <x:v>0</x:v>
      </x:c>
      <x:c r="J6059" s="34" t="n">
        <x:v>1</x:v>
      </x:c>
      <x:c r="K6059" s="33" t="n">
        <x:v>872.1378151534194</x:v>
      </x:c>
      <x:c r="L6059" s="32" t="n">
        <x:v>10227606.135455303</x:v>
      </x:c>
      <x:c r="M6059" s="33" t="n">
        <x:v>3.644703618206624</x:v>
      </x:c>
      <x:c r="N6059" s="33" t="n">
        <x:v>441.2692029217574</x:v>
      </x:c>
      <x:c r="O6059" s="32" t="n">
        <x:v>5174787.205386943</x:v>
      </x:c>
      <x:c r="P6059" s="32" t="n">
        <x:v>5052818.93006836</x:v>
      </x:c>
      <x:c r="Q6059" s="33" t="n">
        <x:v>1.9764302819656787</x:v>
      </x:c>
      <x:c r="R6059" s="34" t="n">
        <x:v>0.9764302819656787</x:v>
      </x:c>
    </x:row>
    <x:row r="6060" ht="18" customHeight="1">
      <x:c r="A6060" s="25" t="str">
        <x:v>EEZ_934</x:v>
      </x:c>
      <x:c r="B6060" s="25" t="str">
        <x:v>Egypt (Red Sea)</x:v>
      </x:c>
      <x:c r="C6060" s="25" t="str">
        <x:v>functional</x:v>
      </x:c>
      <x:c r="D6060" s="25" t="str">
        <x:v>Medium pelagics (30 - 89 cm)</x:v>
      </x:c>
      <x:c r="E6060" s="35" t="n">
        <x:v>5</x:v>
      </x:c>
      <x:c r="F6060" s="35" t="n">
        <x:v>5</x:v>
      </x:c>
      <x:c r="G6060" s="32" t="n">
        <x:v>15291.294900490002</x:v>
      </x:c>
      <x:c r="H6060" s="32" t="n">
        <x:v>15291.294900490002</x:v>
      </x:c>
      <x:c r="I6060" s="33" t="n">
        <x:v>0</x:v>
      </x:c>
      <x:c r="J6060" s="34" t="n">
        <x:v>1</x:v>
      </x:c>
      <x:c r="K6060" s="33" t="n">
        <x:v>475.8501542267673</x:v>
      </x:c>
      <x:c r="L6060" s="32" t="n">
        <x:v>7276365.036725148</x:v>
      </x:c>
      <x:c r="M6060" s="33" t="n">
        <x:v>3.6041490062793278</x:v>
      </x:c>
      <x:c r="N6060" s="33" t="n">
        <x:v>401.9286887820921</x:v>
      </x:c>
      <x:c r="O6060" s="32" t="n">
        <x:v>6146010.109134237</x:v>
      </x:c>
      <x:c r="P6060" s="32" t="n">
        <x:v>1130354.9275909103</x:v>
      </x:c>
      <x:c r="Q6060" s="33" t="n">
        <x:v>1.1839168676131804</x:v>
      </x:c>
      <x:c r="R6060" s="34" t="n">
        <x:v>0.18391686761318046</x:v>
      </x:c>
    </x:row>
    <x:row r="6061" ht="18" customHeight="1">
      <x:c r="A6061" s="25" t="str">
        <x:v>EEZ_934</x:v>
      </x:c>
      <x:c r="B6061" s="25" t="str">
        <x:v>Egypt (Red Sea)</x:v>
      </x:c>
      <x:c r="C6061" s="25" t="str">
        <x:v>functional</x:v>
      </x:c>
      <x:c r="D6061" s="25" t="str">
        <x:v>Medium reef assoc. fish (30 - 89 cm)</x:v>
      </x:c>
      <x:c r="E6061" s="35" t="n">
        <x:v>16</x:v>
      </x:c>
      <x:c r="F6061" s="35" t="n">
        <x:v>16</x:v>
      </x:c>
      <x:c r="G6061" s="32" t="n">
        <x:v>12331.921420013</x:v>
      </x:c>
      <x:c r="H6061" s="32" t="n">
        <x:v>12331.921420013</x:v>
      </x:c>
      <x:c r="I6061" s="33" t="n">
        <x:v>0</x:v>
      </x:c>
      <x:c r="J6061" s="34" t="n">
        <x:v>1</x:v>
      </x:c>
      <x:c r="K6061" s="33" t="n">
        <x:v>787.0683166981488</x:v>
      </x:c>
      <x:c r="L6061" s="32" t="n">
        <x:v>9706064.633703478</x:v>
      </x:c>
      <x:c r="M6061" s="33" t="n">
        <x:v>3.64830390351202</x:v>
      </x:c>
      <x:c r="N6061" s="33" t="n">
        <x:v>444.9425131749284</x:v>
      </x:c>
      <x:c r="O6061" s="32" t="n">
        <x:v>5486996.108896317</x:v>
      </x:c>
      <x:c r="P6061" s="32" t="n">
        <x:v>4219068.524807161</x:v>
      </x:c>
      <x:c r="Q6061" s="33" t="n">
        <x:v>1.7689213626316578</x:v>
      </x:c>
      <x:c r="R6061" s="34" t="n">
        <x:v>0.7689213626316579</x:v>
      </x:c>
    </x:row>
    <x:row r="6062" ht="18" customHeight="1">
      <x:c r="A6062" s="25" t="str">
        <x:v>EEZ_934</x:v>
      </x:c>
      <x:c r="B6062" s="25" t="str">
        <x:v>Egypt (Red Sea)</x:v>
      </x:c>
      <x:c r="C6062" s="25" t="str">
        <x:v>functional</x:v>
      </x:c>
      <x:c r="D6062" s="25" t="str">
        <x:v>Other demersal invertebrates</x:v>
      </x:c>
      <x:c r="E6062" s="35" t="n">
        <x:v>1</x:v>
      </x:c>
      <x:c r="F6062" s="35" t="n">
        <x:v>1</x:v>
      </x:c>
      <x:c r="G6062" s="32" t="n">
        <x:v>1</x:v>
      </x:c>
      <x:c r="H6062" s="32" t="n">
        <x:v>1</x:v>
      </x:c>
      <x:c r="I6062" s="33" t="n">
        <x:v>0</x:v>
      </x:c>
      <x:c r="J6062" s="34" t="n">
        <x:v>1</x:v>
      </x:c>
      <x:c r="K6062" s="33" t="n">
        <x:v>100</x:v>
      </x:c>
      <x:c r="L6062" s="32" t="n">
        <x:v>100</x:v>
      </x:c>
      <x:c r="M6062" s="33" t="n">
        <x:v>3</x:v>
      </x:c>
      <x:c r="N6062" s="33" t="n">
        <x:v>100</x:v>
      </x:c>
      <x:c r="O6062" s="32" t="n">
        <x:v>100</x:v>
      </x:c>
      <x:c r="P6062" s="32" t="n">
        <x:v>0</x:v>
      </x:c>
      <x:c r="Q6062" s="33" t="n">
        <x:v>1</x:v>
      </x:c>
      <x:c r="R6062" s="34" t="n">
        <x:v>0</x:v>
      </x:c>
    </x:row>
    <x:row r="6063" ht="18" customHeight="1">
      <x:c r="A6063" s="25" t="str">
        <x:v>EEZ_934</x:v>
      </x:c>
      <x:c r="B6063" s="25" t="str">
        <x:v>Egypt (Red Sea)</x:v>
      </x:c>
      <x:c r="C6063" s="25" t="str">
        <x:v>functional</x:v>
      </x:c>
      <x:c r="D6063" s="25" t="str">
        <x:v>Small benthopelagics (&lt;30 cm)</x:v>
      </x:c>
      <x:c r="E6063" s="35" t="n">
        <x:v>1</x:v>
      </x:c>
      <x:c r="F6063" s="35" t="n">
        <x:v>1</x:v>
      </x:c>
      <x:c r="G6063" s="32" t="n">
        <x:v>637.8022532</x:v>
      </x:c>
      <x:c r="H6063" s="32" t="n">
        <x:v>637.8022532</x:v>
      </x:c>
      <x:c r="I6063" s="33" t="n">
        <x:v>0</x:v>
      </x:c>
      <x:c r="J6063" s="34" t="n">
        <x:v>1</x:v>
      </x:c>
      <x:c r="K6063" s="33" t="n">
        <x:v>165.95869074375614</x:v>
      </x:c>
      <x:c r="L6063" s="32" t="n">
        <x:v>105848.82689448964</x:v>
      </x:c>
      <x:c r="M6063" s="33" t="n">
        <x:v>3.2200000000000006</x:v>
      </x:c>
      <x:c r="N6063" s="33" t="n">
        <x:v>165.9586907437563</x:v>
      </x:c>
      <x:c r="O6063" s="32" t="n">
        <x:v>105848.82689448976</x:v>
      </x:c>
      <x:c r="P6063" s="32" t="n">
        <x:v>-1.1641532182693481e-10</x:v>
      </x:c>
      <x:c r="Q6063" s="33" t="n">
        <x:v>0.9999999999999989</x:v>
      </x:c>
      <x:c r="R6063" s="34" t="n">
        <x:v>-1.0998262828456073e-15</x:v>
      </x:c>
    </x:row>
    <x:row r="6064" ht="18" customHeight="1">
      <x:c r="A6064" s="25" t="str">
        <x:v>EEZ_934</x:v>
      </x:c>
      <x:c r="B6064" s="25" t="str">
        <x:v>Egypt (Red Sea)</x:v>
      </x:c>
      <x:c r="C6064" s="25" t="str">
        <x:v>functional</x:v>
      </x:c>
      <x:c r="D6064" s="25" t="str">
        <x:v>Small demersals (&lt;30 cm)</x:v>
      </x:c>
      <x:c r="E6064" s="35" t="n">
        <x:v>4</x:v>
      </x:c>
      <x:c r="F6064" s="35" t="n">
        <x:v>4</x:v>
      </x:c>
      <x:c r="G6064" s="32" t="n">
        <x:v>4366.304583254</x:v>
      </x:c>
      <x:c r="H6064" s="32" t="n">
        <x:v>4366.304583254</x:v>
      </x:c>
      <x:c r="I6064" s="33" t="n">
        <x:v>0</x:v>
      </x:c>
      <x:c r="J6064" s="34" t="n">
        <x:v>1</x:v>
      </x:c>
      <x:c r="K6064" s="33" t="n">
        <x:v>401.33599872729906</x:v>
      </x:c>
      <x:c r="L6064" s="32" t="n">
        <x:v>1752355.2106678274</x:v>
      </x:c>
      <x:c r="M6064" s="33" t="n">
        <x:v>3.562386056922712</x:v>
      </x:c>
      <x:c r="N6064" s="33" t="n">
        <x:v>365.078331412008</x:v>
      </x:c>
      <x:c r="O6064" s="32" t="n">
        <x:v>1594043.1916909735</x:v>
      </x:c>
      <x:c r="P6064" s="32" t="n">
        <x:v>158312.01897685393</x:v>
      </x:c>
      <x:c r="Q6064" s="33" t="n">
        <x:v>1.0993147612323575</x:v>
      </x:c>
      <x:c r="R6064" s="34" t="n">
        <x:v>0.09931476123235738</x:v>
      </x:c>
    </x:row>
    <x:row r="6065" ht="18" customHeight="1">
      <x:c r="A6065" s="25" t="str">
        <x:v>EEZ_934</x:v>
      </x:c>
      <x:c r="B6065" s="25" t="str">
        <x:v>Egypt (Red Sea)</x:v>
      </x:c>
      <x:c r="C6065" s="25" t="str">
        <x:v>functional</x:v>
      </x:c>
      <x:c r="D6065" s="25" t="str">
        <x:v>Small pelagics (&lt;30 cm)</x:v>
      </x:c>
      <x:c r="E6065" s="35" t="n">
        <x:v>5</x:v>
      </x:c>
      <x:c r="F6065" s="35" t="n">
        <x:v>5</x:v>
      </x:c>
      <x:c r="G6065" s="32" t="n">
        <x:v>16198.782538919999</x:v>
      </x:c>
      <x:c r="H6065" s="32" t="n">
        <x:v>16198.782538919999</x:v>
      </x:c>
      <x:c r="I6065" s="33" t="n">
        <x:v>0</x:v>
      </x:c>
      <x:c r="J6065" s="34" t="n">
        <x:v>1</x:v>
      </x:c>
      <x:c r="K6065" s="33" t="n">
        <x:v>112.6657266538262</x:v>
      </x:c>
      <x:c r="L6065" s="32" t="n">
        <x:v>1825047.6056547333</x:v>
      </x:c>
      <x:c r="M6065" s="33" t="n">
        <x:v>2.992237983163222</x:v>
      </x:c>
      <x:c r="N6065" s="33" t="n">
        <x:v>98.22860652316866</x:v>
      </x:c>
      <x:c r="O6065" s="32" t="n">
        <x:v>1591183.8361699476</x:v>
      </x:c>
      <x:c r="P6065" s="32" t="n">
        <x:v>233863.76948478562</x:v>
      </x:c>
      <x:c r="Q6065" s="33" t="n">
        <x:v>1.146974701583009</x:v>
      </x:c>
      <x:c r="R6065" s="34" t="n">
        <x:v>0.14697470158300904</x:v>
      </x:c>
    </x:row>
    <x:row r="6066" ht="18" customHeight="1">
      <x:c r="A6066" s="25" t="str">
        <x:v>EEZ_934</x:v>
      </x:c>
      <x:c r="B6066" s="25" t="str">
        <x:v>Egypt (Red Sea)</x:v>
      </x:c>
      <x:c r="C6066" s="25" t="str">
        <x:v>functional</x:v>
      </x:c>
      <x:c r="D6066" s="25" t="str">
        <x:v>Small reef assoc. fish (&lt;30 cm)</x:v>
      </x:c>
      <x:c r="E6066" s="35" t="n">
        <x:v>2</x:v>
      </x:c>
      <x:c r="F6066" s="35" t="n">
        <x:v>2</x:v>
      </x:c>
      <x:c r="G6066" s="32" t="n">
        <x:v>555.00000005</x:v>
      </x:c>
      <x:c r="H6066" s="32" t="n">
        <x:v>555.00000005</x:v>
      </x:c>
      <x:c r="I6066" s="33" t="n">
        <x:v>0</x:v>
      </x:c>
      <x:c r="J6066" s="34" t="n">
        <x:v>1</x:v>
      </x:c>
      <x:c r="K6066" s="33" t="n">
        <x:v>934.0863581368287</x:v>
      </x:c>
      <x:c r="L6066" s="32" t="n">
        <x:v>518417.92881264427</x:v>
      </x:c>
      <x:c r="M6066" s="33" t="n">
        <x:v>3.938828828836141</x:v>
      </x:c>
      <x:c r="N6066" s="33" t="n">
        <x:v>868.6180080353353</x:v>
      </x:c>
      <x:c r="O6066" s="32" t="n">
        <x:v>482082.994503042</x:v>
      </x:c>
      <x:c r="P6066" s="32" t="n">
        <x:v>36334.93430960225</x:v>
      </x:c>
      <x:c r="Q6066" s="33" t="n">
        <x:v>1.0753707032272697</x:v>
      </x:c>
      <x:c r="R6066" s="34" t="n">
        <x:v>0.07537070322726966</x:v>
      </x:c>
    </x:row>
    <x:row r="6067" ht="18" customHeight="1">
      <x:c r="A6067" s="25" t="str">
        <x:v>EEZ_934</x:v>
      </x:c>
      <x:c r="B6067" s="25" t="str">
        <x:v>Egypt (Red Sea)</x:v>
      </x:c>
      <x:c r="C6067" s="25" t="str">
        <x:v>functional</x:v>
      </x:c>
      <x:c r="D6067" s="25" t="str">
        <x:v>Small to medium flatfishes (&lt;90 cm)</x:v>
      </x:c>
      <x:c r="E6067" s="35" t="n">
        <x:v>1</x:v>
      </x:c>
      <x:c r="F6067" s="35" t="n">
        <x:v>1</x:v>
      </x:c>
      <x:c r="G6067" s="32" t="n">
        <x:v>463.8561842</x:v>
      </x:c>
      <x:c r="H6067" s="32" t="n">
        <x:v>463.8561842</x:v>
      </x:c>
      <x:c r="I6067" s="33" t="n">
        <x:v>0</x:v>
      </x:c>
      <x:c r="J6067" s="34" t="n">
        <x:v>1</x:v>
      </x:c>
      <x:c r="K6067" s="33" t="n">
        <x:v>1445.439770745928</x:v>
      </x:c>
      <x:c r="L6067" s="32" t="n">
        <x:v>670476.1765491288</x:v>
      </x:c>
      <x:c r="M6067" s="33" t="n">
        <x:v>4.16</x:v>
      </x:c>
      <x:c r="N6067" s="33" t="n">
        <x:v>1445.439770745928</x:v>
      </x:c>
      <x:c r="O6067" s="32" t="n">
        <x:v>670476.1765491288</x:v>
      </x:c>
      <x:c r="P6067" s="32" t="n">
        <x:v>0</x:v>
      </x:c>
      <x:c r="Q6067" s="33" t="n">
        <x:v>1</x:v>
      </x:c>
      <x:c r="R6067" s="34" t="n">
        <x:v>0</x:v>
      </x:c>
    </x:row>
    <x:row r="6068" ht="18" customHeight="1">
      <x:c r="A6068" s="25" t="str">
        <x:v>EEZ_935</x:v>
      </x:c>
      <x:c r="B6068" s="25" t="str">
        <x:v>Guatemala (Caribbean)</x:v>
      </x:c>
      <x:c r="C6068" s="25" t="str">
        <x:v>functional</x:v>
      </x:c>
      <x:c r="D6068" s="25" t="str">
        <x:v>Cephalopods</x:v>
      </x:c>
      <x:c r="E6068" s="35" t="n">
        <x:v>1</x:v>
      </x:c>
      <x:c r="F6068" s="35" t="n">
        <x:v>1</x:v>
      </x:c>
      <x:c r="G6068" s="32" t="n">
        <x:v>18.414995793</x:v>
      </x:c>
      <x:c r="H6068" s="32" t="n">
        <x:v>18.414995793</x:v>
      </x:c>
      <x:c r="I6068" s="33" t="n">
        <x:v>0</x:v>
      </x:c>
      <x:c r="J6068" s="34" t="n">
        <x:v>1</x:v>
      </x:c>
      <x:c r="K6068" s="33" t="n">
        <x:v>794.3282347242813</x:v>
      </x:c>
      <x:c r="L6068" s="32" t="n">
        <x:v>14627.551100708755</x:v>
      </x:c>
      <x:c r="M6068" s="33" t="n">
        <x:v>3.8999999999999995</x:v>
      </x:c>
      <x:c r="N6068" s="33" t="n">
        <x:v>794.3282347242805</x:v>
      </x:c>
      <x:c r="O6068" s="32" t="n">
        <x:v>14627.55110070874</x:v>
      </x:c>
      <x:c r="P6068" s="32" t="n">
        <x:v>1.4551915228366852e-11</x:v>
      </x:c>
      <x:c r="Q6068" s="33" t="n">
        <x:v>1.0000000000000009</x:v>
      </x:c>
      <x:c r="R6068" s="34" t="n">
        <x:v>9.94829218382411e-16</x:v>
      </x:c>
    </x:row>
    <x:row r="6069" ht="18" customHeight="1">
      <x:c r="A6069" s="25" t="str">
        <x:v>EEZ_935</x:v>
      </x:c>
      <x:c r="B6069" s="25" t="str">
        <x:v>Guatemala (Caribbean)</x:v>
      </x:c>
      <x:c r="C6069" s="25" t="str">
        <x:v>functional</x:v>
      </x:c>
      <x:c r="D6069" s="25" t="str">
        <x:v>Large bathydemersals (&gt;=90 cm)</x:v>
      </x:c>
      <x:c r="E6069" s="35" t="n">
        <x:v>1</x:v>
      </x:c>
      <x:c r="F6069" s="35" t="n">
        <x:v>1</x:v>
      </x:c>
      <x:c r="G6069" s="32" t="n">
        <x:v>83.64693663</x:v>
      </x:c>
      <x:c r="H6069" s="32" t="n">
        <x:v>83.64693663</x:v>
      </x:c>
      <x:c r="I6069" s="33" t="n">
        <x:v>0</x:v>
      </x:c>
      <x:c r="J6069" s="34" t="n">
        <x:v>1</x:v>
      </x:c>
      <x:c r="K6069" s="33" t="n">
        <x:v>467.73514128719813</x:v>
      </x:c>
      <x:c r="L6069" s="32" t="n">
        <x:v>39124.61172287436</x:v>
      </x:c>
      <x:c r="M6069" s="33" t="n">
        <x:v>3.67</x:v>
      </x:c>
      <x:c r="N6069" s="33" t="n">
        <x:v>467.73514128719813</x:v>
      </x:c>
      <x:c r="O6069" s="32" t="n">
        <x:v>39124.61172287436</x:v>
      </x:c>
      <x:c r="P6069" s="32" t="n">
        <x:v>0</x:v>
      </x:c>
      <x:c r="Q6069" s="33" t="n">
        <x:v>1</x:v>
      </x:c>
      <x:c r="R6069" s="34" t="n">
        <x:v>0</x:v>
      </x:c>
    </x:row>
    <x:row r="6070" ht="18" customHeight="1">
      <x:c r="A6070" s="25" t="str">
        <x:v>EEZ_935</x:v>
      </x:c>
      <x:c r="B6070" s="25" t="str">
        <x:v>Guatemala (Caribbean)</x:v>
      </x:c>
      <x:c r="C6070" s="25" t="str">
        <x:v>functional</x:v>
      </x:c>
      <x:c r="D6070" s="25" t="str">
        <x:v>Large pelagics (&gt;=90 cm)</x:v>
      </x:c>
      <x:c r="E6070" s="35" t="n">
        <x:v>1</x:v>
      </x:c>
      <x:c r="F6070" s="35" t="n">
        <x:v>1</x:v>
      </x:c>
      <x:c r="G6070" s="32" t="n">
        <x:v>13.267798187</x:v>
      </x:c>
      <x:c r="H6070" s="32" t="n">
        <x:v>13.267798187</x:v>
      </x:c>
      <x:c r="I6070" s="33" t="n">
        <x:v>0</x:v>
      </x:c>
      <x:c r="J6070" s="34" t="n">
        <x:v>1</x:v>
      </x:c>
      <x:c r="K6070" s="33" t="n">
        <x:v>2511.886431509582</x:v>
      </x:c>
      <x:c r="L6070" s="32" t="n">
        <x:v>33327.20224193273</x:v>
      </x:c>
      <x:c r="M6070" s="33" t="n">
        <x:v>4.4</x:v>
      </x:c>
      <x:c r="N6070" s="33" t="n">
        <x:v>2511.886431509582</x:v>
      </x:c>
      <x:c r="O6070" s="32" t="n">
        <x:v>33327.20224193273</x:v>
      </x:c>
      <x:c r="P6070" s="32" t="n">
        <x:v>0</x:v>
      </x:c>
      <x:c r="Q6070" s="33" t="n">
        <x:v>1</x:v>
      </x:c>
      <x:c r="R6070" s="34" t="n">
        <x:v>0</x:v>
      </x:c>
    </x:row>
    <x:row r="6071" ht="18" customHeight="1">
      <x:c r="A6071" s="25" t="str">
        <x:v>EEZ_935</x:v>
      </x:c>
      <x:c r="B6071" s="25" t="str">
        <x:v>Guatemala (Caribbean)</x:v>
      </x:c>
      <x:c r="C6071" s="25" t="str">
        <x:v>functional</x:v>
      </x:c>
      <x:c r="D6071" s="25" t="str">
        <x:v>Large rays (&gt;=90 cm)</x:v>
      </x:c>
      <x:c r="E6071" s="35" t="n">
        <x:v>1</x:v>
      </x:c>
      <x:c r="F6071" s="35" t="n">
        <x:v>1</x:v>
      </x:c>
      <x:c r="G6071" s="32" t="n">
        <x:v>13.267798187</x:v>
      </x:c>
      <x:c r="H6071" s="32" t="n">
        <x:v>13.267798187</x:v>
      </x:c>
      <x:c r="I6071" s="33" t="n">
        <x:v>0</x:v>
      </x:c>
      <x:c r="J6071" s="34" t="n">
        <x:v>1</x:v>
      </x:c>
      <x:c r="K6071" s="33" t="n">
        <x:v>239.88329190194898</x:v>
      </x:c>
      <x:c r="L6071" s="32" t="n">
        <x:v>3182.7231053882706</x:v>
      </x:c>
      <x:c r="M6071" s="33" t="n">
        <x:v>3.38</x:v>
      </x:c>
      <x:c r="N6071" s="33" t="n">
        <x:v>239.88329190194898</x:v>
      </x:c>
      <x:c r="O6071" s="32" t="n">
        <x:v>3182.7231053882706</x:v>
      </x:c>
      <x:c r="P6071" s="32" t="n">
        <x:v>0</x:v>
      </x:c>
      <x:c r="Q6071" s="33" t="n">
        <x:v>1</x:v>
      </x:c>
      <x:c r="R6071" s="34" t="n">
        <x:v>0</x:v>
      </x:c>
    </x:row>
    <x:row r="6072" ht="18" customHeight="1">
      <x:c r="A6072" s="25" t="str">
        <x:v>EEZ_935</x:v>
      </x:c>
      <x:c r="B6072" s="25" t="str">
        <x:v>Guatemala (Caribbean)</x:v>
      </x:c>
      <x:c r="C6072" s="25" t="str">
        <x:v>functional</x:v>
      </x:c>
      <x:c r="D6072" s="25" t="str">
        <x:v>Lobsters, crabs</x:v>
      </x:c>
      <x:c r="E6072" s="35" t="n">
        <x:v>1</x:v>
      </x:c>
      <x:c r="F6072" s="35" t="n">
        <x:v>1</x:v>
      </x:c>
      <x:c r="G6072" s="32" t="n">
        <x:v>13.267798187</x:v>
      </x:c>
      <x:c r="H6072" s="32" t="n">
        <x:v>13.267798187</x:v>
      </x:c>
      <x:c r="I6072" s="33" t="n">
        <x:v>0</x:v>
      </x:c>
      <x:c r="J6072" s="34" t="n">
        <x:v>1</x:v>
      </x:c>
      <x:c r="K6072" s="33" t="n">
        <x:v>158.4893192461114</x:v>
      </x:c>
      <x:c r="L6072" s="32" t="n">
        <x:v>2102.804302552421</x:v>
      </x:c>
      <x:c r="M6072" s="33" t="n">
        <x:v>3.2</x:v>
      </x:c>
      <x:c r="N6072" s="33" t="n">
        <x:v>158.48931924611142</x:v>
      </x:c>
      <x:c r="O6072" s="32" t="n">
        <x:v>2102.804302552421</x:v>
      </x:c>
      <x:c r="P6072" s="32" t="n">
        <x:v>0</x:v>
      </x:c>
      <x:c r="Q6072" s="33" t="n">
        <x:v>1</x:v>
      </x:c>
      <x:c r="R6072" s="34" t="n">
        <x:v>0</x:v>
      </x:c>
    </x:row>
    <x:row r="6073" ht="18" customHeight="1">
      <x:c r="A6073" s="25" t="str">
        <x:v>EEZ_935</x:v>
      </x:c>
      <x:c r="B6073" s="25" t="str">
        <x:v>Guatemala (Caribbean)</x:v>
      </x:c>
      <x:c r="C6073" s="25" t="str">
        <x:v>functional</x:v>
      </x:c>
      <x:c r="D6073" s="25" t="str">
        <x:v>Medium demersals (30 - 89 cm)</x:v>
      </x:c>
      <x:c r="E6073" s="35" t="n">
        <x:v>7</x:v>
      </x:c>
      <x:c r="F6073" s="35" t="n">
        <x:v>7</x:v>
      </x:c>
      <x:c r="G6073" s="32" t="n">
        <x:v>446.941209749</x:v>
      </x:c>
      <x:c r="H6073" s="32" t="n">
        <x:v>446.941209749</x:v>
      </x:c>
      <x:c r="I6073" s="33" t="n">
        <x:v>0</x:v>
      </x:c>
      <x:c r="J6073" s="34" t="n">
        <x:v>1</x:v>
      </x:c>
      <x:c r="K6073" s="33" t="n">
        <x:v>317.98681071277906</x:v>
      </x:c>
      <x:c r="L6073" s="32" t="n">
        <x:v>142121.40986419574</x:v>
      </x:c>
      <x:c r="M6073" s="33" t="n">
        <x:v>3.421520922159788</x:v>
      </x:c>
      <x:c r="N6073" s="33" t="n">
        <x:v>263.9495477138003</x:v>
      </x:c>
      <x:c r="O6073" s="32" t="n">
        <x:v>117969.93016790731</x:v>
      </x:c>
      <x:c r="P6073" s="32" t="n">
        <x:v>24151.47969628843</x:v>
      </x:c>
      <x:c r="Q6073" s="33" t="n">
        <x:v>1.2047257268179568</x:v>
      </x:c>
      <x:c r="R6073" s="34" t="n">
        <x:v>0.20472572681795675</x:v>
      </x:c>
    </x:row>
    <x:row r="6074" ht="18" customHeight="1">
      <x:c r="A6074" s="25" t="str">
        <x:v>EEZ_935</x:v>
      </x:c>
      <x:c r="B6074" s="25" t="str">
        <x:v>Guatemala (Caribbean)</x:v>
      </x:c>
      <x:c r="C6074" s="25" t="str">
        <x:v>functional</x:v>
      </x:c>
      <x:c r="D6074" s="25" t="str">
        <x:v>Medium reef assoc. fish (30 - 89 cm)</x:v>
      </x:c>
      <x:c r="E6074" s="35" t="n">
        <x:v>3</x:v>
      </x:c>
      <x:c r="F6074" s="35" t="n">
        <x:v>3</x:v>
      </x:c>
      <x:c r="G6074" s="32" t="n">
        <x:v>271.983394827</x:v>
      </x:c>
      <x:c r="H6074" s="32" t="n">
        <x:v>271.983394827</x:v>
      </x:c>
      <x:c r="I6074" s="33" t="n">
        <x:v>0</x:v>
      </x:c>
      <x:c r="J6074" s="34" t="n">
        <x:v>1</x:v>
      </x:c>
      <x:c r="K6074" s="33" t="n">
        <x:v>1029.796546763246</x:v>
      </x:c>
      <x:c r="L6074" s="32" t="n">
        <x:v>280087.5607697891</x:v>
      </x:c>
      <x:c r="M6074" s="33" t="n">
        <x:v>4.011219303387991</x:v>
      </x:c>
      <x:c r="N6074" s="33" t="n">
        <x:v>1026.1699750681687</x:v>
      </x:c>
      <x:c r="O6074" s="32" t="n">
        <x:v>279101.1934885784</x:v>
      </x:c>
      <x:c r="P6074" s="32" t="n">
        <x:v>986.367281210667</x:v>
      </x:c>
      <x:c r="Q6074" s="33" t="n">
        <x:v>1.0035340847843814</x:v>
      </x:c>
      <x:c r="R6074" s="34" t="n">
        <x:v>0.0035340847843813744</x:v>
      </x:c>
    </x:row>
    <x:row r="6075" ht="18" customHeight="1">
      <x:c r="A6075" s="25" t="str">
        <x:v>EEZ_935</x:v>
      </x:c>
      <x:c r="B6075" s="25" t="str">
        <x:v>Guatemala (Caribbean)</x:v>
      </x:c>
      <x:c r="C6075" s="25" t="str">
        <x:v>functional</x:v>
      </x:c>
      <x:c r="D6075" s="25" t="str">
        <x:v>Other demersal invertebrates</x:v>
      </x:c>
      <x:c r="E6075" s="35" t="n">
        <x:v>4</x:v>
      </x:c>
      <x:c r="F6075" s="35" t="n">
        <x:v>4</x:v>
      </x:c>
      <x:c r="G6075" s="32" t="n">
        <x:v>53.071192748</x:v>
      </x:c>
      <x:c r="H6075" s="32" t="n">
        <x:v>53.071192748</x:v>
      </x:c>
      <x:c r="I6075" s="33" t="n">
        <x:v>0</x:v>
      </x:c>
      <x:c r="J6075" s="34" t="n">
        <x:v>1</x:v>
      </x:c>
      <x:c r="K6075" s="33" t="n">
        <x:v>11.372041547281203</x:v>
      </x:c>
      <x:c r="L6075" s="32" t="n">
        <x:v>603.5278088940249</x:v>
      </x:c>
      <x:c r="M6075" s="33" t="n">
        <x:v>2.0475</x:v>
      </x:c>
      <x:c r="N6075" s="33" t="n">
        <x:v>11.15578151350852</x:v>
      </x:c>
      <x:c r="O6075" s="32" t="n">
        <x:v>592.0506309579858</x:v>
      </x:c>
      <x:c r="P6075" s="32" t="n">
        <x:v>11.477177936039084</x:v>
      </x:c>
      <x:c r="Q6075" s="33" t="n">
        <x:v>1.0193854669447242</x:v>
      </x:c>
      <x:c r="R6075" s="34" t="n">
        <x:v>0.019385466944724105</x:v>
      </x:c>
    </x:row>
    <x:row r="6076" ht="18" customHeight="1">
      <x:c r="A6076" s="25" t="str">
        <x:v>EEZ_935</x:v>
      </x:c>
      <x:c r="B6076" s="25" t="str">
        <x:v>Guatemala (Caribbean)</x:v>
      </x:c>
      <x:c r="C6076" s="25" t="str">
        <x:v>functional</x:v>
      </x:c>
      <x:c r="D6076" s="25" t="str">
        <x:v>Small benthopelagics (&lt;30 cm)</x:v>
      </x:c>
      <x:c r="E6076" s="35" t="n">
        <x:v>2</x:v>
      </x:c>
      <x:c r="F6076" s="35" t="n">
        <x:v>2</x:v>
      </x:c>
      <x:c r="G6076" s="32" t="n">
        <x:v>184.751673817</x:v>
      </x:c>
      <x:c r="H6076" s="32" t="n">
        <x:v>184.751673817</x:v>
      </x:c>
      <x:c r="I6076" s="33" t="n">
        <x:v>0</x:v>
      </x:c>
      <x:c r="J6076" s="34" t="n">
        <x:v>1</x:v>
      </x:c>
      <x:c r="K6076" s="33" t="n">
        <x:v>142.72924713660373</x:v>
      </x:c>
      <x:c r="L6076" s="32" t="n">
        <x:v>26369.467311127795</x:v>
      </x:c>
      <x:c r="M6076" s="33" t="n">
        <x:v>3.0838606684024223</x:v>
      </x:c>
      <x:c r="N6076" s="33" t="n">
        <x:v>121.29996300229524</x:v>
      </x:c>
      <x:c r="O6076" s="32" t="n">
        <x:v>22410.37119861422</x:v>
      </x:c>
      <x:c r="P6076" s="32" t="n">
        <x:v>3959.0961125135764</x:v>
      </x:c>
      <x:c r="Q6076" s="33" t="n">
        <x:v>1.1766635669452183</x:v>
      </x:c>
      <x:c r="R6076" s="34" t="n">
        <x:v>0.17666356694521834</x:v>
      </x:c>
    </x:row>
    <x:row r="6077" ht="18" customHeight="1">
      <x:c r="A6077" s="25" t="str">
        <x:v>EEZ_935</x:v>
      </x:c>
      <x:c r="B6077" s="25" t="str">
        <x:v>Guatemala (Caribbean)</x:v>
      </x:c>
      <x:c r="C6077" s="25" t="str">
        <x:v>functional</x:v>
      </x:c>
      <x:c r="D6077" s="25" t="str">
        <x:v>Small pelagics (&lt;30 cm)</x:v>
      </x:c>
      <x:c r="E6077" s="35" t="n">
        <x:v>1</x:v>
      </x:c>
      <x:c r="F6077" s="35" t="n">
        <x:v>1</x:v>
      </x:c>
      <x:c r="G6077" s="32" t="n">
        <x:v>3580.3119327</x:v>
      </x:c>
      <x:c r="H6077" s="32" t="n">
        <x:v>3580.3119327</x:v>
      </x:c>
      <x:c r="I6077" s="33" t="n">
        <x:v>0</x:v>
      </x:c>
      <x:c r="J6077" s="34" t="n">
        <x:v>1</x:v>
      </x:c>
      <x:c r="K6077" s="33" t="n">
        <x:v>158.48931924611142</x:v>
      </x:c>
      <x:c r="L6077" s="32" t="n">
        <x:v>567441.2009023525</x:v>
      </x:c>
      <x:c r="M6077" s="33" t="n">
        <x:v>3.2</x:v>
      </x:c>
      <x:c r="N6077" s="33" t="n">
        <x:v>158.48931924611142</x:v>
      </x:c>
      <x:c r="O6077" s="32" t="n">
        <x:v>567441.2009023525</x:v>
      </x:c>
      <x:c r="P6077" s="32" t="n">
        <x:v>0</x:v>
      </x:c>
      <x:c r="Q6077" s="33" t="n">
        <x:v>1</x:v>
      </x:c>
      <x:c r="R6077" s="34" t="n">
        <x:v>0</x:v>
      </x:c>
    </x:row>
    <x:row r="6078" ht="18" customHeight="1">
      <x:c r="A6078" s="25" t="str">
        <x:v>EEZ_935</x:v>
      </x:c>
      <x:c r="B6078" s="25" t="str">
        <x:v>Guatemala (Caribbean)</x:v>
      </x:c>
      <x:c r="C6078" s="25" t="str">
        <x:v>functional</x:v>
      </x:c>
      <x:c r="D6078" s="25" t="str">
        <x:v>Small to medium flatfishes (&lt;90 cm)</x:v>
      </x:c>
      <x:c r="E6078" s="35" t="n">
        <x:v>1</x:v>
      </x:c>
      <x:c r="F6078" s="35" t="n">
        <x:v>1</x:v>
      </x:c>
      <x:c r="G6078" s="32" t="n">
        <x:v>15.423092474</x:v>
      </x:c>
      <x:c r="H6078" s="32" t="n">
        <x:v>15.423092474</x:v>
      </x:c>
      <x:c r="I6078" s="33" t="n">
        <x:v>0</x:v>
      </x:c>
      <x:c r="J6078" s="34" t="n">
        <x:v>1</x:v>
      </x:c>
      <x:c r="K6078" s="33" t="n">
        <x:v>371.5352290971724</x:v>
      </x:c>
      <x:c r="L6078" s="32" t="n">
        <x:v>5730.222195714466</x:v>
      </x:c>
      <x:c r="M6078" s="33" t="n">
        <x:v>3.57</x:v>
      </x:c>
      <x:c r="N6078" s="33" t="n">
        <x:v>371.5352290971724</x:v>
      </x:c>
      <x:c r="O6078" s="32" t="n">
        <x:v>5730.222195714466</x:v>
      </x:c>
      <x:c r="P6078" s="32" t="n">
        <x:v>0</x:v>
      </x:c>
      <x:c r="Q6078" s="33" t="n">
        <x:v>1</x:v>
      </x:c>
      <x:c r="R6078" s="34" t="n">
        <x:v>0</x:v>
      </x:c>
    </x:row>
    <x:row r="6079" ht="18" customHeight="1">
      <x:c r="A6079" s="25" t="str">
        <x:v>EEZ_936</x:v>
      </x:c>
      <x:c r="B6079" s="25" t="str">
        <x:v>Guatemala (Pacific)</x:v>
      </x:c>
      <x:c r="C6079" s="25" t="str">
        <x:v>functional</x:v>
      </x:c>
      <x:c r="D6079" s="25" t="str">
        <x:v>Cephalopods</x:v>
      </x:c>
      <x:c r="E6079" s="35" t="n">
        <x:v>2</x:v>
      </x:c>
      <x:c r="F6079" s="35" t="n">
        <x:v>2</x:v>
      </x:c>
      <x:c r="G6079" s="32" t="n">
        <x:v>224.65697554599998</x:v>
      </x:c>
      <x:c r="H6079" s="32" t="n">
        <x:v>224.65697554599998</x:v>
      </x:c>
      <x:c r="I6079" s="33" t="n">
        <x:v>0</x:v>
      </x:c>
      <x:c r="J6079" s="34" t="n">
        <x:v>1</x:v>
      </x:c>
      <x:c r="K6079" s="33" t="n">
        <x:v>1379.2530683076357</x:v>
      </x:c>
      <x:c r="L6079" s="32" t="n">
        <x:v>309858.82283853396</x:v>
      </x:c>
      <x:c r="M6079" s="33" t="n">
        <x:v>4.139639991552618</x:v>
      </x:c>
      <x:c r="N6079" s="33" t="n">
        <x:v>1379.240469090574</x:v>
      </x:c>
      <x:c r="O6079" s="32" t="n">
        <x:v>309855.9923365346</x:v>
      </x:c>
      <x:c r="P6079" s="32" t="n">
        <x:v>2.830501999356784</x:v>
      </x:c>
      <x:c r="Q6079" s="33" t="n">
        <x:v>1.0000091348951428</x:v>
      </x:c>
      <x:c r="R6079" s="34" t="n">
        <x:v>0.000009134895142781604</x:v>
      </x:c>
    </x:row>
    <x:row r="6080" ht="18" customHeight="1">
      <x:c r="A6080" s="25" t="str">
        <x:v>EEZ_936</x:v>
      </x:c>
      <x:c r="B6080" s="25" t="str">
        <x:v>Guatemala (Pacific)</x:v>
      </x:c>
      <x:c r="C6080" s="25" t="str">
        <x:v>functional</x:v>
      </x:c>
      <x:c r="D6080" s="25" t="str">
        <x:v>Large benthopelagics (&gt;=90 cm)</x:v>
      </x:c>
      <x:c r="E6080" s="35" t="n">
        <x:v>2</x:v>
      </x:c>
      <x:c r="F6080" s="35" t="n">
        <x:v>2</x:v>
      </x:c>
      <x:c r="G6080" s="32" t="n">
        <x:v>265.172820028</x:v>
      </x:c>
      <x:c r="H6080" s="32" t="n">
        <x:v>265.172820028</x:v>
      </x:c>
      <x:c r="I6080" s="33" t="n">
        <x:v>0</x:v>
      </x:c>
      <x:c r="J6080" s="34" t="n">
        <x:v>1</x:v>
      </x:c>
      <x:c r="K6080" s="33" t="n">
        <x:v>1457.9538572854701</x:v>
      </x:c>
      <x:c r="L6080" s="32" t="n">
        <x:v>386609.7358070884</x:v>
      </x:c>
      <x:c r="M6080" s="33" t="n">
        <x:v>3.4712019253961484</x:v>
      </x:c>
      <x:c r="N6080" s="33" t="n">
        <x:v>295.9388115431453</x:v>
      </x:c>
      <x:c r="O6080" s="32" t="n">
        <x:v>78474.92921263067</x:v>
      </x:c>
      <x:c r="P6080" s="32" t="n">
        <x:v>308134.8065944577</x:v>
      </x:c>
      <x:c r="Q6080" s="33" t="n">
        <x:v>4.926538191064248</x:v>
      </x:c>
      <x:c r="R6080" s="34" t="n">
        <x:v>3.926538191064248</x:v>
      </x:c>
    </x:row>
    <x:row r="6081" ht="18" customHeight="1">
      <x:c r="A6081" s="25" t="str">
        <x:v>EEZ_936</x:v>
      </x:c>
      <x:c r="B6081" s="25" t="str">
        <x:v>Guatemala (Pacific)</x:v>
      </x:c>
      <x:c r="C6081" s="25" t="str">
        <x:v>functional</x:v>
      </x:c>
      <x:c r="D6081" s="25" t="str">
        <x:v>Large demersals (&gt;=90 cm)</x:v>
      </x:c>
      <x:c r="E6081" s="35" t="n">
        <x:v>1</x:v>
      </x:c>
      <x:c r="F6081" s="35" t="n">
        <x:v>1</x:v>
      </x:c>
      <x:c r="G6081" s="32" t="n">
        <x:v>54.616317728</x:v>
      </x:c>
      <x:c r="H6081" s="32" t="n">
        <x:v>54.616317728</x:v>
      </x:c>
      <x:c r="I6081" s="33" t="n">
        <x:v>0</x:v>
      </x:c>
      <x:c r="J6081" s="34" t="n">
        <x:v>1</x:v>
      </x:c>
      <x:c r="K6081" s="33" t="n">
        <x:v>2238.7211385683377</x:v>
      </x:c>
      <x:c r="L6081" s="32" t="n">
        <x:v>122270.70500843824</x:v>
      </x:c>
      <x:c r="M6081" s="33" t="n">
        <x:v>4.35</x:v>
      </x:c>
      <x:c r="N6081" s="33" t="n">
        <x:v>2238.7211385683377</x:v>
      </x:c>
      <x:c r="O6081" s="32" t="n">
        <x:v>122270.70500843824</x:v>
      </x:c>
      <x:c r="P6081" s="32" t="n">
        <x:v>0</x:v>
      </x:c>
      <x:c r="Q6081" s="33" t="n">
        <x:v>1</x:v>
      </x:c>
      <x:c r="R6081" s="34" t="n">
        <x:v>0</x:v>
      </x:c>
    </x:row>
    <x:row r="6082" ht="18" customHeight="1">
      <x:c r="A6082" s="25" t="str">
        <x:v>EEZ_936</x:v>
      </x:c>
      <x:c r="B6082" s="25" t="str">
        <x:v>Guatemala (Pacific)</x:v>
      </x:c>
      <x:c r="C6082" s="25" t="str">
        <x:v>functional</x:v>
      </x:c>
      <x:c r="D6082" s="25" t="str">
        <x:v>Large pelagics (&gt;=90 cm)</x:v>
      </x:c>
      <x:c r="E6082" s="35" t="n">
        <x:v>15</x:v>
      </x:c>
      <x:c r="F6082" s="35" t="n">
        <x:v>15</x:v>
      </x:c>
      <x:c r="G6082" s="32" t="n">
        <x:v>1572.1145477890998</x:v>
      </x:c>
      <x:c r="H6082" s="32" t="n">
        <x:v>1572.1145477890998</x:v>
      </x:c>
      <x:c r="I6082" s="33" t="n">
        <x:v>0</x:v>
      </x:c>
      <x:c r="J6082" s="34" t="n">
        <x:v>1</x:v>
      </x:c>
      <x:c r="K6082" s="33" t="n">
        <x:v>2521.649806378824</x:v>
      </x:c>
      <x:c r="L6082" s="32" t="n">
        <x:v>3964322.345037716</x:v>
      </x:c>
      <x:c r="M6082" s="33" t="n">
        <x:v>4.399527596242459</x:v>
      </x:c>
      <x:c r="N6082" s="33" t="n">
        <x:v>2509.155612913535</x:v>
      </x:c>
      <x:c r="O6082" s="32" t="n">
        <x:v>3944680.041728044</x:v>
      </x:c>
      <x:c r="P6082" s="32" t="n">
        <x:v>19642.303309672046</x:v>
      </x:c>
      <x:c r="Q6082" s="33" t="n">
        <x:v>1.004979441450736</x:v>
      </x:c>
      <x:c r="R6082" s="34" t="n">
        <x:v>0.004979441450736104</x:v>
      </x:c>
    </x:row>
    <x:row r="6083" ht="18" customHeight="1">
      <x:c r="A6083" s="25" t="str">
        <x:v>EEZ_936</x:v>
      </x:c>
      <x:c r="B6083" s="25" t="str">
        <x:v>Guatemala (Pacific)</x:v>
      </x:c>
      <x:c r="C6083" s="25" t="str">
        <x:v>functional</x:v>
      </x:c>
      <x:c r="D6083" s="25" t="str">
        <x:v>Large rays (&gt;=90 cm)</x:v>
      </x:c>
      <x:c r="E6083" s="35" t="n">
        <x:v>3</x:v>
      </x:c>
      <x:c r="F6083" s="35" t="n">
        <x:v>3</x:v>
      </x:c>
      <x:c r="G6083" s="32" t="n">
        <x:v>388.754846019</x:v>
      </x:c>
      <x:c r="H6083" s="32" t="n">
        <x:v>388.754846019</x:v>
      </x:c>
      <x:c r="I6083" s="33" t="n">
        <x:v>0</x:v>
      </x:c>
      <x:c r="J6083" s="34" t="n">
        <x:v>1</x:v>
      </x:c>
      <x:c r="K6083" s="33" t="n">
        <x:v>320.1218190854634</x:v>
      </x:c>
      <x:c r="L6083" s="32" t="n">
        <x:v>124448.90848589152</x:v>
      </x:c>
      <x:c r="M6083" s="33" t="n">
        <x:v>3.4699026199639493</x:v>
      </x:c>
      <x:c r="N6083" s="33" t="n">
        <x:v>295.05475635431674</x:v>
      </x:c>
      <x:c r="O6083" s="32" t="n">
        <x:v>114703.96637369596</x:v>
      </x:c>
      <x:c r="P6083" s="32" t="n">
        <x:v>9744.942112195553</x:v>
      </x:c>
      <x:c r="Q6083" s="33" t="n">
        <x:v>1.0849573246704245</x:v>
      </x:c>
      <x:c r="R6083" s="34" t="n">
        <x:v>0.08495732467042459</x:v>
      </x:c>
    </x:row>
    <x:row r="6084" ht="18" customHeight="1">
      <x:c r="A6084" s="25" t="str">
        <x:v>EEZ_936</x:v>
      </x:c>
      <x:c r="B6084" s="25" t="str">
        <x:v>Guatemala (Pacific)</x:v>
      </x:c>
      <x:c r="C6084" s="25" t="str">
        <x:v>functional</x:v>
      </x:c>
      <x:c r="D6084" s="25" t="str">
        <x:v>Large reef assoc. fish (&gt;=90 cm)</x:v>
      </x:c>
      <x:c r="E6084" s="35" t="n">
        <x:v>4</x:v>
      </x:c>
      <x:c r="F6084" s="35" t="n">
        <x:v>4</x:v>
      </x:c>
      <x:c r="G6084" s="32" t="n">
        <x:v>393.662757817</x:v>
      </x:c>
      <x:c r="H6084" s="32" t="n">
        <x:v>393.662757817</x:v>
      </x:c>
      <x:c r="I6084" s="33" t="n">
        <x:v>0</x:v>
      </x:c>
      <x:c r="J6084" s="34" t="n">
        <x:v>1</x:v>
      </x:c>
      <x:c r="K6084" s="33" t="n">
        <x:v>609.1888606868326</x:v>
      </x:c>
      <x:c r="L6084" s="32" t="n">
        <x:v>239814.96692937473</x:v>
      </x:c>
      <x:c r="M6084" s="33" t="n">
        <x:v>3.7531404862922155</x:v>
      </x:c>
      <x:c r="N6084" s="33" t="n">
        <x:v>566.4224866823039</x:v>
      </x:c>
      <x:c r="O6084" s="32" t="n">
        <x:v>222979.4381969187</x:v>
      </x:c>
      <x:c r="P6084" s="32" t="n">
        <x:v>16835.528732456034</x:v>
      </x:c>
      <x:c r="Q6084" s="33" t="n">
        <x:v>1.0755026062877966</x:v>
      </x:c>
      <x:c r="R6084" s="34" t="n">
        <x:v>0.07550260628779663</x:v>
      </x:c>
    </x:row>
    <x:row r="6085" ht="18" customHeight="1">
      <x:c r="A6085" s="25" t="str">
        <x:v>EEZ_936</x:v>
      </x:c>
      <x:c r="B6085" s="25" t="str">
        <x:v>Guatemala (Pacific)</x:v>
      </x:c>
      <x:c r="C6085" s="25" t="str">
        <x:v>functional</x:v>
      </x:c>
      <x:c r="D6085" s="25" t="str">
        <x:v>Large sharks (&gt;=90 cm)</x:v>
      </x:c>
      <x:c r="E6085" s="35" t="n">
        <x:v>10</x:v>
      </x:c>
      <x:c r="F6085" s="35" t="n">
        <x:v>10</x:v>
      </x:c>
      <x:c r="G6085" s="32" t="n">
        <x:v>441.38175788510006</x:v>
      </x:c>
      <x:c r="H6085" s="32" t="n">
        <x:v>441.38175788510006</x:v>
      </x:c>
      <x:c r="I6085" s="33" t="n">
        <x:v>0</x:v>
      </x:c>
      <x:c r="J6085" s="34" t="n">
        <x:v>1</x:v>
      </x:c>
      <x:c r="K6085" s="33" t="n">
        <x:v>2709.277253486646</x:v>
      </x:c>
      <x:c r="L6085" s="32" t="n">
        <x:v>1195825.5567420516</x:v>
      </x:c>
      <x:c r="M6085" s="33" t="n">
        <x:v>4.393856410709731</x:v>
      </x:c>
      <x:c r="N6085" s="33" t="n">
        <x:v>2476.603091495905</x:v>
      </x:c>
      <x:c r="O6085" s="32" t="n">
        <x:v>1093127.4261081358</x:v>
      </x:c>
      <x:c r="P6085" s="32" t="n">
        <x:v>102698.13063391577</x:v>
      </x:c>
      <x:c r="Q6085" s="33" t="n">
        <x:v>1.093948910420766</x:v>
      </x:c>
      <x:c r="R6085" s="34" t="n">
        <x:v>0.09394891042076602</x:v>
      </x:c>
    </x:row>
    <x:row r="6086" ht="18" customHeight="1">
      <x:c r="A6086" s="25" t="str">
        <x:v>EEZ_936</x:v>
      </x:c>
      <x:c r="B6086" s="25" t="str">
        <x:v>Guatemala (Pacific)</x:v>
      </x:c>
      <x:c r="C6086" s="25" t="str">
        <x:v>functional</x:v>
      </x:c>
      <x:c r="D6086" s="25" t="str">
        <x:v>Lobsters, crabs</x:v>
      </x:c>
      <x:c r="E6086" s="35" t="n">
        <x:v>5</x:v>
      </x:c>
      <x:c r="F6086" s="35" t="n">
        <x:v>5</x:v>
      </x:c>
      <x:c r="G6086" s="32" t="n">
        <x:v>862.293504658</x:v>
      </x:c>
      <x:c r="H6086" s="32" t="n">
        <x:v>862.293504658</x:v>
      </x:c>
      <x:c r="I6086" s="33" t="n">
        <x:v>0</x:v>
      </x:c>
      <x:c r="J6086" s="34" t="n">
        <x:v>1</x:v>
      </x:c>
      <x:c r="K6086" s="33" t="n">
        <x:v>99.17817300707952</x:v>
      </x:c>
      <x:c r="L6086" s="32" t="n">
        <x:v>85520.69438785205</x:v>
      </x:c>
      <x:c r="M6086" s="33" t="n">
        <x:v>2.9436862881886845</x:v>
      </x:c>
      <x:c r="N6086" s="33" t="n">
        <x:v>87.83877858266099</x:v>
      </x:c>
      <x:c r="O6086" s="32" t="n">
        <x:v>75742.80822892081</x:v>
      </x:c>
      <x:c r="P6086" s="32" t="n">
        <x:v>9777.886158931244</x:v>
      </x:c>
      <x:c r="Q6086" s="33" t="n">
        <x:v>1.1290932616253033</x:v>
      </x:c>
      <x:c r="R6086" s="34" t="n">
        <x:v>0.1290932616253032</x:v>
      </x:c>
    </x:row>
    <x:row r="6087" ht="18" customHeight="1">
      <x:c r="A6087" s="25" t="str">
        <x:v>EEZ_936</x:v>
      </x:c>
      <x:c r="B6087" s="25" t="str">
        <x:v>Guatemala (Pacific)</x:v>
      </x:c>
      <x:c r="C6087" s="25" t="str">
        <x:v>functional</x:v>
      </x:c>
      <x:c r="D6087" s="25" t="str">
        <x:v>Medium benthopelagics (30 - 89 cm)</x:v>
      </x:c>
      <x:c r="E6087" s="35" t="n">
        <x:v>2</x:v>
      </x:c>
      <x:c r="F6087" s="35" t="n">
        <x:v>2</x:v>
      </x:c>
      <x:c r="G6087" s="32" t="n">
        <x:v>324.853701944</x:v>
      </x:c>
      <x:c r="H6087" s="32" t="n">
        <x:v>324.853701944</x:v>
      </x:c>
      <x:c r="I6087" s="33" t="n">
        <x:v>0</x:v>
      </x:c>
      <x:c r="J6087" s="34" t="n">
        <x:v>1</x:v>
      </x:c>
      <x:c r="K6087" s="33" t="n">
        <x:v>337.5357990450119</x:v>
      </x:c>
      <x:c r="L6087" s="32" t="n">
        <x:v>109649.7538583982</x:v>
      </x:c>
      <x:c r="M6087" s="33" t="n">
        <x:v>3.1366666666181113</x:v>
      </x:c>
      <x:c r="N6087" s="33" t="n">
        <x:v>136.98299790618194</x:v>
      </x:c>
      <x:c r="O6087" s="32" t="n">
        <x:v>44499.433973210405</x:v>
      </x:c>
      <x:c r="P6087" s="32" t="n">
        <x:v>65150.31988518779</x:v>
      </x:c>
      <x:c r="Q6087" s="33" t="n">
        <x:v>2.4640707547967837</x:v>
      </x:c>
      <x:c r="R6087" s="34" t="n">
        <x:v>1.4640707547967835</x:v>
      </x:c>
    </x:row>
    <x:row r="6088" ht="18" customHeight="1">
      <x:c r="A6088" s="25" t="str">
        <x:v>EEZ_936</x:v>
      </x:c>
      <x:c r="B6088" s="25" t="str">
        <x:v>Guatemala (Pacific)</x:v>
      </x:c>
      <x:c r="C6088" s="25" t="str">
        <x:v>functional</x:v>
      </x:c>
      <x:c r="D6088" s="25" t="str">
        <x:v>Medium demersals (30 - 89 cm)</x:v>
      </x:c>
      <x:c r="E6088" s="35" t="n">
        <x:v>7</x:v>
      </x:c>
      <x:c r="F6088" s="35" t="n">
        <x:v>7</x:v>
      </x:c>
      <x:c r="G6088" s="32" t="n">
        <x:v>15896.351295142902</x:v>
      </x:c>
      <x:c r="H6088" s="32" t="n">
        <x:v>15896.351295142902</x:v>
      </x:c>
      <x:c r="I6088" s="33" t="n">
        <x:v>0</x:v>
      </x:c>
      <x:c r="J6088" s="34" t="n">
        <x:v>1</x:v>
      </x:c>
      <x:c r="K6088" s="33" t="n">
        <x:v>396.0201449807339</x:v>
      </x:c>
      <x:c r="L6088" s="32" t="n">
        <x:v>6295275.344567169</x:v>
      </x:c>
      <x:c r="M6088" s="33" t="n">
        <x:v>3.469506555822803</x:v>
      </x:c>
      <x:c r="N6088" s="33" t="n">
        <x:v>294.7857975188648</x:v>
      </x:c>
      <x:c r="O6088" s="32" t="n">
        <x:v>4686018.59417874</x:v>
      </x:c>
      <x:c r="P6088" s="32" t="n">
        <x:v>1609256.7503884295</x:v>
      </x:c>
      <x:c r="Q6088" s="33" t="n">
        <x:v>1.3434166378228944</x:v>
      </x:c>
      <x:c r="R6088" s="34" t="n">
        <x:v>0.3434166378228945</x:v>
      </x:c>
    </x:row>
    <x:row r="6089" ht="18" customHeight="1">
      <x:c r="A6089" s="25" t="str">
        <x:v>EEZ_936</x:v>
      </x:c>
      <x:c r="B6089" s="25" t="str">
        <x:v>Guatemala (Pacific)</x:v>
      </x:c>
      <x:c r="C6089" s="25" t="str">
        <x:v>functional</x:v>
      </x:c>
      <x:c r="D6089" s="25" t="str">
        <x:v>Medium pelagics (30 - 89 cm)</x:v>
      </x:c>
      <x:c r="E6089" s="35" t="n">
        <x:v>4</x:v>
      </x:c>
      <x:c r="F6089" s="35" t="n">
        <x:v>4</x:v>
      </x:c>
      <x:c r="G6089" s="32" t="n">
        <x:v>65.8715860486</x:v>
      </x:c>
      <x:c r="H6089" s="32" t="n">
        <x:v>65.8715860486</x:v>
      </x:c>
      <x:c r="I6089" s="33" t="n">
        <x:v>0</x:v>
      </x:c>
      <x:c r="J6089" s="34" t="n">
        <x:v>1</x:v>
      </x:c>
      <x:c r="K6089" s="33" t="n">
        <x:v>704.8146838702232</x:v>
      </x:c>
      <x:c r="L6089" s="32" t="n">
        <x:v>46427.26109687421</x:v>
      </x:c>
      <x:c r="M6089" s="33" t="n">
        <x:v>3.838769327925956</x:v>
      </x:c>
      <x:c r="N6089" s="33" t="n">
        <x:v>689.8732857809761</x:v>
      </x:c>
      <x:c r="O6089" s="32" t="n">
        <x:v>45443.04750695198</x:v>
      </x:c>
      <x:c r="P6089" s="32" t="n">
        <x:v>984.2135899222267</x:v>
      </x:c>
      <x:c r="Q6089" s="33" t="n">
        <x:v>1.0216581775192708</x:v>
      </x:c>
      <x:c r="R6089" s="34" t="n">
        <x:v>0.021658177519270894</x:v>
      </x:c>
    </x:row>
    <x:row r="6090" ht="18" customHeight="1">
      <x:c r="A6090" s="25" t="str">
        <x:v>EEZ_936</x:v>
      </x:c>
      <x:c r="B6090" s="25" t="str">
        <x:v>Guatemala (Pacific)</x:v>
      </x:c>
      <x:c r="C6090" s="25" t="str">
        <x:v>functional</x:v>
      </x:c>
      <x:c r="D6090" s="25" t="str">
        <x:v>Medium reef assoc. fish (30 - 89 cm)</x:v>
      </x:c>
      <x:c r="E6090" s="35" t="n">
        <x:v>7</x:v>
      </x:c>
      <x:c r="F6090" s="35" t="n">
        <x:v>7</x:v>
      </x:c>
      <x:c r="G6090" s="32" t="n">
        <x:v>7438.621304226</x:v>
      </x:c>
      <x:c r="H6090" s="32" t="n">
        <x:v>7438.621304226</x:v>
      </x:c>
      <x:c r="I6090" s="33" t="n">
        <x:v>0</x:v>
      </x:c>
      <x:c r="J6090" s="34" t="n">
        <x:v>1</x:v>
      </x:c>
      <x:c r="K6090" s="33" t="n">
        <x:v>1075.270862057009</x:v>
      </x:c>
      <x:c r="L6090" s="32" t="n">
        <x:v>7998532.742310723</x:v>
      </x:c>
      <x:c r="M6090" s="33" t="n">
        <x:v>4.028336374402993</x:v>
      </x:c>
      <x:c r="N6090" s="33" t="n">
        <x:v>1067.422552662654</x:v>
      </x:c>
      <x:c r="O6090" s="32" t="n">
        <x:v>7940152.1408477165</x:v>
      </x:c>
      <x:c r="P6090" s="32" t="n">
        <x:v>58380.60146300681</x:v>
      </x:c>
      <x:c r="Q6090" s="33" t="n">
        <x:v>1.0073525797021785</x:v>
      </x:c>
      <x:c r="R6090" s="34" t="n">
        <x:v>0.007352579702178592</x:v>
      </x:c>
    </x:row>
    <x:row r="6091" ht="18" customHeight="1">
      <x:c r="A6091" s="25" t="str">
        <x:v>EEZ_936</x:v>
      </x:c>
      <x:c r="B6091" s="25" t="str">
        <x:v>Guatemala (Pacific)</x:v>
      </x:c>
      <x:c r="C6091" s="25" t="str">
        <x:v>functional</x:v>
      </x:c>
      <x:c r="D6091" s="25" t="str">
        <x:v>Other demersal invertebrates</x:v>
      </x:c>
      <x:c r="E6091" s="35" t="n">
        <x:v>2</x:v>
      </x:c>
      <x:c r="F6091" s="35" t="n">
        <x:v>2</x:v>
      </x:c>
      <x:c r="G6091" s="32" t="n">
        <x:v>216.921012352</x:v>
      </x:c>
      <x:c r="H6091" s="32" t="n">
        <x:v>216.921012352</x:v>
      </x:c>
      <x:c r="I6091" s="33" t="n">
        <x:v>0</x:v>
      </x:c>
      <x:c r="J6091" s="34" t="n">
        <x:v>1</x:v>
      </x:c>
      <x:c r="K6091" s="33" t="n">
        <x:v>10.00420014999486</x:v>
      </x:c>
      <x:c r="L6091" s="32" t="n">
        <x:v>2170.1212243089153</x:v>
      </x:c>
      <x:c r="M6091" s="33" t="n">
        <x:v>2.0001622146689177</x:v>
      </x:c>
      <x:c r="N6091" s="33" t="n">
        <x:v>10.003735828432106</x:v>
      </x:c>
      <x:c r="O6091" s="32" t="n">
        <x:v>2170.0205032054655</x:v>
      </x:c>
      <x:c r="P6091" s="32" t="n">
        <x:v>0.10072110344981411</x:v>
      </x:c>
      <x:c r="Q6091" s="33" t="n">
        <x:v>1.0000464148164965</x:v>
      </x:c>
      <x:c r="R6091" s="34" t="n">
        <x:v>0.000046414816496449234</x:v>
      </x:c>
    </x:row>
    <x:row r="6092" ht="18" customHeight="1">
      <x:c r="A6092" s="25" t="str">
        <x:v>EEZ_936</x:v>
      </x:c>
      <x:c r="B6092" s="25" t="str">
        <x:v>Guatemala (Pacific)</x:v>
      </x:c>
      <x:c r="C6092" s="25" t="str">
        <x:v>functional</x:v>
      </x:c>
      <x:c r="D6092" s="25" t="str">
        <x:v>Shrimps</x:v>
      </x:c>
      <x:c r="E6092" s="35" t="n">
        <x:v>7</x:v>
      </x:c>
      <x:c r="F6092" s="35" t="n">
        <x:v>7</x:v>
      </x:c>
      <x:c r="G6092" s="32" t="n">
        <x:v>1379.0519339650002</x:v>
      </x:c>
      <x:c r="H6092" s="32" t="n">
        <x:v>1379.0519339650002</x:v>
      </x:c>
      <x:c r="I6092" s="33" t="n">
        <x:v>0</x:v>
      </x:c>
      <x:c r="J6092" s="34" t="n">
        <x:v>1</x:v>
      </x:c>
      <x:c r="K6092" s="33" t="n">
        <x:v>176.43270595755155</x:v>
      </x:c>
      <x:c r="L6092" s="32" t="n">
        <x:v>243309.86436543966</x:v>
      </x:c>
      <x:c r="M6092" s="33" t="n">
        <x:v>3.079736009975451</x:v>
      </x:c>
      <x:c r="N6092" s="33" t="n">
        <x:v>120.15338488343073</x:v>
      </x:c>
      <x:c r="O6092" s="32" t="n">
        <x:v>165697.75779593617</x:v>
      </x:c>
      <x:c r="P6092" s="32" t="n">
        <x:v>77612.10656950349</x:v>
      </x:c>
      <x:c r="Q6092" s="33" t="n">
        <x:v>1.4683956355347072</x:v>
      </x:c>
      <x:c r="R6092" s="34" t="n">
        <x:v>0.46839563553470714</x:v>
      </x:c>
    </x:row>
    <x:row r="6093" ht="18" customHeight="1">
      <x:c r="A6093" s="25" t="str">
        <x:v>EEZ_936</x:v>
      </x:c>
      <x:c r="B6093" s="25" t="str">
        <x:v>Guatemala (Pacific)</x:v>
      </x:c>
      <x:c r="C6093" s="25" t="str">
        <x:v>functional</x:v>
      </x:c>
      <x:c r="D6093" s="25" t="str">
        <x:v>Small benthopelagics (&lt;30 cm)</x:v>
      </x:c>
      <x:c r="E6093" s="35" t="n">
        <x:v>1</x:v>
      </x:c>
      <x:c r="F6093" s="35" t="n">
        <x:v>1</x:v>
      </x:c>
      <x:c r="G6093" s="32" t="n">
        <x:v>72.138319892</x:v>
      </x:c>
      <x:c r="H6093" s="32" t="n">
        <x:v>72.138319892</x:v>
      </x:c>
      <x:c r="I6093" s="33" t="n">
        <x:v>0</x:v>
      </x:c>
      <x:c r="J6093" s="34" t="n">
        <x:v>1</x:v>
      </x:c>
      <x:c r="K6093" s="33" t="n">
        <x:v>107.1519305237606</x:v>
      </x:c>
      <x:c r="L6093" s="32" t="n">
        <x:v>7729.760241168401</x:v>
      </x:c>
      <x:c r="M6093" s="33" t="n">
        <x:v>3.03</x:v>
      </x:c>
      <x:c r="N6093" s="33" t="n">
        <x:v>107.1519305237606</x:v>
      </x:c>
      <x:c r="O6093" s="32" t="n">
        <x:v>7729.760241168401</x:v>
      </x:c>
      <x:c r="P6093" s="32" t="n">
        <x:v>0</x:v>
      </x:c>
      <x:c r="Q6093" s="33" t="n">
        <x:v>1</x:v>
      </x:c>
      <x:c r="R6093" s="34" t="n">
        <x:v>0</x:v>
      </x:c>
    </x:row>
    <x:row r="6094" ht="18" customHeight="1">
      <x:c r="A6094" s="25" t="str">
        <x:v>EEZ_936</x:v>
      </x:c>
      <x:c r="B6094" s="25" t="str">
        <x:v>Guatemala (Pacific)</x:v>
      </x:c>
      <x:c r="C6094" s="25" t="str">
        <x:v>functional</x:v>
      </x:c>
      <x:c r="D6094" s="25" t="str">
        <x:v>Small demersals (&lt;30 cm)</x:v>
      </x:c>
      <x:c r="E6094" s="35" t="n">
        <x:v>1</x:v>
      </x:c>
      <x:c r="F6094" s="35" t="n">
        <x:v>1</x:v>
      </x:c>
      <x:c r="G6094" s="32" t="n">
        <x:v>75.746236781</x:v>
      </x:c>
      <x:c r="H6094" s="32" t="n">
        <x:v>75.746236781</x:v>
      </x:c>
      <x:c r="I6094" s="33" t="n">
        <x:v>0</x:v>
      </x:c>
      <x:c r="J6094" s="34" t="n">
        <x:v>1</x:v>
      </x:c>
      <x:c r="K6094" s="33" t="n">
        <x:v>416.8693834703355</x:v>
      </x:c>
      <x:c r="L6094" s="32" t="n">
        <x:v>31576.287027093516</x:v>
      </x:c>
      <x:c r="M6094" s="33" t="n">
        <x:v>3.6200000000000006</x:v>
      </x:c>
      <x:c r="N6094" s="33" t="n">
        <x:v>416.86938347033595</x:v>
      </x:c>
      <x:c r="O6094" s="32" t="n">
        <x:v>31576.287027093553</x:v>
      </x:c>
      <x:c r="P6094" s="32" t="n">
        <x:v>-3.637978807091713e-11</x:v>
      </x:c>
      <x:c r="Q6094" s="33" t="n">
        <x:v>0.9999999999999989</x:v>
      </x:c>
      <x:c r="R6094" s="34" t="n">
        <x:v>-1.1521236819168133e-15</x:v>
      </x:c>
    </x:row>
    <x:row r="6095" ht="18" customHeight="1">
      <x:c r="A6095" s="25" t="str">
        <x:v>EEZ_936</x:v>
      </x:c>
      <x:c r="B6095" s="25" t="str">
        <x:v>Guatemala (Pacific)</x:v>
      </x:c>
      <x:c r="C6095" s="25" t="str">
        <x:v>functional</x:v>
      </x:c>
      <x:c r="D6095" s="25" t="str">
        <x:v>Small pelagics (&lt;30 cm)</x:v>
      </x:c>
      <x:c r="E6095" s="35" t="n">
        <x:v>1</x:v>
      </x:c>
      <x:c r="F6095" s="35" t="n">
        <x:v>1</x:v>
      </x:c>
      <x:c r="G6095" s="32" t="n">
        <x:v>0.19778770810000001</x:v>
      </x:c>
      <x:c r="H6095" s="32" t="n">
        <x:v>0.19778770810000001</x:v>
      </x:c>
      <x:c r="I6095" s="33" t="n">
        <x:v>0</x:v>
      </x:c>
      <x:c r="J6095" s="34" t="n">
        <x:v>1</x:v>
      </x:c>
      <x:c r="K6095" s="33" t="n">
        <x:v>77.6247116628692</x:v>
      </x:c>
      <x:c r="L6095" s="32" t="n">
        <x:v>15.35321381172224</x:v>
      </x:c>
      <x:c r="M6095" s="33" t="n">
        <x:v>2.89</x:v>
      </x:c>
      <x:c r="N6095" s="33" t="n">
        <x:v>77.6247116628692</x:v>
      </x:c>
      <x:c r="O6095" s="32" t="n">
        <x:v>15.35321381172224</x:v>
      </x:c>
      <x:c r="P6095" s="32" t="n">
        <x:v>0</x:v>
      </x:c>
      <x:c r="Q6095" s="33" t="n">
        <x:v>1</x:v>
      </x:c>
      <x:c r="R6095" s="34" t="n">
        <x:v>0</x:v>
      </x:c>
    </x:row>
    <x:row r="6096" ht="18" customHeight="1">
      <x:c r="A6096" s="25" t="str">
        <x:v>EEZ_936</x:v>
      </x:c>
      <x:c r="B6096" s="25" t="str">
        <x:v>Guatemala (Pacific)</x:v>
      </x:c>
      <x:c r="C6096" s="25" t="str">
        <x:v>functional</x:v>
      </x:c>
      <x:c r="D6096" s="25" t="str">
        <x:v>Small to medium flatfishes (&lt;90 cm)</x:v>
      </x:c>
      <x:c r="E6096" s="35" t="n">
        <x:v>3</x:v>
      </x:c>
      <x:c r="F6096" s="35" t="n">
        <x:v>3</x:v>
      </x:c>
      <x:c r="G6096" s="32" t="n">
        <x:v>2474.4189983750002</x:v>
      </x:c>
      <x:c r="H6096" s="32" t="n">
        <x:v>2474.4189983750002</x:v>
      </x:c>
      <x:c r="I6096" s="33" t="n">
        <x:v>0</x:v>
      </x:c>
      <x:c r="J6096" s="34" t="n">
        <x:v>1</x:v>
      </x:c>
      <x:c r="K6096" s="33" t="n">
        <x:v>1140.2915832048293</x:v>
      </x:c>
      <x:c r="L6096" s="32" t="n">
        <x:v>2821559.157169137</x:v>
      </x:c>
      <x:c r="M6096" s="33" t="n">
        <x:v>4.053817332349938</x:v>
      </x:c>
      <x:c r="N6096" s="33" t="n">
        <x:v>1131.9241669539506</x:v>
      </x:c>
      <x:c r="O6096" s="32" t="n">
        <x:v>2800854.6634306507</x:v>
      </x:c>
      <x:c r="P6096" s="32" t="n">
        <x:v>20704.49373848643</x:v>
      </x:c>
      <x:c r="Q6096" s="33" t="n">
        <x:v>1.007392205675223</x:v>
      </x:c>
      <x:c r="R6096" s="34" t="n">
        <x:v>0.007392205675222846</x:v>
      </x:c>
    </x:row>
    <x:row r="6097" ht="18" customHeight="1">
      <x:c r="A6097" s="25" t="str">
        <x:v>EEZ_937</x:v>
      </x:c>
      <x:c r="B6097" s="25" t="str">
        <x:v>Indonesia (Central)</x:v>
      </x:c>
      <x:c r="C6097" s="25" t="str">
        <x:v>functional</x:v>
      </x:c>
      <x:c r="D6097" s="25" t="str">
        <x:v>Cephalopods</x:v>
      </x:c>
      <x:c r="E6097" s="35" t="n">
        <x:v>6</x:v>
      </x:c>
      <x:c r="F6097" s="35" t="n">
        <x:v>6</x:v>
      </x:c>
      <x:c r="G6097" s="32" t="n">
        <x:v>806.5144277817</x:v>
      </x:c>
      <x:c r="H6097" s="32" t="n">
        <x:v>806.5144277817</x:v>
      </x:c>
      <x:c r="I6097" s="33" t="n">
        <x:v>0</x:v>
      </x:c>
      <x:c r="J6097" s="34" t="n">
        <x:v>1</x:v>
      </x:c>
      <x:c r="K6097" s="33" t="n">
        <x:v>1052.8225401665184</x:v>
      </x:c>
      <x:c r="L6097" s="32" t="n">
        <x:v>849116.5685380754</x:v>
      </x:c>
      <x:c r="M6097" s="33" t="n">
        <x:v>3.9867633083842255</x:v>
      </x:c>
      <x:c r="N6097" s="33" t="n">
        <x:v>969.981180911535</x:v>
      </x:c>
      <x:c r="O6097" s="32" t="n">
        <x:v>782303.8170818842</x:v>
      </x:c>
      <x:c r="P6097" s="32" t="n">
        <x:v>66812.75145619118</x:v>
      </x:c>
      <x:c r="Q6097" s="33" t="n">
        <x:v>1.085405120104633</x:v>
      </x:c>
      <x:c r="R6097" s="34" t="n">
        <x:v>0.08540512010463301</x:v>
      </x:c>
    </x:row>
    <x:row r="6098" ht="18" customHeight="1">
      <x:c r="A6098" s="25" t="str">
        <x:v>EEZ_937</x:v>
      </x:c>
      <x:c r="B6098" s="25" t="str">
        <x:v>Indonesia (Central)</x:v>
      </x:c>
      <x:c r="C6098" s="25" t="str">
        <x:v>functional</x:v>
      </x:c>
      <x:c r="D6098" s="25" t="str">
        <x:v>Jellyfish</x:v>
      </x:c>
      <x:c r="E6098" s="35" t="n">
        <x:v>3</x:v>
      </x:c>
      <x:c r="F6098" s="35" t="n">
        <x:v>3</x:v>
      </x:c>
      <x:c r="G6098" s="32" t="n">
        <x:v>9848.021344513598</x:v>
      </x:c>
      <x:c r="H6098" s="32" t="n">
        <x:v>9848.021344513598</x:v>
      </x:c>
      <x:c r="I6098" s="33" t="n">
        <x:v>0</x:v>
      </x:c>
      <x:c r="J6098" s="34" t="n">
        <x:v>1</x:v>
      </x:c>
      <x:c r="K6098" s="33" t="n">
        <x:v>288.40315031266056</x:v>
      </x:c>
      <x:c r="L6098" s="32" t="n">
        <x:v>2840200.380104045</x:v>
      </x:c>
      <x:c r="M6098" s="33" t="n">
        <x:v>3.460000000000001</x:v>
      </x:c>
      <x:c r="N6098" s="33" t="n">
        <x:v>288.4031503126612</x:v>
      </x:c>
      <x:c r="O6098" s="32" t="n">
        <x:v>2840200.380104051</x:v>
      </x:c>
      <x:c r="P6098" s="32" t="n">
        <x:v>-6.05359673500061e-9</x:v>
      </x:c>
      <x:c r="Q6098" s="33" t="n">
        <x:v>0.9999999999999979</x:v>
      </x:c>
      <x:c r="R6098" s="34" t="n">
        <x:v>-2.1313977624278878e-15</x:v>
      </x:c>
    </x:row>
    <x:row r="6099" ht="18" customHeight="1">
      <x:c r="A6099" s="25" t="str">
        <x:v>EEZ_937</x:v>
      </x:c>
      <x:c r="B6099" s="25" t="str">
        <x:v>Indonesia (Central)</x:v>
      </x:c>
      <x:c r="C6099" s="25" t="str">
        <x:v>functional</x:v>
      </x:c>
      <x:c r="D6099" s="25" t="str">
        <x:v>Large benthopelagics (&gt;=90 cm)</x:v>
      </x:c>
      <x:c r="E6099" s="35" t="n">
        <x:v>4</x:v>
      </x:c>
      <x:c r="F6099" s="35" t="n">
        <x:v>4</x:v>
      </x:c>
      <x:c r="G6099" s="32" t="n">
        <x:v>32221.745937441603</x:v>
      </x:c>
      <x:c r="H6099" s="32" t="n">
        <x:v>32221.745937441603</x:v>
      </x:c>
      <x:c r="I6099" s="33" t="n">
        <x:v>0</x:v>
      </x:c>
      <x:c r="J6099" s="34" t="n">
        <x:v>1</x:v>
      </x:c>
      <x:c r="K6099" s="33" t="n">
        <x:v>1484.75171368758</x:v>
      </x:c>
      <x:c r="L6099" s="32" t="n">
        <x:v>47841292.49862224</x:v>
      </x:c>
      <x:c r="M6099" s="33" t="n">
        <x:v>4.1708466012369625</x:v>
      </x:c>
      <x:c r="N6099" s="33" t="n">
        <x:v>1481.9945319088224</x:v>
      </x:c>
      <x:c r="O6099" s="32" t="n">
        <x:v>47752451.28784377</x:v>
      </x:c>
      <x:c r="P6099" s="32" t="n">
        <x:v>88841.21077846736</x:v>
      </x:c>
      <x:c r="Q6099" s="33" t="n">
        <x:v>1.0018604534088302</x:v>
      </x:c>
      <x:c r="R6099" s="34" t="n">
        <x:v>0.001860453408830207</x:v>
      </x:c>
    </x:row>
    <x:row r="6100" ht="18" customHeight="1">
      <x:c r="A6100" s="25" t="str">
        <x:v>EEZ_937</x:v>
      </x:c>
      <x:c r="B6100" s="25" t="str">
        <x:v>Indonesia (Central)</x:v>
      </x:c>
      <x:c r="C6100" s="25" t="str">
        <x:v>functional</x:v>
      </x:c>
      <x:c r="D6100" s="25" t="str">
        <x:v>Large demersals (&gt;=90 cm)</x:v>
      </x:c>
      <x:c r="E6100" s="35" t="n">
        <x:v>4</x:v>
      </x:c>
      <x:c r="F6100" s="35" t="n">
        <x:v>4</x:v>
      </x:c>
      <x:c r="G6100" s="32" t="n">
        <x:v>79865.9531469162</x:v>
      </x:c>
      <x:c r="H6100" s="32" t="n">
        <x:v>79865.9531469162</x:v>
      </x:c>
      <x:c r="I6100" s="33" t="n">
        <x:v>0</x:v>
      </x:c>
      <x:c r="J6100" s="34" t="n">
        <x:v>1</x:v>
      </x:c>
      <x:c r="K6100" s="33" t="n">
        <x:v>888.9390672466981</x:v>
      </x:c>
      <x:c r="L6100" s="32" t="n">
        <x:v>70995965.89518818</x:v>
      </x:c>
      <x:c r="M6100" s="33" t="n">
        <x:v>3.7721943830956888</x:v>
      </x:c>
      <x:c r="N6100" s="33" t="n">
        <x:v>591.8264667351787</x:v>
      </x:c>
      <x:c r="O6100" s="32" t="n">
        <x:v>47266784.86337674</x:v>
      </x:c>
      <x:c r="P6100" s="32" t="n">
        <x:v>23729181.031811446</x:v>
      </x:c>
      <x:c r="Q6100" s="33" t="n">
        <x:v>1.5020265520576437</x:v>
      </x:c>
      <x:c r="R6100" s="34" t="n">
        <x:v>0.5020265520576437</x:v>
      </x:c>
    </x:row>
    <x:row r="6101" ht="18" customHeight="1">
      <x:c r="A6101" s="25" t="str">
        <x:v>EEZ_937</x:v>
      </x:c>
      <x:c r="B6101" s="25" t="str">
        <x:v>Indonesia (Central)</x:v>
      </x:c>
      <x:c r="C6101" s="25" t="str">
        <x:v>functional</x:v>
      </x:c>
      <x:c r="D6101" s="25" t="str">
        <x:v>Large pelagics (&gt;=90 cm)</x:v>
      </x:c>
      <x:c r="E6101" s="35" t="n">
        <x:v>18</x:v>
      </x:c>
      <x:c r="F6101" s="35" t="n">
        <x:v>18</x:v>
      </x:c>
      <x:c r="G6101" s="32" t="n">
        <x:v>101764.20502699321</x:v>
      </x:c>
      <x:c r="H6101" s="32" t="n">
        <x:v>101764.20502699321</x:v>
      </x:c>
      <x:c r="I6101" s="33" t="n">
        <x:v>0</x:v>
      </x:c>
      <x:c r="J6101" s="34" t="n">
        <x:v>1</x:v>
      </x:c>
      <x:c r="K6101" s="33" t="n">
        <x:v>3061.020193151914</x:v>
      </x:c>
      <x:c r="L6101" s="32" t="n">
        <x:v>311502286.5276777</x:v>
      </x:c>
      <x:c r="M6101" s="33" t="n">
        <x:v>4.484876928398668</x:v>
      </x:c>
      <x:c r="N6101" s="33" t="n">
        <x:v>3054.0555236633804</x:v>
      </x:c>
      <x:c r="O6101" s="32" t="n">
        <x:v>310793532.47390133</x:v>
      </x:c>
      <x:c r="P6101" s="32" t="n">
        <x:v>708754.0537763834</x:v>
      </x:c>
      <x:c r="Q6101" s="33" t="n">
        <x:v>1.0022804659033113</x:v>
      </x:c>
      <x:c r="R6101" s="34" t="n">
        <x:v>0.00228046590331123</x:v>
      </x:c>
    </x:row>
    <x:row r="6102" ht="18" customHeight="1">
      <x:c r="A6102" s="25" t="str">
        <x:v>EEZ_937</x:v>
      </x:c>
      <x:c r="B6102" s="25" t="str">
        <x:v>Indonesia (Central)</x:v>
      </x:c>
      <x:c r="C6102" s="25" t="str">
        <x:v>functional</x:v>
      </x:c>
      <x:c r="D6102" s="25" t="str">
        <x:v>Large rays (&gt;=90 cm)</x:v>
      </x:c>
      <x:c r="E6102" s="35" t="n">
        <x:v>3</x:v>
      </x:c>
      <x:c r="F6102" s="35" t="n">
        <x:v>3</x:v>
      </x:c>
      <x:c r="G6102" s="32" t="n">
        <x:v>28383.6432814383</x:v>
      </x:c>
      <x:c r="H6102" s="32" t="n">
        <x:v>28383.6432814383</x:v>
      </x:c>
      <x:c r="I6102" s="33" t="n">
        <x:v>0</x:v>
      </x:c>
      <x:c r="J6102" s="34" t="n">
        <x:v>1</x:v>
      </x:c>
      <x:c r="K6102" s="33" t="n">
        <x:v>190.97625053065505</x:v>
      </x:c>
      <x:c r="L6102" s="32" t="n">
        <x:v>5420601.770288705</x:v>
      </x:c>
      <x:c r="M6102" s="33" t="n">
        <x:v>3.280837276870121</x:v>
      </x:c>
      <x:c r="N6102" s="33" t="n">
        <x:v>190.91378014318659</x:v>
      </x:c>
      <x:c r="O6102" s="32" t="n">
        <x:v>5418828.633095147</x:v>
      </x:c>
      <x:c r="P6102" s="32" t="n">
        <x:v>1773.1371935578063</x:v>
      </x:c>
      <x:c r="Q6102" s="33" t="n">
        <x:v>1.0003272178017826</x:v>
      </x:c>
      <x:c r="R6102" s="34" t="n">
        <x:v>0.0003272178017825633</x:v>
      </x:c>
    </x:row>
    <x:row r="6103" ht="18" customHeight="1">
      <x:c r="A6103" s="25" t="str">
        <x:v>EEZ_937</x:v>
      </x:c>
      <x:c r="B6103" s="25" t="str">
        <x:v>Indonesia (Central)</x:v>
      </x:c>
      <x:c r="C6103" s="25" t="str">
        <x:v>functional</x:v>
      </x:c>
      <x:c r="D6103" s="25" t="str">
        <x:v>Large sharks (&gt;=90 cm)</x:v>
      </x:c>
      <x:c r="E6103" s="35" t="n">
        <x:v>6</x:v>
      </x:c>
      <x:c r="F6103" s="35" t="n">
        <x:v>6</x:v>
      </x:c>
      <x:c r="G6103" s="32" t="n">
        <x:v>15549.3322298425</x:v>
      </x:c>
      <x:c r="H6103" s="32" t="n">
        <x:v>15549.3322298425</x:v>
      </x:c>
      <x:c r="I6103" s="33" t="n">
        <x:v>0</x:v>
      </x:c>
      <x:c r="J6103" s="34" t="n">
        <x:v>1</x:v>
      </x:c>
      <x:c r="K6103" s="33" t="n">
        <x:v>1737.7593809437024</x:v>
      </x:c>
      <x:c r="L6103" s="32" t="n">
        <x:v>27020997.949819062</x:v>
      </x:c>
      <x:c r="M6103" s="33" t="n">
        <x:v>4.239986099248384</x:v>
      </x:c>
      <x:c r="N6103" s="33" t="n">
        <x:v>1737.7452066954713</x:v>
      </x:c>
      <x:c r="O6103" s="32" t="n">
        <x:v>27020777.549724206</x:v>
      </x:c>
      <x:c r="P6103" s="32" t="n">
        <x:v>220.40009485557675</x:v>
      </x:c>
      <x:c r="Q6103" s="33" t="n">
        <x:v>1.0000081566895864</x:v>
      </x:c>
      <x:c r="R6103" s="34" t="n">
        <x:v>0.00000815668958637448</x:v>
      </x:c>
    </x:row>
    <x:row r="6104" ht="18" customHeight="1">
      <x:c r="A6104" s="25" t="str">
        <x:v>EEZ_937</x:v>
      </x:c>
      <x:c r="B6104" s="25" t="str">
        <x:v>Indonesia (Central)</x:v>
      </x:c>
      <x:c r="C6104" s="25" t="str">
        <x:v>functional</x:v>
      </x:c>
      <x:c r="D6104" s="25" t="str">
        <x:v>Lobsters, crabs</x:v>
      </x:c>
      <x:c r="E6104" s="35" t="n">
        <x:v>5</x:v>
      </x:c>
      <x:c r="F6104" s="35" t="n">
        <x:v>5</x:v>
      </x:c>
      <x:c r="G6104" s="32" t="n">
        <x:v>52034.896168501095</x:v>
      </x:c>
      <x:c r="H6104" s="32" t="n">
        <x:v>52034.896168501095</x:v>
      </x:c>
      <x:c r="I6104" s="33" t="n">
        <x:v>0</x:v>
      </x:c>
      <x:c r="J6104" s="34" t="n">
        <x:v>1</x:v>
      </x:c>
      <x:c r="K6104" s="33" t="n">
        <x:v>268.36939061767424</x:v>
      </x:c>
      <x:c r="L6104" s="32" t="n">
        <x:v>13964573.37559459</x:v>
      </x:c>
      <x:c r="M6104" s="33" t="n">
        <x:v>3.4269225000294488</x:v>
      </x:c>
      <x:c r="N6104" s="33" t="n">
        <x:v>267.252945248728</x:v>
      </x:c>
      <x:c r="O6104" s="32" t="n">
        <x:v>13906479.25674367</x:v>
      </x:c>
      <x:c r="P6104" s="32" t="n">
        <x:v>58094.11885092035</x:v>
      </x:c>
      <x:c r="Q6104" s="33" t="n">
        <x:v>1.0041774857444776</x:v>
      </x:c>
      <x:c r="R6104" s="34" t="n">
        <x:v>0.004177485744477616</x:v>
      </x:c>
    </x:row>
    <x:row r="6105" ht="18" customHeight="1">
      <x:c r="A6105" s="25" t="str">
        <x:v>EEZ_937</x:v>
      </x:c>
      <x:c r="B6105" s="25" t="str">
        <x:v>Indonesia (Central)</x:v>
      </x:c>
      <x:c r="C6105" s="25" t="str">
        <x:v>functional</x:v>
      </x:c>
      <x:c r="D6105" s="25" t="str">
        <x:v>Medium benthopelagics (30 - 89 cm)</x:v>
      </x:c>
      <x:c r="E6105" s="35" t="n">
        <x:v>5</x:v>
      </x:c>
      <x:c r="F6105" s="35" t="n">
        <x:v>5</x:v>
      </x:c>
      <x:c r="G6105" s="32" t="n">
        <x:v>47860.4929024317</x:v>
      </x:c>
      <x:c r="H6105" s="32" t="n">
        <x:v>47860.4929024317</x:v>
      </x:c>
      <x:c r="I6105" s="33" t="n">
        <x:v>0</x:v>
      </x:c>
      <x:c r="J6105" s="34" t="n">
        <x:v>1</x:v>
      </x:c>
      <x:c r="K6105" s="33" t="n">
        <x:v>125.02423588696541</x:v>
      </x:c>
      <x:c r="L6105" s="32" t="n">
        <x:v>5983721.554300055</x:v>
      </x:c>
      <x:c r="M6105" s="33" t="n">
        <x:v>3.0586008764225325</x:v>
      </x:c>
      <x:c r="N6105" s="33" t="n">
        <x:v>114.44606803209047</x:v>
      </x:c>
      <x:c r="O6105" s="32" t="n">
        <x:v>5477445.226761081</x:v>
      </x:c>
      <x:c r="P6105" s="32" t="n">
        <x:v>506276.32753897365</x:v>
      </x:c>
      <x:c r="Q6105" s="33" t="n">
        <x:v>1.092429281641278</x:v>
      </x:c>
      <x:c r="R6105" s="34" t="n">
        <x:v>0.09242928164127796</x:v>
      </x:c>
    </x:row>
    <x:row r="6106" ht="18" customHeight="1">
      <x:c r="A6106" s="25" t="str">
        <x:v>EEZ_937</x:v>
      </x:c>
      <x:c r="B6106" s="25" t="str">
        <x:v>Indonesia (Central)</x:v>
      </x:c>
      <x:c r="C6106" s="25" t="str">
        <x:v>functional</x:v>
      </x:c>
      <x:c r="D6106" s="25" t="str">
        <x:v>Medium demersals (30 - 89 cm)</x:v>
      </x:c>
      <x:c r="E6106" s="35" t="n">
        <x:v>9</x:v>
      </x:c>
      <x:c r="F6106" s="35" t="n">
        <x:v>9</x:v>
      </x:c>
      <x:c r="G6106" s="32" t="n">
        <x:v>495857.89081077266</x:v>
      </x:c>
      <x:c r="H6106" s="32" t="n">
        <x:v>495857.89081077266</x:v>
      </x:c>
      <x:c r="I6106" s="33" t="n">
        <x:v>0</x:v>
      </x:c>
      <x:c r="J6106" s="34" t="n">
        <x:v>1</x:v>
      </x:c>
      <x:c r="K6106" s="33" t="n">
        <x:v>212.20828741002515</x:v>
      </x:c>
      <x:c r="L6106" s="32" t="n">
        <x:v>105225153.80770132</x:v>
      </x:c>
      <x:c r="M6106" s="33" t="n">
        <x:v>3.3054411337334373</x:v>
      </x:c>
      <x:c r="N6106" s="33" t="n">
        <x:v>202.04175567664726</x:v>
      </x:c>
      <x:c r="O6106" s="32" t="n">
        <x:v>100183998.82552776</x:v>
      </x:c>
      <x:c r="P6106" s="32" t="n">
        <x:v>5041154.982173562</x:v>
      </x:c>
      <x:c r="Q6106" s="33" t="n">
        <x:v>1.0503189635198413</x:v>
      </x:c>
      <x:c r="R6106" s="34" t="n">
        <x:v>0.05031896351984137</x:v>
      </x:c>
    </x:row>
    <x:row r="6107" ht="18" customHeight="1">
      <x:c r="A6107" s="25" t="str">
        <x:v>EEZ_937</x:v>
      </x:c>
      <x:c r="B6107" s="25" t="str">
        <x:v>Indonesia (Central)</x:v>
      </x:c>
      <x:c r="C6107" s="25" t="str">
        <x:v>functional</x:v>
      </x:c>
      <x:c r="D6107" s="25" t="str">
        <x:v>Medium pelagics (30 - 89 cm)</x:v>
      </x:c>
      <x:c r="E6107" s="35" t="n">
        <x:v>17</x:v>
      </x:c>
      <x:c r="F6107" s="35" t="n">
        <x:v>17</x:v>
      </x:c>
      <x:c r="G6107" s="32" t="n">
        <x:v>252250.2510030519</x:v>
      </x:c>
      <x:c r="H6107" s="32" t="n">
        <x:v>252250.2510030519</x:v>
      </x:c>
      <x:c r="I6107" s="33" t="n">
        <x:v>0</x:v>
      </x:c>
      <x:c r="J6107" s="34" t="n">
        <x:v>1</x:v>
      </x:c>
      <x:c r="K6107" s="33" t="n">
        <x:v>706.6186697665038</x:v>
      </x:c>
      <x:c r="L6107" s="32" t="n">
        <x:v>178244736.81204322</x:v>
      </x:c>
      <x:c r="M6107" s="33" t="n">
        <x:v>3.4658153199699337</x:v>
      </x:c>
      <x:c r="N6107" s="33" t="n">
        <x:v>292.2909171296375</x:v>
      </x:c>
      <x:c r="O6107" s="32" t="n">
        <x:v>73730457.2118633</x:v>
      </x:c>
      <x:c r="P6107" s="32" t="n">
        <x:v>104514279.60017993</x:v>
      </x:c>
      <x:c r="Q6107" s="33" t="n">
        <x:v>2.417518398127653</x:v>
      </x:c>
      <x:c r="R6107" s="34" t="n">
        <x:v>1.4175183981276531</x:v>
      </x:c>
    </x:row>
    <x:row r="6108" ht="18" customHeight="1">
      <x:c r="A6108" s="25" t="str">
        <x:v>EEZ_937</x:v>
      </x:c>
      <x:c r="B6108" s="25" t="str">
        <x:v>Indonesia (Central)</x:v>
      </x:c>
      <x:c r="C6108" s="25" t="str">
        <x:v>functional</x:v>
      </x:c>
      <x:c r="D6108" s="25" t="str">
        <x:v>Medium reef assoc. fish (30 - 89 cm)</x:v>
      </x:c>
      <x:c r="E6108" s="35" t="n">
        <x:v>16</x:v>
      </x:c>
      <x:c r="F6108" s="35" t="n">
        <x:v>16</x:v>
      </x:c>
      <x:c r="G6108" s="32" t="n">
        <x:v>140298.8923278258</x:v>
      </x:c>
      <x:c r="H6108" s="32" t="n">
        <x:v>140298.8923278258</x:v>
      </x:c>
      <x:c r="I6108" s="33" t="n">
        <x:v>0</x:v>
      </x:c>
      <x:c r="J6108" s="34" t="n">
        <x:v>1</x:v>
      </x:c>
      <x:c r="K6108" s="33" t="n">
        <x:v>518.9016578407196</x:v>
      </x:c>
      <x:c r="L6108" s="32" t="n">
        <x:v>72801327.82212542</x:v>
      </x:c>
      <x:c r="M6108" s="33" t="n">
        <x:v>3.420025756460674</x:v>
      </x:c>
      <x:c r="N6108" s="33" t="n">
        <x:v>263.0423988358282</x:v>
      </x:c>
      <x:c r="O6108" s="32" t="n">
        <x:v>36904557.19192087</x:v>
      </x:c>
      <x:c r="P6108" s="32" t="n">
        <x:v>35896770.63020455</x:v>
      </x:c>
      <x:c r="Q6108" s="33" t="n">
        <x:v>1.9726920836232946</x:v>
      </x:c>
      <x:c r="R6108" s="34" t="n">
        <x:v>0.9726920836232946</x:v>
      </x:c>
    </x:row>
    <x:row r="6109" ht="18" customHeight="1">
      <x:c r="A6109" s="25" t="str">
        <x:v>EEZ_937</x:v>
      </x:c>
      <x:c r="B6109" s="25" t="str">
        <x:v>Indonesia (Central)</x:v>
      </x:c>
      <x:c r="C6109" s="25" t="str">
        <x:v>functional</x:v>
      </x:c>
      <x:c r="D6109" s="25" t="str">
        <x:v>Other demersal invertebrates</x:v>
      </x:c>
      <x:c r="E6109" s="35" t="n">
        <x:v>4</x:v>
      </x:c>
      <x:c r="F6109" s="35" t="n">
        <x:v>4</x:v>
      </x:c>
      <x:c r="G6109" s="32" t="n">
        <x:v>32531.087366140604</x:v>
      </x:c>
      <x:c r="H6109" s="32" t="n">
        <x:v>32531.087366140604</x:v>
      </x:c>
      <x:c r="I6109" s="33" t="n">
        <x:v>0</x:v>
      </x:c>
      <x:c r="J6109" s="34" t="n">
        <x:v>1</x:v>
      </x:c>
      <x:c r="K6109" s="33" t="n">
        <x:v>11.51604880905054</x:v>
      </x:c>
      <x:c r="L6109" s="32" t="n">
        <x:v>374629.5899199626</x:v>
      </x:c>
      <x:c r="M6109" s="33" t="n">
        <x:v>2.0584933059945443</x:v>
      </x:c>
      <x:c r="N6109" s="33" t="n">
        <x:v>11.44177243885471</x:v>
      </x:c>
      <x:c r="O6109" s="32" t="n">
        <x:v>372213.2988318822</x:v>
      </x:c>
      <x:c r="P6109" s="32" t="n">
        <x:v>2416.291088080383</x:v>
      </x:c>
      <x:c r="Q6109" s="33" t="n">
        <x:v>1.0064916839233402</x:v>
      </x:c>
      <x:c r="R6109" s="34" t="n">
        <x:v>0.006491683923340285</x:v>
      </x:c>
    </x:row>
    <x:row r="6110" ht="18" customHeight="1">
      <x:c r="A6110" s="25" t="str">
        <x:v>EEZ_937</x:v>
      </x:c>
      <x:c r="B6110" s="25" t="str">
        <x:v>Indonesia (Central)</x:v>
      </x:c>
      <x:c r="C6110" s="25" t="str">
        <x:v>functional</x:v>
      </x:c>
      <x:c r="D6110" s="25" t="str">
        <x:v>Shrimps</x:v>
      </x:c>
      <x:c r="E6110" s="35" t="n">
        <x:v>13</x:v>
      </x:c>
      <x:c r="F6110" s="35" t="n">
        <x:v>13</x:v>
      </x:c>
      <x:c r="G6110" s="32" t="n">
        <x:v>121321.18846208311</x:v>
      </x:c>
      <x:c r="H6110" s="32" t="n">
        <x:v>121321.18846208311</x:v>
      </x:c>
      <x:c r="I6110" s="33" t="n">
        <x:v>0</x:v>
      </x:c>
      <x:c r="J6110" s="34" t="n">
        <x:v>1</x:v>
      </x:c>
      <x:c r="K6110" s="33" t="n">
        <x:v>50.22996939903898</x:v>
      </x:c>
      <x:c r="L6110" s="32" t="n">
        <x:v>6093959.583905475</x:v>
      </x:c>
      <x:c r="M6110" s="33" t="n">
        <x:v>2.6929284689395536</x:v>
      </x:c>
      <x:c r="N6110" s="33" t="n">
        <x:v>49.30925817851469</x:v>
      </x:c>
      <x:c r="O6110" s="32" t="n">
        <x:v>5982257.804401093</x:v>
      </x:c>
      <x:c r="P6110" s="32" t="n">
        <x:v>111701.77950438205</x:v>
      </x:c>
      <x:c r="Q6110" s="33" t="n">
        <x:v>1.0186721774882728</x:v>
      </x:c>
      <x:c r="R6110" s="34" t="n">
        <x:v>0.01867217748827275</x:v>
      </x:c>
    </x:row>
    <x:row r="6111" ht="18" customHeight="1">
      <x:c r="A6111" s="25" t="str">
        <x:v>EEZ_937</x:v>
      </x:c>
      <x:c r="B6111" s="25" t="str">
        <x:v>Indonesia (Central)</x:v>
      </x:c>
      <x:c r="C6111" s="25" t="str">
        <x:v>functional</x:v>
      </x:c>
      <x:c r="D6111" s="25" t="str">
        <x:v>Small benthopelagics (&lt;30 cm)</x:v>
      </x:c>
      <x:c r="E6111" s="35" t="n">
        <x:v>4</x:v>
      </x:c>
      <x:c r="F6111" s="35" t="n">
        <x:v>4</x:v>
      </x:c>
      <x:c r="G6111" s="32" t="n">
        <x:v>46957.1133305117</x:v>
      </x:c>
      <x:c r="H6111" s="32" t="n">
        <x:v>46957.1133305117</x:v>
      </x:c>
      <x:c r="I6111" s="33" t="n">
        <x:v>0</x:v>
      </x:c>
      <x:c r="J6111" s="34" t="n">
        <x:v>1</x:v>
      </x:c>
      <x:c r="K6111" s="33" t="n">
        <x:v>166.99266650105668</x:v>
      </x:c>
      <x:c r="L6111" s="32" t="n">
        <x:v>7841493.566254463</x:v>
      </x:c>
      <x:c r="M6111" s="33" t="n">
        <x:v>3.221790591081341</x:v>
      </x:c>
      <x:c r="N6111" s="33" t="n">
        <x:v>166.64434899840896</x:v>
      </x:c>
      <x:c r="O6111" s="32" t="n">
        <x:v>7825137.581807633</x:v>
      </x:c>
      <x:c r="P6111" s="32" t="n">
        <x:v>16355.984446830116</x:v>
      </x:c>
      <x:c r="Q6111" s="33" t="n">
        <x:v>1.002090184904206</x:v>
      </x:c>
      <x:c r="R6111" s="34" t="n">
        <x:v>0.002090184904206097</x:v>
      </x:c>
    </x:row>
    <x:row r="6112" ht="18" customHeight="1">
      <x:c r="A6112" s="25" t="str">
        <x:v>EEZ_937</x:v>
      </x:c>
      <x:c r="B6112" s="25" t="str">
        <x:v>Indonesia (Central)</x:v>
      </x:c>
      <x:c r="C6112" s="25" t="str">
        <x:v>functional</x:v>
      </x:c>
      <x:c r="D6112" s="25" t="str">
        <x:v>Small demersals (&lt;30 cm)</x:v>
      </x:c>
      <x:c r="E6112" s="35" t="n">
        <x:v>4</x:v>
      </x:c>
      <x:c r="F6112" s="35" t="n">
        <x:v>4</x:v>
      </x:c>
      <x:c r="G6112" s="32" t="n">
        <x:v>113978.3833285365</x:v>
      </x:c>
      <x:c r="H6112" s="32" t="n">
        <x:v>113978.3833285365</x:v>
      </x:c>
      <x:c r="I6112" s="33" t="n">
        <x:v>0</x:v>
      </x:c>
      <x:c r="J6112" s="34" t="n">
        <x:v>1</x:v>
      </x:c>
      <x:c r="K6112" s="33" t="n">
        <x:v>598.0483935771878</x:v>
      </x:c>
      <x:c r="L6112" s="32" t="n">
        <x:v>68164589.05215617</x:v>
      </x:c>
      <x:c r="M6112" s="33" t="n">
        <x:v>3.762081921288695</x:v>
      </x:c>
      <x:c r="N6112" s="33" t="n">
        <x:v>578.2051043752855</x:v>
      </x:c>
      <x:c r="O6112" s="32" t="n">
        <x:v>65902883.02900274</x:v>
      </x:c>
      <x:c r="P6112" s="32" t="n">
        <x:v>2261706.0231534243</x:v>
      </x:c>
      <x:c r="Q6112" s="33" t="n">
        <x:v>1.034318772096178</x:v>
      </x:c>
      <x:c r="R6112" s="34" t="n">
        <x:v>0.034318772096178035</x:v>
      </x:c>
    </x:row>
    <x:row r="6113" ht="18" customHeight="1">
      <x:c r="A6113" s="25" t="str">
        <x:v>EEZ_937</x:v>
      </x:c>
      <x:c r="B6113" s="25" t="str">
        <x:v>Indonesia (Central)</x:v>
      </x:c>
      <x:c r="C6113" s="25" t="str">
        <x:v>functional</x:v>
      </x:c>
      <x:c r="D6113" s="25" t="str">
        <x:v>Small pelagics (&lt;30 cm)</x:v>
      </x:c>
      <x:c r="E6113" s="35" t="n">
        <x:v>12</x:v>
      </x:c>
      <x:c r="F6113" s="35" t="n">
        <x:v>12</x:v>
      </x:c>
      <x:c r="G6113" s="32" t="n">
        <x:v>284520.0851442628</x:v>
      </x:c>
      <x:c r="H6113" s="32" t="n">
        <x:v>284520.0851442628</x:v>
      </x:c>
      <x:c r="I6113" s="33" t="n">
        <x:v>0</x:v>
      </x:c>
      <x:c r="J6113" s="34" t="n">
        <x:v>1</x:v>
      </x:c>
      <x:c r="K6113" s="33" t="n">
        <x:v>278.955199345494</x:v>
      </x:c>
      <x:c r="L6113" s="32" t="n">
        <x:v>79368357.06921476</x:v>
      </x:c>
      <x:c r="M6113" s="33" t="n">
        <x:v>3.150778462285111</x:v>
      </x:c>
      <x:c r="N6113" s="33" t="n">
        <x:v>141.50717543567532</x:v>
      </x:c>
      <x:c r="O6113" s="32" t="n">
        <x:v>40261633.60348248</x:v>
      </x:c>
      <x:c r="P6113" s="32" t="n">
        <x:v>39106723.465732284</x:v>
      </x:c>
      <x:c r="Q6113" s="33" t="n">
        <x:v>1.9713148713953252</x:v>
      </x:c>
      <x:c r="R6113" s="34" t="n">
        <x:v>0.9713148713953251</x:v>
      </x:c>
    </x:row>
    <x:row r="6114" ht="18" customHeight="1">
      <x:c r="A6114" s="25" t="str">
        <x:v>EEZ_937</x:v>
      </x:c>
      <x:c r="B6114" s="25" t="str">
        <x:v>Indonesia (Central)</x:v>
      </x:c>
      <x:c r="C6114" s="25" t="str">
        <x:v>functional</x:v>
      </x:c>
      <x:c r="D6114" s="25" t="str">
        <x:v>Small reef assoc. fish (&lt;30 cm)</x:v>
      </x:c>
      <x:c r="E6114" s="35" t="n">
        <x:v>2</x:v>
      </x:c>
      <x:c r="F6114" s="35" t="n">
        <x:v>2</x:v>
      </x:c>
      <x:c r="G6114" s="32" t="n">
        <x:v>20148.7056362505</x:v>
      </x:c>
      <x:c r="H6114" s="32" t="n">
        <x:v>20148.7056362505</x:v>
      </x:c>
      <x:c r="I6114" s="33" t="n">
        <x:v>0</x:v>
      </x:c>
      <x:c r="J6114" s="34" t="n">
        <x:v>1</x:v>
      </x:c>
      <x:c r="K6114" s="33" t="n">
        <x:v>1172.3484541114467</x:v>
      </x:c>
      <x:c r="L6114" s="32" t="n">
        <x:v>23621303.905004866</x:v>
      </x:c>
      <x:c r="M6114" s="33" t="n">
        <x:v>4.067987630361435</x:v>
      </x:c>
      <x:c r="N6114" s="33" t="n">
        <x:v>1169.4660816425735</x:v>
      </x:c>
      <x:c r="O6114" s="32" t="n">
        <x:v>23563227.83059551</x:v>
      </x:c>
      <x:c r="P6114" s="32" t="n">
        <x:v>58076.0744093582</x:v>
      </x:c>
      <x:c r="Q6114" s="33" t="n">
        <x:v>1.002464690950955</x:v>
      </x:c>
      <x:c r="R6114" s="34" t="n">
        <x:v>0.0024646909509549336</x:v>
      </x:c>
    </x:row>
    <x:row r="6115" ht="18" customHeight="1">
      <x:c r="A6115" s="25" t="str">
        <x:v>EEZ_937</x:v>
      </x:c>
      <x:c r="B6115" s="25" t="str">
        <x:v>Indonesia (Central)</x:v>
      </x:c>
      <x:c r="C6115" s="25" t="str">
        <x:v>functional</x:v>
      </x:c>
      <x:c r="D6115" s="25" t="str">
        <x:v>Small to medium flatfishes (&lt;90 cm)</x:v>
      </x:c>
      <x:c r="E6115" s="35" t="n">
        <x:v>3</x:v>
      </x:c>
      <x:c r="F6115" s="35" t="n">
        <x:v>3</x:v>
      </x:c>
      <x:c r="G6115" s="32" t="n">
        <x:v>37.4807979793</x:v>
      </x:c>
      <x:c r="H6115" s="32" t="n">
        <x:v>37.4807979793</x:v>
      </x:c>
      <x:c r="I6115" s="33" t="n">
        <x:v>0</x:v>
      </x:c>
      <x:c r="J6115" s="34" t="n">
        <x:v>1</x:v>
      </x:c>
      <x:c r="K6115" s="33" t="n">
        <x:v>631.1796947583412</x:v>
      </x:c>
      <x:c r="L6115" s="32" t="n">
        <x:v>23657.118627873624</x:v>
      </x:c>
      <x:c r="M6115" s="33" t="n">
        <x:v>3.6460345688407942</x:v>
      </x:c>
      <x:c r="N6115" s="33" t="n">
        <x:v>442.6236027801161</x:v>
      </x:c>
      <x:c r="O6115" s="32" t="n">
        <x:v>16589.88583667146</x:v>
      </x:c>
      <x:c r="P6115" s="32" t="n">
        <x:v>7067.232791202165</x:v>
      </x:c>
      <x:c r="Q6115" s="33" t="n">
        <x:v>1.425996469221039</x:v>
      </x:c>
      <x:c r="R6115" s="34" t="n">
        <x:v>0.425996469221039</x:v>
      </x:c>
    </x:row>
    <x:row r="6116" ht="18" customHeight="1">
      <x:c r="A6116" s="25" t="str">
        <x:v>EEZ_938</x:v>
      </x:c>
      <x:c r="B6116" s="25" t="str">
        <x:v>Indonesia (Indian Ocean)</x:v>
      </x:c>
      <x:c r="C6116" s="25" t="str">
        <x:v>functional</x:v>
      </x:c>
      <x:c r="D6116" s="25" t="str">
        <x:v>Cephalopods</x:v>
      </x:c>
      <x:c r="E6116" s="35" t="n">
        <x:v>5</x:v>
      </x:c>
      <x:c r="F6116" s="35" t="n">
        <x:v>5</x:v>
      </x:c>
      <x:c r="G6116" s="32" t="n">
        <x:v>22629.126029438103</x:v>
      </x:c>
      <x:c r="H6116" s="32" t="n">
        <x:v>22629.126029438103</x:v>
      </x:c>
      <x:c r="I6116" s="33" t="n">
        <x:v>0</x:v>
      </x:c>
      <x:c r="J6116" s="34" t="n">
        <x:v>1</x:v>
      </x:c>
      <x:c r="K6116" s="33" t="n">
        <x:v>513.3993469373571</x:v>
      </x:c>
      <x:c r="L6116" s="32" t="n">
        <x:v>11617778.52527667</x:v>
      </x:c>
      <x:c r="M6116" s="33" t="n">
        <x:v>3.7055341258111136</x:v>
      </x:c>
      <x:c r="N6116" s="33" t="n">
        <x:v>507.61462459260696</x:v>
      </x:c>
      <x:c r="O6116" s="32" t="n">
        <x:v>11486875.314292014</x:v>
      </x:c>
      <x:c r="P6116" s="32" t="n">
        <x:v>130903.21098465659</x:v>
      </x:c>
      <x:c r="Q6116" s="33" t="n">
        <x:v>1.011395893783385</x:v>
      </x:c>
      <x:c r="R6116" s="34" t="n">
        <x:v>0.011395893783384792</x:v>
      </x:c>
    </x:row>
    <x:row r="6117" ht="18" customHeight="1">
      <x:c r="A6117" s="25" t="str">
        <x:v>EEZ_938</x:v>
      </x:c>
      <x:c r="B6117" s="25" t="str">
        <x:v>Indonesia (Indian Ocean)</x:v>
      </x:c>
      <x:c r="C6117" s="25" t="str">
        <x:v>functional</x:v>
      </x:c>
      <x:c r="D6117" s="25" t="str">
        <x:v>Jellyfish</x:v>
      </x:c>
      <x:c r="E6117" s="35" t="n">
        <x:v>2</x:v>
      </x:c>
      <x:c r="F6117" s="35" t="n">
        <x:v>2</x:v>
      </x:c>
      <x:c r="G6117" s="32" t="n">
        <x:v>10338.3368432905</x:v>
      </x:c>
      <x:c r="H6117" s="32" t="n">
        <x:v>10338.3368432905</x:v>
      </x:c>
      <x:c r="I6117" s="33" t="n">
        <x:v>0</x:v>
      </x:c>
      <x:c r="J6117" s="34" t="n">
        <x:v>1</x:v>
      </x:c>
      <x:c r="K6117" s="33" t="n">
        <x:v>288.40315031266056</x:v>
      </x:c>
      <x:c r="L6117" s="32" t="n">
        <x:v>2981608.914598427</x:v>
      </x:c>
      <x:c r="M6117" s="33" t="n">
        <x:v>3.46</x:v>
      </x:c>
      <x:c r="N6117" s="33" t="n">
        <x:v>288.40315031266056</x:v>
      </x:c>
      <x:c r="O6117" s="32" t="n">
        <x:v>2981608.914598427</x:v>
      </x:c>
      <x:c r="P6117" s="32" t="n">
        <x:v>0</x:v>
      </x:c>
      <x:c r="Q6117" s="33" t="n">
        <x:v>1</x:v>
      </x:c>
      <x:c r="R6117" s="34" t="n">
        <x:v>0</x:v>
      </x:c>
    </x:row>
    <x:row r="6118" ht="18" customHeight="1">
      <x:c r="A6118" s="25" t="str">
        <x:v>EEZ_938</x:v>
      </x:c>
      <x:c r="B6118" s="25" t="str">
        <x:v>Indonesia (Indian Ocean)</x:v>
      </x:c>
      <x:c r="C6118" s="25" t="str">
        <x:v>functional</x:v>
      </x:c>
      <x:c r="D6118" s="25" t="str">
        <x:v>Large benthopelagics (&gt;=90 cm)</x:v>
      </x:c>
      <x:c r="E6118" s="35" t="n">
        <x:v>4</x:v>
      </x:c>
      <x:c r="F6118" s="35" t="n">
        <x:v>4</x:v>
      </x:c>
      <x:c r="G6118" s="32" t="n">
        <x:v>42284.86686963379</x:v>
      </x:c>
      <x:c r="H6118" s="32" t="n">
        <x:v>42284.86686963379</x:v>
      </x:c>
      <x:c r="I6118" s="33" t="n">
        <x:v>0</x:v>
      </x:c>
      <x:c r="J6118" s="34" t="n">
        <x:v>1</x:v>
      </x:c>
      <x:c r="K6118" s="33" t="n">
        <x:v>2341.557313667854</x:v>
      </x:c>
      <x:c r="L6118" s="32" t="n">
        <x:v>99012439.27606255</x:v>
      </x:c>
      <x:c r="M6118" s="33" t="n">
        <x:v>4.359126687370862</x:v>
      </x:c>
      <x:c r="N6118" s="33" t="n">
        <x:v>2286.265629118007</x:v>
      </x:c>
      <x:c r="O6118" s="32" t="n">
        <x:v>96674437.75587447</x:v>
      </x:c>
      <x:c r="P6118" s="32" t="n">
        <x:v>2338001.5201880783</x:v>
      </x:c>
      <x:c r="Q6118" s="33" t="n">
        <x:v>1.0241842784345132</x:v>
      </x:c>
      <x:c r="R6118" s="34" t="n">
        <x:v>0.024184278434513144</x:v>
      </x:c>
    </x:row>
    <x:row r="6119" ht="18" customHeight="1">
      <x:c r="A6119" s="25" t="str">
        <x:v>EEZ_938</x:v>
      </x:c>
      <x:c r="B6119" s="25" t="str">
        <x:v>Indonesia (Indian Ocean)</x:v>
      </x:c>
      <x:c r="C6119" s="25" t="str">
        <x:v>functional</x:v>
      </x:c>
      <x:c r="D6119" s="25" t="str">
        <x:v>Large demersals (&gt;=90 cm)</x:v>
      </x:c>
      <x:c r="E6119" s="35" t="n">
        <x:v>5</x:v>
      </x:c>
      <x:c r="F6119" s="35" t="n">
        <x:v>5</x:v>
      </x:c>
      <x:c r="G6119" s="32" t="n">
        <x:v>62411.5974254076</x:v>
      </x:c>
      <x:c r="H6119" s="32" t="n">
        <x:v>62411.5974254076</x:v>
      </x:c>
      <x:c r="I6119" s="33" t="n">
        <x:v>0</x:v>
      </x:c>
      <x:c r="J6119" s="34" t="n">
        <x:v>1</x:v>
      </x:c>
      <x:c r="K6119" s="33" t="n">
        <x:v>924.7613296031701</x:v>
      </x:c>
      <x:c r="L6119" s="32" t="n">
        <x:v>57715831.81777772</x:v>
      </x:c>
      <x:c r="M6119" s="33" t="n">
        <x:v>3.787456945088495</x:v>
      </x:c>
      <x:c r="N6119" s="33" t="n">
        <x:v>612.9950182840453</x:v>
      </x:c>
      <x:c r="O6119" s="32" t="n">
        <x:v>38257998.304924205</x:v>
      </x:c>
      <x:c r="P6119" s="32" t="n">
        <x:v>19457833.512853518</x:v>
      </x:c>
      <x:c r="Q6119" s="33" t="n">
        <x:v>1.5085951794385721</x:v>
      </x:c>
      <x:c r="R6119" s="34" t="n">
        <x:v>0.5085951794385722</x:v>
      </x:c>
    </x:row>
    <x:row r="6120" ht="18" customHeight="1">
      <x:c r="A6120" s="25" t="str">
        <x:v>EEZ_938</x:v>
      </x:c>
      <x:c r="B6120" s="25" t="str">
        <x:v>Indonesia (Indian Ocean)</x:v>
      </x:c>
      <x:c r="C6120" s="25" t="str">
        <x:v>functional</x:v>
      </x:c>
      <x:c r="D6120" s="25" t="str">
        <x:v>Large pelagics (&gt;=90 cm)</x:v>
      </x:c>
      <x:c r="E6120" s="35" t="n">
        <x:v>20</x:v>
      </x:c>
      <x:c r="F6120" s="35" t="n">
        <x:v>20</x:v>
      </x:c>
      <x:c r="G6120" s="32" t="n">
        <x:v>189252.1260156153</x:v>
      </x:c>
      <x:c r="H6120" s="32" t="n">
        <x:v>189252.1260156153</x:v>
      </x:c>
      <x:c r="I6120" s="33" t="n">
        <x:v>0</x:v>
      </x:c>
      <x:c r="J6120" s="34" t="n">
        <x:v>1</x:v>
      </x:c>
      <x:c r="K6120" s="33" t="n">
        <x:v>2859.049126437561</x:v>
      </x:c>
      <x:c r="L6120" s="32" t="n">
        <x:v>541081125.5613961</x:v>
      </x:c>
      <x:c r="M6120" s="33" t="n">
        <x:v>4.454417049680887</x:v>
      </x:c>
      <x:c r="N6120" s="33" t="n">
        <x:v>2847.1939337157323</x:v>
      </x:c>
      <x:c r="O6120" s="32" t="n">
        <x:v>538837505.1344652</x:v>
      </x:c>
      <x:c r="P6120" s="32" t="n">
        <x:v>2243620.4269309044</x:v>
      </x:c>
      <x:c r="Q6120" s="33" t="n">
        <x:v>1.0041638163742352</x:v>
      </x:c>
      <x:c r="R6120" s="34" t="n">
        <x:v>0.004163816374235152</x:v>
      </x:c>
    </x:row>
    <x:row r="6121" ht="18" customHeight="1">
      <x:c r="A6121" s="25" t="str">
        <x:v>EEZ_938</x:v>
      </x:c>
      <x:c r="B6121" s="25" t="str">
        <x:v>Indonesia (Indian Ocean)</x:v>
      </x:c>
      <x:c r="C6121" s="25" t="str">
        <x:v>functional</x:v>
      </x:c>
      <x:c r="D6121" s="25" t="str">
        <x:v>Large rays (&gt;=90 cm)</x:v>
      </x:c>
      <x:c r="E6121" s="35" t="n">
        <x:v>2</x:v>
      </x:c>
      <x:c r="F6121" s="35" t="n">
        <x:v>2</x:v>
      </x:c>
      <x:c r="G6121" s="32" t="n">
        <x:v>207.992458146</x:v>
      </x:c>
      <x:c r="H6121" s="32" t="n">
        <x:v>207.992458146</x:v>
      </x:c>
      <x:c r="I6121" s="33" t="n">
        <x:v>0</x:v>
      </x:c>
      <x:c r="J6121" s="34" t="n">
        <x:v>1</x:v>
      </x:c>
      <x:c r="K6121" s="33" t="n">
        <x:v>279.7928926666469</x:v>
      </x:c>
      <x:c r="L6121" s="32" t="n">
        <x:v>58194.811517515824</x:v>
      </x:c>
      <x:c r="M6121" s="33" t="n">
        <x:v>3.427624125179274</x:v>
      </x:c>
      <x:c r="N6121" s="33" t="n">
        <x:v>267.6850551288531</x:v>
      </x:c>
      <x:c r="O6121" s="32" t="n">
        <x:v>55676.472625197675</x:v>
      </x:c>
      <x:c r="P6121" s="32" t="n">
        <x:v>2518.3388923181483</x:v>
      </x:c>
      <x:c r="Q6121" s="33" t="n">
        <x:v>1.045231653040793</x:v>
      </x:c>
      <x:c r="R6121" s="34" t="n">
        <x:v>0.045231653040792956</x:v>
      </x:c>
    </x:row>
    <x:row r="6122" ht="18" customHeight="1">
      <x:c r="A6122" s="25" t="str">
        <x:v>EEZ_938</x:v>
      </x:c>
      <x:c r="B6122" s="25" t="str">
        <x:v>Indonesia (Indian Ocean)</x:v>
      </x:c>
      <x:c r="C6122" s="25" t="str">
        <x:v>functional</x:v>
      </x:c>
      <x:c r="D6122" s="25" t="str">
        <x:v>Large sharks (&gt;=90 cm)</x:v>
      </x:c>
      <x:c r="E6122" s="35" t="n">
        <x:v>11</x:v>
      </x:c>
      <x:c r="F6122" s="35" t="n">
        <x:v>11</x:v>
      </x:c>
      <x:c r="G6122" s="32" t="n">
        <x:v>68587.1057688208</x:v>
      </x:c>
      <x:c r="H6122" s="32" t="n">
        <x:v>68587.1057688208</x:v>
      </x:c>
      <x:c r="I6122" s="33" t="n">
        <x:v>0</x:v>
      </x:c>
      <x:c r="J6122" s="34" t="n">
        <x:v>1</x:v>
      </x:c>
      <x:c r="K6122" s="33" t="n">
        <x:v>2005.8048749675945</x:v>
      </x:c>
      <x:c r="L6122" s="32" t="n">
        <x:v>137572351.11101878</x:v>
      </x:c>
      <x:c r="M6122" s="33" t="n">
        <x:v>4.296554168576101</x:v>
      </x:c>
      <x:c r="N6122" s="33" t="n">
        <x:v>1979.4939036730154</x:v>
      </x:c>
      <x:c r="O6122" s="32" t="n">
        <x:v>135767757.73995706</x:v>
      </x:c>
      <x:c r="P6122" s="32" t="n">
        <x:v>1804593.3710617125</x:v>
      </x:c>
      <x:c r="Q6122" s="33" t="n">
        <x:v>1.0132917667721828</x:v>
      </x:c>
      <x:c r="R6122" s="34" t="n">
        <x:v>0.013291766772182705</x:v>
      </x:c>
    </x:row>
    <x:row r="6123" ht="18" customHeight="1">
      <x:c r="A6123" s="25" t="str">
        <x:v>EEZ_938</x:v>
      </x:c>
      <x:c r="B6123" s="25" t="str">
        <x:v>Indonesia (Indian Ocean)</x:v>
      </x:c>
      <x:c r="C6123" s="25" t="str">
        <x:v>functional</x:v>
      </x:c>
      <x:c r="D6123" s="25" t="str">
        <x:v>Lobsters, crabs</x:v>
      </x:c>
      <x:c r="E6123" s="35" t="n">
        <x:v>5</x:v>
      </x:c>
      <x:c r="F6123" s="35" t="n">
        <x:v>5</x:v>
      </x:c>
      <x:c r="G6123" s="32" t="n">
        <x:v>36144.884041380305</x:v>
      </x:c>
      <x:c r="H6123" s="32" t="n">
        <x:v>36144.884041380305</x:v>
      </x:c>
      <x:c r="I6123" s="33" t="n">
        <x:v>0</x:v>
      </x:c>
      <x:c r="J6123" s="34" t="n">
        <x:v>1</x:v>
      </x:c>
      <x:c r="K6123" s="33" t="n">
        <x:v>264.00711506528637</x:v>
      </x:c>
      <x:c r="L6123" s="32" t="n">
        <x:v>9542506.560134122</x:v>
      </x:c>
      <x:c r="M6123" s="33" t="n">
        <x:v>3.40967899059542</x:v>
      </x:c>
      <x:c r="N6123" s="33" t="n">
        <x:v>256.8496572936665</x:v>
      </x:c>
      <x:c r="O6123" s="32" t="n">
        <x:v>9283801.078947846</x:v>
      </x:c>
      <x:c r="P6123" s="32" t="n">
        <x:v>258705.4811862763</x:v>
      </x:c>
      <x:c r="Q6123" s="33" t="n">
        <x:v>1.0278663317951655</x:v>
      </x:c>
      <x:c r="R6123" s="34" t="n">
        <x:v>0.027866331795165518</x:v>
      </x:c>
    </x:row>
    <x:row r="6124" ht="18" customHeight="1">
      <x:c r="A6124" s="25" t="str">
        <x:v>EEZ_938</x:v>
      </x:c>
      <x:c r="B6124" s="25" t="str">
        <x:v>Indonesia (Indian Ocean)</x:v>
      </x:c>
      <x:c r="C6124" s="25" t="str">
        <x:v>functional</x:v>
      </x:c>
      <x:c r="D6124" s="25" t="str">
        <x:v>Medium benthopelagics (30 - 89 cm)</x:v>
      </x:c>
      <x:c r="E6124" s="35" t="n">
        <x:v>5</x:v>
      </x:c>
      <x:c r="F6124" s="35" t="n">
        <x:v>5</x:v>
      </x:c>
      <x:c r="G6124" s="32" t="n">
        <x:v>44409.4801169266</x:v>
      </x:c>
      <x:c r="H6124" s="32" t="n">
        <x:v>44409.4801169266</x:v>
      </x:c>
      <x:c r="I6124" s="33" t="n">
        <x:v>0</x:v>
      </x:c>
      <x:c r="J6124" s="34" t="n">
        <x:v>1</x:v>
      </x:c>
      <x:c r="K6124" s="33" t="n">
        <x:v>144.50758788271304</x:v>
      </x:c>
      <x:c r="L6124" s="32" t="n">
        <x:v>6417506.850822368</x:v>
      </x:c>
      <x:c r="M6124" s="33" t="n">
        <x:v>3.1192153483787224</x:v>
      </x:c>
      <x:c r="N6124" s="33" t="n">
        <x:v>131.58771586204745</x:v>
      </x:c>
      <x:c r="O6124" s="32" t="n">
        <x:v>5843742.051207383</x:v>
      </x:c>
      <x:c r="P6124" s="32" t="n">
        <x:v>573764.7996149845</x:v>
      </x:c>
      <x:c r="Q6124" s="33" t="n">
        <x:v>1.0981844842888708</x:v>
      </x:c>
      <x:c r="R6124" s="34" t="n">
        <x:v>0.09818448428887074</x:v>
      </x:c>
    </x:row>
    <x:row r="6125" ht="18" customHeight="1">
      <x:c r="A6125" s="25" t="str">
        <x:v>EEZ_938</x:v>
      </x:c>
      <x:c r="B6125" s="25" t="str">
        <x:v>Indonesia (Indian Ocean)</x:v>
      </x:c>
      <x:c r="C6125" s="25" t="str">
        <x:v>functional</x:v>
      </x:c>
      <x:c r="D6125" s="25" t="str">
        <x:v>Medium demersals (30 - 89 cm)</x:v>
      </x:c>
      <x:c r="E6125" s="35" t="n">
        <x:v>9</x:v>
      </x:c>
      <x:c r="F6125" s="35" t="n">
        <x:v>9</x:v>
      </x:c>
      <x:c r="G6125" s="32" t="n">
        <x:v>500252.07487577276</x:v>
      </x:c>
      <x:c r="H6125" s="32" t="n">
        <x:v>500252.07487577276</x:v>
      </x:c>
      <x:c r="I6125" s="33" t="n">
        <x:v>0</x:v>
      </x:c>
      <x:c r="J6125" s="34" t="n">
        <x:v>1</x:v>
      </x:c>
      <x:c r="K6125" s="33" t="n">
        <x:v>200.87232570819165</x:v>
      </x:c>
      <x:c r="L6125" s="32" t="n">
        <x:v>100486797.7206449</x:v>
      </x:c>
      <x:c r="M6125" s="33" t="n">
        <x:v>3.2871239107362813</x:v>
      </x:c>
      <x:c r="N6125" s="33" t="n">
        <x:v>193.69745330311724</x:v>
      </x:c>
      <x:c r="O6125" s="32" t="n">
        <x:v>96897552.91303751</x:v>
      </x:c>
      <x:c r="P6125" s="32" t="n">
        <x:v>3589244.8076073974</x:v>
      </x:c>
      <x:c r="Q6125" s="33" t="n">
        <x:v>1.0370416455287434</x:v>
      </x:c>
      <x:c r="R6125" s="34" t="n">
        <x:v>0.03704164552874345</x:v>
      </x:c>
    </x:row>
    <x:row r="6126" ht="18" customHeight="1">
      <x:c r="A6126" s="25" t="str">
        <x:v>EEZ_938</x:v>
      </x:c>
      <x:c r="B6126" s="25" t="str">
        <x:v>Indonesia (Indian Ocean)</x:v>
      </x:c>
      <x:c r="C6126" s="25" t="str">
        <x:v>functional</x:v>
      </x:c>
      <x:c r="D6126" s="25" t="str">
        <x:v>Medium pelagics (30 - 89 cm)</x:v>
      </x:c>
      <x:c r="E6126" s="35" t="n">
        <x:v>18</x:v>
      </x:c>
      <x:c r="F6126" s="35" t="n">
        <x:v>18</x:v>
      </x:c>
      <x:c r="G6126" s="32" t="n">
        <x:v>365714.2282545721</x:v>
      </x:c>
      <x:c r="H6126" s="32" t="n">
        <x:v>365714.2282545721</x:v>
      </x:c>
      <x:c r="I6126" s="33" t="n">
        <x:v>0</x:v>
      </x:c>
      <x:c r="J6126" s="34" t="n">
        <x:v>1</x:v>
      </x:c>
      <x:c r="K6126" s="33" t="n">
        <x:v>871.7797775746259</x:v>
      </x:c>
      <x:c r="L6126" s="32" t="n">
        <x:v>318822268.5636468</x:v>
      </x:c>
      <x:c r="M6126" s="33" t="n">
        <x:v>3.5856869153662694</x:v>
      </x:c>
      <x:c r="N6126" s="33" t="n">
        <x:v>385.2005649147647</x:v>
      </x:c>
      <x:c r="O6126" s="32" t="n">
        <x:v>140873327.32102835</x:v>
      </x:c>
      <x:c r="P6126" s="32" t="n">
        <x:v>177948941.24261844</x:v>
      </x:c>
      <x:c r="Q6126" s="33" t="n">
        <x:v>2.263184057810323</x:v>
      </x:c>
      <x:c r="R6126" s="34" t="n">
        <x:v>1.263184057810323</x:v>
      </x:c>
    </x:row>
    <x:row r="6127" ht="18" customHeight="1">
      <x:c r="A6127" s="25" t="str">
        <x:v>EEZ_938</x:v>
      </x:c>
      <x:c r="B6127" s="25" t="str">
        <x:v>Indonesia (Indian Ocean)</x:v>
      </x:c>
      <x:c r="C6127" s="25" t="str">
        <x:v>functional</x:v>
      </x:c>
      <x:c r="D6127" s="25" t="str">
        <x:v>Medium reef assoc. fish (30 - 89 cm)</x:v>
      </x:c>
      <x:c r="E6127" s="35" t="n">
        <x:v>18</x:v>
      </x:c>
      <x:c r="F6127" s="35" t="n">
        <x:v>18</x:v>
      </x:c>
      <x:c r="G6127" s="32" t="n">
        <x:v>98499.52598226978</x:v>
      </x:c>
      <x:c r="H6127" s="32" t="n">
        <x:v>98499.52598226978</x:v>
      </x:c>
      <x:c r="I6127" s="33" t="n">
        <x:v>0</x:v>
      </x:c>
      <x:c r="J6127" s="34" t="n">
        <x:v>1</x:v>
      </x:c>
      <x:c r="K6127" s="33" t="n">
        <x:v>789.8644216349439</x:v>
      </x:c>
      <x:c r="L6127" s="32" t="n">
        <x:v>77801271.12130165</x:v>
      </x:c>
      <x:c r="M6127" s="33" t="n">
        <x:v>3.6396568650455166</x:v>
      </x:c>
      <x:c r="N6127" s="33" t="n">
        <x:v>436.1710784149781</x:v>
      </x:c>
      <x:c r="O6127" s="32" t="n">
        <x:v>42962644.47105077</x:v>
      </x:c>
      <x:c r="P6127" s="32" t="n">
        <x:v>34838626.65025088</x:v>
      </x:c>
      <x:c r="Q6127" s="33" t="n">
        <x:v>1.8109050799637336</x:v>
      </x:c>
      <x:c r="R6127" s="34" t="n">
        <x:v>0.8109050799637336</x:v>
      </x:c>
    </x:row>
    <x:row r="6128" ht="18" customHeight="1">
      <x:c r="A6128" s="25" t="str">
        <x:v>EEZ_938</x:v>
      </x:c>
      <x:c r="B6128" s="25" t="str">
        <x:v>Indonesia (Indian Ocean)</x:v>
      </x:c>
      <x:c r="C6128" s="25" t="str">
        <x:v>functional</x:v>
      </x:c>
      <x:c r="D6128" s="25" t="str">
        <x:v>Other demersal invertebrates</x:v>
      </x:c>
      <x:c r="E6128" s="35" t="n">
        <x:v>7</x:v>
      </x:c>
      <x:c r="F6128" s="35" t="n">
        <x:v>7</x:v>
      </x:c>
      <x:c r="G6128" s="32" t="n">
        <x:v>59724.69629048479</x:v>
      </x:c>
      <x:c r="H6128" s="32" t="n">
        <x:v>59724.69629048479</x:v>
      </x:c>
      <x:c r="I6128" s="33" t="n">
        <x:v>0</x:v>
      </x:c>
      <x:c r="J6128" s="34" t="n">
        <x:v>1</x:v>
      </x:c>
      <x:c r="K6128" s="33" t="n">
        <x:v>10.600719455684265</x:v>
      </x:c>
      <x:c r="L6128" s="32" t="n">
        <x:v>633124.749951376</x:v>
      </x:c>
      <x:c r="M6128" s="33" t="n">
        <x:v>2.0213192541839646</x:v>
      </x:c>
      <x:c r="N6128" s="33" t="n">
        <x:v>10.50314241357033</x:v>
      </x:c>
      <x:c r="O6128" s="32" t="n">
        <x:v>627296.9907461974</x:v>
      </x:c>
      <x:c r="P6128" s="32" t="n">
        <x:v>5827.7592051785905</x:v>
      </x:c>
      <x:c r="Q6128" s="33" t="n">
        <x:v>1.0092902712609002</x:v>
      </x:c>
      <x:c r="R6128" s="34" t="n">
        <x:v>0.009290271260900223</x:v>
      </x:c>
    </x:row>
    <x:row r="6129" ht="18" customHeight="1">
      <x:c r="A6129" s="25" t="str">
        <x:v>EEZ_938</x:v>
      </x:c>
      <x:c r="B6129" s="25" t="str">
        <x:v>Indonesia (Indian Ocean)</x:v>
      </x:c>
      <x:c r="C6129" s="25" t="str">
        <x:v>functional</x:v>
      </x:c>
      <x:c r="D6129" s="25" t="str">
        <x:v>Shrimps</x:v>
      </x:c>
      <x:c r="E6129" s="35" t="n">
        <x:v>11</x:v>
      </x:c>
      <x:c r="F6129" s="35" t="n">
        <x:v>11</x:v>
      </x:c>
      <x:c r="G6129" s="32" t="n">
        <x:v>125294.48636824758</x:v>
      </x:c>
      <x:c r="H6129" s="32" t="n">
        <x:v>125294.48636824758</x:v>
      </x:c>
      <x:c r="I6129" s="33" t="n">
        <x:v>0</x:v>
      </x:c>
      <x:c r="J6129" s="34" t="n">
        <x:v>1</x:v>
      </x:c>
      <x:c r="K6129" s="33" t="n">
        <x:v>100.26213007692317</x:v>
      </x:c>
      <x:c r="L6129" s="32" t="n">
        <x:v>12562292.090174517</x:v>
      </x:c>
      <x:c r="M6129" s="33" t="n">
        <x:v>2.8977341855072263</x:v>
      </x:c>
      <x:c r="N6129" s="33" t="n">
        <x:v>79.01948329235042</x:v>
      </x:c>
      <x:c r="O6129" s="32" t="n">
        <x:v>9900705.572199367</x:v>
      </x:c>
      <x:c r="P6129" s="32" t="n">
        <x:v>2661586.5179751497</x:v>
      </x:c>
      <x:c r="Q6129" s="33" t="n">
        <x:v>1.268827963680562</x:v>
      </x:c>
      <x:c r="R6129" s="34" t="n">
        <x:v>0.26882796368056205</x:v>
      </x:c>
    </x:row>
    <x:row r="6130" ht="18" customHeight="1">
      <x:c r="A6130" s="25" t="str">
        <x:v>EEZ_938</x:v>
      </x:c>
      <x:c r="B6130" s="25" t="str">
        <x:v>Indonesia (Indian Ocean)</x:v>
      </x:c>
      <x:c r="C6130" s="25" t="str">
        <x:v>functional</x:v>
      </x:c>
      <x:c r="D6130" s="25" t="str">
        <x:v>Small benthopelagics (&lt;30 cm)</x:v>
      </x:c>
      <x:c r="E6130" s="35" t="n">
        <x:v>4</x:v>
      </x:c>
      <x:c r="F6130" s="35" t="n">
        <x:v>4</x:v>
      </x:c>
      <x:c r="G6130" s="32" t="n">
        <x:v>68278.04071842258</x:v>
      </x:c>
      <x:c r="H6130" s="32" t="n">
        <x:v>68278.04071842258</x:v>
      </x:c>
      <x:c r="I6130" s="33" t="n">
        <x:v>0</x:v>
      </x:c>
      <x:c r="J6130" s="34" t="n">
        <x:v>1</x:v>
      </x:c>
      <x:c r="K6130" s="33" t="n">
        <x:v>167.69726509001043</x:v>
      </x:c>
      <x:c r="L6130" s="32" t="n">
        <x:v>11450040.694183838</x:v>
      </x:c>
      <x:c r="M6130" s="33" t="n">
        <x:v>3.2233247575652215</x:v>
      </x:c>
      <x:c r="N6130" s="33" t="n">
        <x:v>167.234069300788</x:v>
      </x:c>
      <x:c r="O6130" s="32" t="n">
        <x:v>11418414.593226707</x:v>
      </x:c>
      <x:c r="P6130" s="32" t="n">
        <x:v>31626.100957131013</x:v>
      </x:c>
      <x:c r="Q6130" s="33" t="n">
        <x:v>1.0027697453704205</x:v>
      </x:c>
      <x:c r="R6130" s="34" t="n">
        <x:v>0.002769745370420453</x:v>
      </x:c>
    </x:row>
    <x:row r="6131" ht="18" customHeight="1">
      <x:c r="A6131" s="25" t="str">
        <x:v>EEZ_938</x:v>
      </x:c>
      <x:c r="B6131" s="25" t="str">
        <x:v>Indonesia (Indian Ocean)</x:v>
      </x:c>
      <x:c r="C6131" s="25" t="str">
        <x:v>functional</x:v>
      </x:c>
      <x:c r="D6131" s="25" t="str">
        <x:v>Small demersals (&lt;30 cm)</x:v>
      </x:c>
      <x:c r="E6131" s="35" t="n">
        <x:v>4</x:v>
      </x:c>
      <x:c r="F6131" s="35" t="n">
        <x:v>4</x:v>
      </x:c>
      <x:c r="G6131" s="32" t="n">
        <x:v>25402.7041698791</x:v>
      </x:c>
      <x:c r="H6131" s="32" t="n">
        <x:v>25402.7041698791</x:v>
      </x:c>
      <x:c r="I6131" s="33" t="n">
        <x:v>0</x:v>
      </x:c>
      <x:c r="J6131" s="34" t="n">
        <x:v>1</x:v>
      </x:c>
      <x:c r="K6131" s="33" t="n">
        <x:v>682.0474046826847</x:v>
      </x:c>
      <x:c r="L6131" s="32" t="n">
        <x:v>17325848.450988054</x:v>
      </x:c>
      <x:c r="M6131" s="33" t="n">
        <x:v>3.810373712494351</x:v>
      </x:c>
      <x:c r="N6131" s="33" t="n">
        <x:v>646.2100567217659</x:v>
      </x:c>
      <x:c r="O6131" s="32" t="n">
        <x:v>16415482.902503813</x:v>
      </x:c>
      <x:c r="P6131" s="32" t="n">
        <x:v>910365.5484842416</x:v>
      </x:c>
      <x:c r="Q6131" s="33" t="n">
        <x:v>1.0554577379106762</x:v>
      </x:c>
      <x:c r="R6131" s="34" t="n">
        <x:v>0.05545773791067613</x:v>
      </x:c>
    </x:row>
    <x:row r="6132" ht="18" customHeight="1">
      <x:c r="A6132" s="25" t="str">
        <x:v>EEZ_938</x:v>
      </x:c>
      <x:c r="B6132" s="25" t="str">
        <x:v>Indonesia (Indian Ocean)</x:v>
      </x:c>
      <x:c r="C6132" s="25" t="str">
        <x:v>functional</x:v>
      </x:c>
      <x:c r="D6132" s="25" t="str">
        <x:v>Small pelagics (&lt;30 cm)</x:v>
      </x:c>
      <x:c r="E6132" s="35" t="n">
        <x:v>9</x:v>
      </x:c>
      <x:c r="F6132" s="35" t="n">
        <x:v>9</x:v>
      </x:c>
      <x:c r="G6132" s="32" t="n">
        <x:v>341298.8358254742</x:v>
      </x:c>
      <x:c r="H6132" s="32" t="n">
        <x:v>341298.8358254742</x:v>
      </x:c>
      <x:c r="I6132" s="33" t="n">
        <x:v>0</x:v>
      </x:c>
      <x:c r="J6132" s="34" t="n">
        <x:v>1</x:v>
      </x:c>
      <x:c r="K6132" s="33" t="n">
        <x:v>308.7993903727453</x:v>
      </x:c>
      <x:c r="L6132" s="32" t="n">
        <x:v>105392872.4378341</x:v>
      </x:c>
      <x:c r="M6132" s="33" t="n">
        <x:v>3.2526345944484767</x:v>
      </x:c>
      <x:c r="N6132" s="33" t="n">
        <x:v>178.90999124021212</x:v>
      </x:c>
      <x:c r="O6132" s="32" t="n">
        <x:v>61061771.72783018</x:v>
      </x:c>
      <x:c r="P6132" s="32" t="n">
        <x:v>44331100.71000392</x:v>
      </x:c>
      <x:c r="Q6132" s="33" t="n">
        <x:v>1.726004166855825</x:v>
      </x:c>
      <x:c r="R6132" s="34" t="n">
        <x:v>0.726004166855825</x:v>
      </x:c>
    </x:row>
    <x:row r="6133" ht="18" customHeight="1">
      <x:c r="A6133" s="25" t="str">
        <x:v>EEZ_938</x:v>
      </x:c>
      <x:c r="B6133" s="25" t="str">
        <x:v>Indonesia (Indian Ocean)</x:v>
      </x:c>
      <x:c r="C6133" s="25" t="str">
        <x:v>functional</x:v>
      </x:c>
      <x:c r="D6133" s="25" t="str">
        <x:v>Small reef assoc. fish (&lt;30 cm)</x:v>
      </x:c>
      <x:c r="E6133" s="35" t="n">
        <x:v>4</x:v>
      </x:c>
      <x:c r="F6133" s="35" t="n">
        <x:v>4</x:v>
      </x:c>
      <x:c r="G6133" s="32" t="n">
        <x:v>41153.5807270413</x:v>
      </x:c>
      <x:c r="H6133" s="32" t="n">
        <x:v>41153.5807270413</x:v>
      </x:c>
      <x:c r="I6133" s="33" t="n">
        <x:v>0</x:v>
      </x:c>
      <x:c r="J6133" s="34" t="n">
        <x:v>1</x:v>
      </x:c>
      <x:c r="K6133" s="33" t="n">
        <x:v>771.6684215294995</x:v>
      </x:c>
      <x:c r="L6133" s="32" t="n">
        <x:v>31756918.67992279</x:v>
      </x:c>
      <x:c r="M6133" s="33" t="n">
        <x:v>3.8285314382309243</x:v>
      </x:c>
      <x:c r="N6133" s="33" t="n">
        <x:v>673.8006695978975</x:v>
      </x:c>
      <x:c r="O6133" s="32" t="n">
        <x:v>27729310.250231557</x:v>
      </x:c>
      <x:c r="P6133" s="32" t="n">
        <x:v>4027608.4296912327</x:v>
      </x:c>
      <x:c r="Q6133" s="33" t="n">
        <x:v>1.1452473355213586</x:v>
      </x:c>
      <x:c r="R6133" s="34" t="n">
        <x:v>0.14524733552135866</x:v>
      </x:c>
    </x:row>
    <x:row r="6134" ht="18" customHeight="1">
      <x:c r="A6134" s="25" t="str">
        <x:v>EEZ_938</x:v>
      </x:c>
      <x:c r="B6134" s="25" t="str">
        <x:v>Indonesia (Indian Ocean)</x:v>
      </x:c>
      <x:c r="C6134" s="25" t="str">
        <x:v>functional</x:v>
      </x:c>
      <x:c r="D6134" s="25" t="str">
        <x:v>Small to medium flatfishes (&lt;90 cm)</x:v>
      </x:c>
      <x:c r="E6134" s="35" t="n">
        <x:v>4</x:v>
      </x:c>
      <x:c r="F6134" s="35" t="n">
        <x:v>4</x:v>
      </x:c>
      <x:c r="G6134" s="32" t="n">
        <x:v>10823.8837436874</x:v>
      </x:c>
      <x:c r="H6134" s="32" t="n">
        <x:v>10823.8837436874</x:v>
      </x:c>
      <x:c r="I6134" s="33" t="n">
        <x:v>0</x:v>
      </x:c>
      <x:c r="J6134" s="34" t="n">
        <x:v>1</x:v>
      </x:c>
      <x:c r="K6134" s="33" t="n">
        <x:v>675.1371325590711</x:v>
      </x:c>
      <x:c r="L6134" s="32" t="n">
        <x:v>7307605.833865855</x:v>
      </x:c>
      <x:c r="M6134" s="33" t="n">
        <x:v>3.8282868629043634</x:v>
      </x:c>
      <x:c r="N6134" s="33" t="n">
        <x:v>673.4213218701054</x:v>
      </x:c>
      <x:c r="O6134" s="32" t="n">
        <x:v>7289034.098442314</x:v>
      </x:c>
      <x:c r="P6134" s="32" t="n">
        <x:v>18571.735423540697</x:v>
      </x:c>
      <x:c r="Q6134" s="33" t="n">
        <x:v>1.0025479007468918</x:v>
      </x:c>
      <x:c r="R6134" s="34" t="n">
        <x:v>0.0025479007468917625</x:v>
      </x:c>
    </x:row>
    <x:row r="6135" ht="18" customHeight="1">
      <x:c r="A6135" s="25" t="str">
        <x:v>EEZ_939</x:v>
      </x:c>
      <x:c r="B6135" s="25" t="str">
        <x:v>Israel (Mediterranean)</x:v>
      </x:c>
      <x:c r="C6135" s="25" t="str">
        <x:v>functional</x:v>
      </x:c>
      <x:c r="D6135" s="25" t="str">
        <x:v>Cephalopods</x:v>
      </x:c>
      <x:c r="E6135" s="35" t="n">
        <x:v>3</x:v>
      </x:c>
      <x:c r="F6135" s="35" t="n">
        <x:v>3</x:v>
      </x:c>
      <x:c r="G6135" s="32" t="n">
        <x:v>145.166963638</x:v>
      </x:c>
      <x:c r="H6135" s="32" t="n">
        <x:v>145.166963638</x:v>
      </x:c>
      <x:c r="I6135" s="33" t="n">
        <x:v>0</x:v>
      </x:c>
      <x:c r="J6135" s="34" t="n">
        <x:v>1</x:v>
      </x:c>
      <x:c r="K6135" s="33" t="n">
        <x:v>988.4727453400322</x:v>
      </x:c>
      <x:c r="L6135" s="32" t="n">
        <x:v>143493.5870799305</x:v>
      </x:c>
      <x:c r="M6135" s="33" t="n">
        <x:v>3.986188869922639</x:v>
      </x:c>
      <x:c r="N6135" s="33" t="n">
        <x:v>968.6990412938402</x:v>
      </x:c>
      <x:c r="O6135" s="32" t="n">
        <x:v>140623.09850366836</x:v>
      </x:c>
      <x:c r="P6135" s="32" t="n">
        <x:v>2870.4885762621416</x:v>
      </x:c>
      <x:c r="Q6135" s="33" t="n">
        <x:v>1.0204126392236141</x:v>
      </x:c>
      <x:c r="R6135" s="34" t="n">
        <x:v>0.020412639223614183</x:v>
      </x:c>
    </x:row>
    <x:row r="6136" ht="18" customHeight="1">
      <x:c r="A6136" s="25" t="str">
        <x:v>EEZ_939</x:v>
      </x:c>
      <x:c r="B6136" s="25" t="str">
        <x:v>Israel (Mediterranean)</x:v>
      </x:c>
      <x:c r="C6136" s="25" t="str">
        <x:v>functional</x:v>
      </x:c>
      <x:c r="D6136" s="25" t="str">
        <x:v>Large benthopelagics (&gt;=90 cm)</x:v>
      </x:c>
      <x:c r="E6136" s="35" t="n">
        <x:v>2</x:v>
      </x:c>
      <x:c r="F6136" s="35" t="n">
        <x:v>2</x:v>
      </x:c>
      <x:c r="G6136" s="32" t="n">
        <x:v>50.359802204</x:v>
      </x:c>
      <x:c r="H6136" s="32" t="n">
        <x:v>50.359802204</x:v>
      </x:c>
      <x:c r="I6136" s="33" t="n">
        <x:v>0</x:v>
      </x:c>
      <x:c r="J6136" s="34" t="n">
        <x:v>1</x:v>
      </x:c>
      <x:c r="K6136" s="33" t="n">
        <x:v>749.2440219762807</x:v>
      </x:c>
      <x:c r="L6136" s="32" t="n">
        <x:v>37731.780749254925</x:v>
      </x:c>
      <x:c r="M6136" s="33" t="n">
        <x:v>3.848125646169585</x:v>
      </x:c>
      <x:c r="N6136" s="33" t="n">
        <x:v>704.8969739161137</x:v>
      </x:c>
      <x:c r="O6136" s="32" t="n">
        <x:v>35498.47218061363</x:v>
      </x:c>
      <x:c r="P6136" s="32" t="n">
        <x:v>2233.308568641296</x:v>
      </x:c>
      <x:c r="Q6136" s="33" t="n">
        <x:v>1.0629128081140615</x:v>
      </x:c>
      <x:c r="R6136" s="34" t="n">
        <x:v>0.06291280811406151</x:v>
      </x:c>
    </x:row>
    <x:row r="6137" ht="18" customHeight="1">
      <x:c r="A6137" s="25" t="str">
        <x:v>EEZ_939</x:v>
      </x:c>
      <x:c r="B6137" s="25" t="str">
        <x:v>Israel (Mediterranean)</x:v>
      </x:c>
      <x:c r="C6137" s="25" t="str">
        <x:v>functional</x:v>
      </x:c>
      <x:c r="D6137" s="25" t="str">
        <x:v>Large demersals (&gt;=90 cm)</x:v>
      </x:c>
      <x:c r="E6137" s="35" t="n">
        <x:v>2</x:v>
      </x:c>
      <x:c r="F6137" s="35" t="n">
        <x:v>2</x:v>
      </x:c>
      <x:c r="G6137" s="32" t="n">
        <x:v>15.780261419000002</x:v>
      </x:c>
      <x:c r="H6137" s="32" t="n">
        <x:v>15.780261419000002</x:v>
      </x:c>
      <x:c r="I6137" s="33" t="n">
        <x:v>0</x:v>
      </x:c>
      <x:c r="J6137" s="34" t="n">
        <x:v>1</x:v>
      </x:c>
      <x:c r="K6137" s="33" t="n">
        <x:v>1397.090334976244</x:v>
      </x:c>
      <x:c r="L6137" s="32" t="n">
        <x:v>22046.450711883415</x:v>
      </x:c>
      <x:c r="M6137" s="33" t="n">
        <x:v>4.122038969824115</x:v>
      </x:c>
      <x:c r="N6137" s="33" t="n">
        <x:v>1324.4603754618174</x:v>
      </x:c>
      <x:c r="O6137" s="32" t="n">
        <x:v>20900.330963894376</x:v>
      </x:c>
      <x:c r="P6137" s="32" t="n">
        <x:v>1146.1197479890398</x:v>
      </x:c>
      <x:c r="Q6137" s="33" t="n">
        <x:v>1.054837397071318</x:v>
      </x:c>
      <x:c r="R6137" s="34" t="n">
        <x:v>0.054837397071318066</x:v>
      </x:c>
    </x:row>
    <x:row r="6138" ht="18" customHeight="1">
      <x:c r="A6138" s="25" t="str">
        <x:v>EEZ_939</x:v>
      </x:c>
      <x:c r="B6138" s="25" t="str">
        <x:v>Israel (Mediterranean)</x:v>
      </x:c>
      <x:c r="C6138" s="25" t="str">
        <x:v>functional</x:v>
      </x:c>
      <x:c r="D6138" s="25" t="str">
        <x:v>Large pelagics (&gt;=90 cm)</x:v>
      </x:c>
      <x:c r="E6138" s="35" t="n">
        <x:v>5</x:v>
      </x:c>
      <x:c r="F6138" s="35" t="n">
        <x:v>5</x:v>
      </x:c>
      <x:c r="G6138" s="32" t="n">
        <x:v>97.74653170000002</x:v>
      </x:c>
      <x:c r="H6138" s="32" t="n">
        <x:v>97.74653170000002</x:v>
      </x:c>
      <x:c r="I6138" s="33" t="n">
        <x:v>0</x:v>
      </x:c>
      <x:c r="J6138" s="34" t="n">
        <x:v>1</x:v>
      </x:c>
      <x:c r="K6138" s="33" t="n">
        <x:v>3061.015379908898</x:v>
      </x:c>
      <x:c r="L6138" s="32" t="n">
        <x:v>299203.6368664527</x:v>
      </x:c>
      <x:c r="M6138" s="33" t="n">
        <x:v>4.4851312855172125</x:v>
      </x:c>
      <x:c r="N6138" s="33" t="n">
        <x:v>3055.8447434749114</x:v>
      </x:c>
      <x:c r="O6138" s="32" t="n">
        <x:v>298698.22508834885</x:v>
      </x:c>
      <x:c r="P6138" s="32" t="n">
        <x:v>505.41177810385125</x:v>
      </x:c>
      <x:c r="Q6138" s="33" t="n">
        <x:v>1.001692048146434</x:v>
      </x:c>
      <x:c r="R6138" s="34" t="n">
        <x:v>0.0016920481464339494</x:v>
      </x:c>
    </x:row>
    <x:row r="6139" ht="18" customHeight="1">
      <x:c r="A6139" s="25" t="str">
        <x:v>EEZ_939</x:v>
      </x:c>
      <x:c r="B6139" s="25" t="str">
        <x:v>Israel (Mediterranean)</x:v>
      </x:c>
      <x:c r="C6139" s="25" t="str">
        <x:v>functional</x:v>
      </x:c>
      <x:c r="D6139" s="25" t="str">
        <x:v>Large rays (&gt;=90 cm)</x:v>
      </x:c>
      <x:c r="E6139" s="35" t="n">
        <x:v>1</x:v>
      </x:c>
      <x:c r="F6139" s="35" t="n">
        <x:v>1</x:v>
      </x:c>
      <x:c r="G6139" s="32" t="n">
        <x:v>0.0077988169999999996</x:v>
      </x:c>
      <x:c r="H6139" s="32" t="n">
        <x:v>0.0077988169999999996</x:v>
      </x:c>
      <x:c r="I6139" s="33" t="n">
        <x:v>0</x:v>
      </x:c>
      <x:c r="J6139" s="34" t="n">
        <x:v>1</x:v>
      </x:c>
      <x:c r="K6139" s="33" t="n">
        <x:v>660.6934480075957</x:v>
      </x:c>
      <x:c r="L6139" s="32" t="n">
        <x:v>5.152627294110253</x:v>
      </x:c>
      <x:c r="M6139" s="33" t="n">
        <x:v>3.82</x:v>
      </x:c>
      <x:c r="N6139" s="33" t="n">
        <x:v>660.6934480075957</x:v>
      </x:c>
      <x:c r="O6139" s="32" t="n">
        <x:v>5.152627294110253</x:v>
      </x:c>
      <x:c r="P6139" s="32" t="n">
        <x:v>0</x:v>
      </x:c>
      <x:c r="Q6139" s="33" t="n">
        <x:v>1</x:v>
      </x:c>
      <x:c r="R6139" s="34" t="n">
        <x:v>0</x:v>
      </x:c>
    </x:row>
    <x:row r="6140" ht="18" customHeight="1">
      <x:c r="A6140" s="25" t="str">
        <x:v>EEZ_939</x:v>
      </x:c>
      <x:c r="B6140" s="25" t="str">
        <x:v>Israel (Mediterranean)</x:v>
      </x:c>
      <x:c r="C6140" s="25" t="str">
        <x:v>functional</x:v>
      </x:c>
      <x:c r="D6140" s="25" t="str">
        <x:v>Large reef assoc. fish (&gt;=90 cm)</x:v>
      </x:c>
      <x:c r="E6140" s="35" t="n">
        <x:v>3</x:v>
      </x:c>
      <x:c r="F6140" s="35" t="n">
        <x:v>3</x:v>
      </x:c>
      <x:c r="G6140" s="32" t="n">
        <x:v>129.91235035399998</x:v>
      </x:c>
      <x:c r="H6140" s="32" t="n">
        <x:v>129.91235035399998</x:v>
      </x:c>
      <x:c r="I6140" s="33" t="n">
        <x:v>0</x:v>
      </x:c>
      <x:c r="J6140" s="34" t="n">
        <x:v>1</x:v>
      </x:c>
      <x:c r="K6140" s="33" t="n">
        <x:v>1415.1691390870633</x:v>
      </x:c>
      <x:c r="L6140" s="32" t="n">
        <x:v>183847.9490072471</x:v>
      </x:c>
      <x:c r="M6140" s="33" t="n">
        <x:v>3.8898749633448575</x:v>
      </x:c>
      <x:c r="N6140" s="33" t="n">
        <x:v>776.0236614010671</x:v>
      </x:c>
      <x:c r="O6140" s="32" t="n">
        <x:v>100815.05778292929</x:v>
      </x:c>
      <x:c r="P6140" s="32" t="n">
        <x:v>83032.89122431782</x:v>
      </x:c>
      <x:c r="Q6140" s="33" t="n">
        <x:v>1.8236159662091422</x:v>
      </x:c>
      <x:c r="R6140" s="34" t="n">
        <x:v>0.8236159662091423</x:v>
      </x:c>
    </x:row>
    <x:row r="6141" ht="18" customHeight="1">
      <x:c r="A6141" s="25" t="str">
        <x:v>EEZ_939</x:v>
      </x:c>
      <x:c r="B6141" s="25" t="str">
        <x:v>Israel (Mediterranean)</x:v>
      </x:c>
      <x:c r="C6141" s="25" t="str">
        <x:v>functional</x:v>
      </x:c>
      <x:c r="D6141" s="25" t="str">
        <x:v>Large sharks (&gt;=90 cm)</x:v>
      </x:c>
      <x:c r="E6141" s="35" t="n">
        <x:v>1</x:v>
      </x:c>
      <x:c r="F6141" s="35" t="n">
        <x:v>1</x:v>
      </x:c>
      <x:c r="G6141" s="32" t="n">
        <x:v>25.3349482</x:v>
      </x:c>
      <x:c r="H6141" s="32" t="n">
        <x:v>25.3349482</x:v>
      </x:c>
      <x:c r="I6141" s="33" t="n">
        <x:v>0</x:v>
      </x:c>
      <x:c r="J6141" s="34" t="n">
        <x:v>1</x:v>
      </x:c>
      <x:c r="K6141" s="33" t="n">
        <x:v>1122.018454301963</x:v>
      </x:c>
      <x:c r="L6141" s="32" t="n">
        <x:v>28426.2794191843</x:v>
      </x:c>
      <x:c r="M6141" s="33" t="n">
        <x:v>4.05</x:v>
      </x:c>
      <x:c r="N6141" s="33" t="n">
        <x:v>1122.018454301963</x:v>
      </x:c>
      <x:c r="O6141" s="32" t="n">
        <x:v>28426.2794191843</x:v>
      </x:c>
      <x:c r="P6141" s="32" t="n">
        <x:v>0</x:v>
      </x:c>
      <x:c r="Q6141" s="33" t="n">
        <x:v>1</x:v>
      </x:c>
      <x:c r="R6141" s="34" t="n">
        <x:v>0</x:v>
      </x:c>
    </x:row>
    <x:row r="6142" ht="18" customHeight="1">
      <x:c r="A6142" s="25" t="str">
        <x:v>EEZ_939</x:v>
      </x:c>
      <x:c r="B6142" s="25" t="str">
        <x:v>Israel (Mediterranean)</x:v>
      </x:c>
      <x:c r="C6142" s="25" t="str">
        <x:v>functional</x:v>
      </x:c>
      <x:c r="D6142" s="25" t="str">
        <x:v>Lobsters, crabs</x:v>
      </x:c>
      <x:c r="E6142" s="35" t="n">
        <x:v>2</x:v>
      </x:c>
      <x:c r="F6142" s="35" t="n">
        <x:v>2</x:v>
      </x:c>
      <x:c r="G6142" s="32" t="n">
        <x:v>0.20948149700000002</x:v>
      </x:c>
      <x:c r="H6142" s="32" t="n">
        <x:v>0.20948149700000002</x:v>
      </x:c>
      <x:c r="I6142" s="33" t="n">
        <x:v>0</x:v>
      </x:c>
      <x:c r="J6142" s="34" t="n">
        <x:v>1</x:v>
      </x:c>
      <x:c r="K6142" s="33" t="n">
        <x:v>37.80257842101243</x:v>
      </x:c>
      <x:c r="L6142" s="32" t="n">
        <x:v>7.91894071809358</x:v>
      </x:c>
      <x:c r="M6142" s="33" t="n">
        <x:v>2.51313393893686</x:v>
      </x:c>
      <x:c r="N6142" s="33" t="n">
        <x:v>32.59372064276819</x:v>
      </x:c>
      <x:c r="O6142" s="32" t="n">
        <x:v>6.827781393046883</x:v>
      </x:c>
      <x:c r="P6142" s="32" t="n">
        <x:v>1.0911593250466973</x:v>
      </x:c>
      <x:c r="Q6142" s="33" t="n">
        <x:v>1.1598116961034937</x:v>
      </x:c>
      <x:c r="R6142" s="34" t="n">
        <x:v>0.1598116961034937</x:v>
      </x:c>
    </x:row>
    <x:row r="6143" ht="18" customHeight="1">
      <x:c r="A6143" s="25" t="str">
        <x:v>EEZ_939</x:v>
      </x:c>
      <x:c r="B6143" s="25" t="str">
        <x:v>Israel (Mediterranean)</x:v>
      </x:c>
      <x:c r="C6143" s="25" t="str">
        <x:v>functional</x:v>
      </x:c>
      <x:c r="D6143" s="25" t="str">
        <x:v>Medium bathydemersals (30 - 89 cm)</x:v>
      </x:c>
      <x:c r="E6143" s="35" t="n">
        <x:v>1</x:v>
      </x:c>
      <x:c r="F6143" s="35" t="n">
        <x:v>1</x:v>
      </x:c>
      <x:c r="G6143" s="32" t="n">
        <x:v>9.276765668</x:v>
      </x:c>
      <x:c r="H6143" s="32" t="n">
        <x:v>9.276765668</x:v>
      </x:c>
      <x:c r="I6143" s="33" t="n">
        <x:v>0</x:v>
      </x:c>
      <x:c r="J6143" s="34" t="n">
        <x:v>1</x:v>
      </x:c>
      <x:c r="K6143" s="33" t="n">
        <x:v>323.5936569296281</x:v>
      </x:c>
      <x:c r="L6143" s="32" t="n">
        <x:v>3001.902526987344</x:v>
      </x:c>
      <x:c r="M6143" s="33" t="n">
        <x:v>3.51</x:v>
      </x:c>
      <x:c r="N6143" s="33" t="n">
        <x:v>323.5936569296281</x:v>
      </x:c>
      <x:c r="O6143" s="32" t="n">
        <x:v>3001.902526987344</x:v>
      </x:c>
      <x:c r="P6143" s="32" t="n">
        <x:v>0</x:v>
      </x:c>
      <x:c r="Q6143" s="33" t="n">
        <x:v>1</x:v>
      </x:c>
      <x:c r="R6143" s="34" t="n">
        <x:v>0</x:v>
      </x:c>
    </x:row>
    <x:row r="6144" ht="18" customHeight="1">
      <x:c r="A6144" s="25" t="str">
        <x:v>EEZ_939</x:v>
      </x:c>
      <x:c r="B6144" s="25" t="str">
        <x:v>Israel (Mediterranean)</x:v>
      </x:c>
      <x:c r="C6144" s="25" t="str">
        <x:v>functional</x:v>
      </x:c>
      <x:c r="D6144" s="25" t="str">
        <x:v>Medium benthopelagics (30 - 89 cm)</x:v>
      </x:c>
      <x:c r="E6144" s="35" t="n">
        <x:v>5</x:v>
      </x:c>
      <x:c r="F6144" s="35" t="n">
        <x:v>5</x:v>
      </x:c>
      <x:c r="G6144" s="32" t="n">
        <x:v>422.0158861329999</x:v>
      </x:c>
      <x:c r="H6144" s="32" t="n">
        <x:v>422.0158861329999</x:v>
      </x:c>
      <x:c r="I6144" s="33" t="n">
        <x:v>0</x:v>
      </x:c>
      <x:c r="J6144" s="34" t="n">
        <x:v>1</x:v>
      </x:c>
      <x:c r="K6144" s="33" t="n">
        <x:v>263.4685715310361</x:v>
      </x:c>
      <x:c r="L6144" s="32" t="n">
        <x:v>111187.92268286589</x:v>
      </x:c>
      <x:c r="M6144" s="33" t="n">
        <x:v>3.401854445133407</x:v>
      </x:c>
      <x:c r="N6144" s="33" t="n">
        <x:v>252.26351633886017</x:v>
      </x:c>
      <x:c r="O6144" s="32" t="n">
        <x:v>106459.21138677058</x:v>
      </x:c>
      <x:c r="P6144" s="32" t="n">
        <x:v>4728.711296095309</x:v>
      </x:c>
      <x:c r="Q6144" s="33" t="n">
        <x:v>1.044418056779659</x:v>
      </x:c>
      <x:c r="R6144" s="34" t="n">
        <x:v>0.044418056779659126</x:v>
      </x:c>
    </x:row>
    <x:row r="6145" ht="18" customHeight="1">
      <x:c r="A6145" s="25" t="str">
        <x:v>EEZ_939</x:v>
      </x:c>
      <x:c r="B6145" s="25" t="str">
        <x:v>Israel (Mediterranean)</x:v>
      </x:c>
      <x:c r="C6145" s="25" t="str">
        <x:v>functional</x:v>
      </x:c>
      <x:c r="D6145" s="25" t="str">
        <x:v>Medium demersals (30 - 89 cm)</x:v>
      </x:c>
      <x:c r="E6145" s="35" t="n">
        <x:v>5</x:v>
      </x:c>
      <x:c r="F6145" s="35" t="n">
        <x:v>5</x:v>
      </x:c>
      <x:c r="G6145" s="32" t="n">
        <x:v>765.7537955749999</x:v>
      </x:c>
      <x:c r="H6145" s="32" t="n">
        <x:v>765.7537955749999</x:v>
      </x:c>
      <x:c r="I6145" s="33" t="n">
        <x:v>0</x:v>
      </x:c>
      <x:c r="J6145" s="34" t="n">
        <x:v>1</x:v>
      </x:c>
      <x:c r="K6145" s="33" t="n">
        <x:v>188.0058338734614</x:v>
      </x:c>
      <x:c r="L6145" s="32" t="n">
        <x:v>143966.18087884595</x:v>
      </x:c>
      <x:c r="M6145" s="33" t="n">
        <x:v>3.2506818622578</x:v>
      </x:c>
      <x:c r="N6145" s="33" t="n">
        <x:v>178.10735831989035</x:v>
      </x:c>
      <x:c r="O6145" s="32" t="n">
        <x:v>136386.3856532926</x:v>
      </x:c>
      <x:c r="P6145" s="32" t="n">
        <x:v>7579.79522555336</x:v>
      </x:c>
      <x:c r="Q6145" s="33" t="n">
        <x:v>1.0555758933653534</x:v>
      </x:c>
      <x:c r="R6145" s="34" t="n">
        <x:v>0.05557589336535345</x:v>
      </x:c>
    </x:row>
    <x:row r="6146" ht="18" customHeight="1">
      <x:c r="A6146" s="25" t="str">
        <x:v>EEZ_939</x:v>
      </x:c>
      <x:c r="B6146" s="25" t="str">
        <x:v>Israel (Mediterranean)</x:v>
      </x:c>
      <x:c r="C6146" s="25" t="str">
        <x:v>functional</x:v>
      </x:c>
      <x:c r="D6146" s="25" t="str">
        <x:v>Medium pelagics (30 - 89 cm)</x:v>
      </x:c>
      <x:c r="E6146" s="35" t="n">
        <x:v>4</x:v>
      </x:c>
      <x:c r="F6146" s="35" t="n">
        <x:v>4</x:v>
      </x:c>
      <x:c r="G6146" s="32" t="n">
        <x:v>247.993708831</x:v>
      </x:c>
      <x:c r="H6146" s="32" t="n">
        <x:v>247.993708831</x:v>
      </x:c>
      <x:c r="I6146" s="33" t="n">
        <x:v>0</x:v>
      </x:c>
      <x:c r="J6146" s="34" t="n">
        <x:v>1</x:v>
      </x:c>
      <x:c r="K6146" s="33" t="n">
        <x:v>1251.0391337252693</x:v>
      </x:c>
      <x:c r="L6146" s="32" t="n">
        <x:v>310249.8346652509</x:v>
      </x:c>
      <x:c r="M6146" s="33" t="n">
        <x:v>4.057647731017976</x:v>
      </x:c>
      <x:c r="N6146" s="33" t="n">
        <x:v>1141.9516885441635</x:v>
      </x:c>
      <x:c r="O6146" s="32" t="n">
        <x:v>283196.83454789006</x:v>
      </x:c>
      <x:c r="P6146" s="32" t="n">
        <x:v>27053.000117360847</x:v>
      </x:c>
      <x:c r="Q6146" s="33" t="n">
        <x:v>1.0955271981078094</x:v>
      </x:c>
      <x:c r="R6146" s="34" t="n">
        <x:v>0.09552719810780952</x:v>
      </x:c>
    </x:row>
    <x:row r="6147" ht="18" customHeight="1">
      <x:c r="A6147" s="25" t="str">
        <x:v>EEZ_939</x:v>
      </x:c>
      <x:c r="B6147" s="25" t="str">
        <x:v>Israel (Mediterranean)</x:v>
      </x:c>
      <x:c r="C6147" s="25" t="str">
        <x:v>functional</x:v>
      </x:c>
      <x:c r="D6147" s="25" t="str">
        <x:v>Medium reef assoc. fish (30 - 89 cm)</x:v>
      </x:c>
      <x:c r="E6147" s="35" t="n">
        <x:v>5</x:v>
      </x:c>
      <x:c r="F6147" s="35" t="n">
        <x:v>5</x:v>
      </x:c>
      <x:c r="G6147" s="32" t="n">
        <x:v>322.286062915</x:v>
      </x:c>
      <x:c r="H6147" s="32" t="n">
        <x:v>322.286062915</x:v>
      </x:c>
      <x:c r="I6147" s="33" t="n">
        <x:v>0</x:v>
      </x:c>
      <x:c r="J6147" s="34" t="n">
        <x:v>1</x:v>
      </x:c>
      <x:c r="K6147" s="33" t="n">
        <x:v>672.7365107531963</x:v>
      </x:c>
      <x:c r="L6147" s="32" t="n">
        <x:v>216813.60142982219</x:v>
      </x:c>
      <x:c r="M6147" s="33" t="n">
        <x:v>3.5920073371608083</x:v>
      </x:c>
      <x:c r="N6147" s="33" t="n">
        <x:v>390.84749888511055</x:v>
      </x:c>
      <x:c r="O6147" s="32" t="n">
        <x:v>125964.70161585714</x:v>
      </x:c>
      <x:c r="P6147" s="32" t="n">
        <x:v>90848.89981396505</x:v>
      </x:c>
      <x:c r="Q6147" s="33" t="n">
        <x:v>1.7212250626450774</x:v>
      </x:c>
      <x:c r="R6147" s="34" t="n">
        <x:v>0.7212250626450775</x:v>
      </x:c>
    </x:row>
    <x:row r="6148" ht="18" customHeight="1">
      <x:c r="A6148" s="25" t="str">
        <x:v>EEZ_939</x:v>
      </x:c>
      <x:c r="B6148" s="25" t="str">
        <x:v>Israel (Mediterranean)</x:v>
      </x:c>
      <x:c r="C6148" s="25" t="str">
        <x:v>functional</x:v>
      </x:c>
      <x:c r="D6148" s="25" t="str">
        <x:v>Shrimps</x:v>
      </x:c>
      <x:c r="E6148" s="35" t="n">
        <x:v>3</x:v>
      </x:c>
      <x:c r="F6148" s="35" t="n">
        <x:v>3</x:v>
      </x:c>
      <x:c r="G6148" s="32" t="n">
        <x:v>82.156698487</x:v>
      </x:c>
      <x:c r="H6148" s="32" t="n">
        <x:v>82.156698487</x:v>
      </x:c>
      <x:c r="I6148" s="33" t="n">
        <x:v>0</x:v>
      </x:c>
      <x:c r="J6148" s="34" t="n">
        <x:v>1</x:v>
      </x:c>
      <x:c r="K6148" s="33" t="n">
        <x:v>179.57601368377553</x:v>
      </x:c>
      <x:c r="L6148" s="32" t="n">
        <x:v>14753.372411715332</x:v>
      </x:c>
      <x:c r="M6148" s="33" t="n">
        <x:v>3.219882669637199</x:v>
      </x:c>
      <x:c r="N6148" s="33" t="n">
        <x:v>165.91386087799546</x:v>
      </x:c>
      <x:c r="O6148" s="32" t="n">
        <x:v>13630.935042967538</x:v>
      </x:c>
      <x:c r="P6148" s="32" t="n">
        <x:v>1122.4373687477946</x:v>
      </x:c>
      <x:c r="Q6148" s="33" t="n">
        <x:v>1.0823448549354566</x:v>
      </x:c>
      <x:c r="R6148" s="34" t="n">
        <x:v>0.08234485493545667</x:v>
      </x:c>
    </x:row>
    <x:row r="6149" ht="18" customHeight="1">
      <x:c r="A6149" s="25" t="str">
        <x:v>EEZ_939</x:v>
      </x:c>
      <x:c r="B6149" s="25" t="str">
        <x:v>Israel (Mediterranean)</x:v>
      </x:c>
      <x:c r="C6149" s="25" t="str">
        <x:v>functional</x:v>
      </x:c>
      <x:c r="D6149" s="25" t="str">
        <x:v>Small demersals (&lt;30 cm)</x:v>
      </x:c>
      <x:c r="E6149" s="35" t="n">
        <x:v>1</x:v>
      </x:c>
      <x:c r="F6149" s="35" t="n">
        <x:v>1</x:v>
      </x:c>
      <x:c r="G6149" s="32" t="n">
        <x:v>46.14751796</x:v>
      </x:c>
      <x:c r="H6149" s="32" t="n">
        <x:v>46.14751796</x:v>
      </x:c>
      <x:c r="I6149" s="33" t="n">
        <x:v>0</x:v>
      </x:c>
      <x:c r="J6149" s="34" t="n">
        <x:v>1</x:v>
      </x:c>
      <x:c r="K6149" s="33" t="n">
        <x:v>380.1893963205613</x:v>
      </x:c>
      <x:c r="L6149" s="32" t="n">
        <x:v>17544.79699490466</x:v>
      </x:c>
      <x:c r="M6149" s="33" t="n">
        <x:v>3.58</x:v>
      </x:c>
      <x:c r="N6149" s="33" t="n">
        <x:v>380.1893963205613</x:v>
      </x:c>
      <x:c r="O6149" s="32" t="n">
        <x:v>17544.79699490466</x:v>
      </x:c>
      <x:c r="P6149" s="32" t="n">
        <x:v>0</x:v>
      </x:c>
      <x:c r="Q6149" s="33" t="n">
        <x:v>1</x:v>
      </x:c>
      <x:c r="R6149" s="34" t="n">
        <x:v>0</x:v>
      </x:c>
    </x:row>
    <x:row r="6150" ht="18" customHeight="1">
      <x:c r="A6150" s="25" t="str">
        <x:v>EEZ_939</x:v>
      </x:c>
      <x:c r="B6150" s="25" t="str">
        <x:v>Israel (Mediterranean)</x:v>
      </x:c>
      <x:c r="C6150" s="25" t="str">
        <x:v>functional</x:v>
      </x:c>
      <x:c r="D6150" s="25" t="str">
        <x:v>Small pelagics (&lt;30 cm)</x:v>
      </x:c>
      <x:c r="E6150" s="35" t="n">
        <x:v>3</x:v>
      </x:c>
      <x:c r="F6150" s="35" t="n">
        <x:v>3</x:v>
      </x:c>
      <x:c r="G6150" s="32" t="n">
        <x:v>59.756860427999996</x:v>
      </x:c>
      <x:c r="H6150" s="32" t="n">
        <x:v>59.756860427999996</x:v>
      </x:c>
      <x:c r="I6150" s="33" t="n">
        <x:v>0</x:v>
      </x:c>
      <x:c r="J6150" s="34" t="n">
        <x:v>1</x:v>
      </x:c>
      <x:c r="K6150" s="33" t="n">
        <x:v>76.38639121240308</x:v>
      </x:c>
      <x:c r="L6150" s="32" t="n">
        <x:v>4564.6109182781765</x:v>
      </x:c>
      <x:c r="M6150" s="33" t="n">
        <x:v>2.854073317566161</x:v>
      </x:c>
      <x:c r="N6150" s="33" t="n">
        <x:v>71.4616957480972</x:v>
      </x:c>
      <x:c r="O6150" s="32" t="n">
        <x:v>4270.326578767245</x:v>
      </x:c>
      <x:c r="P6150" s="32" t="n">
        <x:v>294.2843395109312</x:v>
      </x:c>
      <x:c r="Q6150" s="33" t="n">
        <x:v>1.0689137783920697</x:v>
      </x:c>
      <x:c r="R6150" s="34" t="n">
        <x:v>0.06891377839206972</x:v>
      </x:c>
    </x:row>
    <x:row r="6151" ht="18" customHeight="1">
      <x:c r="A6151" s="25" t="str">
        <x:v>EEZ_939</x:v>
      </x:c>
      <x:c r="B6151" s="25" t="str">
        <x:v>Israel (Mediterranean)</x:v>
      </x:c>
      <x:c r="C6151" s="25" t="str">
        <x:v>functional</x:v>
      </x:c>
      <x:c r="D6151" s="25" t="str">
        <x:v>Small reef assoc. fish (&lt;30 cm)</x:v>
      </x:c>
      <x:c r="E6151" s="35" t="n">
        <x:v>2</x:v>
      </x:c>
      <x:c r="F6151" s="35" t="n">
        <x:v>2</x:v>
      </x:c>
      <x:c r="G6151" s="32" t="n">
        <x:v>85.915322382</x:v>
      </x:c>
      <x:c r="H6151" s="32" t="n">
        <x:v>85.915322382</x:v>
      </x:c>
      <x:c r="I6151" s="33" t="n">
        <x:v>0</x:v>
      </x:c>
      <x:c r="J6151" s="34" t="n">
        <x:v>1</x:v>
      </x:c>
      <x:c r="K6151" s="33" t="n">
        <x:v>333.2141208707226</x:v>
      </x:c>
      <x:c r="L6151" s="32" t="n">
        <x:v>28628.198616842845</x:v>
      </x:c>
      <x:c r="M6151" s="33" t="n">
        <x:v>3.515457198555054</x:v>
      </x:c>
      <x:c r="N6151" s="33" t="n">
        <x:v>327.6854805090161</x:v>
      </x:c>
      <x:c r="O6151" s="32" t="n">
        <x:v>28153.203697832694</x:v>
      </x:c>
      <x:c r="P6151" s="32" t="n">
        <x:v>474.9949190101506</x:v>
      </x:c>
      <x:c r="Q6151" s="33" t="n">
        <x:v>1.016871789232524</x:v>
      </x:c>
      <x:c r="R6151" s="34" t="n">
        <x:v>0.016871789232524075</x:v>
      </x:c>
    </x:row>
    <x:row r="6152" ht="18" customHeight="1">
      <x:c r="A6152" s="25" t="str">
        <x:v>EEZ_939</x:v>
      </x:c>
      <x:c r="B6152" s="25" t="str">
        <x:v>Israel (Mediterranean)</x:v>
      </x:c>
      <x:c r="C6152" s="25" t="str">
        <x:v>functional</x:v>
      </x:c>
      <x:c r="D6152" s="25" t="str">
        <x:v>Small to medium flatfishes (&lt;90 cm)</x:v>
      </x:c>
      <x:c r="E6152" s="35" t="n">
        <x:v>2</x:v>
      </x:c>
      <x:c r="F6152" s="35" t="n">
        <x:v>2</x:v>
      </x:c>
      <x:c r="G6152" s="32" t="n">
        <x:v>15.093292579</x:v>
      </x:c>
      <x:c r="H6152" s="32" t="n">
        <x:v>15.093292579</x:v>
      </x:c>
      <x:c r="I6152" s="33" t="n">
        <x:v>0</x:v>
      </x:c>
      <x:c r="J6152" s="34" t="n">
        <x:v>1</x:v>
      </x:c>
      <x:c r="K6152" s="33" t="n">
        <x:v>635.0728330496759</x:v>
      </x:c>
      <x:c r="L6152" s="32" t="n">
        <x:v>9585.340078193178</x:v>
      </x:c>
      <x:c r="M6152" s="33" t="n">
        <x:v>3.713988498919299</x:v>
      </x:c>
      <x:c r="N6152" s="33" t="n">
        <x:v>517.593124755635</x:v>
      </x:c>
      <x:c r="O6152" s="32" t="n">
        <x:v>7812.184468815647</x:v>
      </x:c>
      <x:c r="P6152" s="32" t="n">
        <x:v>1773.1556093775307</x:v>
      </x:c>
      <x:c r="Q6152" s="33" t="n">
        <x:v>1.2269730849873732</x:v>
      </x:c>
      <x:c r="R6152" s="34" t="n">
        <x:v>0.22697308498737317</x:v>
      </x:c>
    </x:row>
    <x:row r="6153" ht="18" customHeight="1">
      <x:c r="A6153" s="25" t="str">
        <x:v>EEZ_940</x:v>
      </x:c>
      <x:c r="B6153" s="25" t="str">
        <x:v>Israel (Red Sea)</x:v>
      </x:c>
      <x:c r="C6153" s="25" t="str">
        <x:v>functional</x:v>
      </x:c>
      <x:c r="D6153" s="25" t="str">
        <x:v>Cephalopods</x:v>
      </x:c>
      <x:c r="E6153" s="35" t="n">
        <x:v>1</x:v>
      </x:c>
      <x:c r="F6153" s="35" t="n">
        <x:v>1</x:v>
      </x:c>
      <x:c r="G6153" s="32" t="n">
        <x:v>2.625</x:v>
      </x:c>
      <x:c r="H6153" s="32" t="n">
        <x:v>2.625</x:v>
      </x:c>
      <x:c r="I6153" s="33" t="n">
        <x:v>0</x:v>
      </x:c>
      <x:c r="J6153" s="34" t="n">
        <x:v>1</x:v>
      </x:c>
      <x:c r="K6153" s="33" t="n">
        <x:v>645.6542290346556</x:v>
      </x:c>
      <x:c r="L6153" s="32" t="n">
        <x:v>1694.842351215971</x:v>
      </x:c>
      <x:c r="M6153" s="33" t="n">
        <x:v>3.81</x:v>
      </x:c>
      <x:c r="N6153" s="33" t="n">
        <x:v>645.6542290346556</x:v>
      </x:c>
      <x:c r="O6153" s="32" t="n">
        <x:v>1694.842351215971</x:v>
      </x:c>
      <x:c r="P6153" s="32" t="n">
        <x:v>0</x:v>
      </x:c>
      <x:c r="Q6153" s="33" t="n">
        <x:v>1</x:v>
      </x:c>
      <x:c r="R6153" s="34" t="n">
        <x:v>0</x:v>
      </x:c>
    </x:row>
    <x:row r="6154" ht="18" customHeight="1">
      <x:c r="A6154" s="25" t="str">
        <x:v>EEZ_940</x:v>
      </x:c>
      <x:c r="B6154" s="25" t="str">
        <x:v>Israel (Red Sea)</x:v>
      </x:c>
      <x:c r="C6154" s="25" t="str">
        <x:v>functional</x:v>
      </x:c>
      <x:c r="D6154" s="25" t="str">
        <x:v>Large pelagics (&gt;=90 cm)</x:v>
      </x:c>
      <x:c r="E6154" s="35" t="n">
        <x:v>1</x:v>
      </x:c>
      <x:c r="F6154" s="35" t="n">
        <x:v>1</x:v>
      </x:c>
      <x:c r="G6154" s="32" t="n">
        <x:v>1.575</x:v>
      </x:c>
      <x:c r="H6154" s="32" t="n">
        <x:v>1.575</x:v>
      </x:c>
      <x:c r="I6154" s="33" t="n">
        <x:v>0</x:v>
      </x:c>
      <x:c r="J6154" s="34" t="n">
        <x:v>1</x:v>
      </x:c>
      <x:c r="K6154" s="33" t="n">
        <x:v>2511.886431509582</x:v>
      </x:c>
      <x:c r="L6154" s="32" t="n">
        <x:v>3956.221129627592</x:v>
      </x:c>
      <x:c r="M6154" s="33" t="n">
        <x:v>4.4</x:v>
      </x:c>
      <x:c r="N6154" s="33" t="n">
        <x:v>2511.886431509582</x:v>
      </x:c>
      <x:c r="O6154" s="32" t="n">
        <x:v>3956.221129627592</x:v>
      </x:c>
      <x:c r="P6154" s="32" t="n">
        <x:v>0</x:v>
      </x:c>
      <x:c r="Q6154" s="33" t="n">
        <x:v>1</x:v>
      </x:c>
      <x:c r="R6154" s="34" t="n">
        <x:v>0</x:v>
      </x:c>
    </x:row>
    <x:row r="6155" ht="18" customHeight="1">
      <x:c r="A6155" s="25" t="str">
        <x:v>EEZ_940</x:v>
      </x:c>
      <x:c r="B6155" s="25" t="str">
        <x:v>Israel (Red Sea)</x:v>
      </x:c>
      <x:c r="C6155" s="25" t="str">
        <x:v>functional</x:v>
      </x:c>
      <x:c r="D6155" s="25" t="str">
        <x:v>Medium benthopelagics (30 - 89 cm)</x:v>
      </x:c>
      <x:c r="E6155" s="35" t="n">
        <x:v>1</x:v>
      </x:c>
      <x:c r="F6155" s="35" t="n">
        <x:v>1</x:v>
      </x:c>
      <x:c r="G6155" s="32" t="n">
        <x:v>17.62056</x:v>
      </x:c>
      <x:c r="H6155" s="32" t="n">
        <x:v>17.62056</x:v>
      </x:c>
      <x:c r="I6155" s="33" t="n">
        <x:v>0</x:v>
      </x:c>
      <x:c r="J6155" s="34" t="n">
        <x:v>1</x:v>
      </x:c>
      <x:c r="K6155" s="33" t="n">
        <x:v>204.17379446695296</x:v>
      </x:c>
      <x:c r="L6155" s="32" t="n">
        <x:v>3597.6565958326128</x:v>
      </x:c>
      <x:c r="M6155" s="33" t="n">
        <x:v>3.31</x:v>
      </x:c>
      <x:c r="N6155" s="33" t="n">
        <x:v>204.17379446695296</x:v>
      </x:c>
      <x:c r="O6155" s="32" t="n">
        <x:v>3597.6565958326128</x:v>
      </x:c>
      <x:c r="P6155" s="32" t="n">
        <x:v>0</x:v>
      </x:c>
      <x:c r="Q6155" s="33" t="n">
        <x:v>1</x:v>
      </x:c>
      <x:c r="R6155" s="34" t="n">
        <x:v>0</x:v>
      </x:c>
    </x:row>
    <x:row r="6156" ht="18" customHeight="1">
      <x:c r="A6156" s="25" t="str">
        <x:v>EEZ_940</x:v>
      </x:c>
      <x:c r="B6156" s="25" t="str">
        <x:v>Israel (Red Sea)</x:v>
      </x:c>
      <x:c r="C6156" s="25" t="str">
        <x:v>functional</x:v>
      </x:c>
      <x:c r="D6156" s="25" t="str">
        <x:v>Medium demersals (30 - 89 cm)</x:v>
      </x:c>
      <x:c r="E6156" s="35" t="n">
        <x:v>1</x:v>
      </x:c>
      <x:c r="F6156" s="35" t="n">
        <x:v>1</x:v>
      </x:c>
      <x:c r="G6156" s="32" t="n">
        <x:v>16.37352</x:v>
      </x:c>
      <x:c r="H6156" s="32" t="n">
        <x:v>16.37352</x:v>
      </x:c>
      <x:c r="I6156" s="33" t="n">
        <x:v>0</x:v>
      </x:c>
      <x:c r="J6156" s="34" t="n">
        <x:v>1</x:v>
      </x:c>
      <x:c r="K6156" s="33" t="n">
        <x:v>190.54607179632464</x:v>
      </x:c>
      <x:c r="L6156" s="32" t="n">
        <x:v>3119.9099174785574</x:v>
      </x:c>
      <x:c r="M6156" s="33" t="n">
        <x:v>3.28</x:v>
      </x:c>
      <x:c r="N6156" s="33" t="n">
        <x:v>190.54607179632464</x:v>
      </x:c>
      <x:c r="O6156" s="32" t="n">
        <x:v>3119.9099174785574</x:v>
      </x:c>
      <x:c r="P6156" s="32" t="n">
        <x:v>0</x:v>
      </x:c>
      <x:c r="Q6156" s="33" t="n">
        <x:v>1</x:v>
      </x:c>
      <x:c r="R6156" s="34" t="n">
        <x:v>0</x:v>
      </x:c>
    </x:row>
    <x:row r="6157" ht="18" customHeight="1">
      <x:c r="A6157" s="25" t="str">
        <x:v>EEZ_940</x:v>
      </x:c>
      <x:c r="B6157" s="25" t="str">
        <x:v>Israel (Red Sea)</x:v>
      </x:c>
      <x:c r="C6157" s="25" t="str">
        <x:v>functional</x:v>
      </x:c>
      <x:c r="D6157" s="25" t="str">
        <x:v>Medium pelagics (30 - 89 cm)</x:v>
      </x:c>
      <x:c r="E6157" s="35" t="n">
        <x:v>2</x:v>
      </x:c>
      <x:c r="F6157" s="35" t="n">
        <x:v>2</x:v>
      </x:c>
      <x:c r="G6157" s="32" t="n">
        <x:v>26.25</x:v>
      </x:c>
      <x:c r="H6157" s="32" t="n">
        <x:v>26.25</x:v>
      </x:c>
      <x:c r="I6157" s="33" t="n">
        <x:v>0</x:v>
      </x:c>
      <x:c r="J6157" s="34" t="n">
        <x:v>1</x:v>
      </x:c>
      <x:c r="K6157" s="33" t="n">
        <x:v>1540.6278968867746</x:v>
      </x:c>
      <x:c r="L6157" s="32" t="n">
        <x:v>40441.48229327783</x:v>
      </x:c>
      <x:c r="M6157" s="33" t="n">
        <x:v>4.176</x:v>
      </x:c>
      <x:c r="N6157" s="33" t="n">
        <x:v>1499.684835502374</x:v>
      </x:c>
      <x:c r="O6157" s="32" t="n">
        <x:v>39366.726931937315</x:v>
      </x:c>
      <x:c r="P6157" s="32" t="n">
        <x:v>1074.755361340518</x:v>
      </x:c>
      <x:c r="Q6157" s="33" t="n">
        <x:v>1.0273011104834473</x:v>
      </x:c>
      <x:c r="R6157" s="34" t="n">
        <x:v>0.027301110483447223</x:v>
      </x:c>
    </x:row>
    <x:row r="6158" ht="18" customHeight="1">
      <x:c r="A6158" s="25" t="str">
        <x:v>EEZ_940</x:v>
      </x:c>
      <x:c r="B6158" s="25" t="str">
        <x:v>Israel (Red Sea)</x:v>
      </x:c>
      <x:c r="C6158" s="25" t="str">
        <x:v>functional</x:v>
      </x:c>
      <x:c r="D6158" s="25" t="str">
        <x:v>Medium reef assoc. fish (30 - 89 cm)</x:v>
      </x:c>
      <x:c r="E6158" s="35" t="n">
        <x:v>4</x:v>
      </x:c>
      <x:c r="F6158" s="35" t="n">
        <x:v>4</x:v>
      </x:c>
      <x:c r="G6158" s="32" t="n">
        <x:v>46.79112</x:v>
      </x:c>
      <x:c r="H6158" s="32" t="n">
        <x:v>46.79112</x:v>
      </x:c>
      <x:c r="I6158" s="33" t="n">
        <x:v>0</x:v>
      </x:c>
      <x:c r="J6158" s="34" t="n">
        <x:v>1</x:v>
      </x:c>
      <x:c r="K6158" s="33" t="n">
        <x:v>643.7690478080285</x:v>
      </x:c>
      <x:c r="L6158" s="32" t="n">
        <x:v>30122.6747682712</x:v>
      </x:c>
      <x:c r="M6158" s="33" t="n">
        <x:v>3.7594946733482764</x:v>
      </x:c>
      <x:c r="N6158" s="33" t="n">
        <x:v>574.7707691992293</x:v>
      </x:c>
      <x:c r="O6158" s="32" t="n">
        <x:v>26894.168034093444</x:v>
      </x:c>
      <x:c r="P6158" s="32" t="n">
        <x:v>3228.5067341777576</x:v>
      </x:c>
      <x:c r="Q6158" s="33" t="n">
        <x:v>1.120044863633075</x:v>
      </x:c>
      <x:c r="R6158" s="34" t="n">
        <x:v>0.1200448636330752</x:v>
      </x:c>
    </x:row>
    <x:row r="6159" ht="18" customHeight="1">
      <x:c r="A6159" s="25" t="str">
        <x:v>EEZ_941</x:v>
      </x:c>
      <x:c r="B6159" s="25" t="str">
        <x:v>Kiribati (Gilbert Islands)</x:v>
      </x:c>
      <x:c r="C6159" s="25" t="str">
        <x:v>functional</x:v>
      </x:c>
      <x:c r="D6159" s="25" t="str">
        <x:v>Cephalopods</x:v>
      </x:c>
      <x:c r="E6159" s="35" t="n">
        <x:v>1</x:v>
      </x:c>
      <x:c r="F6159" s="35" t="n">
        <x:v>1</x:v>
      </x:c>
      <x:c r="G6159" s="32" t="n">
        <x:v>1.8570815315</x:v>
      </x:c>
      <x:c r="H6159" s="32" t="n">
        <x:v>1.8570815315</x:v>
      </x:c>
      <x:c r="I6159" s="33" t="n">
        <x:v>0</x:v>
      </x:c>
      <x:c r="J6159" s="34" t="n">
        <x:v>1</x:v>
      </x:c>
      <x:c r="K6159" s="33" t="n">
        <x:v>389.04514499428046</x:v>
      </x:c>
      <x:c r="L6159" s="32" t="n">
        <x:v>722.4885536886179</x:v>
      </x:c>
      <x:c r="M6159" s="33" t="n">
        <x:v>3.59</x:v>
      </x:c>
      <x:c r="N6159" s="33" t="n">
        <x:v>389.04514499428046</x:v>
      </x:c>
      <x:c r="O6159" s="32" t="n">
        <x:v>722.4885536886179</x:v>
      </x:c>
      <x:c r="P6159" s="32" t="n">
        <x:v>0</x:v>
      </x:c>
      <x:c r="Q6159" s="33" t="n">
        <x:v>1</x:v>
      </x:c>
      <x:c r="R6159" s="34" t="n">
        <x:v>0</x:v>
      </x:c>
    </x:row>
    <x:row r="6160" ht="18" customHeight="1">
      <x:c r="A6160" s="25" t="str">
        <x:v>EEZ_941</x:v>
      </x:c>
      <x:c r="B6160" s="25" t="str">
        <x:v>Kiribati (Gilbert Islands)</x:v>
      </x:c>
      <x:c r="C6160" s="25" t="str">
        <x:v>functional</x:v>
      </x:c>
      <x:c r="D6160" s="25" t="str">
        <x:v>Large benthopelagics (&gt;=90 cm)</x:v>
      </x:c>
      <x:c r="E6160" s="35" t="n">
        <x:v>1</x:v>
      </x:c>
      <x:c r="F6160" s="35" t="n">
        <x:v>1</x:v>
      </x:c>
      <x:c r="G6160" s="32" t="n">
        <x:v>6.2755831456</x:v>
      </x:c>
      <x:c r="H6160" s="32" t="n">
        <x:v>6.2755831456</x:v>
      </x:c>
      <x:c r="I6160" s="33" t="n">
        <x:v>0</x:v>
      </x:c>
      <x:c r="J6160" s="34" t="n">
        <x:v>1</x:v>
      </x:c>
      <x:c r="K6160" s="33" t="n">
        <x:v>10.715193052376058</x:v>
      </x:c>
      <x:c r="L6160" s="32" t="n">
        <x:v>67.24408492134141</x:v>
      </x:c>
      <x:c r="M6160" s="33" t="n">
        <x:v>2.03</x:v>
      </x:c>
      <x:c r="N6160" s="33" t="n">
        <x:v>10.71519305237606</x:v>
      </x:c>
      <x:c r="O6160" s="32" t="n">
        <x:v>67.24408492134141</x:v>
      </x:c>
      <x:c r="P6160" s="32" t="n">
        <x:v>0</x:v>
      </x:c>
      <x:c r="Q6160" s="33" t="n">
        <x:v>1</x:v>
      </x:c>
      <x:c r="R6160" s="34" t="n">
        <x:v>0</x:v>
      </x:c>
    </x:row>
    <x:row r="6161" ht="18" customHeight="1">
      <x:c r="A6161" s="25" t="str">
        <x:v>EEZ_941</x:v>
      </x:c>
      <x:c r="B6161" s="25" t="str">
        <x:v>Kiribati (Gilbert Islands)</x:v>
      </x:c>
      <x:c r="C6161" s="25" t="str">
        <x:v>functional</x:v>
      </x:c>
      <x:c r="D6161" s="25" t="str">
        <x:v>Large pelagics (&gt;=90 cm)</x:v>
      </x:c>
      <x:c r="E6161" s="35" t="n">
        <x:v>13</x:v>
      </x:c>
      <x:c r="F6161" s="35" t="n">
        <x:v>13</x:v>
      </x:c>
      <x:c r="G6161" s="32" t="n">
        <x:v>568138.5318182994</x:v>
      </x:c>
      <x:c r="H6161" s="32" t="n">
        <x:v>568138.5318182994</x:v>
      </x:c>
      <x:c r="I6161" s="33" t="n">
        <x:v>0</x:v>
      </x:c>
      <x:c r="J6161" s="34" t="n">
        <x:v>1</x:v>
      </x:c>
      <x:c r="K6161" s="33" t="n">
        <x:v>2677.229284275486</x:v>
      </x:c>
      <x:c r="L6161" s="32" t="n">
        <x:v>1521037114.9092312</x:v>
      </x:c>
      <x:c r="M6161" s="33" t="n">
        <x:v>4.426902832578547</x:v>
      </x:c>
      <x:c r="N6161" s="33" t="n">
        <x:v>2672.408427114308</x:v>
      </x:c>
      <x:c r="O6161" s="32" t="n">
        <x:v>1518298200.1995738</x:v>
      </x:c>
      <x:c r="P6161" s="32" t="n">
        <x:v>2738914.7096574306</x:v>
      </x:c>
      <x:c r="Q6161" s="33" t="n">
        <x:v>1.0018039372695675</x:v>
      </x:c>
      <x:c r="R6161" s="34" t="n">
        <x:v>0.0018039372695676068</x:v>
      </x:c>
    </x:row>
    <x:row r="6162" ht="18" customHeight="1">
      <x:c r="A6162" s="25" t="str">
        <x:v>EEZ_941</x:v>
      </x:c>
      <x:c r="B6162" s="25" t="str">
        <x:v>Kiribati (Gilbert Islands)</x:v>
      </x:c>
      <x:c r="C6162" s="25" t="str">
        <x:v>functional</x:v>
      </x:c>
      <x:c r="D6162" s="25" t="str">
        <x:v>Large sharks (&gt;=90 cm)</x:v>
      </x:c>
      <x:c r="E6162" s="35" t="n">
        <x:v>8</x:v>
      </x:c>
      <x:c r="F6162" s="35" t="n">
        <x:v>8</x:v>
      </x:c>
      <x:c r="G6162" s="32" t="n">
        <x:v>8276.9155112508</x:v>
      </x:c>
      <x:c r="H6162" s="32" t="n">
        <x:v>8276.9155112508</x:v>
      </x:c>
      <x:c r="I6162" s="33" t="n">
        <x:v>0</x:v>
      </x:c>
      <x:c r="J6162" s="34" t="n">
        <x:v>1</x:v>
      </x:c>
      <x:c r="K6162" s="33" t="n">
        <x:v>1706.2893963324009</x:v>
      </x:c>
      <x:c r="L6162" s="32" t="n">
        <x:v>14122813.171186412</x:v>
      </x:c>
      <x:c r="M6162" s="33" t="n">
        <x:v>4.199009696797736</x:v>
      </x:c>
      <x:c r="N6162" s="33" t="n">
        <x:v>1581.2833452994107</x:v>
      </x:c>
      <x:c r="O6162" s="32" t="n">
        <x:v>13088148.648391247</x:v>
      </x:c>
      <x:c r="P6162" s="32" t="n">
        <x:v>1034664.522795165</x:v>
      </x:c>
      <x:c r="Q6162" s="33" t="n">
        <x:v>1.0790535430633532</x:v>
      </x:c>
      <x:c r="R6162" s="34" t="n">
        <x:v>0.07905354306335316</x:v>
      </x:c>
    </x:row>
    <x:row r="6163" ht="18" customHeight="1">
      <x:c r="A6163" s="25" t="str">
        <x:v>EEZ_941</x:v>
      </x:c>
      <x:c r="B6163" s="25" t="str">
        <x:v>Kiribati (Gilbert Islands)</x:v>
      </x:c>
      <x:c r="C6163" s="25" t="str">
        <x:v>functional</x:v>
      </x:c>
      <x:c r="D6163" s="25" t="str">
        <x:v>Medium demersals (30 - 89 cm)</x:v>
      </x:c>
      <x:c r="E6163" s="35" t="n">
        <x:v>1</x:v>
      </x:c>
      <x:c r="F6163" s="35" t="n">
        <x:v>1</x:v>
      </x:c>
      <x:c r="G6163" s="32" t="n">
        <x:v>10436.3212517498</x:v>
      </x:c>
      <x:c r="H6163" s="32" t="n">
        <x:v>10436.3212517498</x:v>
      </x:c>
      <x:c r="I6163" s="33" t="n">
        <x:v>0</x:v>
      </x:c>
      <x:c r="J6163" s="34" t="n">
        <x:v>1</x:v>
      </x:c>
      <x:c r="K6163" s="33" t="n">
        <x:v>190.54607179632464</x:v>
      </x:c>
      <x:c r="L6163" s="32" t="n">
        <x:v>1988600.018525426</x:v>
      </x:c>
      <x:c r="M6163" s="33" t="n">
        <x:v>3.28</x:v>
      </x:c>
      <x:c r="N6163" s="33" t="n">
        <x:v>190.54607179632464</x:v>
      </x:c>
      <x:c r="O6163" s="32" t="n">
        <x:v>1988600.018525426</x:v>
      </x:c>
      <x:c r="P6163" s="32" t="n">
        <x:v>0</x:v>
      </x:c>
      <x:c r="Q6163" s="33" t="n">
        <x:v>1</x:v>
      </x:c>
      <x:c r="R6163" s="34" t="n">
        <x:v>0</x:v>
      </x:c>
    </x:row>
    <x:row r="6164" ht="18" customHeight="1">
      <x:c r="A6164" s="25" t="str">
        <x:v>EEZ_941</x:v>
      </x:c>
      <x:c r="B6164" s="25" t="str">
        <x:v>Kiribati (Gilbert Islands)</x:v>
      </x:c>
      <x:c r="C6164" s="25" t="str">
        <x:v>functional</x:v>
      </x:c>
      <x:c r="D6164" s="25" t="str">
        <x:v>Medium pelagics (30 - 89 cm)</x:v>
      </x:c>
      <x:c r="E6164" s="35" t="n">
        <x:v>3</x:v>
      </x:c>
      <x:c r="F6164" s="35" t="n">
        <x:v>3</x:v>
      </x:c>
      <x:c r="G6164" s="32" t="n">
        <x:v>8974.5817486298</x:v>
      </x:c>
      <x:c r="H6164" s="32" t="n">
        <x:v>8974.5817486298</x:v>
      </x:c>
      <x:c r="I6164" s="33" t="n">
        <x:v>0</x:v>
      </x:c>
      <x:c r="J6164" s="34" t="n">
        <x:v>1</x:v>
      </x:c>
      <x:c r="K6164" s="33" t="n">
        <x:v>1487.5795761492511</x:v>
      </x:c>
      <x:c r="L6164" s="32" t="n">
        <x:v>13350404.513743524</x:v>
      </x:c>
      <x:c r="M6164" s="33" t="n">
        <x:v>4.122342818124305</x:v>
      </x:c>
      <x:c r="N6164" s="33" t="n">
        <x:v>1325.387340602978</x:v>
      </x:c>
      <x:c r="O6164" s="32" t="n">
        <x:v>11894797.036840474</x:v>
      </x:c>
      <x:c r="P6164" s="32" t="n">
        <x:v>1455607.4769030493</x:v>
      </x:c>
      <x:c r="Q6164" s="33" t="n">
        <x:v>1.1223734606311275</x:v>
      </x:c>
      <x:c r="R6164" s="34" t="n">
        <x:v>0.12237346063112746</x:v>
      </x:c>
    </x:row>
    <x:row r="6165" ht="18" customHeight="1">
      <x:c r="A6165" s="25" t="str">
        <x:v>EEZ_941</x:v>
      </x:c>
      <x:c r="B6165" s="25" t="str">
        <x:v>Kiribati (Gilbert Islands)</x:v>
      </x:c>
      <x:c r="C6165" s="25" t="str">
        <x:v>functional</x:v>
      </x:c>
      <x:c r="D6165" s="25" t="str">
        <x:v>Medium reef assoc. fish (30 - 89 cm)</x:v>
      </x:c>
      <x:c r="E6165" s="35" t="n">
        <x:v>5</x:v>
      </x:c>
      <x:c r="F6165" s="35" t="n">
        <x:v>5</x:v>
      </x:c>
      <x:c r="G6165" s="32" t="n">
        <x:v>2506.8612346657</x:v>
      </x:c>
      <x:c r="H6165" s="32" t="n">
        <x:v>2506.8612346657</x:v>
      </x:c>
      <x:c r="I6165" s="33" t="n">
        <x:v>0</x:v>
      </x:c>
      <x:c r="J6165" s="34" t="n">
        <x:v>1</x:v>
      </x:c>
      <x:c r="K6165" s="33" t="n">
        <x:v>664.9722652755111</x:v>
      </x:c>
      <x:c r="L6165" s="32" t="n">
        <x:v>1666993.193947015</x:v>
      </x:c>
      <x:c r="M6165" s="33" t="n">
        <x:v>3.6643546688548443</x:v>
      </x:c>
      <x:c r="N6165" s="33" t="n">
        <x:v>461.6944658390198</x:v>
      </x:c>
      <x:c r="O6165" s="32" t="n">
        <x:v>1157403.958671526</x:v>
      </x:c>
      <x:c r="P6165" s="32" t="n">
        <x:v>509589.23527548905</x:v>
      </x:c>
      <x:c r="Q6165" s="33" t="n">
        <x:v>1.4402864112028768</x:v>
      </x:c>
      <x:c r="R6165" s="34" t="n">
        <x:v>0.44028641120287687</x:v>
      </x:c>
    </x:row>
    <x:row r="6166" ht="18" customHeight="1">
      <x:c r="A6166" s="25" t="str">
        <x:v>EEZ_941</x:v>
      </x:c>
      <x:c r="B6166" s="25" t="str">
        <x:v>Kiribati (Gilbert Islands)</x:v>
      </x:c>
      <x:c r="C6166" s="25" t="str">
        <x:v>functional</x:v>
      </x:c>
      <x:c r="D6166" s="25" t="str">
        <x:v>Other demersal invertebrates</x:v>
      </x:c>
      <x:c r="E6166" s="35" t="n">
        <x:v>1</x:v>
      </x:c>
      <x:c r="F6166" s="35" t="n">
        <x:v>1</x:v>
      </x:c>
      <x:c r="G6166" s="32" t="n">
        <x:v>605.291710545</x:v>
      </x:c>
      <x:c r="H6166" s="32" t="n">
        <x:v>605.291710545</x:v>
      </x:c>
      <x:c r="I6166" s="33" t="n">
        <x:v>0</x:v>
      </x:c>
      <x:c r="J6166" s="34" t="n">
        <x:v>1</x:v>
      </x:c>
      <x:c r="K6166" s="33" t="n">
        <x:v>12.589254117941675</x:v>
      </x:c>
      <x:c r="L6166" s="32" t="n">
        <x:v>7620.171159534601</x:v>
      </x:c>
      <x:c r="M6166" s="33" t="n">
        <x:v>2.1</x:v>
      </x:c>
      <x:c r="N6166" s="33" t="n">
        <x:v>12.589254117941675</x:v>
      </x:c>
      <x:c r="O6166" s="32" t="n">
        <x:v>7620.171159534601</x:v>
      </x:c>
      <x:c r="P6166" s="32" t="n">
        <x:v>0</x:v>
      </x:c>
      <x:c r="Q6166" s="33" t="n">
        <x:v>1</x:v>
      </x:c>
      <x:c r="R6166" s="34" t="n">
        <x:v>0</x:v>
      </x:c>
    </x:row>
    <x:row r="6167" ht="18" customHeight="1">
      <x:c r="A6167" s="25" t="str">
        <x:v>EEZ_941</x:v>
      </x:c>
      <x:c r="B6167" s="25" t="str">
        <x:v>Kiribati (Gilbert Islands)</x:v>
      </x:c>
      <x:c r="C6167" s="25" t="str">
        <x:v>functional</x:v>
      </x:c>
      <x:c r="D6167" s="25" t="str">
        <x:v>Shrimps</x:v>
      </x:c>
      <x:c r="E6167" s="35" t="n">
        <x:v>1</x:v>
      </x:c>
      <x:c r="F6167" s="35" t="n">
        <x:v>1</x:v>
      </x:c>
      <x:c r="G6167" s="32" t="n">
        <x:v>82.6292002697</x:v>
      </x:c>
      <x:c r="H6167" s="32" t="n">
        <x:v>82.6292002697</x:v>
      </x:c>
      <x:c r="I6167" s="33" t="n">
        <x:v>0</x:v>
      </x:c>
      <x:c r="J6167" s="34" t="n">
        <x:v>1</x:v>
      </x:c>
      <x:c r="K6167" s="33" t="n">
        <x:v>50.11872336272725</x:v>
      </x:c>
      <x:c r="L6167" s="32" t="n">
        <x:v>4141.270030000482</x:v>
      </x:c>
      <x:c r="M6167" s="33" t="n">
        <x:v>2.7</x:v>
      </x:c>
      <x:c r="N6167" s="33" t="n">
        <x:v>50.11872336272725</x:v>
      </x:c>
      <x:c r="O6167" s="32" t="n">
        <x:v>4141.270030000482</x:v>
      </x:c>
      <x:c r="P6167" s="32" t="n">
        <x:v>0</x:v>
      </x:c>
      <x:c r="Q6167" s="33" t="n">
        <x:v>1</x:v>
      </x:c>
      <x:c r="R6167" s="34" t="n">
        <x:v>0</x:v>
      </x:c>
    </x:row>
    <x:row r="6168" ht="18" customHeight="1">
      <x:c r="A6168" s="25" t="str">
        <x:v>EEZ_941</x:v>
      </x:c>
      <x:c r="B6168" s="25" t="str">
        <x:v>Kiribati (Gilbert Islands)</x:v>
      </x:c>
      <x:c r="C6168" s="25" t="str">
        <x:v>functional</x:v>
      </x:c>
      <x:c r="D6168" s="25" t="str">
        <x:v>Small benthopelagics (&lt;30 cm)</x:v>
      </x:c>
      <x:c r="E6168" s="35" t="n">
        <x:v>1</x:v>
      </x:c>
      <x:c r="F6168" s="35" t="n">
        <x:v>1</x:v>
      </x:c>
      <x:c r="G6168" s="32" t="n">
        <x:v>274.280487973</x:v>
      </x:c>
      <x:c r="H6168" s="32" t="n">
        <x:v>274.280487973</x:v>
      </x:c>
      <x:c r="I6168" s="33" t="n">
        <x:v>0</x:v>
      </x:c>
      <x:c r="J6168" s="34" t="n">
        <x:v>1</x:v>
      </x:c>
      <x:c r="K6168" s="33" t="n">
        <x:v>107.1519305237606</x:v>
      </x:c>
      <x:c r="L6168" s="32" t="n">
        <x:v>29389.683791306048</x:v>
      </x:c>
      <x:c r="M6168" s="33" t="n">
        <x:v>3.03</x:v>
      </x:c>
      <x:c r="N6168" s="33" t="n">
        <x:v>107.1519305237606</x:v>
      </x:c>
      <x:c r="O6168" s="32" t="n">
        <x:v>29389.683791306048</x:v>
      </x:c>
      <x:c r="P6168" s="32" t="n">
        <x:v>0</x:v>
      </x:c>
      <x:c r="Q6168" s="33" t="n">
        <x:v>1</x:v>
      </x:c>
      <x:c r="R6168" s="34" t="n">
        <x:v>0</x:v>
      </x:c>
    </x:row>
    <x:row r="6169" ht="18" customHeight="1">
      <x:c r="A6169" s="25" t="str">
        <x:v>EEZ_941</x:v>
      </x:c>
      <x:c r="B6169" s="25" t="str">
        <x:v>Kiribati (Gilbert Islands)</x:v>
      </x:c>
      <x:c r="C6169" s="25" t="str">
        <x:v>functional</x:v>
      </x:c>
      <x:c r="D6169" s="25" t="str">
        <x:v>Small pelagics (&lt;30 cm)</x:v>
      </x:c>
      <x:c r="E6169" s="35" t="n">
        <x:v>2</x:v>
      </x:c>
      <x:c r="F6169" s="35" t="n">
        <x:v>2</x:v>
      </x:c>
      <x:c r="G6169" s="32" t="n">
        <x:v>626.8500944903001</x:v>
      </x:c>
      <x:c r="H6169" s="32" t="n">
        <x:v>626.8500944903001</x:v>
      </x:c>
      <x:c r="I6169" s="33" t="n">
        <x:v>0</x:v>
      </x:c>
      <x:c r="J6169" s="34" t="n">
        <x:v>1</x:v>
      </x:c>
      <x:c r="K6169" s="33" t="n">
        <x:v>363.5705295918209</x:v>
      </x:c>
      <x:c r="L6169" s="32" t="n">
        <x:v>227904.22082852136</x:v>
      </x:c>
      <x:c r="M6169" s="33" t="n">
        <x:v>3.555613864992165</x:v>
      </x:c>
      <x:c r="N6169" s="33" t="n">
        <x:v>359.4296210387519</x:v>
      </x:c>
      <x:c r="O6169" s="32" t="n">
        <x:v>225308.49191075438</x:v>
      </x:c>
      <x:c r="P6169" s="32" t="n">
        <x:v>2595.7289177669736</x:v>
      </x:c>
      <x:c r="Q6169" s="33" t="n">
        <x:v>1.0115207771165373</x:v>
      </x:c>
      <x:c r="R6169" s="34" t="n">
        <x:v>0.011520777116537411</x:v>
      </x:c>
    </x:row>
    <x:row r="6170" ht="18" customHeight="1">
      <x:c r="A6170" s="25" t="str">
        <x:v>EEZ_941</x:v>
      </x:c>
      <x:c r="B6170" s="25" t="str">
        <x:v>Kiribati (Gilbert Islands)</x:v>
      </x:c>
      <x:c r="C6170" s="25" t="str">
        <x:v>functional</x:v>
      </x:c>
      <x:c r="D6170" s="25" t="str">
        <x:v>Small reef assoc. fish (&lt;30 cm)</x:v>
      </x:c>
      <x:c r="E6170" s="35" t="n">
        <x:v>1</x:v>
      </x:c>
      <x:c r="F6170" s="35" t="n">
        <x:v>1</x:v>
      </x:c>
      <x:c r="G6170" s="32" t="n">
        <x:v>32.40355179</x:v>
      </x:c>
      <x:c r="H6170" s="32" t="n">
        <x:v>32.40355179</x:v>
      </x:c>
      <x:c r="I6170" s="33" t="n">
        <x:v>0</x:v>
      </x:c>
      <x:c r="J6170" s="34" t="n">
        <x:v>1</x:v>
      </x:c>
      <x:c r="K6170" s="33" t="n">
        <x:v>309.0295432513592</x:v>
      </x:c>
      <x:c r="L6170" s="32" t="n">
        <x:v>10013.654809385464</x:v>
      </x:c>
      <x:c r="M6170" s="33" t="n">
        <x:v>3.49</x:v>
      </x:c>
      <x:c r="N6170" s="33" t="n">
        <x:v>309.0295432513592</x:v>
      </x:c>
      <x:c r="O6170" s="32" t="n">
        <x:v>10013.654809385464</x:v>
      </x:c>
      <x:c r="P6170" s="32" t="n">
        <x:v>0</x:v>
      </x:c>
      <x:c r="Q6170" s="33" t="n">
        <x:v>1</x:v>
      </x:c>
      <x:c r="R6170" s="34" t="n">
        <x:v>0</x:v>
      </x:c>
    </x:row>
    <x:row r="6171" ht="18" customHeight="1">
      <x:c r="A6171" s="25" t="str">
        <x:v>EEZ_942</x:v>
      </x:c>
      <x:c r="B6171" s="25" t="str">
        <x:v>Kiribati (Line Islands)</x:v>
      </x:c>
      <x:c r="C6171" s="25" t="str">
        <x:v>functional</x:v>
      </x:c>
      <x:c r="D6171" s="25" t="str">
        <x:v>Cephalopods</x:v>
      </x:c>
      <x:c r="E6171" s="35" t="n">
        <x:v>1</x:v>
      </x:c>
      <x:c r="F6171" s="35" t="n">
        <x:v>1</x:v>
      </x:c>
      <x:c r="G6171" s="32" t="n">
        <x:v>0.26494772440000003</x:v>
      </x:c>
      <x:c r="H6171" s="32" t="n">
        <x:v>0.26494772440000003</x:v>
      </x:c>
      <x:c r="I6171" s="33" t="n">
        <x:v>0</x:v>
      </x:c>
      <x:c r="J6171" s="34" t="n">
        <x:v>1</x:v>
      </x:c>
      <x:c r="K6171" s="33" t="n">
        <x:v>389.04514499428046</x:v>
      </x:c>
      <x:c r="L6171" s="32" t="n">
        <x:v>103.07662585510268</x:v>
      </x:c>
      <x:c r="M6171" s="33" t="n">
        <x:v>3.59</x:v>
      </x:c>
      <x:c r="N6171" s="33" t="n">
        <x:v>389.04514499428046</x:v>
      </x:c>
      <x:c r="O6171" s="32" t="n">
        <x:v>103.07662585510268</x:v>
      </x:c>
      <x:c r="P6171" s="32" t="n">
        <x:v>0</x:v>
      </x:c>
      <x:c r="Q6171" s="33" t="n">
        <x:v>1</x:v>
      </x:c>
      <x:c r="R6171" s="34" t="n">
        <x:v>0</x:v>
      </x:c>
    </x:row>
    <x:row r="6172" ht="18" customHeight="1">
      <x:c r="A6172" s="25" t="str">
        <x:v>EEZ_942</x:v>
      </x:c>
      <x:c r="B6172" s="25" t="str">
        <x:v>Kiribati (Line Islands)</x:v>
      </x:c>
      <x:c r="C6172" s="25" t="str">
        <x:v>functional</x:v>
      </x:c>
      <x:c r="D6172" s="25" t="str">
        <x:v>Large benthopelagics (&gt;=90 cm)</x:v>
      </x:c>
      <x:c r="E6172" s="35" t="n">
        <x:v>1</x:v>
      </x:c>
      <x:c r="F6172" s="35" t="n">
        <x:v>1</x:v>
      </x:c>
      <x:c r="G6172" s="32" t="n">
        <x:v>0.7621254382</x:v>
      </x:c>
      <x:c r="H6172" s="32" t="n">
        <x:v>0.7621254382</x:v>
      </x:c>
      <x:c r="I6172" s="33" t="n">
        <x:v>0</x:v>
      </x:c>
      <x:c r="J6172" s="34" t="n">
        <x:v>1</x:v>
      </x:c>
      <x:c r="K6172" s="33" t="n">
        <x:v>10.71519305237606</x:v>
      </x:c>
      <x:c r="L6172" s="32" t="n">
        <x:v>8.1663212004397</x:v>
      </x:c>
      <x:c r="M6172" s="33" t="n">
        <x:v>2.03</x:v>
      </x:c>
      <x:c r="N6172" s="33" t="n">
        <x:v>10.71519305237606</x:v>
      </x:c>
      <x:c r="O6172" s="32" t="n">
        <x:v>8.1663212004397</x:v>
      </x:c>
      <x:c r="P6172" s="32" t="n">
        <x:v>0</x:v>
      </x:c>
      <x:c r="Q6172" s="33" t="n">
        <x:v>1</x:v>
      </x:c>
      <x:c r="R6172" s="34" t="n">
        <x:v>0</x:v>
      </x:c>
    </x:row>
    <x:row r="6173" ht="18" customHeight="1">
      <x:c r="A6173" s="25" t="str">
        <x:v>EEZ_942</x:v>
      </x:c>
      <x:c r="B6173" s="25" t="str">
        <x:v>Kiribati (Line Islands)</x:v>
      </x:c>
      <x:c r="C6173" s="25" t="str">
        <x:v>functional</x:v>
      </x:c>
      <x:c r="D6173" s="25" t="str">
        <x:v>Large pelagics (&gt;=90 cm)</x:v>
      </x:c>
      <x:c r="E6173" s="35" t="n">
        <x:v>15</x:v>
      </x:c>
      <x:c r="F6173" s="35" t="n">
        <x:v>15</x:v>
      </x:c>
      <x:c r="G6173" s="32" t="n">
        <x:v>92406.36709934068</x:v>
      </x:c>
      <x:c r="H6173" s="32" t="n">
        <x:v>92406.36709934068</x:v>
      </x:c>
      <x:c r="I6173" s="33" t="n">
        <x:v>0</x:v>
      </x:c>
      <x:c r="J6173" s="34" t="n">
        <x:v>1</x:v>
      </x:c>
      <x:c r="K6173" s="33" t="n">
        <x:v>2675.521237166389</x:v>
      </x:c>
      <x:c r="L6173" s="32" t="n">
        <x:v>247235197.6236795</x:v>
      </x:c>
      <x:c r="M6173" s="33" t="n">
        <x:v>4.424761751170012</x:v>
      </x:c>
      <x:c r="N6173" s="33" t="n">
        <x:v>2659.265817714068</x:v>
      </x:c>
      <x:c r="O6173" s="32" t="n">
        <x:v>245733093.36641455</x:v>
      </x:c>
      <x:c r="P6173" s="32" t="n">
        <x:v>1502104.257264942</x:v>
      </x:c>
      <x:c r="Q6173" s="33" t="n">
        <x:v>1.0061127471138986</x:v>
      </x:c>
      <x:c r="R6173" s="34" t="n">
        <x:v>0.006112747113898666</x:v>
      </x:c>
    </x:row>
    <x:row r="6174" ht="18" customHeight="1">
      <x:c r="A6174" s="25" t="str">
        <x:v>EEZ_942</x:v>
      </x:c>
      <x:c r="B6174" s="25" t="str">
        <x:v>Kiribati (Line Islands)</x:v>
      </x:c>
      <x:c r="C6174" s="25" t="str">
        <x:v>functional</x:v>
      </x:c>
      <x:c r="D6174" s="25" t="str">
        <x:v>Large sharks (&gt;=90 cm)</x:v>
      </x:c>
      <x:c r="E6174" s="35" t="n">
        <x:v>9</x:v>
      </x:c>
      <x:c r="F6174" s="35" t="n">
        <x:v>9</x:v>
      </x:c>
      <x:c r="G6174" s="32" t="n">
        <x:v>11814.257715355501</x:v>
      </x:c>
      <x:c r="H6174" s="32" t="n">
        <x:v>11814.257715355501</x:v>
      </x:c>
      <x:c r="I6174" s="33" t="n">
        <x:v>0</x:v>
      </x:c>
      <x:c r="J6174" s="34" t="n">
        <x:v>1</x:v>
      </x:c>
      <x:c r="K6174" s="33" t="n">
        <x:v>2080.2566145909623</x:v>
      </x:c>
      <x:c r="L6174" s="32" t="n">
        <x:v>24576687.75885059</x:v>
      </x:c>
      <x:c r="M6174" s="33" t="n">
        <x:v>4.298382492824983</x:v>
      </x:c>
      <x:c r="N6174" s="33" t="n">
        <x:v>1987.8448859003129</x:v>
      </x:c>
      <x:c r="O6174" s="32" t="n">
        <x:v>23484911.780177746</x:v>
      </x:c>
      <x:c r="P6174" s="32" t="n">
        <x:v>1091775.9786728434</x:v>
      </x:c>
      <x:c r="Q6174" s="33" t="n">
        <x:v>1.0464884002500001</x:v>
      </x:c>
      <x:c r="R6174" s="34" t="n">
        <x:v>0.04648840025000001</x:v>
      </x:c>
    </x:row>
    <x:row r="6175" ht="18" customHeight="1">
      <x:c r="A6175" s="25" t="str">
        <x:v>EEZ_942</x:v>
      </x:c>
      <x:c r="B6175" s="25" t="str">
        <x:v>Kiribati (Line Islands)</x:v>
      </x:c>
      <x:c r="C6175" s="25" t="str">
        <x:v>functional</x:v>
      </x:c>
      <x:c r="D6175" s="25" t="str">
        <x:v>Medium demersals (30 - 89 cm)</x:v>
      </x:c>
      <x:c r="E6175" s="35" t="n">
        <x:v>1</x:v>
      </x:c>
      <x:c r="F6175" s="35" t="n">
        <x:v>1</x:v>
      </x:c>
      <x:c r="G6175" s="32" t="n">
        <x:v>3272.1358472634</x:v>
      </x:c>
      <x:c r="H6175" s="32" t="n">
        <x:v>3272.1358472634</x:v>
      </x:c>
      <x:c r="I6175" s="33" t="n">
        <x:v>0</x:v>
      </x:c>
      <x:c r="J6175" s="34" t="n">
        <x:v>1</x:v>
      </x:c>
      <x:c r="K6175" s="33" t="n">
        <x:v>190.54607179632464</x:v>
      </x:c>
      <x:c r="L6175" s="32" t="n">
        <x:v>623492.6320799794</x:v>
      </x:c>
      <x:c r="M6175" s="33" t="n">
        <x:v>3.28</x:v>
      </x:c>
      <x:c r="N6175" s="33" t="n">
        <x:v>190.54607179632464</x:v>
      </x:c>
      <x:c r="O6175" s="32" t="n">
        <x:v>623492.6320799794</x:v>
      </x:c>
      <x:c r="P6175" s="32" t="n">
        <x:v>0</x:v>
      </x:c>
      <x:c r="Q6175" s="33" t="n">
        <x:v>1</x:v>
      </x:c>
      <x:c r="R6175" s="34" t="n">
        <x:v>0</x:v>
      </x:c>
    </x:row>
    <x:row r="6176" ht="18" customHeight="1">
      <x:c r="A6176" s="25" t="str">
        <x:v>EEZ_942</x:v>
      </x:c>
      <x:c r="B6176" s="25" t="str">
        <x:v>Kiribati (Line Islands)</x:v>
      </x:c>
      <x:c r="C6176" s="25" t="str">
        <x:v>functional</x:v>
      </x:c>
      <x:c r="D6176" s="25" t="str">
        <x:v>Medium pelagics (30 - 89 cm)</x:v>
      </x:c>
      <x:c r="E6176" s="35" t="n">
        <x:v>3</x:v>
      </x:c>
      <x:c r="F6176" s="35" t="n">
        <x:v>3</x:v>
      </x:c>
      <x:c r="G6176" s="32" t="n">
        <x:v>2604.0000789948</x:v>
      </x:c>
      <x:c r="H6176" s="32" t="n">
        <x:v>2604.0000789948</x:v>
      </x:c>
      <x:c r="I6176" s="33" t="n">
        <x:v>0</x:v>
      </x:c>
      <x:c r="J6176" s="34" t="n">
        <x:v>1</x:v>
      </x:c>
      <x:c r="K6176" s="33" t="n">
        <x:v>968.0766632676566</x:v>
      </x:c>
      <x:c r="L6176" s="32" t="n">
        <x:v>2520871.707622</x:v>
      </x:c>
      <x:c r="M6176" s="33" t="n">
        <x:v>3.795383288734694</x:v>
      </x:c>
      <x:c r="N6176" s="33" t="n">
        <x:v>624.2855587205099</x:v>
      </x:c>
      <x:c r="O6176" s="32" t="n">
        <x:v>1625639.6442235205</x:v>
      </x:c>
      <x:c r="P6176" s="32" t="n">
        <x:v>895232.0633984795</x:v>
      </x:c>
      <x:c r="Q6176" s="33" t="n">
        <x:v>1.5506952703691494</x:v>
      </x:c>
      <x:c r="R6176" s="34" t="n">
        <x:v>0.5506952703691494</x:v>
      </x:c>
    </x:row>
    <x:row r="6177" ht="18" customHeight="1">
      <x:c r="A6177" s="25" t="str">
        <x:v>EEZ_942</x:v>
      </x:c>
      <x:c r="B6177" s="25" t="str">
        <x:v>Kiribati (Line Islands)</x:v>
      </x:c>
      <x:c r="C6177" s="25" t="str">
        <x:v>functional</x:v>
      </x:c>
      <x:c r="D6177" s="25" t="str">
        <x:v>Medium reef assoc. fish (30 - 89 cm)</x:v>
      </x:c>
      <x:c r="E6177" s="35" t="n">
        <x:v>5</x:v>
      </x:c>
      <x:c r="F6177" s="35" t="n">
        <x:v>5</x:v>
      </x:c>
      <x:c r="G6177" s="32" t="n">
        <x:v>178.4041570526</x:v>
      </x:c>
      <x:c r="H6177" s="32" t="n">
        <x:v>178.4041570526</x:v>
      </x:c>
      <x:c r="I6177" s="33" t="n">
        <x:v>0</x:v>
      </x:c>
      <x:c r="J6177" s="34" t="n">
        <x:v>1</x:v>
      </x:c>
      <x:c r="K6177" s="33" t="n">
        <x:v>603.5860510520686</x:v>
      </x:c>
      <x:c r="L6177" s="32" t="n">
        <x:v>107682.26064665188</x:v>
      </x:c>
      <x:c r="M6177" s="33" t="n">
        <x:v>3.5520395298408016</x:v>
      </x:c>
      <x:c r="N6177" s="33" t="n">
        <x:v>356.4835793780741</x:v>
      </x:c>
      <x:c r="O6177" s="32" t="n">
        <x:v>63598.15248203893</x:v>
      </x:c>
      <x:c r="P6177" s="32" t="n">
        <x:v>44084.108164612946</x:v>
      </x:c>
      <x:c r="Q6177" s="33" t="n">
        <x:v>1.693166490599911</x:v>
      </x:c>
      <x:c r="R6177" s="34" t="n">
        <x:v>0.693166490599911</x:v>
      </x:c>
    </x:row>
    <x:row r="6178" ht="18" customHeight="1">
      <x:c r="A6178" s="25" t="str">
        <x:v>EEZ_942</x:v>
      </x:c>
      <x:c r="B6178" s="25" t="str">
        <x:v>Kiribati (Line Islands)</x:v>
      </x:c>
      <x:c r="C6178" s="25" t="str">
        <x:v>functional</x:v>
      </x:c>
      <x:c r="D6178" s="25" t="str">
        <x:v>Other demersal invertebrates</x:v>
      </x:c>
      <x:c r="E6178" s="35" t="n">
        <x:v>1</x:v>
      </x:c>
      <x:c r="F6178" s="35" t="n">
        <x:v>1</x:v>
      </x:c>
      <x:c r="G6178" s="32" t="n">
        <x:v>104.32862282319999</x:v>
      </x:c>
      <x:c r="H6178" s="32" t="n">
        <x:v>104.32862282319999</x:v>
      </x:c>
      <x:c r="I6178" s="33" t="n">
        <x:v>0</x:v>
      </x:c>
      <x:c r="J6178" s="34" t="n">
        <x:v>1</x:v>
      </x:c>
      <x:c r="K6178" s="33" t="n">
        <x:v>12.589254117941675</x:v>
      </x:c>
      <x:c r="L6178" s="32" t="n">
        <x:v>1313.4195444961542</x:v>
      </x:c>
      <x:c r="M6178" s="33" t="n">
        <x:v>2.1</x:v>
      </x:c>
      <x:c r="N6178" s="33" t="n">
        <x:v>12.589254117941675</x:v>
      </x:c>
      <x:c r="O6178" s="32" t="n">
        <x:v>1313.4195444961542</x:v>
      </x:c>
      <x:c r="P6178" s="32" t="n">
        <x:v>0</x:v>
      </x:c>
      <x:c r="Q6178" s="33" t="n">
        <x:v>1</x:v>
      </x:c>
      <x:c r="R6178" s="34" t="n">
        <x:v>0</x:v>
      </x:c>
    </x:row>
    <x:row r="6179" ht="18" customHeight="1">
      <x:c r="A6179" s="25" t="str">
        <x:v>EEZ_942</x:v>
      </x:c>
      <x:c r="B6179" s="25" t="str">
        <x:v>Kiribati (Line Islands)</x:v>
      </x:c>
      <x:c r="C6179" s="25" t="str">
        <x:v>functional</x:v>
      </x:c>
      <x:c r="D6179" s="25" t="str">
        <x:v>Shrimps</x:v>
      </x:c>
      <x:c r="E6179" s="35" t="n">
        <x:v>1</x:v>
      </x:c>
      <x:c r="F6179" s="35" t="n">
        <x:v>1</x:v>
      </x:c>
      <x:c r="G6179" s="32" t="n">
        <x:v>11.1636951198</x:v>
      </x:c>
      <x:c r="H6179" s="32" t="n">
        <x:v>11.1636951198</x:v>
      </x:c>
      <x:c r="I6179" s="33" t="n">
        <x:v>0</x:v>
      </x:c>
      <x:c r="J6179" s="34" t="n">
        <x:v>1</x:v>
      </x:c>
      <x:c r="K6179" s="33" t="n">
        <x:v>50.11872336272725</x:v>
      </x:c>
      <x:c r="L6179" s="32" t="n">
        <x:v>559.5101474150845</x:v>
      </x:c>
      <x:c r="M6179" s="33" t="n">
        <x:v>2.7</x:v>
      </x:c>
      <x:c r="N6179" s="33" t="n">
        <x:v>50.11872336272725</x:v>
      </x:c>
      <x:c r="O6179" s="32" t="n">
        <x:v>559.5101474150845</x:v>
      </x:c>
      <x:c r="P6179" s="32" t="n">
        <x:v>0</x:v>
      </x:c>
      <x:c r="Q6179" s="33" t="n">
        <x:v>1</x:v>
      </x:c>
      <x:c r="R6179" s="34" t="n">
        <x:v>0</x:v>
      </x:c>
    </x:row>
    <x:row r="6180" ht="18" customHeight="1">
      <x:c r="A6180" s="25" t="str">
        <x:v>EEZ_942</x:v>
      </x:c>
      <x:c r="B6180" s="25" t="str">
        <x:v>Kiribati (Line Islands)</x:v>
      </x:c>
      <x:c r="C6180" s="25" t="str">
        <x:v>functional</x:v>
      </x:c>
      <x:c r="D6180" s="25" t="str">
        <x:v>Small pelagics (&lt;30 cm)</x:v>
      </x:c>
      <x:c r="E6180" s="35" t="n">
        <x:v>2</x:v>
      </x:c>
      <x:c r="F6180" s="35" t="n">
        <x:v>2</x:v>
      </x:c>
      <x:c r="G6180" s="32" t="n">
        <x:v>28.3151312329</x:v>
      </x:c>
      <x:c r="H6180" s="32" t="n">
        <x:v>28.3151312329</x:v>
      </x:c>
      <x:c r="I6180" s="33" t="n">
        <x:v>0</x:v>
      </x:c>
      <x:c r="J6180" s="34" t="n">
        <x:v>1</x:v>
      </x:c>
      <x:c r="K6180" s="33" t="n">
        <x:v>365.82651293905826</x:v>
      </x:c>
      <x:c r="L6180" s="32" t="n">
        <x:v>10358.425722343625</x:v>
      </x:c>
      <x:c r="M6180" s="33" t="n">
        <x:v>3.5596887056044166</x:v>
      </x:c>
      <x:c r="N6180" s="33" t="n">
        <x:v>362.81790026397715</x:v>
      </x:c>
      <x:c r="O6180" s="32" t="n">
        <x:v>10273.236459619737</x:v>
      </x:c>
      <x:c r="P6180" s="32" t="n">
        <x:v>85.18926272388853</x:v>
      </x:c>
      <x:c r="Q6180" s="33" t="n">
        <x:v>1.0082923490624143</x:v>
      </x:c>
      <x:c r="R6180" s="34" t="n">
        <x:v>0.00829234906241434</x:v>
      </x:c>
    </x:row>
    <x:row r="6181" ht="18" customHeight="1">
      <x:c r="A6181" s="25" t="str">
        <x:v>EEZ_942</x:v>
      </x:c>
      <x:c r="B6181" s="25" t="str">
        <x:v>Kiribati (Line Islands)</x:v>
      </x:c>
      <x:c r="C6181" s="25" t="str">
        <x:v>functional</x:v>
      </x:c>
      <x:c r="D6181" s="25" t="str">
        <x:v>Small reef assoc. fish (&lt;30 cm)</x:v>
      </x:c>
      <x:c r="E6181" s="35" t="n">
        <x:v>1</x:v>
      </x:c>
      <x:c r="F6181" s="35" t="n">
        <x:v>1</x:v>
      </x:c>
      <x:c r="G6181" s="32" t="n">
        <x:v>4.3499487595</x:v>
      </x:c>
      <x:c r="H6181" s="32" t="n">
        <x:v>4.3499487595</x:v>
      </x:c>
      <x:c r="I6181" s="33" t="n">
        <x:v>0</x:v>
      </x:c>
      <x:c r="J6181" s="34" t="n">
        <x:v>1</x:v>
      </x:c>
      <x:c r="K6181" s="33" t="n">
        <x:v>309.0295432513592</x:v>
      </x:c>
      <x:c r="L6181" s="32" t="n">
        <x:v>1344.2626783151015</x:v>
      </x:c>
      <x:c r="M6181" s="33" t="n">
        <x:v>3.49</x:v>
      </x:c>
      <x:c r="N6181" s="33" t="n">
        <x:v>309.0295432513592</x:v>
      </x:c>
      <x:c r="O6181" s="32" t="n">
        <x:v>1344.2626783151015</x:v>
      </x:c>
      <x:c r="P6181" s="32" t="n">
        <x:v>0</x:v>
      </x:c>
      <x:c r="Q6181" s="33" t="n">
        <x:v>1</x:v>
      </x:c>
      <x:c r="R6181" s="34" t="n">
        <x:v>0</x:v>
      </x:c>
    </x:row>
    <x:row r="6182" ht="18" customHeight="1">
      <x:c r="A6182" s="25" t="str">
        <x:v>EEZ_943</x:v>
      </x:c>
      <x:c r="B6182" s="25" t="str">
        <x:v>Kiribati (Phoenix Islands)</x:v>
      </x:c>
      <x:c r="C6182" s="25" t="str">
        <x:v>functional</x:v>
      </x:c>
      <x:c r="D6182" s="25" t="str">
        <x:v>Large benthopelagics (&gt;=90 cm)</x:v>
      </x:c>
      <x:c r="E6182" s="35" t="n">
        <x:v>1</x:v>
      </x:c>
      <x:c r="F6182" s="35" t="n">
        <x:v>1</x:v>
      </x:c>
      <x:c r="G6182" s="32" t="n">
        <x:v>0.0089097348</x:v>
      </x:c>
      <x:c r="H6182" s="32" t="n">
        <x:v>0.0089097348</x:v>
      </x:c>
      <x:c r="I6182" s="33" t="n">
        <x:v>0</x:v>
      </x:c>
      <x:c r="J6182" s="34" t="n">
        <x:v>1</x:v>
      </x:c>
      <x:c r="K6182" s="33" t="n">
        <x:v>10.71519305237606</x:v>
      </x:c>
      <x:c r="L6182" s="32" t="n">
        <x:v>0.0954695284274732</x:v>
      </x:c>
      <x:c r="M6182" s="33" t="n">
        <x:v>2.03</x:v>
      </x:c>
      <x:c r="N6182" s="33" t="n">
        <x:v>10.71519305237606</x:v>
      </x:c>
      <x:c r="O6182" s="32" t="n">
        <x:v>0.0954695284274732</x:v>
      </x:c>
      <x:c r="P6182" s="32" t="n">
        <x:v>0</x:v>
      </x:c>
      <x:c r="Q6182" s="33" t="n">
        <x:v>1</x:v>
      </x:c>
      <x:c r="R6182" s="34" t="n">
        <x:v>0</x:v>
      </x:c>
    </x:row>
    <x:row r="6183" ht="18" customHeight="1">
      <x:c r="A6183" s="25" t="str">
        <x:v>EEZ_943</x:v>
      </x:c>
      <x:c r="B6183" s="25" t="str">
        <x:v>Kiribati (Phoenix Islands)</x:v>
      </x:c>
      <x:c r="C6183" s="25" t="str">
        <x:v>functional</x:v>
      </x:c>
      <x:c r="D6183" s="25" t="str">
        <x:v>Large pelagics (&gt;=90 cm)</x:v>
      </x:c>
      <x:c r="E6183" s="35" t="n">
        <x:v>11</x:v>
      </x:c>
      <x:c r="F6183" s="35" t="n">
        <x:v>11</x:v>
      </x:c>
      <x:c r="G6183" s="32" t="n">
        <x:v>68710.3749006405</x:v>
      </x:c>
      <x:c r="H6183" s="32" t="n">
        <x:v>68710.3749006405</x:v>
      </x:c>
      <x:c r="I6183" s="33" t="n">
        <x:v>0</x:v>
      </x:c>
      <x:c r="J6183" s="34" t="n">
        <x:v>1</x:v>
      </x:c>
      <x:c r="K6183" s="33" t="n">
        <x:v>2668.0399536511286</x:v>
      </x:c>
      <x:c r="L6183" s="32" t="n">
        <x:v>183322025.46525654</x:v>
      </x:c>
      <x:c r="M6183" s="33" t="n">
        <x:v>4.424627389038597</x:v>
      </x:c>
      <x:c r="N6183" s="33" t="n">
        <x:v>2658.4432206690744</x:v>
      </x:c>
      <x:c r="O6183" s="32" t="n">
        <x:v>182662630.34423825</x:v>
      </x:c>
      <x:c r="P6183" s="32" t="n">
        <x:v>659395.1210182905</x:v>
      </x:c>
      <x:c r="Q6183" s="33" t="n">
        <x:v>1.0036099070717182</x:v>
      </x:c>
      <x:c r="R6183" s="34" t="n">
        <x:v>0.0036099070717180762</x:v>
      </x:c>
    </x:row>
    <x:row r="6184" ht="18" customHeight="1">
      <x:c r="A6184" s="25" t="str">
        <x:v>EEZ_943</x:v>
      </x:c>
      <x:c r="B6184" s="25" t="str">
        <x:v>Kiribati (Phoenix Islands)</x:v>
      </x:c>
      <x:c r="C6184" s="25" t="str">
        <x:v>functional</x:v>
      </x:c>
      <x:c r="D6184" s="25" t="str">
        <x:v>Large sharks (&gt;=90 cm)</x:v>
      </x:c>
      <x:c r="E6184" s="35" t="n">
        <x:v>8</x:v>
      </x:c>
      <x:c r="F6184" s="35" t="n">
        <x:v>8</x:v>
      </x:c>
      <x:c r="G6184" s="32" t="n">
        <x:v>6102.512942600601</x:v>
      </x:c>
      <x:c r="H6184" s="32" t="n">
        <x:v>6102.512942600601</x:v>
      </x:c>
      <x:c r="I6184" s="33" t="n">
        <x:v>0</x:v>
      </x:c>
      <x:c r="J6184" s="34" t="n">
        <x:v>1</x:v>
      </x:c>
      <x:c r="K6184" s="33" t="n">
        <x:v>2060.9174251279874</x:v>
      </x:c>
      <x:c r="L6184" s="32" t="n">
        <x:v>12576775.260474648</x:v>
      </x:c>
      <x:c r="M6184" s="33" t="n">
        <x:v>4.294525183378945</x:v>
      </x:c>
      <x:c r="N6184" s="33" t="n">
        <x:v>1970.2674535528404</x:v>
      </x:c>
      <x:c r="O6184" s="32" t="n">
        <x:v>12023582.635690937</x:v>
      </x:c>
      <x:c r="P6184" s="32" t="n">
        <x:v>553192.6247837115</x:v>
      </x:c>
      <x:c r="Q6184" s="33" t="n">
        <x:v>1.0460089676717161</x:v>
      </x:c>
      <x:c r="R6184" s="34" t="n">
        <x:v>0.04600896767171611</x:v>
      </x:c>
    </x:row>
    <x:row r="6185" ht="18" customHeight="1">
      <x:c r="A6185" s="25" t="str">
        <x:v>EEZ_943</x:v>
      </x:c>
      <x:c r="B6185" s="25" t="str">
        <x:v>Kiribati (Phoenix Islands)</x:v>
      </x:c>
      <x:c r="C6185" s="25" t="str">
        <x:v>functional</x:v>
      </x:c>
      <x:c r="D6185" s="25" t="str">
        <x:v>Medium demersals (30 - 89 cm)</x:v>
      </x:c>
      <x:c r="E6185" s="35" t="n">
        <x:v>1</x:v>
      </x:c>
      <x:c r="F6185" s="35" t="n">
        <x:v>1</x:v>
      </x:c>
      <x:c r="G6185" s="32" t="n">
        <x:v>1481.1024238096</x:v>
      </x:c>
      <x:c r="H6185" s="32" t="n">
        <x:v>1481.1024238096</x:v>
      </x:c>
      <x:c r="I6185" s="33" t="n">
        <x:v>0</x:v>
      </x:c>
      <x:c r="J6185" s="34" t="n">
        <x:v>1</x:v>
      </x:c>
      <x:c r="K6185" s="33" t="n">
        <x:v>190.54607179632464</x:v>
      </x:c>
      <x:c r="L6185" s="32" t="n">
        <x:v>282218.24878493446</x:v>
      </x:c>
      <x:c r="M6185" s="33" t="n">
        <x:v>3.28</x:v>
      </x:c>
      <x:c r="N6185" s="33" t="n">
        <x:v>190.54607179632464</x:v>
      </x:c>
      <x:c r="O6185" s="32" t="n">
        <x:v>282218.24878493446</x:v>
      </x:c>
      <x:c r="P6185" s="32" t="n">
        <x:v>0</x:v>
      </x:c>
      <x:c r="Q6185" s="33" t="n">
        <x:v>1</x:v>
      </x:c>
      <x:c r="R6185" s="34" t="n">
        <x:v>0</x:v>
      </x:c>
    </x:row>
    <x:row r="6186" ht="18" customHeight="1">
      <x:c r="A6186" s="25" t="str">
        <x:v>EEZ_943</x:v>
      </x:c>
      <x:c r="B6186" s="25" t="str">
        <x:v>Kiribati (Phoenix Islands)</x:v>
      </x:c>
      <x:c r="C6186" s="25" t="str">
        <x:v>functional</x:v>
      </x:c>
      <x:c r="D6186" s="25" t="str">
        <x:v>Medium pelagics (30 - 89 cm)</x:v>
      </x:c>
      <x:c r="E6186" s="35" t="n">
        <x:v>3</x:v>
      </x:c>
      <x:c r="F6186" s="35" t="n">
        <x:v>3</x:v>
      </x:c>
      <x:c r="G6186" s="32" t="n">
        <x:v>1464.1704098845</x:v>
      </x:c>
      <x:c r="H6186" s="32" t="n">
        <x:v>1464.1704098845</x:v>
      </x:c>
      <x:c r="I6186" s="33" t="n">
        <x:v>0</x:v>
      </x:c>
      <x:c r="J6186" s="34" t="n">
        <x:v>1</x:v>
      </x:c>
      <x:c r="K6186" s="33" t="n">
        <x:v>1168.0172544735703</x:v>
      </x:c>
      <x:c r="L6186" s="32" t="n">
        <x:v>1710176.3022347358</x:v>
      </x:c>
      <x:c r="M6186" s="33" t="n">
        <x:v>3.9152889428732207</x:v>
      </x:c>
      <x:c r="N6186" s="33" t="n">
        <x:v>822.7898827911712</x:v>
      </x:c>
      <x:c r="O6186" s="32" t="n">
        <x:v>1204704.5999351689</x:v>
      </x:c>
      <x:c r="P6186" s="32" t="n">
        <x:v>505471.70229956694</x:v>
      </x:c>
      <x:c r="Q6186" s="33" t="n">
        <x:v>1.4195814495327477</x:v>
      </x:c>
      <x:c r="R6186" s="34" t="n">
        <x:v>0.4195814495327476</x:v>
      </x:c>
    </x:row>
    <x:row r="6187" ht="18" customHeight="1">
      <x:c r="A6187" s="25" t="str">
        <x:v>EEZ_943</x:v>
      </x:c>
      <x:c r="B6187" s="25" t="str">
        <x:v>Kiribati (Phoenix Islands)</x:v>
      </x:c>
      <x:c r="C6187" s="25" t="str">
        <x:v>functional</x:v>
      </x:c>
      <x:c r="D6187" s="25" t="str">
        <x:v>Medium reef assoc. fish (30 - 89 cm)</x:v>
      </x:c>
      <x:c r="E6187" s="35" t="n">
        <x:v>1</x:v>
      </x:c>
      <x:c r="F6187" s="35" t="n">
        <x:v>1</x:v>
      </x:c>
      <x:c r="G6187" s="32" t="n">
        <x:v>0.4348286232</x:v>
      </x:c>
      <x:c r="H6187" s="32" t="n">
        <x:v>0.4348286232</x:v>
      </x:c>
      <x:c r="I6187" s="33" t="n">
        <x:v>0</x:v>
      </x:c>
      <x:c r="J6187" s="34" t="n">
        <x:v>1</x:v>
      </x:c>
      <x:c r="K6187" s="33" t="n">
        <x:v>33.88441561392024</x:v>
      </x:c>
      <x:c r="L6187" s="32" t="n">
        <x:v>14.733913789337521</x:v>
      </x:c>
      <x:c r="M6187" s="33" t="n">
        <x:v>2.53</x:v>
      </x:c>
      <x:c r="N6187" s="33" t="n">
        <x:v>33.88441561392024</x:v>
      </x:c>
      <x:c r="O6187" s="32" t="n">
        <x:v>14.733913789337521</x:v>
      </x:c>
      <x:c r="P6187" s="32" t="n">
        <x:v>0</x:v>
      </x:c>
      <x:c r="Q6187" s="33" t="n">
        <x:v>1</x:v>
      </x:c>
      <x:c r="R6187" s="34" t="n">
        <x:v>0</x:v>
      </x:c>
    </x:row>
    <x:row r="6188" ht="18" customHeight="1">
      <x:c r="A6188" s="25" t="str">
        <x:v>EEZ_943</x:v>
      </x:c>
      <x:c r="B6188" s="25" t="str">
        <x:v>Kiribati (Phoenix Islands)</x:v>
      </x:c>
      <x:c r="C6188" s="25" t="str">
        <x:v>functional</x:v>
      </x:c>
      <x:c r="D6188" s="25" t="str">
        <x:v>Other demersal invertebrates</x:v>
      </x:c>
      <x:c r="E6188" s="35" t="n">
        <x:v>1</x:v>
      </x:c>
      <x:c r="F6188" s="35" t="n">
        <x:v>1</x:v>
      </x:c>
      <x:c r="G6188" s="32" t="n">
        <x:v>1.2196684642</x:v>
      </x:c>
      <x:c r="H6188" s="32" t="n">
        <x:v>1.2196684642</x:v>
      </x:c>
      <x:c r="I6188" s="33" t="n">
        <x:v>0</x:v>
      </x:c>
      <x:c r="J6188" s="34" t="n">
        <x:v>1</x:v>
      </x:c>
      <x:c r="K6188" s="33" t="n">
        <x:v>12.589254117941675</x:v>
      </x:c>
      <x:c r="L6188" s="32" t="n">
        <x:v>15.354716235453447</x:v>
      </x:c>
      <x:c r="M6188" s="33" t="n">
        <x:v>2.1</x:v>
      </x:c>
      <x:c r="N6188" s="33" t="n">
        <x:v>12.589254117941675</x:v>
      </x:c>
      <x:c r="O6188" s="32" t="n">
        <x:v>15.354716235453447</x:v>
      </x:c>
      <x:c r="P6188" s="32" t="n">
        <x:v>0</x:v>
      </x:c>
      <x:c r="Q6188" s="33" t="n">
        <x:v>1</x:v>
      </x:c>
      <x:c r="R6188" s="34" t="n">
        <x:v>0</x:v>
      </x:c>
    </x:row>
    <x:row r="6189" ht="18" customHeight="1">
      <x:c r="A6189" s="25" t="str">
        <x:v>EEZ_943</x:v>
      </x:c>
      <x:c r="B6189" s="25" t="str">
        <x:v>Kiribati (Phoenix Islands)</x:v>
      </x:c>
      <x:c r="C6189" s="25" t="str">
        <x:v>functional</x:v>
      </x:c>
      <x:c r="D6189" s="25" t="str">
        <x:v>Shrimps</x:v>
      </x:c>
      <x:c r="E6189" s="35" t="n">
        <x:v>1</x:v>
      </x:c>
      <x:c r="F6189" s="35" t="n">
        <x:v>1</x:v>
      </x:c>
      <x:c r="G6189" s="32" t="n">
        <x:v>0.1305107507</x:v>
      </x:c>
      <x:c r="H6189" s="32" t="n">
        <x:v>0.1305107507</x:v>
      </x:c>
      <x:c r="I6189" s="33" t="n">
        <x:v>0</x:v>
      </x:c>
      <x:c r="J6189" s="34" t="n">
        <x:v>1</x:v>
      </x:c>
      <x:c r="K6189" s="33" t="n">
        <x:v>50.11872336272725</x:v>
      </x:c>
      <x:c r="L6189" s="32" t="n">
        <x:v>6.541032210195163</x:v>
      </x:c>
      <x:c r="M6189" s="33" t="n">
        <x:v>2.7</x:v>
      </x:c>
      <x:c r="N6189" s="33" t="n">
        <x:v>50.11872336272725</x:v>
      </x:c>
      <x:c r="O6189" s="32" t="n">
        <x:v>6.541032210195163</x:v>
      </x:c>
      <x:c r="P6189" s="32" t="n">
        <x:v>0</x:v>
      </x:c>
      <x:c r="Q6189" s="33" t="n">
        <x:v>1</x:v>
      </x:c>
      <x:c r="R6189" s="34" t="n">
        <x:v>0</x:v>
      </x:c>
    </x:row>
    <x:row r="6190" ht="18" customHeight="1">
      <x:c r="A6190" s="25" t="str">
        <x:v>EEZ_943</x:v>
      </x:c>
      <x:c r="B6190" s="25" t="str">
        <x:v>Kiribati (Phoenix Islands)</x:v>
      </x:c>
      <x:c r="C6190" s="25" t="str">
        <x:v>functional</x:v>
      </x:c>
      <x:c r="D6190" s="25" t="str">
        <x:v>Small benthopelagics (&lt;30 cm)</x:v>
      </x:c>
      <x:c r="E6190" s="35" t="n">
        <x:v>1</x:v>
      </x:c>
      <x:c r="F6190" s="35" t="n">
        <x:v>1</x:v>
      </x:c>
      <x:c r="G6190" s="32" t="n">
        <x:v>0.3423382338</x:v>
      </x:c>
      <x:c r="H6190" s="32" t="n">
        <x:v>0.3423382338</x:v>
      </x:c>
      <x:c r="I6190" s="33" t="n">
        <x:v>0</x:v>
      </x:c>
      <x:c r="J6190" s="34" t="n">
        <x:v>1</x:v>
      </x:c>
      <x:c r="K6190" s="33" t="n">
        <x:v>107.1519305237606</x:v>
      </x:c>
      <x:c r="L6190" s="32" t="n">
        <x:v>36.68220264376451</x:v>
      </x:c>
      <x:c r="M6190" s="33" t="n">
        <x:v>3.0300000000000002</x:v>
      </x:c>
      <x:c r="N6190" s="33" t="n">
        <x:v>107.1519305237607</x:v>
      </x:c>
      <x:c r="O6190" s="32" t="n">
        <x:v>36.68220264376455</x:v>
      </x:c>
      <x:c r="P6190" s="32" t="n">
        <x:v>-3.552713678800501e-14</x:v>
      </x:c>
      <x:c r="Q6190" s="33" t="n">
        <x:v>0.999999999999999</x:v>
      </x:c>
      <x:c r="R6190" s="34" t="n">
        <x:v>-9.685115458584413e-16</x:v>
      </x:c>
    </x:row>
    <x:row r="6191" ht="18" customHeight="1">
      <x:c r="A6191" s="25" t="str">
        <x:v>EEZ_943</x:v>
      </x:c>
      <x:c r="B6191" s="25" t="str">
        <x:v>Kiribati (Phoenix Islands)</x:v>
      </x:c>
      <x:c r="C6191" s="25" t="str">
        <x:v>functional</x:v>
      </x:c>
      <x:c r="D6191" s="25" t="str">
        <x:v>Small pelagics (&lt;30 cm)</x:v>
      </x:c>
      <x:c r="E6191" s="35" t="n">
        <x:v>2</x:v>
      </x:c>
      <x:c r="F6191" s="35" t="n">
        <x:v>2</x:v>
      </x:c>
      <x:c r="G6191" s="32" t="n">
        <x:v>0.3310220311</x:v>
      </x:c>
      <x:c r="H6191" s="32" t="n">
        <x:v>0.3310220311</x:v>
      </x:c>
      <x:c r="I6191" s="33" t="n">
        <x:v>0</x:v>
      </x:c>
      <x:c r="J6191" s="34" t="n">
        <x:v>1</x:v>
      </x:c>
      <x:c r="K6191" s="33" t="n">
        <x:v>365.82651292751115</x:v>
      </x:c>
      <x:c r="L6191" s="32" t="n">
        <x:v>121.09663533949515</x:v>
      </x:c>
      <x:c r="M6191" s="33" t="n">
        <x:v>3.55968870558356</x:v>
      </x:c>
      <x:c r="N6191" s="33" t="n">
        <x:v>362.8179002465531</x:v>
      </x:c>
      <x:c r="O6191" s="32" t="n">
        <x:v>120.1007182590512</x:v>
      </x:c>
      <x:c r="P6191" s="32" t="n">
        <x:v>0.9959170804439452</x:v>
      </x:c>
      <x:c r="Q6191" s="33" t="n">
        <x:v>1.0082923490790106</x:v>
      </x:c>
      <x:c r="R6191" s="34" t="n">
        <x:v>0.00829234907901052</x:v>
      </x:c>
    </x:row>
    <x:row r="6192" ht="18" customHeight="1">
      <x:c r="A6192" s="25" t="str">
        <x:v>EEZ_944</x:v>
      </x:c>
      <x:c r="B6192" s="25" t="str">
        <x:v>Mexico (Atlantic)</x:v>
      </x:c>
      <x:c r="C6192" s="25" t="str">
        <x:v>functional</x:v>
      </x:c>
      <x:c r="D6192" s="25" t="str">
        <x:v>Cephalopods</x:v>
      </x:c>
      <x:c r="E6192" s="35" t="n">
        <x:v>2</x:v>
      </x:c>
      <x:c r="F6192" s="35" t="n">
        <x:v>2</x:v>
      </x:c>
      <x:c r="G6192" s="32" t="n">
        <x:v>35980.5926887781</x:v>
      </x:c>
      <x:c r="H6192" s="32" t="n">
        <x:v>35980.5926887781</x:v>
      </x:c>
      <x:c r="I6192" s="33" t="n">
        <x:v>0</x:v>
      </x:c>
      <x:c r="J6192" s="34" t="n">
        <x:v>1</x:v>
      </x:c>
      <x:c r="K6192" s="33" t="n">
        <x:v>348.85837863088017</x:v>
      </x:c>
      <x:c r="L6192" s="32" t="n">
        <x:v>12552131.22758523</x:v>
      </x:c>
      <x:c r="M6192" s="33" t="n">
        <x:v>3.5398520394703565</x:v>
      </x:c>
      <x:c r="N6192" s="33" t="n">
        <x:v>346.6187402027966</x:v>
      </x:c>
      <x:c r="O6192" s="32" t="n">
        <x:v>12471547.709534219</x:v>
      </x:c>
      <x:c r="P6192" s="32" t="n">
        <x:v>80583.51805101149</x:v>
      </x:c>
      <x:c r="Q6192" s="33" t="n">
        <x:v>1.0064613887488405</x:v>
      </x:c>
      <x:c r="R6192" s="34" t="n">
        <x:v>0.006461388748840466</x:v>
      </x:c>
    </x:row>
    <x:row r="6193" ht="18" customHeight="1">
      <x:c r="A6193" s="25" t="str">
        <x:v>EEZ_944</x:v>
      </x:c>
      <x:c r="B6193" s="25" t="str">
        <x:v>Mexico (Atlantic)</x:v>
      </x:c>
      <x:c r="C6193" s="25" t="str">
        <x:v>functional</x:v>
      </x:c>
      <x:c r="D6193" s="25" t="str">
        <x:v>Large benthopelagics (&gt;=90 cm)</x:v>
      </x:c>
      <x:c r="E6193" s="35" t="n">
        <x:v>3</x:v>
      </x:c>
      <x:c r="F6193" s="35" t="n">
        <x:v>3</x:v>
      </x:c>
      <x:c r="G6193" s="32" t="n">
        <x:v>8558.6640564234</x:v>
      </x:c>
      <x:c r="H6193" s="32" t="n">
        <x:v>8558.6640564234</x:v>
      </x:c>
      <x:c r="I6193" s="33" t="n">
        <x:v>0</x:v>
      </x:c>
      <x:c r="J6193" s="34" t="n">
        <x:v>1</x:v>
      </x:c>
      <x:c r="K6193" s="33" t="n">
        <x:v>463.0890864762719</x:v>
      </x:c>
      <x:c r="L6193" s="32" t="n">
        <x:v>3963423.9193464164</x:v>
      </x:c>
      <x:c r="M6193" s="33" t="n">
        <x:v>2.784234798647017</x:v>
      </x:c>
      <x:c r="N6193" s="33" t="n">
        <x:v>60.84638746296017</x:v>
      </x:c>
      <x:c r="O6193" s="32" t="n">
        <x:v>520763.78934244864</x:v>
      </x:c>
      <x:c r="P6193" s="32" t="n">
        <x:v>3442660.130003968</x:v>
      </x:c>
      <x:c r="Q6193" s="33" t="n">
        <x:v>7.610790151809329</x:v>
      </x:c>
      <x:c r="R6193" s="34" t="n">
        <x:v>6.610790151809329</x:v>
      </x:c>
    </x:row>
    <x:row r="6194" ht="18" customHeight="1">
      <x:c r="A6194" s="25" t="str">
        <x:v>EEZ_944</x:v>
      </x:c>
      <x:c r="B6194" s="25" t="str">
        <x:v>Mexico (Atlantic)</x:v>
      </x:c>
      <x:c r="C6194" s="25" t="str">
        <x:v>functional</x:v>
      </x:c>
      <x:c r="D6194" s="25" t="str">
        <x:v>Large demersals (&gt;=90 cm)</x:v>
      </x:c>
      <x:c r="E6194" s="35" t="n">
        <x:v>2</x:v>
      </x:c>
      <x:c r="F6194" s="35" t="n">
        <x:v>2</x:v>
      </x:c>
      <x:c r="G6194" s="32" t="n">
        <x:v>338.5857264744</x:v>
      </x:c>
      <x:c r="H6194" s="32" t="n">
        <x:v>338.5857264744</x:v>
      </x:c>
      <x:c r="I6194" s="33" t="n">
        <x:v>0</x:v>
      </x:c>
      <x:c r="J6194" s="34" t="n">
        <x:v>1</x:v>
      </x:c>
      <x:c r="K6194" s="33" t="n">
        <x:v>763.822216217954</x:v>
      </x:c>
      <x:c r="L6194" s="32" t="n">
        <x:v>258619.29997544218</x:v>
      </x:c>
      <x:c r="M6194" s="33" t="n">
        <x:v>3.88255727633223</x:v>
      </x:c>
      <x:c r="N6194" s="33" t="n">
        <x:v>763.0575193203949</x:v>
      </x:c>
      <x:c r="O6194" s="32" t="n">
        <x:v>258360.38452084945</x:v>
      </x:c>
      <x:c r="P6194" s="32" t="n">
        <x:v>258.9154545927304</x:v>
      </x:c>
      <x:c r="Q6194" s="33" t="n">
        <x:v>1.001002148433371</x:v>
      </x:c>
      <x:c r="R6194" s="34" t="n">
        <x:v>0.0010021484333711237</x:v>
      </x:c>
    </x:row>
    <x:row r="6195" ht="18" customHeight="1">
      <x:c r="A6195" s="25" t="str">
        <x:v>EEZ_944</x:v>
      </x:c>
      <x:c r="B6195" s="25" t="str">
        <x:v>Mexico (Atlantic)</x:v>
      </x:c>
      <x:c r="C6195" s="25" t="str">
        <x:v>functional</x:v>
      </x:c>
      <x:c r="D6195" s="25" t="str">
        <x:v>Large pelagics (&gt;=90 cm)</x:v>
      </x:c>
      <x:c r="E6195" s="35" t="n">
        <x:v>19</x:v>
      </x:c>
      <x:c r="F6195" s="35" t="n">
        <x:v>19</x:v>
      </x:c>
      <x:c r="G6195" s="32" t="n">
        <x:v>8922.748675375298</x:v>
      </x:c>
      <x:c r="H6195" s="32" t="n">
        <x:v>8922.748675375298</x:v>
      </x:c>
      <x:c r="I6195" s="33" t="n">
        <x:v>0</x:v>
      </x:c>
      <x:c r="J6195" s="34" t="n">
        <x:v>1</x:v>
      </x:c>
      <x:c r="K6195" s="33" t="n">
        <x:v>2505.803555964417</x:v>
      </x:c>
      <x:c r="L6195" s="32" t="n">
        <x:v>22358655.35973221</x:v>
      </x:c>
      <x:c r="M6195" s="33" t="n">
        <x:v>4.3867255744226945</x:v>
      </x:c>
      <x:c r="N6195" s="33" t="n">
        <x:v>2436.2708809583064</x:v>
      </x:c>
      <x:c r="O6195" s="32" t="n">
        <x:v>21738232.77592614</x:v>
      </x:c>
      <x:c r="P6195" s="32" t="n">
        <x:v>620422.5838060714</x:v>
      </x:c>
      <x:c r="Q6195" s="33" t="n">
        <x:v>1.0285406173630247</x:v>
      </x:c>
      <x:c r="R6195" s="34" t="n">
        <x:v>0.028540617363024757</x:v>
      </x:c>
    </x:row>
    <x:row r="6196" ht="18" customHeight="1">
      <x:c r="A6196" s="25" t="str">
        <x:v>EEZ_944</x:v>
      </x:c>
      <x:c r="B6196" s="25" t="str">
        <x:v>Mexico (Atlantic)</x:v>
      </x:c>
      <x:c r="C6196" s="25" t="str">
        <x:v>functional</x:v>
      </x:c>
      <x:c r="D6196" s="25" t="str">
        <x:v>Large rays (&gt;=90 cm)</x:v>
      </x:c>
      <x:c r="E6196" s="35" t="n">
        <x:v>2</x:v>
      </x:c>
      <x:c r="F6196" s="35" t="n">
        <x:v>2</x:v>
      </x:c>
      <x:c r="G6196" s="32" t="n">
        <x:v>3597.8340695031</x:v>
      </x:c>
      <x:c r="H6196" s="32" t="n">
        <x:v>3597.8340695031</x:v>
      </x:c>
      <x:c r="I6196" s="33" t="n">
        <x:v>0</x:v>
      </x:c>
      <x:c r="J6196" s="34" t="n">
        <x:v>1</x:v>
      </x:c>
      <x:c r="K6196" s="33" t="n">
        <x:v>263.3113529502909</x:v>
      </x:c>
      <x:c r="L6196" s="32" t="n">
        <x:v>947350.5565315122</x:v>
      </x:c>
      <x:c r="M6196" s="33" t="n">
        <x:v>3.4079567044193744</x:v>
      </x:c>
      <x:c r="N6196" s="33" t="n">
        <x:v>255.83308296929638</x:v>
      </x:c>
      <x:c r="O6196" s="32" t="n">
        <x:v>920444.9820129479</x:v>
      </x:c>
      <x:c r="P6196" s="32" t="n">
        <x:v>26905.574518564274</x:v>
      </x:c>
      <x:c r="Q6196" s="33" t="n">
        <x:v>1.0292310513331537</x:v>
      </x:c>
      <x:c r="R6196" s="34" t="n">
        <x:v>0.029231051333153766</x:v>
      </x:c>
    </x:row>
    <x:row r="6197" ht="18" customHeight="1">
      <x:c r="A6197" s="25" t="str">
        <x:v>EEZ_944</x:v>
      </x:c>
      <x:c r="B6197" s="25" t="str">
        <x:v>Mexico (Atlantic)</x:v>
      </x:c>
      <x:c r="C6197" s="25" t="str">
        <x:v>functional</x:v>
      </x:c>
      <x:c r="D6197" s="25" t="str">
        <x:v>Large reef assoc. fish (&gt;=90 cm)</x:v>
      </x:c>
      <x:c r="E6197" s="35" t="n">
        <x:v>1</x:v>
      </x:c>
      <x:c r="F6197" s="35" t="n">
        <x:v>1</x:v>
      </x:c>
      <x:c r="G6197" s="32" t="n">
        <x:v>9354.1437420739</x:v>
      </x:c>
      <x:c r="H6197" s="32" t="n">
        <x:v>9354.1437420739</x:v>
      </x:c>
      <x:c r="I6197" s="33" t="n">
        <x:v>0</x:v>
      </x:c>
      <x:c r="J6197" s="34" t="n">
        <x:v>1</x:v>
      </x:c>
      <x:c r="K6197" s="33" t="n">
        <x:v>831.7637711026708</x:v>
      </x:c>
      <x:c r="L6197" s="32" t="n">
        <x:v>7780437.874343837</x:v>
      </x:c>
      <x:c r="M6197" s="33" t="n">
        <x:v>3.9199999999999995</x:v>
      </x:c>
      <x:c r="N6197" s="33" t="n">
        <x:v>831.76377110267</x:v>
      </x:c>
      <x:c r="O6197" s="32" t="n">
        <x:v>7780437.874343829</x:v>
      </x:c>
      <x:c r="P6197" s="32" t="n">
        <x:v>7.450580596923828e-9</x:v>
      </x:c>
      <x:c r="Q6197" s="33" t="n">
        <x:v>1.0000000000000009</x:v>
      </x:c>
      <x:c r="R6197" s="34" t="n">
        <x:v>9.576042784805579e-16</x:v>
      </x:c>
    </x:row>
    <x:row r="6198" ht="18" customHeight="1">
      <x:c r="A6198" s="25" t="str">
        <x:v>EEZ_944</x:v>
      </x:c>
      <x:c r="B6198" s="25" t="str">
        <x:v>Mexico (Atlantic)</x:v>
      </x:c>
      <x:c r="C6198" s="25" t="str">
        <x:v>functional</x:v>
      </x:c>
      <x:c r="D6198" s="25" t="str">
        <x:v>Large sharks (&gt;=90 cm)</x:v>
      </x:c>
      <x:c r="E6198" s="35" t="n">
        <x:v>12</x:v>
      </x:c>
      <x:c r="F6198" s="35" t="n">
        <x:v>12</x:v>
      </x:c>
      <x:c r="G6198" s="32" t="n">
        <x:v>9660.8509610392</x:v>
      </x:c>
      <x:c r="H6198" s="32" t="n">
        <x:v>9660.8509610392</x:v>
      </x:c>
      <x:c r="I6198" s="33" t="n">
        <x:v>0</x:v>
      </x:c>
      <x:c r="J6198" s="34" t="n">
        <x:v>1</x:v>
      </x:c>
      <x:c r="K6198" s="33" t="n">
        <x:v>1536.5479029880937</x:v>
      </x:c>
      <x:c r="L6198" s="32" t="n">
        <x:v>14844360.285265291</x:v>
      </x:c>
      <x:c r="M6198" s="33" t="n">
        <x:v>4.164881014843053</x:v>
      </x:c>
      <x:c r="N6198" s="33" t="n">
        <x:v>1461.7766316052198</x:v>
      </x:c>
      <x:c r="O6198" s="32" t="n">
        <x:v>14122006.176267931</x:v>
      </x:c>
      <x:c r="P6198" s="32" t="n">
        <x:v>722354.1089973599</x:v>
      </x:c>
      <x:c r="Q6198" s="33" t="n">
        <x:v>1.0511509554649026</x:v>
      </x:c>
      <x:c r="R6198" s="34" t="n">
        <x:v>0.05115095546490256</x:v>
      </x:c>
    </x:row>
    <x:row r="6199" ht="18" customHeight="1">
      <x:c r="A6199" s="25" t="str">
        <x:v>EEZ_944</x:v>
      </x:c>
      <x:c r="B6199" s="25" t="str">
        <x:v>Mexico (Atlantic)</x:v>
      </x:c>
      <x:c r="C6199" s="25" t="str">
        <x:v>functional</x:v>
      </x:c>
      <x:c r="D6199" s="25" t="str">
        <x:v>Lobsters, crabs</x:v>
      </x:c>
      <x:c r="E6199" s="35" t="n">
        <x:v>2</x:v>
      </x:c>
      <x:c r="F6199" s="35" t="n">
        <x:v>2</x:v>
      </x:c>
      <x:c r="G6199" s="32" t="n">
        <x:v>20061.8970059378</x:v>
      </x:c>
      <x:c r="H6199" s="32" t="n">
        <x:v>20061.8970059378</x:v>
      </x:c>
      <x:c r="I6199" s="33" t="n">
        <x:v>0</x:v>
      </x:c>
      <x:c r="J6199" s="34" t="n">
        <x:v>1</x:v>
      </x:c>
      <x:c r="K6199" s="33" t="n">
        <x:v>959.3944423454595</x:v>
      </x:c>
      <x:c r="L6199" s="32" t="n">
        <x:v>19247272.49040374</x:v>
      </x:c>
      <x:c r="M6199" s="33" t="n">
        <x:v>3.9613974642668466</x:v>
      </x:c>
      <x:c r="N6199" s="33" t="n">
        <x:v>914.9502165481151</x:v>
      </x:c>
      <x:c r="O6199" s="32" t="n">
        <x:v>18355637.00994877</x:v>
      </x:c>
      <x:c r="P6199" s="32" t="n">
        <x:v>891635.4804549702</x:v>
      </x:c>
      <x:c r="Q6199" s="33" t="n">
        <x:v>1.0485755672751484</x:v>
      </x:c>
      <x:c r="R6199" s="34" t="n">
        <x:v>0.04857556727514839</x:v>
      </x:c>
    </x:row>
    <x:row r="6200" ht="18" customHeight="1">
      <x:c r="A6200" s="25" t="str">
        <x:v>EEZ_944</x:v>
      </x:c>
      <x:c r="B6200" s="25" t="str">
        <x:v>Mexico (Atlantic)</x:v>
      </x:c>
      <x:c r="C6200" s="25" t="str">
        <x:v>functional</x:v>
      </x:c>
      <x:c r="D6200" s="25" t="str">
        <x:v>Medium benthopelagics (30 - 89 cm)</x:v>
      </x:c>
      <x:c r="E6200" s="35" t="n">
        <x:v>3</x:v>
      </x:c>
      <x:c r="F6200" s="35" t="n">
        <x:v>3</x:v>
      </x:c>
      <x:c r="G6200" s="32" t="n">
        <x:v>6275.3320046517</x:v>
      </x:c>
      <x:c r="H6200" s="32" t="n">
        <x:v>6275.3320046517</x:v>
      </x:c>
      <x:c r="I6200" s="33" t="n">
        <x:v>0</x:v>
      </x:c>
      <x:c r="J6200" s="34" t="n">
        <x:v>1</x:v>
      </x:c>
      <x:c r="K6200" s="33" t="n">
        <x:v>71.91698697330838</x:v>
      </x:c>
      <x:c r="L6200" s="32" t="n">
        <x:v>451302.9700317215</x:v>
      </x:c>
      <x:c r="M6200" s="33" t="n">
        <x:v>2.2216874359185974</x:v>
      </x:c>
      <x:c r="N6200" s="33" t="n">
        <x:v>16.660477174316497</x:v>
      </x:c>
      <x:c r="O6200" s="32" t="n">
        <x:v>104550.02562475744</x:v>
      </x:c>
      <x:c r="P6200" s="32" t="n">
        <x:v>346752.94440696406</x:v>
      </x:c>
      <x:c r="Q6200" s="33" t="n">
        <x:v>4.316622280433502</x:v>
      </x:c>
      <x:c r="R6200" s="34" t="n">
        <x:v>3.3166222804335015</x:v>
      </x:c>
    </x:row>
    <x:row r="6201" ht="18" customHeight="1">
      <x:c r="A6201" s="25" t="str">
        <x:v>EEZ_944</x:v>
      </x:c>
      <x:c r="B6201" s="25" t="str">
        <x:v>Mexico (Atlantic)</x:v>
      </x:c>
      <x:c r="C6201" s="25" t="str">
        <x:v>functional</x:v>
      </x:c>
      <x:c r="D6201" s="25" t="str">
        <x:v>Medium demersals (30 - 89 cm)</x:v>
      </x:c>
      <x:c r="E6201" s="35" t="n">
        <x:v>11</x:v>
      </x:c>
      <x:c r="F6201" s="35" t="n">
        <x:v>11</x:v>
      </x:c>
      <x:c r="G6201" s="32" t="n">
        <x:v>226664.54499035285</x:v>
      </x:c>
      <x:c r="H6201" s="32" t="n">
        <x:v>226664.54499035285</x:v>
      </x:c>
      <x:c r="I6201" s="33" t="n">
        <x:v>0</x:v>
      </x:c>
      <x:c r="J6201" s="34" t="n">
        <x:v>1</x:v>
      </x:c>
      <x:c r="K6201" s="33" t="n">
        <x:v>416.22493636527946</x:v>
      </x:c>
      <x:c r="L6201" s="32" t="n">
        <x:v>94343435.81487463</x:v>
      </x:c>
      <x:c r="M6201" s="33" t="n">
        <x:v>3.509786515971799</x:v>
      </x:c>
      <x:c r="N6201" s="33" t="n">
        <x:v>323.4346286576361</x:v>
      </x:c>
      <x:c r="O6201" s="32" t="n">
        <x:v>73311162.93880682</x:v>
      </x:c>
      <x:c r="P6201" s="32" t="n">
        <x:v>21032272.876067817</x:v>
      </x:c>
      <x:c r="Q6201" s="33" t="n">
        <x:v>1.2868904547814028</x:v>
      </x:c>
      <x:c r="R6201" s="34" t="n">
        <x:v>0.2868904547814029</x:v>
      </x:c>
    </x:row>
    <x:row r="6202" ht="18" customHeight="1">
      <x:c r="A6202" s="25" t="str">
        <x:v>EEZ_944</x:v>
      </x:c>
      <x:c r="B6202" s="25" t="str">
        <x:v>Mexico (Atlantic)</x:v>
      </x:c>
      <x:c r="C6202" s="25" t="str">
        <x:v>functional</x:v>
      </x:c>
      <x:c r="D6202" s="25" t="str">
        <x:v>Medium pelagics (30 - 89 cm)</x:v>
      </x:c>
      <x:c r="E6202" s="35" t="n">
        <x:v>8</x:v>
      </x:c>
      <x:c r="F6202" s="35" t="n">
        <x:v>8</x:v>
      </x:c>
      <x:c r="G6202" s="32" t="n">
        <x:v>26778.9568431323</x:v>
      </x:c>
      <x:c r="H6202" s="32" t="n">
        <x:v>26778.9568431323</x:v>
      </x:c>
      <x:c r="I6202" s="33" t="n">
        <x:v>0</x:v>
      </x:c>
      <x:c r="J6202" s="34" t="n">
        <x:v>1</x:v>
      </x:c>
      <x:c r="K6202" s="33" t="n">
        <x:v>2238.830720703716</x:v>
      </x:c>
      <x:c r="L6202" s="32" t="n">
        <x:v>59953551.248803586</x:v>
      </x:c>
      <x:c r="M6202" s="33" t="n">
        <x:v>4.147923960945532</x:v>
      </x:c>
      <x:c r="N6202" s="33" t="n">
        <x:v>1405.8013658902075</x:v>
      </x:c>
      <x:c r="O6202" s="32" t="n">
        <x:v>37645894.1071903</x:v>
      </x:c>
      <x:c r="P6202" s="32" t="n">
        <x:v>22307657.141613282</x:v>
      </x:c>
      <x:c r="Q6202" s="33" t="n">
        <x:v>1.59256547548309</x:v>
      </x:c>
      <x:c r="R6202" s="34" t="n">
        <x:v>0.5925654754830901</x:v>
      </x:c>
    </x:row>
    <x:row r="6203" ht="18" customHeight="1">
      <x:c r="A6203" s="25" t="str">
        <x:v>EEZ_944</x:v>
      </x:c>
      <x:c r="B6203" s="25" t="str">
        <x:v>Mexico (Atlantic)</x:v>
      </x:c>
      <x:c r="C6203" s="25" t="str">
        <x:v>functional</x:v>
      </x:c>
      <x:c r="D6203" s="25" t="str">
        <x:v>Medium reef assoc. fish (30 - 89 cm)</x:v>
      </x:c>
      <x:c r="E6203" s="35" t="n">
        <x:v>17</x:v>
      </x:c>
      <x:c r="F6203" s="35" t="n">
        <x:v>17</x:v>
      </x:c>
      <x:c r="G6203" s="32" t="n">
        <x:v>56898.390927718596</x:v>
      </x:c>
      <x:c r="H6203" s="32" t="n">
        <x:v>56898.390927718596</x:v>
      </x:c>
      <x:c r="I6203" s="33" t="n">
        <x:v>0</x:v>
      </x:c>
      <x:c r="J6203" s="34" t="n">
        <x:v>1</x:v>
      </x:c>
      <x:c r="K6203" s="33" t="n">
        <x:v>1154.7103417862088</x:v>
      </x:c>
      <x:c r="L6203" s="32" t="n">
        <x:v>65701160.43523126</x:v>
      </x:c>
      <x:c r="M6203" s="33" t="n">
        <x:v>3.9991601461513313</x:v>
      </x:c>
      <x:c r="N6203" s="33" t="n">
        <x:v>998.0680337018227</x:v>
      </x:c>
      <x:c r="O6203" s="32" t="n">
        <x:v>56788465.154025726</x:v>
      </x:c>
      <x:c r="P6203" s="32" t="n">
        <x:v>8912695.281205535</x:v>
      </x:c>
      <x:c r="Q6203" s="33" t="n">
        <x:v>1.1569455215426563</x:v>
      </x:c>
      <x:c r="R6203" s="34" t="n">
        <x:v>0.15694552154265637</x:v>
      </x:c>
    </x:row>
    <x:row r="6204" ht="18" customHeight="1">
      <x:c r="A6204" s="25" t="str">
        <x:v>EEZ_944</x:v>
      </x:c>
      <x:c r="B6204" s="25" t="str">
        <x:v>Mexico (Atlantic)</x:v>
      </x:c>
      <x:c r="C6204" s="25" t="str">
        <x:v>functional</x:v>
      </x:c>
      <x:c r="D6204" s="25" t="str">
        <x:v>Other demersal invertebrates</x:v>
      </x:c>
      <x:c r="E6204" s="35" t="n">
        <x:v>8</x:v>
      </x:c>
      <x:c r="F6204" s="35" t="n">
        <x:v>8</x:v>
      </x:c>
      <x:c r="G6204" s="32" t="n">
        <x:v>59175.6458086829</x:v>
      </x:c>
      <x:c r="H6204" s="32" t="n">
        <x:v>59175.6458086829</x:v>
      </x:c>
      <x:c r="I6204" s="33" t="n">
        <x:v>0</x:v>
      </x:c>
      <x:c r="J6204" s="34" t="n">
        <x:v>1</x:v>
      </x:c>
      <x:c r="K6204" s="33" t="n">
        <x:v>19.781135045939035</x:v>
      </x:c>
      <x:c r="L6204" s="32" t="n">
        <x:v>1170561.4411722126</x:v>
      </x:c>
      <x:c r="M6204" s="33" t="n">
        <x:v>2.1028553427132075</x:v>
      </x:c>
      <x:c r="N6204" s="33" t="n">
        <x:v>12.672296994460368</x:v>
      </x:c>
      <x:c r="O6204" s="32" t="n">
        <x:v>749891.3585266236</x:v>
      </x:c>
      <x:c r="P6204" s="32" t="n">
        <x:v>420670.082645589</x:v>
      </x:c>
      <x:c r="Q6204" s="33" t="n">
        <x:v>1.5609747036852324</x:v>
      </x:c>
      <x:c r="R6204" s="34" t="n">
        <x:v>0.5609747036852324</x:v>
      </x:c>
    </x:row>
    <x:row r="6205" ht="18" customHeight="1">
      <x:c r="A6205" s="25" t="str">
        <x:v>EEZ_944</x:v>
      </x:c>
      <x:c r="B6205" s="25" t="str">
        <x:v>Mexico (Atlantic)</x:v>
      </x:c>
      <x:c r="C6205" s="25" t="str">
        <x:v>functional</x:v>
      </x:c>
      <x:c r="D6205" s="25" t="str">
        <x:v>Shrimps</x:v>
      </x:c>
      <x:c r="E6205" s="35" t="n">
        <x:v>7</x:v>
      </x:c>
      <x:c r="F6205" s="35" t="n">
        <x:v>7</x:v>
      </x:c>
      <x:c r="G6205" s="32" t="n">
        <x:v>36101.62886718041</x:v>
      </x:c>
      <x:c r="H6205" s="32" t="n">
        <x:v>36101.62886718041</x:v>
      </x:c>
      <x:c r="I6205" s="33" t="n">
        <x:v>0</x:v>
      </x:c>
      <x:c r="J6205" s="34" t="n">
        <x:v>1</x:v>
      </x:c>
      <x:c r="K6205" s="33" t="n">
        <x:v>53.08703460287851</x:v>
      </x:c>
      <x:c r="L6205" s="32" t="n">
        <x:v>1916528.420892284</x:v>
      </x:c>
      <x:c r="M6205" s="33" t="n">
        <x:v>2.6889049606989004</x:v>
      </x:c>
      <x:c r="N6205" s="33" t="n">
        <x:v>48.854543627676776</x:v>
      </x:c>
      <x:c r="O6205" s="32" t="n">
        <x:v>1763728.6025218605</x:v>
      </x:c>
      <x:c r="P6205" s="32" t="n">
        <x:v>152799.8183704235</x:v>
      </x:c>
      <x:c r="Q6205" s="33" t="n">
        <x:v>1.0866345412508156</x:v>
      </x:c>
      <x:c r="R6205" s="34" t="n">
        <x:v>0.08663454125081563</x:v>
      </x:c>
    </x:row>
    <x:row r="6206" ht="18" customHeight="1">
      <x:c r="A6206" s="25" t="str">
        <x:v>EEZ_944</x:v>
      </x:c>
      <x:c r="B6206" s="25" t="str">
        <x:v>Mexico (Atlantic)</x:v>
      </x:c>
      <x:c r="C6206" s="25" t="str">
        <x:v>functional</x:v>
      </x:c>
      <x:c r="D6206" s="25" t="str">
        <x:v>Small benthopelagics (&lt;30 cm)</x:v>
      </x:c>
      <x:c r="E6206" s="35" t="n">
        <x:v>1</x:v>
      </x:c>
      <x:c r="F6206" s="35" t="n">
        <x:v>1</x:v>
      </x:c>
      <x:c r="G6206" s="32" t="n">
        <x:v>1568.0167545165</x:v>
      </x:c>
      <x:c r="H6206" s="32" t="n">
        <x:v>1568.0167545165</x:v>
      </x:c>
      <x:c r="I6206" s="33" t="n">
        <x:v>0</x:v>
      </x:c>
      <x:c r="J6206" s="34" t="n">
        <x:v>1</x:v>
      </x:c>
      <x:c r="K6206" s="33" t="n">
        <x:v>107.1519305237606</x:v>
      </x:c>
      <x:c r="L6206" s="32" t="n">
        <x:v>168016.02234004458</x:v>
      </x:c>
      <x:c r="M6206" s="33" t="n">
        <x:v>3.0299999999999994</x:v>
      </x:c>
      <x:c r="N6206" s="33" t="n">
        <x:v>107.15193052376048</x:v>
      </x:c>
      <x:c r="O6206" s="32" t="n">
        <x:v>168016.0223400444</x:v>
      </x:c>
      <x:c r="P6206" s="32" t="n">
        <x:v>1.7462298274040222e-10</x:v>
      </x:c>
      <x:c r="Q6206" s="33" t="n">
        <x:v>1.000000000000001</x:v>
      </x:c>
      <x:c r="R6206" s="34" t="n">
        <x:v>1.0393233949259085e-15</x:v>
      </x:c>
    </x:row>
    <x:row r="6207" ht="18" customHeight="1">
      <x:c r="A6207" s="25" t="str">
        <x:v>EEZ_944</x:v>
      </x:c>
      <x:c r="B6207" s="25" t="str">
        <x:v>Mexico (Atlantic)</x:v>
      </x:c>
      <x:c r="C6207" s="25" t="str">
        <x:v>functional</x:v>
      </x:c>
      <x:c r="D6207" s="25" t="str">
        <x:v>Small demersals (&lt;30 cm)</x:v>
      </x:c>
      <x:c r="E6207" s="35" t="n">
        <x:v>1</x:v>
      </x:c>
      <x:c r="F6207" s="35" t="n">
        <x:v>1</x:v>
      </x:c>
      <x:c r="G6207" s="32" t="n">
        <x:v>422.5475029932</x:v>
      </x:c>
      <x:c r="H6207" s="32" t="n">
        <x:v>422.5475029932</x:v>
      </x:c>
      <x:c r="I6207" s="33" t="n">
        <x:v>0</x:v>
      </x:c>
      <x:c r="J6207" s="34" t="n">
        <x:v>1</x:v>
      </x:c>
      <x:c r="K6207" s="33" t="n">
        <x:v>407.3802778041126</x:v>
      </x:c>
      <x:c r="L6207" s="32" t="n">
        <x:v>172137.51915480391</x:v>
      </x:c>
      <x:c r="M6207" s="33" t="n">
        <x:v>3.61</x:v>
      </x:c>
      <x:c r="N6207" s="33" t="n">
        <x:v>407.3802778041126</x:v>
      </x:c>
      <x:c r="O6207" s="32" t="n">
        <x:v>172137.51915480391</x:v>
      </x:c>
      <x:c r="P6207" s="32" t="n">
        <x:v>0</x:v>
      </x:c>
      <x:c r="Q6207" s="33" t="n">
        <x:v>1</x:v>
      </x:c>
      <x:c r="R6207" s="34" t="n">
        <x:v>0</x:v>
      </x:c>
    </x:row>
    <x:row r="6208" ht="18" customHeight="1">
      <x:c r="A6208" s="25" t="str">
        <x:v>EEZ_944</x:v>
      </x:c>
      <x:c r="B6208" s="25" t="str">
        <x:v>Mexico (Atlantic)</x:v>
      </x:c>
      <x:c r="C6208" s="25" t="str">
        <x:v>functional</x:v>
      </x:c>
      <x:c r="D6208" s="25" t="str">
        <x:v>Small pelagics (&lt;30 cm)</x:v>
      </x:c>
      <x:c r="E6208" s="35" t="n">
        <x:v>2</x:v>
      </x:c>
      <x:c r="F6208" s="35" t="n">
        <x:v>2</x:v>
      </x:c>
      <x:c r="G6208" s="32" t="n">
        <x:v>252.81523148940002</x:v>
      </x:c>
      <x:c r="H6208" s="32" t="n">
        <x:v>252.81523148940002</x:v>
      </x:c>
      <x:c r="I6208" s="33" t="n">
        <x:v>0</x:v>
      </x:c>
      <x:c r="J6208" s="34" t="n">
        <x:v>1</x:v>
      </x:c>
      <x:c r="K6208" s="33" t="n">
        <x:v>160.14480725040994</x:v>
      </x:c>
      <x:c r="L6208" s="32" t="n">
        <x:v>40487.046516837734</x:v>
      </x:c>
      <x:c r="M6208" s="33" t="n">
        <x:v>3.2034839883374153</x:v>
      </x:c>
      <x:c r="N6208" s="33" t="n">
        <x:v>159.76586251501882</x:v>
      </x:c>
      <x:c r="O6208" s="32" t="n">
        <x:v>40391.24351583814</x:v>
      </x:c>
      <x:c r="P6208" s="32" t="n">
        <x:v>95.80300099959277</x:v>
      </x:c>
      <x:c r="Q6208" s="33" t="n">
        <x:v>1.0023718755022244</x:v>
      </x:c>
      <x:c r="R6208" s="34" t="n">
        <x:v>0.0023718755022243045</x:v>
      </x:c>
    </x:row>
    <x:row r="6209" ht="18" customHeight="1">
      <x:c r="A6209" s="25" t="str">
        <x:v>EEZ_944</x:v>
      </x:c>
      <x:c r="B6209" s="25" t="str">
        <x:v>Mexico (Atlantic)</x:v>
      </x:c>
      <x:c r="C6209" s="25" t="str">
        <x:v>functional</x:v>
      </x:c>
      <x:c r="D6209" s="25" t="str">
        <x:v>Small reef assoc. fish (&lt;30 cm)</x:v>
      </x:c>
      <x:c r="E6209" s="35" t="n">
        <x:v>1</x:v>
      </x:c>
      <x:c r="F6209" s="35" t="n">
        <x:v>1</x:v>
      </x:c>
      <x:c r="G6209" s="32" t="n">
        <x:v>2361.077882685</x:v>
      </x:c>
      <x:c r="H6209" s="32" t="n">
        <x:v>2361.077882685</x:v>
      </x:c>
      <x:c r="I6209" s="33" t="n">
        <x:v>0</x:v>
      </x:c>
      <x:c r="J6209" s="34" t="n">
        <x:v>1</x:v>
      </x:c>
      <x:c r="K6209" s="33" t="n">
        <x:v>177.82794100389228</x:v>
      </x:c>
      <x:c r="L6209" s="32" t="n">
        <x:v>419865.6184277031</x:v>
      </x:c>
      <x:c r="M6209" s="33" t="n">
        <x:v>3.25</x:v>
      </x:c>
      <x:c r="N6209" s="33" t="n">
        <x:v>177.82794100389228</x:v>
      </x:c>
      <x:c r="O6209" s="32" t="n">
        <x:v>419865.6184277031</x:v>
      </x:c>
      <x:c r="P6209" s="32" t="n">
        <x:v>0</x:v>
      </x:c>
      <x:c r="Q6209" s="33" t="n">
        <x:v>1</x:v>
      </x:c>
      <x:c r="R6209" s="34" t="n">
        <x:v>0</x:v>
      </x:c>
    </x:row>
    <x:row r="6210" ht="18" customHeight="1">
      <x:c r="A6210" s="25" t="str">
        <x:v>EEZ_944</x:v>
      </x:c>
      <x:c r="B6210" s="25" t="str">
        <x:v>Mexico (Atlantic)</x:v>
      </x:c>
      <x:c r="C6210" s="25" t="str">
        <x:v>functional</x:v>
      </x:c>
      <x:c r="D6210" s="25" t="str">
        <x:v>Small to medium flatfishes (&lt;90 cm)</x:v>
      </x:c>
      <x:c r="E6210" s="35" t="n">
        <x:v>1</x:v>
      </x:c>
      <x:c r="F6210" s="35" t="n">
        <x:v>1</x:v>
      </x:c>
      <x:c r="G6210" s="32" t="n">
        <x:v>97</x:v>
      </x:c>
      <x:c r="H6210" s="32" t="n">
        <x:v>97</x:v>
      </x:c>
      <x:c r="I6210" s="33" t="n">
        <x:v>0</x:v>
      </x:c>
      <x:c r="J6210" s="34" t="n">
        <x:v>1</x:v>
      </x:c>
      <x:c r="K6210" s="33" t="n">
        <x:v>371.5352290971724</x:v>
      </x:c>
      <x:c r="L6210" s="32" t="n">
        <x:v>36038.91722242573</x:v>
      </x:c>
      <x:c r="M6210" s="33" t="n">
        <x:v>3.57</x:v>
      </x:c>
      <x:c r="N6210" s="33" t="n">
        <x:v>371.5352290971724</x:v>
      </x:c>
      <x:c r="O6210" s="32" t="n">
        <x:v>36038.91722242573</x:v>
      </x:c>
      <x:c r="P6210" s="32" t="n">
        <x:v>0</x:v>
      </x:c>
      <x:c r="Q6210" s="33" t="n">
        <x:v>1</x:v>
      </x:c>
      <x:c r="R6210" s="34" t="n">
        <x:v>0</x:v>
      </x:c>
    </x:row>
    <x:row r="6211" ht="18" customHeight="1">
      <x:c r="A6211" s="25" t="str">
        <x:v>EEZ_945</x:v>
      </x:c>
      <x:c r="B6211" s="25" t="str">
        <x:v>Mexico (Pacific)</x:v>
      </x:c>
      <x:c r="C6211" s="25" t="str">
        <x:v>functional</x:v>
      </x:c>
      <x:c r="D6211" s="25" t="str">
        <x:v>Cephalopods</x:v>
      </x:c>
      <x:c r="E6211" s="35" t="n">
        <x:v>2</x:v>
      </x:c>
      <x:c r="F6211" s="35" t="n">
        <x:v>2</x:v>
      </x:c>
      <x:c r="G6211" s="32" t="n">
        <x:v>15884</x:v>
      </x:c>
      <x:c r="H6211" s="32" t="n">
        <x:v>15884</x:v>
      </x:c>
      <x:c r="I6211" s="33" t="n">
        <x:v>0</x:v>
      </x:c>
      <x:c r="J6211" s="34" t="n">
        <x:v>1</x:v>
      </x:c>
      <x:c r="K6211" s="33" t="n">
        <x:v>1041.218851288379</x:v>
      </x:c>
      <x:c r="L6211" s="32" t="n">
        <x:v>16538720.233864613</x:v>
      </x:c>
      <x:c r="M6211" s="33" t="n">
        <x:v>3.9952228657768822</x:v>
      </x:c>
      <x:c r="N6211" s="33" t="n">
        <x:v>989.0605180791426</x:v>
      </x:c>
      <x:c r="O6211" s="32" t="n">
        <x:v>15710237.269169101</x:v>
      </x:c>
      <x:c r="P6211" s="32" t="n">
        <x:v>828482.9646955114</x:v>
      </x:c>
      <x:c r="Q6211" s="33" t="n">
        <x:v>1.0527352292967203</x:v>
      </x:c>
      <x:c r="R6211" s="34" t="n">
        <x:v>0.052735229296720164</x:v>
      </x:c>
    </x:row>
    <x:row r="6212" ht="18" customHeight="1">
      <x:c r="A6212" s="25" t="str">
        <x:v>EEZ_945</x:v>
      </x:c>
      <x:c r="B6212" s="25" t="str">
        <x:v>Mexico (Pacific)</x:v>
      </x:c>
      <x:c r="C6212" s="25" t="str">
        <x:v>functional</x:v>
      </x:c>
      <x:c r="D6212" s="25" t="str">
        <x:v>Jellyfish</x:v>
      </x:c>
      <x:c r="E6212" s="35" t="n">
        <x:v>2</x:v>
      </x:c>
      <x:c r="F6212" s="35" t="n">
        <x:v>2</x:v>
      </x:c>
      <x:c r="G6212" s="32" t="n">
        <x:v>144859.8609894506</x:v>
      </x:c>
      <x:c r="H6212" s="32" t="n">
        <x:v>144859.8609894506</x:v>
      </x:c>
      <x:c r="I6212" s="33" t="n">
        <x:v>0</x:v>
      </x:c>
      <x:c r="J6212" s="34" t="n">
        <x:v>1</x:v>
      </x:c>
      <x:c r="K6212" s="33" t="n">
        <x:v>271.15659671144243</x:v>
      </x:c>
      <x:c r="L6212" s="32" t="n">
        <x:v>39279706.90599207</x:v>
      </x:c>
      <x:c r="M6212" s="33" t="n">
        <x:v>3.430276088424329</x:v>
      </x:c>
      <x:c r="N6212" s="33" t="n">
        <x:v>269.32464025892784</x:v>
      </x:c>
      <x:c r="O6212" s="32" t="n">
        <x:v>39014329.94894207</x:v>
      </x:c>
      <x:c r="P6212" s="32" t="n">
        <x:v>265376.95704999566</x:v>
      </x:c>
      <x:c r="Q6212" s="33" t="n">
        <x:v>1.0068020380562037</x:v>
      </x:c>
      <x:c r="R6212" s="34" t="n">
        <x:v>0.006802038056203801</x:v>
      </x:c>
    </x:row>
    <x:row r="6213" ht="18" customHeight="1">
      <x:c r="A6213" s="25" t="str">
        <x:v>EEZ_945</x:v>
      </x:c>
      <x:c r="B6213" s="25" t="str">
        <x:v>Mexico (Pacific)</x:v>
      </x:c>
      <x:c r="C6213" s="25" t="str">
        <x:v>functional</x:v>
      </x:c>
      <x:c r="D6213" s="25" t="str">
        <x:v>Large bathydemersals (&gt;=90 cm)</x:v>
      </x:c>
      <x:c r="E6213" s="35" t="n">
        <x:v>1</x:v>
      </x:c>
      <x:c r="F6213" s="35" t="n">
        <x:v>1</x:v>
      </x:c>
      <x:c r="G6213" s="32" t="n">
        <x:v>201.4679504609</x:v>
      </x:c>
      <x:c r="H6213" s="32" t="n">
        <x:v>201.4679504609</x:v>
      </x:c>
      <x:c r="I6213" s="33" t="n">
        <x:v>0</x:v>
      </x:c>
      <x:c r="J6213" s="34" t="n">
        <x:v>1</x:v>
      </x:c>
      <x:c r="K6213" s="33" t="n">
        <x:v>2238.7211385683377</x:v>
      </x:c>
      <x:c r="L6213" s="32" t="n">
        <x:v>451030.5594408555</x:v>
      </x:c>
      <x:c r="M6213" s="33" t="n">
        <x:v>4.35</x:v>
      </x:c>
      <x:c r="N6213" s="33" t="n">
        <x:v>2238.7211385683377</x:v>
      </x:c>
      <x:c r="O6213" s="32" t="n">
        <x:v>451030.5594408555</x:v>
      </x:c>
      <x:c r="P6213" s="32" t="n">
        <x:v>0</x:v>
      </x:c>
      <x:c r="Q6213" s="33" t="n">
        <x:v>1</x:v>
      </x:c>
      <x:c r="R6213" s="34" t="n">
        <x:v>0</x:v>
      </x:c>
    </x:row>
    <x:row r="6214" ht="18" customHeight="1">
      <x:c r="A6214" s="25" t="str">
        <x:v>EEZ_945</x:v>
      </x:c>
      <x:c r="B6214" s="25" t="str">
        <x:v>Mexico (Pacific)</x:v>
      </x:c>
      <x:c r="C6214" s="25" t="str">
        <x:v>functional</x:v>
      </x:c>
      <x:c r="D6214" s="25" t="str">
        <x:v>Large benthopelagics (&gt;=90 cm)</x:v>
      </x:c>
      <x:c r="E6214" s="35" t="n">
        <x:v>6</x:v>
      </x:c>
      <x:c r="F6214" s="35" t="n">
        <x:v>6</x:v>
      </x:c>
      <x:c r="G6214" s="32" t="n">
        <x:v>18905.7583357119</x:v>
      </x:c>
      <x:c r="H6214" s="32" t="n">
        <x:v>18905.7583357119</x:v>
      </x:c>
      <x:c r="I6214" s="33" t="n">
        <x:v>0</x:v>
      </x:c>
      <x:c r="J6214" s="34" t="n">
        <x:v>1</x:v>
      </x:c>
      <x:c r="K6214" s="33" t="n">
        <x:v>26.473267004560636</x:v>
      </x:c>
      <x:c r="L6214" s="32" t="n">
        <x:v>500497.18834499904</x:v>
      </x:c>
      <x:c r="M6214" s="33" t="n">
        <x:v>2.0852421851728864</x:v>
      </x:c>
      <x:c r="N6214" s="33" t="n">
        <x:v>12.168643983014084</x:v>
      </x:c>
      <x:c r="O6214" s="32" t="n">
        <x:v>230057.44241617896</x:v>
      </x:c>
      <x:c r="P6214" s="32" t="n">
        <x:v>270439.7459288201</x:v>
      </x:c>
      <x:c r="Q6214" s="33" t="n">
        <x:v>2.1755313937620353</x:v>
      </x:c>
      <x:c r="R6214" s="34" t="n">
        <x:v>1.1755313937620355</x:v>
      </x:c>
    </x:row>
    <x:row r="6215" ht="18" customHeight="1">
      <x:c r="A6215" s="25" t="str">
        <x:v>EEZ_945</x:v>
      </x:c>
      <x:c r="B6215" s="25" t="str">
        <x:v>Mexico (Pacific)</x:v>
      </x:c>
      <x:c r="C6215" s="25" t="str">
        <x:v>functional</x:v>
      </x:c>
      <x:c r="D6215" s="25" t="str">
        <x:v>Large demersals (&gt;=90 cm)</x:v>
      </x:c>
      <x:c r="E6215" s="35" t="n">
        <x:v>2</x:v>
      </x:c>
      <x:c r="F6215" s="35" t="n">
        <x:v>2</x:v>
      </x:c>
      <x:c r="G6215" s="32" t="n">
        <x:v>1268.7575989292</x:v>
      </x:c>
      <x:c r="H6215" s="32" t="n">
        <x:v>1268.7575989292</x:v>
      </x:c>
      <x:c r="I6215" s="33" t="n">
        <x:v>0</x:v>
      </x:c>
      <x:c r="J6215" s="34" t="n">
        <x:v>1</x:v>
      </x:c>
      <x:c r="K6215" s="33" t="n">
        <x:v>2700.4993993683584</x:v>
      </x:c>
      <x:c r="L6215" s="32" t="n">
        <x:v>3426279.133852345</x:v>
      </x:c>
      <x:c r="M6215" s="33" t="n">
        <x:v>4.424999999999999</x:v>
      </x:c>
      <x:c r="N6215" s="33" t="n">
        <x:v>2660.725059798803</x:v>
      </x:c>
      <x:c r="O6215" s="32" t="n">
        <x:v>3375815.1382810813</x:v>
      </x:c>
      <x:c r="P6215" s="32" t="n">
        <x:v>50463.9955712636</x:v>
      </x:c>
      <x:c r="Q6215" s="33" t="n">
        <x:v>1.0149486845411089</x:v>
      </x:c>
      <x:c r="R6215" s="34" t="n">
        <x:v>0.01494868454110884</x:v>
      </x:c>
    </x:row>
    <x:row r="6216" ht="18" customHeight="1">
      <x:c r="A6216" s="25" t="str">
        <x:v>EEZ_945</x:v>
      </x:c>
      <x:c r="B6216" s="25" t="str">
        <x:v>Mexico (Pacific)</x:v>
      </x:c>
      <x:c r="C6216" s="25" t="str">
        <x:v>functional</x:v>
      </x:c>
      <x:c r="D6216" s="25" t="str">
        <x:v>Large pelagics (&gt;=90 cm)</x:v>
      </x:c>
      <x:c r="E6216" s="35" t="n">
        <x:v>15</x:v>
      </x:c>
      <x:c r="F6216" s="35" t="n">
        <x:v>15</x:v>
      </x:c>
      <x:c r="G6216" s="32" t="n">
        <x:v>82978.68761039329</x:v>
      </x:c>
      <x:c r="H6216" s="32" t="n">
        <x:v>82978.68761039329</x:v>
      </x:c>
      <x:c r="I6216" s="33" t="n">
        <x:v>0</x:v>
      </x:c>
      <x:c r="J6216" s="34" t="n">
        <x:v>1</x:v>
      </x:c>
      <x:c r="K6216" s="33" t="n">
        <x:v>2476.0605719723158</x:v>
      </x:c>
      <x:c r="L6216" s="32" t="n">
        <x:v>205460256.70610252</x:v>
      </x:c>
      <x:c r="M6216" s="33" t="n">
        <x:v>4.388444374874288</x:v>
      </x:c>
      <x:c r="N6216" s="33" t="n">
        <x:v>2445.9319771427245</x:v>
      </x:c>
      <x:c r="O6216" s="32" t="n">
        <x:v>202960225.44759774</x:v>
      </x:c>
      <x:c r="P6216" s="32" t="n">
        <x:v>2500031.258504778</x:v>
      </x:c>
      <x:c r="Q6216" s="33" t="n">
        <x:v>1.012317838399082</x:v>
      </x:c>
      <x:c r="R6216" s="34" t="n">
        <x:v>0.012317838399082093</x:v>
      </x:c>
    </x:row>
    <x:row r="6217" ht="18" customHeight="1">
      <x:c r="A6217" s="25" t="str">
        <x:v>EEZ_945</x:v>
      </x:c>
      <x:c r="B6217" s="25" t="str">
        <x:v>Mexico (Pacific)</x:v>
      </x:c>
      <x:c r="C6217" s="25" t="str">
        <x:v>functional</x:v>
      </x:c>
      <x:c r="D6217" s="25" t="str">
        <x:v>Large rays (&gt;=90 cm)</x:v>
      </x:c>
      <x:c r="E6217" s="35" t="n">
        <x:v>5</x:v>
      </x:c>
      <x:c r="F6217" s="35" t="n">
        <x:v>5</x:v>
      </x:c>
      <x:c r="G6217" s="32" t="n">
        <x:v>10996.4621928257</x:v>
      </x:c>
      <x:c r="H6217" s="32" t="n">
        <x:v>10996.4621928257</x:v>
      </x:c>
      <x:c r="I6217" s="33" t="n">
        <x:v>0</x:v>
      </x:c>
      <x:c r="J6217" s="34" t="n">
        <x:v>1</x:v>
      </x:c>
      <x:c r="K6217" s="33" t="n">
        <x:v>428.90066732513117</x:v>
      </x:c>
      <x:c r="L6217" s="32" t="n">
        <x:v>4716389.972718518</x:v>
      </x:c>
      <x:c r="M6217" s="33" t="n">
        <x:v>3.6037909268773896</x:v>
      </x:c>
      <x:c r="N6217" s="33" t="n">
        <x:v>401.597431825812</x:v>
      </x:c>
      <x:c r="O6217" s="32" t="n">
        <x:v>4416150.975808438</x:v>
      </x:c>
      <x:c r="P6217" s="32" t="n">
        <x:v>300238.9969100803</x:v>
      </x:c>
      <x:c r="Q6217" s="33" t="n">
        <x:v>1.067986578935997</x:v>
      </x:c>
      <x:c r="R6217" s="34" t="n">
        <x:v>0.06798657893599695</x:v>
      </x:c>
    </x:row>
    <x:row r="6218" ht="18" customHeight="1">
      <x:c r="A6218" s="25" t="str">
        <x:v>EEZ_945</x:v>
      </x:c>
      <x:c r="B6218" s="25" t="str">
        <x:v>Mexico (Pacific)</x:v>
      </x:c>
      <x:c r="C6218" s="25" t="str">
        <x:v>functional</x:v>
      </x:c>
      <x:c r="D6218" s="25" t="str">
        <x:v>Large reef assoc. fish (&gt;=90 cm)</x:v>
      </x:c>
      <x:c r="E6218" s="35" t="n">
        <x:v>4</x:v>
      </x:c>
      <x:c r="F6218" s="35" t="n">
        <x:v>4</x:v>
      </x:c>
      <x:c r="G6218" s="32" t="n">
        <x:v>10696.894637037803</x:v>
      </x:c>
      <x:c r="H6218" s="32" t="n">
        <x:v>10696.894637037803</x:v>
      </x:c>
      <x:c r="I6218" s="33" t="n">
        <x:v>0</x:v>
      </x:c>
      <x:c r="J6218" s="34" t="n">
        <x:v>1</x:v>
      </x:c>
      <x:c r="K6218" s="33" t="n">
        <x:v>392.93280633001046</x:v>
      </x:c>
      <x:c r="L6218" s="32" t="n">
        <x:v>4203160.828747703</x:v>
      </x:c>
      <x:c r="M6218" s="33" t="n">
        <x:v>3.555347493741763</x:v>
      </x:c>
      <x:c r="N6218" s="33" t="n">
        <x:v>359.2092351799692</x:v>
      </x:c>
      <x:c r="O6218" s="32" t="n">
        <x:v>3842423.3413710636</x:v>
      </x:c>
      <x:c r="P6218" s="32" t="n">
        <x:v>360737.48737663915</x:v>
      </x:c>
      <x:c r="Q6218" s="33" t="n">
        <x:v>1.0938828065852628</x:v>
      </x:c>
      <x:c r="R6218" s="34" t="n">
        <x:v>0.09388280658526289</x:v>
      </x:c>
    </x:row>
    <x:row r="6219" ht="18" customHeight="1">
      <x:c r="A6219" s="25" t="str">
        <x:v>EEZ_945</x:v>
      </x:c>
      <x:c r="B6219" s="25" t="str">
        <x:v>Mexico (Pacific)</x:v>
      </x:c>
      <x:c r="C6219" s="25" t="str">
        <x:v>functional</x:v>
      </x:c>
      <x:c r="D6219" s="25" t="str">
        <x:v>Large sharks (&gt;=90 cm)</x:v>
      </x:c>
      <x:c r="E6219" s="35" t="n">
        <x:v>8</x:v>
      </x:c>
      <x:c r="F6219" s="35" t="n">
        <x:v>8</x:v>
      </x:c>
      <x:c r="G6219" s="32" t="n">
        <x:v>40173.52849683539</x:v>
      </x:c>
      <x:c r="H6219" s="32" t="n">
        <x:v>40173.52849683539</x:v>
      </x:c>
      <x:c r="I6219" s="33" t="n">
        <x:v>0</x:v>
      </x:c>
      <x:c r="J6219" s="34" t="n">
        <x:v>1</x:v>
      </x:c>
      <x:c r="K6219" s="33" t="n">
        <x:v>1543.4066000728446</x:v>
      </x:c>
      <x:c r="L6219" s="32" t="n">
        <x:v>62004089.03023025</x:v>
      </x:c>
      <x:c r="M6219" s="33" t="n">
        <x:v>4.15791462260894</x:v>
      </x:c>
      <x:c r="N6219" s="33" t="n">
        <x:v>1438.5157545032594</x:v>
      </x:c>
      <x:c r="O6219" s="32" t="n">
        <x:v>57790253.65668335</x:v>
      </x:c>
      <x:c r="P6219" s="32" t="n">
        <x:v>4213835.373546898</x:v>
      </x:c>
      <x:c r="Q6219" s="33" t="n">
        <x:v>1.0729160214208469</x:v>
      </x:c>
      <x:c r="R6219" s="34" t="n">
        <x:v>0.0729160214208469</x:v>
      </x:c>
    </x:row>
    <x:row r="6220" ht="18" customHeight="1">
      <x:c r="A6220" s="25" t="str">
        <x:v>EEZ_945</x:v>
      </x:c>
      <x:c r="B6220" s="25" t="str">
        <x:v>Mexico (Pacific)</x:v>
      </x:c>
      <x:c r="C6220" s="25" t="str">
        <x:v>functional</x:v>
      </x:c>
      <x:c r="D6220" s="25" t="str">
        <x:v>Lobsters, crabs</x:v>
      </x:c>
      <x:c r="E6220" s="35" t="n">
        <x:v>12</x:v>
      </x:c>
      <x:c r="F6220" s="35" t="n">
        <x:v>12</x:v>
      </x:c>
      <x:c r="G6220" s="32" t="n">
        <x:v>59245.6288788689</x:v>
      </x:c>
      <x:c r="H6220" s="32" t="n">
        <x:v>59245.6288788689</x:v>
      </x:c>
      <x:c r="I6220" s="33" t="n">
        <x:v>0</x:v>
      </x:c>
      <x:c r="J6220" s="34" t="n">
        <x:v>1</x:v>
      </x:c>
      <x:c r="K6220" s="33" t="n">
        <x:v>440.0134912175357</x:v>
      </x:c>
      <x:c r="L6220" s="32" t="n">
        <x:v>26068876.00236956</x:v>
      </x:c>
      <x:c r="M6220" s="33" t="n">
        <x:v>3.50738929566514</x:v>
      </x:c>
      <x:c r="N6220" s="33" t="n">
        <x:v>321.65425117140785</x:v>
      </x:c>
      <x:c r="O6220" s="32" t="n">
        <x:v>19056608.39221171</x:v>
      </x:c>
      <x:c r="P6220" s="32" t="n">
        <x:v>7012267.610157851</x:v>
      </x:c>
      <x:c r="Q6220" s="33" t="n">
        <x:v>1.367970389370215</x:v>
      </x:c>
      <x:c r="R6220" s="34" t="n">
        <x:v>0.3679703893702151</x:v>
      </x:c>
    </x:row>
    <x:row r="6221" ht="18" customHeight="1">
      <x:c r="A6221" s="25" t="str">
        <x:v>EEZ_945</x:v>
      </x:c>
      <x:c r="B6221" s="25" t="str">
        <x:v>Mexico (Pacific)</x:v>
      </x:c>
      <x:c r="C6221" s="25" t="str">
        <x:v>functional</x:v>
      </x:c>
      <x:c r="D6221" s="25" t="str">
        <x:v>Medium benthopelagics (30 - 89 cm)</x:v>
      </x:c>
      <x:c r="E6221" s="35" t="n">
        <x:v>3</x:v>
      </x:c>
      <x:c r="F6221" s="35" t="n">
        <x:v>3</x:v>
      </x:c>
      <x:c r="G6221" s="32" t="n">
        <x:v>14108.2772191283</x:v>
      </x:c>
      <x:c r="H6221" s="32" t="n">
        <x:v>14108.2772191283</x:v>
      </x:c>
      <x:c r="I6221" s="33" t="n">
        <x:v>0</x:v>
      </x:c>
      <x:c r="J6221" s="34" t="n">
        <x:v>1</x:v>
      </x:c>
      <x:c r="K6221" s="33" t="n">
        <x:v>1867.9796884797804</x:v>
      </x:c>
      <x:c r="L6221" s="32" t="n">
        <x:v>26353975.284773666</x:v>
      </x:c>
      <x:c r="M6221" s="33" t="n">
        <x:v>3.984933378219125</x:v>
      </x:c>
      <x:c r="N6221" s="33" t="n">
        <x:v>965.9026959103153</x:v>
      </x:c>
      <x:c r="O6221" s="32" t="n">
        <x:v>13627223.00060611</x:v>
      </x:c>
      <x:c r="P6221" s="32" t="n">
        <x:v>12726752.284167556</x:v>
      </x:c>
      <x:c r="Q6221" s="33" t="n">
        <x:v>1.9339211872882316</x:v>
      </x:c>
      <x:c r="R6221" s="34" t="n">
        <x:v>0.9339211872882316</x:v>
      </x:c>
    </x:row>
    <x:row r="6222" ht="18" customHeight="1">
      <x:c r="A6222" s="25" t="str">
        <x:v>EEZ_945</x:v>
      </x:c>
      <x:c r="B6222" s="25" t="str">
        <x:v>Mexico (Pacific)</x:v>
      </x:c>
      <x:c r="C6222" s="25" t="str">
        <x:v>functional</x:v>
      </x:c>
      <x:c r="D6222" s="25" t="str">
        <x:v>Medium demersals (30 - 89 cm)</x:v>
      </x:c>
      <x:c r="E6222" s="35" t="n">
        <x:v>10</x:v>
      </x:c>
      <x:c r="F6222" s="35" t="n">
        <x:v>10</x:v>
      </x:c>
      <x:c r="G6222" s="32" t="n">
        <x:v>621583.0467917802</x:v>
      </x:c>
      <x:c r="H6222" s="32" t="n">
        <x:v>621583.0467917802</x:v>
      </x:c>
      <x:c r="I6222" s="33" t="n">
        <x:v>0</x:v>
      </x:c>
      <x:c r="J6222" s="34" t="n">
        <x:v>1</x:v>
      </x:c>
      <x:c r="K6222" s="33" t="n">
        <x:v>394.0397170429011</x:v>
      </x:c>
      <x:c r="L6222" s="32" t="n">
        <x:v>244928407.87649742</x:v>
      </x:c>
      <x:c r="M6222" s="33" t="n">
        <x:v>3.4745978412325913</x:v>
      </x:c>
      <x:c r="N6222" s="33" t="n">
        <x:v>298.26194198994017</x:v>
      </x:c>
      <x:c r="O6222" s="32" t="n">
        <x:v>185394566.6441402</x:v>
      </x:c>
      <x:c r="P6222" s="32" t="n">
        <x:v>59533841.232357204</x:v>
      </x:c>
      <x:c r="Q6222" s="33" t="n">
        <x:v>1.3211196655327595</x:v>
      </x:c>
      <x:c r="R6222" s="34" t="n">
        <x:v>0.32111966553275956</x:v>
      </x:c>
    </x:row>
    <x:row r="6223" ht="18" customHeight="1">
      <x:c r="A6223" s="25" t="str">
        <x:v>EEZ_945</x:v>
      </x:c>
      <x:c r="B6223" s="25" t="str">
        <x:v>Mexico (Pacific)</x:v>
      </x:c>
      <x:c r="C6223" s="25" t="str">
        <x:v>functional</x:v>
      </x:c>
      <x:c r="D6223" s="25" t="str">
        <x:v>Medium pelagics (30 - 89 cm)</x:v>
      </x:c>
      <x:c r="E6223" s="35" t="n">
        <x:v>9</x:v>
      </x:c>
      <x:c r="F6223" s="35" t="n">
        <x:v>9</x:v>
      </x:c>
      <x:c r="G6223" s="32" t="n">
        <x:v>223157.09814161708</x:v>
      </x:c>
      <x:c r="H6223" s="32" t="n">
        <x:v>223157.09814161708</x:v>
      </x:c>
      <x:c r="I6223" s="33" t="n">
        <x:v>0</x:v>
      </x:c>
      <x:c r="J6223" s="34" t="n">
        <x:v>1</x:v>
      </x:c>
      <x:c r="K6223" s="33" t="n">
        <x:v>275.9648257054561</x:v>
      </x:c>
      <x:c r="L6223" s="32" t="n">
        <x:v>61583509.69358672</x:v>
      </x:c>
      <x:c r="M6223" s="33" t="n">
        <x:v>3.1363818250432933</x:v>
      </x:c>
      <x:c r="N6223" s="33" t="n">
        <x:v>136.89318405471815</x:v>
      </x:c>
      <x:c r="O6223" s="32" t="n">
        <x:v>30548685.709017187</x:v>
      </x:c>
      <x:c r="P6223" s="32" t="n">
        <x:v>31034823.984569535</x:v>
      </x:c>
      <x:c r="Q6223" s="33" t="n">
        <x:v>2.0159135577937106</x:v>
      </x:c>
      <x:c r="R6223" s="34" t="n">
        <x:v>1.0159135577937106</x:v>
      </x:c>
    </x:row>
    <x:row r="6224" ht="18" customHeight="1">
      <x:c r="A6224" s="25" t="str">
        <x:v>EEZ_945</x:v>
      </x:c>
      <x:c r="B6224" s="25" t="str">
        <x:v>Mexico (Pacific)</x:v>
      </x:c>
      <x:c r="C6224" s="25" t="str">
        <x:v>functional</x:v>
      </x:c>
      <x:c r="D6224" s="25" t="str">
        <x:v>Medium reef assoc. fish (30 - 89 cm)</x:v>
      </x:c>
      <x:c r="E6224" s="35" t="n">
        <x:v>15</x:v>
      </x:c>
      <x:c r="F6224" s="35" t="n">
        <x:v>15</x:v>
      </x:c>
      <x:c r="G6224" s="32" t="n">
        <x:v>48367.27341117641</x:v>
      </x:c>
      <x:c r="H6224" s="32" t="n">
        <x:v>48367.27341117641</x:v>
      </x:c>
      <x:c r="I6224" s="33" t="n">
        <x:v>0</x:v>
      </x:c>
      <x:c r="J6224" s="34" t="n">
        <x:v>1</x:v>
      </x:c>
      <x:c r="K6224" s="33" t="n">
        <x:v>948.5480803235325</x:v>
      </x:c>
      <x:c r="L6224" s="32" t="n">
        <x:v>45878684.34465482</x:v>
      </x:c>
      <x:c r="M6224" s="33" t="n">
        <x:v>3.889712146611729</x:v>
      </x:c>
      <x:c r="N6224" s="33" t="n">
        <x:v>775.7327851376037</x:v>
      </x:c>
      <x:c r="O6224" s="32" t="n">
        <x:v>37520079.712763846</x:v>
      </x:c>
      <x:c r="P6224" s="32" t="n">
        <x:v>8358604.631890975</x:v>
      </x:c>
      <x:c r="Q6224" s="33" t="n">
        <x:v>1.2227768356538828</x:v>
      </x:c>
      <x:c r="R6224" s="34" t="n">
        <x:v>0.22277683565388284</x:v>
      </x:c>
    </x:row>
    <x:row r="6225" ht="18" customHeight="1">
      <x:c r="A6225" s="25" t="str">
        <x:v>EEZ_945</x:v>
      </x:c>
      <x:c r="B6225" s="25" t="str">
        <x:v>Mexico (Pacific)</x:v>
      </x:c>
      <x:c r="C6225" s="25" t="str">
        <x:v>functional</x:v>
      </x:c>
      <x:c r="D6225" s="25" t="str">
        <x:v>Other demersal invertebrates</x:v>
      </x:c>
      <x:c r="E6225" s="35" t="n">
        <x:v>13</x:v>
      </x:c>
      <x:c r="F6225" s="35" t="n">
        <x:v>13</x:v>
      </x:c>
      <x:c r="G6225" s="32" t="n">
        <x:v>44614.29266608449</x:v>
      </x:c>
      <x:c r="H6225" s="32" t="n">
        <x:v>44614.29266608449</x:v>
      </x:c>
      <x:c r="I6225" s="33" t="n">
        <x:v>0</x:v>
      </x:c>
      <x:c r="J6225" s="34" t="n">
        <x:v>1</x:v>
      </x:c>
      <x:c r="K6225" s="33" t="n">
        <x:v>36.55899896898773</x:v>
      </x:c>
      <x:c r="L6225" s="32" t="n">
        <x:v>1631053.8795814996</x:v>
      </x:c>
      <x:c r="M6225" s="33" t="n">
        <x:v>2.3223515671350405</x:v>
      </x:c>
      <x:c r="N6225" s="33" t="n">
        <x:v>21.006396911739092</x:v>
      </x:c>
      <x:c r="O6225" s="32" t="n">
        <x:v>937185.5396802613</x:v>
      </x:c>
      <x:c r="P6225" s="32" t="n">
        <x:v>693868.3399012383</x:v>
      </x:c>
      <x:c r="Q6225" s="33" t="n">
        <x:v>1.7403745688798877</x:v>
      </x:c>
      <x:c r="R6225" s="34" t="n">
        <x:v>0.7403745688798877</x:v>
      </x:c>
    </x:row>
    <x:row r="6226" ht="18" customHeight="1">
      <x:c r="A6226" s="25" t="str">
        <x:v>EEZ_945</x:v>
      </x:c>
      <x:c r="B6226" s="25" t="str">
        <x:v>Mexico (Pacific)</x:v>
      </x:c>
      <x:c r="C6226" s="25" t="str">
        <x:v>functional</x:v>
      </x:c>
      <x:c r="D6226" s="25" t="str">
        <x:v>Shrimps</x:v>
      </x:c>
      <x:c r="E6226" s="35" t="n">
        <x:v>10</x:v>
      </x:c>
      <x:c r="F6226" s="35" t="n">
        <x:v>10</x:v>
      </x:c>
      <x:c r="G6226" s="32" t="n">
        <x:v>97005.7786621292</x:v>
      </x:c>
      <x:c r="H6226" s="32" t="n">
        <x:v>97005.7786621292</x:v>
      </x:c>
      <x:c r="I6226" s="33" t="n">
        <x:v>0</x:v>
      </x:c>
      <x:c r="J6226" s="34" t="n">
        <x:v>1</x:v>
      </x:c>
      <x:c r="K6226" s="33" t="n">
        <x:v>117.45501629635883</x:v>
      </x:c>
      <x:c r="L6226" s="32" t="n">
        <x:v>11393815.313601363</x:v>
      </x:c>
      <x:c r="M6226" s="33" t="n">
        <x:v>2.884602668512567</x:v>
      </x:c>
      <x:c r="N6226" s="33" t="n">
        <x:v>76.66597593981577</x:v>
      </x:c>
      <x:c r="O6226" s="32" t="n">
        <x:v>7437042.692933891</x:v>
      </x:c>
      <x:c r="P6226" s="32" t="n">
        <x:v>3956772.6206674725</x:v>
      </x:c>
      <x:c r="Q6226" s="33" t="n">
        <x:v>1.532035754538144</x:v>
      </x:c>
      <x:c r="R6226" s="34" t="n">
        <x:v>0.5320357545381439</x:v>
      </x:c>
    </x:row>
    <x:row r="6227" ht="18" customHeight="1">
      <x:c r="A6227" s="25" t="str">
        <x:v>EEZ_945</x:v>
      </x:c>
      <x:c r="B6227" s="25" t="str">
        <x:v>Mexico (Pacific)</x:v>
      </x:c>
      <x:c r="C6227" s="25" t="str">
        <x:v>functional</x:v>
      </x:c>
      <x:c r="D6227" s="25" t="str">
        <x:v>Small benthopelagics (&lt;30 cm)</x:v>
      </x:c>
      <x:c r="E6227" s="35" t="n">
        <x:v>2</x:v>
      </x:c>
      <x:c r="F6227" s="35" t="n">
        <x:v>2</x:v>
      </x:c>
      <x:c r="G6227" s="32" t="n">
        <x:v>4360.0205852899</x:v>
      </x:c>
      <x:c r="H6227" s="32" t="n">
        <x:v>4360.0205852899</x:v>
      </x:c>
      <x:c r="I6227" s="33" t="n">
        <x:v>0</x:v>
      </x:c>
      <x:c r="J6227" s="34" t="n">
        <x:v>1</x:v>
      </x:c>
      <x:c r="K6227" s="33" t="n">
        <x:v>452.85848570547296</x:v>
      </x:c>
      <x:c r="L6227" s="32" t="n">
        <x:v>1974472.319899074</x:v>
      </x:c>
      <x:c r="M6227" s="33" t="n">
        <x:v>3.553366793955011</x:v>
      </x:c>
      <x:c r="N6227" s="33" t="n">
        <x:v>357.5747090648849</x:v>
      </x:c>
      <x:c r="O6227" s="32" t="n">
        <x:v>1559033.0923019452</x:v>
      </x:c>
      <x:c r="P6227" s="32" t="n">
        <x:v>415439.22759712883</x:v>
      </x:c>
      <x:c r="Q6227" s="33" t="n">
        <x:v>1.266472360111179</x:v>
      </x:c>
      <x:c r="R6227" s="34" t="n">
        <x:v>0.266472360111179</x:v>
      </x:c>
    </x:row>
    <x:row r="6228" ht="18" customHeight="1">
      <x:c r="A6228" s="25" t="str">
        <x:v>EEZ_945</x:v>
      </x:c>
      <x:c r="B6228" s="25" t="str">
        <x:v>Mexico (Pacific)</x:v>
      </x:c>
      <x:c r="C6228" s="25" t="str">
        <x:v>functional</x:v>
      </x:c>
      <x:c r="D6228" s="25" t="str">
        <x:v>Small demersals (&lt;30 cm)</x:v>
      </x:c>
      <x:c r="E6228" s="35" t="n">
        <x:v>2</x:v>
      </x:c>
      <x:c r="F6228" s="35" t="n">
        <x:v>2</x:v>
      </x:c>
      <x:c r="G6228" s="32" t="n">
        <x:v>47396.5653073851</x:v>
      </x:c>
      <x:c r="H6228" s="32" t="n">
        <x:v>47396.5653073851</x:v>
      </x:c>
      <x:c r="I6228" s="33" t="n">
        <x:v>0</x:v>
      </x:c>
      <x:c r="J6228" s="34" t="n">
        <x:v>1</x:v>
      </x:c>
      <x:c r="K6228" s="33" t="n">
        <x:v>742.820431959114</x:v>
      </x:c>
      <x:c r="L6228" s="32" t="n">
        <x:v>35207137.11501016</x:v>
      </x:c>
      <x:c r="M6228" s="33" t="n">
        <x:v>3.838265894671331</x:v>
      </x:c>
      <x:c r="N6228" s="33" t="n">
        <x:v>689.0740494377617</x:v>
      </x:c>
      <x:c r="O6228" s="32" t="n">
        <x:v>32659743.185801182</x:v>
      </x:c>
      <x:c r="P6228" s="32" t="n">
        <x:v>2547393.9292089753</x:v>
      </x:c>
      <x:c r="Q6228" s="33" t="n">
        <x:v>1.0779979779607225</x:v>
      </x:c>
      <x:c r="R6228" s="34" t="n">
        <x:v>0.07799797796072243</x:v>
      </x:c>
    </x:row>
    <x:row r="6229" ht="18" customHeight="1">
      <x:c r="A6229" s="25" t="str">
        <x:v>EEZ_945</x:v>
      </x:c>
      <x:c r="B6229" s="25" t="str">
        <x:v>Mexico (Pacific)</x:v>
      </x:c>
      <x:c r="C6229" s="25" t="str">
        <x:v>functional</x:v>
      </x:c>
      <x:c r="D6229" s="25" t="str">
        <x:v>Small pelagics (&lt;30 cm)</x:v>
      </x:c>
      <x:c r="E6229" s="35" t="n">
        <x:v>11</x:v>
      </x:c>
      <x:c r="F6229" s="35" t="n">
        <x:v>11</x:v>
      </x:c>
      <x:c r="G6229" s="32" t="n">
        <x:v>638740.3834228248</x:v>
      </x:c>
      <x:c r="H6229" s="32" t="n">
        <x:v>638740.3834228248</x:v>
      </x:c>
      <x:c r="I6229" s="33" t="n">
        <x:v>0</x:v>
      </x:c>
      <x:c r="J6229" s="34" t="n">
        <x:v>1</x:v>
      </x:c>
      <x:c r="K6229" s="33" t="n">
        <x:v>130.62299029176233</x:v>
      </x:c>
      <x:c r="L6229" s="32" t="n">
        <x:v>83434178.9027962</x:v>
      </x:c>
      <x:c r="M6229" s="33" t="n">
        <x:v>2.858626762434253</x:v>
      </x:c>
      <x:c r="N6229" s="33" t="n">
        <x:v>72.21489139361545</x:v>
      </x:c>
      <x:c r="O6229" s="32" t="n">
        <x:v>46126567.41759558</x:v>
      </x:c>
      <x:c r="P6229" s="32" t="n">
        <x:v>37307611.485200614</x:v>
      </x:c>
      <x:c r="Q6229" s="33" t="n">
        <x:v>1.8088096204394593</x:v>
      </x:c>
      <x:c r="R6229" s="34" t="n">
        <x:v>0.8088096204394594</x:v>
      </x:c>
    </x:row>
    <x:row r="6230" ht="18" customHeight="1">
      <x:c r="A6230" s="25" t="str">
        <x:v>EEZ_945</x:v>
      </x:c>
      <x:c r="B6230" s="25" t="str">
        <x:v>Mexico (Pacific)</x:v>
      </x:c>
      <x:c r="C6230" s="25" t="str">
        <x:v>functional</x:v>
      </x:c>
      <x:c r="D6230" s="25" t="str">
        <x:v>Small to medium flatfishes (&lt;90 cm)</x:v>
      </x:c>
      <x:c r="E6230" s="35" t="n">
        <x:v>4</x:v>
      </x:c>
      <x:c r="F6230" s="35" t="n">
        <x:v>4</x:v>
      </x:c>
      <x:c r="G6230" s="32" t="n">
        <x:v>37928.2351066383</x:v>
      </x:c>
      <x:c r="H6230" s="32" t="n">
        <x:v>37928.2351066383</x:v>
      </x:c>
      <x:c r="I6230" s="33" t="n">
        <x:v>0</x:v>
      </x:c>
      <x:c r="J6230" s="34" t="n">
        <x:v>1</x:v>
      </x:c>
      <x:c r="K6230" s="33" t="n">
        <x:v>761.140896333276</x:v>
      </x:c>
      <x:c r="L6230" s="32" t="n">
        <x:v>28868730.865405902</x:v>
      </x:c>
      <x:c r="M6230" s="33" t="n">
        <x:v>3.7698201660295982</x:v>
      </x:c>
      <x:c r="N6230" s="33" t="n">
        <x:v>588.5998756727857</x:v>
      </x:c>
      <x:c r="O6230" s="32" t="n">
        <x:v>22324554.46825549</x:v>
      </x:c>
      <x:c r="P6230" s="32" t="n">
        <x:v>6544176.397150412</x:v>
      </x:c>
      <x:c r="Q6230" s="33" t="n">
        <x:v>1.2931380514874748</x:v>
      </x:c>
      <x:c r="R6230" s="34" t="n">
        <x:v>0.29313805148747474</x:v>
      </x:c>
    </x:row>
    <x:row r="6231" ht="18" customHeight="1">
      <x:c r="A6231" s="25" t="str">
        <x:v>EEZ_946</x:v>
      </x:c>
      <x:c r="B6231" s="25" t="str">
        <x:v>Morocco (Central)</x:v>
      </x:c>
      <x:c r="C6231" s="25" t="str">
        <x:v>functional</x:v>
      </x:c>
      <x:c r="D6231" s="25" t="str">
        <x:v>Cephalopods</x:v>
      </x:c>
      <x:c r="E6231" s="35" t="n">
        <x:v>11</x:v>
      </x:c>
      <x:c r="F6231" s="35" t="n">
        <x:v>11</x:v>
      </x:c>
      <x:c r="G6231" s="32" t="n">
        <x:v>42858.6115259506</x:v>
      </x:c>
      <x:c r="H6231" s="32" t="n">
        <x:v>42858.6115259506</x:v>
      </x:c>
      <x:c r="I6231" s="33" t="n">
        <x:v>0</x:v>
      </x:c>
      <x:c r="J6231" s="34" t="n">
        <x:v>1</x:v>
      </x:c>
      <x:c r="K6231" s="33" t="n">
        <x:v>601.0366152601904</x:v>
      </x:c>
      <x:c r="L6231" s="32" t="n">
        <x:v>25759594.806308728</x:v>
      </x:c>
      <x:c r="M6231" s="33" t="n">
        <x:v>3.713029269903475</x:v>
      </x:c>
      <x:c r="N6231" s="33" t="n">
        <x:v>516.4511750715614</x:v>
      </x:c>
      <x:c r="O6231" s="32" t="n">
        <x:v>22134380.284512747</x:v>
      </x:c>
      <x:c r="P6231" s="32" t="n">
        <x:v>3625214.5217959806</x:v>
      </x:c>
      <x:c r="Q6231" s="33" t="n">
        <x:v>1.1637820655106623</x:v>
      </x:c>
      <x:c r="R6231" s="34" t="n">
        <x:v>0.16378206551066238</x:v>
      </x:c>
    </x:row>
    <x:row r="6232" ht="18" customHeight="1">
      <x:c r="A6232" s="25" t="str">
        <x:v>EEZ_946</x:v>
      </x:c>
      <x:c r="B6232" s="25" t="str">
        <x:v>Morocco (Central)</x:v>
      </x:c>
      <x:c r="C6232" s="25" t="str">
        <x:v>functional</x:v>
      </x:c>
      <x:c r="D6232" s="25" t="str">
        <x:v>Large bathydemersals (&gt;=90 cm)</x:v>
      </x:c>
      <x:c r="E6232" s="35" t="n">
        <x:v>3</x:v>
      </x:c>
      <x:c r="F6232" s="35" t="n">
        <x:v>3</x:v>
      </x:c>
      <x:c r="G6232" s="32" t="n">
        <x:v>762.9680400118</x:v>
      </x:c>
      <x:c r="H6232" s="32" t="n">
        <x:v>762.9680400118</x:v>
      </x:c>
      <x:c r="I6232" s="33" t="n">
        <x:v>0</x:v>
      </x:c>
      <x:c r="J6232" s="34" t="n">
        <x:v>1</x:v>
      </x:c>
      <x:c r="K6232" s="33" t="n">
        <x:v>706.9452717376557</x:v>
      </x:c>
      <x:c r="L6232" s="32" t="n">
        <x:v>539376.6483732886</x:v>
      </x:c>
      <x:c r="M6232" s="33" t="n">
        <x:v>3.8346675639603935</x:v>
      </x:c>
      <x:c r="N6232" s="33" t="n">
        <x:v>683.3883390319003</x:v>
      </x:c>
      <x:c r="O6232" s="32" t="n">
        <x:v>521403.46159808844</x:v>
      </x:c>
      <x:c r="P6232" s="32" t="n">
        <x:v>17973.186775200127</x:v>
      </x:c>
      <x:c r="Q6232" s="33" t="n">
        <x:v>1.0344707852918982</x:v>
      </x:c>
      <x:c r="R6232" s="34" t="n">
        <x:v>0.03447078529189807</x:v>
      </x:c>
    </x:row>
    <x:row r="6233" ht="18" customHeight="1">
      <x:c r="A6233" s="25" t="str">
        <x:v>EEZ_946</x:v>
      </x:c>
      <x:c r="B6233" s="25" t="str">
        <x:v>Morocco (Central)</x:v>
      </x:c>
      <x:c r="C6233" s="25" t="str">
        <x:v>functional</x:v>
      </x:c>
      <x:c r="D6233" s="25" t="str">
        <x:v>Large bathypelagics (&gt;=90 cm)</x:v>
      </x:c>
      <x:c r="E6233" s="35" t="n">
        <x:v>1</x:v>
      </x:c>
      <x:c r="F6233" s="35" t="n">
        <x:v>1</x:v>
      </x:c>
      <x:c r="G6233" s="32" t="n">
        <x:v>13.592053438699999</x:v>
      </x:c>
      <x:c r="H6233" s="32" t="n">
        <x:v>13.592053438699999</x:v>
      </x:c>
      <x:c r="I6233" s="33" t="n">
        <x:v>0</x:v>
      </x:c>
      <x:c r="J6233" s="34" t="n">
        <x:v>1</x:v>
      </x:c>
      <x:c r="K6233" s="33" t="n">
        <x:v>2187.761623949552</x:v>
      </x:c>
      <x:c r="L6233" s="32" t="n">
        <x:v>29736.172903859402</x:v>
      </x:c>
      <x:c r="M6233" s="33" t="n">
        <x:v>4.34</x:v>
      </x:c>
      <x:c r="N6233" s="33" t="n">
        <x:v>2187.761623949552</x:v>
      </x:c>
      <x:c r="O6233" s="32" t="n">
        <x:v>29736.172903859402</x:v>
      </x:c>
      <x:c r="P6233" s="32" t="n">
        <x:v>0</x:v>
      </x:c>
      <x:c r="Q6233" s="33" t="n">
        <x:v>1</x:v>
      </x:c>
      <x:c r="R6233" s="34" t="n">
        <x:v>0</x:v>
      </x:c>
    </x:row>
    <x:row r="6234" ht="18" customHeight="1">
      <x:c r="A6234" s="25" t="str">
        <x:v>EEZ_946</x:v>
      </x:c>
      <x:c r="B6234" s="25" t="str">
        <x:v>Morocco (Central)</x:v>
      </x:c>
      <x:c r="C6234" s="25" t="str">
        <x:v>functional</x:v>
      </x:c>
      <x:c r="D6234" s="25" t="str">
        <x:v>Large benthopelagics (&gt;=90 cm)</x:v>
      </x:c>
      <x:c r="E6234" s="35" t="n">
        <x:v>13</x:v>
      </x:c>
      <x:c r="F6234" s="35" t="n">
        <x:v>13</x:v>
      </x:c>
      <x:c r="G6234" s="32" t="n">
        <x:v>6333.561689155298</x:v>
      </x:c>
      <x:c r="H6234" s="32" t="n">
        <x:v>6333.561689155298</x:v>
      </x:c>
      <x:c r="I6234" s="33" t="n">
        <x:v>0</x:v>
      </x:c>
      <x:c r="J6234" s="34" t="n">
        <x:v>1</x:v>
      </x:c>
      <x:c r="K6234" s="33" t="n">
        <x:v>2361.3396415748516</x:v>
      </x:c>
      <x:c r="L6234" s="32" t="n">
        <x:v>14955690.288962184</x:v>
      </x:c>
      <x:c r="M6234" s="33" t="n">
        <x:v>4.362767269183546</x:v>
      </x:c>
      <x:c r="N6234" s="33" t="n">
        <x:v>2305.511374404977</x:v>
      </x:c>
      <x:c r="O6234" s="32" t="n">
        <x:v>14602098.514843138</x:v>
      </x:c>
      <x:c r="P6234" s="32" t="n">
        <x:v>353591.7741190456</x:v>
      </x:c>
      <x:c r="Q6234" s="33" t="n">
        <x:v>1.024215134130181</x:v>
      </x:c>
      <x:c r="R6234" s="34" t="n">
        <x:v>0.024215134130181153</x:v>
      </x:c>
    </x:row>
    <x:row r="6235" ht="18" customHeight="1">
      <x:c r="A6235" s="25" t="str">
        <x:v>EEZ_946</x:v>
      </x:c>
      <x:c r="B6235" s="25" t="str">
        <x:v>Morocco (Central)</x:v>
      </x:c>
      <x:c r="C6235" s="25" t="str">
        <x:v>functional</x:v>
      </x:c>
      <x:c r="D6235" s="25" t="str">
        <x:v>Large demersals (&gt;=90 cm)</x:v>
      </x:c>
      <x:c r="E6235" s="35" t="n">
        <x:v>6</x:v>
      </x:c>
      <x:c r="F6235" s="35" t="n">
        <x:v>6</x:v>
      </x:c>
      <x:c r="G6235" s="32" t="n">
        <x:v>8410.887210943598</x:v>
      </x:c>
      <x:c r="H6235" s="32" t="n">
        <x:v>8410.887210943598</x:v>
      </x:c>
      <x:c r="I6235" s="33" t="n">
        <x:v>0</x:v>
      </x:c>
      <x:c r="J6235" s="34" t="n">
        <x:v>1</x:v>
      </x:c>
      <x:c r="K6235" s="33" t="n">
        <x:v>1960.6510324045462</x:v>
      </x:c>
      <x:c r="L6235" s="32" t="n">
        <x:v>16490814.69357476</x:v>
      </x:c>
      <x:c r="M6235" s="33" t="n">
        <x:v>4.251321722858008</x:v>
      </x:c>
      <x:c r="N6235" s="33" t="n">
        <x:v>1783.699632586929</x:v>
      </x:c>
      <x:c r="O6235" s="32" t="n">
        <x:v>15002496.427890196</x:v>
      </x:c>
      <x:c r="P6235" s="32" t="n">
        <x:v>1488318.2656845637</x:v>
      </x:c>
      <x:c r="Q6235" s="33" t="n">
        <x:v>1.0992047072191082</x:v>
      </x:c>
      <x:c r="R6235" s="34" t="n">
        <x:v>0.0992047072191082</x:v>
      </x:c>
    </x:row>
    <x:row r="6236" ht="18" customHeight="1">
      <x:c r="A6236" s="25" t="str">
        <x:v>EEZ_946</x:v>
      </x:c>
      <x:c r="B6236" s="25" t="str">
        <x:v>Morocco (Central)</x:v>
      </x:c>
      <x:c r="C6236" s="25" t="str">
        <x:v>functional</x:v>
      </x:c>
      <x:c r="D6236" s="25" t="str">
        <x:v>Large pelagics (&gt;=90 cm)</x:v>
      </x:c>
      <x:c r="E6236" s="35" t="n">
        <x:v>23</x:v>
      </x:c>
      <x:c r="F6236" s="35" t="n">
        <x:v>23</x:v>
      </x:c>
      <x:c r="G6236" s="32" t="n">
        <x:v>13594.325604864402</x:v>
      </x:c>
      <x:c r="H6236" s="32" t="n">
        <x:v>13594.325604864402</x:v>
      </x:c>
      <x:c r="I6236" s="33" t="n">
        <x:v>0</x:v>
      </x:c>
      <x:c r="J6236" s="34" t="n">
        <x:v>1</x:v>
      </x:c>
      <x:c r="K6236" s="33" t="n">
        <x:v>2196.3128115392515</x:v>
      </x:c>
      <x:c r="L6236" s="32" t="n">
        <x:v>29857391.490199767</x:v>
      </x:c>
      <x:c r="M6236" s="33" t="n">
        <x:v>4.327959253583874</x:v>
      </x:c>
      <x:c r="N6236" s="33" t="n">
        <x:v>2127.9393888950995</x:v>
      </x:c>
      <x:c r="O6236" s="32" t="n">
        <x:v>28927900.920056157</x:v>
      </x:c>
      <x:c r="P6236" s="32" t="n">
        <x:v>929490.5701436102</x:v>
      </x:c>
      <x:c r="Q6236" s="33" t="n">
        <x:v>1.0321312829683809</x:v>
      </x:c>
      <x:c r="R6236" s="34" t="n">
        <x:v>0.032131282968380886</x:v>
      </x:c>
    </x:row>
    <x:row r="6237" ht="18" customHeight="1">
      <x:c r="A6237" s="25" t="str">
        <x:v>EEZ_946</x:v>
      </x:c>
      <x:c r="B6237" s="25" t="str">
        <x:v>Morocco (Central)</x:v>
      </x:c>
      <x:c r="C6237" s="25" t="str">
        <x:v>functional</x:v>
      </x:c>
      <x:c r="D6237" s="25" t="str">
        <x:v>Large rays (&gt;=90 cm)</x:v>
      </x:c>
      <x:c r="E6237" s="35" t="n">
        <x:v>3</x:v>
      </x:c>
      <x:c r="F6237" s="35" t="n">
        <x:v>3</x:v>
      </x:c>
      <x:c r="G6237" s="32" t="n">
        <x:v>869.4512417498001</x:v>
      </x:c>
      <x:c r="H6237" s="32" t="n">
        <x:v>869.4512417498001</x:v>
      </x:c>
      <x:c r="I6237" s="33" t="n">
        <x:v>0</x:v>
      </x:c>
      <x:c r="J6237" s="34" t="n">
        <x:v>1</x:v>
      </x:c>
      <x:c r="K6237" s="33" t="n">
        <x:v>235.0392557106422</x:v>
      </x:c>
      <x:c r="L6237" s="32" t="n">
        <x:v>204355.17273756667</x:v>
      </x:c>
      <x:c r="M6237" s="33" t="n">
        <x:v>3.3657742454729105</x:v>
      </x:c>
      <x:c r="N6237" s="33" t="n">
        <x:v>232.1529707379111</x:v>
      </x:c>
      <x:c r="O6237" s="32" t="n">
        <x:v>201845.6886839818</x:v>
      </x:c>
      <x:c r="P6237" s="32" t="n">
        <x:v>2509.4840535848634</x:v>
      </x:c>
      <x:c r="Q6237" s="33" t="n">
        <x:v>1.0124326859292685</x:v>
      </x:c>
      <x:c r="R6237" s="34" t="n">
        <x:v>0.012432685929268564</x:v>
      </x:c>
    </x:row>
    <x:row r="6238" ht="18" customHeight="1">
      <x:c r="A6238" s="25" t="str">
        <x:v>EEZ_946</x:v>
      </x:c>
      <x:c r="B6238" s="25" t="str">
        <x:v>Morocco (Central)</x:v>
      </x:c>
      <x:c r="C6238" s="25" t="str">
        <x:v>functional</x:v>
      </x:c>
      <x:c r="D6238" s="25" t="str">
        <x:v>Large reef assoc. fish (&gt;=90 cm)</x:v>
      </x:c>
      <x:c r="E6238" s="35" t="n">
        <x:v>12</x:v>
      </x:c>
      <x:c r="F6238" s="35" t="n">
        <x:v>12</x:v>
      </x:c>
      <x:c r="G6238" s="32" t="n">
        <x:v>1457.7170045951</x:v>
      </x:c>
      <x:c r="H6238" s="32" t="n">
        <x:v>1457.7170045951</x:v>
      </x:c>
      <x:c r="I6238" s="33" t="n">
        <x:v>0</x:v>
      </x:c>
      <x:c r="J6238" s="34" t="n">
        <x:v>1</x:v>
      </x:c>
      <x:c r="K6238" s="33" t="n">
        <x:v>889.1913047019702</x:v>
      </x:c>
      <x:c r="L6238" s="32" t="n">
        <x:v>1296189.285202165</x:v>
      </x:c>
      <x:c r="M6238" s="33" t="n">
        <x:v>3.9346726558921157</x:v>
      </x:c>
      <x:c r="N6238" s="33" t="n">
        <x:v>860.3450332785393</x:v>
      </x:c>
      <x:c r="O6238" s="32" t="n">
        <x:v>1254139.5848290639</x:v>
      </x:c>
      <x:c r="P6238" s="32" t="n">
        <x:v>42049.70037310105</x:v>
      </x:c>
      <x:c r="Q6238" s="33" t="n">
        <x:v>1.0335287242997215</x:v>
      </x:c>
      <x:c r="R6238" s="34" t="n">
        <x:v>0.033528724299721646</x:v>
      </x:c>
    </x:row>
    <x:row r="6239" ht="18" customHeight="1">
      <x:c r="A6239" s="25" t="str">
        <x:v>EEZ_946</x:v>
      </x:c>
      <x:c r="B6239" s="25" t="str">
        <x:v>Morocco (Central)</x:v>
      </x:c>
      <x:c r="C6239" s="25" t="str">
        <x:v>functional</x:v>
      </x:c>
      <x:c r="D6239" s="25" t="str">
        <x:v>Large sharks (&gt;=90 cm)</x:v>
      </x:c>
      <x:c r="E6239" s="35" t="n">
        <x:v>18</x:v>
      </x:c>
      <x:c r="F6239" s="35" t="n">
        <x:v>18</x:v>
      </x:c>
      <x:c r="G6239" s="32" t="n">
        <x:v>5997.1000611103</x:v>
      </x:c>
      <x:c r="H6239" s="32" t="n">
        <x:v>5997.1000611103</x:v>
      </x:c>
      <x:c r="I6239" s="33" t="n">
        <x:v>0</x:v>
      </x:c>
      <x:c r="J6239" s="34" t="n">
        <x:v>1</x:v>
      </x:c>
      <x:c r="K6239" s="33" t="n">
        <x:v>1614.3507670987142</x:v>
      </x:c>
      <x:c r="L6239" s="32" t="n">
        <x:v>9681423.084021159</x:v>
      </x:c>
      <x:c r="M6239" s="33" t="n">
        <x:v>4.17715312815355</x:v>
      </x:c>
      <x:c r="N6239" s="33" t="n">
        <x:v>1503.672053269652</x:v>
      </x:c>
      <x:c r="O6239" s="32" t="n">
        <x:v>9017671.76255328</x:v>
      </x:c>
      <x:c r="P6239" s="32" t="n">
        <x:v>663751.3214678783</x:v>
      </x:c>
      <x:c r="Q6239" s="33" t="n">
        <x:v>1.0736056200475346</x:v>
      </x:c>
      <x:c r="R6239" s="34" t="n">
        <x:v>0.07360562004753458</x:v>
      </x:c>
    </x:row>
    <x:row r="6240" ht="18" customHeight="1">
      <x:c r="A6240" s="25" t="str">
        <x:v>EEZ_946</x:v>
      </x:c>
      <x:c r="B6240" s="25" t="str">
        <x:v>Morocco (Central)</x:v>
      </x:c>
      <x:c r="C6240" s="25" t="str">
        <x:v>functional</x:v>
      </x:c>
      <x:c r="D6240" s="25" t="str">
        <x:v>Lobsters, crabs</x:v>
      </x:c>
      <x:c r="E6240" s="35" t="n">
        <x:v>7</x:v>
      </x:c>
      <x:c r="F6240" s="35" t="n">
        <x:v>7</x:v>
      </x:c>
      <x:c r="G6240" s="32" t="n">
        <x:v>5155.330244896599</x:v>
      </x:c>
      <x:c r="H6240" s="32" t="n">
        <x:v>5155.330244896599</x:v>
      </x:c>
      <x:c r="I6240" s="33" t="n">
        <x:v>0</x:v>
      </x:c>
      <x:c r="J6240" s="34" t="n">
        <x:v>1</x:v>
      </x:c>
      <x:c r="K6240" s="33" t="n">
        <x:v>139.1472122788946</x:v>
      </x:c>
      <x:c r="L6240" s="32" t="n">
        <x:v>717349.8319544328</x:v>
      </x:c>
      <x:c r="M6240" s="33" t="n">
        <x:v>3.1410899079880963</x:v>
      </x:c>
      <x:c r="N6240" s="33" t="n">
        <x:v>138.38528356311252</x:v>
      </x:c>
      <x:c r="O6240" s="32" t="n">
        <x:v>713421.8378015062</x:v>
      </x:c>
      <x:c r="P6240" s="32" t="n">
        <x:v>3927.994152926607</x:v>
      </x:c>
      <x:c r="Q6240" s="33" t="n">
        <x:v>1.005505850739068</x:v>
      </x:c>
      <x:c r="R6240" s="34" t="n">
        <x:v>0.005505850739067907</x:v>
      </x:c>
    </x:row>
    <x:row r="6241" ht="18" customHeight="1">
      <x:c r="A6241" s="25" t="str">
        <x:v>EEZ_946</x:v>
      </x:c>
      <x:c r="B6241" s="25" t="str">
        <x:v>Morocco (Central)</x:v>
      </x:c>
      <x:c r="C6241" s="25" t="str">
        <x:v>functional</x:v>
      </x:c>
      <x:c r="D6241" s="25" t="str">
        <x:v>Medium bathydemersals (30 - 89 cm)</x:v>
      </x:c>
      <x:c r="E6241" s="35" t="n">
        <x:v>7</x:v>
      </x:c>
      <x:c r="F6241" s="35" t="n">
        <x:v>7</x:v>
      </x:c>
      <x:c r="G6241" s="32" t="n">
        <x:v>2155.8078773891993</x:v>
      </x:c>
      <x:c r="H6241" s="32" t="n">
        <x:v>2155.8078773891993</x:v>
      </x:c>
      <x:c r="I6241" s="33" t="n">
        <x:v>0</x:v>
      </x:c>
      <x:c r="J6241" s="34" t="n">
        <x:v>1</x:v>
      </x:c>
      <x:c r="K6241" s="33" t="n">
        <x:v>789.1154245364048</x:v>
      </x:c>
      <x:c r="L6241" s="32" t="n">
        <x:v>1701181.2483849039</x:v>
      </x:c>
      <x:c r="M6241" s="33" t="n">
        <x:v>3.67276449704258</x:v>
      </x:c>
      <x:c r="N6241" s="33" t="n">
        <x:v>470.72200082827914</x:v>
      </x:c>
      <x:c r="O6241" s="32" t="n">
        <x:v>1014786.1974460094</x:v>
      </x:c>
      <x:c r="P6241" s="32" t="n">
        <x:v>686395.0509388945</x:v>
      </x:c>
      <x:c r="Q6241" s="33" t="n">
        <x:v>1.6763937592631806</x:v>
      </x:c>
      <x:c r="R6241" s="34" t="n">
        <x:v>0.6763937592631806</x:v>
      </x:c>
    </x:row>
    <x:row r="6242" ht="18" customHeight="1">
      <x:c r="A6242" s="25" t="str">
        <x:v>EEZ_946</x:v>
      </x:c>
      <x:c r="B6242" s="25" t="str">
        <x:v>Morocco (Central)</x:v>
      </x:c>
      <x:c r="C6242" s="25" t="str">
        <x:v>functional</x:v>
      </x:c>
      <x:c r="D6242" s="25" t="str">
        <x:v>Medium bathypelagics (30 - 89 cm)</x:v>
      </x:c>
      <x:c r="E6242" s="35" t="n">
        <x:v>1</x:v>
      </x:c>
      <x:c r="F6242" s="35" t="n">
        <x:v>1</x:v>
      </x:c>
      <x:c r="G6242" s="32" t="n">
        <x:v>456.90392098959995</x:v>
      </x:c>
      <x:c r="H6242" s="32" t="n">
        <x:v>456.90392098959995</x:v>
      </x:c>
      <x:c r="I6242" s="33" t="n">
        <x:v>0</x:v>
      </x:c>
      <x:c r="J6242" s="34" t="n">
        <x:v>1</x:v>
      </x:c>
      <x:c r="K6242" s="33" t="n">
        <x:v>1202.2644346174134</x:v>
      </x:c>
      <x:c r="L6242" s="32" t="n">
        <x:v>549319.3342430406</x:v>
      </x:c>
      <x:c r="M6242" s="33" t="n">
        <x:v>4.08</x:v>
      </x:c>
      <x:c r="N6242" s="33" t="n">
        <x:v>1202.2644346174131</x:v>
      </x:c>
      <x:c r="O6242" s="32" t="n">
        <x:v>549319.3342430406</x:v>
      </x:c>
      <x:c r="P6242" s="32" t="n">
        <x:v>0</x:v>
      </x:c>
      <x:c r="Q6242" s="33" t="n">
        <x:v>1</x:v>
      </x:c>
      <x:c r="R6242" s="34" t="n">
        <x:v>0</x:v>
      </x:c>
    </x:row>
    <x:row r="6243" ht="18" customHeight="1">
      <x:c r="A6243" s="25" t="str">
        <x:v>EEZ_946</x:v>
      </x:c>
      <x:c r="B6243" s="25" t="str">
        <x:v>Morocco (Central)</x:v>
      </x:c>
      <x:c r="C6243" s="25" t="str">
        <x:v>functional</x:v>
      </x:c>
      <x:c r="D6243" s="25" t="str">
        <x:v>Medium benthopelagics (30 - 89 cm)</x:v>
      </x:c>
      <x:c r="E6243" s="35" t="n">
        <x:v>31</x:v>
      </x:c>
      <x:c r="F6243" s="35" t="n">
        <x:v>31</x:v>
      </x:c>
      <x:c r="G6243" s="32" t="n">
        <x:v>12677.852933733499</x:v>
      </x:c>
      <x:c r="H6243" s="32" t="n">
        <x:v>12677.852933733499</x:v>
      </x:c>
      <x:c r="I6243" s="33" t="n">
        <x:v>0</x:v>
      </x:c>
      <x:c r="J6243" s="34" t="n">
        <x:v>1</x:v>
      </x:c>
      <x:c r="K6243" s="33" t="n">
        <x:v>602.9005315187957</x:v>
      </x:c>
      <x:c r="L6243" s="32" t="n">
        <x:v>7643484.27226505</x:v>
      </x:c>
      <x:c r="M6243" s="33" t="n">
        <x:v>3.5768703007924585</x:v>
      </x:c>
      <x:c r="N6243" s="33" t="n">
        <x:v>377.4594482949793</x:v>
      </x:c>
      <x:c r="O6243" s="32" t="n">
        <x:v>4785375.373931931</x:v>
      </x:c>
      <x:c r="P6243" s="32" t="n">
        <x:v>2858108.8983331183</x:v>
      </x:c>
      <x:c r="Q6243" s="33" t="n">
        <x:v>1.597259081054019</x:v>
      </x:c>
      <x:c r="R6243" s="34" t="n">
        <x:v>0.5972590810540191</x:v>
      </x:c>
    </x:row>
    <x:row r="6244" ht="18" customHeight="1">
      <x:c r="A6244" s="25" t="str">
        <x:v>EEZ_946</x:v>
      </x:c>
      <x:c r="B6244" s="25" t="str">
        <x:v>Morocco (Central)</x:v>
      </x:c>
      <x:c r="C6244" s="25" t="str">
        <x:v>functional</x:v>
      </x:c>
      <x:c r="D6244" s="25" t="str">
        <x:v>Medium demersals (30 - 89 cm)</x:v>
      </x:c>
      <x:c r="E6244" s="35" t="n">
        <x:v>24</x:v>
      </x:c>
      <x:c r="F6244" s="35" t="n">
        <x:v>24</x:v>
      </x:c>
      <x:c r="G6244" s="32" t="n">
        <x:v>235953.06465554558</x:v>
      </x:c>
      <x:c r="H6244" s="32" t="n">
        <x:v>235953.06465554558</x:v>
      </x:c>
      <x:c r="I6244" s="33" t="n">
        <x:v>0</x:v>
      </x:c>
      <x:c r="J6244" s="34" t="n">
        <x:v>1</x:v>
      </x:c>
      <x:c r="K6244" s="33" t="n">
        <x:v>216.29289139572924</x:v>
      </x:c>
      <x:c r="L6244" s="32" t="n">
        <x:v>51034970.588031396</x:v>
      </x:c>
      <x:c r="M6244" s="33" t="n">
        <x:v>3.298496343354105</x:v>
      </x:c>
      <x:c r="N6244" s="33" t="n">
        <x:v>198.83660688042696</x:v>
      </x:c>
      <x:c r="O6244" s="32" t="n">
        <x:v>46916106.75914668</x:v>
      </x:c>
      <x:c r="P6244" s="32" t="n">
        <x:v>4118863.8288847134</x:v>
      </x:c>
      <x:c r="Q6244" s="33" t="n">
        <x:v>1.0877921062382634</x:v>
      </x:c>
      <x:c r="R6244" s="34" t="n">
        <x:v>0.0877921062382634</x:v>
      </x:c>
    </x:row>
    <x:row r="6245" ht="18" customHeight="1">
      <x:c r="A6245" s="25" t="str">
        <x:v>EEZ_946</x:v>
      </x:c>
      <x:c r="B6245" s="25" t="str">
        <x:v>Morocco (Central)</x:v>
      </x:c>
      <x:c r="C6245" s="25" t="str">
        <x:v>functional</x:v>
      </x:c>
      <x:c r="D6245" s="25" t="str">
        <x:v>Medium pelagics (30 - 89 cm)</x:v>
      </x:c>
      <x:c r="E6245" s="35" t="n">
        <x:v>21</x:v>
      </x:c>
      <x:c r="F6245" s="35" t="n">
        <x:v>21</x:v>
      </x:c>
      <x:c r="G6245" s="32" t="n">
        <x:v>108969.13540164729</x:v>
      </x:c>
      <x:c r="H6245" s="32" t="n">
        <x:v>108969.13540164729</x:v>
      </x:c>
      <x:c r="I6245" s="33" t="n">
        <x:v>0</x:v>
      </x:c>
      <x:c r="J6245" s="34" t="n">
        <x:v>1</x:v>
      </x:c>
      <x:c r="K6245" s="33" t="n">
        <x:v>844.3636705034244</x:v>
      </x:c>
      <x:c r="L6245" s="32" t="n">
        <x:v>92009579.13931955</x:v>
      </x:c>
      <x:c r="M6245" s="33" t="n">
        <x:v>3.886448646864474</x:v>
      </x:c>
      <x:c r="N6245" s="33" t="n">
        <x:v>769.9253991727909</x:v>
      </x:c>
      <x:c r="O6245" s="32" t="n">
        <x:v>83898105.07162718</x:v>
      </x:c>
      <x:c r="P6245" s="32" t="n">
        <x:v>8111474.067692369</x:v>
      </x:c>
      <x:c r="Q6245" s="33" t="n">
        <x:v>1.0966824466508187</x:v>
      </x:c>
      <x:c r="R6245" s="34" t="n">
        <x:v>0.09668244665081861</x:v>
      </x:c>
    </x:row>
    <x:row r="6246" ht="18" customHeight="1">
      <x:c r="A6246" s="25" t="str">
        <x:v>EEZ_946</x:v>
      </x:c>
      <x:c r="B6246" s="25" t="str">
        <x:v>Morocco (Central)</x:v>
      </x:c>
      <x:c r="C6246" s="25" t="str">
        <x:v>functional</x:v>
      </x:c>
      <x:c r="D6246" s="25" t="str">
        <x:v>Medium reef assoc. fish (30 - 89 cm)</x:v>
      </x:c>
      <x:c r="E6246" s="35" t="n">
        <x:v>12</x:v>
      </x:c>
      <x:c r="F6246" s="35" t="n">
        <x:v>12</x:v>
      </x:c>
      <x:c r="G6246" s="32" t="n">
        <x:v>5039.234849608901</x:v>
      </x:c>
      <x:c r="H6246" s="32" t="n">
        <x:v>5039.234849608901</x:v>
      </x:c>
      <x:c r="I6246" s="33" t="n">
        <x:v>0</x:v>
      </x:c>
      <x:c r="J6246" s="34" t="n">
        <x:v>1</x:v>
      </x:c>
      <x:c r="K6246" s="33" t="n">
        <x:v>800.0454101000578</x:v>
      </x:c>
      <x:c r="L6246" s="32" t="n">
        <x:v>4031616.711845856</x:v>
      </x:c>
      <x:c r="M6246" s="33" t="n">
        <x:v>3.8214511519206242</x:v>
      </x:c>
      <x:c r="N6246" s="33" t="n">
        <x:v>662.9047820293334</x:v>
      </x:c>
      <x:c r="O6246" s="32" t="n">
        <x:v>3340532.879574609</x:v>
      </x:c>
      <x:c r="P6246" s="32" t="n">
        <x:v>691083.8322712472</x:v>
      </x:c>
      <x:c r="Q6246" s="33" t="n">
        <x:v>1.2068783206705787</x:v>
      </x:c>
      <x:c r="R6246" s="34" t="n">
        <x:v>0.20687832067057857</x:v>
      </x:c>
    </x:row>
    <x:row r="6247" ht="18" customHeight="1">
      <x:c r="A6247" s="25" t="str">
        <x:v>EEZ_946</x:v>
      </x:c>
      <x:c r="B6247" s="25" t="str">
        <x:v>Morocco (Central)</x:v>
      </x:c>
      <x:c r="C6247" s="25" t="str">
        <x:v>functional</x:v>
      </x:c>
      <x:c r="D6247" s="25" t="str">
        <x:v>Other demersal invertebrates</x:v>
      </x:c>
      <x:c r="E6247" s="35" t="n">
        <x:v>8</x:v>
      </x:c>
      <x:c r="F6247" s="35" t="n">
        <x:v>8</x:v>
      </x:c>
      <x:c r="G6247" s="32" t="n">
        <x:v>5203.2774938501</x:v>
      </x:c>
      <x:c r="H6247" s="32" t="n">
        <x:v>5203.2774938501</x:v>
      </x:c>
      <x:c r="I6247" s="33" t="n">
        <x:v>0</x:v>
      </x:c>
      <x:c r="J6247" s="34" t="n">
        <x:v>1</x:v>
      </x:c>
      <x:c r="K6247" s="33" t="n">
        <x:v>24.394881425801447</x:v>
      </x:c>
      <x:c r="L6247" s="32" t="n">
        <x:v>126933.3374880145</x:v>
      </x:c>
      <x:c r="M6247" s="33" t="n">
        <x:v>2.3752413343477565</x:v>
      </x:c>
      <x:c r="N6247" s="33" t="n">
        <x:v>23.726918273272116</x:v>
      </x:c>
      <x:c r="O6247" s="32" t="n">
        <x:v>123457.73984973747</x:v>
      </x:c>
      <x:c r="P6247" s="32" t="n">
        <x:v>3475.5976382770314</x:v>
      </x:c>
      <x:c r="Q6247" s="33" t="n">
        <x:v>1.0281521243018643</x:v>
      </x:c>
      <x:c r="R6247" s="34" t="n">
        <x:v>0.028152124301864274</x:v>
      </x:c>
    </x:row>
    <x:row r="6248" ht="18" customHeight="1">
      <x:c r="A6248" s="25" t="str">
        <x:v>EEZ_946</x:v>
      </x:c>
      <x:c r="B6248" s="25" t="str">
        <x:v>Morocco (Central)</x:v>
      </x:c>
      <x:c r="C6248" s="25" t="str">
        <x:v>functional</x:v>
      </x:c>
      <x:c r="D6248" s="25" t="str">
        <x:v>Shrimps</x:v>
      </x:c>
      <x:c r="E6248" s="35" t="n">
        <x:v>8</x:v>
      </x:c>
      <x:c r="F6248" s="35" t="n">
        <x:v>8</x:v>
      </x:c>
      <x:c r="G6248" s="32" t="n">
        <x:v>3398.043627384</x:v>
      </x:c>
      <x:c r="H6248" s="32" t="n">
        <x:v>3398.043627384</x:v>
      </x:c>
      <x:c r="I6248" s="33" t="n">
        <x:v>0</x:v>
      </x:c>
      <x:c r="J6248" s="34" t="n">
        <x:v>1</x:v>
      </x:c>
      <x:c r="K6248" s="33" t="n">
        <x:v>167.48889137914864</x:v>
      </x:c>
      <x:c r="L6248" s="32" t="n">
        <x:v>569134.560008527</x:v>
      </x:c>
      <x:c r="M6248" s="33" t="n">
        <x:v>3.2030473104600787</x:v>
      </x:c>
      <x:c r="N6248" s="33" t="n">
        <x:v>159.6053005971821</x:v>
      </x:c>
      <x:c r="O6248" s="32" t="n">
        <x:v>542345.7745909623</x:v>
      </x:c>
      <x:c r="P6248" s="32" t="n">
        <x:v>26788.78541756468</x:v>
      </x:c>
      <x:c r="Q6248" s="33" t="n">
        <x:v>1.049394291746384</x:v>
      </x:c>
      <x:c r="R6248" s="34" t="n">
        <x:v>0.04939429174638413</x:v>
      </x:c>
    </x:row>
    <x:row r="6249" ht="18" customHeight="1">
      <x:c r="A6249" s="25" t="str">
        <x:v>EEZ_946</x:v>
      </x:c>
      <x:c r="B6249" s="25" t="str">
        <x:v>Morocco (Central)</x:v>
      </x:c>
      <x:c r="C6249" s="25" t="str">
        <x:v>functional</x:v>
      </x:c>
      <x:c r="D6249" s="25" t="str">
        <x:v>Small demersals (&lt;30 cm)</x:v>
      </x:c>
      <x:c r="E6249" s="35" t="n">
        <x:v>4</x:v>
      </x:c>
      <x:c r="F6249" s="35" t="n">
        <x:v>4</x:v>
      </x:c>
      <x:c r="G6249" s="32" t="n">
        <x:v>1747.6002532578</x:v>
      </x:c>
      <x:c r="H6249" s="32" t="n">
        <x:v>1747.6002532578</x:v>
      </x:c>
      <x:c r="I6249" s="33" t="n">
        <x:v>0</x:v>
      </x:c>
      <x:c r="J6249" s="34" t="n">
        <x:v>1</x:v>
      </x:c>
      <x:c r="K6249" s="33" t="n">
        <x:v>297.5251804961511</x:v>
      </x:c>
      <x:c r="L6249" s="32" t="n">
        <x:v>519955.0807856463</x:v>
      </x:c>
      <x:c r="M6249" s="33" t="n">
        <x:v>3.472140660469289</x:v>
      </x:c>
      <x:c r="N6249" s="33" t="n">
        <x:v>296.57918026413114</x:v>
      </x:c>
      <x:c r="O6249" s="32" t="n">
        <x:v>518301.8505405863</x:v>
      </x:c>
      <x:c r="P6249" s="32" t="n">
        <x:v>1653.2302450599964</x:v>
      </x:c>
      <x:c r="Q6249" s="33" t="n">
        <x:v>1.0031897054647512</x:v>
      </x:c>
      <x:c r="R6249" s="34" t="n">
        <x:v>0.003189705464751255</x:v>
      </x:c>
    </x:row>
    <x:row r="6250" ht="18" customHeight="1">
      <x:c r="A6250" s="25" t="str">
        <x:v>EEZ_946</x:v>
      </x:c>
      <x:c r="B6250" s="25" t="str">
        <x:v>Morocco (Central)</x:v>
      </x:c>
      <x:c r="C6250" s="25" t="str">
        <x:v>functional</x:v>
      </x:c>
      <x:c r="D6250" s="25" t="str">
        <x:v>Small pelagics (&lt;30 cm)</x:v>
      </x:c>
      <x:c r="E6250" s="35" t="n">
        <x:v>4</x:v>
      </x:c>
      <x:c r="F6250" s="35" t="n">
        <x:v>4</x:v>
      </x:c>
      <x:c r="G6250" s="32" t="n">
        <x:v>478823.95788171655</x:v>
      </x:c>
      <x:c r="H6250" s="32" t="n">
        <x:v>478823.95788171655</x:v>
      </x:c>
      <x:c r="I6250" s="33" t="n">
        <x:v>0</x:v>
      </x:c>
      <x:c r="J6250" s="34" t="n">
        <x:v>1</x:v>
      </x:c>
      <x:c r="K6250" s="33" t="n">
        <x:v>115.10619459262395</x:v>
      </x:c>
      <x:c r="L6250" s="32" t="n">
        <x:v>55115603.67154324</x:v>
      </x:c>
      <x:c r="M6250" s="33" t="n">
        <x:v>3.0610313989539404</x:v>
      </x:c>
      <x:c r="N6250" s="33" t="n">
        <x:v>115.08835933970904</x:v>
      </x:c>
      <x:c r="O6250" s="32" t="n">
        <x:v>55107063.7251527</x:v>
      </x:c>
      <x:c r="P6250" s="32" t="n">
        <x:v>8539.946390539408</x:v>
      </x:c>
      <x:c r="Q6250" s="33" t="n">
        <x:v>1.000154970085743</x:v>
      </x:c>
      <x:c r="R6250" s="34" t="n">
        <x:v>0.00015497008574313662</x:v>
      </x:c>
    </x:row>
    <x:row r="6251" ht="18" customHeight="1">
      <x:c r="A6251" s="25" t="str">
        <x:v>EEZ_946</x:v>
      </x:c>
      <x:c r="B6251" s="25" t="str">
        <x:v>Morocco (Central)</x:v>
      </x:c>
      <x:c r="C6251" s="25" t="str">
        <x:v>functional</x:v>
      </x:c>
      <x:c r="D6251" s="25" t="str">
        <x:v>Small reef assoc. fish (&lt;30 cm)</x:v>
      </x:c>
      <x:c r="E6251" s="35" t="n">
        <x:v>1</x:v>
      </x:c>
      <x:c r="F6251" s="35" t="n">
        <x:v>1</x:v>
      </x:c>
      <x:c r="G6251" s="32" t="n">
        <x:v>2.0261533966000003</x:v>
      </x:c>
      <x:c r="H6251" s="32" t="n">
        <x:v>2.0261533966000003</x:v>
      </x:c>
      <x:c r="I6251" s="33" t="n">
        <x:v>0</x:v>
      </x:c>
      <x:c r="J6251" s="34" t="n">
        <x:v>1</x:v>
      </x:c>
      <x:c r="K6251" s="33" t="n">
        <x:v>537.0317963702527</x:v>
      </x:c>
      <x:c r="L6251" s="32" t="n">
        <x:v>1088.1087982977872</x:v>
      </x:c>
      <x:c r="M6251" s="33" t="n">
        <x:v>3.73</x:v>
      </x:c>
      <x:c r="N6251" s="33" t="n">
        <x:v>537.0317963702527</x:v>
      </x:c>
      <x:c r="O6251" s="32" t="n">
        <x:v>1088.1087982977872</x:v>
      </x:c>
      <x:c r="P6251" s="32" t="n">
        <x:v>0</x:v>
      </x:c>
      <x:c r="Q6251" s="33" t="n">
        <x:v>1</x:v>
      </x:c>
      <x:c r="R6251" s="34" t="n">
        <x:v>0</x:v>
      </x:c>
    </x:row>
    <x:row r="6252" ht="18" customHeight="1">
      <x:c r="A6252" s="25" t="str">
        <x:v>EEZ_946</x:v>
      </x:c>
      <x:c r="B6252" s="25" t="str">
        <x:v>Morocco (Central)</x:v>
      </x:c>
      <x:c r="C6252" s="25" t="str">
        <x:v>functional</x:v>
      </x:c>
      <x:c r="D6252" s="25" t="str">
        <x:v>Small to medium flatfishes (&lt;90 cm)</x:v>
      </x:c>
      <x:c r="E6252" s="35" t="n">
        <x:v>8</x:v>
      </x:c>
      <x:c r="F6252" s="35" t="n">
        <x:v>8</x:v>
      </x:c>
      <x:c r="G6252" s="32" t="n">
        <x:v>4604.1986899041995</x:v>
      </x:c>
      <x:c r="H6252" s="32" t="n">
        <x:v>4604.1986899041995</x:v>
      </x:c>
      <x:c r="I6252" s="33" t="n">
        <x:v>0</x:v>
      </x:c>
      <x:c r="J6252" s="34" t="n">
        <x:v>1</x:v>
      </x:c>
      <x:c r="K6252" s="33" t="n">
        <x:v>271.7687714834108</x:v>
      </x:c>
      <x:c r="L6252" s="32" t="n">
        <x:v>1251277.4216207936</x:v>
      </x:c>
      <x:c r="M6252" s="33" t="n">
        <x:v>3.3968994226799336</x:v>
      </x:c>
      <x:c r="N6252" s="33" t="n">
        <x:v>249.4017076034804</x:v>
      </x:c>
      <x:c r="O6252" s="32" t="n">
        <x:v>1148295.0154078146</x:v>
      </x:c>
      <x:c r="P6252" s="32" t="n">
        <x:v>102982.406212979</x:v>
      </x:c>
      <x:c r="Q6252" s="33" t="n">
        <x:v>1.0896828818649926</x:v>
      </x:c>
      <x:c r="R6252" s="34" t="n">
        <x:v>0.08968288186499268</x:v>
      </x:c>
    </x:row>
    <x:row r="6253" ht="18" customHeight="1">
      <x:c r="A6253" s="25" t="str">
        <x:v>EEZ_946</x:v>
      </x:c>
      <x:c r="B6253" s="25" t="str">
        <x:v>Morocco (Central)</x:v>
      </x:c>
      <x:c r="C6253" s="25" t="str">
        <x:v>functional</x:v>
      </x:c>
      <x:c r="D6253" s="25" t="str">
        <x:v>Small to medium rays (&lt;90 cm)</x:v>
      </x:c>
      <x:c r="E6253" s="35" t="n">
        <x:v>4</x:v>
      </x:c>
      <x:c r="F6253" s="35" t="n">
        <x:v>4</x:v>
      </x:c>
      <x:c r="G6253" s="32" t="n">
        <x:v>2174.2613433719002</x:v>
      </x:c>
      <x:c r="H6253" s="32" t="n">
        <x:v>2174.2613433719002</x:v>
      </x:c>
      <x:c r="I6253" s="33" t="n">
        <x:v>0</x:v>
      </x:c>
      <x:c r="J6253" s="34" t="n">
        <x:v>1</x:v>
      </x:c>
      <x:c r="K6253" s="33" t="n">
        <x:v>644.1862268173651</x:v>
      </x:c>
      <x:c r="L6253" s="32" t="n">
        <x:v>1400629.2109015998</x:v>
      </x:c>
      <x:c r="M6253" s="33" t="n">
        <x:v>3.803657647191499</x:v>
      </x:c>
      <x:c r="N6253" s="33" t="n">
        <x:v>636.2937350485039</x:v>
      </x:c>
      <x:c r="O6253" s="32" t="n">
        <x:v>1383468.871145684</x:v>
      </x:c>
      <x:c r="P6253" s="32" t="n">
        <x:v>17160.339755915804</x:v>
      </x:c>
      <x:c r="Q6253" s="33" t="n">
        <x:v>1.0124038495652634</x:v>
      </x:c>
      <x:c r="R6253" s="34" t="n">
        <x:v>0.012403849565263374</x:v>
      </x:c>
    </x:row>
    <x:row r="6254" ht="18" customHeight="1">
      <x:c r="A6254" s="25" t="str">
        <x:v>EEZ_946</x:v>
      </x:c>
      <x:c r="B6254" s="25" t="str">
        <x:v>Morocco (Central)</x:v>
      </x:c>
      <x:c r="C6254" s="25" t="str">
        <x:v>functional</x:v>
      </x:c>
      <x:c r="D6254" s="25" t="str">
        <x:v>Small to medium sharks (&lt;90 cm)</x:v>
      </x:c>
      <x:c r="E6254" s="35" t="n">
        <x:v>2</x:v>
      </x:c>
      <x:c r="F6254" s="35" t="n">
        <x:v>2</x:v>
      </x:c>
      <x:c r="G6254" s="32" t="n">
        <x:v>990.0152123130999</x:v>
      </x:c>
      <x:c r="H6254" s="32" t="n">
        <x:v>990.0152123130999</x:v>
      </x:c>
      <x:c r="I6254" s="33" t="n">
        <x:v>0</x:v>
      </x:c>
      <x:c r="J6254" s="34" t="n">
        <x:v>1</x:v>
      </x:c>
      <x:c r="K6254" s="33" t="n">
        <x:v>660.7031264547838</x:v>
      </x:c>
      <x:c r="L6254" s="32" t="n">
        <x:v>654106.1460130617</x:v>
      </x:c>
      <x:c r="M6254" s="33" t="n">
        <x:v>3.8200059325944764</x:v>
      </x:c>
      <x:c r="N6254" s="33" t="n">
        <x:v>660.7024733423293</x:v>
      </x:c>
      <x:c r="O6254" s="32" t="n">
        <x:v>654105.4994217964</x:v>
      </x:c>
      <x:c r="P6254" s="32" t="n">
        <x:v>0.6465912653366104</x:v>
      </x:c>
      <x:c r="Q6254" s="33" t="n">
        <x:v>1.0000009885121985</x:v>
      </x:c>
      <x:c r="R6254" s="34" t="n">
        <x:v>9.885121985798495e-7</x:v>
      </x:c>
    </x:row>
    <x:row r="6255" ht="18" customHeight="1">
      <x:c r="A6255" s="25" t="str">
        <x:v>EEZ_947</x:v>
      </x:c>
      <x:c r="B6255" s="25" t="str">
        <x:v>Morocco (Mediterranean)</x:v>
      </x:c>
      <x:c r="C6255" s="25" t="str">
        <x:v>functional</x:v>
      </x:c>
      <x:c r="D6255" s="25" t="str">
        <x:v>Cephalopods</x:v>
      </x:c>
      <x:c r="E6255" s="35" t="n">
        <x:v>4</x:v>
      </x:c>
      <x:c r="F6255" s="35" t="n">
        <x:v>4</x:v>
      </x:c>
      <x:c r="G6255" s="32" t="n">
        <x:v>5002.4205563041</x:v>
      </x:c>
      <x:c r="H6255" s="32" t="n">
        <x:v>5002.4205563041</x:v>
      </x:c>
      <x:c r="I6255" s="33" t="n">
        <x:v>0</x:v>
      </x:c>
      <x:c r="J6255" s="34" t="n">
        <x:v>1</x:v>
      </x:c>
      <x:c r="K6255" s="33" t="n">
        <x:v>611.6739762864576</x:v>
      </x:c>
      <x:c r="L6255" s="32" t="n">
        <x:v>3059850.4727316415</x:v>
      </x:c>
      <x:c r="M6255" s="33" t="n">
        <x:v>3.784595378506421</x:v>
      </x:c>
      <x:c r="N6255" s="33" t="n">
        <x:v>608.9692711584737</x:v>
      </x:c>
      <x:c r="O6255" s="32" t="n">
        <x:v>3046320.4002006743</x:v>
      </x:c>
      <x:c r="P6255" s="32" t="n">
        <x:v>13530.072530967183</x:v>
      </x:c>
      <x:c r="Q6255" s="33" t="n">
        <x:v>1.0044414476330448</x:v>
      </x:c>
      <x:c r="R6255" s="34" t="n">
        <x:v>0.004441447633044738</x:v>
      </x:c>
    </x:row>
    <x:row r="6256" ht="18" customHeight="1">
      <x:c r="A6256" s="25" t="str">
        <x:v>EEZ_947</x:v>
      </x:c>
      <x:c r="B6256" s="25" t="str">
        <x:v>Morocco (Mediterranean)</x:v>
      </x:c>
      <x:c r="C6256" s="25" t="str">
        <x:v>functional</x:v>
      </x:c>
      <x:c r="D6256" s="25" t="str">
        <x:v>Large bathypelagics (&gt;=90 cm)</x:v>
      </x:c>
      <x:c r="E6256" s="35" t="n">
        <x:v>1</x:v>
      </x:c>
      <x:c r="F6256" s="35" t="n">
        <x:v>1</x:v>
      </x:c>
      <x:c r="G6256" s="32" t="n">
        <x:v>0.0427160106</x:v>
      </x:c>
      <x:c r="H6256" s="32" t="n">
        <x:v>0.0427160106</x:v>
      </x:c>
      <x:c r="I6256" s="33" t="n">
        <x:v>0</x:v>
      </x:c>
      <x:c r="J6256" s="34" t="n">
        <x:v>1</x:v>
      </x:c>
      <x:c r="K6256" s="33" t="n">
        <x:v>2187.761623949552</x:v>
      </x:c>
      <x:c r="L6256" s="32" t="n">
        <x:v>93.45244871890228</x:v>
      </x:c>
      <x:c r="M6256" s="33" t="n">
        <x:v>4.34</x:v>
      </x:c>
      <x:c r="N6256" s="33" t="n">
        <x:v>2187.761623949552</x:v>
      </x:c>
      <x:c r="O6256" s="32" t="n">
        <x:v>93.45244871890228</x:v>
      </x:c>
      <x:c r="P6256" s="32" t="n">
        <x:v>0</x:v>
      </x:c>
      <x:c r="Q6256" s="33" t="n">
        <x:v>1</x:v>
      </x:c>
      <x:c r="R6256" s="34" t="n">
        <x:v>0</x:v>
      </x:c>
    </x:row>
    <x:row r="6257" ht="18" customHeight="1">
      <x:c r="A6257" s="25" t="str">
        <x:v>EEZ_947</x:v>
      </x:c>
      <x:c r="B6257" s="25" t="str">
        <x:v>Morocco (Mediterranean)</x:v>
      </x:c>
      <x:c r="C6257" s="25" t="str">
        <x:v>functional</x:v>
      </x:c>
      <x:c r="D6257" s="25" t="str">
        <x:v>Large benthopelagics (&gt;=90 cm)</x:v>
      </x:c>
      <x:c r="E6257" s="35" t="n">
        <x:v>6</x:v>
      </x:c>
      <x:c r="F6257" s="35" t="n">
        <x:v>6</x:v>
      </x:c>
      <x:c r="G6257" s="32" t="n">
        <x:v>1440.6777835442</x:v>
      </x:c>
      <x:c r="H6257" s="32" t="n">
        <x:v>1440.6777835442</x:v>
      </x:c>
      <x:c r="I6257" s="33" t="n">
        <x:v>0</x:v>
      </x:c>
      <x:c r="J6257" s="34" t="n">
        <x:v>1</x:v>
      </x:c>
      <x:c r="K6257" s="33" t="n">
        <x:v>2599.8543481739853</x:v>
      </x:c>
      <x:c r="L6257" s="32" t="n">
        <x:v>3745552.3998650485</x:v>
      </x:c>
      <x:c r="M6257" s="33" t="n">
        <x:v>4.386991975288893</x:v>
      </x:c>
      <x:c r="N6257" s="33" t="n">
        <x:v>2437.7657739400743</x:v>
      </x:c>
      <x:c r="O6257" s="32" t="n">
        <x:v>3512034.9919998976</x:v>
      </x:c>
      <x:c r="P6257" s="32" t="n">
        <x:v>233517.40786515083</x:v>
      </x:c>
      <x:c r="Q6257" s="33" t="n">
        <x:v>1.0664906267725358</x:v>
      </x:c>
      <x:c r="R6257" s="34" t="n">
        <x:v>0.06649062677253577</x:v>
      </x:c>
    </x:row>
    <x:row r="6258" ht="18" customHeight="1">
      <x:c r="A6258" s="25" t="str">
        <x:v>EEZ_947</x:v>
      </x:c>
      <x:c r="B6258" s="25" t="str">
        <x:v>Morocco (Mediterranean)</x:v>
      </x:c>
      <x:c r="C6258" s="25" t="str">
        <x:v>functional</x:v>
      </x:c>
      <x:c r="D6258" s="25" t="str">
        <x:v>Large demersals (&gt;=90 cm)</x:v>
      </x:c>
      <x:c r="E6258" s="35" t="n">
        <x:v>5</x:v>
      </x:c>
      <x:c r="F6258" s="35" t="n">
        <x:v>5</x:v>
      </x:c>
      <x:c r="G6258" s="32" t="n">
        <x:v>3530.9922535194</x:v>
      </x:c>
      <x:c r="H6258" s="32" t="n">
        <x:v>3530.9922535194</x:v>
      </x:c>
      <x:c r="I6258" s="33" t="n">
        <x:v>0</x:v>
      </x:c>
      <x:c r="J6258" s="34" t="n">
        <x:v>1</x:v>
      </x:c>
      <x:c r="K6258" s="33" t="n">
        <x:v>1109.730678665458</x:v>
      </x:c>
      <x:c r="L6258" s="32" t="n">
        <x:v>3918450.429860559</x:v>
      </x:c>
      <x:c r="M6258" s="33" t="n">
        <x:v>3.9459892825564036</x:v>
      </x:c>
      <x:c r="N6258" s="33" t="n">
        <x:v>883.0581081954531</x:v>
      </x:c>
      <x:c r="O6258" s="32" t="n">
        <x:v>3118071.3394456413</x:v>
      </x:c>
      <x:c r="P6258" s="32" t="n">
        <x:v>800379.0904149176</x:v>
      </x:c>
      <x:c r="Q6258" s="33" t="n">
        <x:v>1.2566904356194801</x:v>
      </x:c>
      <x:c r="R6258" s="34" t="n">
        <x:v>0.25669043561948013</x:v>
      </x:c>
    </x:row>
    <x:row r="6259" ht="18" customHeight="1">
      <x:c r="A6259" s="25" t="str">
        <x:v>EEZ_947</x:v>
      </x:c>
      <x:c r="B6259" s="25" t="str">
        <x:v>Morocco (Mediterranean)</x:v>
      </x:c>
      <x:c r="C6259" s="25" t="str">
        <x:v>functional</x:v>
      </x:c>
      <x:c r="D6259" s="25" t="str">
        <x:v>Large flatfishes (&gt;=90 cm)</x:v>
      </x:c>
      <x:c r="E6259" s="35" t="n">
        <x:v>1</x:v>
      </x:c>
      <x:c r="F6259" s="35" t="n">
        <x:v>1</x:v>
      </x:c>
      <x:c r="G6259" s="32" t="n">
        <x:v>6.8</x:v>
      </x:c>
      <x:c r="H6259" s="32" t="n">
        <x:v>6.8</x:v>
      </x:c>
      <x:c r="I6259" s="33" t="n">
        <x:v>0</x:v>
      </x:c>
      <x:c r="J6259" s="34" t="n">
        <x:v>1</x:v>
      </x:c>
      <x:c r="K6259" s="33" t="n">
        <x:v>2290.867652767775</x:v>
      </x:c>
      <x:c r="L6259" s="32" t="n">
        <x:v>15577.900038820868</x:v>
      </x:c>
      <x:c r="M6259" s="33" t="n">
        <x:v>4.36</x:v>
      </x:c>
      <x:c r="N6259" s="33" t="n">
        <x:v>2290.867652767775</x:v>
      </x:c>
      <x:c r="O6259" s="32" t="n">
        <x:v>15577.900038820868</x:v>
      </x:c>
      <x:c r="P6259" s="32" t="n">
        <x:v>0</x:v>
      </x:c>
      <x:c r="Q6259" s="33" t="n">
        <x:v>1</x:v>
      </x:c>
      <x:c r="R6259" s="34" t="n">
        <x:v>0</x:v>
      </x:c>
    </x:row>
    <x:row r="6260" ht="18" customHeight="1">
      <x:c r="A6260" s="25" t="str">
        <x:v>EEZ_947</x:v>
      </x:c>
      <x:c r="B6260" s="25" t="str">
        <x:v>Morocco (Mediterranean)</x:v>
      </x:c>
      <x:c r="C6260" s="25" t="str">
        <x:v>functional</x:v>
      </x:c>
      <x:c r="D6260" s="25" t="str">
        <x:v>Large pelagics (&gt;=90 cm)</x:v>
      </x:c>
      <x:c r="E6260" s="35" t="n">
        <x:v>15</x:v>
      </x:c>
      <x:c r="F6260" s="35" t="n">
        <x:v>15</x:v>
      </x:c>
      <x:c r="G6260" s="32" t="n">
        <x:v>5130.719012988099</x:v>
      </x:c>
      <x:c r="H6260" s="32" t="n">
        <x:v>5130.719012988099</x:v>
      </x:c>
      <x:c r="I6260" s="33" t="n">
        <x:v>0</x:v>
      </x:c>
      <x:c r="J6260" s="34" t="n">
        <x:v>1</x:v>
      </x:c>
      <x:c r="K6260" s="33" t="n">
        <x:v>2210.5211100921865</x:v>
      </x:c>
      <x:c r="L6260" s="32" t="n">
        <x:v>11341562.68816154</x:v>
      </x:c>
      <x:c r="M6260" s="33" t="n">
        <x:v>4.228991398872019</x:v>
      </x:c>
      <x:c r="N6260" s="33" t="n">
        <x:v>1694.3042447090832</x:v>
      </x:c>
      <x:c r="O6260" s="32" t="n">
        <x:v>8692999.002115333</x:v>
      </x:c>
      <x:c r="P6260" s="32" t="n">
        <x:v>2648563.6860462073</x:v>
      </x:c>
      <x:c r="Q6260" s="33" t="n">
        <x:v>1.3046777855837453</x:v>
      </x:c>
      <x:c r="R6260" s="34" t="n">
        <x:v>0.3046777855837453</x:v>
      </x:c>
    </x:row>
    <x:row r="6261" ht="18" customHeight="1">
      <x:c r="A6261" s="25" t="str">
        <x:v>EEZ_947</x:v>
      </x:c>
      <x:c r="B6261" s="25" t="str">
        <x:v>Morocco (Mediterranean)</x:v>
      </x:c>
      <x:c r="C6261" s="25" t="str">
        <x:v>functional</x:v>
      </x:c>
      <x:c r="D6261" s="25" t="str">
        <x:v>Large rays (&gt;=90 cm)</x:v>
      </x:c>
      <x:c r="E6261" s="35" t="n">
        <x:v>3</x:v>
      </x:c>
      <x:c r="F6261" s="35" t="n">
        <x:v>3</x:v>
      </x:c>
      <x:c r="G6261" s="32" t="n">
        <x:v>265.19314035360003</x:v>
      </x:c>
      <x:c r="H6261" s="32" t="n">
        <x:v>265.19314035360003</x:v>
      </x:c>
      <x:c r="I6261" s="33" t="n">
        <x:v>0</x:v>
      </x:c>
      <x:c r="J6261" s="34" t="n">
        <x:v>1</x:v>
      </x:c>
      <x:c r="K6261" s="33" t="n">
        <x:v>240.12740109820268</x:v>
      </x:c>
      <x:c r="L6261" s="32" t="n">
        <x:v>63680.13958218088</x:v>
      </x:c>
      <x:c r="M6261" s="33" t="n">
        <x:v>3.378815426162226</x:v>
      </x:c>
      <x:c r="N6261" s="33" t="n">
        <x:v>239.22988205794755</x:v>
      </x:c>
      <x:c r="O6261" s="32" t="n">
        <x:v>63442.12368936847</x:v>
      </x:c>
      <x:c r="P6261" s="32" t="n">
        <x:v>238.0158928124074</x:v>
      </x:c>
      <x:c r="Q6261" s="33" t="n">
        <x:v>1.0037517012194894</x:v>
      </x:c>
      <x:c r="R6261" s="34" t="n">
        <x:v>0.0037517012194895004</x:v>
      </x:c>
    </x:row>
    <x:row r="6262" ht="18" customHeight="1">
      <x:c r="A6262" s="25" t="str">
        <x:v>EEZ_947</x:v>
      </x:c>
      <x:c r="B6262" s="25" t="str">
        <x:v>Morocco (Mediterranean)</x:v>
      </x:c>
      <x:c r="C6262" s="25" t="str">
        <x:v>functional</x:v>
      </x:c>
      <x:c r="D6262" s="25" t="str">
        <x:v>Large reef assoc. fish (&gt;=90 cm)</x:v>
      </x:c>
      <x:c r="E6262" s="35" t="n">
        <x:v>3</x:v>
      </x:c>
      <x:c r="F6262" s="35" t="n">
        <x:v>3</x:v>
      </x:c>
      <x:c r="G6262" s="32" t="n">
        <x:v>92.7601391427</x:v>
      </x:c>
      <x:c r="H6262" s="32" t="n">
        <x:v>92.7601391427</x:v>
      </x:c>
      <x:c r="I6262" s="33" t="n">
        <x:v>0</x:v>
      </x:c>
      <x:c r="J6262" s="34" t="n">
        <x:v>1</x:v>
      </x:c>
      <x:c r="K6262" s="33" t="n">
        <x:v>836.4910887547809</x:v>
      </x:c>
      <x:c r="L6262" s="32" t="n">
        <x:v>77593.02978452209</x:v>
      </x:c>
      <x:c r="M6262" s="33" t="n">
        <x:v>3.92041485010447</x:v>
      </x:c>
      <x:c r="N6262" s="33" t="n">
        <x:v>832.5586744651193</x:v>
      </x:c>
      <x:c r="O6262" s="32" t="n">
        <x:v>77228.25848784634</x:v>
      </x:c>
      <x:c r="P6262" s="32" t="n">
        <x:v>364.77129667575355</x:v>
      </x:c>
      <x:c r="Q6262" s="33" t="n">
        <x:v>1.0047232878717984</x:v>
      </x:c>
      <x:c r="R6262" s="34" t="n">
        <x:v>0.004723287871798362</x:v>
      </x:c>
    </x:row>
    <x:row r="6263" ht="18" customHeight="1">
      <x:c r="A6263" s="25" t="str">
        <x:v>EEZ_947</x:v>
      </x:c>
      <x:c r="B6263" s="25" t="str">
        <x:v>Morocco (Mediterranean)</x:v>
      </x:c>
      <x:c r="C6263" s="25" t="str">
        <x:v>functional</x:v>
      </x:c>
      <x:c r="D6263" s="25" t="str">
        <x:v>Large sharks (&gt;=90 cm)</x:v>
      </x:c>
      <x:c r="E6263" s="35" t="n">
        <x:v>7</x:v>
      </x:c>
      <x:c r="F6263" s="35" t="n">
        <x:v>7</x:v>
      </x:c>
      <x:c r="G6263" s="32" t="n">
        <x:v>5524.4401885426005</x:v>
      </x:c>
      <x:c r="H6263" s="32" t="n">
        <x:v>5524.4401885426005</x:v>
      </x:c>
      <x:c r="I6263" s="33" t="n">
        <x:v>0</x:v>
      </x:c>
      <x:c r="J6263" s="34" t="n">
        <x:v>1</x:v>
      </x:c>
      <x:c r="K6263" s="33" t="n">
        <x:v>2713.683129572392</x:v>
      </x:c>
      <x:c r="L6263" s="32" t="n">
        <x:v>14991580.13997978</x:v>
      </x:c>
      <x:c r="M6263" s="33" t="n">
        <x:v>4.42692804499089</x:v>
      </x:c>
      <x:c r="N6263" s="33" t="n">
        <x:v>2672.563574881154</x:v>
      </x:c>
      <x:c r="O6263" s="32" t="n">
        <x:v>14764417.61950853</x:v>
      </x:c>
      <x:c r="P6263" s="32" t="n">
        <x:v>227162.52047125064</x:v>
      </x:c>
      <x:c r="Q6263" s="33" t="n">
        <x:v>1.0153858097437651</x:v>
      </x:c>
      <x:c r="R6263" s="34" t="n">
        <x:v>0.015385809743765045</x:v>
      </x:c>
    </x:row>
    <x:row r="6264" ht="18" customHeight="1">
      <x:c r="A6264" s="25" t="str">
        <x:v>EEZ_947</x:v>
      </x:c>
      <x:c r="B6264" s="25" t="str">
        <x:v>Morocco (Mediterranean)</x:v>
      </x:c>
      <x:c r="C6264" s="25" t="str">
        <x:v>functional</x:v>
      </x:c>
      <x:c r="D6264" s="25" t="str">
        <x:v>Lobsters, crabs</x:v>
      </x:c>
      <x:c r="E6264" s="35" t="n">
        <x:v>6</x:v>
      </x:c>
      <x:c r="F6264" s="35" t="n">
        <x:v>6</x:v>
      </x:c>
      <x:c r="G6264" s="32" t="n">
        <x:v>634.7137377731</x:v>
      </x:c>
      <x:c r="H6264" s="32" t="n">
        <x:v>634.7137377731</x:v>
      </x:c>
      <x:c r="I6264" s="33" t="n">
        <x:v>0</x:v>
      </x:c>
      <x:c r="J6264" s="34" t="n">
        <x:v>1</x:v>
      </x:c>
      <x:c r="K6264" s="33" t="n">
        <x:v>246.36987302493318</x:v>
      </x:c>
      <x:c r="L6264" s="32" t="n">
        <x:v>156374.34298233938</x:v>
      </x:c>
      <x:c r="M6264" s="33" t="n">
        <x:v>3.3707417059692015</x:v>
      </x:c>
      <x:c r="N6264" s="33" t="n">
        <x:v>234.82358063354917</x:v>
      </x:c>
      <x:c r="O6264" s="32" t="n">
        <x:v>149045.75258118293</x:v>
      </x:c>
      <x:c r="P6264" s="32" t="n">
        <x:v>7328.590401156456</x:v>
      </x:c>
      <x:c r="Q6264" s="33" t="n">
        <x:v>1.0491700721036292</x:v>
      </x:c>
      <x:c r="R6264" s="34" t="n">
        <x:v>0.049170072103629295</x:v>
      </x:c>
    </x:row>
    <x:row r="6265" ht="18" customHeight="1">
      <x:c r="A6265" s="25" t="str">
        <x:v>EEZ_947</x:v>
      </x:c>
      <x:c r="B6265" s="25" t="str">
        <x:v>Morocco (Mediterranean)</x:v>
      </x:c>
      <x:c r="C6265" s="25" t="str">
        <x:v>functional</x:v>
      </x:c>
      <x:c r="D6265" s="25" t="str">
        <x:v>Medium bathydemersals (30 - 89 cm)</x:v>
      </x:c>
      <x:c r="E6265" s="35" t="n">
        <x:v>2</x:v>
      </x:c>
      <x:c r="F6265" s="35" t="n">
        <x:v>2</x:v>
      </x:c>
      <x:c r="G6265" s="32" t="n">
        <x:v>229.4570759657</x:v>
      </x:c>
      <x:c r="H6265" s="32" t="n">
        <x:v>229.4570759657</x:v>
      </x:c>
      <x:c r="I6265" s="33" t="n">
        <x:v>0</x:v>
      </x:c>
      <x:c r="J6265" s="34" t="n">
        <x:v>1</x:v>
      </x:c>
      <x:c r="K6265" s="33" t="n">
        <x:v>2866.0619241279414</x:v>
      </x:c>
      <x:c r="L6265" s="32" t="n">
        <x:v>657638.1886470254</x:v>
      </x:c>
      <x:c r="M6265" s="33" t="n">
        <x:v>4.452501865576561</x:v>
      </x:c>
      <x:c r="N6265" s="33" t="n">
        <x:v>2834.665810192243</x:v>
      </x:c>
      <x:c r="O6265" s="32" t="n">
        <x:v>650434.128146654</x:v>
      </x:c>
      <x:c r="P6265" s="32" t="n">
        <x:v>7204.060500371386</x:v>
      </x:c>
      <x:c r="Q6265" s="33" t="n">
        <x:v>1.0110757726088246</x:v>
      </x:c>
      <x:c r="R6265" s="34" t="n">
        <x:v>0.011075772608824547</x:v>
      </x:c>
    </x:row>
    <x:row r="6266" ht="18" customHeight="1">
      <x:c r="A6266" s="25" t="str">
        <x:v>EEZ_947</x:v>
      </x:c>
      <x:c r="B6266" s="25" t="str">
        <x:v>Morocco (Mediterranean)</x:v>
      </x:c>
      <x:c r="C6266" s="25" t="str">
        <x:v>functional</x:v>
      </x:c>
      <x:c r="D6266" s="25" t="str">
        <x:v>Medium bathypelagics (30 - 89 cm)</x:v>
      </x:c>
      <x:c r="E6266" s="35" t="n">
        <x:v>1</x:v>
      </x:c>
      <x:c r="F6266" s="35" t="n">
        <x:v>1</x:v>
      </x:c>
      <x:c r="G6266" s="32" t="n">
        <x:v>0.0065826417</x:v>
      </x:c>
      <x:c r="H6266" s="32" t="n">
        <x:v>0.0065826417</x:v>
      </x:c>
      <x:c r="I6266" s="33" t="n">
        <x:v>0</x:v>
      </x:c>
      <x:c r="J6266" s="34" t="n">
        <x:v>1</x:v>
      </x:c>
      <x:c r="K6266" s="33" t="n">
        <x:v>1202.2644346174131</x:v>
      </x:c>
      <x:c r="L6266" s="32" t="n">
        <x:v>7.914076001739507</x:v>
      </x:c>
      <x:c r="M6266" s="33" t="n">
        <x:v>4.08</x:v>
      </x:c>
      <x:c r="N6266" s="33" t="n">
        <x:v>1202.2644346174131</x:v>
      </x:c>
      <x:c r="O6266" s="32" t="n">
        <x:v>7.914076001739507</x:v>
      </x:c>
      <x:c r="P6266" s="32" t="n">
        <x:v>0</x:v>
      </x:c>
      <x:c r="Q6266" s="33" t="n">
        <x:v>1</x:v>
      </x:c>
      <x:c r="R6266" s="34" t="n">
        <x:v>0</x:v>
      </x:c>
    </x:row>
    <x:row r="6267" ht="18" customHeight="1">
      <x:c r="A6267" s="25" t="str">
        <x:v>EEZ_947</x:v>
      </x:c>
      <x:c r="B6267" s="25" t="str">
        <x:v>Morocco (Mediterranean)</x:v>
      </x:c>
      <x:c r="C6267" s="25" t="str">
        <x:v>functional</x:v>
      </x:c>
      <x:c r="D6267" s="25" t="str">
        <x:v>Medium benthopelagics (30 - 89 cm)</x:v>
      </x:c>
      <x:c r="E6267" s="35" t="n">
        <x:v>15</x:v>
      </x:c>
      <x:c r="F6267" s="35" t="n">
        <x:v>15</x:v>
      </x:c>
      <x:c r="G6267" s="32" t="n">
        <x:v>9683.3474795943</x:v>
      </x:c>
      <x:c r="H6267" s="32" t="n">
        <x:v>9683.3474795943</x:v>
      </x:c>
      <x:c r="I6267" s="33" t="n">
        <x:v>0</x:v>
      </x:c>
      <x:c r="J6267" s="34" t="n">
        <x:v>1</x:v>
      </x:c>
      <x:c r="K6267" s="33" t="n">
        <x:v>492.3911452287413</x:v>
      </x:c>
      <x:c r="L6267" s="32" t="n">
        <x:v>4767994.555125283</x:v>
      </x:c>
      <x:c r="M6267" s="33" t="n">
        <x:v>3.60739616090297</x:v>
      </x:c>
      <x:c r="N6267" s="33" t="n">
        <x:v>404.9451118497403</x:v>
      </x:c>
      <x:c r="O6267" s="32" t="n">
        <x:v>3921224.2282042145</x:v>
      </x:c>
      <x:c r="P6267" s="32" t="n">
        <x:v>846770.3269210686</x:v>
      </x:c>
      <x:c r="Q6267" s="33" t="n">
        <x:v>1.2159453980801451</x:v>
      </x:c>
      <x:c r="R6267" s="34" t="n">
        <x:v>0.21594539808014504</x:v>
      </x:c>
    </x:row>
    <x:row r="6268" ht="18" customHeight="1">
      <x:c r="A6268" s="25" t="str">
        <x:v>EEZ_947</x:v>
      </x:c>
      <x:c r="B6268" s="25" t="str">
        <x:v>Morocco (Mediterranean)</x:v>
      </x:c>
      <x:c r="C6268" s="25" t="str">
        <x:v>functional</x:v>
      </x:c>
      <x:c r="D6268" s="25" t="str">
        <x:v>Medium demersals (30 - 89 cm)</x:v>
      </x:c>
      <x:c r="E6268" s="35" t="n">
        <x:v>12</x:v>
      </x:c>
      <x:c r="F6268" s="35" t="n">
        <x:v>12</x:v>
      </x:c>
      <x:c r="G6268" s="32" t="n">
        <x:v>10557.355763799802</x:v>
      </x:c>
      <x:c r="H6268" s="32" t="n">
        <x:v>10557.355763799802</x:v>
      </x:c>
      <x:c r="I6268" s="33" t="n">
        <x:v>0</x:v>
      </x:c>
      <x:c r="J6268" s="34" t="n">
        <x:v>1</x:v>
      </x:c>
      <x:c r="K6268" s="33" t="n">
        <x:v>328.89747367010136</x:v>
      </x:c>
      <x:c r="L6268" s="32" t="n">
        <x:v>3472287.6393502383</x:v>
      </x:c>
      <x:c r="M6268" s="33" t="n">
        <x:v>3.362547141912846</x:v>
      </x:c>
      <x:c r="N6268" s="33" t="n">
        <x:v>230.43430949273193</x:v>
      </x:c>
      <x:c r="O6268" s="32" t="n">
        <x:v>2432776.985500321</x:v>
      </x:c>
      <x:c r="P6268" s="32" t="n">
        <x:v>1039510.6538499175</x:v>
      </x:c>
      <x:c r="Q6268" s="33" t="n">
        <x:v>1.4272938539149052</x:v>
      </x:c>
      <x:c r="R6268" s="34" t="n">
        <x:v>0.42729385391490515</x:v>
      </x:c>
    </x:row>
    <x:row r="6269" ht="18" customHeight="1">
      <x:c r="A6269" s="25" t="str">
        <x:v>EEZ_947</x:v>
      </x:c>
      <x:c r="B6269" s="25" t="str">
        <x:v>Morocco (Mediterranean)</x:v>
      </x:c>
      <x:c r="C6269" s="25" t="str">
        <x:v>functional</x:v>
      </x:c>
      <x:c r="D6269" s="25" t="str">
        <x:v>Medium pelagics (30 - 89 cm)</x:v>
      </x:c>
      <x:c r="E6269" s="35" t="n">
        <x:v>9</x:v>
      </x:c>
      <x:c r="F6269" s="35" t="n">
        <x:v>9</x:v>
      </x:c>
      <x:c r="G6269" s="32" t="n">
        <x:v>12724.396234861</x:v>
      </x:c>
      <x:c r="H6269" s="32" t="n">
        <x:v>12724.396234861</x:v>
      </x:c>
      <x:c r="I6269" s="33" t="n">
        <x:v>0</x:v>
      </x:c>
      <x:c r="J6269" s="34" t="n">
        <x:v>1</x:v>
      </x:c>
      <x:c r="K6269" s="33" t="n">
        <x:v>1351.9541552298322</x:v>
      </x:c>
      <x:c r="L6269" s="32" t="n">
        <x:v>17202800.36251116</x:v>
      </x:c>
      <x:c r="M6269" s="33" t="n">
        <x:v>3.9634169303616744</x:v>
      </x:c>
      <x:c r="N6269" s="33" t="n">
        <x:v>919.2146352902207</x:v>
      </x:c>
      <x:c r="O6269" s="32" t="n">
        <x:v>11696451.244316012</x:v>
      </x:c>
      <x:c r="P6269" s="32" t="n">
        <x:v>5506349.11819515</x:v>
      </x:c>
      <x:c r="Q6269" s="33" t="n">
        <x:v>1.4707709204423014</x:v>
      </x:c>
      <x:c r="R6269" s="34" t="n">
        <x:v>0.4707709204423014</x:v>
      </x:c>
    </x:row>
    <x:row r="6270" ht="18" customHeight="1">
      <x:c r="A6270" s="25" t="str">
        <x:v>EEZ_947</x:v>
      </x:c>
      <x:c r="B6270" s="25" t="str">
        <x:v>Morocco (Mediterranean)</x:v>
      </x:c>
      <x:c r="C6270" s="25" t="str">
        <x:v>functional</x:v>
      </x:c>
      <x:c r="D6270" s="25" t="str">
        <x:v>Medium reef assoc. fish (30 - 89 cm)</x:v>
      </x:c>
      <x:c r="E6270" s="35" t="n">
        <x:v>2</x:v>
      </x:c>
      <x:c r="F6270" s="35" t="n">
        <x:v>2</x:v>
      </x:c>
      <x:c r="G6270" s="32" t="n">
        <x:v>857.1070878455001</x:v>
      </x:c>
      <x:c r="H6270" s="32" t="n">
        <x:v>857.1070878455001</x:v>
      </x:c>
      <x:c r="I6270" s="33" t="n">
        <x:v>0</x:v>
      </x:c>
      <x:c r="J6270" s="34" t="n">
        <x:v>1</x:v>
      </x:c>
      <x:c r="K6270" s="33" t="n">
        <x:v>75.04012141970172</x:v>
      </x:c>
      <x:c r="L6270" s="32" t="n">
        <x:v>64317.419941613276</x:v>
      </x:c>
      <x:c r="M6270" s="33" t="n">
        <x:v>2.6119427872535628</x:v>
      </x:c>
      <x:c r="N6270" s="33" t="n">
        <x:v>40.92067484207804</x:v>
      </x:c>
      <x:c r="O6270" s="32" t="n">
        <x:v>35073.400446566135</x:v>
      </x:c>
      <x:c r="P6270" s="32" t="n">
        <x:v>29244.01949504714</x:v>
      </x:c>
      <x:c r="Q6270" s="33" t="n">
        <x:v>1.8337948166617042</x:v>
      </x:c>
      <x:c r="R6270" s="34" t="n">
        <x:v>0.8337948166617041</x:v>
      </x:c>
    </x:row>
    <x:row r="6271" ht="18" customHeight="1">
      <x:c r="A6271" s="25" t="str">
        <x:v>EEZ_947</x:v>
      </x:c>
      <x:c r="B6271" s="25" t="str">
        <x:v>Morocco (Mediterranean)</x:v>
      </x:c>
      <x:c r="C6271" s="25" t="str">
        <x:v>functional</x:v>
      </x:c>
      <x:c r="D6271" s="25" t="str">
        <x:v>Other demersal invertebrates</x:v>
      </x:c>
      <x:c r="E6271" s="35" t="n">
        <x:v>8</x:v>
      </x:c>
      <x:c r="F6271" s="35" t="n">
        <x:v>8</x:v>
      </x:c>
      <x:c r="G6271" s="32" t="n">
        <x:v>1777.0575928942003</x:v>
      </x:c>
      <x:c r="H6271" s="32" t="n">
        <x:v>1777.0575928942003</x:v>
      </x:c>
      <x:c r="I6271" s="33" t="n">
        <x:v>0</x:v>
      </x:c>
      <x:c r="J6271" s="34" t="n">
        <x:v>1</x:v>
      </x:c>
      <x:c r="K6271" s="33" t="n">
        <x:v>13.247194903913401</x:v>
      </x:c>
      <x:c r="L6271" s="32" t="n">
        <x:v>23541.028288548667</x:v>
      </x:c>
      <x:c r="M6271" s="33" t="n">
        <x:v>2.1091266717918487</x:v>
      </x:c>
      <x:c r="N6271" s="33" t="n">
        <x:v>12.856615974961075</x:v>
      </x:c>
      <x:c r="O6271" s="32" t="n">
        <x:v>22846.94703722945</x:v>
      </x:c>
      <x:c r="P6271" s="32" t="n">
        <x:v>694.0812513192177</x:v>
      </x:c>
      <x:c r="Q6271" s="33" t="n">
        <x:v>1.0303796060886472</x:v>
      </x:c>
      <x:c r="R6271" s="34" t="n">
        <x:v>0.03037960608864728</x:v>
      </x:c>
    </x:row>
    <x:row r="6272" ht="18" customHeight="1">
      <x:c r="A6272" s="25" t="str">
        <x:v>EEZ_947</x:v>
      </x:c>
      <x:c r="B6272" s="25" t="str">
        <x:v>Morocco (Mediterranean)</x:v>
      </x:c>
      <x:c r="C6272" s="25" t="str">
        <x:v>functional</x:v>
      </x:c>
      <x:c r="D6272" s="25" t="str">
        <x:v>Shrimps</x:v>
      </x:c>
      <x:c r="E6272" s="35" t="n">
        <x:v>3</x:v>
      </x:c>
      <x:c r="F6272" s="35" t="n">
        <x:v>3</x:v>
      </x:c>
      <x:c r="G6272" s="32" t="n">
        <x:v>30.528380248599998</x:v>
      </x:c>
      <x:c r="H6272" s="32" t="n">
        <x:v>30.528380248599998</x:v>
      </x:c>
      <x:c r="I6272" s="33" t="n">
        <x:v>0</x:v>
      </x:c>
      <x:c r="J6272" s="34" t="n">
        <x:v>1</x:v>
      </x:c>
      <x:c r="K6272" s="33" t="n">
        <x:v>185.61157213580637</x:v>
      </x:c>
      <x:c r="L6272" s="32" t="n">
        <x:v>5666.420652702345</x:v>
      </x:c>
      <x:c r="M6272" s="33" t="n">
        <x:v>3.2370814496709475</x:v>
      </x:c>
      <x:c r="N6272" s="33" t="n">
        <x:v>172.61615942626915</x:v>
      </x:c>
      <x:c r="O6272" s="32" t="n">
        <x:v>5269.691752018103</x:v>
      </x:c>
      <x:c r="P6272" s="32" t="n">
        <x:v>396.72890068424203</x:v>
      </x:c>
      <x:c r="Q6272" s="33" t="n">
        <x:v>1.0752850298183587</x:v>
      </x:c>
      <x:c r="R6272" s="34" t="n">
        <x:v>0.07528502981835875</x:v>
      </x:c>
    </x:row>
    <x:row r="6273" ht="18" customHeight="1">
      <x:c r="A6273" s="25" t="str">
        <x:v>EEZ_947</x:v>
      </x:c>
      <x:c r="B6273" s="25" t="str">
        <x:v>Morocco (Mediterranean)</x:v>
      </x:c>
      <x:c r="C6273" s="25" t="str">
        <x:v>functional</x:v>
      </x:c>
      <x:c r="D6273" s="25" t="str">
        <x:v>Small pelagics (&lt;30 cm)</x:v>
      </x:c>
      <x:c r="E6273" s="35" t="n">
        <x:v>3</x:v>
      </x:c>
      <x:c r="F6273" s="35" t="n">
        <x:v>3</x:v>
      </x:c>
      <x:c r="G6273" s="32" t="n">
        <x:v>7767.796631138101</x:v>
      </x:c>
      <x:c r="H6273" s="32" t="n">
        <x:v>7767.796631138101</x:v>
      </x:c>
      <x:c r="I6273" s="33" t="n">
        <x:v>0</x:v>
      </x:c>
      <x:c r="J6273" s="34" t="n">
        <x:v>1</x:v>
      </x:c>
      <x:c r="K6273" s="33" t="n">
        <x:v>108.27808959167999</x:v>
      </x:c>
      <x:c r="L6273" s="32" t="n">
        <x:v>841082.1795563212</x:v>
      </x:c>
      <x:c r="M6273" s="33" t="n">
        <x:v>3.023772791166214</x:v>
      </x:c>
      <x:c r="N6273" s="33" t="n">
        <x:v>105.62647610584578</x:v>
      </x:c>
      <x:c r="O6273" s="32" t="n">
        <x:v>820484.9852539779</x:v>
      </x:c>
      <x:c r="P6273" s="32" t="n">
        <x:v>20597.194302343298</x:v>
      </x:c>
      <x:c r="Q6273" s="33" t="n">
        <x:v>1.025103682178861</x:v>
      </x:c>
      <x:c r="R6273" s="34" t="n">
        <x:v>0.025103682178860977</x:v>
      </x:c>
    </x:row>
    <x:row r="6274" ht="18" customHeight="1">
      <x:c r="A6274" s="25" t="str">
        <x:v>EEZ_947</x:v>
      </x:c>
      <x:c r="B6274" s="25" t="str">
        <x:v>Morocco (Mediterranean)</x:v>
      </x:c>
      <x:c r="C6274" s="25" t="str">
        <x:v>functional</x:v>
      </x:c>
      <x:c r="D6274" s="25" t="str">
        <x:v>Small to medium flatfishes (&lt;90 cm)</x:v>
      </x:c>
      <x:c r="E6274" s="35" t="n">
        <x:v>4</x:v>
      </x:c>
      <x:c r="F6274" s="35" t="n">
        <x:v>4</x:v>
      </x:c>
      <x:c r="G6274" s="32" t="n">
        <x:v>790.3357977371</x:v>
      </x:c>
      <x:c r="H6274" s="32" t="n">
        <x:v>790.3357977371</x:v>
      </x:c>
      <x:c r="I6274" s="33" t="n">
        <x:v>0</x:v>
      </x:c>
      <x:c r="J6274" s="34" t="n">
        <x:v>1</x:v>
      </x:c>
      <x:c r="K6274" s="33" t="n">
        <x:v>200.72564704226878</x:v>
      </x:c>
      <x:c r="L6274" s="32" t="n">
        <x:v>158640.66438144707</x:v>
      </x:c>
      <x:c r="M6274" s="33" t="n">
        <x:v>3.206901335195151</x:v>
      </x:c>
      <x:c r="N6274" s="33" t="n">
        <x:v>161.02797636466443</x:v>
      </x:c>
      <x:c r="O6274" s="32" t="n">
        <x:v>127266.17415815796</x:v>
      </x:c>
      <x:c r="P6274" s="32" t="n">
        <x:v>31374.490223289118</x:v>
      </x:c>
      <x:c r="Q6274" s="33" t="n">
        <x:v>1.2465265450998706</x:v>
      </x:c>
      <x:c r="R6274" s="34" t="n">
        <x:v>0.24652654509987063</x:v>
      </x:c>
    </x:row>
    <x:row r="6275" ht="18" customHeight="1">
      <x:c r="A6275" s="25" t="str">
        <x:v>EEZ_948</x:v>
      </x:c>
      <x:c r="B6275" s="25" t="str">
        <x:v>Morocco (South)</x:v>
      </x:c>
      <x:c r="C6275" s="25" t="str">
        <x:v>functional</x:v>
      </x:c>
      <x:c r="D6275" s="25" t="str">
        <x:v>Cephalopods</x:v>
      </x:c>
      <x:c r="E6275" s="35" t="n">
        <x:v>11</x:v>
      </x:c>
      <x:c r="F6275" s="35" t="n">
        <x:v>11</x:v>
      </x:c>
      <x:c r="G6275" s="32" t="n">
        <x:v>75064.09610768918</x:v>
      </x:c>
      <x:c r="H6275" s="32" t="n">
        <x:v>75064.09610768918</x:v>
      </x:c>
      <x:c r="I6275" s="33" t="n">
        <x:v>0</x:v>
      </x:c>
      <x:c r="J6275" s="34" t="n">
        <x:v>1</x:v>
      </x:c>
      <x:c r="K6275" s="33" t="n">
        <x:v>575.1917865517494</x:v>
      </x:c>
      <x:c r="L6275" s="32" t="n">
        <x:v>43176251.54607396</x:v>
      </x:c>
      <x:c r="M6275" s="33" t="n">
        <x:v>3.70113333406572</x:v>
      </x:c>
      <x:c r="N6275" s="33" t="n">
        <x:v>502.4968389210331</x:v>
      </x:c>
      <x:c r="O6275" s="32" t="n">
        <x:v>37719471.01057844</x:v>
      </x:c>
      <x:c r="P6275" s="32" t="n">
        <x:v>5456780.53549552</x:v>
      </x:c>
      <x:c r="Q6275" s="33" t="n">
        <x:v>1.1446674725094943</x:v>
      </x:c>
      <x:c r="R6275" s="34" t="n">
        <x:v>0.1446674725094942</x:v>
      </x:c>
    </x:row>
    <x:row r="6276" ht="18" customHeight="1">
      <x:c r="A6276" s="25" t="str">
        <x:v>EEZ_948</x:v>
      </x:c>
      <x:c r="B6276" s="25" t="str">
        <x:v>Morocco (South)</x:v>
      </x:c>
      <x:c r="C6276" s="25" t="str">
        <x:v>functional</x:v>
      </x:c>
      <x:c r="D6276" s="25" t="str">
        <x:v>Large bathydemersals (&gt;=90 cm)</x:v>
      </x:c>
      <x:c r="E6276" s="35" t="n">
        <x:v>3</x:v>
      </x:c>
      <x:c r="F6276" s="35" t="n">
        <x:v>3</x:v>
      </x:c>
      <x:c r="G6276" s="32" t="n">
        <x:v>1889.2742904419</x:v>
      </x:c>
      <x:c r="H6276" s="32" t="n">
        <x:v>1889.2742904419</x:v>
      </x:c>
      <x:c r="I6276" s="33" t="n">
        <x:v>0</x:v>
      </x:c>
      <x:c r="J6276" s="34" t="n">
        <x:v>1</x:v>
      </x:c>
      <x:c r="K6276" s="33" t="n">
        <x:v>705.0181179001157</x:v>
      </x:c>
      <x:c r="L6276" s="32" t="n">
        <x:v>1331972.6044444249</x:v>
      </x:c>
      <x:c r="M6276" s="33" t="n">
        <x:v>3.8340516604040102</x:v>
      </x:c>
      <x:c r="N6276" s="33" t="n">
        <x:v>682.4198648465582</x:v>
      </x:c>
      <x:c r="O6276" s="32" t="n">
        <x:v>1289278.3059414385</x:v>
      </x:c>
      <x:c r="P6276" s="32" t="n">
        <x:v>42694.29850298632</x:v>
      </x:c>
      <x:c r="Q6276" s="33" t="n">
        <x:v>1.0331148816405553</x:v>
      </x:c>
      <x:c r="R6276" s="34" t="n">
        <x:v>0.03311488164055525</x:v>
      </x:c>
    </x:row>
    <x:row r="6277" ht="18" customHeight="1">
      <x:c r="A6277" s="25" t="str">
        <x:v>EEZ_948</x:v>
      </x:c>
      <x:c r="B6277" s="25" t="str">
        <x:v>Morocco (South)</x:v>
      </x:c>
      <x:c r="C6277" s="25" t="str">
        <x:v>functional</x:v>
      </x:c>
      <x:c r="D6277" s="25" t="str">
        <x:v>Large bathypelagics (&gt;=90 cm)</x:v>
      </x:c>
      <x:c r="E6277" s="35" t="n">
        <x:v>1</x:v>
      </x:c>
      <x:c r="F6277" s="35" t="n">
        <x:v>1</x:v>
      </x:c>
      <x:c r="G6277" s="32" t="n">
        <x:v>24.9209499898</x:v>
      </x:c>
      <x:c r="H6277" s="32" t="n">
        <x:v>24.9209499898</x:v>
      </x:c>
      <x:c r="I6277" s="33" t="n">
        <x:v>0</x:v>
      </x:c>
      <x:c r="J6277" s="34" t="n">
        <x:v>1</x:v>
      </x:c>
      <x:c r="K6277" s="33" t="n">
        <x:v>2187.761623949552</x:v>
      </x:c>
      <x:c r="L6277" s="32" t="n">
        <x:v>54521.09802005042</x:v>
      </x:c>
      <x:c r="M6277" s="33" t="n">
        <x:v>4.34</x:v>
      </x:c>
      <x:c r="N6277" s="33" t="n">
        <x:v>2187.761623949552</x:v>
      </x:c>
      <x:c r="O6277" s="32" t="n">
        <x:v>54521.09802005042</x:v>
      </x:c>
      <x:c r="P6277" s="32" t="n">
        <x:v>0</x:v>
      </x:c>
      <x:c r="Q6277" s="33" t="n">
        <x:v>1</x:v>
      </x:c>
      <x:c r="R6277" s="34" t="n">
        <x:v>0</x:v>
      </x:c>
    </x:row>
    <x:row r="6278" ht="18" customHeight="1">
      <x:c r="A6278" s="25" t="str">
        <x:v>EEZ_948</x:v>
      </x:c>
      <x:c r="B6278" s="25" t="str">
        <x:v>Morocco (South)</x:v>
      </x:c>
      <x:c r="C6278" s="25" t="str">
        <x:v>functional</x:v>
      </x:c>
      <x:c r="D6278" s="25" t="str">
        <x:v>Large benthopelagics (&gt;=90 cm)</x:v>
      </x:c>
      <x:c r="E6278" s="35" t="n">
        <x:v>11</x:v>
      </x:c>
      <x:c r="F6278" s="35" t="n">
        <x:v>11</x:v>
      </x:c>
      <x:c r="G6278" s="32" t="n">
        <x:v>6727.060797827299</x:v>
      </x:c>
      <x:c r="H6278" s="32" t="n">
        <x:v>6727.060797827299</x:v>
      </x:c>
      <x:c r="I6278" s="33" t="n">
        <x:v>0</x:v>
      </x:c>
      <x:c r="J6278" s="34" t="n">
        <x:v>1</x:v>
      </x:c>
      <x:c r="K6278" s="33" t="n">
        <x:v>2477.428473537344</x:v>
      </x:c>
      <x:c r="L6278" s="32" t="n">
        <x:v>16665811.963754192</x:v>
      </x:c>
      <x:c r="M6278" s="33" t="n">
        <x:v>4.376814964615435</x:v>
      </x:c>
      <x:c r="N6278" s="33" t="n">
        <x:v>2381.30467519378</x:v>
      </x:c>
      <x:c r="O6278" s="32" t="n">
        <x:v>16019181.328178948</x:v>
      </x:c>
      <x:c r="P6278" s="32" t="n">
        <x:v>646630.6355752442</x:v>
      </x:c>
      <x:c r="Q6278" s="33" t="n">
        <x:v>1.040366022603026</x:v>
      </x:c>
      <x:c r="R6278" s="34" t="n">
        <x:v>0.04036602260302605</x:v>
      </x:c>
    </x:row>
    <x:row r="6279" ht="18" customHeight="1">
      <x:c r="A6279" s="25" t="str">
        <x:v>EEZ_948</x:v>
      </x:c>
      <x:c r="B6279" s="25" t="str">
        <x:v>Morocco (South)</x:v>
      </x:c>
      <x:c r="C6279" s="25" t="str">
        <x:v>functional</x:v>
      </x:c>
      <x:c r="D6279" s="25" t="str">
        <x:v>Large demersals (&gt;=90 cm)</x:v>
      </x:c>
      <x:c r="E6279" s="35" t="n">
        <x:v>8</x:v>
      </x:c>
      <x:c r="F6279" s="35" t="n">
        <x:v>8</x:v>
      </x:c>
      <x:c r="G6279" s="32" t="n">
        <x:v>8514.1166251671</x:v>
      </x:c>
      <x:c r="H6279" s="32" t="n">
        <x:v>8514.1166251671</x:v>
      </x:c>
      <x:c r="I6279" s="33" t="n">
        <x:v>0</x:v>
      </x:c>
      <x:c r="J6279" s="34" t="n">
        <x:v>1</x:v>
      </x:c>
      <x:c r="K6279" s="33" t="n">
        <x:v>2239.6379835020953</x:v>
      </x:c>
      <x:c r="L6279" s="32" t="n">
        <x:v>19068538.989690907</x:v>
      </x:c>
      <x:c r="M6279" s="33" t="n">
        <x:v>4.339433950784991</x:v>
      </x:c>
      <x:c r="N6279" s="33" t="n">
        <x:v>2184.912004362454</x:v>
      </x:c>
      <x:c r="O6279" s="32" t="n">
        <x:v>18602595.62086954</x:v>
      </x:c>
      <x:c r="P6279" s="32" t="n">
        <x:v>465943.3688213676</x:v>
      </x:c>
      <x:c r="Q6279" s="33" t="n">
        <x:v>1.0250472234261032</x:v>
      </x:c>
      <x:c r="R6279" s="34" t="n">
        <x:v>0.02504722342610316</x:v>
      </x:c>
    </x:row>
    <x:row r="6280" ht="18" customHeight="1">
      <x:c r="A6280" s="25" t="str">
        <x:v>EEZ_948</x:v>
      </x:c>
      <x:c r="B6280" s="25" t="str">
        <x:v>Morocco (South)</x:v>
      </x:c>
      <x:c r="C6280" s="25" t="str">
        <x:v>functional</x:v>
      </x:c>
      <x:c r="D6280" s="25" t="str">
        <x:v>Large pelagics (&gt;=90 cm)</x:v>
      </x:c>
      <x:c r="E6280" s="35" t="n">
        <x:v>22</x:v>
      </x:c>
      <x:c r="F6280" s="35" t="n">
        <x:v>22</x:v>
      </x:c>
      <x:c r="G6280" s="32" t="n">
        <x:v>16115.9449627979</x:v>
      </x:c>
      <x:c r="H6280" s="32" t="n">
        <x:v>16115.9449627979</x:v>
      </x:c>
      <x:c r="I6280" s="33" t="n">
        <x:v>0</x:v>
      </x:c>
      <x:c r="J6280" s="34" t="n">
        <x:v>1</x:v>
      </x:c>
      <x:c r="K6280" s="33" t="n">
        <x:v>2337.816908267047</x:v>
      </x:c>
      <x:c r="L6280" s="32" t="n">
        <x:v>37676128.62673008</x:v>
      </x:c>
      <x:c r="M6280" s="33" t="n">
        <x:v>4.357083418773253</x:v>
      </x:c>
      <x:c r="N6280" s="33" t="n">
        <x:v>2275.534470782252</x:v>
      </x:c>
      <x:c r="O6280" s="32" t="n">
        <x:v>36672388.292076215</x:v>
      </x:c>
      <x:c r="P6280" s="32" t="n">
        <x:v>1003740.3346538618</x:v>
      </x:c>
      <x:c r="Q6280" s="33" t="n">
        <x:v>1.0273704653937343</x:v>
      </x:c>
      <x:c r="R6280" s="34" t="n">
        <x:v>0.02737046539373438</x:v>
      </x:c>
    </x:row>
    <x:row r="6281" ht="18" customHeight="1">
      <x:c r="A6281" s="25" t="str">
        <x:v>EEZ_948</x:v>
      </x:c>
      <x:c r="B6281" s="25" t="str">
        <x:v>Morocco (South)</x:v>
      </x:c>
      <x:c r="C6281" s="25" t="str">
        <x:v>functional</x:v>
      </x:c>
      <x:c r="D6281" s="25" t="str">
        <x:v>Large rays (&gt;=90 cm)</x:v>
      </x:c>
      <x:c r="E6281" s="35" t="n">
        <x:v>3</x:v>
      </x:c>
      <x:c r="F6281" s="35" t="n">
        <x:v>3</x:v>
      </x:c>
      <x:c r="G6281" s="32" t="n">
        <x:v>3001.0848248707</x:v>
      </x:c>
      <x:c r="H6281" s="32" t="n">
        <x:v>3001.0848248707</x:v>
      </x:c>
      <x:c r="I6281" s="33" t="n">
        <x:v>0</x:v>
      </x:c>
      <x:c r="J6281" s="34" t="n">
        <x:v>1</x:v>
      </x:c>
      <x:c r="K6281" s="33" t="n">
        <x:v>342.3760412675801</x:v>
      </x:c>
      <x:c r="L6281" s="32" t="n">
        <x:v>1027499.5418474391</x:v>
      </x:c>
      <x:c r="M6281" s="33" t="n">
        <x:v>3.517082317399567</x:v>
      </x:c>
      <x:c r="N6281" s="33" t="n">
        <x:v>328.91396824813324</x:v>
      </x:c>
      <x:c r="O6281" s="32" t="n">
        <x:v>987098.7187974759</x:v>
      </x:c>
      <x:c r="P6281" s="32" t="n">
        <x:v>40400.82304996322</x:v>
      </x:c>
      <x:c r="Q6281" s="33" t="n">
        <x:v>1.0409288577531346</x:v>
      </x:c>
      <x:c r="R6281" s="34" t="n">
        <x:v>0.04092885775313451</x:v>
      </x:c>
    </x:row>
    <x:row r="6282" ht="18" customHeight="1">
      <x:c r="A6282" s="25" t="str">
        <x:v>EEZ_948</x:v>
      </x:c>
      <x:c r="B6282" s="25" t="str">
        <x:v>Morocco (South)</x:v>
      </x:c>
      <x:c r="C6282" s="25" t="str">
        <x:v>functional</x:v>
      </x:c>
      <x:c r="D6282" s="25" t="str">
        <x:v>Large reef assoc. fish (&gt;=90 cm)</x:v>
      </x:c>
      <x:c r="E6282" s="35" t="n">
        <x:v>12</x:v>
      </x:c>
      <x:c r="F6282" s="35" t="n">
        <x:v>12</x:v>
      </x:c>
      <x:c r="G6282" s="32" t="n">
        <x:v>2304.3273123156996</x:v>
      </x:c>
      <x:c r="H6282" s="32" t="n">
        <x:v>2304.3273123156996</x:v>
      </x:c>
      <x:c r="I6282" s="33" t="n">
        <x:v>0</x:v>
      </x:c>
      <x:c r="J6282" s="34" t="n">
        <x:v>1</x:v>
      </x:c>
      <x:c r="K6282" s="33" t="n">
        <x:v>865.5542407706771</x:v>
      </x:c>
      <x:c r="L6282" s="32" t="n">
        <x:v>1994520.2772985504</x:v>
      </x:c>
      <x:c r="M6282" s="33" t="n">
        <x:v>3.926218295012916</x:v>
      </x:c>
      <x:c r="N6282" s="33" t="n">
        <x:v>843.7587604962363</x:v>
      </x:c>
      <x:c r="O6282" s="32" t="n">
        <x:v>1944296.3568171181</x:v>
      </x:c>
      <x:c r="P6282" s="32" t="n">
        <x:v>50223.92048143223</x:v>
      </x:c>
      <x:c r="Q6282" s="33" t="n">
        <x:v>1.02583141212261</x:v>
      </x:c>
      <x:c r="R6282" s="34" t="n">
        <x:v>0.025831412122610035</x:v>
      </x:c>
    </x:row>
    <x:row r="6283" ht="18" customHeight="1">
      <x:c r="A6283" s="25" t="str">
        <x:v>EEZ_948</x:v>
      </x:c>
      <x:c r="B6283" s="25" t="str">
        <x:v>Morocco (South)</x:v>
      </x:c>
      <x:c r="C6283" s="25" t="str">
        <x:v>functional</x:v>
      </x:c>
      <x:c r="D6283" s="25" t="str">
        <x:v>Large sharks (&gt;=90 cm)</x:v>
      </x:c>
      <x:c r="E6283" s="35" t="n">
        <x:v>19</x:v>
      </x:c>
      <x:c r="F6283" s="35" t="n">
        <x:v>19</x:v>
      </x:c>
      <x:c r="G6283" s="32" t="n">
        <x:v>12368.773405459599</x:v>
      </x:c>
      <x:c r="H6283" s="32" t="n">
        <x:v>12368.773405459599</x:v>
      </x:c>
      <x:c r="I6283" s="33" t="n">
        <x:v>0</x:v>
      </x:c>
      <x:c r="J6283" s="34" t="n">
        <x:v>1</x:v>
      </x:c>
      <x:c r="K6283" s="33" t="n">
        <x:v>1894.0879997816264</x:v>
      </x:c>
      <x:c r="L6283" s="32" t="n">
        <x:v>23427545.279299147</x:v>
      </x:c>
      <x:c r="M6283" s="33" t="n">
        <x:v>4.249335887473513</x:v>
      </x:c>
      <x:c r="N6283" s="33" t="n">
        <x:v>1775.5621866341394</x:v>
      </x:c>
      <x:c r="O6283" s="32" t="n">
        <x:v>21961526.353780035</x:v>
      </x:c>
      <x:c r="P6283" s="32" t="n">
        <x:v>1466018.9255191125</x:v>
      </x:c>
      <x:c r="Q6283" s="33" t="n">
        <x:v>1.0667539633585978</x:v>
      </x:c>
      <x:c r="R6283" s="34" t="n">
        <x:v>0.0667539633585978</x:v>
      </x:c>
    </x:row>
    <x:row r="6284" ht="18" customHeight="1">
      <x:c r="A6284" s="25" t="str">
        <x:v>EEZ_948</x:v>
      </x:c>
      <x:c r="B6284" s="25" t="str">
        <x:v>Morocco (South)</x:v>
      </x:c>
      <x:c r="C6284" s="25" t="str">
        <x:v>functional</x:v>
      </x:c>
      <x:c r="D6284" s="25" t="str">
        <x:v>Lobsters, crabs</x:v>
      </x:c>
      <x:c r="E6284" s="35" t="n">
        <x:v>5</x:v>
      </x:c>
      <x:c r="F6284" s="35" t="n">
        <x:v>5</x:v>
      </x:c>
      <x:c r="G6284" s="32" t="n">
        <x:v>3286.6424588003</x:v>
      </x:c>
      <x:c r="H6284" s="32" t="n">
        <x:v>3286.6424588003</x:v>
      </x:c>
      <x:c r="I6284" s="33" t="n">
        <x:v>0</x:v>
      </x:c>
      <x:c r="J6284" s="34" t="n">
        <x:v>1</x:v>
      </x:c>
      <x:c r="K6284" s="33" t="n">
        <x:v>137.50492925352896</x:v>
      </x:c>
      <x:c r="L6284" s="32" t="n">
        <x:v>451929.5387789797</x:v>
      </x:c>
      <x:c r="M6284" s="33" t="n">
        <x:v>3.1376256338550608</x:v>
      </x:c>
      <x:c r="N6284" s="33" t="n">
        <x:v>137.28580475725383</x:v>
      </x:c>
      <x:c r="O6284" s="32" t="n">
        <x:v>451209.35490575864</x:v>
      </x:c>
      <x:c r="P6284" s="32" t="n">
        <x:v>720.1838732210454</x:v>
      </x:c>
      <x:c r="Q6284" s="33" t="n">
        <x:v>1.0015961191083271</x:v>
      </x:c>
      <x:c r="R6284" s="34" t="n">
        <x:v>0.0015961191083271441</x:v>
      </x:c>
    </x:row>
    <x:row r="6285" ht="18" customHeight="1">
      <x:c r="A6285" s="25" t="str">
        <x:v>EEZ_948</x:v>
      </x:c>
      <x:c r="B6285" s="25" t="str">
        <x:v>Morocco (South)</x:v>
      </x:c>
      <x:c r="C6285" s="25" t="str">
        <x:v>functional</x:v>
      </x:c>
      <x:c r="D6285" s="25" t="str">
        <x:v>Medium bathydemersals (30 - 89 cm)</x:v>
      </x:c>
      <x:c r="E6285" s="35" t="n">
        <x:v>7</x:v>
      </x:c>
      <x:c r="F6285" s="35" t="n">
        <x:v>7</x:v>
      </x:c>
      <x:c r="G6285" s="32" t="n">
        <x:v>4085.7456608680995</x:v>
      </x:c>
      <x:c r="H6285" s="32" t="n">
        <x:v>4085.7456608680995</x:v>
      </x:c>
      <x:c r="I6285" s="33" t="n">
        <x:v>0</x:v>
      </x:c>
      <x:c r="J6285" s="34" t="n">
        <x:v>1</x:v>
      </x:c>
      <x:c r="K6285" s="33" t="n">
        <x:v>1136.513390158371</x:v>
      </x:c>
      <x:c r="L6285" s="32" t="n">
        <x:v>4643504.652358058</x:v>
      </x:c>
      <x:c r="M6285" s="33" t="n">
        <x:v>3.8562539002666205</x:v>
      </x:c>
      <x:c r="N6285" s="33" t="n">
        <x:v>718.2140558631477</x:v>
      </x:c>
      <x:c r="O6285" s="32" t="n">
        <x:v>2934439.9623173345</x:v>
      </x:c>
      <x:c r="P6285" s="32" t="n">
        <x:v>1709064.6900407234</x:v>
      </x:c>
      <x:c r="Q6285" s="33" t="n">
        <x:v>1.5824159676080307</x:v>
      </x:c>
      <x:c r="R6285" s="34" t="n">
        <x:v>0.5824159676080307</x:v>
      </x:c>
    </x:row>
    <x:row r="6286" ht="18" customHeight="1">
      <x:c r="A6286" s="25" t="str">
        <x:v>EEZ_948</x:v>
      </x:c>
      <x:c r="B6286" s="25" t="str">
        <x:v>Morocco (South)</x:v>
      </x:c>
      <x:c r="C6286" s="25" t="str">
        <x:v>functional</x:v>
      </x:c>
      <x:c r="D6286" s="25" t="str">
        <x:v>Medium bathypelagics (30 - 89 cm)</x:v>
      </x:c>
      <x:c r="E6286" s="35" t="n">
        <x:v>1</x:v>
      </x:c>
      <x:c r="F6286" s="35" t="n">
        <x:v>1</x:v>
      </x:c>
      <x:c r="G6286" s="32" t="n">
        <x:v>6046.7940338966</x:v>
      </x:c>
      <x:c r="H6286" s="32" t="n">
        <x:v>6046.7940338966</x:v>
      </x:c>
      <x:c r="I6286" s="33" t="n">
        <x:v>0</x:v>
      </x:c>
      <x:c r="J6286" s="34" t="n">
        <x:v>1</x:v>
      </x:c>
      <x:c r="K6286" s="33" t="n">
        <x:v>1202.2644346174131</x:v>
      </x:c>
      <x:c r="L6286" s="32" t="n">
        <x:v>7269845.410410643</x:v>
      </x:c>
      <x:c r="M6286" s="33" t="n">
        <x:v>4.08</x:v>
      </x:c>
      <x:c r="N6286" s="33" t="n">
        <x:v>1202.2644346174131</x:v>
      </x:c>
      <x:c r="O6286" s="32" t="n">
        <x:v>7269845.410410643</x:v>
      </x:c>
      <x:c r="P6286" s="32" t="n">
        <x:v>0</x:v>
      </x:c>
      <x:c r="Q6286" s="33" t="n">
        <x:v>1</x:v>
      </x:c>
      <x:c r="R6286" s="34" t="n">
        <x:v>0</x:v>
      </x:c>
    </x:row>
    <x:row r="6287" ht="18" customHeight="1">
      <x:c r="A6287" s="25" t="str">
        <x:v>EEZ_948</x:v>
      </x:c>
      <x:c r="B6287" s="25" t="str">
        <x:v>Morocco (South)</x:v>
      </x:c>
      <x:c r="C6287" s="25" t="str">
        <x:v>functional</x:v>
      </x:c>
      <x:c r="D6287" s="25" t="str">
        <x:v>Medium benthopelagics (30 - 89 cm)</x:v>
      </x:c>
      <x:c r="E6287" s="35" t="n">
        <x:v>29</x:v>
      </x:c>
      <x:c r="F6287" s="35" t="n">
        <x:v>29</x:v>
      </x:c>
      <x:c r="G6287" s="32" t="n">
        <x:v>10925.954989583</x:v>
      </x:c>
      <x:c r="H6287" s="32" t="n">
        <x:v>10925.954989583</x:v>
      </x:c>
      <x:c r="I6287" s="33" t="n">
        <x:v>0</x:v>
      </x:c>
      <x:c r="J6287" s="34" t="n">
        <x:v>1</x:v>
      </x:c>
      <x:c r="K6287" s="33" t="n">
        <x:v>801.5998889787514</x:v>
      </x:c>
      <x:c r="L6287" s="32" t="n">
        <x:v>8758244.306636568</x:v>
      </x:c>
      <x:c r="M6287" s="33" t="n">
        <x:v>3.60116744075105</x:v>
      </x:c>
      <x:c r="N6287" s="33" t="n">
        <x:v>399.17877470808844</x:v>
      </x:c>
      <x:c r="O6287" s="32" t="n">
        <x:v>4361409.325257467</x:v>
      </x:c>
      <x:c r="P6287" s="32" t="n">
        <x:v>4396834.981379101</x:v>
      </x:c>
      <x:c r="Q6287" s="33" t="n">
        <x:v>2.0081225249637726</x:v>
      </x:c>
      <x:c r="R6287" s="34" t="n">
        <x:v>1.0081225249637724</x:v>
      </x:c>
    </x:row>
    <x:row r="6288" ht="18" customHeight="1">
      <x:c r="A6288" s="25" t="str">
        <x:v>EEZ_948</x:v>
      </x:c>
      <x:c r="B6288" s="25" t="str">
        <x:v>Morocco (South)</x:v>
      </x:c>
      <x:c r="C6288" s="25" t="str">
        <x:v>functional</x:v>
      </x:c>
      <x:c r="D6288" s="25" t="str">
        <x:v>Medium demersals (30 - 89 cm)</x:v>
      </x:c>
      <x:c r="E6288" s="35" t="n">
        <x:v>22</x:v>
      </x:c>
      <x:c r="F6288" s="35" t="n">
        <x:v>22</x:v>
      </x:c>
      <x:c r="G6288" s="32" t="n">
        <x:v>617907.9073018412</x:v>
      </x:c>
      <x:c r="H6288" s="32" t="n">
        <x:v>617907.9073018412</x:v>
      </x:c>
      <x:c r="I6288" s="33" t="n">
        <x:v>0</x:v>
      </x:c>
      <x:c r="J6288" s="34" t="n">
        <x:v>1</x:v>
      </x:c>
      <x:c r="K6288" s="33" t="n">
        <x:v>209.05737782563332</x:v>
      </x:c>
      <x:c r="L6288" s="32" t="n">
        <x:v>129178206.83824742</x:v>
      </x:c>
      <x:c r="M6288" s="33" t="n">
        <x:v>3.2905896427610255</x:v>
      </x:c>
      <x:c r="N6288" s="33" t="n">
        <x:v>195.24937068454946</x:v>
      </x:c>
      <x:c r="O6288" s="32" t="n">
        <x:v>120646130.04169142</x:v>
      </x:c>
      <x:c r="P6288" s="32" t="n">
        <x:v>8532076.796555996</x:v>
      </x:c>
      <x:c r="Q6288" s="33" t="n">
        <x:v>1.0707198547819776</x:v>
      </x:c>
      <x:c r="R6288" s="34" t="n">
        <x:v>0.07071985478197755</x:v>
      </x:c>
    </x:row>
    <x:row r="6289" ht="18" customHeight="1">
      <x:c r="A6289" s="25" t="str">
        <x:v>EEZ_948</x:v>
      </x:c>
      <x:c r="B6289" s="25" t="str">
        <x:v>Morocco (South)</x:v>
      </x:c>
      <x:c r="C6289" s="25" t="str">
        <x:v>functional</x:v>
      </x:c>
      <x:c r="D6289" s="25" t="str">
        <x:v>Medium pelagics (30 - 89 cm)</x:v>
      </x:c>
      <x:c r="E6289" s="35" t="n">
        <x:v>22</x:v>
      </x:c>
      <x:c r="F6289" s="35" t="n">
        <x:v>22</x:v>
      </x:c>
      <x:c r="G6289" s="32" t="n">
        <x:v>207940.387428647</x:v>
      </x:c>
      <x:c r="H6289" s="32" t="n">
        <x:v>207940.387428647</x:v>
      </x:c>
      <x:c r="I6289" s="33" t="n">
        <x:v>0</x:v>
      </x:c>
      <x:c r="J6289" s="34" t="n">
        <x:v>1</x:v>
      </x:c>
      <x:c r="K6289" s="33" t="n">
        <x:v>773.1394421337667</x:v>
      </x:c>
      <x:c r="L6289" s="32" t="n">
        <x:v>160766915.13366345</x:v>
      </x:c>
      <x:c r="M6289" s="33" t="n">
        <x:v>3.836427790322069</x:v>
      </x:c>
      <x:c r="N6289" s="33" t="n">
        <x:v>686.1637812100105</x:v>
      </x:c>
      <x:c r="O6289" s="32" t="n">
        <x:v>142681162.50431496</x:v>
      </x:c>
      <x:c r="P6289" s="32" t="n">
        <x:v>18085752.629348487</x:v>
      </x:c>
      <x:c r="Q6289" s="33" t="n">
        <x:v>1.1267564148757305</x:v>
      </x:c>
      <x:c r="R6289" s="34" t="n">
        <x:v>0.1267564148757306</x:v>
      </x:c>
    </x:row>
    <x:row r="6290" ht="18" customHeight="1">
      <x:c r="A6290" s="25" t="str">
        <x:v>EEZ_948</x:v>
      </x:c>
      <x:c r="B6290" s="25" t="str">
        <x:v>Morocco (South)</x:v>
      </x:c>
      <x:c r="C6290" s="25" t="str">
        <x:v>functional</x:v>
      </x:c>
      <x:c r="D6290" s="25" t="str">
        <x:v>Medium reef assoc. fish (30 - 89 cm)</x:v>
      </x:c>
      <x:c r="E6290" s="35" t="n">
        <x:v>12</x:v>
      </x:c>
      <x:c r="F6290" s="35" t="n">
        <x:v>12</x:v>
      </x:c>
      <x:c r="G6290" s="32" t="n">
        <x:v>4165.764108137401</x:v>
      </x:c>
      <x:c r="H6290" s="32" t="n">
        <x:v>4165.764108137401</x:v>
      </x:c>
      <x:c r="I6290" s="33" t="n">
        <x:v>0</x:v>
      </x:c>
      <x:c r="J6290" s="34" t="n">
        <x:v>1</x:v>
      </x:c>
      <x:c r="K6290" s="33" t="n">
        <x:v>647.3212237528053</x:v>
      </x:c>
      <x:c r="L6290" s="32" t="n">
        <x:v>2696587.520345016</x:v>
      </x:c>
      <x:c r="M6290" s="33" t="n">
        <x:v>3.605321515337729</x:v>
      </x:c>
      <x:c r="N6290" s="33" t="n">
        <x:v>403.01528274560394</x:v>
      </x:c>
      <x:c r="O6290" s="32" t="n">
        <x:v>1678866.5998924833</x:v>
      </x:c>
      <x:c r="P6290" s="32" t="n">
        <x:v>1017720.9204525326</x:v>
      </x:c>
      <x:c r="Q6290" s="33" t="n">
        <x:v>1.606195227493184</x:v>
      </x:c>
      <x:c r="R6290" s="34" t="n">
        <x:v>0.6061952274931842</x:v>
      </x:c>
    </x:row>
    <x:row r="6291" ht="18" customHeight="1">
      <x:c r="A6291" s="25" t="str">
        <x:v>EEZ_948</x:v>
      </x:c>
      <x:c r="B6291" s="25" t="str">
        <x:v>Morocco (South)</x:v>
      </x:c>
      <x:c r="C6291" s="25" t="str">
        <x:v>functional</x:v>
      </x:c>
      <x:c r="D6291" s="25" t="str">
        <x:v>Other demersal invertebrates</x:v>
      </x:c>
      <x:c r="E6291" s="35" t="n">
        <x:v>6</x:v>
      </x:c>
      <x:c r="F6291" s="35" t="n">
        <x:v>6</x:v>
      </x:c>
      <x:c r="G6291" s="32" t="n">
        <x:v>18134.510446572804</x:v>
      </x:c>
      <x:c r="H6291" s="32" t="n">
        <x:v>18134.510446572804</x:v>
      </x:c>
      <x:c r="I6291" s="33" t="n">
        <x:v>0</x:v>
      </x:c>
      <x:c r="J6291" s="34" t="n">
        <x:v>1</x:v>
      </x:c>
      <x:c r="K6291" s="33" t="n">
        <x:v>68.66731108452343</x:v>
      </x:c>
      <x:c r="L6291" s="32" t="n">
        <x:v>1245248.0702003548</x:v>
      </x:c>
      <x:c r="M6291" s="33" t="n">
        <x:v>2.749750885285674</x:v>
      </x:c>
      <x:c r="N6291" s="33" t="n">
        <x:v>56.20188542991626</x:v>
      </x:c>
      <x:c r="O6291" s="32" t="n">
        <x:v>1019193.6784459043</x:v>
      </x:c>
      <x:c r="P6291" s="32" t="n">
        <x:v>226054.3917544505</x:v>
      </x:c>
      <x:c r="Q6291" s="33" t="n">
        <x:v>1.2217972859674175</x:v>
      </x:c>
      <x:c r="R6291" s="34" t="n">
        <x:v>0.22179728596741763</x:v>
      </x:c>
    </x:row>
    <x:row r="6292" ht="18" customHeight="1">
      <x:c r="A6292" s="25" t="str">
        <x:v>EEZ_948</x:v>
      </x:c>
      <x:c r="B6292" s="25" t="str">
        <x:v>Morocco (South)</x:v>
      </x:c>
      <x:c r="C6292" s="25" t="str">
        <x:v>functional</x:v>
      </x:c>
      <x:c r="D6292" s="25" t="str">
        <x:v>Shrimps</x:v>
      </x:c>
      <x:c r="E6292" s="35" t="n">
        <x:v>9</x:v>
      </x:c>
      <x:c r="F6292" s="35" t="n">
        <x:v>9</x:v>
      </x:c>
      <x:c r="G6292" s="32" t="n">
        <x:v>5028.157458749</x:v>
      </x:c>
      <x:c r="H6292" s="32" t="n">
        <x:v>5028.157458749</x:v>
      </x:c>
      <x:c r="I6292" s="33" t="n">
        <x:v>0</x:v>
      </x:c>
      <x:c r="J6292" s="34" t="n">
        <x:v>1</x:v>
      </x:c>
      <x:c r="K6292" s="33" t="n">
        <x:v>184.25838371210574</x:v>
      </x:c>
      <x:c r="L6292" s="32" t="n">
        <x:v>926480.1663990598</x:v>
      </x:c>
      <x:c r="M6292" s="33" t="n">
        <x:v>3.2271759839320273</x:v>
      </x:c>
      <x:c r="N6292" s="33" t="n">
        <x:v>168.72365854823758</x:v>
      </x:c>
      <x:c r="O6292" s="32" t="n">
        <x:v>848369.1221967404</x:v>
      </x:c>
      <x:c r="P6292" s="32" t="n">
        <x:v>78111.04420231946</x:v>
      </x:c>
      <x:c r="Q6292" s="33" t="n">
        <x:v>1.0920720028094153</x:v>
      </x:c>
      <x:c r="R6292" s="34" t="n">
        <x:v>0.09207200280941528</x:v>
      </x:c>
    </x:row>
    <x:row r="6293" ht="18" customHeight="1">
      <x:c r="A6293" s="25" t="str">
        <x:v>EEZ_948</x:v>
      </x:c>
      <x:c r="B6293" s="25" t="str">
        <x:v>Morocco (South)</x:v>
      </x:c>
      <x:c r="C6293" s="25" t="str">
        <x:v>functional</x:v>
      </x:c>
      <x:c r="D6293" s="25" t="str">
        <x:v>Small demersals (&lt;30 cm)</x:v>
      </x:c>
      <x:c r="E6293" s="35" t="n">
        <x:v>4</x:v>
      </x:c>
      <x:c r="F6293" s="35" t="n">
        <x:v>4</x:v>
      </x:c>
      <x:c r="G6293" s="32" t="n">
        <x:v>3730.3415226917996</x:v>
      </x:c>
      <x:c r="H6293" s="32" t="n">
        <x:v>3730.3415226917996</x:v>
      </x:c>
      <x:c r="I6293" s="33" t="n">
        <x:v>0</x:v>
      </x:c>
      <x:c r="J6293" s="34" t="n">
        <x:v>1</x:v>
      </x:c>
      <x:c r="K6293" s="33" t="n">
        <x:v>297.1272105727647</x:v>
      </x:c>
      <x:c r="L6293" s="32" t="n">
        <x:v>1108385.971121174</x:v>
      </x:c>
      <x:c r="M6293" s="33" t="n">
        <x:v>3.47083612571858</x:v>
      </x:c>
      <x:c r="N6293" s="33" t="n">
        <x:v>295.68965170193303</x:v>
      </x:c>
      <x:c r="O6293" s="32" t="n">
        <x:v>1103023.3855739967</x:v>
      </x:c>
      <x:c r="P6293" s="32" t="n">
        <x:v>5362.585547177354</x:v>
      </x:c>
      <x:c r="Q6293" s="33" t="n">
        <x:v>1.0048617151887371</x:v>
      </x:c>
      <x:c r="R6293" s="34" t="n">
        <x:v>0.004861715188737132</x:v>
      </x:c>
    </x:row>
    <x:row r="6294" ht="18" customHeight="1">
      <x:c r="A6294" s="25" t="str">
        <x:v>EEZ_948</x:v>
      </x:c>
      <x:c r="B6294" s="25" t="str">
        <x:v>Morocco (South)</x:v>
      </x:c>
      <x:c r="C6294" s="25" t="str">
        <x:v>functional</x:v>
      </x:c>
      <x:c r="D6294" s="25" t="str">
        <x:v>Small pelagics (&lt;30 cm)</x:v>
      </x:c>
      <x:c r="E6294" s="35" t="n">
        <x:v>4</x:v>
      </x:c>
      <x:c r="F6294" s="35" t="n">
        <x:v>4</x:v>
      </x:c>
      <x:c r="G6294" s="32" t="n">
        <x:v>693571.9446891766</x:v>
      </x:c>
      <x:c r="H6294" s="32" t="n">
        <x:v>693571.9446891766</x:v>
      </x:c>
      <x:c r="I6294" s="33" t="n">
        <x:v>0</x:v>
      </x:c>
      <x:c r="J6294" s="34" t="n">
        <x:v>1</x:v>
      </x:c>
      <x:c r="K6294" s="33" t="n">
        <x:v>115.67325323658814</x:v>
      </x:c>
      <x:c r="L6294" s="32" t="n">
        <x:v>80227723.19582403</x:v>
      </x:c>
      <x:c r="M6294" s="33" t="n">
        <x:v>3.0624166839814024</x:v>
      </x:c>
      <x:c r="N6294" s="33" t="n">
        <x:v>115.45604699957077</x:v>
      </x:c>
      <x:c r="O6294" s="32" t="n">
        <x:v>80077075.04361728</x:v>
      </x:c>
      <x:c r="P6294" s="32" t="n">
        <x:v>150648.15220674872</x:v>
      </x:c>
      <x:c r="Q6294" s="33" t="n">
        <x:v>1.0018812893968054</x:v>
      </x:c>
      <x:c r="R6294" s="34" t="n">
        <x:v>0.0018812893968054153</x:v>
      </x:c>
    </x:row>
    <x:row r="6295" ht="18" customHeight="1">
      <x:c r="A6295" s="25" t="str">
        <x:v>EEZ_948</x:v>
      </x:c>
      <x:c r="B6295" s="25" t="str">
        <x:v>Morocco (South)</x:v>
      </x:c>
      <x:c r="C6295" s="25" t="str">
        <x:v>functional</x:v>
      </x:c>
      <x:c r="D6295" s="25" t="str">
        <x:v>Small reef assoc. fish (&lt;30 cm)</x:v>
      </x:c>
      <x:c r="E6295" s="35" t="n">
        <x:v>1</x:v>
      </x:c>
      <x:c r="F6295" s="35" t="n">
        <x:v>1</x:v>
      </x:c>
      <x:c r="G6295" s="32" t="n">
        <x:v>4.812192581200001</x:v>
      </x:c>
      <x:c r="H6295" s="32" t="n">
        <x:v>4.812192581200001</x:v>
      </x:c>
      <x:c r="I6295" s="33" t="n">
        <x:v>0</x:v>
      </x:c>
      <x:c r="J6295" s="34" t="n">
        <x:v>1</x:v>
      </x:c>
      <x:c r="K6295" s="33" t="n">
        <x:v>537.0317963702527</x:v>
      </x:c>
      <x:c r="L6295" s="32" t="n">
        <x:v>2584.3004263614393</x:v>
      </x:c>
      <x:c r="M6295" s="33" t="n">
        <x:v>3.7299999999999995</x:v>
      </x:c>
      <x:c r="N6295" s="33" t="n">
        <x:v>537.0317963702522</x:v>
      </x:c>
      <x:c r="O6295" s="32" t="n">
        <x:v>2584.300426361437</x:v>
      </x:c>
      <x:c r="P6295" s="32" t="n">
        <x:v>2.2737367544323206e-12</x:v>
      </x:c>
      <x:c r="Q6295" s="33" t="n">
        <x:v>1.0000000000000009</x:v>
      </x:c>
      <x:c r="R6295" s="34" t="n">
        <x:v>8.798267922873138e-16</x:v>
      </x:c>
    </x:row>
    <x:row r="6296" ht="18" customHeight="1">
      <x:c r="A6296" s="25" t="str">
        <x:v>EEZ_948</x:v>
      </x:c>
      <x:c r="B6296" s="25" t="str">
        <x:v>Morocco (South)</x:v>
      </x:c>
      <x:c r="C6296" s="25" t="str">
        <x:v>functional</x:v>
      </x:c>
      <x:c r="D6296" s="25" t="str">
        <x:v>Small to medium flatfishes (&lt;90 cm)</x:v>
      </x:c>
      <x:c r="E6296" s="35" t="n">
        <x:v>10</x:v>
      </x:c>
      <x:c r="F6296" s="35" t="n">
        <x:v>10</x:v>
      </x:c>
      <x:c r="G6296" s="32" t="n">
        <x:v>5982.8096511044005</x:v>
      </x:c>
      <x:c r="H6296" s="32" t="n">
        <x:v>5982.8096511044005</x:v>
      </x:c>
      <x:c r="I6296" s="33" t="n">
        <x:v>0</x:v>
      </x:c>
      <x:c r="J6296" s="34" t="n">
        <x:v>1</x:v>
      </x:c>
      <x:c r="K6296" s="33" t="n">
        <x:v>278.977528559875</x:v>
      </x:c>
      <x:c r="L6296" s="32" t="n">
        <x:v>1669069.4503092736</x:v>
      </x:c>
      <x:c r="M6296" s="33" t="n">
        <x:v>3.4099093599006665</x:v>
      </x:c>
      <x:c r="N6296" s="33" t="n">
        <x:v>256.9859380331916</x:v>
      </x:c>
      <x:c r="O6296" s="32" t="n">
        <x:v>1537497.950263096</x:v>
      </x:c>
      <x:c r="P6296" s="32" t="n">
        <x:v>131571.50004617753</x:v>
      </x:c>
      <x:c r="Q6296" s="33" t="n">
        <x:v>1.085575073465082</x:v>
      </x:c>
      <x:c r="R6296" s="34" t="n">
        <x:v>0.08557507346508207</x:v>
      </x:c>
    </x:row>
    <x:row r="6297" ht="18" customHeight="1">
      <x:c r="A6297" s="25" t="str">
        <x:v>EEZ_948</x:v>
      </x:c>
      <x:c r="B6297" s="25" t="str">
        <x:v>Morocco (South)</x:v>
      </x:c>
      <x:c r="C6297" s="25" t="str">
        <x:v>functional</x:v>
      </x:c>
      <x:c r="D6297" s="25" t="str">
        <x:v>Small to medium rays (&lt;90 cm)</x:v>
      </x:c>
      <x:c r="E6297" s="35" t="n">
        <x:v>3</x:v>
      </x:c>
      <x:c r="F6297" s="35" t="n">
        <x:v>3</x:v>
      </x:c>
      <x:c r="G6297" s="32" t="n">
        <x:v>39.1913230392</x:v>
      </x:c>
      <x:c r="H6297" s="32" t="n">
        <x:v>39.1913230392</x:v>
      </x:c>
      <x:c r="I6297" s="33" t="n">
        <x:v>0</x:v>
      </x:c>
      <x:c r="J6297" s="34" t="n">
        <x:v>1</x:v>
      </x:c>
      <x:c r="K6297" s="33" t="n">
        <x:v>630.8388022656414</x:v>
      </x:c>
      <x:c r="L6297" s="32" t="n">
        <x:v>24723.40728525477</x:v>
      </x:c>
      <x:c r="M6297" s="33" t="n">
        <x:v>3.7998870056492966</x:v>
      </x:c>
      <x:c r="N6297" s="33" t="n">
        <x:v>630.7932039153206</x:v>
      </x:c>
      <x:c r="O6297" s="32" t="n">
        <x:v>24721.62022557729</x:v>
      </x:c>
      <x:c r="P6297" s="32" t="n">
        <x:v>1.787059677477373</x:v>
      </x:c>
      <x:c r="Q6297" s="33" t="n">
        <x:v>1.0000722873202148</x:v>
      </x:c>
      <x:c r="R6297" s="34" t="n">
        <x:v>0.00007228732021489672</x:v>
      </x:c>
    </x:row>
    <x:row r="6298" ht="18" customHeight="1">
      <x:c r="A6298" s="25" t="str">
        <x:v>EEZ_948</x:v>
      </x:c>
      <x:c r="B6298" s="25" t="str">
        <x:v>Morocco (South)</x:v>
      </x:c>
      <x:c r="C6298" s="25" t="str">
        <x:v>functional</x:v>
      </x:c>
      <x:c r="D6298" s="25" t="str">
        <x:v>Small to medium sharks (&lt;90 cm)</x:v>
      </x:c>
      <x:c r="E6298" s="35" t="n">
        <x:v>2</x:v>
      </x:c>
      <x:c r="F6298" s="35" t="n">
        <x:v>2</x:v>
      </x:c>
      <x:c r="G6298" s="32" t="n">
        <x:v>1838.7469411585998</x:v>
      </x:c>
      <x:c r="H6298" s="32" t="n">
        <x:v>1838.7469411585998</x:v>
      </x:c>
      <x:c r="I6298" s="33" t="n">
        <x:v>0</x:v>
      </x:c>
      <x:c r="J6298" s="34" t="n">
        <x:v>1</x:v>
      </x:c>
      <x:c r="K6298" s="33" t="n">
        <x:v>660.7058244625551</x:v>
      </x:c>
      <x:c r="L6298" s="32" t="n">
        <x:v>1214870.813736194</x:v>
      </x:c>
      <x:c r="M6298" s="33" t="n">
        <x:v>3.820007586391381</x:v>
      </x:c>
      <x:c r="N6298" s="33" t="n">
        <x:v>660.7049893074898</x:v>
      </x:c>
      <x:c r="O6298" s="32" t="n">
        <x:v>1214869.2780973723</x:v>
      </x:c>
      <x:c r="P6298" s="32" t="n">
        <x:v>1.5356388217769563</x:v>
      </x:c>
      <x:c r="Q6298" s="33" t="n">
        <x:v>1.0000012640362625</x:v>
      </x:c>
      <x:c r="R6298" s="34" t="n">
        <x:v>0.000001264036262553241</x:v>
      </x:c>
    </x:row>
    <x:row r="6299" ht="18" customHeight="1">
      <x:c r="A6299" s="25" t="str">
        <x:v>EEZ_949</x:v>
      </x:c>
      <x:c r="B6299" s="25" t="str">
        <x:v>Nicaragua (Caribbean)</x:v>
      </x:c>
      <x:c r="C6299" s="25" t="str">
        <x:v>functional</x:v>
      </x:c>
      <x:c r="D6299" s="25" t="str">
        <x:v>Jellyfish</x:v>
      </x:c>
      <x:c r="E6299" s="35" t="n">
        <x:v>1</x:v>
      </x:c>
      <x:c r="F6299" s="35" t="n">
        <x:v>1</x:v>
      </x:c>
      <x:c r="G6299" s="32" t="n">
        <x:v>1000.0153846154</x:v>
      </x:c>
      <x:c r="H6299" s="32" t="n">
        <x:v>1000.0153846154</x:v>
      </x:c>
      <x:c r="I6299" s="33" t="n">
        <x:v>0</x:v>
      </x:c>
      <x:c r="J6299" s="34" t="n">
        <x:v>1</x:v>
      </x:c>
      <x:c r="K6299" s="33" t="n">
        <x:v>288.40315031266056</x:v>
      </x:c>
      <x:c r="L6299" s="32" t="n">
        <x:v>288407.5872842083</x:v>
      </x:c>
      <x:c r="M6299" s="33" t="n">
        <x:v>3.46</x:v>
      </x:c>
      <x:c r="N6299" s="33" t="n">
        <x:v>288.40315031266056</x:v>
      </x:c>
      <x:c r="O6299" s="32" t="n">
        <x:v>288407.5872842083</x:v>
      </x:c>
      <x:c r="P6299" s="32" t="n">
        <x:v>0</x:v>
      </x:c>
      <x:c r="Q6299" s="33" t="n">
        <x:v>1</x:v>
      </x:c>
      <x:c r="R6299" s="34" t="n">
        <x:v>0</x:v>
      </x:c>
    </x:row>
    <x:row r="6300" ht="18" customHeight="1">
      <x:c r="A6300" s="25" t="str">
        <x:v>EEZ_949</x:v>
      </x:c>
      <x:c r="B6300" s="25" t="str">
        <x:v>Nicaragua (Caribbean)</x:v>
      </x:c>
      <x:c r="C6300" s="25" t="str">
        <x:v>functional</x:v>
      </x:c>
      <x:c r="D6300" s="25" t="str">
        <x:v>Large pelagics (&gt;=90 cm)</x:v>
      </x:c>
      <x:c r="E6300" s="35" t="n">
        <x:v>1</x:v>
      </x:c>
      <x:c r="F6300" s="35" t="n">
        <x:v>1</x:v>
      </x:c>
      <x:c r="G6300" s="32" t="n">
        <x:v>52.64</x:v>
      </x:c>
      <x:c r="H6300" s="32" t="n">
        <x:v>52.64</x:v>
      </x:c>
      <x:c r="I6300" s="33" t="n">
        <x:v>0</x:v>
      </x:c>
      <x:c r="J6300" s="34" t="n">
        <x:v>1</x:v>
      </x:c>
      <x:c r="K6300" s="33" t="n">
        <x:v>2238.7211385683377</x:v>
      </x:c>
      <x:c r="L6300" s="32" t="n">
        <x:v>117846.2807342373</x:v>
      </x:c>
      <x:c r="M6300" s="33" t="n">
        <x:v>4.35</x:v>
      </x:c>
      <x:c r="N6300" s="33" t="n">
        <x:v>2238.7211385683377</x:v>
      </x:c>
      <x:c r="O6300" s="32" t="n">
        <x:v>117846.2807342373</x:v>
      </x:c>
      <x:c r="P6300" s="32" t="n">
        <x:v>0</x:v>
      </x:c>
      <x:c r="Q6300" s="33" t="n">
        <x:v>1</x:v>
      </x:c>
      <x:c r="R6300" s="34" t="n">
        <x:v>0</x:v>
      </x:c>
    </x:row>
    <x:row r="6301" ht="18" customHeight="1">
      <x:c r="A6301" s="25" t="str">
        <x:v>EEZ_949</x:v>
      </x:c>
      <x:c r="B6301" s="25" t="str">
        <x:v>Nicaragua (Caribbean)</x:v>
      </x:c>
      <x:c r="C6301" s="25" t="str">
        <x:v>functional</x:v>
      </x:c>
      <x:c r="D6301" s="25" t="str">
        <x:v>Large rays (&gt;=90 cm)</x:v>
      </x:c>
      <x:c r="E6301" s="35" t="n">
        <x:v>2</x:v>
      </x:c>
      <x:c r="F6301" s="35" t="n">
        <x:v>2</x:v>
      </x:c>
      <x:c r="G6301" s="32" t="n">
        <x:v>160.73005446999997</x:v>
      </x:c>
      <x:c r="H6301" s="32" t="n">
        <x:v>160.73005446999997</x:v>
      </x:c>
      <x:c r="I6301" s="33" t="n">
        <x:v>0</x:v>
      </x:c>
      <x:c r="J6301" s="34" t="n">
        <x:v>1</x:v>
      </x:c>
      <x:c r="K6301" s="33" t="n">
        <x:v>484.97589291752666</x:v>
      </x:c>
      <x:c r="L6301" s="32" t="n">
        <x:v>77950.20168527093</x:v>
      </x:c>
      <x:c r="M6301" s="33" t="n">
        <x:v>3.682687749843827</x:v>
      </x:c>
      <x:c r="N6301" s="33" t="n">
        <x:v>481.6014101044817</x:v>
      </x:c>
      <x:c r="O6301" s="32" t="n">
        <x:v>77407.82087892214</x:v>
      </x:c>
      <x:c r="P6301" s="32" t="n">
        <x:v>542.3808063487959</x:v>
      </x:c>
      <x:c r="Q6301" s="33" t="n">
        <x:v>1.0070067959566664</x:v>
      </x:c>
      <x:c r="R6301" s="34" t="n">
        <x:v>0.007006795956666494</x:v>
      </x:c>
    </x:row>
    <x:row r="6302" ht="18" customHeight="1">
      <x:c r="A6302" s="25" t="str">
        <x:v>EEZ_949</x:v>
      </x:c>
      <x:c r="B6302" s="25" t="str">
        <x:v>Nicaragua (Caribbean)</x:v>
      </x:c>
      <x:c r="C6302" s="25" t="str">
        <x:v>functional</x:v>
      </x:c>
      <x:c r="D6302" s="25" t="str">
        <x:v>Large reef assoc. fish (&gt;=90 cm)</x:v>
      </x:c>
      <x:c r="E6302" s="35" t="n">
        <x:v>1</x:v>
      </x:c>
      <x:c r="F6302" s="35" t="n">
        <x:v>1</x:v>
      </x:c>
      <x:c r="G6302" s="32" t="n">
        <x:v>2452.8060081177</x:v>
      </x:c>
      <x:c r="H6302" s="32" t="n">
        <x:v>2452.8060081177</x:v>
      </x:c>
      <x:c r="I6302" s="33" t="n">
        <x:v>0</x:v>
      </x:c>
      <x:c r="J6302" s="34" t="n">
        <x:v>1</x:v>
      </x:c>
      <x:c r="K6302" s="33" t="n">
        <x:v>831.7637711026708</x:v>
      </x:c>
      <x:c r="L6302" s="32" t="n">
        <x:v>2040155.1750952664</x:v>
      </x:c>
      <x:c r="M6302" s="33" t="n">
        <x:v>3.92</x:v>
      </x:c>
      <x:c r="N6302" s="33" t="n">
        <x:v>831.7637711026708</x:v>
      </x:c>
      <x:c r="O6302" s="32" t="n">
        <x:v>2040155.1750952664</x:v>
      </x:c>
      <x:c r="P6302" s="32" t="n">
        <x:v>0</x:v>
      </x:c>
      <x:c r="Q6302" s="33" t="n">
        <x:v>1</x:v>
      </x:c>
      <x:c r="R6302" s="34" t="n">
        <x:v>0</x:v>
      </x:c>
    </x:row>
    <x:row r="6303" ht="18" customHeight="1">
      <x:c r="A6303" s="25" t="str">
        <x:v>EEZ_949</x:v>
      </x:c>
      <x:c r="B6303" s="25" t="str">
        <x:v>Nicaragua (Caribbean)</x:v>
      </x:c>
      <x:c r="C6303" s="25" t="str">
        <x:v>functional</x:v>
      </x:c>
      <x:c r="D6303" s="25" t="str">
        <x:v>Large sharks (&gt;=90 cm)</x:v>
      </x:c>
      <x:c r="E6303" s="35" t="n">
        <x:v>2</x:v>
      </x:c>
      <x:c r="F6303" s="35" t="n">
        <x:v>2</x:v>
      </x:c>
      <x:c r="G6303" s="32" t="n">
        <x:v>310.9099004116</x:v>
      </x:c>
      <x:c r="H6303" s="32" t="n">
        <x:v>310.9099004116</x:v>
      </x:c>
      <x:c r="I6303" s="33" t="n">
        <x:v>0</x:v>
      </x:c>
      <x:c r="J6303" s="34" t="n">
        <x:v>1</x:v>
      </x:c>
      <x:c r="K6303" s="33" t="n">
        <x:v>1525.5617229556167</x:v>
      </x:c>
      <x:c r="L6303" s="32" t="n">
        <x:v>474312.2433558797</x:v>
      </x:c>
      <x:c r="M6303" s="33" t="n">
        <x:v>4.174513503838103</x:v>
      </x:c>
      <x:c r="N6303" s="33" t="n">
        <x:v>1494.56051311448</x:v>
      </x:c>
      <x:c r="O6303" s="32" t="n">
        <x:v>464673.6602915328</x:v>
      </x:c>
      <x:c r="P6303" s="32" t="n">
        <x:v>9638.583064346865</x:v>
      </x:c>
      <x:c r="Q6303" s="33" t="n">
        <x:v>1.0207426929649932</x:v>
      </x:c>
      <x:c r="R6303" s="34" t="n">
        <x:v>0.020742692964993304</x:v>
      </x:c>
    </x:row>
    <x:row r="6304" ht="18" customHeight="1">
      <x:c r="A6304" s="25" t="str">
        <x:v>EEZ_949</x:v>
      </x:c>
      <x:c r="B6304" s="25" t="str">
        <x:v>Nicaragua (Caribbean)</x:v>
      </x:c>
      <x:c r="C6304" s="25" t="str">
        <x:v>functional</x:v>
      </x:c>
      <x:c r="D6304" s="25" t="str">
        <x:v>Lobsters, crabs</x:v>
      </x:c>
      <x:c r="E6304" s="35" t="n">
        <x:v>2</x:v>
      </x:c>
      <x:c r="F6304" s="35" t="n">
        <x:v>2</x:v>
      </x:c>
      <x:c r="G6304" s="32" t="n">
        <x:v>4461.24</x:v>
      </x:c>
      <x:c r="H6304" s="32" t="n">
        <x:v>4461.24</x:v>
      </x:c>
      <x:c r="I6304" s="33" t="n">
        <x:v>0</x:v>
      </x:c>
      <x:c r="J6304" s="34" t="n">
        <x:v>1</x:v>
      </x:c>
      <x:c r="K6304" s="33" t="n">
        <x:v>231.3635058853546</x:v>
      </x:c>
      <x:c r="L6304" s="32" t="n">
        <x:v>1032168.1269959793</x:v>
      </x:c>
      <x:c r="M6304" s="33" t="n">
        <x:v>3.269279393173199</x:v>
      </x:c>
      <x:c r="N6304" s="33" t="n">
        <x:v>185.90000145592856</x:v>
      </x:c>
      <x:c r="O6304" s="32" t="n">
        <x:v>829344.5224952467</x:v>
      </x:c>
      <x:c r="P6304" s="32" t="n">
        <x:v>202823.60450073262</x:v>
      </x:c>
      <x:c r="Q6304" s="33" t="n">
        <x:v>1.2445589245474218</x:v>
      </x:c>
      <x:c r="R6304" s="34" t="n">
        <x:v>0.2445589245474218</x:v>
      </x:c>
    </x:row>
    <x:row r="6305" ht="18" customHeight="1">
      <x:c r="A6305" s="25" t="str">
        <x:v>EEZ_949</x:v>
      </x:c>
      <x:c r="B6305" s="25" t="str">
        <x:v>Nicaragua (Caribbean)</x:v>
      </x:c>
      <x:c r="C6305" s="25" t="str">
        <x:v>functional</x:v>
      </x:c>
      <x:c r="D6305" s="25" t="str">
        <x:v>Medium demersals (30 - 89 cm)</x:v>
      </x:c>
      <x:c r="E6305" s="35" t="n">
        <x:v>5</x:v>
      </x:c>
      <x:c r="F6305" s="35" t="n">
        <x:v>5</x:v>
      </x:c>
      <x:c r="G6305" s="32" t="n">
        <x:v>8505.0860942659</x:v>
      </x:c>
      <x:c r="H6305" s="32" t="n">
        <x:v>8505.0860942659</x:v>
      </x:c>
      <x:c r="I6305" s="33" t="n">
        <x:v>0</x:v>
      </x:c>
      <x:c r="J6305" s="34" t="n">
        <x:v>1</x:v>
      </x:c>
      <x:c r="K6305" s="33" t="n">
        <x:v>200.79113727387193</x:v>
      </x:c>
      <x:c r="L6305" s="32" t="n">
        <x:v>1707745.9094798435</x:v>
      </x:c>
      <x:c r="M6305" s="33" t="n">
        <x:v>3.2919340562488055</x:v>
      </x:c>
      <x:c r="N6305" s="33" t="n">
        <x:v>195.85472629591632</x:v>
      </x:c>
      <x:c r="O6305" s="32" t="n">
        <x:v>1665761.3091156518</x:v>
      </x:c>
      <x:c r="P6305" s="32" t="n">
        <x:v>41984.60036419169</x:v>
      </x:c>
      <x:c r="Q6305" s="33" t="n">
        <x:v>1.0252044516428835</x:v>
      </x:c>
      <x:c r="R6305" s="34" t="n">
        <x:v>0.025204451642883458</x:v>
      </x:c>
    </x:row>
    <x:row r="6306" ht="18" customHeight="1">
      <x:c r="A6306" s="25" t="str">
        <x:v>EEZ_949</x:v>
      </x:c>
      <x:c r="B6306" s="25" t="str">
        <x:v>Nicaragua (Caribbean)</x:v>
      </x:c>
      <x:c r="C6306" s="25" t="str">
        <x:v>functional</x:v>
      </x:c>
      <x:c r="D6306" s="25" t="str">
        <x:v>Medium pelagics (30 - 89 cm)</x:v>
      </x:c>
      <x:c r="E6306" s="35" t="n">
        <x:v>2</x:v>
      </x:c>
      <x:c r="F6306" s="35" t="n">
        <x:v>2</x:v>
      </x:c>
      <x:c r="G6306" s="32" t="n">
        <x:v>86.3895630261</x:v>
      </x:c>
      <x:c r="H6306" s="32" t="n">
        <x:v>86.3895630261</x:v>
      </x:c>
      <x:c r="I6306" s="33" t="n">
        <x:v>0</x:v>
      </x:c>
      <x:c r="J6306" s="34" t="n">
        <x:v>1</x:v>
      </x:c>
      <x:c r="K6306" s="33" t="n">
        <x:v>1262.0597213227038</x:v>
      </x:c>
      <x:c r="L6306" s="32" t="n">
        <x:v>109028.78783790993</x:v>
      </x:c>
      <x:c r="M6306" s="33" t="n">
        <x:v>4.092151938894782</x:v>
      </x:c>
      <x:c r="N6306" s="33" t="n">
        <x:v>1236.379908062113</x:v>
      </x:c>
      <x:c r="O6306" s="32" t="n">
        <x:v>106810.31999173564</x:v>
      </x:c>
      <x:c r="P6306" s="32" t="n">
        <x:v>2218.467846174288</x:v>
      </x:c>
      <x:c r="Q6306" s="33" t="n">
        <x:v>1.0207701638413398</x:v>
      </x:c>
      <x:c r="R6306" s="34" t="n">
        <x:v>0.020770163841339864</x:v>
      </x:c>
    </x:row>
    <x:row r="6307" ht="18" customHeight="1">
      <x:c r="A6307" s="25" t="str">
        <x:v>EEZ_949</x:v>
      </x:c>
      <x:c r="B6307" s="25" t="str">
        <x:v>Nicaragua (Caribbean)</x:v>
      </x:c>
      <x:c r="C6307" s="25" t="str">
        <x:v>functional</x:v>
      </x:c>
      <x:c r="D6307" s="25" t="str">
        <x:v>Medium reef assoc. fish (30 - 89 cm)</x:v>
      </x:c>
      <x:c r="E6307" s="35" t="n">
        <x:v>3</x:v>
      </x:c>
      <x:c r="F6307" s="35" t="n">
        <x:v>3</x:v>
      </x:c>
      <x:c r="G6307" s="32" t="n">
        <x:v>3787.4583495455</x:v>
      </x:c>
      <x:c r="H6307" s="32" t="n">
        <x:v>3787.4583495455</x:v>
      </x:c>
      <x:c r="I6307" s="33" t="n">
        <x:v>0</x:v>
      </x:c>
      <x:c r="J6307" s="34" t="n">
        <x:v>1</x:v>
      </x:c>
      <x:c r="K6307" s="33" t="n">
        <x:v>1042.433880812383</x:v>
      </x:c>
      <x:c r="L6307" s="32" t="n">
        <x:v>3948174.9057319784</x:v>
      </x:c>
      <x:c r="M6307" s="33" t="n">
        <x:v>4.017824580528659</x:v>
      </x:c>
      <x:c r="N6307" s="33" t="n">
        <x:v>1041.8965033667134</x:v>
      </x:c>
      <x:c r="O6307" s="32" t="n">
        <x:v>3946139.61103852</x:v>
      </x:c>
      <x:c r="P6307" s="32" t="n">
        <x:v>2035.2946934583597</x:v>
      </x:c>
      <x:c r="Q6307" s="33" t="n">
        <x:v>1.0005157685470034</x:v>
      </x:c>
      <x:c r="R6307" s="34" t="n">
        <x:v>0.0005157685470035166</x:v>
      </x:c>
    </x:row>
    <x:row r="6308" ht="18" customHeight="1">
      <x:c r="A6308" s="25" t="str">
        <x:v>EEZ_949</x:v>
      </x:c>
      <x:c r="B6308" s="25" t="str">
        <x:v>Nicaragua (Caribbean)</x:v>
      </x:c>
      <x:c r="C6308" s="25" t="str">
        <x:v>functional</x:v>
      </x:c>
      <x:c r="D6308" s="25" t="str">
        <x:v>Other demersal invertebrates</x:v>
      </x:c>
      <x:c r="E6308" s="35" t="n">
        <x:v>3</x:v>
      </x:c>
      <x:c r="F6308" s="35" t="n">
        <x:v>3</x:v>
      </x:c>
      <x:c r="G6308" s="32" t="n">
        <x:v>12429.643574222298</x:v>
      </x:c>
      <x:c r="H6308" s="32" t="n">
        <x:v>12429.643574222298</x:v>
      </x:c>
      <x:c r="I6308" s="33" t="n">
        <x:v>0</x:v>
      </x:c>
      <x:c r="J6308" s="34" t="n">
        <x:v>1</x:v>
      </x:c>
      <x:c r="K6308" s="33" t="n">
        <x:v>15.306049037821456</x:v>
      </x:c>
      <x:c r="L6308" s="32" t="n">
        <x:v>190248.73406968886</x:v>
      </x:c>
      <x:c r="M6308" s="33" t="n">
        <x:v>2.1843415174168093</x:v>
      </x:c>
      <x:c r="N6308" s="33" t="n">
        <x:v>15.287677672427808</x:v>
      </x:c>
      <x:c r="O6308" s="32" t="n">
        <x:v>190020.384545874</x:v>
      </x:c>
      <x:c r="P6308" s="32" t="n">
        <x:v>228.34952381486073</x:v>
      </x:c>
      <x:c r="Q6308" s="33" t="n">
        <x:v>1.0012017106709925</x:v>
      </x:c>
      <x:c r="R6308" s="34" t="n">
        <x:v>0.0012017106709924243</x:v>
      </x:c>
    </x:row>
    <x:row r="6309" ht="18" customHeight="1">
      <x:c r="A6309" s="25" t="str">
        <x:v>EEZ_949</x:v>
      </x:c>
      <x:c r="B6309" s="25" t="str">
        <x:v>Nicaragua (Caribbean)</x:v>
      </x:c>
      <x:c r="C6309" s="25" t="str">
        <x:v>functional</x:v>
      </x:c>
      <x:c r="D6309" s="25" t="str">
        <x:v>Shrimps</x:v>
      </x:c>
      <x:c r="E6309" s="35" t="n">
        <x:v>5</x:v>
      </x:c>
      <x:c r="F6309" s="35" t="n">
        <x:v>5</x:v>
      </x:c>
      <x:c r="G6309" s="32" t="n">
        <x:v>1358.8607170794999</x:v>
      </x:c>
      <x:c r="H6309" s="32" t="n">
        <x:v>1358.8607170794999</x:v>
      </x:c>
      <x:c r="I6309" s="33" t="n">
        <x:v>0</x:v>
      </x:c>
      <x:c r="J6309" s="34" t="n">
        <x:v>1</x:v>
      </x:c>
      <x:c r="K6309" s="33" t="n">
        <x:v>50.91561077523262</x:v>
      </x:c>
      <x:c r="L6309" s="32" t="n">
        <x:v>69187.22336857331</x:v>
      </x:c>
      <x:c r="M6309" s="33" t="n">
        <x:v>2.7064392597658307</x:v>
      </x:c>
      <x:c r="N6309" s="33" t="n">
        <x:v>50.86736717946807</x:v>
      </x:c>
      <x:c r="O6309" s="32" t="n">
        <x:v>69121.6670414382</x:v>
      </x:c>
      <x:c r="P6309" s="32" t="n">
        <x:v>65.55632713511295</x:v>
      </x:c>
      <x:c r="Q6309" s="33" t="n">
        <x:v>1.000948419358807</x:v>
      </x:c>
      <x:c r="R6309" s="34" t="n">
        <x:v>0.0009484193588070172</x:v>
      </x:c>
    </x:row>
    <x:row r="6310" ht="18" customHeight="1">
      <x:c r="A6310" s="25" t="str">
        <x:v>EEZ_950</x:v>
      </x:c>
      <x:c r="B6310" s="25" t="str">
        <x:v>Nicaragua (Pacific)</x:v>
      </x:c>
      <x:c r="C6310" s="25" t="str">
        <x:v>functional</x:v>
      </x:c>
      <x:c r="D6310" s="25" t="str">
        <x:v>Cephalopods</x:v>
      </x:c>
      <x:c r="E6310" s="35" t="n">
        <x:v>2</x:v>
      </x:c>
      <x:c r="F6310" s="35" t="n">
        <x:v>2</x:v>
      </x:c>
      <x:c r="G6310" s="32" t="n">
        <x:v>12.219999999999999</x:v>
      </x:c>
      <x:c r="H6310" s="32" t="n">
        <x:v>12.219999999999999</x:v>
      </x:c>
      <x:c r="I6310" s="33" t="n">
        <x:v>0</x:v>
      </x:c>
      <x:c r="J6310" s="34" t="n">
        <x:v>1</x:v>
      </x:c>
      <x:c r="K6310" s="33" t="n">
        <x:v>453.75465467259596</x:v>
      </x:c>
      <x:c r="L6310" s="32" t="n">
        <x:v>5544.881880099122</x:v>
      </x:c>
      <x:c r="M6310" s="33" t="n">
        <x:v>3.6284615384615386</x:v>
      </x:c>
      <x:c r="N6310" s="33" t="n">
        <x:v>425.07106043428644</x:v>
      </x:c>
      <x:c r="O6310" s="32" t="n">
        <x:v>5194.368358506979</x:v>
      </x:c>
      <x:c r="P6310" s="32" t="n">
        <x:v>350.51352159214275</x:v>
      </x:c>
      <x:c r="Q6310" s="33" t="n">
        <x:v>1.06747952732657</x:v>
      </x:c>
      <x:c r="R6310" s="34" t="n">
        <x:v>0.06747952732657009</x:v>
      </x:c>
    </x:row>
    <x:row r="6311" ht="18" customHeight="1">
      <x:c r="A6311" s="25" t="str">
        <x:v>EEZ_950</x:v>
      </x:c>
      <x:c r="B6311" s="25" t="str">
        <x:v>Nicaragua (Pacific)</x:v>
      </x:c>
      <x:c r="C6311" s="25" t="str">
        <x:v>functional</x:v>
      </x:c>
      <x:c r="D6311" s="25" t="str">
        <x:v>Large demersals (&gt;=90 cm)</x:v>
      </x:c>
      <x:c r="E6311" s="35" t="n">
        <x:v>1</x:v>
      </x:c>
      <x:c r="F6311" s="35" t="n">
        <x:v>1</x:v>
      </x:c>
      <x:c r="G6311" s="32" t="n">
        <x:v>52.8639300663</x:v>
      </x:c>
      <x:c r="H6311" s="32" t="n">
        <x:v>52.8639300663</x:v>
      </x:c>
      <x:c r="I6311" s="33" t="n">
        <x:v>0</x:v>
      </x:c>
      <x:c r="J6311" s="34" t="n">
        <x:v>1</x:v>
      </x:c>
      <x:c r="K6311" s="33" t="n">
        <x:v>776.247116628692</x:v>
      </x:c>
      <x:c r="L6311" s="32" t="n">
        <x:v>41035.47328762619</x:v>
      </x:c>
      <x:c r="M6311" s="33" t="n">
        <x:v>3.89</x:v>
      </x:c>
      <x:c r="N6311" s="33" t="n">
        <x:v>776.247116628692</x:v>
      </x:c>
      <x:c r="O6311" s="32" t="n">
        <x:v>41035.47328762619</x:v>
      </x:c>
      <x:c r="P6311" s="32" t="n">
        <x:v>0</x:v>
      </x:c>
      <x:c r="Q6311" s="33" t="n">
        <x:v>1</x:v>
      </x:c>
      <x:c r="R6311" s="34" t="n">
        <x:v>0</x:v>
      </x:c>
    </x:row>
    <x:row r="6312" ht="18" customHeight="1">
      <x:c r="A6312" s="25" t="str">
        <x:v>EEZ_950</x:v>
      </x:c>
      <x:c r="B6312" s="25" t="str">
        <x:v>Nicaragua (Pacific)</x:v>
      </x:c>
      <x:c r="C6312" s="25" t="str">
        <x:v>functional</x:v>
      </x:c>
      <x:c r="D6312" s="25" t="str">
        <x:v>Large pelagics (&gt;=90 cm)</x:v>
      </x:c>
      <x:c r="E6312" s="35" t="n">
        <x:v>12</x:v>
      </x:c>
      <x:c r="F6312" s="35" t="n">
        <x:v>12</x:v>
      </x:c>
      <x:c r="G6312" s="32" t="n">
        <x:v>7973.328523720398</x:v>
      </x:c>
      <x:c r="H6312" s="32" t="n">
        <x:v>7973.328523720398</x:v>
      </x:c>
      <x:c r="I6312" s="33" t="n">
        <x:v>0</x:v>
      </x:c>
      <x:c r="J6312" s="34" t="n">
        <x:v>1</x:v>
      </x:c>
      <x:c r="K6312" s="33" t="n">
        <x:v>2607.1063703510213</x:v>
      </x:c>
      <x:c r="L6312" s="32" t="n">
        <x:v>20787315.587092955</x:v>
      </x:c>
      <x:c r="M6312" s="33" t="n">
        <x:v>4.415539839314091</x:v>
      </x:c>
      <x:c r="N6312" s="33" t="n">
        <x:v>2603.393638598685</x:v>
      </x:c>
      <x:c r="O6312" s="32" t="n">
        <x:v>20757712.75711113</x:v>
      </x:c>
      <x:c r="P6312" s="32" t="n">
        <x:v>29602.829981826246</x:v>
      </x:c>
      <x:c r="Q6312" s="33" t="n">
        <x:v>1.0014261123240413</x:v>
      </x:c>
      <x:c r="R6312" s="34" t="n">
        <x:v>0.0014261123240413363</x:v>
      </x:c>
    </x:row>
    <x:row r="6313" ht="18" customHeight="1">
      <x:c r="A6313" s="25" t="str">
        <x:v>EEZ_950</x:v>
      </x:c>
      <x:c r="B6313" s="25" t="str">
        <x:v>Nicaragua (Pacific)</x:v>
      </x:c>
      <x:c r="C6313" s="25" t="str">
        <x:v>functional</x:v>
      </x:c>
      <x:c r="D6313" s="25" t="str">
        <x:v>Large rays (&gt;=90 cm)</x:v>
      </x:c>
      <x:c r="E6313" s="35" t="n">
        <x:v>2</x:v>
      </x:c>
      <x:c r="F6313" s="35" t="n">
        <x:v>2</x:v>
      </x:c>
      <x:c r="G6313" s="32" t="n">
        <x:v>311.5066611445</x:v>
      </x:c>
      <x:c r="H6313" s="32" t="n">
        <x:v>311.5066611445</x:v>
      </x:c>
      <x:c r="I6313" s="33" t="n">
        <x:v>0</x:v>
      </x:c>
      <x:c r="J6313" s="34" t="n">
        <x:v>1</x:v>
      </x:c>
      <x:c r="K6313" s="33" t="n">
        <x:v>478.03361360288295</x:v>
      </x:c>
      <x:c r="L6313" s="32" t="n">
        <x:v>148910.65488827412</x:v>
      </x:c>
      <x:c r="M6313" s="33" t="n">
        <x:v>3.676184564561627</x:v>
      </x:c>
      <x:c r="N6313" s="33" t="n">
        <x:v>474.44356936754104</x:v>
      </x:c>
      <x:c r="O6313" s="32" t="n">
        <x:v>147792.3321951617</x:v>
      </x:c>
      <x:c r="P6313" s="32" t="n">
        <x:v>1118.3226931124227</x:v>
      </x:c>
      <x:c r="Q6313" s="33" t="n">
        <x:v>1.007566851923249</x:v>
      </x:c>
      <x:c r="R6313" s="34" t="n">
        <x:v>0.0075668519232490565</x:v>
      </x:c>
    </x:row>
    <x:row r="6314" ht="18" customHeight="1">
      <x:c r="A6314" s="25" t="str">
        <x:v>EEZ_950</x:v>
      </x:c>
      <x:c r="B6314" s="25" t="str">
        <x:v>Nicaragua (Pacific)</x:v>
      </x:c>
      <x:c r="C6314" s="25" t="str">
        <x:v>functional</x:v>
      </x:c>
      <x:c r="D6314" s="25" t="str">
        <x:v>Large sharks (&gt;=90 cm)</x:v>
      </x:c>
      <x:c r="E6314" s="35" t="n">
        <x:v>6</x:v>
      </x:c>
      <x:c r="F6314" s="35" t="n">
        <x:v>6</x:v>
      </x:c>
      <x:c r="G6314" s="32" t="n">
        <x:v>135.44162034750005</x:v>
      </x:c>
      <x:c r="H6314" s="32" t="n">
        <x:v>135.44162034750005</x:v>
      </x:c>
      <x:c r="I6314" s="33" t="n">
        <x:v>0</x:v>
      </x:c>
      <x:c r="J6314" s="34" t="n">
        <x:v>1</x:v>
      </x:c>
      <x:c r="K6314" s="33" t="n">
        <x:v>1689.0882011016608</x:v>
      </x:c>
      <x:c r="L6314" s="32" t="n">
        <x:v>228772.84286705297</x:v>
      </x:c>
      <x:c r="M6314" s="33" t="n">
        <x:v>4.223186143300195</x:v>
      </x:c>
      <x:c r="N6314" s="33" t="n">
        <x:v>1671.8070152936712</x:v>
      </x:c>
      <x:c r="O6314" s="32" t="n">
        <x:v>226432.25105969261</x:v>
      </x:c>
      <x:c r="P6314" s="32" t="n">
        <x:v>2340.5918073603534</x:v>
      </x:c>
      <x:c r="Q6314" s="33" t="n">
        <x:v>1.0103368305371982</x:v>
      </x:c>
      <x:c r="R6314" s="34" t="n">
        <x:v>0.01033683053719817</x:v>
      </x:c>
    </x:row>
    <x:row r="6315" ht="18" customHeight="1">
      <x:c r="A6315" s="25" t="str">
        <x:v>EEZ_950</x:v>
      </x:c>
      <x:c r="B6315" s="25" t="str">
        <x:v>Nicaragua (Pacific)</x:v>
      </x:c>
      <x:c r="C6315" s="25" t="str">
        <x:v>functional</x:v>
      </x:c>
      <x:c r="D6315" s="25" t="str">
        <x:v>Lobsters, crabs</x:v>
      </x:c>
      <x:c r="E6315" s="35" t="n">
        <x:v>2</x:v>
      </x:c>
      <x:c r="F6315" s="35" t="n">
        <x:v>2</x:v>
      </x:c>
      <x:c r="G6315" s="32" t="n">
        <x:v>1666.6200000000001</x:v>
      </x:c>
      <x:c r="H6315" s="32" t="n">
        <x:v>1666.6200000000001</x:v>
      </x:c>
      <x:c r="I6315" s="33" t="n">
        <x:v>0</x:v>
      </x:c>
      <x:c r="J6315" s="34" t="n">
        <x:v>1</x:v>
      </x:c>
      <x:c r="K6315" s="33" t="n">
        <x:v>117.97864533495938</x:v>
      </x:c>
      <x:c r="L6315" s="32" t="n">
        <x:v>196625.56988815003</x:v>
      </x:c>
      <x:c r="M6315" s="33" t="n">
        <x:v>3.0540327129159617</x:v>
      </x:c>
      <x:c r="N6315" s="33" t="n">
        <x:v>113.24856636818137</x:v>
      </x:c>
      <x:c r="O6315" s="32" t="n">
        <x:v>188742.32568053846</x:v>
      </x:c>
      <x:c r="P6315" s="32" t="n">
        <x:v>7883.244207611569</x:v>
      </x:c>
      <x:c r="Q6315" s="33" t="n">
        <x:v>1.0417672304247994</x:v>
      </x:c>
      <x:c r="R6315" s="34" t="n">
        <x:v>0.04176723042479933</x:v>
      </x:c>
    </x:row>
    <x:row r="6316" ht="18" customHeight="1">
      <x:c r="A6316" s="25" t="str">
        <x:v>EEZ_950</x:v>
      </x:c>
      <x:c r="B6316" s="25" t="str">
        <x:v>Nicaragua (Pacific)</x:v>
      </x:c>
      <x:c r="C6316" s="25" t="str">
        <x:v>functional</x:v>
      </x:c>
      <x:c r="D6316" s="25" t="str">
        <x:v>Medium demersals (30 - 89 cm)</x:v>
      </x:c>
      <x:c r="E6316" s="35" t="n">
        <x:v>4</x:v>
      </x:c>
      <x:c r="F6316" s="35" t="n">
        <x:v>4</x:v>
      </x:c>
      <x:c r="G6316" s="32" t="n">
        <x:v>3035.0913696386006</x:v>
      </x:c>
      <x:c r="H6316" s="32" t="n">
        <x:v>3035.0913696386006</x:v>
      </x:c>
      <x:c r="I6316" s="33" t="n">
        <x:v>0</x:v>
      </x:c>
      <x:c r="J6316" s="34" t="n">
        <x:v>1</x:v>
      </x:c>
      <x:c r="K6316" s="33" t="n">
        <x:v>319.0862321199204</x:v>
      </x:c>
      <x:c r="L6316" s="32" t="n">
        <x:v>968455.8692776696</x:v>
      </x:c>
      <x:c r="M6316" s="33" t="n">
        <x:v>3.3974096661161877</x:v>
      </x:c>
      <x:c r="N6316" s="33" t="n">
        <x:v>249.69489661194808</x:v>
      </x:c>
      <x:c r="O6316" s="32" t="n">
        <x:v>757846.8257497263</x:v>
      </x:c>
      <x:c r="P6316" s="32" t="n">
        <x:v>210609.04352794331</x:v>
      </x:c>
      <x:c r="Q6316" s="33" t="n">
        <x:v>1.2779045004504586</x:v>
      </x:c>
      <x:c r="R6316" s="34" t="n">
        <x:v>0.27790450045045845</x:v>
      </x:c>
    </x:row>
    <x:row r="6317" ht="18" customHeight="1">
      <x:c r="A6317" s="25" t="str">
        <x:v>EEZ_950</x:v>
      </x:c>
      <x:c r="B6317" s="25" t="str">
        <x:v>Nicaragua (Pacific)</x:v>
      </x:c>
      <x:c r="C6317" s="25" t="str">
        <x:v>functional</x:v>
      </x:c>
      <x:c r="D6317" s="25" t="str">
        <x:v>Medium pelagics (30 - 89 cm)</x:v>
      </x:c>
      <x:c r="E6317" s="35" t="n">
        <x:v>4</x:v>
      </x:c>
      <x:c r="F6317" s="35" t="n">
        <x:v>4</x:v>
      </x:c>
      <x:c r="G6317" s="32" t="n">
        <x:v>171.74115620589998</x:v>
      </x:c>
      <x:c r="H6317" s="32" t="n">
        <x:v>171.74115620589998</x:v>
      </x:c>
      <x:c r="I6317" s="33" t="n">
        <x:v>0</x:v>
      </x:c>
      <x:c r="J6317" s="34" t="n">
        <x:v>1</x:v>
      </x:c>
      <x:c r="K6317" s="33" t="n">
        <x:v>1674.1646281169435</x:v>
      </x:c>
      <x:c r="L6317" s="32" t="n">
        <x:v>287522.96891182446</x:v>
      </x:c>
      <x:c r="M6317" s="33" t="n">
        <x:v>4.196639349015456</x:v>
      </x:c>
      <x:c r="N6317" s="33" t="n">
        <x:v>1572.6763251054688</x:v>
      </x:c>
      <x:c r="O6317" s="32" t="n">
        <x:v>270093.25041125907</x:v>
      </x:c>
      <x:c r="P6317" s="32" t="n">
        <x:v>17429.71850056539</x:v>
      </x:c>
      <x:c r="Q6317" s="33" t="n">
        <x:v>1.0645322253481933</x:v>
      </x:c>
      <x:c r="R6317" s="34" t="n">
        <x:v>0.06453222534819336</x:v>
      </x:c>
    </x:row>
    <x:row r="6318" ht="18" customHeight="1">
      <x:c r="A6318" s="25" t="str">
        <x:v>EEZ_950</x:v>
      </x:c>
      <x:c r="B6318" s="25" t="str">
        <x:v>Nicaragua (Pacific)</x:v>
      </x:c>
      <x:c r="C6318" s="25" t="str">
        <x:v>functional</x:v>
      </x:c>
      <x:c r="D6318" s="25" t="str">
        <x:v>Medium reef assoc. fish (30 - 89 cm)</x:v>
      </x:c>
      <x:c r="E6318" s="35" t="n">
        <x:v>4</x:v>
      </x:c>
      <x:c r="F6318" s="35" t="n">
        <x:v>4</x:v>
      </x:c>
      <x:c r="G6318" s="32" t="n">
        <x:v>4728.371910238199</x:v>
      </x:c>
      <x:c r="H6318" s="32" t="n">
        <x:v>4728.371910238199</x:v>
      </x:c>
      <x:c r="I6318" s="33" t="n">
        <x:v>0</x:v>
      </x:c>
      <x:c r="J6318" s="34" t="n">
        <x:v>1</x:v>
      </x:c>
      <x:c r="K6318" s="33" t="n">
        <x:v>1038.2552623931208</x:v>
      </x:c>
      <x:c r="L6318" s="32" t="n">
        <x:v>4909257.018356623</x:v>
      </x:c>
      <x:c r="M6318" s="33" t="n">
        <x:v>4.003840438434853</x:v>
      </x:c>
      <x:c r="N6318" s="33" t="n">
        <x:v>1008.8821505562959</x:v>
      </x:c>
      <x:c r="O6318" s="32" t="n">
        <x:v>4770370.021431095</x:v>
      </x:c>
      <x:c r="P6318" s="32" t="n">
        <x:v>138886.99692552816</x:v>
      </x:c>
      <x:c r="Q6318" s="33" t="n">
        <x:v>1.0291145123547172</x:v>
      </x:c>
      <x:c r="R6318" s="34" t="n">
        <x:v>0.0291145123547172</x:v>
      </x:c>
    </x:row>
    <x:row r="6319" ht="18" customHeight="1">
      <x:c r="A6319" s="25" t="str">
        <x:v>EEZ_950</x:v>
      </x:c>
      <x:c r="B6319" s="25" t="str">
        <x:v>Nicaragua (Pacific)</x:v>
      </x:c>
      <x:c r="C6319" s="25" t="str">
        <x:v>functional</x:v>
      </x:c>
      <x:c r="D6319" s="25" t="str">
        <x:v>Other demersal invertebrates</x:v>
      </x:c>
      <x:c r="E6319" s="35" t="n">
        <x:v>1</x:v>
      </x:c>
      <x:c r="F6319" s="35" t="n">
        <x:v>1</x:v>
      </x:c>
      <x:c r="G6319" s="32" t="n">
        <x:v>966.4010829325001</x:v>
      </x:c>
      <x:c r="H6319" s="32" t="n">
        <x:v>966.4010829325001</x:v>
      </x:c>
      <x:c r="I6319" s="33" t="n">
        <x:v>0</x:v>
      </x:c>
      <x:c r="J6319" s="34" t="n">
        <x:v>1</x:v>
      </x:c>
      <x:c r="K6319" s="33" t="n">
        <x:v>12.589254117941675</x:v>
      </x:c>
      <x:c r="L6319" s="32" t="n">
        <x:v>12166.26881289127</x:v>
      </x:c>
      <x:c r="M6319" s="33" t="n">
        <x:v>2.1</x:v>
      </x:c>
      <x:c r="N6319" s="33" t="n">
        <x:v>12.589254117941675</x:v>
      </x:c>
      <x:c r="O6319" s="32" t="n">
        <x:v>12166.26881289127</x:v>
      </x:c>
      <x:c r="P6319" s="32" t="n">
        <x:v>0</x:v>
      </x:c>
      <x:c r="Q6319" s="33" t="n">
        <x:v>1</x:v>
      </x:c>
      <x:c r="R6319" s="34" t="n">
        <x:v>0</x:v>
      </x:c>
    </x:row>
    <x:row r="6320" ht="18" customHeight="1">
      <x:c r="A6320" s="25" t="str">
        <x:v>EEZ_950</x:v>
      </x:c>
      <x:c r="B6320" s="25" t="str">
        <x:v>Nicaragua (Pacific)</x:v>
      </x:c>
      <x:c r="C6320" s="25" t="str">
        <x:v>functional</x:v>
      </x:c>
      <x:c r="D6320" s="25" t="str">
        <x:v>Shrimps</x:v>
      </x:c>
      <x:c r="E6320" s="35" t="n">
        <x:v>6</x:v>
      </x:c>
      <x:c r="F6320" s="35" t="n">
        <x:v>6</x:v>
      </x:c>
      <x:c r="G6320" s="32" t="n">
        <x:v>4541.3537779659</x:v>
      </x:c>
      <x:c r="H6320" s="32" t="n">
        <x:v>4541.3537779659</x:v>
      </x:c>
      <x:c r="I6320" s="33" t="n">
        <x:v>0</x:v>
      </x:c>
      <x:c r="J6320" s="34" t="n">
        <x:v>1</x:v>
      </x:c>
      <x:c r="K6320" s="33" t="n">
        <x:v>50.11872336272725</x:v>
      </x:c>
      <x:c r="L6320" s="32" t="n">
        <x:v>227606.85369014923</x:v>
      </x:c>
      <x:c r="M6320" s="33" t="n">
        <x:v>2.700000000000001</x:v>
      </x:c>
      <x:c r="N6320" s="33" t="n">
        <x:v>50.11872336272735</x:v>
      </x:c>
      <x:c r="O6320" s="32" t="n">
        <x:v>227606.85369014967</x:v>
      </x:c>
      <x:c r="P6320" s="32" t="n">
        <x:v>-4.3655745685100555e-10</x:v>
      </x:c>
      <x:c r="Q6320" s="33" t="n">
        <x:v>0.9999999999999981</x:v>
      </x:c>
      <x:c r="R6320" s="34" t="n">
        <x:v>-1.9180330019644695e-15</x:v>
      </x:c>
    </x:row>
    <x:row r="6321" ht="18" customHeight="1">
      <x:c r="A6321" s="25" t="str">
        <x:v>EEZ_950</x:v>
      </x:c>
      <x:c r="B6321" s="25" t="str">
        <x:v>Nicaragua (Pacific)</x:v>
      </x:c>
      <x:c r="C6321" s="25" t="str">
        <x:v>functional</x:v>
      </x:c>
      <x:c r="D6321" s="25" t="str">
        <x:v>Small pelagics (&lt;30 cm)</x:v>
      </x:c>
      <x:c r="E6321" s="35" t="n">
        <x:v>1</x:v>
      </x:c>
      <x:c r="F6321" s="35" t="n">
        <x:v>1</x:v>
      </x:c>
      <x:c r="G6321" s="32" t="n">
        <x:v>373.0668276954</x:v>
      </x:c>
      <x:c r="H6321" s="32" t="n">
        <x:v>373.0668276954</x:v>
      </x:c>
      <x:c r="I6321" s="33" t="n">
        <x:v>0</x:v>
      </x:c>
      <x:c r="J6321" s="34" t="n">
        <x:v>1</x:v>
      </x:c>
      <x:c r="K6321" s="33" t="n">
        <x:v>144.5439770745928</x:v>
      </x:c>
      <x:c r="L6321" s="32" t="n">
        <x:v>53924.562989694954</x:v>
      </x:c>
      <x:c r="M6321" s="33" t="n">
        <x:v>3.16</x:v>
      </x:c>
      <x:c r="N6321" s="33" t="n">
        <x:v>144.5439770745928</x:v>
      </x:c>
      <x:c r="O6321" s="32" t="n">
        <x:v>53924.562989694954</x:v>
      </x:c>
      <x:c r="P6321" s="32" t="n">
        <x:v>0</x:v>
      </x:c>
      <x:c r="Q6321" s="33" t="n">
        <x:v>1</x:v>
      </x:c>
      <x:c r="R6321" s="34" t="n">
        <x:v>0</x:v>
      </x:c>
    </x:row>
    <x:row r="6322" ht="18" customHeight="1">
      <x:c r="A6322" s="25" t="str">
        <x:v>EEZ_950</x:v>
      </x:c>
      <x:c r="B6322" s="25" t="str">
        <x:v>Nicaragua (Pacific)</x:v>
      </x:c>
      <x:c r="C6322" s="25" t="str">
        <x:v>functional</x:v>
      </x:c>
      <x:c r="D6322" s="25" t="str">
        <x:v>Small to medium flatfishes (&lt;90 cm)</x:v>
      </x:c>
      <x:c r="E6322" s="35" t="n">
        <x:v>1</x:v>
      </x:c>
      <x:c r="F6322" s="35" t="n">
        <x:v>1</x:v>
      </x:c>
      <x:c r="G6322" s="32" t="n">
        <x:v>588.3391341134</x:v>
      </x:c>
      <x:c r="H6322" s="32" t="n">
        <x:v>588.3391341134</x:v>
      </x:c>
      <x:c r="I6322" s="33" t="n">
        <x:v>0</x:v>
      </x:c>
      <x:c r="J6322" s="34" t="n">
        <x:v>1</x:v>
      </x:c>
      <x:c r="K6322" s="33" t="n">
        <x:v>371.5352290971724</x:v>
      </x:c>
      <x:c r="L6322" s="32" t="n">
        <x:v>218588.7149796541</x:v>
      </x:c>
      <x:c r="M6322" s="33" t="n">
        <x:v>3.5700000000000003</x:v>
      </x:c>
      <x:c r="N6322" s="33" t="n">
        <x:v>371.53522909717276</x:v>
      </x:c>
      <x:c r="O6322" s="32" t="n">
        <x:v>218588.7149796543</x:v>
      </x:c>
      <x:c r="P6322" s="32" t="n">
        <x:v>-2.0372681319713593e-10</x:v>
      </x:c>
      <x:c r="Q6322" s="33" t="n">
        <x:v>0.9999999999999991</x:v>
      </x:c>
      <x:c r="R6322" s="34" t="n">
        <x:v>-9.320097481523615e-16</x:v>
      </x:c>
    </x:row>
    <x:row r="6323" ht="18" customHeight="1">
      <x:c r="A6323" s="25" t="str">
        <x:v>EEZ_951</x:v>
      </x:c>
      <x:c r="B6323" s="25" t="str">
        <x:v>Panama (Caribbean)</x:v>
      </x:c>
      <x:c r="C6323" s="25" t="str">
        <x:v>functional</x:v>
      </x:c>
      <x:c r="D6323" s="25" t="str">
        <x:v>Cephalopods</x:v>
      </x:c>
      <x:c r="E6323" s="35" t="n">
        <x:v>1</x:v>
      </x:c>
      <x:c r="F6323" s="35" t="n">
        <x:v>1</x:v>
      </x:c>
      <x:c r="G6323" s="32" t="n">
        <x:v>27.5258865</x:v>
      </x:c>
      <x:c r="H6323" s="32" t="n">
        <x:v>27.5258865</x:v>
      </x:c>
      <x:c r="I6323" s="33" t="n">
        <x:v>0</x:v>
      </x:c>
      <x:c r="J6323" s="34" t="n">
        <x:v>1</x:v>
      </x:c>
      <x:c r="K6323" s="33" t="n">
        <x:v>630.9573444801929</x:v>
      </x:c>
      <x:c r="L6323" s="32" t="n">
        <x:v>17367.66025050319</x:v>
      </x:c>
      <x:c r="M6323" s="33" t="n">
        <x:v>3.8</x:v>
      </x:c>
      <x:c r="N6323" s="33" t="n">
        <x:v>630.957344480193</x:v>
      </x:c>
      <x:c r="O6323" s="32" t="n">
        <x:v>17367.66025050319</x:v>
      </x:c>
      <x:c r="P6323" s="32" t="n">
        <x:v>0</x:v>
      </x:c>
      <x:c r="Q6323" s="33" t="n">
        <x:v>1</x:v>
      </x:c>
      <x:c r="R6323" s="34" t="n">
        <x:v>0</x:v>
      </x:c>
    </x:row>
    <x:row r="6324" ht="18" customHeight="1">
      <x:c r="A6324" s="25" t="str">
        <x:v>EEZ_951</x:v>
      </x:c>
      <x:c r="B6324" s="25" t="str">
        <x:v>Panama (Caribbean)</x:v>
      </x:c>
      <x:c r="C6324" s="25" t="str">
        <x:v>functional</x:v>
      </x:c>
      <x:c r="D6324" s="25" t="str">
        <x:v>Large pelagics (&gt;=90 cm)</x:v>
      </x:c>
      <x:c r="E6324" s="35" t="n">
        <x:v>5</x:v>
      </x:c>
      <x:c r="F6324" s="35" t="n">
        <x:v>5</x:v>
      </x:c>
      <x:c r="G6324" s="32" t="n">
        <x:v>70.1111593182</x:v>
      </x:c>
      <x:c r="H6324" s="32" t="n">
        <x:v>70.1111593182</x:v>
      </x:c>
      <x:c r="I6324" s="33" t="n">
        <x:v>0</x:v>
      </x:c>
      <x:c r="J6324" s="34" t="n">
        <x:v>1</x:v>
      </x:c>
      <x:c r="K6324" s="33" t="n">
        <x:v>1819.7123757950674</x:v>
      </x:c>
      <x:c r="L6324" s="32" t="n">
        <x:v>127582.14429266819</x:v>
      </x:c>
      <x:c r="M6324" s="33" t="n">
        <x:v>4.260002321858455</x:v>
      </x:c>
      <x:c r="N6324" s="33" t="n">
        <x:v>1819.7105872602283</x:v>
      </x:c>
      <x:c r="O6324" s="32" t="n">
        <x:v>127582.01889641714</x:v>
      </x:c>
      <x:c r="P6324" s="32" t="n">
        <x:v>0.12539625105273444</x:v>
      </x:c>
      <x:c r="Q6324" s="33" t="n">
        <x:v>1.0000009828677436</x:v>
      </x:c>
      <x:c r="R6324" s="34" t="n">
        <x:v>9.828677437260395e-7</x:v>
      </x:c>
    </x:row>
    <x:row r="6325" ht="18" customHeight="1">
      <x:c r="A6325" s="25" t="str">
        <x:v>EEZ_951</x:v>
      </x:c>
      <x:c r="B6325" s="25" t="str">
        <x:v>Panama (Caribbean)</x:v>
      </x:c>
      <x:c r="C6325" s="25" t="str">
        <x:v>functional</x:v>
      </x:c>
      <x:c r="D6325" s="25" t="str">
        <x:v>Large sharks (&gt;=90 cm)</x:v>
      </x:c>
      <x:c r="E6325" s="35" t="n">
        <x:v>2</x:v>
      </x:c>
      <x:c r="F6325" s="35" t="n">
        <x:v>2</x:v>
      </x:c>
      <x:c r="G6325" s="32" t="n">
        <x:v>1.7211254926000001</x:v>
      </x:c>
      <x:c r="H6325" s="32" t="n">
        <x:v>1.7211254926000001</x:v>
      </x:c>
      <x:c r="I6325" s="33" t="n">
        <x:v>0</x:v>
      </x:c>
      <x:c r="J6325" s="34" t="n">
        <x:v>1</x:v>
      </x:c>
      <x:c r="K6325" s="33" t="n">
        <x:v>1427.331330730618</x:v>
      </x:c>
      <x:c r="L6325" s="32" t="n">
        <x:v>2456.6163397071487</x:v>
      </x:c>
      <x:c r="M6325" s="33" t="n">
        <x:v>4.13202170928672</x:v>
      </x:c>
      <x:c r="N6325" s="33" t="n">
        <x:v>1355.2571565478231</x:v>
      </x:c>
      <x:c r="O6325" s="32" t="n">
        <x:v>2332.5676411630475</x:v>
      </x:c>
      <x:c r="P6325" s="32" t="n">
        <x:v>124.04869854410117</x:v>
      </x:c>
      <x:c r="Q6325" s="33" t="n">
        <x:v>1.0531811795529535</x:v>
      </x:c>
      <x:c r="R6325" s="34" t="n">
        <x:v>0.05318117955295347</x:v>
      </x:c>
    </x:row>
    <x:row r="6326" ht="18" customHeight="1">
      <x:c r="A6326" s="25" t="str">
        <x:v>EEZ_951</x:v>
      </x:c>
      <x:c r="B6326" s="25" t="str">
        <x:v>Panama (Caribbean)</x:v>
      </x:c>
      <x:c r="C6326" s="25" t="str">
        <x:v>functional</x:v>
      </x:c>
      <x:c r="D6326" s="25" t="str">
        <x:v>Lobsters, crabs</x:v>
      </x:c>
      <x:c r="E6326" s="35" t="n">
        <x:v>1</x:v>
      </x:c>
      <x:c r="F6326" s="35" t="n">
        <x:v>1</x:v>
      </x:c>
      <x:c r="G6326" s="32" t="n">
        <x:v>141.16382976</x:v>
      </x:c>
      <x:c r="H6326" s="32" t="n">
        <x:v>141.16382976</x:v>
      </x:c>
      <x:c r="I6326" s="33" t="n">
        <x:v>0</x:v>
      </x:c>
      <x:c r="J6326" s="34" t="n">
        <x:v>1</x:v>
      </x:c>
      <x:c r="K6326" s="33" t="n">
        <x:v>39.810717055349734</x:v>
      </x:c>
      <x:c r="L6326" s="32" t="n">
        <x:v>5619.833285024918</x:v>
      </x:c>
      <x:c r="M6326" s="33" t="n">
        <x:v>2.6</x:v>
      </x:c>
      <x:c r="N6326" s="33" t="n">
        <x:v>39.810717055349734</x:v>
      </x:c>
      <x:c r="O6326" s="32" t="n">
        <x:v>5619.833285024918</x:v>
      </x:c>
      <x:c r="P6326" s="32" t="n">
        <x:v>0</x:v>
      </x:c>
      <x:c r="Q6326" s="33" t="n">
        <x:v>1</x:v>
      </x:c>
      <x:c r="R6326" s="34" t="n">
        <x:v>0</x:v>
      </x:c>
    </x:row>
    <x:row r="6327" ht="18" customHeight="1">
      <x:c r="A6327" s="25" t="str">
        <x:v>EEZ_951</x:v>
      </x:c>
      <x:c r="B6327" s="25" t="str">
        <x:v>Panama (Caribbean)</x:v>
      </x:c>
      <x:c r="C6327" s="25" t="str">
        <x:v>functional</x:v>
      </x:c>
      <x:c r="D6327" s="25" t="str">
        <x:v>Medium demersals (30 - 89 cm)</x:v>
      </x:c>
      <x:c r="E6327" s="35" t="n">
        <x:v>1</x:v>
      </x:c>
      <x:c r="F6327" s="35" t="n">
        <x:v>1</x:v>
      </x:c>
      <x:c r="G6327" s="32" t="n">
        <x:v>1268.6492074376</x:v>
      </x:c>
      <x:c r="H6327" s="32" t="n">
        <x:v>1268.6492074376</x:v>
      </x:c>
      <x:c r="I6327" s="33" t="n">
        <x:v>0</x:v>
      </x:c>
      <x:c r="J6327" s="34" t="n">
        <x:v>1</x:v>
      </x:c>
      <x:c r="K6327" s="33" t="n">
        <x:v>190.54607179632464</x:v>
      </x:c>
      <x:c r="L6327" s="32" t="n">
        <x:v>241736.12296475525</x:v>
      </x:c>
      <x:c r="M6327" s="33" t="n">
        <x:v>3.2799999999999994</x:v>
      </x:c>
      <x:c r="N6327" s="33" t="n">
        <x:v>190.54607179632444</x:v>
      </x:c>
      <x:c r="O6327" s="32" t="n">
        <x:v>241736.12296475502</x:v>
      </x:c>
      <x:c r="P6327" s="32" t="n">
        <x:v>2.3283064365386963e-10</x:v>
      </x:c>
      <x:c r="Q6327" s="33" t="n">
        <x:v>1.0000000000000009</x:v>
      </x:c>
      <x:c r="R6327" s="34" t="n">
        <x:v>9.631603287019548e-16</x:v>
      </x:c>
    </x:row>
    <x:row r="6328" ht="18" customHeight="1">
      <x:c r="A6328" s="25" t="str">
        <x:v>EEZ_951</x:v>
      </x:c>
      <x:c r="B6328" s="25" t="str">
        <x:v>Panama (Caribbean)</x:v>
      </x:c>
      <x:c r="C6328" s="25" t="str">
        <x:v>functional</x:v>
      </x:c>
      <x:c r="D6328" s="25" t="str">
        <x:v>Medium pelagics (30 - 89 cm)</x:v>
      </x:c>
      <x:c r="E6328" s="35" t="n">
        <x:v>1</x:v>
      </x:c>
      <x:c r="F6328" s="35" t="n">
        <x:v>1</x:v>
      </x:c>
      <x:c r="G6328" s="32" t="n">
        <x:v>0.0002597495</x:v>
      </x:c>
      <x:c r="H6328" s="32" t="n">
        <x:v>0.0002597495</x:v>
      </x:c>
      <x:c r="I6328" s="33" t="n">
        <x:v>0</x:v>
      </x:c>
      <x:c r="J6328" s="34" t="n">
        <x:v>1</x:v>
      </x:c>
      <x:c r="K6328" s="33" t="n">
        <x:v>1819.7008586099826</x:v>
      </x:c>
      <x:c r="L6328" s="32" t="n">
        <x:v>0.47266638817351364</x:v>
      </x:c>
      <x:c r="M6328" s="33" t="n">
        <x:v>4.26</x:v>
      </x:c>
      <x:c r="N6328" s="33" t="n">
        <x:v>1819.7008586099826</x:v>
      </x:c>
      <x:c r="O6328" s="32" t="n">
        <x:v>0.47266638817351364</x:v>
      </x:c>
      <x:c r="P6328" s="32" t="n">
        <x:v>0</x:v>
      </x:c>
      <x:c r="Q6328" s="33" t="n">
        <x:v>1</x:v>
      </x:c>
      <x:c r="R6328" s="34" t="n">
        <x:v>0</x:v>
      </x:c>
    </x:row>
    <x:row r="6329" ht="18" customHeight="1">
      <x:c r="A6329" s="25" t="str">
        <x:v>EEZ_951</x:v>
      </x:c>
      <x:c r="B6329" s="25" t="str">
        <x:v>Panama (Caribbean)</x:v>
      </x:c>
      <x:c r="C6329" s="25" t="str">
        <x:v>functional</x:v>
      </x:c>
      <x:c r="D6329" s="25" t="str">
        <x:v>Other demersal invertebrates</x:v>
      </x:c>
      <x:c r="E6329" s="35" t="n">
        <x:v>1</x:v>
      </x:c>
      <x:c r="F6329" s="35" t="n">
        <x:v>1</x:v>
      </x:c>
      <x:c r="G6329" s="32" t="n">
        <x:v>41.28882976</x:v>
      </x:c>
      <x:c r="H6329" s="32" t="n">
        <x:v>41.28882976</x:v>
      </x:c>
      <x:c r="I6329" s="33" t="n">
        <x:v>0</x:v>
      </x:c>
      <x:c r="J6329" s="34" t="n">
        <x:v>1</x:v>
      </x:c>
      <x:c r="K6329" s="33" t="n">
        <x:v>15.488166189124811</x:v>
      </x:c>
      <x:c r="L6329" s="32" t="n">
        <x:v>639.4882570773623</x:v>
      </x:c>
      <x:c r="M6329" s="33" t="n">
        <x:v>2.19</x:v>
      </x:c>
      <x:c r="N6329" s="33" t="n">
        <x:v>15.488166189124811</x:v>
      </x:c>
      <x:c r="O6329" s="32" t="n">
        <x:v>639.4882570773623</x:v>
      </x:c>
      <x:c r="P6329" s="32" t="n">
        <x:v>0</x:v>
      </x:c>
      <x:c r="Q6329" s="33" t="n">
        <x:v>1</x:v>
      </x:c>
      <x:c r="R6329" s="34" t="n">
        <x:v>0</x:v>
      </x:c>
    </x:row>
    <x:row r="6330" ht="18" customHeight="1">
      <x:c r="A6330" s="25" t="str">
        <x:v>EEZ_952</x:v>
      </x:c>
      <x:c r="B6330" s="25" t="str">
        <x:v>Panama (Pacific)</x:v>
      </x:c>
      <x:c r="C6330" s="25" t="str">
        <x:v>functional</x:v>
      </x:c>
      <x:c r="D6330" s="25" t="str">
        <x:v>Jellyfish</x:v>
      </x:c>
      <x:c r="E6330" s="35" t="n">
        <x:v>2</x:v>
      </x:c>
      <x:c r="F6330" s="35" t="n">
        <x:v>2</x:v>
      </x:c>
      <x:c r="G6330" s="32" t="n">
        <x:v>1738</x:v>
      </x:c>
      <x:c r="H6330" s="32" t="n">
        <x:v>1738</x:v>
      </x:c>
      <x:c r="I6330" s="33" t="n">
        <x:v>0</x:v>
      </x:c>
      <x:c r="J6330" s="34" t="n">
        <x:v>1</x:v>
      </x:c>
      <x:c r="K6330" s="33" t="n">
        <x:v>253.58965635380784</x:v>
      </x:c>
      <x:c r="L6330" s="32" t="n">
        <x:v>440738.82274291804</x:v>
      </x:c>
      <x:c r="M6330" s="33" t="n">
        <x:v>3.4</x:v>
      </x:c>
      <x:c r="N6330" s="33" t="n">
        <x:v>251.18864315095797</x:v>
      </x:c>
      <x:c r="O6330" s="32" t="n">
        <x:v>436565.86179636494</x:v>
      </x:c>
      <x:c r="P6330" s="32" t="n">
        <x:v>4172.960946553096</x:v>
      </x:c>
      <x:c r="Q6330" s="33" t="n">
        <x:v>1.0095586057264816</x:v>
      </x:c>
      <x:c r="R6330" s="34" t="n">
        <x:v>0.00955860572648157</x:v>
      </x:c>
    </x:row>
    <x:row r="6331" ht="18" customHeight="1">
      <x:c r="A6331" s="25" t="str">
        <x:v>EEZ_952</x:v>
      </x:c>
      <x:c r="B6331" s="25" t="str">
        <x:v>Panama (Pacific)</x:v>
      </x:c>
      <x:c r="C6331" s="25" t="str">
        <x:v>functional</x:v>
      </x:c>
      <x:c r="D6331" s="25" t="str">
        <x:v>Large benthopelagics (&gt;=90 cm)</x:v>
      </x:c>
      <x:c r="E6331" s="35" t="n">
        <x:v>1</x:v>
      </x:c>
      <x:c r="F6331" s="35" t="n">
        <x:v>1</x:v>
      </x:c>
      <x:c r="G6331" s="32" t="n">
        <x:v>130.3812774809</x:v>
      </x:c>
      <x:c r="H6331" s="32" t="n">
        <x:v>130.3812774809</x:v>
      </x:c>
      <x:c r="I6331" s="33" t="n">
        <x:v>0</x:v>
      </x:c>
      <x:c r="J6331" s="34" t="n">
        <x:v>1</x:v>
      </x:c>
      <x:c r="K6331" s="33" t="n">
        <x:v>2454.7089156850284</x:v>
      </x:c>
      <x:c r="L6331" s="32" t="n">
        <x:v>320048.08427076886</x:v>
      </x:c>
      <x:c r="M6331" s="33" t="n">
        <x:v>4.39</x:v>
      </x:c>
      <x:c r="N6331" s="33" t="n">
        <x:v>2454.7089156850284</x:v>
      </x:c>
      <x:c r="O6331" s="32" t="n">
        <x:v>320048.08427076886</x:v>
      </x:c>
      <x:c r="P6331" s="32" t="n">
        <x:v>0</x:v>
      </x:c>
      <x:c r="Q6331" s="33" t="n">
        <x:v>1</x:v>
      </x:c>
      <x:c r="R6331" s="34" t="n">
        <x:v>0</x:v>
      </x:c>
    </x:row>
    <x:row r="6332" ht="18" customHeight="1">
      <x:c r="A6332" s="25" t="str">
        <x:v>EEZ_952</x:v>
      </x:c>
      <x:c r="B6332" s="25" t="str">
        <x:v>Panama (Pacific)</x:v>
      </x:c>
      <x:c r="C6332" s="25" t="str">
        <x:v>functional</x:v>
      </x:c>
      <x:c r="D6332" s="25" t="str">
        <x:v>Large pelagics (&gt;=90 cm)</x:v>
      </x:c>
      <x:c r="E6332" s="35" t="n">
        <x:v>14</x:v>
      </x:c>
      <x:c r="F6332" s="35" t="n">
        <x:v>14</x:v>
      </x:c>
      <x:c r="G6332" s="32" t="n">
        <x:v>2791.9856003299005</x:v>
      </x:c>
      <x:c r="H6332" s="32" t="n">
        <x:v>2791.9856003299005</x:v>
      </x:c>
      <x:c r="I6332" s="33" t="n">
        <x:v>0</x:v>
      </x:c>
      <x:c r="J6332" s="34" t="n">
        <x:v>1</x:v>
      </x:c>
      <x:c r="K6332" s="33" t="n">
        <x:v>2635.5377615326324</x:v>
      </x:c>
      <x:c r="L6332" s="32" t="n">
        <x:v>7358383.479324809</x:v>
      </x:c>
      <x:c r="M6332" s="33" t="n">
        <x:v>4.417978715171118</x:v>
      </x:c>
      <x:c r="N6332" s="33" t="n">
        <x:v>2618.0546938745733</x:v>
      </x:c>
      <x:c r="O6332" s="32" t="n">
        <x:v>7309571.006173914</x:v>
      </x:c>
      <x:c r="P6332" s="32" t="n">
        <x:v>48812.47315089498</x:v>
      </x:c>
      <x:c r="Q6332" s="33" t="n">
        <x:v>1.0066778848046851</x:v>
      </x:c>
      <x:c r="R6332" s="34" t="n">
        <x:v>0.00667788480468502</x:v>
      </x:c>
    </x:row>
    <x:row r="6333" ht="18" customHeight="1">
      <x:c r="A6333" s="25" t="str">
        <x:v>EEZ_952</x:v>
      </x:c>
      <x:c r="B6333" s="25" t="str">
        <x:v>Panama (Pacific)</x:v>
      </x:c>
      <x:c r="C6333" s="25" t="str">
        <x:v>functional</x:v>
      </x:c>
      <x:c r="D6333" s="25" t="str">
        <x:v>Large rays (&gt;=90 cm)</x:v>
      </x:c>
      <x:c r="E6333" s="35" t="n">
        <x:v>2</x:v>
      </x:c>
      <x:c r="F6333" s="35" t="n">
        <x:v>2</x:v>
      </x:c>
      <x:c r="G6333" s="32" t="n">
        <x:v>3.7660010280000003</x:v>
      </x:c>
      <x:c r="H6333" s="32" t="n">
        <x:v>3.7660010280000003</x:v>
      </x:c>
      <x:c r="I6333" s="33" t="n">
        <x:v>0</x:v>
      </x:c>
      <x:c r="J6333" s="34" t="n">
        <x:v>1</x:v>
      </x:c>
      <x:c r="K6333" s="33" t="n">
        <x:v>302.26313331120826</x:v>
      </x:c>
      <x:c r="L6333" s="32" t="n">
        <x:v>1138.3232707765114</x:v>
      </x:c>
      <x:c r="M6333" s="33" t="n">
        <x:v>3.4755555555302413</x:v>
      </x:c>
      <x:c r="N6333" s="33" t="n">
        <x:v>298.9204005472208</x:v>
      </x:c>
      <x:c r="O6333" s="32" t="n">
        <x:v>1125.7345357510055</x:v>
      </x:c>
      <x:c r="P6333" s="32" t="n">
        <x:v>12.588735025505912</x:v>
      </x:c>
      <x:c r="Q6333" s="33" t="n">
        <x:v>1.0111826852829986</x:v>
      </x:c>
      <x:c r="R6333" s="34" t="n">
        <x:v>0.011182685282998494</x:v>
      </x:c>
    </x:row>
    <x:row r="6334" ht="18" customHeight="1">
      <x:c r="A6334" s="25" t="str">
        <x:v>EEZ_952</x:v>
      </x:c>
      <x:c r="B6334" s="25" t="str">
        <x:v>Panama (Pacific)</x:v>
      </x:c>
      <x:c r="C6334" s="25" t="str">
        <x:v>functional</x:v>
      </x:c>
      <x:c r="D6334" s="25" t="str">
        <x:v>Large sharks (&gt;=90 cm)</x:v>
      </x:c>
      <x:c r="E6334" s="35" t="n">
        <x:v>24</x:v>
      </x:c>
      <x:c r="F6334" s="35" t="n">
        <x:v>24</x:v>
      </x:c>
      <x:c r="G6334" s="32" t="n">
        <x:v>245.83389557330003</x:v>
      </x:c>
      <x:c r="H6334" s="32" t="n">
        <x:v>245.83389557330003</x:v>
      </x:c>
      <x:c r="I6334" s="33" t="n">
        <x:v>0</x:v>
      </x:c>
      <x:c r="J6334" s="34" t="n">
        <x:v>1</x:v>
      </x:c>
      <x:c r="K6334" s="33" t="n">
        <x:v>1806.9328749557553</x:v>
      </x:c>
      <x:c r="L6334" s="32" t="n">
        <x:v>444205.34768983594</x:v>
      </x:c>
      <x:c r="M6334" s="33" t="n">
        <x:v>4.202868454058023</x:v>
      </x:c>
      <x:c r="N6334" s="33" t="n">
        <x:v>1595.395835465583</x:v>
      </x:c>
      <x:c r="O6334" s="32" t="n">
        <x:v>392202.3732139239</x:v>
      </x:c>
      <x:c r="P6334" s="32" t="n">
        <x:v>52002.97447591205</x:v>
      </x:c>
      <x:c r="Q6334" s="33" t="n">
        <x:v>1.1325921973642608</x:v>
      </x:c>
      <x:c r="R6334" s="34" t="n">
        <x:v>0.13259219736426076</x:v>
      </x:c>
    </x:row>
    <x:row r="6335" ht="18" customHeight="1">
      <x:c r="A6335" s="25" t="str">
        <x:v>EEZ_952</x:v>
      </x:c>
      <x:c r="B6335" s="25" t="str">
        <x:v>Panama (Pacific)</x:v>
      </x:c>
      <x:c r="C6335" s="25" t="str">
        <x:v>functional</x:v>
      </x:c>
      <x:c r="D6335" s="25" t="str">
        <x:v>Medium bathydemersals (30 - 89 cm)</x:v>
      </x:c>
      <x:c r="E6335" s="35" t="n">
        <x:v>1</x:v>
      </x:c>
      <x:c r="F6335" s="35" t="n">
        <x:v>1</x:v>
      </x:c>
      <x:c r="G6335" s="32" t="n">
        <x:v>0.709197624</x:v>
      </x:c>
      <x:c r="H6335" s="32" t="n">
        <x:v>0.709197624</x:v>
      </x:c>
      <x:c r="I6335" s="33" t="n">
        <x:v>0</x:v>
      </x:c>
      <x:c r="J6335" s="34" t="n">
        <x:v>1</x:v>
      </x:c>
      <x:c r="K6335" s="33" t="n">
        <x:v>1862.0871366628658</x:v>
      </x:c>
      <x:c r="L6335" s="32" t="n">
        <x:v>1320.5877730022676</x:v>
      </x:c>
      <x:c r="M6335" s="33" t="n">
        <x:v>4.27</x:v>
      </x:c>
      <x:c r="N6335" s="33" t="n">
        <x:v>1862.0871366628655</x:v>
      </x:c>
      <x:c r="O6335" s="32" t="n">
        <x:v>1320.5877730022676</x:v>
      </x:c>
      <x:c r="P6335" s="32" t="n">
        <x:v>0</x:v>
      </x:c>
      <x:c r="Q6335" s="33" t="n">
        <x:v>1</x:v>
      </x:c>
      <x:c r="R6335" s="34" t="n">
        <x:v>0</x:v>
      </x:c>
    </x:row>
    <x:row r="6336" ht="18" customHeight="1">
      <x:c r="A6336" s="25" t="str">
        <x:v>EEZ_952</x:v>
      </x:c>
      <x:c r="B6336" s="25" t="str">
        <x:v>Panama (Pacific)</x:v>
      </x:c>
      <x:c r="C6336" s="25" t="str">
        <x:v>functional</x:v>
      </x:c>
      <x:c r="D6336" s="25" t="str">
        <x:v>Medium demersals (30 - 89 cm)</x:v>
      </x:c>
      <x:c r="E6336" s="35" t="n">
        <x:v>4</x:v>
      </x:c>
      <x:c r="F6336" s="35" t="n">
        <x:v>4</x:v>
      </x:c>
      <x:c r="G6336" s="32" t="n">
        <x:v>16543.7311105214</x:v>
      </x:c>
      <x:c r="H6336" s="32" t="n">
        <x:v>16543.7311105214</x:v>
      </x:c>
      <x:c r="I6336" s="33" t="n">
        <x:v>0</x:v>
      </x:c>
      <x:c r="J6336" s="34" t="n">
        <x:v>1</x:v>
      </x:c>
      <x:c r="K6336" s="33" t="n">
        <x:v>232.89209053384045</x:v>
      </x:c>
      <x:c r="L6336" s="32" t="n">
        <x:v>3852904.1235590624</x:v>
      </x:c>
      <x:c r="M6336" s="33" t="n">
        <x:v>3.3336758959502135</x:v>
      </x:c>
      <x:c r="N6336" s="33" t="n">
        <x:v>215.61347345031842</x:v>
      </x:c>
      <x:c r="O6336" s="32" t="n">
        <x:v>3567051.3285676125</x:v>
      </x:c>
      <x:c r="P6336" s="32" t="n">
        <x:v>285852.7949914499</x:v>
      </x:c>
      <x:c r="Q6336" s="33" t="n">
        <x:v>1.0801370007496465</x:v>
      </x:c>
      <x:c r="R6336" s="34" t="n">
        <x:v>0.08013700074964639</x:v>
      </x:c>
    </x:row>
    <x:row r="6337" ht="18" customHeight="1">
      <x:c r="A6337" s="25" t="str">
        <x:v>EEZ_952</x:v>
      </x:c>
      <x:c r="B6337" s="25" t="str">
        <x:v>Panama (Pacific)</x:v>
      </x:c>
      <x:c r="C6337" s="25" t="str">
        <x:v>functional</x:v>
      </x:c>
      <x:c r="D6337" s="25" t="str">
        <x:v>Medium pelagics (30 - 89 cm)</x:v>
      </x:c>
      <x:c r="E6337" s="35" t="n">
        <x:v>3</x:v>
      </x:c>
      <x:c r="F6337" s="35" t="n">
        <x:v>3</x:v>
      </x:c>
      <x:c r="G6337" s="32" t="n">
        <x:v>97.4666858697</x:v>
      </x:c>
      <x:c r="H6337" s="32" t="n">
        <x:v>97.4666858697</x:v>
      </x:c>
      <x:c r="I6337" s="33" t="n">
        <x:v>0</x:v>
      </x:c>
      <x:c r="J6337" s="34" t="n">
        <x:v>1</x:v>
      </x:c>
      <x:c r="K6337" s="33" t="n">
        <x:v>1115.6086444807963</x:v>
      </x:c>
      <x:c r="L6337" s="32" t="n">
        <x:v>108734.67730513161</x:v>
      </x:c>
      <x:c r="M6337" s="33" t="n">
        <x:v>4.044715729242424</x:v>
      </x:c>
      <x:c r="N6337" s="33" t="n">
        <x:v>1108.449034006351</x:v>
      </x:c>
      <x:c r="O6337" s="32" t="n">
        <x:v>108036.85380006942</x:v>
      </x:c>
      <x:c r="P6337" s="32" t="n">
        <x:v>697.8235050621879</x:v>
      </x:c>
      <x:c r="Q6337" s="33" t="n">
        <x:v>1.0064591246460541</x:v>
      </x:c>
      <x:c r="R6337" s="34" t="n">
        <x:v>0.0064591246460542475</x:v>
      </x:c>
    </x:row>
    <x:row r="6338" ht="18" customHeight="1">
      <x:c r="A6338" s="25" t="str">
        <x:v>EEZ_952</x:v>
      </x:c>
      <x:c r="B6338" s="25" t="str">
        <x:v>Panama (Pacific)</x:v>
      </x:c>
      <x:c r="C6338" s="25" t="str">
        <x:v>functional</x:v>
      </x:c>
      <x:c r="D6338" s="25" t="str">
        <x:v>Medium reef assoc. fish (30 - 89 cm)</x:v>
      </x:c>
      <x:c r="E6338" s="35" t="n">
        <x:v>2</x:v>
      </x:c>
      <x:c r="F6338" s="35" t="n">
        <x:v>2</x:v>
      </x:c>
      <x:c r="G6338" s="32" t="n">
        <x:v>5461.9502675289</x:v>
      </x:c>
      <x:c r="H6338" s="32" t="n">
        <x:v>5461.9502675289</x:v>
      </x:c>
      <x:c r="I6338" s="33" t="n">
        <x:v>0</x:v>
      </x:c>
      <x:c r="J6338" s="34" t="n">
        <x:v>1</x:v>
      </x:c>
      <x:c r="K6338" s="33" t="n">
        <x:v>1049.759438738831</x:v>
      </x:c>
      <x:c r="L6338" s="32" t="n">
        <x:v>5733733.847260546</x:v>
      </x:c>
      <x:c r="M6338" s="33" t="n">
        <x:v>4.020970349369804</x:v>
      </x:c>
      <x:c r="N6338" s="33" t="n">
        <x:v>1049.4707755841118</x:v>
      </x:c>
      <x:c r="O6338" s="32" t="n">
        <x:v>5732157.183465403</x:v>
      </x:c>
      <x:c r="P6338" s="32" t="n">
        <x:v>1576.6637951433659</x:v>
      </x:c>
      <x:c r="Q6338" s="33" t="n">
        <x:v>1.0002750559247906</x:v>
      </x:c>
      <x:c r="R6338" s="34" t="n">
        <x:v>0.0002750559247906364</x:v>
      </x:c>
    </x:row>
    <x:row r="6339" ht="18" customHeight="1">
      <x:c r="A6339" s="25" t="str">
        <x:v>EEZ_952</x:v>
      </x:c>
      <x:c r="B6339" s="25" t="str">
        <x:v>Panama (Pacific)</x:v>
      </x:c>
      <x:c r="C6339" s="25" t="str">
        <x:v>functional</x:v>
      </x:c>
      <x:c r="D6339" s="25" t="str">
        <x:v>Other demersal invertebrates</x:v>
      </x:c>
      <x:c r="E6339" s="35" t="n">
        <x:v>2</x:v>
      </x:c>
      <x:c r="F6339" s="35" t="n">
        <x:v>2</x:v>
      </x:c>
      <x:c r="G6339" s="32" t="n">
        <x:v>19.545988118</x:v>
      </x:c>
      <x:c r="H6339" s="32" t="n">
        <x:v>19.545988118</x:v>
      </x:c>
      <x:c r="I6339" s="33" t="n">
        <x:v>0</x:v>
      </x:c>
      <x:c r="J6339" s="34" t="n">
        <x:v>1</x:v>
      </x:c>
      <x:c r="K6339" s="33" t="n">
        <x:v>10.469736514791416</x:v>
      </x:c>
      <x:c r="L6339" s="32" t="n">
        <x:v>204.64134551670375</x:v>
      </x:c>
      <x:c r="M6339" s="33" t="n">
        <x:v>2.0181417695365043</x:v>
      </x:c>
      <x:c r="N6339" s="33" t="n">
        <x:v>10.426577353060136</x:v>
      </x:c>
      <x:c r="O6339" s="32" t="n">
        <x:v>203.7977570543213</x:v>
      </x:c>
      <x:c r="P6339" s="32" t="n">
        <x:v>0.8435884623824563</x:v>
      </x:c>
      <x:c r="Q6339" s="33" t="n">
        <x:v>1.0041393412497548</x:v>
      </x:c>
      <x:c r="R6339" s="34" t="n">
        <x:v>0.004139341249754785</x:v>
      </x:c>
    </x:row>
    <x:row r="6340" ht="18" customHeight="1">
      <x:c r="A6340" s="25" t="str">
        <x:v>EEZ_952</x:v>
      </x:c>
      <x:c r="B6340" s="25" t="str">
        <x:v>Panama (Pacific)</x:v>
      </x:c>
      <x:c r="C6340" s="25" t="str">
        <x:v>functional</x:v>
      </x:c>
      <x:c r="D6340" s="25" t="str">
        <x:v>Shrimps</x:v>
      </x:c>
      <x:c r="E6340" s="35" t="n">
        <x:v>7</x:v>
      </x:c>
      <x:c r="F6340" s="35" t="n">
        <x:v>7</x:v>
      </x:c>
      <x:c r="G6340" s="32" t="n">
        <x:v>7249.219267546299</x:v>
      </x:c>
      <x:c r="H6340" s="32" t="n">
        <x:v>7249.219267546299</x:v>
      </x:c>
      <x:c r="I6340" s="33" t="n">
        <x:v>0</x:v>
      </x:c>
      <x:c r="J6340" s="34" t="n">
        <x:v>1</x:v>
      </x:c>
      <x:c r="K6340" s="33" t="n">
        <x:v>111.73847655106553</x:v>
      </x:c>
      <x:c r="L6340" s="32" t="n">
        <x:v>810016.7171402546</x:v>
      </x:c>
      <x:c r="M6340" s="33" t="n">
        <x:v>2.9340093558536244</x:v>
      </x:c>
      <x:c r="N6340" s="33" t="n">
        <x:v>85.90320271315807</x:v>
      </x:c>
      <x:c r="O6340" s="32" t="n">
        <x:v>622731.152252161</x:v>
      </x:c>
      <x:c r="P6340" s="32" t="n">
        <x:v>187285.56488809362</x:v>
      </x:c>
      <x:c r="Q6340" s="33" t="n">
        <x:v>1.3007486685237428</x:v>
      </x:c>
      <x:c r="R6340" s="34" t="n">
        <x:v>0.3007486685237429</x:v>
      </x:c>
    </x:row>
    <x:row r="6341" ht="18" customHeight="1">
      <x:c r="A6341" s="25" t="str">
        <x:v>EEZ_952</x:v>
      </x:c>
      <x:c r="B6341" s="25" t="str">
        <x:v>Panama (Pacific)</x:v>
      </x:c>
      <x:c r="C6341" s="25" t="str">
        <x:v>functional</x:v>
      </x:c>
      <x:c r="D6341" s="25" t="str">
        <x:v>Small benthopelagics (&lt;30 cm)</x:v>
      </x:c>
      <x:c r="E6341" s="35" t="n">
        <x:v>1</x:v>
      </x:c>
      <x:c r="F6341" s="35" t="n">
        <x:v>1</x:v>
      </x:c>
      <x:c r="G6341" s="32" t="n">
        <x:v>2.836790495</x:v>
      </x:c>
      <x:c r="H6341" s="32" t="n">
        <x:v>2.836790495</x:v>
      </x:c>
      <x:c r="I6341" s="33" t="n">
        <x:v>0</x:v>
      </x:c>
      <x:c r="J6341" s="34" t="n">
        <x:v>1</x:v>
      </x:c>
      <x:c r="K6341" s="33" t="n">
        <x:v>602.5595860743575</x:v>
      </x:c>
      <x:c r="L6341" s="32" t="n">
        <x:v>1709.3353064468718</x:v>
      </x:c>
      <x:c r="M6341" s="33" t="n">
        <x:v>3.78</x:v>
      </x:c>
      <x:c r="N6341" s="33" t="n">
        <x:v>602.5595860743575</x:v>
      </x:c>
      <x:c r="O6341" s="32" t="n">
        <x:v>1709.3353064468718</x:v>
      </x:c>
      <x:c r="P6341" s="32" t="n">
        <x:v>0</x:v>
      </x:c>
      <x:c r="Q6341" s="33" t="n">
        <x:v>1</x:v>
      </x:c>
      <x:c r="R6341" s="34" t="n">
        <x:v>0</x:v>
      </x:c>
    </x:row>
    <x:row r="6342" ht="18" customHeight="1">
      <x:c r="A6342" s="25" t="str">
        <x:v>EEZ_952</x:v>
      </x:c>
      <x:c r="B6342" s="25" t="str">
        <x:v>Panama (Pacific)</x:v>
      </x:c>
      <x:c r="C6342" s="25" t="str">
        <x:v>functional</x:v>
      </x:c>
      <x:c r="D6342" s="25" t="str">
        <x:v>Small pelagics (&lt;30 cm)</x:v>
      </x:c>
      <x:c r="E6342" s="35" t="n">
        <x:v>2</x:v>
      </x:c>
      <x:c r="F6342" s="35" t="n">
        <x:v>2</x:v>
      </x:c>
      <x:c r="G6342" s="32" t="n">
        <x:v>268975.6449</x:v>
      </x:c>
      <x:c r="H6342" s="32" t="n">
        <x:v>268975.6449</x:v>
      </x:c>
      <x:c r="I6342" s="33" t="n">
        <x:v>0</x:v>
      </x:c>
      <x:c r="J6342" s="34" t="n">
        <x:v>1</x:v>
      </x:c>
      <x:c r="K6342" s="33" t="n">
        <x:v>36.23723420185495</x:v>
      </x:c>
      <x:c r="L6342" s="32" t="n">
        <x:v>9746933.438836273</x:v>
      </x:c>
      <x:c r="M6342" s="33" t="n">
        <x:v>2.5287072507842514</x:v>
      </x:c>
      <x:c r="N6342" s="33" t="n">
        <x:v>33.78370302562372</x:v>
      </x:c>
      <x:c r="O6342" s="32" t="n">
        <x:v>9086993.308427222</x:v>
      </x:c>
      <x:c r="P6342" s="32" t="n">
        <x:v>659940.1304090507</x:v>
      </x:c>
      <x:c r="Q6342" s="33" t="n">
        <x:v>1.0726246964215354</x:v>
      </x:c>
      <x:c r="R6342" s="34" t="n">
        <x:v>0.07262469642153542</x:v>
      </x:c>
    </x:row>
    <x:row r="6343" ht="18" customHeight="1">
      <x:c r="A6343" s="25" t="str">
        <x:v>EEZ_952</x:v>
      </x:c>
      <x:c r="B6343" s="25" t="str">
        <x:v>Panama (Pacific)</x:v>
      </x:c>
      <x:c r="C6343" s="25" t="str">
        <x:v>functional</x:v>
      </x:c>
      <x:c r="D6343" s="25" t="str">
        <x:v>Small to medium flatfishes (&lt;90 cm)</x:v>
      </x:c>
      <x:c r="E6343" s="35" t="n">
        <x:v>1</x:v>
      </x:c>
      <x:c r="F6343" s="35" t="n">
        <x:v>1</x:v>
      </x:c>
      <x:c r="G6343" s="32" t="n">
        <x:v>119</x:v>
      </x:c>
      <x:c r="H6343" s="32" t="n">
        <x:v>119</x:v>
      </x:c>
      <x:c r="I6343" s="33" t="n">
        <x:v>0</x:v>
      </x:c>
      <x:c r="J6343" s="34" t="n">
        <x:v>1</x:v>
      </x:c>
      <x:c r="K6343" s="33" t="n">
        <x:v>1148.1536214968817</x:v>
      </x:c>
      <x:c r="L6343" s="32" t="n">
        <x:v>136630.28095812892</x:v>
      </x:c>
      <x:c r="M6343" s="33" t="n">
        <x:v>4.06</x:v>
      </x:c>
      <x:c r="N6343" s="33" t="n">
        <x:v>1148.1536214968817</x:v>
      </x:c>
      <x:c r="O6343" s="32" t="n">
        <x:v>136630.28095812892</x:v>
      </x:c>
      <x:c r="P6343" s="32" t="n">
        <x:v>0</x:v>
      </x:c>
      <x:c r="Q6343" s="33" t="n">
        <x:v>1</x:v>
      </x:c>
      <x:c r="R6343" s="34" t="n">
        <x:v>0</x:v>
      </x:c>
    </x:row>
    <x:row r="6344" ht="18" customHeight="1">
      <x:c r="A6344" s="25" t="str">
        <x:v>EEZ_952</x:v>
      </x:c>
      <x:c r="B6344" s="25" t="str">
        <x:v>Panama (Pacific)</x:v>
      </x:c>
      <x:c r="C6344" s="25" t="str">
        <x:v>functional</x:v>
      </x:c>
      <x:c r="D6344" s="25" t="str">
        <x:v>Small to medium sharks (&lt;90 cm)</x:v>
      </x:c>
      <x:c r="E6344" s="35" t="n">
        <x:v>1</x:v>
      </x:c>
      <x:c r="F6344" s="35" t="n">
        <x:v>1</x:v>
      </x:c>
      <x:c r="G6344" s="32" t="n">
        <x:v>2.552511808</x:v>
      </x:c>
      <x:c r="H6344" s="32" t="n">
        <x:v>2.552511808</x:v>
      </x:c>
      <x:c r="I6344" s="33" t="n">
        <x:v>0</x:v>
      </x:c>
      <x:c r="J6344" s="34" t="n">
        <x:v>1</x:v>
      </x:c>
      <x:c r="K6344" s="33" t="n">
        <x:v>407.3802778041126</x:v>
      </x:c>
      <x:c r="L6344" s="32" t="n">
        <x:v>1039.8429694413178</x:v>
      </x:c>
      <x:c r="M6344" s="33" t="n">
        <x:v>3.61</x:v>
      </x:c>
      <x:c r="N6344" s="33" t="n">
        <x:v>407.3802778041126</x:v>
      </x:c>
      <x:c r="O6344" s="32" t="n">
        <x:v>1039.8429694413178</x:v>
      </x:c>
      <x:c r="P6344" s="32" t="n">
        <x:v>0</x:v>
      </x:c>
      <x:c r="Q6344" s="33" t="n">
        <x:v>1</x:v>
      </x:c>
      <x:c r="R6344" s="34" t="n">
        <x:v>0</x:v>
      </x:c>
    </x:row>
    <x:row r="6345" ht="18" customHeight="1">
      <x:c r="A6345" s="25" t="str">
        <x:v>EEZ_953</x:v>
      </x:c>
      <x:c r="B6345" s="25" t="str">
        <x:v>South Africa (Atlantic and Cape)</x:v>
      </x:c>
      <x:c r="C6345" s="25" t="str">
        <x:v>functional</x:v>
      </x:c>
      <x:c r="D6345" s="25" t="str">
        <x:v>Cephalopods</x:v>
      </x:c>
      <x:c r="E6345" s="35" t="n">
        <x:v>4</x:v>
      </x:c>
      <x:c r="F6345" s="35" t="n">
        <x:v>4</x:v>
      </x:c>
      <x:c r="G6345" s="32" t="n">
        <x:v>8171.723878149601</x:v>
      </x:c>
      <x:c r="H6345" s="32" t="n">
        <x:v>8171.723878149601</x:v>
      </x:c>
      <x:c r="I6345" s="33" t="n">
        <x:v>0</x:v>
      </x:c>
      <x:c r="J6345" s="34" t="n">
        <x:v>1</x:v>
      </x:c>
      <x:c r="K6345" s="33" t="n">
        <x:v>982.3892704739786</x:v>
      </x:c>
      <x:c r="L6345" s="32" t="n">
        <x:v>8027813.859170178</x:v>
      </x:c>
      <x:c r="M6345" s="33" t="n">
        <x:v>3.9866125387397213</x:v>
      </x:c>
      <x:c r="N6345" s="33" t="n">
        <x:v>969.6445007512474</x:v>
      </x:c>
      <x:c r="O6345" s="32" t="n">
        <x:v>7923667.1201054165</x:v>
      </x:c>
      <x:c r="P6345" s="32" t="n">
        <x:v>104146.73906476144</x:v>
      </x:c>
      <x:c r="Q6345" s="33" t="n">
        <x:v>1.0131437549667504</x:v>
      </x:c>
      <x:c r="R6345" s="34" t="n">
        <x:v>0.013143754966750278</x:v>
      </x:c>
    </x:row>
    <x:row r="6346" ht="18" customHeight="1">
      <x:c r="A6346" s="25" t="str">
        <x:v>EEZ_953</x:v>
      </x:c>
      <x:c r="B6346" s="25" t="str">
        <x:v>South Africa (Atlantic and Cape)</x:v>
      </x:c>
      <x:c r="C6346" s="25" t="str">
        <x:v>functional</x:v>
      </x:c>
      <x:c r="D6346" s="25" t="str">
        <x:v>Large bathydemersals (&gt;=90 cm)</x:v>
      </x:c>
      <x:c r="E6346" s="35" t="n">
        <x:v>5</x:v>
      </x:c>
      <x:c r="F6346" s="35" t="n">
        <x:v>5</x:v>
      </x:c>
      <x:c r="G6346" s="32" t="n">
        <x:v>19523.417454574</x:v>
      </x:c>
      <x:c r="H6346" s="32" t="n">
        <x:v>19523.417454574</x:v>
      </x:c>
      <x:c r="I6346" s="33" t="n">
        <x:v>0</x:v>
      </x:c>
      <x:c r="J6346" s="34" t="n">
        <x:v>1</x:v>
      </x:c>
      <x:c r="K6346" s="33" t="n">
        <x:v>2458.1139203513703</x:v>
      </x:c>
      <x:c r="L6346" s="32" t="n">
        <x:v>47990784.21791927</x:v>
      </x:c>
      <x:c r="M6346" s="33" t="n">
        <x:v>4.339984130466746</x:v>
      </x:c>
      <x:c r="N6346" s="33" t="n">
        <x:v>2187.6816825204783</x:v>
      </x:c>
      <x:c r="O6346" s="32" t="n">
        <x:v>42711022.74557212</x:v>
      </x:c>
      <x:c r="P6346" s="32" t="n">
        <x:v>5279761.472347148</x:v>
      </x:c>
      <x:c r="Q6346" s="33" t="n">
        <x:v>1.1236158989635645</x:v>
      </x:c>
      <x:c r="R6346" s="34" t="n">
        <x:v>0.12361589896356448</x:v>
      </x:c>
    </x:row>
    <x:row r="6347" ht="18" customHeight="1">
      <x:c r="A6347" s="25" t="str">
        <x:v>EEZ_953</x:v>
      </x:c>
      <x:c r="B6347" s="25" t="str">
        <x:v>South Africa (Atlantic and Cape)</x:v>
      </x:c>
      <x:c r="C6347" s="25" t="str">
        <x:v>functional</x:v>
      </x:c>
      <x:c r="D6347" s="25" t="str">
        <x:v>Large benthopelagics (&gt;=90 cm)</x:v>
      </x:c>
      <x:c r="E6347" s="35" t="n">
        <x:v>4</x:v>
      </x:c>
      <x:c r="F6347" s="35" t="n">
        <x:v>4</x:v>
      </x:c>
      <x:c r="G6347" s="32" t="n">
        <x:v>8631.5693027184</x:v>
      </x:c>
      <x:c r="H6347" s="32" t="n">
        <x:v>8631.5693027184</x:v>
      </x:c>
      <x:c r="I6347" s="33" t="n">
        <x:v>0</x:v>
      </x:c>
      <x:c r="J6347" s="34" t="n">
        <x:v>1</x:v>
      </x:c>
      <x:c r="K6347" s="33" t="n">
        <x:v>530.5744073909955</x:v>
      </x:c>
      <x:c r="L6347" s="32" t="n">
        <x:v>4579689.767644123</x:v>
      </x:c>
      <x:c r="M6347" s="33" t="n">
        <x:v>3.683677767420778</x:v>
      </x:c>
      <x:c r="N6347" s="33" t="n">
        <x:v>482.7005208317359</x:v>
      </x:c>
      <x:c r="O6347" s="32" t="n">
        <x:v>4166462.9980173954</x:v>
      </x:c>
      <x:c r="P6347" s="32" t="n">
        <x:v>413226.7696267278</x:v>
      </x:c>
      <x:c r="Q6347" s="33" t="n">
        <x:v>1.0991792726404532</x:v>
      </x:c>
      <x:c r="R6347" s="34" t="n">
        <x:v>0.09917927264045333</x:v>
      </x:c>
    </x:row>
    <x:row r="6348" ht="18" customHeight="1">
      <x:c r="A6348" s="25" t="str">
        <x:v>EEZ_953</x:v>
      </x:c>
      <x:c r="B6348" s="25" t="str">
        <x:v>South Africa (Atlantic and Cape)</x:v>
      </x:c>
      <x:c r="C6348" s="25" t="str">
        <x:v>functional</x:v>
      </x:c>
      <x:c r="D6348" s="25" t="str">
        <x:v>Large demersals (&gt;=90 cm)</x:v>
      </x:c>
      <x:c r="E6348" s="35" t="n">
        <x:v>1</x:v>
      </x:c>
      <x:c r="F6348" s="35" t="n">
        <x:v>1</x:v>
      </x:c>
      <x:c r="G6348" s="32" t="n">
        <x:v>5.04</x:v>
      </x:c>
      <x:c r="H6348" s="32" t="n">
        <x:v>5.04</x:v>
      </x:c>
      <x:c r="I6348" s="33" t="n">
        <x:v>0</x:v>
      </x:c>
      <x:c r="J6348" s="34" t="n">
        <x:v>1</x:v>
      </x:c>
      <x:c r="K6348" s="33" t="n">
        <x:v>363.0780547701014</x:v>
      </x:c>
      <x:c r="L6348" s="32" t="n">
        <x:v>1829.913396041311</x:v>
      </x:c>
      <x:c r="M6348" s="33" t="n">
        <x:v>3.5599999999999996</x:v>
      </x:c>
      <x:c r="N6348" s="33" t="n">
        <x:v>363.078054770101</x:v>
      </x:c>
      <x:c r="O6348" s="32" t="n">
        <x:v>1829.9133960413092</x:v>
      </x:c>
      <x:c r="P6348" s="32" t="n">
        <x:v>1.8189894035458565e-12</x:v>
      </x:c>
      <x:c r="Q6348" s="33" t="n">
        <x:v>1.0000000000000009</x:v>
      </x:c>
      <x:c r="R6348" s="34" t="n">
        <x:v>9.94030322681344e-16</x:v>
      </x:c>
    </x:row>
    <x:row r="6349" ht="18" customHeight="1">
      <x:c r="A6349" s="25" t="str">
        <x:v>EEZ_953</x:v>
      </x:c>
      <x:c r="B6349" s="25" t="str">
        <x:v>South Africa (Atlantic and Cape)</x:v>
      </x:c>
      <x:c r="C6349" s="25" t="str">
        <x:v>functional</x:v>
      </x:c>
      <x:c r="D6349" s="25" t="str">
        <x:v>Large pelagics (&gt;=90 cm)</x:v>
      </x:c>
      <x:c r="E6349" s="35" t="n">
        <x:v>22</x:v>
      </x:c>
      <x:c r="F6349" s="35" t="n">
        <x:v>22</x:v>
      </x:c>
      <x:c r="G6349" s="32" t="n">
        <x:v>11726.762806634099</x:v>
      </x:c>
      <x:c r="H6349" s="32" t="n">
        <x:v>11726.762806634099</x:v>
      </x:c>
      <x:c r="I6349" s="33" t="n">
        <x:v>0</x:v>
      </x:c>
      <x:c r="J6349" s="34" t="n">
        <x:v>1</x:v>
      </x:c>
      <x:c r="K6349" s="33" t="n">
        <x:v>2281.5072170460944</x:v>
      </x:c>
      <x:c r="L6349" s="32" t="n">
        <x:v>26754693.975923408</x:v>
      </x:c>
      <x:c r="M6349" s="33" t="n">
        <x:v>4.346329049759447</x:v>
      </x:c>
      <x:c r="N6349" s="33" t="n">
        <x:v>2219.877706593731</x:v>
      </x:c>
      <x:c r="O6349" s="32" t="n">
        <x:v>26031979.32495957</x:v>
      </x:c>
      <x:c r="P6349" s="32" t="n">
        <x:v>722714.6509638391</x:v>
      </x:c>
      <x:c r="Q6349" s="33" t="n">
        <x:v>1.027762570104337</x:v>
      </x:c>
      <x:c r="R6349" s="34" t="n">
        <x:v>0.027762570104336914</x:v>
      </x:c>
    </x:row>
    <x:row r="6350" ht="18" customHeight="1">
      <x:c r="A6350" s="25" t="str">
        <x:v>EEZ_953</x:v>
      </x:c>
      <x:c r="B6350" s="25" t="str">
        <x:v>South Africa (Atlantic and Cape)</x:v>
      </x:c>
      <x:c r="C6350" s="25" t="str">
        <x:v>functional</x:v>
      </x:c>
      <x:c r="D6350" s="25" t="str">
        <x:v>Large sharks (&gt;=90 cm)</x:v>
      </x:c>
      <x:c r="E6350" s="35" t="n">
        <x:v>13</x:v>
      </x:c>
      <x:c r="F6350" s="35" t="n">
        <x:v>13</x:v>
      </x:c>
      <x:c r="G6350" s="32" t="n">
        <x:v>6065.013846708901</x:v>
      </x:c>
      <x:c r="H6350" s="32" t="n">
        <x:v>6065.013846708901</x:v>
      </x:c>
      <x:c r="I6350" s="33" t="n">
        <x:v>0</x:v>
      </x:c>
      <x:c r="J6350" s="34" t="n">
        <x:v>1</x:v>
      </x:c>
      <x:c r="K6350" s="33" t="n">
        <x:v>1816.4131932756866</x:v>
      </x:c>
      <x:c r="L6350" s="32" t="n">
        <x:v>11016571.16856177</x:v>
      </x:c>
      <x:c r="M6350" s="33" t="n">
        <x:v>4.2345775560102</x:v>
      </x:c>
      <x:c r="N6350" s="33" t="n">
        <x:v>1716.2381673895231</x:v>
      </x:c>
      <x:c r="O6350" s="32" t="n">
        <x:v>10409008.249467766</x:v>
      </x:c>
      <x:c r="P6350" s="32" t="n">
        <x:v>607562.9190940037</x:v>
      </x:c>
      <x:c r="Q6350" s="33" t="n">
        <x:v>1.058368953557614</x:v>
      </x:c>
      <x:c r="R6350" s="34" t="n">
        <x:v>0.05836895355761387</x:v>
      </x:c>
    </x:row>
    <x:row r="6351" ht="18" customHeight="1">
      <x:c r="A6351" s="25" t="str">
        <x:v>EEZ_953</x:v>
      </x:c>
      <x:c r="B6351" s="25" t="str">
        <x:v>South Africa (Atlantic and Cape)</x:v>
      </x:c>
      <x:c r="C6351" s="25" t="str">
        <x:v>functional</x:v>
      </x:c>
      <x:c r="D6351" s="25" t="str">
        <x:v>Lobsters, crabs</x:v>
      </x:c>
      <x:c r="E6351" s="35" t="n">
        <x:v>4</x:v>
      </x:c>
      <x:c r="F6351" s="35" t="n">
        <x:v>4</x:v>
      </x:c>
      <x:c r="G6351" s="32" t="n">
        <x:v>1873.7038707932002</x:v>
      </x:c>
      <x:c r="H6351" s="32" t="n">
        <x:v>1873.7038707932002</x:v>
      </x:c>
      <x:c r="I6351" s="33" t="n">
        <x:v>0</x:v>
      </x:c>
      <x:c r="J6351" s="34" t="n">
        <x:v>1</x:v>
      </x:c>
      <x:c r="K6351" s="33" t="n">
        <x:v>41.27976138065283</x:v>
      </x:c>
      <x:c r="L6351" s="32" t="n">
        <x:v>77346.04868434886</x:v>
      </x:c>
      <x:c r="M6351" s="33" t="n">
        <x:v>2.6076898372150312</x:v>
      </x:c>
      <x:c r="N6351" s="33" t="n">
        <x:v>40.52190342911374</x:v>
      </x:c>
      <x:c r="O6351" s="32" t="n">
        <x:v>75926.04730703867</x:v>
      </x:c>
      <x:c r="P6351" s="32" t="n">
        <x:v>1420.0013773101964</x:v>
      </x:c>
      <x:c r="Q6351" s="33" t="n">
        <x:v>1.018702427265413</x:v>
      </x:c>
      <x:c r="R6351" s="34" t="n">
        <x:v>0.01870242726541299</x:v>
      </x:c>
    </x:row>
    <x:row r="6352" ht="18" customHeight="1">
      <x:c r="A6352" s="25" t="str">
        <x:v>EEZ_953</x:v>
      </x:c>
      <x:c r="B6352" s="25" t="str">
        <x:v>South Africa (Atlantic and Cape)</x:v>
      </x:c>
      <x:c r="C6352" s="25" t="str">
        <x:v>functional</x:v>
      </x:c>
      <x:c r="D6352" s="25" t="str">
        <x:v>Medium bathydemersals (30 - 89 cm)</x:v>
      </x:c>
      <x:c r="E6352" s="35" t="n">
        <x:v>4</x:v>
      </x:c>
      <x:c r="F6352" s="35" t="n">
        <x:v>4</x:v>
      </x:c>
      <x:c r="G6352" s="32" t="n">
        <x:v>137720.4968371792</x:v>
      </x:c>
      <x:c r="H6352" s="32" t="n">
        <x:v>137720.4968371792</x:v>
      </x:c>
      <x:c r="I6352" s="33" t="n">
        <x:v>0</x:v>
      </x:c>
      <x:c r="J6352" s="34" t="n">
        <x:v>1</x:v>
      </x:c>
      <x:c r="K6352" s="33" t="n">
        <x:v>1874.3863711740057</x:v>
      </x:c>
      <x:c r="L6352" s="32" t="n">
        <x:v>258141422.30292147</x:v>
      </x:c>
      <x:c r="M6352" s="33" t="n">
        <x:v>4.268285711268527</x:v>
      </x:c>
      <x:c r="N6352" s="33" t="n">
        <x:v>1854.7514158104455</x:v>
      </x:c>
      <x:c r="O6352" s="32" t="n">
        <x:v>255437286.49487612</x:v>
      </x:c>
      <x:c r="P6352" s="32" t="n">
        <x:v>2704135.8080453575</x:v>
      </x:c>
      <x:c r="Q6352" s="33" t="n">
        <x:v>1.0105863002428175</x:v>
      </x:c>
      <x:c r="R6352" s="34" t="n">
        <x:v>0.010586300242817528</x:v>
      </x:c>
    </x:row>
    <x:row r="6353" ht="18" customHeight="1">
      <x:c r="A6353" s="25" t="str">
        <x:v>EEZ_953</x:v>
      </x:c>
      <x:c r="B6353" s="25" t="str">
        <x:v>South Africa (Atlantic and Cape)</x:v>
      </x:c>
      <x:c r="C6353" s="25" t="str">
        <x:v>functional</x:v>
      </x:c>
      <x:c r="D6353" s="25" t="str">
        <x:v>Medium bathypelagics (30 - 89 cm)</x:v>
      </x:c>
      <x:c r="E6353" s="35" t="n">
        <x:v>3</x:v>
      </x:c>
      <x:c r="F6353" s="35" t="n">
        <x:v>3</x:v>
      </x:c>
      <x:c r="G6353" s="32" t="n">
        <x:v>1866.28</x:v>
      </x:c>
      <x:c r="H6353" s="32" t="n">
        <x:v>1866.28</x:v>
      </x:c>
      <x:c r="I6353" s="33" t="n">
        <x:v>0</x:v>
      </x:c>
      <x:c r="J6353" s="34" t="n">
        <x:v>1</x:v>
      </x:c>
      <x:c r="K6353" s="33" t="n">
        <x:v>1180.2775008306328</x:v>
      </x:c>
      <x:c r="L6353" s="32" t="n">
        <x:v>2202728.2942501935</x:v>
      </x:c>
      <x:c r="M6353" s="33" t="n">
        <x:v>4.066569646569646</x:v>
      </x:c>
      <x:c r="N6353" s="33" t="n">
        <x:v>1165.653968457431</x:v>
      </x:c>
      <x:c r="O6353" s="32" t="n">
        <x:v>2175436.688252734</x:v>
      </x:c>
      <x:c r="P6353" s="32" t="n">
        <x:v>27291.605997459497</x:v>
      </x:c>
      <x:c r="Q6353" s="33" t="n">
        <x:v>1.0125453460194145</x:v>
      </x:c>
      <x:c r="R6353" s="34" t="n">
        <x:v>0.012545346019414406</x:v>
      </x:c>
    </x:row>
    <x:row r="6354" ht="18" customHeight="1">
      <x:c r="A6354" s="25" t="str">
        <x:v>EEZ_953</x:v>
      </x:c>
      <x:c r="B6354" s="25" t="str">
        <x:v>South Africa (Atlantic and Cape)</x:v>
      </x:c>
      <x:c r="C6354" s="25" t="str">
        <x:v>functional</x:v>
      </x:c>
      <x:c r="D6354" s="25" t="str">
        <x:v>Medium benthopelagics (30 - 89 cm)</x:v>
      </x:c>
      <x:c r="E6354" s="35" t="n">
        <x:v>6</x:v>
      </x:c>
      <x:c r="F6354" s="35" t="n">
        <x:v>6</x:v>
      </x:c>
      <x:c r="G6354" s="32" t="n">
        <x:v>3863.301670313</x:v>
      </x:c>
      <x:c r="H6354" s="32" t="n">
        <x:v>3863.301670313</x:v>
      </x:c>
      <x:c r="I6354" s="33" t="n">
        <x:v>0</x:v>
      </x:c>
      <x:c r="J6354" s="34" t="n">
        <x:v>1</x:v>
      </x:c>
      <x:c r="K6354" s="33" t="n">
        <x:v>260.54170922601395</x:v>
      </x:c>
      <x:c r="L6354" s="32" t="n">
        <x:v>1006551.2204390636</x:v>
      </x:c>
      <x:c r="M6354" s="33" t="n">
        <x:v>3.357804568824785</x:v>
      </x:c>
      <x:c r="N6354" s="33" t="n">
        <x:v>227.9316155959386</x:v>
      </x:c>
      <x:c r="O6354" s="32" t="n">
        <x:v>880568.5912489303</x:v>
      </x:c>
      <x:c r="P6354" s="32" t="n">
        <x:v>125982.6291901333</x:v>
      </x:c>
      <x:c r="Q6354" s="33" t="n">
        <x:v>1.1430696375525378</x:v>
      </x:c>
      <x:c r="R6354" s="34" t="n">
        <x:v>0.14306963755253785</x:v>
      </x:c>
    </x:row>
    <x:row r="6355" ht="18" customHeight="1">
      <x:c r="A6355" s="25" t="str">
        <x:v>EEZ_953</x:v>
      </x:c>
      <x:c r="B6355" s="25" t="str">
        <x:v>South Africa (Atlantic and Cape)</x:v>
      </x:c>
      <x:c r="C6355" s="25" t="str">
        <x:v>functional</x:v>
      </x:c>
      <x:c r="D6355" s="25" t="str">
        <x:v>Medium demersals (30 - 89 cm)</x:v>
      </x:c>
      <x:c r="E6355" s="35" t="n">
        <x:v>10</x:v>
      </x:c>
      <x:c r="F6355" s="35" t="n">
        <x:v>10</x:v>
      </x:c>
      <x:c r="G6355" s="32" t="n">
        <x:v>34712.2258825113</x:v>
      </x:c>
      <x:c r="H6355" s="32" t="n">
        <x:v>34712.2258825113</x:v>
      </x:c>
      <x:c r="I6355" s="33" t="n">
        <x:v>0</x:v>
      </x:c>
      <x:c r="J6355" s="34" t="n">
        <x:v>1</x:v>
      </x:c>
      <x:c r="K6355" s="33" t="n">
        <x:v>962.2639638571363</x:v>
      </x:c>
      <x:c r="L6355" s="32" t="n">
        <x:v>33402324.07200961</x:v>
      </x:c>
      <x:c r="M6355" s="33" t="n">
        <x:v>3.6832642966790563</x:v>
      </x:c>
      <x:c r="N6355" s="33" t="n">
        <x:v>482.2411837358313</x:v>
      </x:c>
      <x:c r="O6355" s="32" t="n">
        <x:v>16739664.899687812</x:v>
      </x:c>
      <x:c r="P6355" s="32" t="n">
        <x:v>16662659.172321796</x:v>
      </x:c>
      <x:c r="Q6355" s="33" t="n">
        <x:v>1.9953998047256338</x:v>
      </x:c>
      <x:c r="R6355" s="34" t="n">
        <x:v>0.9953998047256339</x:v>
      </x:c>
    </x:row>
    <x:row r="6356" ht="18" customHeight="1">
      <x:c r="A6356" s="25" t="str">
        <x:v>EEZ_953</x:v>
      </x:c>
      <x:c r="B6356" s="25" t="str">
        <x:v>South Africa (Atlantic and Cape)</x:v>
      </x:c>
      <x:c r="C6356" s="25" t="str">
        <x:v>functional</x:v>
      </x:c>
      <x:c r="D6356" s="25" t="str">
        <x:v>Medium pelagics (30 - 89 cm)</x:v>
      </x:c>
      <x:c r="E6356" s="35" t="n">
        <x:v>8</x:v>
      </x:c>
      <x:c r="F6356" s="35" t="n">
        <x:v>8</x:v>
      </x:c>
      <x:c r="G6356" s="32" t="n">
        <x:v>28114.784101299603</x:v>
      </x:c>
      <x:c r="H6356" s="32" t="n">
        <x:v>28114.784101299603</x:v>
      </x:c>
      <x:c r="I6356" s="33" t="n">
        <x:v>0</x:v>
      </x:c>
      <x:c r="J6356" s="34" t="n">
        <x:v>1</x:v>
      </x:c>
      <x:c r="K6356" s="33" t="n">
        <x:v>263.4643779587497</x:v>
      </x:c>
      <x:c r="L6356" s="32" t="n">
        <x:v>7407244.104693445</x:v>
      </x:c>
      <x:c r="M6356" s="33" t="n">
        <x:v>3.358305640332869</x:v>
      </x:c>
      <x:c r="N6356" s="33" t="n">
        <x:v>228.19474569302517</x:v>
      </x:c>
      <x:c r="O6356" s="32" t="n">
        <x:v>6415646.00821037</x:v>
      </x:c>
      <x:c r="P6356" s="32" t="n">
        <x:v>991598.0964830751</x:v>
      </x:c>
      <x:c r="Q6356" s="33" t="n">
        <x:v>1.15455935305877</x:v>
      </x:c>
      <x:c r="R6356" s="34" t="n">
        <x:v>0.15455935305877</x:v>
      </x:c>
    </x:row>
    <x:row r="6357" ht="18" customHeight="1">
      <x:c r="A6357" s="25" t="str">
        <x:v>EEZ_953</x:v>
      </x:c>
      <x:c r="B6357" s="25" t="str">
        <x:v>South Africa (Atlantic and Cape)</x:v>
      </x:c>
      <x:c r="C6357" s="25" t="str">
        <x:v>functional</x:v>
      </x:c>
      <x:c r="D6357" s="25" t="str">
        <x:v>Medium reef assoc. fish (30 - 89 cm)</x:v>
      </x:c>
      <x:c r="E6357" s="35" t="n">
        <x:v>5</x:v>
      </x:c>
      <x:c r="F6357" s="35" t="n">
        <x:v>5</x:v>
      </x:c>
      <x:c r="G6357" s="32" t="n">
        <x:v>1212.3189415851</x:v>
      </x:c>
      <x:c r="H6357" s="32" t="n">
        <x:v>1212.3189415851</x:v>
      </x:c>
      <x:c r="I6357" s="33" t="n">
        <x:v>0</x:v>
      </x:c>
      <x:c r="J6357" s="34" t="n">
        <x:v>1</x:v>
      </x:c>
      <x:c r="K6357" s="33" t="n">
        <x:v>267.8740031894226</x:v>
      </x:c>
      <x:c r="L6357" s="32" t="n">
        <x:v>324748.7280247645</x:v>
      </x:c>
      <x:c r="M6357" s="33" t="n">
        <x:v>2.9432632115271025</x:v>
      </x:c>
      <x:c r="N6357" s="33" t="n">
        <x:v>87.75325034477225</x:v>
      </x:c>
      <x:c r="O6357" s="32" t="n">
        <x:v>106384.92757862661</x:v>
      </x:c>
      <x:c r="P6357" s="32" t="n">
        <x:v>218363.8004461379</x:v>
      </x:c>
      <x:c r="Q6357" s="33" t="n">
        <x:v>3.052582122451043</x:v>
      </x:c>
      <x:c r="R6357" s="34" t="n">
        <x:v>2.052582122451043</x:v>
      </x:c>
    </x:row>
    <x:row r="6358" ht="18" customHeight="1">
      <x:c r="A6358" s="25" t="str">
        <x:v>EEZ_953</x:v>
      </x:c>
      <x:c r="B6358" s="25" t="str">
        <x:v>South Africa (Atlantic and Cape)</x:v>
      </x:c>
      <x:c r="C6358" s="25" t="str">
        <x:v>functional</x:v>
      </x:c>
      <x:c r="D6358" s="25" t="str">
        <x:v>Other demersal invertebrates</x:v>
      </x:c>
      <x:c r="E6358" s="35" t="n">
        <x:v>4</x:v>
      </x:c>
      <x:c r="F6358" s="35" t="n">
        <x:v>4</x:v>
      </x:c>
      <x:c r="G6358" s="32" t="n">
        <x:v>1506.855868496</x:v>
      </x:c>
      <x:c r="H6358" s="32" t="n">
        <x:v>1506.855868496</x:v>
      </x:c>
      <x:c r="I6358" s="33" t="n">
        <x:v>0</x:v>
      </x:c>
      <x:c r="J6358" s="34" t="n">
        <x:v>1</x:v>
      </x:c>
      <x:c r="K6358" s="33" t="n">
        <x:v>10.558017593378262</x:v>
      </x:c>
      <x:c r="L6358" s="32" t="n">
        <x:v>15909.41077026605</x:v>
      </x:c>
      <x:c r="M6358" s="33" t="n">
        <x:v>2.0183809829168524</x:v>
      </x:c>
      <x:c r="N6358" s="33" t="n">
        <x:v>10.432321989365464</x:v>
      </x:c>
      <x:c r="O6358" s="32" t="n">
        <x:v>15720.005611715216</x:v>
      </x:c>
      <x:c r="P6358" s="32" t="n">
        <x:v>189.40515855083322</x:v>
      </x:c>
      <x:c r="Q6358" s="33" t="n">
        <x:v>1.012048669906942</x:v>
      </x:c>
      <x:c r="R6358" s="34" t="n">
        <x:v>0.012048669906942047</x:v>
      </x:c>
    </x:row>
    <x:row r="6359" ht="18" customHeight="1">
      <x:c r="A6359" s="25" t="str">
        <x:v>EEZ_953</x:v>
      </x:c>
      <x:c r="B6359" s="25" t="str">
        <x:v>South Africa (Atlantic and Cape)</x:v>
      </x:c>
      <x:c r="C6359" s="25" t="str">
        <x:v>functional</x:v>
      </x:c>
      <x:c r="D6359" s="25" t="str">
        <x:v>Shrimps</x:v>
      </x:c>
      <x:c r="E6359" s="35" t="n">
        <x:v>1</x:v>
      </x:c>
      <x:c r="F6359" s="35" t="n">
        <x:v>1</x:v>
      </x:c>
      <x:c r="G6359" s="32" t="n">
        <x:v>24.765712074</x:v>
      </x:c>
      <x:c r="H6359" s="32" t="n">
        <x:v>24.765712074</x:v>
      </x:c>
      <x:c r="I6359" s="33" t="n">
        <x:v>0</x:v>
      </x:c>
      <x:c r="J6359" s="34" t="n">
        <x:v>1</x:v>
      </x:c>
      <x:c r="K6359" s="33" t="n">
        <x:v>173.78008287493762</x:v>
      </x:c>
      <x:c r="L6359" s="32" t="n">
        <x:v>4303.787496676563</x:v>
      </x:c>
      <x:c r="M6359" s="33" t="n">
        <x:v>3.2400000000000007</x:v>
      </x:c>
      <x:c r="N6359" s="33" t="n">
        <x:v>173.78008287493782</x:v>
      </x:c>
      <x:c r="O6359" s="32" t="n">
        <x:v>4303.7874966765685</x:v>
      </x:c>
      <x:c r="P6359" s="32" t="n">
        <x:v>-5.4569682106375694e-12</x:v>
      </x:c>
      <x:c r="Q6359" s="33" t="n">
        <x:v>0.9999999999999988</x:v>
      </x:c>
      <x:c r="R6359" s="34" t="n">
        <x:v>-1.2679455514129124e-15</x:v>
      </x:c>
    </x:row>
    <x:row r="6360" ht="18" customHeight="1">
      <x:c r="A6360" s="25" t="str">
        <x:v>EEZ_953</x:v>
      </x:c>
      <x:c r="B6360" s="25" t="str">
        <x:v>South Africa (Atlantic and Cape)</x:v>
      </x:c>
      <x:c r="C6360" s="25" t="str">
        <x:v>functional</x:v>
      </x:c>
      <x:c r="D6360" s="25" t="str">
        <x:v>Small pelagics (&lt;30 cm)</x:v>
      </x:c>
      <x:c r="E6360" s="35" t="n">
        <x:v>3</x:v>
      </x:c>
      <x:c r="F6360" s="35" t="n">
        <x:v>3</x:v>
      </x:c>
      <x:c r="G6360" s="32" t="n">
        <x:v>380123.5687762425</x:v>
      </x:c>
      <x:c r="H6360" s="32" t="n">
        <x:v>380123.5687762425</x:v>
      </x:c>
      <x:c r="I6360" s="33" t="n">
        <x:v>0</x:v>
      </x:c>
      <x:c r="J6360" s="34" t="n">
        <x:v>1</x:v>
      </x:c>
      <x:c r="K6360" s="33" t="n">
        <x:v>119.28923616258545</x:v>
      </x:c>
      <x:c r="L6360" s="32" t="n">
        <x:v>45344650.16671398</x:v>
      </x:c>
      <x:c r="M6360" s="33" t="n">
        <x:v>3.0514136257342024</x:v>
      </x:c>
      <x:c r="N6360" s="33" t="n">
        <x:v>112.56765674630027</x:v>
      </x:c>
      <x:c r="O6360" s="32" t="n">
        <x:v>42789619.41118273</x:v>
      </x:c>
      <x:c r="P6360" s="32" t="n">
        <x:v>2555030.7555312514</x:v>
      </x:c>
      <x:c r="Q6360" s="33" t="n">
        <x:v>1.0597114625156847</x:v>
      </x:c>
      <x:c r="R6360" s="34" t="n">
        <x:v>0.05971146251568468</x:v>
      </x:c>
    </x:row>
    <x:row r="6361" ht="18" customHeight="1">
      <x:c r="A6361" s="25" t="str">
        <x:v>EEZ_953</x:v>
      </x:c>
      <x:c r="B6361" s="25" t="str">
        <x:v>South Africa (Atlantic and Cape)</x:v>
      </x:c>
      <x:c r="C6361" s="25" t="str">
        <x:v>functional</x:v>
      </x:c>
      <x:c r="D6361" s="25" t="str">
        <x:v>Small to medium flatfishes (&lt;90 cm)</x:v>
      </x:c>
      <x:c r="E6361" s="35" t="n">
        <x:v>1</x:v>
      </x:c>
      <x:c r="F6361" s="35" t="n">
        <x:v>1</x:v>
      </x:c>
      <x:c r="G6361" s="32" t="n">
        <x:v>190.13000000000002</x:v>
      </x:c>
      <x:c r="H6361" s="32" t="n">
        <x:v>190.13000000000002</x:v>
      </x:c>
      <x:c r="I6361" s="33" t="n">
        <x:v>0</x:v>
      </x:c>
      <x:c r="J6361" s="34" t="n">
        <x:v>1</x:v>
      </x:c>
      <x:c r="K6361" s="33" t="n">
        <x:v>1071.519305237607</x:v>
      </x:c>
      <x:c r="L6361" s="32" t="n">
        <x:v>203727.96550482628</x:v>
      </x:c>
      <x:c r="M6361" s="33" t="n">
        <x:v>4.03</x:v>
      </x:c>
      <x:c r="N6361" s="33" t="n">
        <x:v>1071.519305237607</x:v>
      </x:c>
      <x:c r="O6361" s="32" t="n">
        <x:v>203727.96550482628</x:v>
      </x:c>
      <x:c r="P6361" s="32" t="n">
        <x:v>0</x:v>
      </x:c>
      <x:c r="Q6361" s="33" t="n">
        <x:v>1</x:v>
      </x:c>
      <x:c r="R6361" s="34" t="n">
        <x:v>0</x:v>
      </x:c>
    </x:row>
    <x:row r="6362" ht="18" customHeight="1">
      <x:c r="A6362" s="25" t="str">
        <x:v>EEZ_953</x:v>
      </x:c>
      <x:c r="B6362" s="25" t="str">
        <x:v>South Africa (Atlantic and Cape)</x:v>
      </x:c>
      <x:c r="C6362" s="25" t="str">
        <x:v>functional</x:v>
      </x:c>
      <x:c r="D6362" s="25" t="str">
        <x:v>Small to medium rays (&lt;90 cm)</x:v>
      </x:c>
      <x:c r="E6362" s="35" t="n">
        <x:v>2</x:v>
      </x:c>
      <x:c r="F6362" s="35" t="n">
        <x:v>2</x:v>
      </x:c>
      <x:c r="G6362" s="32" t="n">
        <x:v>3840.6669344028996</x:v>
      </x:c>
      <x:c r="H6362" s="32" t="n">
        <x:v>3840.6669344028996</x:v>
      </x:c>
      <x:c r="I6362" s="33" t="n">
        <x:v>0</x:v>
      </x:c>
      <x:c r="J6362" s="34" t="n">
        <x:v>1</x:v>
      </x:c>
      <x:c r="K6362" s="33" t="n">
        <x:v>541.4490604159623</x:v>
      </x:c>
      <x:c r="L6362" s="32" t="n">
        <x:v>2079525.5030031044</x:v>
      </x:c>
      <x:c r="M6362" s="33" t="n">
        <x:v>3.7102658554409924</x:v>
      </x:c>
      <x:c r="N6362" s="33" t="n">
        <x:v>513.1754306494264</x:v>
      </x:c>
      <x:c r="O6362" s="32" t="n">
        <x:v>1970935.9080432204</x:v>
      </x:c>
      <x:c r="P6362" s="32" t="n">
        <x:v>108589.59495988395</x:v>
      </x:c>
      <x:c r="Q6362" s="33" t="n">
        <x:v>1.0550954470496676</x:v>
      </x:c>
      <x:c r="R6362" s="34" t="n">
        <x:v>0.055095447049667685</x:v>
      </x:c>
    </x:row>
    <x:row r="6363" ht="18" customHeight="1">
      <x:c r="A6363" s="25" t="str">
        <x:v>EEZ_954</x:v>
      </x:c>
      <x:c r="B6363" s="25" t="str">
        <x:v>South Africa (Indian Ocean Coast)</x:v>
      </x:c>
      <x:c r="C6363" s="25" t="str">
        <x:v>functional</x:v>
      </x:c>
      <x:c r="D6363" s="25" t="str">
        <x:v>Cephalopods</x:v>
      </x:c>
      <x:c r="E6363" s="35" t="n">
        <x:v>2</x:v>
      </x:c>
      <x:c r="F6363" s="35" t="n">
        <x:v>2</x:v>
      </x:c>
      <x:c r="G6363" s="32" t="n">
        <x:v>266.71750686219997</x:v>
      </x:c>
      <x:c r="H6363" s="32" t="n">
        <x:v>266.71750686219997</x:v>
      </x:c>
      <x:c r="I6363" s="33" t="n">
        <x:v>0</x:v>
      </x:c>
      <x:c r="J6363" s="34" t="n">
        <x:v>1</x:v>
      </x:c>
      <x:c r="K6363" s="33" t="n">
        <x:v>629.0326627997259</x:v>
      </x:c>
      <x:c r="L6363" s="32" t="n">
        <x:v>167774.02355683382</x:v>
      </x:c>
      <x:c r="M6363" s="33" t="n">
        <x:v>3.7955989955620555</x:v>
      </x:c>
      <x:c r="N6363" s="33" t="n">
        <x:v>624.5957079642545</x:v>
      </x:c>
      <x:c r="O6363" s="32" t="n">
        <x:v>166590.6100250567</x:v>
      </x:c>
      <x:c r="P6363" s="32" t="n">
        <x:v>1183.4135317771288</x:v>
      </x:c>
      <x:c r="Q6363" s="33" t="n">
        <x:v>1.0071037229025042</x:v>
      </x:c>
      <x:c r="R6363" s="34" t="n">
        <x:v>0.007103722902504127</x:v>
      </x:c>
    </x:row>
    <x:row r="6364" ht="18" customHeight="1">
      <x:c r="A6364" s="25" t="str">
        <x:v>EEZ_954</x:v>
      </x:c>
      <x:c r="B6364" s="25" t="str">
        <x:v>South Africa (Indian Ocean Coast)</x:v>
      </x:c>
      <x:c r="C6364" s="25" t="str">
        <x:v>functional</x:v>
      </x:c>
      <x:c r="D6364" s="25" t="str">
        <x:v>Jellyfish</x:v>
      </x:c>
      <x:c r="E6364" s="35" t="n">
        <x:v>1</x:v>
      </x:c>
      <x:c r="F6364" s="35" t="n">
        <x:v>1</x:v>
      </x:c>
      <x:c r="G6364" s="32" t="n">
        <x:v>5.4331037568</x:v>
      </x:c>
      <x:c r="H6364" s="32" t="n">
        <x:v>5.4331037568</x:v>
      </x:c>
      <x:c r="I6364" s="33" t="n">
        <x:v>0</x:v>
      </x:c>
      <x:c r="J6364" s="34" t="n">
        <x:v>1</x:v>
      </x:c>
      <x:c r="K6364" s="33" t="n">
        <x:v>31.622776601683796</x:v>
      </x:c>
      <x:c r="L6364" s="32" t="n">
        <x:v>171.80982635505535</x:v>
      </x:c>
      <x:c r="M6364" s="33" t="n">
        <x:v>2.5</x:v>
      </x:c>
      <x:c r="N6364" s="33" t="n">
        <x:v>31.622776601683793</x:v>
      </x:c>
      <x:c r="O6364" s="32" t="n">
        <x:v>171.80982635505535</x:v>
      </x:c>
      <x:c r="P6364" s="32" t="n">
        <x:v>0</x:v>
      </x:c>
      <x:c r="Q6364" s="33" t="n">
        <x:v>1</x:v>
      </x:c>
      <x:c r="R6364" s="34" t="n">
        <x:v>0</x:v>
      </x:c>
    </x:row>
    <x:row r="6365" ht="18" customHeight="1">
      <x:c r="A6365" s="25" t="str">
        <x:v>EEZ_954</x:v>
      </x:c>
      <x:c r="B6365" s="25" t="str">
        <x:v>South Africa (Indian Ocean Coast)</x:v>
      </x:c>
      <x:c r="C6365" s="25" t="str">
        <x:v>functional</x:v>
      </x:c>
      <x:c r="D6365" s="25" t="str">
        <x:v>Large bathydemersals (&gt;=90 cm)</x:v>
      </x:c>
      <x:c r="E6365" s="35" t="n">
        <x:v>2</x:v>
      </x:c>
      <x:c r="F6365" s="35" t="n">
        <x:v>2</x:v>
      </x:c>
      <x:c r="G6365" s="32" t="n">
        <x:v>47.1418654124</x:v>
      </x:c>
      <x:c r="H6365" s="32" t="n">
        <x:v>47.1418654124</x:v>
      </x:c>
      <x:c r="I6365" s="33" t="n">
        <x:v>0</x:v>
      </x:c>
      <x:c r="J6365" s="34" t="n">
        <x:v>1</x:v>
      </x:c>
      <x:c r="K6365" s="33" t="n">
        <x:v>2245.683694114228</x:v>
      </x:c>
      <x:c r="L6365" s="32" t="n">
        <x:v>105865.71846675417</x:v>
      </x:c>
      <x:c r="M6365" s="33" t="n">
        <x:v>4.351186841482969</x:v>
      </x:c>
      <x:c r="N6365" s="33" t="n">
        <x:v>2244.8474907914165</x:v>
      </x:c>
      <x:c r="O6365" s="32" t="n">
        <x:v>105826.29828225281</x:v>
      </x:c>
      <x:c r="P6365" s="32" t="n">
        <x:v>39.42018450135947</x:v>
      </x:c>
      <x:c r="Q6365" s="33" t="n">
        <x:v>1.0003724989453588</x:v>
      </x:c>
      <x:c r="R6365" s="34" t="n">
        <x:v>0.0003724989453587481</x:v>
      </x:c>
    </x:row>
    <x:row r="6366" ht="18" customHeight="1">
      <x:c r="A6366" s="25" t="str">
        <x:v>EEZ_954</x:v>
      </x:c>
      <x:c r="B6366" s="25" t="str">
        <x:v>South Africa (Indian Ocean Coast)</x:v>
      </x:c>
      <x:c r="C6366" s="25" t="str">
        <x:v>functional</x:v>
      </x:c>
      <x:c r="D6366" s="25" t="str">
        <x:v>Large benthopelagics (&gt;=90 cm)</x:v>
      </x:c>
      <x:c r="E6366" s="35" t="n">
        <x:v>4</x:v>
      </x:c>
      <x:c r="F6366" s="35" t="n">
        <x:v>4</x:v>
      </x:c>
      <x:c r="G6366" s="32" t="n">
        <x:v>361.72426992799996</x:v>
      </x:c>
      <x:c r="H6366" s="32" t="n">
        <x:v>361.72426992799996</x:v>
      </x:c>
      <x:c r="I6366" s="33" t="n">
        <x:v>0</x:v>
      </x:c>
      <x:c r="J6366" s="34" t="n">
        <x:v>1</x:v>
      </x:c>
      <x:c r="K6366" s="33" t="n">
        <x:v>1418.6614602363436</x:v>
      </x:c>
      <x:c r="L6366" s="32" t="n">
        <x:v>513164.28097898175</x:v>
      </x:c>
      <x:c r="M6366" s="33" t="n">
        <x:v>4.133910886705155</x:v>
      </x:c>
      <x:c r="N6366" s="33" t="n">
        <x:v>1361.165355004658</x:v>
      </x:c>
      <x:c r="O6366" s="32" t="n">
        <x:v>492366.5442903468</x:v>
      </x:c>
      <x:c r="P6366" s="32" t="n">
        <x:v>20797.736688634963</x:v>
      </x:c>
      <x:c r="Q6366" s="33" t="n">
        <x:v>1.0422403531064666</x:v>
      </x:c>
      <x:c r="R6366" s="34" t="n">
        <x:v>0.04224035310646657</x:v>
      </x:c>
    </x:row>
    <x:row r="6367" ht="18" customHeight="1">
      <x:c r="A6367" s="25" t="str">
        <x:v>EEZ_954</x:v>
      </x:c>
      <x:c r="B6367" s="25" t="str">
        <x:v>South Africa (Indian Ocean Coast)</x:v>
      </x:c>
      <x:c r="C6367" s="25" t="str">
        <x:v>functional</x:v>
      </x:c>
      <x:c r="D6367" s="25" t="str">
        <x:v>Large demersals (&gt;=90 cm)</x:v>
      </x:c>
      <x:c r="E6367" s="35" t="n">
        <x:v>1</x:v>
      </x:c>
      <x:c r="F6367" s="35" t="n">
        <x:v>1</x:v>
      </x:c>
      <x:c r="G6367" s="32" t="n">
        <x:v>3.7199999999999998</x:v>
      </x:c>
      <x:c r="H6367" s="32" t="n">
        <x:v>3.7199999999999998</x:v>
      </x:c>
      <x:c r="I6367" s="33" t="n">
        <x:v>0</x:v>
      </x:c>
      <x:c r="J6367" s="34" t="n">
        <x:v>1</x:v>
      </x:c>
      <x:c r="K6367" s="33" t="n">
        <x:v>363.0780547701014</x:v>
      </x:c>
      <x:c r="L6367" s="32" t="n">
        <x:v>1350.6503637447772</x:v>
      </x:c>
      <x:c r="M6367" s="33" t="n">
        <x:v>3.56</x:v>
      </x:c>
      <x:c r="N6367" s="33" t="n">
        <x:v>363.0780547701014</x:v>
      </x:c>
      <x:c r="O6367" s="32" t="n">
        <x:v>1350.6503637447772</x:v>
      </x:c>
      <x:c r="P6367" s="32" t="n">
        <x:v>0</x:v>
      </x:c>
      <x:c r="Q6367" s="33" t="n">
        <x:v>1</x:v>
      </x:c>
      <x:c r="R6367" s="34" t="n">
        <x:v>0</x:v>
      </x:c>
    </x:row>
    <x:row r="6368" ht="18" customHeight="1">
      <x:c r="A6368" s="25" t="str">
        <x:v>EEZ_954</x:v>
      </x:c>
      <x:c r="B6368" s="25" t="str">
        <x:v>South Africa (Indian Ocean Coast)</x:v>
      </x:c>
      <x:c r="C6368" s="25" t="str">
        <x:v>functional</x:v>
      </x:c>
      <x:c r="D6368" s="25" t="str">
        <x:v>Large pelagics (&gt;=90 cm)</x:v>
      </x:c>
      <x:c r="E6368" s="35" t="n">
        <x:v>13</x:v>
      </x:c>
      <x:c r="F6368" s="35" t="n">
        <x:v>13</x:v>
      </x:c>
      <x:c r="G6368" s="32" t="n">
        <x:v>1813.6491282177</x:v>
      </x:c>
      <x:c r="H6368" s="32" t="n">
        <x:v>1813.6491282177</x:v>
      </x:c>
      <x:c r="I6368" s="33" t="n">
        <x:v>0</x:v>
      </x:c>
      <x:c r="J6368" s="34" t="n">
        <x:v>1</x:v>
      </x:c>
      <x:c r="K6368" s="33" t="n">
        <x:v>3104.5981618232418</x:v>
      </x:c>
      <x:c r="L6368" s="32" t="n">
        <x:v>5630651.749656997</x:v>
      </x:c>
      <x:c r="M6368" s="33" t="n">
        <x:v>4.484980735762489</x:v>
      </x:c>
      <x:c r="N6368" s="33" t="n">
        <x:v>3054.7856074167157</x:v>
      </x:c>
      <x:c r="O6368" s="32" t="n">
        <x:v>5540309.253783304</x:v>
      </x:c>
      <x:c r="P6368" s="32" t="n">
        <x:v>90342.49587369245</x:v>
      </x:c>
      <x:c r="Q6368" s="33" t="n">
        <x:v>1.0163063994689467</x:v>
      </x:c>
      <x:c r="R6368" s="34" t="n">
        <x:v>0.01630639946894668</x:v>
      </x:c>
    </x:row>
    <x:row r="6369" ht="18" customHeight="1">
      <x:c r="A6369" s="25" t="str">
        <x:v>EEZ_954</x:v>
      </x:c>
      <x:c r="B6369" s="25" t="str">
        <x:v>South Africa (Indian Ocean Coast)</x:v>
      </x:c>
      <x:c r="C6369" s="25" t="str">
        <x:v>functional</x:v>
      </x:c>
      <x:c r="D6369" s="25" t="str">
        <x:v>Large rays (&gt;=90 cm)</x:v>
      </x:c>
      <x:c r="E6369" s="35" t="n">
        <x:v>1</x:v>
      </x:c>
      <x:c r="F6369" s="35" t="n">
        <x:v>1</x:v>
      </x:c>
      <x:c r="G6369" s="32" t="n">
        <x:v>3.0944374289</x:v>
      </x:c>
      <x:c r="H6369" s="32" t="n">
        <x:v>3.0944374289</x:v>
      </x:c>
      <x:c r="I6369" s="33" t="n">
        <x:v>0</x:v>
      </x:c>
      <x:c r="J6369" s="34" t="n">
        <x:v>1</x:v>
      </x:c>
      <x:c r="K6369" s="33" t="n">
        <x:v>407.3802778041126</x:v>
      </x:c>
      <x:c r="L6369" s="32" t="n">
        <x:v>1260.612779432726</x:v>
      </x:c>
      <x:c r="M6369" s="33" t="n">
        <x:v>3.61</x:v>
      </x:c>
      <x:c r="N6369" s="33" t="n">
        <x:v>407.3802778041126</x:v>
      </x:c>
      <x:c r="O6369" s="32" t="n">
        <x:v>1260.612779432726</x:v>
      </x:c>
      <x:c r="P6369" s="32" t="n">
        <x:v>0</x:v>
      </x:c>
      <x:c r="Q6369" s="33" t="n">
        <x:v>1</x:v>
      </x:c>
      <x:c r="R6369" s="34" t="n">
        <x:v>0</x:v>
      </x:c>
    </x:row>
    <x:row r="6370" ht="18" customHeight="1">
      <x:c r="A6370" s="25" t="str">
        <x:v>EEZ_954</x:v>
      </x:c>
      <x:c r="B6370" s="25" t="str">
        <x:v>South Africa (Indian Ocean Coast)</x:v>
      </x:c>
      <x:c r="C6370" s="25" t="str">
        <x:v>functional</x:v>
      </x:c>
      <x:c r="D6370" s="25" t="str">
        <x:v>Large reef assoc. fish (&gt;=90 cm)</x:v>
      </x:c>
      <x:c r="E6370" s="35" t="n">
        <x:v>1</x:v>
      </x:c>
      <x:c r="F6370" s="35" t="n">
        <x:v>1</x:v>
      </x:c>
      <x:c r="G6370" s="32" t="n">
        <x:v>10.020000000000001</x:v>
      </x:c>
      <x:c r="H6370" s="32" t="n">
        <x:v>10.020000000000001</x:v>
      </x:c>
      <x:c r="I6370" s="33" t="n">
        <x:v>0</x:v>
      </x:c>
      <x:c r="J6370" s="34" t="n">
        <x:v>1</x:v>
      </x:c>
      <x:c r="K6370" s="33" t="n">
        <x:v>831.7637711026708</x:v>
      </x:c>
      <x:c r="L6370" s="32" t="n">
        <x:v>8334.272986448763</x:v>
      </x:c>
      <x:c r="M6370" s="33" t="n">
        <x:v>3.92</x:v>
      </x:c>
      <x:c r="N6370" s="33" t="n">
        <x:v>831.7637711026708</x:v>
      </x:c>
      <x:c r="O6370" s="32" t="n">
        <x:v>8334.272986448763</x:v>
      </x:c>
      <x:c r="P6370" s="32" t="n">
        <x:v>0</x:v>
      </x:c>
      <x:c r="Q6370" s="33" t="n">
        <x:v>1</x:v>
      </x:c>
      <x:c r="R6370" s="34" t="n">
        <x:v>0</x:v>
      </x:c>
    </x:row>
    <x:row r="6371" ht="18" customHeight="1">
      <x:c r="A6371" s="25" t="str">
        <x:v>EEZ_954</x:v>
      </x:c>
      <x:c r="B6371" s="25" t="str">
        <x:v>South Africa (Indian Ocean Coast)</x:v>
      </x:c>
      <x:c r="C6371" s="25" t="str">
        <x:v>functional</x:v>
      </x:c>
      <x:c r="D6371" s="25" t="str">
        <x:v>Large sharks (&gt;=90 cm)</x:v>
      </x:c>
      <x:c r="E6371" s="35" t="n">
        <x:v>11</x:v>
      </x:c>
      <x:c r="F6371" s="35" t="n">
        <x:v>11</x:v>
      </x:c>
      <x:c r="G6371" s="32" t="n">
        <x:v>1764.4746134819</x:v>
      </x:c>
      <x:c r="H6371" s="32" t="n">
        <x:v>1764.4746134819</x:v>
      </x:c>
      <x:c r="I6371" s="33" t="n">
        <x:v>0</x:v>
      </x:c>
      <x:c r="J6371" s="34" t="n">
        <x:v>1</x:v>
      </x:c>
      <x:c r="K6371" s="33" t="n">
        <x:v>2558.6404075693945</x:v>
      </x:c>
      <x:c r="L6371" s="32" t="n">
        <x:v>4514656.044185178</x:v>
      </x:c>
      <x:c r="M6371" s="33" t="n">
        <x:v>4.3995697616600475</x:v>
      </x:c>
      <x:c r="N6371" s="33" t="n">
        <x:v>2509.3992373085052</x:v>
      </x:c>
      <x:c r="O6371" s="32" t="n">
        <x:v>4427771.249321699</x:v>
      </x:c>
      <x:c r="P6371" s="32" t="n">
        <x:v>86884.79486347921</x:v>
      </x:c>
      <x:c r="Q6371" s="33" t="n">
        <x:v>1.01962269276598</x:v>
      </x:c>
      <x:c r="R6371" s="34" t="n">
        <x:v>0.01962269276598002</x:v>
      </x:c>
    </x:row>
    <x:row r="6372" ht="18" customHeight="1">
      <x:c r="A6372" s="25" t="str">
        <x:v>EEZ_954</x:v>
      </x:c>
      <x:c r="B6372" s="25" t="str">
        <x:v>South Africa (Indian Ocean Coast)</x:v>
      </x:c>
      <x:c r="C6372" s="25" t="str">
        <x:v>functional</x:v>
      </x:c>
      <x:c r="D6372" s="25" t="str">
        <x:v>Lobsters, crabs</x:v>
      </x:c>
      <x:c r="E6372" s="35" t="n">
        <x:v>4</x:v>
      </x:c>
      <x:c r="F6372" s="35" t="n">
        <x:v>4</x:v>
      </x:c>
      <x:c r="G6372" s="32" t="n">
        <x:v>340.3673328858</x:v>
      </x:c>
      <x:c r="H6372" s="32" t="n">
        <x:v>340.3673328858</x:v>
      </x:c>
      <x:c r="I6372" s="33" t="n">
        <x:v>0</x:v>
      </x:c>
      <x:c r="J6372" s="34" t="n">
        <x:v>1</x:v>
      </x:c>
      <x:c r="K6372" s="33" t="n">
        <x:v>58.730380069380445</x:v>
      </x:c>
      <x:c r="L6372" s="32" t="n">
        <x:v>19989.90282358437</x:v>
      </x:c>
      <x:c r="M6372" s="33" t="n">
        <x:v>2.692734443552003</x:v>
      </x:c>
      <x:c r="N6372" s="33" t="n">
        <x:v>49.287233696249665</x:v>
      </x:c>
      <x:c r="O6372" s="32" t="n">
        <x:v>16775.76427851163</x:v>
      </x:c>
      <x:c r="P6372" s="32" t="n">
        <x:v>3214.1385450727394</x:v>
      </x:c>
      <x:c r="Q6372" s="33" t="n">
        <x:v>1.1915941647552706</x:v>
      </x:c>
      <x:c r="R6372" s="34" t="n">
        <x:v>0.19159416475527055</x:v>
      </x:c>
    </x:row>
    <x:row r="6373" ht="18" customHeight="1">
      <x:c r="A6373" s="25" t="str">
        <x:v>EEZ_954</x:v>
      </x:c>
      <x:c r="B6373" s="25" t="str">
        <x:v>South Africa (Indian Ocean Coast)</x:v>
      </x:c>
      <x:c r="C6373" s="25" t="str">
        <x:v>functional</x:v>
      </x:c>
      <x:c r="D6373" s="25" t="str">
        <x:v>Medium bathydemersals (30 - 89 cm)</x:v>
      </x:c>
      <x:c r="E6373" s="35" t="n">
        <x:v>2</x:v>
      </x:c>
      <x:c r="F6373" s="35" t="n">
        <x:v>2</x:v>
      </x:c>
      <x:c r="G6373" s="32" t="n">
        <x:v>31.7221145943</x:v>
      </x:c>
      <x:c r="H6373" s="32" t="n">
        <x:v>31.7221145943</x:v>
      </x:c>
      <x:c r="I6373" s="33" t="n">
        <x:v>0</x:v>
      </x:c>
      <x:c r="J6373" s="34" t="n">
        <x:v>1</x:v>
      </x:c>
      <x:c r="K6373" s="33" t="n">
        <x:v>1862.943363573524</x:v>
      </x:c>
      <x:c r="L6373" s="32" t="n">
        <x:v>59096.50286197002</x:v>
      </x:c>
      <x:c r="M6373" s="33" t="n">
        <x:v>4.270153369685729</x:v>
      </x:c>
      <x:c r="N6373" s="33" t="n">
        <x:v>1862.7448428138232</x:v>
      </x:c>
      <x:c r="O6373" s="32" t="n">
        <x:v>59090.20536368144</x:v>
      </x:c>
      <x:c r="P6373" s="32" t="n">
        <x:v>6.297498288578936</x:v>
      </x:c>
      <x:c r="Q6373" s="33" t="n">
        <x:v>1.0001065743171786</x:v>
      </x:c>
      <x:c r="R6373" s="34" t="n">
        <x:v>0.00010657431717862267</x:v>
      </x:c>
    </x:row>
    <x:row r="6374" ht="18" customHeight="1">
      <x:c r="A6374" s="25" t="str">
        <x:v>EEZ_954</x:v>
      </x:c>
      <x:c r="B6374" s="25" t="str">
        <x:v>South Africa (Indian Ocean Coast)</x:v>
      </x:c>
      <x:c r="C6374" s="25" t="str">
        <x:v>functional</x:v>
      </x:c>
      <x:c r="D6374" s="25" t="str">
        <x:v>Medium benthopelagics (30 - 89 cm)</x:v>
      </x:c>
      <x:c r="E6374" s="35" t="n">
        <x:v>5</x:v>
      </x:c>
      <x:c r="F6374" s="35" t="n">
        <x:v>5</x:v>
      </x:c>
      <x:c r="G6374" s="32" t="n">
        <x:v>1142.0783699195</x:v>
      </x:c>
      <x:c r="H6374" s="32" t="n">
        <x:v>1142.0783699195</x:v>
      </x:c>
      <x:c r="I6374" s="33" t="n">
        <x:v>0</x:v>
      </x:c>
      <x:c r="J6374" s="34" t="n">
        <x:v>1</x:v>
      </x:c>
      <x:c r="K6374" s="33" t="n">
        <x:v>215.9846531502136</x:v>
      </x:c>
      <x:c r="L6374" s="32" t="n">
        <x:v>246671.40059742454</x:v>
      </x:c>
      <x:c r="M6374" s="33" t="n">
        <x:v>3.3144470189977597</x:v>
      </x:c>
      <x:c r="N6374" s="33" t="n">
        <x:v>206.27520101061785</x:v>
      </x:c>
      <x:c r="O6374" s="32" t="n">
        <x:v>235582.4453250236</x:v>
      </x:c>
      <x:c r="P6374" s="32" t="n">
        <x:v>11088.955272400926</x:v>
      </x:c>
      <x:c r="Q6374" s="33" t="n">
        <x:v>1.047070380210639</x:v>
      </x:c>
      <x:c r="R6374" s="34" t="n">
        <x:v>0.04707038021063896</x:v>
      </x:c>
    </x:row>
    <x:row r="6375" ht="18" customHeight="1">
      <x:c r="A6375" s="25" t="str">
        <x:v>EEZ_954</x:v>
      </x:c>
      <x:c r="B6375" s="25" t="str">
        <x:v>South Africa (Indian Ocean Coast)</x:v>
      </x:c>
      <x:c r="C6375" s="25" t="str">
        <x:v>functional</x:v>
      </x:c>
      <x:c r="D6375" s="25" t="str">
        <x:v>Medium demersals (30 - 89 cm)</x:v>
      </x:c>
      <x:c r="E6375" s="35" t="n">
        <x:v>8</x:v>
      </x:c>
      <x:c r="F6375" s="35" t="n">
        <x:v>8</x:v>
      </x:c>
      <x:c r="G6375" s="32" t="n">
        <x:v>3639.8113846265</x:v>
      </x:c>
      <x:c r="H6375" s="32" t="n">
        <x:v>3639.8113846265</x:v>
      </x:c>
      <x:c r="I6375" s="33" t="n">
        <x:v>0</x:v>
      </x:c>
      <x:c r="J6375" s="34" t="n">
        <x:v>1</x:v>
      </x:c>
      <x:c r="K6375" s="33" t="n">
        <x:v>308.7011824073536</x:v>
      </x:c>
      <x:c r="L6375" s="32" t="n">
        <x:v>1123614.0781739475</x:v>
      </x:c>
      <x:c r="M6375" s="33" t="n">
        <x:v>3.4443388375425417</x:v>
      </x:c>
      <x:c r="N6375" s="33" t="n">
        <x:v>278.188285262045</x:v>
      </x:c>
      <x:c r="O6375" s="32" t="n">
        <x:v>1012552.8877665157</x:v>
      </x:c>
      <x:c r="P6375" s="32" t="n">
        <x:v>111061.1904074318</x:v>
      </x:c>
      <x:c r="Q6375" s="33" t="n">
        <x:v>1.1096843352572032</x:v>
      </x:c>
      <x:c r="R6375" s="34" t="n">
        <x:v>0.10968433525720324</x:v>
      </x:c>
    </x:row>
    <x:row r="6376" ht="18" customHeight="1">
      <x:c r="A6376" s="25" t="str">
        <x:v>EEZ_954</x:v>
      </x:c>
      <x:c r="B6376" s="25" t="str">
        <x:v>South Africa (Indian Ocean Coast)</x:v>
      </x:c>
      <x:c r="C6376" s="25" t="str">
        <x:v>functional</x:v>
      </x:c>
      <x:c r="D6376" s="25" t="str">
        <x:v>Medium pelagics (30 - 89 cm)</x:v>
      </x:c>
      <x:c r="E6376" s="35" t="n">
        <x:v>5</x:v>
      </x:c>
      <x:c r="F6376" s="35" t="n">
        <x:v>5</x:v>
      </x:c>
      <x:c r="G6376" s="32" t="n">
        <x:v>459.43414232609996</x:v>
      </x:c>
      <x:c r="H6376" s="32" t="n">
        <x:v>459.43414232609996</x:v>
      </x:c>
      <x:c r="I6376" s="33" t="n">
        <x:v>0</x:v>
      </x:c>
      <x:c r="J6376" s="34" t="n">
        <x:v>1</x:v>
      </x:c>
      <x:c r="K6376" s="33" t="n">
        <x:v>1609.578097932498</x:v>
      </x:c>
      <x:c r="L6376" s="32" t="n">
        <x:v>739495.1329304925</x:v>
      </x:c>
      <x:c r="M6376" s="33" t="n">
        <x:v>4.083134037297214</x:v>
      </x:c>
      <x:c r="N6376" s="33" t="n">
        <x:v>1210.9718208786132</x:v>
      </x:c>
      <x:c r="O6376" s="32" t="n">
        <x:v>556361.7999064412</x:v>
      </x:c>
      <x:c r="P6376" s="32" t="n">
        <x:v>183133.33302405127</x:v>
      </x:c>
      <x:c r="Q6376" s="33" t="n">
        <x:v>1.3291623059937747</x:v>
      </x:c>
      <x:c r="R6376" s="34" t="n">
        <x:v>0.3291623059937747</x:v>
      </x:c>
    </x:row>
    <x:row r="6377" ht="18" customHeight="1">
      <x:c r="A6377" s="25" t="str">
        <x:v>EEZ_954</x:v>
      </x:c>
      <x:c r="B6377" s="25" t="str">
        <x:v>South Africa (Indian Ocean Coast)</x:v>
      </x:c>
      <x:c r="C6377" s="25" t="str">
        <x:v>functional</x:v>
      </x:c>
      <x:c r="D6377" s="25" t="str">
        <x:v>Medium reef assoc. fish (30 - 89 cm)</x:v>
      </x:c>
      <x:c r="E6377" s="35" t="n">
        <x:v>7</x:v>
      </x:c>
      <x:c r="F6377" s="35" t="n">
        <x:v>7</x:v>
      </x:c>
      <x:c r="G6377" s="32" t="n">
        <x:v>1362.7466116071002</x:v>
      </x:c>
      <x:c r="H6377" s="32" t="n">
        <x:v>1362.7466116071002</x:v>
      </x:c>
      <x:c r="I6377" s="33" t="n">
        <x:v>0</x:v>
      </x:c>
      <x:c r="J6377" s="34" t="n">
        <x:v>1</x:v>
      </x:c>
      <x:c r="K6377" s="33" t="n">
        <x:v>268.6385978370945</x:v>
      </x:c>
      <x:c r="L6377" s="32" t="n">
        <x:v>366086.338949383</x:v>
      </x:c>
      <x:c r="M6377" s="33" t="n">
        <x:v>2.996637593692325</x:v>
      </x:c>
      <x:c r="N6377" s="33" t="n">
        <x:v>99.22876671979951</x:v>
      </x:c>
      <x:c r="O6377" s="32" t="n">
        <x:v>135223.66562135817</x:v>
      </x:c>
      <x:c r="P6377" s="32" t="n">
        <x:v>230862.67332802483</x:v>
      </x:c>
      <x:c r="Q6377" s="33" t="n">
        <x:v>2.7072653094205186</x:v>
      </x:c>
      <x:c r="R6377" s="34" t="n">
        <x:v>1.7072653094205188</x:v>
      </x:c>
    </x:row>
    <x:row r="6378" ht="18" customHeight="1">
      <x:c r="A6378" s="25" t="str">
        <x:v>EEZ_954</x:v>
      </x:c>
      <x:c r="B6378" s="25" t="str">
        <x:v>South Africa (Indian Ocean Coast)</x:v>
      </x:c>
      <x:c r="C6378" s="25" t="str">
        <x:v>functional</x:v>
      </x:c>
      <x:c r="D6378" s="25" t="str">
        <x:v>Other demersal invertebrates</x:v>
      </x:c>
      <x:c r="E6378" s="35" t="n">
        <x:v>1</x:v>
      </x:c>
      <x:c r="F6378" s="35" t="n">
        <x:v>1</x:v>
      </x:c>
      <x:c r="G6378" s="32" t="n">
        <x:v>250.0175068415</x:v>
      </x:c>
      <x:c r="H6378" s="32" t="n">
        <x:v>250.0175068415</x:v>
      </x:c>
      <x:c r="I6378" s="33" t="n">
        <x:v>0</x:v>
      </x:c>
      <x:c r="J6378" s="34" t="n">
        <x:v>1</x:v>
      </x:c>
      <x:c r="K6378" s="33" t="n">
        <x:v>16.982436524617444</x:v>
      </x:c>
      <x:c r="L6378" s="32" t="n">
        <x:v>4245.906439978881</x:v>
      </x:c>
      <x:c r="M6378" s="33" t="n">
        <x:v>2.23</x:v>
      </x:c>
      <x:c r="N6378" s="33" t="n">
        <x:v>16.982436524617444</x:v>
      </x:c>
      <x:c r="O6378" s="32" t="n">
        <x:v>4245.906439978881</x:v>
      </x:c>
      <x:c r="P6378" s="32" t="n">
        <x:v>0</x:v>
      </x:c>
      <x:c r="Q6378" s="33" t="n">
        <x:v>1</x:v>
      </x:c>
      <x:c r="R6378" s="34" t="n">
        <x:v>0</x:v>
      </x:c>
    </x:row>
    <x:row r="6379" ht="18" customHeight="1">
      <x:c r="A6379" s="25" t="str">
        <x:v>EEZ_954</x:v>
      </x:c>
      <x:c r="B6379" s="25" t="str">
        <x:v>South Africa (Indian Ocean Coast)</x:v>
      </x:c>
      <x:c r="C6379" s="25" t="str">
        <x:v>functional</x:v>
      </x:c>
      <x:c r="D6379" s="25" t="str">
        <x:v>Shrimps</x:v>
      </x:c>
      <x:c r="E6379" s="35" t="n">
        <x:v>3</x:v>
      </x:c>
      <x:c r="F6379" s="35" t="n">
        <x:v>3</x:v>
      </x:c>
      <x:c r="G6379" s="32" t="n">
        <x:v>238.1834652786</x:v>
      </x:c>
      <x:c r="H6379" s="32" t="n">
        <x:v>238.1834652786</x:v>
      </x:c>
      <x:c r="I6379" s="33" t="n">
        <x:v>0</x:v>
      </x:c>
      <x:c r="J6379" s="34" t="n">
        <x:v>1</x:v>
      </x:c>
      <x:c r="K6379" s="33" t="n">
        <x:v>47.81173032244595</x:v>
      </x:c>
      <x:c r="L6379" s="32" t="n">
        <x:v>11387.963609166092</x:v>
      </x:c>
      <x:c r="M6379" s="33" t="n">
        <x:v>2.4222161132295</x:v>
      </x:c>
      <x:c r="N6379" s="33" t="n">
        <x:v>26.437239976085074</x:v>
      </x:c>
      <x:c r="O6379" s="32" t="n">
        <x:v>6296.913429905875</x:v>
      </x:c>
      <x:c r="P6379" s="32" t="n">
        <x:v>5091.050179260217</x:v>
      </x:c>
      <x:c r="Q6379" s="33" t="n">
        <x:v>1.8084993125491193</x:v>
      </x:c>
      <x:c r="R6379" s="34" t="n">
        <x:v>0.8084993125491193</x:v>
      </x:c>
    </x:row>
    <x:row r="6380" ht="18" customHeight="1">
      <x:c r="A6380" s="25" t="str">
        <x:v>EEZ_954</x:v>
      </x:c>
      <x:c r="B6380" s="25" t="str">
        <x:v>South Africa (Indian Ocean Coast)</x:v>
      </x:c>
      <x:c r="C6380" s="25" t="str">
        <x:v>functional</x:v>
      </x:c>
      <x:c r="D6380" s="25" t="str">
        <x:v>Small benthopelagics (&lt;30 cm)</x:v>
      </x:c>
      <x:c r="E6380" s="35" t="n">
        <x:v>1</x:v>
      </x:c>
      <x:c r="F6380" s="35" t="n">
        <x:v>1</x:v>
      </x:c>
      <x:c r="G6380" s="32" t="n">
        <x:v>0.3399772413</x:v>
      </x:c>
      <x:c r="H6380" s="32" t="n">
        <x:v>0.3399772413</x:v>
      </x:c>
      <x:c r="I6380" s="33" t="n">
        <x:v>0</x:v>
      </x:c>
      <x:c r="J6380" s="34" t="n">
        <x:v>1</x:v>
      </x:c>
      <x:c r="K6380" s="33" t="n">
        <x:v>173.78008287493762</x:v>
      </x:c>
      <x:c r="L6380" s="32" t="n">
        <x:v>59.081273168706666</x:v>
      </x:c>
      <x:c r="M6380" s="33" t="n">
        <x:v>3.24</x:v>
      </x:c>
      <x:c r="N6380" s="33" t="n">
        <x:v>173.78008287493762</x:v>
      </x:c>
      <x:c r="O6380" s="32" t="n">
        <x:v>59.081273168706666</x:v>
      </x:c>
      <x:c r="P6380" s="32" t="n">
        <x:v>0</x:v>
      </x:c>
      <x:c r="Q6380" s="33" t="n">
        <x:v>1</x:v>
      </x:c>
      <x:c r="R6380" s="34" t="n">
        <x:v>0</x:v>
      </x:c>
    </x:row>
    <x:row r="6381" ht="18" customHeight="1">
      <x:c r="A6381" s="25" t="str">
        <x:v>EEZ_954</x:v>
      </x:c>
      <x:c r="B6381" s="25" t="str">
        <x:v>South Africa (Indian Ocean Coast)</x:v>
      </x:c>
      <x:c r="C6381" s="25" t="str">
        <x:v>functional</x:v>
      </x:c>
      <x:c r="D6381" s="25" t="str">
        <x:v>Small pelagics (&lt;30 cm)</x:v>
      </x:c>
      <x:c r="E6381" s="35" t="n">
        <x:v>1</x:v>
      </x:c>
      <x:c r="F6381" s="35" t="n">
        <x:v>1</x:v>
      </x:c>
      <x:c r="G6381" s="32" t="n">
        <x:v>0.0124324312</x:v>
      </x:c>
      <x:c r="H6381" s="32" t="n">
        <x:v>0.0124324312</x:v>
      </x:c>
      <x:c r="I6381" s="33" t="n">
        <x:v>0</x:v>
      </x:c>
      <x:c r="J6381" s="34" t="n">
        <x:v>1</x:v>
      </x:c>
      <x:c r="K6381" s="33" t="n">
        <x:v>177.82794100389225</x:v>
      </x:c>
      <x:c r="L6381" s="32" t="n">
        <x:v>2.2108336419685495</x:v>
      </x:c>
      <x:c r="M6381" s="33" t="n">
        <x:v>3.25</x:v>
      </x:c>
      <x:c r="N6381" s="33" t="n">
        <x:v>177.82794100389228</x:v>
      </x:c>
      <x:c r="O6381" s="32" t="n">
        <x:v>2.2108336419685495</x:v>
      </x:c>
      <x:c r="P6381" s="32" t="n">
        <x:v>0</x:v>
      </x:c>
      <x:c r="Q6381" s="33" t="n">
        <x:v>1</x:v>
      </x:c>
      <x:c r="R6381" s="34" t="n">
        <x:v>0</x:v>
      </x:c>
    </x:row>
    <x:row r="6382" ht="18" customHeight="1">
      <x:c r="A6382" s="25" t="str">
        <x:v>EEZ_954</x:v>
      </x:c>
      <x:c r="B6382" s="25" t="str">
        <x:v>South Africa (Indian Ocean Coast)</x:v>
      </x:c>
      <x:c r="C6382" s="25" t="str">
        <x:v>functional</x:v>
      </x:c>
      <x:c r="D6382" s="25" t="str">
        <x:v>Small to medium rays (&lt;90 cm)</x:v>
      </x:c>
      <x:c r="E6382" s="35" t="n">
        <x:v>1</x:v>
      </x:c>
      <x:c r="F6382" s="35" t="n">
        <x:v>1</x:v>
      </x:c>
      <x:c r="G6382" s="32" t="n">
        <x:v>0.1105729679</x:v>
      </x:c>
      <x:c r="H6382" s="32" t="n">
        <x:v>0.1105729679</x:v>
      </x:c>
      <x:c r="I6382" s="33" t="n">
        <x:v>0</x:v>
      </x:c>
      <x:c r="J6382" s="34" t="n">
        <x:v>1</x:v>
      </x:c>
      <x:c r="K6382" s="33" t="n">
        <x:v>630.957344480193</x:v>
      </x:c>
      <x:c r="L6382" s="32" t="n">
        <x:v>69.76682619747763</x:v>
      </x:c>
      <x:c r="M6382" s="33" t="n">
        <x:v>3.8</x:v>
      </x:c>
      <x:c r="N6382" s="33" t="n">
        <x:v>630.957344480193</x:v>
      </x:c>
      <x:c r="O6382" s="32" t="n">
        <x:v>69.76682619747763</x:v>
      </x:c>
      <x:c r="P6382" s="32" t="n">
        <x:v>0</x:v>
      </x:c>
      <x:c r="Q6382" s="33" t="n">
        <x:v>1</x:v>
      </x:c>
      <x:c r="R6382" s="34" t="n">
        <x:v>0</x:v>
      </x:c>
    </x:row>
    <x:row r="6383" ht="18" customHeight="1">
      <x:c r="A6383" s="25" t="str">
        <x:v>EEZ_956</x:v>
      </x:c>
      <x:c r="B6383" s="25" t="str">
        <x:v>Thailand (Andaman Sea)</x:v>
      </x:c>
      <x:c r="C6383" s="25" t="str">
        <x:v>functional</x:v>
      </x:c>
      <x:c r="D6383" s="25" t="str">
        <x:v>Cephalopods</x:v>
      </x:c>
      <x:c r="E6383" s="35" t="n">
        <x:v>4</x:v>
      </x:c>
      <x:c r="F6383" s="35" t="n">
        <x:v>4</x:v>
      </x:c>
      <x:c r="G6383" s="32" t="n">
        <x:v>23657.3787027858</x:v>
      </x:c>
      <x:c r="H6383" s="32" t="n">
        <x:v>23657.3787027858</x:v>
      </x:c>
      <x:c r="I6383" s="33" t="n">
        <x:v>0</x:v>
      </x:c>
      <x:c r="J6383" s="34" t="n">
        <x:v>1</x:v>
      </x:c>
      <x:c r="K6383" s="33" t="n">
        <x:v>729.6145777104565</x:v>
      </x:c>
      <x:c r="L6383" s="32" t="n">
        <x:v>17260768.37196941</x:v>
      </x:c>
      <x:c r="M6383" s="33" t="n">
        <x:v>3.849127998180228</x:v>
      </x:c>
      <x:c r="N6383" s="33" t="n">
        <x:v>706.5257555858367</x:v>
      </x:c>
      <x:c r="O6383" s="32" t="n">
        <x:v>16714547.36316602</x:v>
      </x:c>
      <x:c r="P6383" s="32" t="n">
        <x:v>546221.00880339</x:v>
      </x:c>
      <x:c r="Q6383" s="33" t="n">
        <x:v>1.0326793778458578</x:v>
      </x:c>
      <x:c r="R6383" s="34" t="n">
        <x:v>0.032679377845857886</x:v>
      </x:c>
    </x:row>
    <x:row r="6384" ht="18" customHeight="1">
      <x:c r="A6384" s="25" t="str">
        <x:v>EEZ_956</x:v>
      </x:c>
      <x:c r="B6384" s="25" t="str">
        <x:v>Thailand (Andaman Sea)</x:v>
      </x:c>
      <x:c r="C6384" s="25" t="str">
        <x:v>functional</x:v>
      </x:c>
      <x:c r="D6384" s="25" t="str">
        <x:v>Jellyfish</x:v>
      </x:c>
      <x:c r="E6384" s="35" t="n">
        <x:v>1</x:v>
      </x:c>
      <x:c r="F6384" s="35" t="n">
        <x:v>1</x:v>
      </x:c>
      <x:c r="G6384" s="32" t="n">
        <x:v>11996.7280563814</x:v>
      </x:c>
      <x:c r="H6384" s="32" t="n">
        <x:v>11996.7280563814</x:v>
      </x:c>
      <x:c r="I6384" s="33" t="n">
        <x:v>0</x:v>
      </x:c>
      <x:c r="J6384" s="34" t="n">
        <x:v>1</x:v>
      </x:c>
      <x:c r="K6384" s="33" t="n">
        <x:v>288.40315031266056</x:v>
      </x:c>
      <x:c r="L6384" s="32" t="n">
        <x:v>3459894.1649046773</x:v>
      </x:c>
      <x:c r="M6384" s="33" t="n">
        <x:v>3.46</x:v>
      </x:c>
      <x:c r="N6384" s="33" t="n">
        <x:v>288.40315031266056</x:v>
      </x:c>
      <x:c r="O6384" s="32" t="n">
        <x:v>3459894.1649046773</x:v>
      </x:c>
      <x:c r="P6384" s="32" t="n">
        <x:v>0</x:v>
      </x:c>
      <x:c r="Q6384" s="33" t="n">
        <x:v>1</x:v>
      </x:c>
      <x:c r="R6384" s="34" t="n">
        <x:v>0</x:v>
      </x:c>
    </x:row>
    <x:row r="6385" ht="18" customHeight="1">
      <x:c r="A6385" s="25" t="str">
        <x:v>EEZ_956</x:v>
      </x:c>
      <x:c r="B6385" s="25" t="str">
        <x:v>Thailand (Andaman Sea)</x:v>
      </x:c>
      <x:c r="C6385" s="25" t="str">
        <x:v>functional</x:v>
      </x:c>
      <x:c r="D6385" s="25" t="str">
        <x:v>Large benthopelagics (&gt;=90 cm)</x:v>
      </x:c>
      <x:c r="E6385" s="35" t="n">
        <x:v>2</x:v>
      </x:c>
      <x:c r="F6385" s="35" t="n">
        <x:v>2</x:v>
      </x:c>
      <x:c r="G6385" s="32" t="n">
        <x:v>3815.7120045243</x:v>
      </x:c>
      <x:c r="H6385" s="32" t="n">
        <x:v>3815.7120045243</x:v>
      </x:c>
      <x:c r="I6385" s="33" t="n">
        <x:v>0</x:v>
      </x:c>
      <x:c r="J6385" s="34" t="n">
        <x:v>1</x:v>
      </x:c>
      <x:c r="K6385" s="33" t="n">
        <x:v>2258.992453191862</x:v>
      </x:c>
      <x:c r="L6385" s="32" t="n">
        <x:v>8619664.621773984</x:v>
      </x:c>
      <x:c r="M6385" s="33" t="n">
        <x:v>4.341864752661937</x:v>
      </x:c>
      <x:c r="N6385" s="33" t="n">
        <x:v>2197.175525114958</x:v>
      </x:c>
      <x:c r="O6385" s="32" t="n">
        <x:v>8383789.027228128</x:v>
      </x:c>
      <x:c r="P6385" s="32" t="n">
        <x:v>235875.59454585612</x:v>
      </x:c>
      <x:c r="Q6385" s="33" t="n">
        <x:v>1.0281347244998413</x:v>
      </x:c>
      <x:c r="R6385" s="34" t="n">
        <x:v>0.028134724499841328</x:v>
      </x:c>
    </x:row>
    <x:row r="6386" ht="18" customHeight="1">
      <x:c r="A6386" s="25" t="str">
        <x:v>EEZ_956</x:v>
      </x:c>
      <x:c r="B6386" s="25" t="str">
        <x:v>Thailand (Andaman Sea)</x:v>
      </x:c>
      <x:c r="C6386" s="25" t="str">
        <x:v>functional</x:v>
      </x:c>
      <x:c r="D6386" s="25" t="str">
        <x:v>Large demersals (&gt;=90 cm)</x:v>
      </x:c>
      <x:c r="E6386" s="35" t="n">
        <x:v>2</x:v>
      </x:c>
      <x:c r="F6386" s="35" t="n">
        <x:v>2</x:v>
      </x:c>
      <x:c r="G6386" s="32" t="n">
        <x:v>485.8206725843</x:v>
      </x:c>
      <x:c r="H6386" s="32" t="n">
        <x:v>485.8206725843</x:v>
      </x:c>
      <x:c r="I6386" s="33" t="n">
        <x:v>0</x:v>
      </x:c>
      <x:c r="J6386" s="34" t="n">
        <x:v>1</x:v>
      </x:c>
      <x:c r="K6386" s="33" t="n">
        <x:v>2348.446337791329</x:v>
      </x:c>
      <x:c r="L6386" s="32" t="n">
        <x:v>1140923.7793539197</x:v>
      </x:c>
      <x:c r="M6386" s="33" t="n">
        <x:v>4.370559111686938</x:v>
      </x:c>
      <x:c r="N6386" s="33" t="n">
        <x:v>2347.248724239315</x:v>
      </x:c>
      <x:c r="O6386" s="32" t="n">
        <x:v>1140341.953932584</x:v>
      </x:c>
      <x:c r="P6386" s="32" t="n">
        <x:v>581.8254213356413</x:v>
      </x:c>
      <x:c r="Q6386" s="33" t="n">
        <x:v>1.0005102201311888</x:v>
      </x:c>
      <x:c r="R6386" s="34" t="n">
        <x:v>0.0005102201311888577</x:v>
      </x:c>
    </x:row>
    <x:row r="6387" ht="18" customHeight="1">
      <x:c r="A6387" s="25" t="str">
        <x:v>EEZ_956</x:v>
      </x:c>
      <x:c r="B6387" s="25" t="str">
        <x:v>Thailand (Andaman Sea)</x:v>
      </x:c>
      <x:c r="C6387" s="25" t="str">
        <x:v>functional</x:v>
      </x:c>
      <x:c r="D6387" s="25" t="str">
        <x:v>Large pelagics (&gt;=90 cm)</x:v>
      </x:c>
      <x:c r="E6387" s="35" t="n">
        <x:v>12</x:v>
      </x:c>
      <x:c r="F6387" s="35" t="n">
        <x:v>12</x:v>
      </x:c>
      <x:c r="G6387" s="32" t="n">
        <x:v>15317.5157010295</x:v>
      </x:c>
      <x:c r="H6387" s="32" t="n">
        <x:v>15317.5157010295</x:v>
      </x:c>
      <x:c r="I6387" s="33" t="n">
        <x:v>0</x:v>
      </x:c>
      <x:c r="J6387" s="34" t="n">
        <x:v>1</x:v>
      </x:c>
      <x:c r="K6387" s="33" t="n">
        <x:v>2727.4109950831676</x:v>
      </x:c>
      <x:c r="L6387" s="32" t="n">
        <x:v>41777160.740346916</x:v>
      </x:c>
      <x:c r="M6387" s="33" t="n">
        <x:v>4.433003546654675</x:v>
      </x:c>
      <x:c r="N6387" s="33" t="n">
        <x:v>2710.2137646912115</x:v>
      </x:c>
      <x:c r="O6387" s="32" t="n">
        <x:v>41513741.8938039</x:v>
      </x:c>
      <x:c r="P6387" s="32" t="n">
        <x:v>263418.84654301405</x:v>
      </x:c>
      <x:c r="Q6387" s="33" t="n">
        <x:v>1.006345340952807</x:v>
      </x:c>
      <x:c r="R6387" s="34" t="n">
        <x:v>0.006345340952807013</x:v>
      </x:c>
    </x:row>
    <x:row r="6388" ht="18" customHeight="1">
      <x:c r="A6388" s="25" t="str">
        <x:v>EEZ_956</x:v>
      </x:c>
      <x:c r="B6388" s="25" t="str">
        <x:v>Thailand (Andaman Sea)</x:v>
      </x:c>
      <x:c r="C6388" s="25" t="str">
        <x:v>functional</x:v>
      </x:c>
      <x:c r="D6388" s="25" t="str">
        <x:v>Large rays (&gt;=90 cm)</x:v>
      </x:c>
      <x:c r="E6388" s="35" t="n">
        <x:v>2</x:v>
      </x:c>
      <x:c r="F6388" s="35" t="n">
        <x:v>2</x:v>
      </x:c>
      <x:c r="G6388" s="32" t="n">
        <x:v>1645.4968561658</x:v>
      </x:c>
      <x:c r="H6388" s="32" t="n">
        <x:v>1645.4968561658</x:v>
      </x:c>
      <x:c r="I6388" s="33" t="n">
        <x:v>0</x:v>
      </x:c>
      <x:c r="J6388" s="34" t="n">
        <x:v>1</x:v>
      </x:c>
      <x:c r="K6388" s="33" t="n">
        <x:v>339.7229687036973</x:v>
      </x:c>
      <x:c r="L6388" s="32" t="n">
        <x:v>559013.0769692464</x:v>
      </x:c>
      <x:c r="M6388" s="33" t="n">
        <x:v>3.499138682792101</x:v>
      </x:c>
      <x:c r="N6388" s="33" t="n">
        <x:v>315.6012268500911</x:v>
      </x:c>
      <x:c r="O6388" s="32" t="n">
        <x:v>519320.8265838944</x:v>
      </x:c>
      <x:c r="P6388" s="32" t="n">
        <x:v>39692.250385352</x:v>
      </x:c>
      <x:c r="Q6388" s="33" t="n">
        <x:v>1.0764310775796315</x:v>
      </x:c>
      <x:c r="R6388" s="34" t="n">
        <x:v>0.07643107757963152</x:v>
      </x:c>
    </x:row>
    <x:row r="6389" ht="18" customHeight="1">
      <x:c r="A6389" s="25" t="str">
        <x:v>EEZ_956</x:v>
      </x:c>
      <x:c r="B6389" s="25" t="str">
        <x:v>Thailand (Andaman Sea)</x:v>
      </x:c>
      <x:c r="C6389" s="25" t="str">
        <x:v>functional</x:v>
      </x:c>
      <x:c r="D6389" s="25" t="str">
        <x:v>Large sharks (&gt;=90 cm)</x:v>
      </x:c>
      <x:c r="E6389" s="35" t="n">
        <x:v>1</x:v>
      </x:c>
      <x:c r="F6389" s="35" t="n">
        <x:v>1</x:v>
      </x:c>
      <x:c r="G6389" s="32" t="n">
        <x:v>194.93943531940002</x:v>
      </x:c>
      <x:c r="H6389" s="32" t="n">
        <x:v>194.93943531940002</x:v>
      </x:c>
      <x:c r="I6389" s="33" t="n">
        <x:v>0</x:v>
      </x:c>
      <x:c r="J6389" s="34" t="n">
        <x:v>1</x:v>
      </x:c>
      <x:c r="K6389" s="33" t="n">
        <x:v>1122.018454301963</x:v>
      </x:c>
      <x:c r="L6389" s="32" t="n">
        <x:v>218725.64389957068</x:v>
      </x:c>
      <x:c r="M6389" s="33" t="n">
        <x:v>4.05</x:v>
      </x:c>
      <x:c r="N6389" s="33" t="n">
        <x:v>1122.018454301963</x:v>
      </x:c>
      <x:c r="O6389" s="32" t="n">
        <x:v>218725.64389957068</x:v>
      </x:c>
      <x:c r="P6389" s="32" t="n">
        <x:v>0</x:v>
      </x:c>
      <x:c r="Q6389" s="33" t="n">
        <x:v>1</x:v>
      </x:c>
      <x:c r="R6389" s="34" t="n">
        <x:v>0</x:v>
      </x:c>
    </x:row>
    <x:row r="6390" ht="18" customHeight="1">
      <x:c r="A6390" s="25" t="str">
        <x:v>EEZ_956</x:v>
      </x:c>
      <x:c r="B6390" s="25" t="str">
        <x:v>Thailand (Andaman Sea)</x:v>
      </x:c>
      <x:c r="C6390" s="25" t="str">
        <x:v>functional</x:v>
      </x:c>
      <x:c r="D6390" s="25" t="str">
        <x:v>Lobsters, crabs</x:v>
      </x:c>
      <x:c r="E6390" s="35" t="n">
        <x:v>3</x:v>
      </x:c>
      <x:c r="F6390" s="35" t="n">
        <x:v>3</x:v>
      </x:c>
      <x:c r="G6390" s="32" t="n">
        <x:v>8404.9153447984</x:v>
      </x:c>
      <x:c r="H6390" s="32" t="n">
        <x:v>8404.9153447984</x:v>
      </x:c>
      <x:c r="I6390" s="33" t="n">
        <x:v>0</x:v>
      </x:c>
      <x:c r="J6390" s="34" t="n">
        <x:v>1</x:v>
      </x:c>
      <x:c r="K6390" s="33" t="n">
        <x:v>34.459135957055985</x:v>
      </x:c>
      <x:c r="L6390" s="32" t="n">
        <x:v>289626.1205739542</x:v>
      </x:c>
      <x:c r="M6390" s="33" t="n">
        <x:v>2.5050569152318056</x:v>
      </x:c>
      <x:c r="N6390" s="33" t="n">
        <x:v>31.99314359290139</x:v>
      </x:c>
      <x:c r="O6390" s="32" t="n">
        <x:v>268899.66351231554</x:v>
      </x:c>
      <x:c r="P6390" s="32" t="n">
        <x:v>20726.457061638648</x:v>
      </x:c>
      <x:c r="Q6390" s="33" t="n">
        <x:v>1.077078776488277</x:v>
      </x:c>
      <x:c r="R6390" s="34" t="n">
        <x:v>0.07707877648827693</x:v>
      </x:c>
    </x:row>
    <x:row r="6391" ht="18" customHeight="1">
      <x:c r="A6391" s="25" t="str">
        <x:v>EEZ_956</x:v>
      </x:c>
      <x:c r="B6391" s="25" t="str">
        <x:v>Thailand (Andaman Sea)</x:v>
      </x:c>
      <x:c r="C6391" s="25" t="str">
        <x:v>functional</x:v>
      </x:c>
      <x:c r="D6391" s="25" t="str">
        <x:v>Medium benthopelagics (30 - 89 cm)</x:v>
      </x:c>
      <x:c r="E6391" s="35" t="n">
        <x:v>2</x:v>
      </x:c>
      <x:c r="F6391" s="35" t="n">
        <x:v>2</x:v>
      </x:c>
      <x:c r="G6391" s="32" t="n">
        <x:v>247.59327118789997</x:v>
      </x:c>
      <x:c r="H6391" s="32" t="n">
        <x:v>247.59327118789997</x:v>
      </x:c>
      <x:c r="I6391" s="33" t="n">
        <x:v>0</x:v>
      </x:c>
      <x:c r="J6391" s="34" t="n">
        <x:v>1</x:v>
      </x:c>
      <x:c r="K6391" s="33" t="n">
        <x:v>114.2689666910065</x:v>
      </x:c>
      <x:c r="L6391" s="32" t="n">
        <x:v>28292.22725828748</x:v>
      </x:c>
      <x:c r="M6391" s="33" t="n">
        <x:v>3.024285301704039</x:v>
      </x:c>
      <x:c r="N6391" s="33" t="n">
        <x:v>105.75119939625996</x:v>
      </x:c>
      <x:c r="O6391" s="32" t="n">
        <x:v>26183.285390563877</x:v>
      </x:c>
      <x:c r="P6391" s="32" t="n">
        <x:v>2108.9418677236026</x:v>
      </x:c>
      <x:c r="Q6391" s="33" t="n">
        <x:v>1.0805453493045467</x:v>
      </x:c>
      <x:c r="R6391" s="34" t="n">
        <x:v>0.08054534930454672</x:v>
      </x:c>
    </x:row>
    <x:row r="6392" ht="18" customHeight="1">
      <x:c r="A6392" s="25" t="str">
        <x:v>EEZ_956</x:v>
      </x:c>
      <x:c r="B6392" s="25" t="str">
        <x:v>Thailand (Andaman Sea)</x:v>
      </x:c>
      <x:c r="C6392" s="25" t="str">
        <x:v>functional</x:v>
      </x:c>
      <x:c r="D6392" s="25" t="str">
        <x:v>Medium demersals (30 - 89 cm)</x:v>
      </x:c>
      <x:c r="E6392" s="35" t="n">
        <x:v>7</x:v>
      </x:c>
      <x:c r="F6392" s="35" t="n">
        <x:v>7</x:v>
      </x:c>
      <x:c r="G6392" s="32" t="n">
        <x:v>83018.56533638321</x:v>
      </x:c>
      <x:c r="H6392" s="32" t="n">
        <x:v>83018.56533638321</x:v>
      </x:c>
      <x:c r="I6392" s="33" t="n">
        <x:v>0</x:v>
      </x:c>
      <x:c r="J6392" s="34" t="n">
        <x:v>1</x:v>
      </x:c>
      <x:c r="K6392" s="33" t="n">
        <x:v>1126.8522893490765</x:v>
      </x:c>
      <x:c r="L6392" s="32" t="n">
        <x:v>93549660.4077793</x:v>
      </x:c>
      <x:c r="M6392" s="33" t="n">
        <x:v>3.8721289617069914</x:v>
      </x:c>
      <x:c r="N6392" s="33" t="n">
        <x:v>744.9531514056274</x:v>
      </x:c>
      <x:c r="O6392" s="32" t="n">
        <x:v>61844941.87251265</x:v>
      </x:c>
      <x:c r="P6392" s="32" t="n">
        <x:v>31704718.535266653</x:v>
      </x:c>
      <x:c r="Q6392" s="33" t="n">
        <x:v>1.5126485299415893</x:v>
      </x:c>
      <x:c r="R6392" s="34" t="n">
        <x:v>0.5126485299415893</x:v>
      </x:c>
    </x:row>
    <x:row r="6393" ht="18" customHeight="1">
      <x:c r="A6393" s="25" t="str">
        <x:v>EEZ_956</x:v>
      </x:c>
      <x:c r="B6393" s="25" t="str">
        <x:v>Thailand (Andaman Sea)</x:v>
      </x:c>
      <x:c r="C6393" s="25" t="str">
        <x:v>functional</x:v>
      </x:c>
      <x:c r="D6393" s="25" t="str">
        <x:v>Medium pelagics (30 - 89 cm)</x:v>
      </x:c>
      <x:c r="E6393" s="35" t="n">
        <x:v>8</x:v>
      </x:c>
      <x:c r="F6393" s="35" t="n">
        <x:v>8</x:v>
      </x:c>
      <x:c r="G6393" s="32" t="n">
        <x:v>128010.9254968971</x:v>
      </x:c>
      <x:c r="H6393" s="32" t="n">
        <x:v>128010.9254968971</x:v>
      </x:c>
      <x:c r="I6393" s="33" t="n">
        <x:v>0</x:v>
      </x:c>
      <x:c r="J6393" s="34" t="n">
        <x:v>1</x:v>
      </x:c>
      <x:c r="K6393" s="33" t="n">
        <x:v>768.1956577524535</x:v>
      </x:c>
      <x:c r="L6393" s="32" t="n">
        <x:v>98337437.1115892</x:v>
      </x:c>
      <x:c r="M6393" s="33" t="n">
        <x:v>3.76745413486224</x:v>
      </x:c>
      <x:c r="N6393" s="33" t="n">
        <x:v>585.401909707137</x:v>
      </x:c>
      <x:c r="O6393" s="32" t="n">
        <x:v>74937840.2492616</x:v>
      </x:c>
      <x:c r="P6393" s="32" t="n">
        <x:v>23399596.86232759</x:v>
      </x:c>
      <x:c r="Q6393" s="33" t="n">
        <x:v>1.3122534194272855</x:v>
      </x:c>
      <x:c r="R6393" s="34" t="n">
        <x:v>0.31225341942728535</x:v>
      </x:c>
    </x:row>
    <x:row r="6394" ht="18" customHeight="1">
      <x:c r="A6394" s="25" t="str">
        <x:v>EEZ_956</x:v>
      </x:c>
      <x:c r="B6394" s="25" t="str">
        <x:v>Thailand (Andaman Sea)</x:v>
      </x:c>
      <x:c r="C6394" s="25" t="str">
        <x:v>functional</x:v>
      </x:c>
      <x:c r="D6394" s="25" t="str">
        <x:v>Medium reef assoc. fish (30 - 89 cm)</x:v>
      </x:c>
      <x:c r="E6394" s="35" t="n">
        <x:v>8</x:v>
      </x:c>
      <x:c r="F6394" s="35" t="n">
        <x:v>8</x:v>
      </x:c>
      <x:c r="G6394" s="32" t="n">
        <x:v>21368.897691385202</x:v>
      </x:c>
      <x:c r="H6394" s="32" t="n">
        <x:v>21368.897691385202</x:v>
      </x:c>
      <x:c r="I6394" s="33" t="n">
        <x:v>0</x:v>
      </x:c>
      <x:c r="J6394" s="34" t="n">
        <x:v>1</x:v>
      </x:c>
      <x:c r="K6394" s="33" t="n">
        <x:v>1048.9514924537905</x:v>
      </x:c>
      <x:c r="L6394" s="32" t="n">
        <x:v>22414937.125470866</x:v>
      </x:c>
      <x:c r="M6394" s="33" t="n">
        <x:v>3.9448311311857354</x:v>
      </x:c>
      <x:c r="N6394" s="33" t="n">
        <x:v>880.7063571283678</x:v>
      </x:c>
      <x:c r="O6394" s="32" t="n">
        <x:v>18819724.04162865</x:v>
      </x:c>
      <x:c r="P6394" s="32" t="n">
        <x:v>3595213.083842214</x:v>
      </x:c>
      <x:c r="Q6394" s="33" t="n">
        <x:v>1.1910343146312727</x:v>
      </x:c>
      <x:c r="R6394" s="34" t="n">
        <x:v>0.19103431463127266</x:v>
      </x:c>
    </x:row>
    <x:row r="6395" ht="18" customHeight="1">
      <x:c r="A6395" s="25" t="str">
        <x:v>EEZ_956</x:v>
      </x:c>
      <x:c r="B6395" s="25" t="str">
        <x:v>Thailand (Andaman Sea)</x:v>
      </x:c>
      <x:c r="C6395" s="25" t="str">
        <x:v>functional</x:v>
      </x:c>
      <x:c r="D6395" s="25" t="str">
        <x:v>Other demersal invertebrates</x:v>
      </x:c>
      <x:c r="E6395" s="35" t="n">
        <x:v>2</x:v>
      </x:c>
      <x:c r="F6395" s="35" t="n">
        <x:v>2</x:v>
      </x:c>
      <x:c r="G6395" s="32" t="n">
        <x:v>367.72077411419997</x:v>
      </x:c>
      <x:c r="H6395" s="32" t="n">
        <x:v>367.72077411419997</x:v>
      </x:c>
      <x:c r="I6395" s="33" t="n">
        <x:v>0</x:v>
      </x:c>
      <x:c r="J6395" s="34" t="n">
        <x:v>1</x:v>
      </x:c>
      <x:c r="K6395" s="33" t="n">
        <x:v>26.10334378868625</x:v>
      </x:c>
      <x:c r="L6395" s="32" t="n">
        <x:v>9598.741784944801</x:v>
      </x:c>
      <x:c r="M6395" s="33" t="n">
        <x:v>2.4112955712726802</x:v>
      </x:c>
      <x:c r="N6395" s="33" t="n">
        <x:v>25.780751413133014</x:v>
      </x:c>
      <x:c r="O6395" s="32" t="n">
        <x:v>9480.117866883027</x:v>
      </x:c>
      <x:c r="P6395" s="32" t="n">
        <x:v>118.62391806177402</x:v>
      </x:c>
      <x:c r="Q6395" s="33" t="n">
        <x:v>1.012512915949723</x:v>
      </x:c>
      <x:c r="R6395" s="34" t="n">
        <x:v>0.012512915949722937</x:v>
      </x:c>
    </x:row>
    <x:row r="6396" ht="18" customHeight="1">
      <x:c r="A6396" s="25" t="str">
        <x:v>EEZ_956</x:v>
      </x:c>
      <x:c r="B6396" s="25" t="str">
        <x:v>Thailand (Andaman Sea)</x:v>
      </x:c>
      <x:c r="C6396" s="25" t="str">
        <x:v>functional</x:v>
      </x:c>
      <x:c r="D6396" s="25" t="str">
        <x:v>Shrimps</x:v>
      </x:c>
      <x:c r="E6396" s="35" t="n">
        <x:v>7</x:v>
      </x:c>
      <x:c r="F6396" s="35" t="n">
        <x:v>7</x:v>
      </x:c>
      <x:c r="G6396" s="32" t="n">
        <x:v>4461.082894447999</x:v>
      </x:c>
      <x:c r="H6396" s="32" t="n">
        <x:v>4461.082894447999</x:v>
      </x:c>
      <x:c r="I6396" s="33" t="n">
        <x:v>0</x:v>
      </x:c>
      <x:c r="J6396" s="34" t="n">
        <x:v>1</x:v>
      </x:c>
      <x:c r="K6396" s="33" t="n">
        <x:v>207.54966389245615</x:v>
      </x:c>
      <x:c r="L6396" s="32" t="n">
        <x:v>925896.2553390677</x:v>
      </x:c>
      <x:c r="M6396" s="33" t="n">
        <x:v>2.9041746094902527</x:v>
      </x:c>
      <x:c r="N6396" s="33" t="n">
        <x:v>80.20004454289551</x:v>
      </x:c>
      <x:c r="O6396" s="32" t="n">
        <x:v>357779.04684427875</x:v>
      </x:c>
      <x:c r="P6396" s="32" t="n">
        <x:v>568117.208494789</x:v>
      </x:c>
      <x:c r="Q6396" s="33" t="n">
        <x:v>2.5878996087271107</x:v>
      </x:c>
      <x:c r="R6396" s="34" t="n">
        <x:v>1.5878996087271111</x:v>
      </x:c>
    </x:row>
    <x:row r="6397" ht="18" customHeight="1">
      <x:c r="A6397" s="25" t="str">
        <x:v>EEZ_956</x:v>
      </x:c>
      <x:c r="B6397" s="25" t="str">
        <x:v>Thailand (Andaman Sea)</x:v>
      </x:c>
      <x:c r="C6397" s="25" t="str">
        <x:v>functional</x:v>
      </x:c>
      <x:c r="D6397" s="25" t="str">
        <x:v>Small benthopelagics (&lt;30 cm)</x:v>
      </x:c>
      <x:c r="E6397" s="35" t="n">
        <x:v>1</x:v>
      </x:c>
      <x:c r="F6397" s="35" t="n">
        <x:v>1</x:v>
      </x:c>
      <x:c r="G6397" s="32" t="n">
        <x:v>38731.1196075728</x:v>
      </x:c>
      <x:c r="H6397" s="32" t="n">
        <x:v>38731.1196075728</x:v>
      </x:c>
      <x:c r="I6397" s="33" t="n">
        <x:v>0</x:v>
      </x:c>
      <x:c r="J6397" s="34" t="n">
        <x:v>1</x:v>
      </x:c>
      <x:c r="K6397" s="33" t="n">
        <x:v>173.78008287493762</x:v>
      </x:c>
      <x:c r="L6397" s="32" t="n">
        <x:v>6730697.1752431225</x:v>
      </x:c>
      <x:c r="M6397" s="33" t="n">
        <x:v>3.24</x:v>
      </x:c>
      <x:c r="N6397" s="33" t="n">
        <x:v>173.78008287493762</x:v>
      </x:c>
      <x:c r="O6397" s="32" t="n">
        <x:v>6730697.1752431225</x:v>
      </x:c>
      <x:c r="P6397" s="32" t="n">
        <x:v>0</x:v>
      </x:c>
      <x:c r="Q6397" s="33" t="n">
        <x:v>1</x:v>
      </x:c>
      <x:c r="R6397" s="34" t="n">
        <x:v>0</x:v>
      </x:c>
    </x:row>
    <x:row r="6398" ht="18" customHeight="1">
      <x:c r="A6398" s="25" t="str">
        <x:v>EEZ_956</x:v>
      </x:c>
      <x:c r="B6398" s="25" t="str">
        <x:v>Thailand (Andaman Sea)</x:v>
      </x:c>
      <x:c r="C6398" s="25" t="str">
        <x:v>functional</x:v>
      </x:c>
      <x:c r="D6398" s="25" t="str">
        <x:v>Small demersals (&lt;30 cm)</x:v>
      </x:c>
      <x:c r="E6398" s="35" t="n">
        <x:v>2</x:v>
      </x:c>
      <x:c r="F6398" s="35" t="n">
        <x:v>2</x:v>
      </x:c>
      <x:c r="G6398" s="32" t="n">
        <x:v>37784.1448737068</x:v>
      </x:c>
      <x:c r="H6398" s="32" t="n">
        <x:v>37784.1448737068</x:v>
      </x:c>
      <x:c r="I6398" s="33" t="n">
        <x:v>0</x:v>
      </x:c>
      <x:c r="J6398" s="34" t="n">
        <x:v>1</x:v>
      </x:c>
      <x:c r="K6398" s="33" t="n">
        <x:v>324.4105610978732</x:v>
      </x:c>
      <x:c r="L6398" s="32" t="n">
        <x:v>12257575.639082551</x:v>
      </x:c>
      <x:c r="M6398" s="33" t="n">
        <x:v>3.5109633745223925</x:v>
      </x:c>
      <x:c r="N6398" s="33" t="n">
        <x:v>324.3122658793213</x:v>
      </x:c>
      <x:c r="O6398" s="32" t="n">
        <x:v>12253861.638304394</x:v>
      </x:c>
      <x:c r="P6398" s="32" t="n">
        <x:v>3714.000778157264</x:v>
      </x:c>
      <x:c r="Q6398" s="33" t="n">
        <x:v>1.0003030881927495</x:v>
      </x:c>
      <x:c r="R6398" s="34" t="n">
        <x:v>0.0003030881927495945</x:v>
      </x:c>
    </x:row>
    <x:row r="6399" ht="18" customHeight="1">
      <x:c r="A6399" s="25" t="str">
        <x:v>EEZ_956</x:v>
      </x:c>
      <x:c r="B6399" s="25" t="str">
        <x:v>Thailand (Andaman Sea)</x:v>
      </x:c>
      <x:c r="C6399" s="25" t="str">
        <x:v>functional</x:v>
      </x:c>
      <x:c r="D6399" s="25" t="str">
        <x:v>Small pelagics (&lt;30 cm)</x:v>
      </x:c>
      <x:c r="E6399" s="35" t="n">
        <x:v>2</x:v>
      </x:c>
      <x:c r="F6399" s="35" t="n">
        <x:v>2</x:v>
      </x:c>
      <x:c r="G6399" s="32" t="n">
        <x:v>38826.059888826</x:v>
      </x:c>
      <x:c r="H6399" s="32" t="n">
        <x:v>38826.059888826</x:v>
      </x:c>
      <x:c r="I6399" s="33" t="n">
        <x:v>0</x:v>
      </x:c>
      <x:c r="J6399" s="34" t="n">
        <x:v>1</x:v>
      </x:c>
      <x:c r="K6399" s="33" t="n">
        <x:v>127.55757364191409</x:v>
      </x:c>
      <x:c r="L6399" s="32" t="n">
        <x:v>4952557.993494289</x:v>
      </x:c>
      <x:c r="M6399" s="33" t="n">
        <x:v>3.0664659726818813</x:v>
      </x:c>
      <x:c r="N6399" s="33" t="n">
        <x:v>116.53757391439065</x:v>
      </x:c>
      <x:c r="O6399" s="32" t="n">
        <x:v>4524694.824098618</x:v>
      </x:c>
      <x:c r="P6399" s="32" t="n">
        <x:v>427863.1693956712</x:v>
      </x:c>
      <x:c r="Q6399" s="33" t="n">
        <x:v>1.0945617740044837</x:v>
      </x:c>
      <x:c r="R6399" s="34" t="n">
        <x:v>0.09456177400448383</x:v>
      </x:c>
    </x:row>
    <x:row r="6400" ht="18" customHeight="1">
      <x:c r="A6400" s="25" t="str">
        <x:v>EEZ_956</x:v>
      </x:c>
      <x:c r="B6400" s="25" t="str">
        <x:v>Thailand (Andaman Sea)</x:v>
      </x:c>
      <x:c r="C6400" s="25" t="str">
        <x:v>functional</x:v>
      </x:c>
      <x:c r="D6400" s="25" t="str">
        <x:v>Small reef assoc. fish (&lt;30 cm)</x:v>
      </x:c>
      <x:c r="E6400" s="35" t="n">
        <x:v>2</x:v>
      </x:c>
      <x:c r="F6400" s="35" t="n">
        <x:v>2</x:v>
      </x:c>
      <x:c r="G6400" s="32" t="n">
        <x:v>3020.5659748518</x:v>
      </x:c>
      <x:c r="H6400" s="32" t="n">
        <x:v>3020.5659748518</x:v>
      </x:c>
      <x:c r="I6400" s="33" t="n">
        <x:v>0</x:v>
      </x:c>
      <x:c r="J6400" s="34" t="n">
        <x:v>1</x:v>
      </x:c>
      <x:c r="K6400" s="33" t="n">
        <x:v>238.27667931130222</x:v>
      </x:c>
      <x:c r="L6400" s="32" t="n">
        <x:v>719730.4301283933</x:v>
      </x:c>
      <x:c r="M6400" s="33" t="n">
        <x:v>3.3672361864383347</x:v>
      </x:c>
      <x:c r="N6400" s="33" t="n">
        <x:v>232.93577096947382</x:v>
      </x:c>
      <x:c r="O6400" s="32" t="n">
        <x:v>703597.8641162643</x:v>
      </x:c>
      <x:c r="P6400" s="32" t="n">
        <x:v>16132.566012129071</x:v>
      </x:c>
      <x:c r="Q6400" s="33" t="n">
        <x:v>1.0229286739413173</x:v>
      </x:c>
      <x:c r="R6400" s="34" t="n">
        <x:v>0.02292867394131726</x:v>
      </x:c>
    </x:row>
    <x:row r="6401" ht="18" customHeight="1">
      <x:c r="A6401" s="25" t="str">
        <x:v>EEZ_956</x:v>
      </x:c>
      <x:c r="B6401" s="25" t="str">
        <x:v>Thailand (Andaman Sea)</x:v>
      </x:c>
      <x:c r="C6401" s="25" t="str">
        <x:v>functional</x:v>
      </x:c>
      <x:c r="D6401" s="25" t="str">
        <x:v>Small to medium flatfishes (&lt;90 cm)</x:v>
      </x:c>
      <x:c r="E6401" s="35" t="n">
        <x:v>1</x:v>
      </x:c>
      <x:c r="F6401" s="35" t="n">
        <x:v>1</x:v>
      </x:c>
      <x:c r="G6401" s="32" t="n">
        <x:v>98.9329564803</x:v>
      </x:c>
      <x:c r="H6401" s="32" t="n">
        <x:v>98.9329564803</x:v>
      </x:c>
      <x:c r="I6401" s="33" t="n">
        <x:v>0</x:v>
      </x:c>
      <x:c r="J6401" s="34" t="n">
        <x:v>1</x:v>
      </x:c>
      <x:c r="K6401" s="33" t="n">
        <x:v>2454.7089156850284</x:v>
      </x:c>
      <x:c r="L6401" s="32" t="n">
        <x:v>242851.61032727134</x:v>
      </x:c>
      <x:c r="M6401" s="33" t="n">
        <x:v>4.39</x:v>
      </x:c>
      <x:c r="N6401" s="33" t="n">
        <x:v>2454.7089156850284</x:v>
      </x:c>
      <x:c r="O6401" s="32" t="n">
        <x:v>242851.61032727134</x:v>
      </x:c>
      <x:c r="P6401" s="32" t="n">
        <x:v>0</x:v>
      </x:c>
      <x:c r="Q6401" s="33" t="n">
        <x:v>1</x:v>
      </x:c>
      <x:c r="R6401" s="34" t="n">
        <x:v>0</x:v>
      </x:c>
    </x:row>
    <x:row r="6402" ht="18" customHeight="1">
      <x:c r="A6402" s="25" t="str">
        <x:v>EEZ_957</x:v>
      </x:c>
      <x:c r="B6402" s="25" t="str">
        <x:v>Thailand (Gulf of Thailand)</x:v>
      </x:c>
      <x:c r="C6402" s="25" t="str">
        <x:v>functional</x:v>
      </x:c>
      <x:c r="D6402" s="25" t="str">
        <x:v>Cephalopods</x:v>
      </x:c>
      <x:c r="E6402" s="35" t="n">
        <x:v>4</x:v>
      </x:c>
      <x:c r="F6402" s="35" t="n">
        <x:v>4</x:v>
      </x:c>
      <x:c r="G6402" s="32" t="n">
        <x:v>98777.7110973716</x:v>
      </x:c>
      <x:c r="H6402" s="32" t="n">
        <x:v>98777.7110973716</x:v>
      </x:c>
      <x:c r="I6402" s="33" t="n">
        <x:v>0</x:v>
      </x:c>
      <x:c r="J6402" s="34" t="n">
        <x:v>1</x:v>
      </x:c>
      <x:c r="K6402" s="33" t="n">
        <x:v>718.0129027762893</x:v>
      </x:c>
      <x:c r="L6402" s="32" t="n">
        <x:v>70923671.07462147</x:v>
      </x:c>
      <x:c r="M6402" s="33" t="n">
        <x:v>3.8392088946281477</x:v>
      </x:c>
      <x:c r="N6402" s="33" t="n">
        <x:v>690.5718874278163</x:v>
      </x:c>
      <x:c r="O6402" s="32" t="n">
        <x:v>68213110.38831146</x:v>
      </x:c>
      <x:c r="P6402" s="32" t="n">
        <x:v>2710560.686310008</x:v>
      </x:c>
      <x:c r="Q6402" s="33" t="n">
        <x:v>1.0397366528352074</x:v>
      </x:c>
      <x:c r="R6402" s="34" t="n">
        <x:v>0.039736652835207345</x:v>
      </x:c>
    </x:row>
    <x:row r="6403" ht="18" customHeight="1">
      <x:c r="A6403" s="25" t="str">
        <x:v>EEZ_957</x:v>
      </x:c>
      <x:c r="B6403" s="25" t="str">
        <x:v>Thailand (Gulf of Thailand)</x:v>
      </x:c>
      <x:c r="C6403" s="25" t="str">
        <x:v>functional</x:v>
      </x:c>
      <x:c r="D6403" s="25" t="str">
        <x:v>Jellyfish</x:v>
      </x:c>
      <x:c r="E6403" s="35" t="n">
        <x:v>1</x:v>
      </x:c>
      <x:c r="F6403" s="35" t="n">
        <x:v>1</x:v>
      </x:c>
      <x:c r="G6403" s="32" t="n">
        <x:v>3392.8256918604</x:v>
      </x:c>
      <x:c r="H6403" s="32" t="n">
        <x:v>3392.8256918604</x:v>
      </x:c>
      <x:c r="I6403" s="33" t="n">
        <x:v>0</x:v>
      </x:c>
      <x:c r="J6403" s="34" t="n">
        <x:v>1</x:v>
      </x:c>
      <x:c r="K6403" s="33" t="n">
        <x:v>288.40315031266056</x:v>
      </x:c>
      <x:c r="L6403" s="32" t="n">
        <x:v>978501.6179942716</x:v>
      </x:c>
      <x:c r="M6403" s="33" t="n">
        <x:v>3.46</x:v>
      </x:c>
      <x:c r="N6403" s="33" t="n">
        <x:v>288.40315031266056</x:v>
      </x:c>
      <x:c r="O6403" s="32" t="n">
        <x:v>978501.6179942716</x:v>
      </x:c>
      <x:c r="P6403" s="32" t="n">
        <x:v>0</x:v>
      </x:c>
      <x:c r="Q6403" s="33" t="n">
        <x:v>1</x:v>
      </x:c>
      <x:c r="R6403" s="34" t="n">
        <x:v>0</x:v>
      </x:c>
    </x:row>
    <x:row r="6404" ht="18" customHeight="1">
      <x:c r="A6404" s="25" t="str">
        <x:v>EEZ_957</x:v>
      </x:c>
      <x:c r="B6404" s="25" t="str">
        <x:v>Thailand (Gulf of Thailand)</x:v>
      </x:c>
      <x:c r="C6404" s="25" t="str">
        <x:v>functional</x:v>
      </x:c>
      <x:c r="D6404" s="25" t="str">
        <x:v>Large benthopelagics (&gt;=90 cm)</x:v>
      </x:c>
      <x:c r="E6404" s="35" t="n">
        <x:v>2</x:v>
      </x:c>
      <x:c r="F6404" s="35" t="n">
        <x:v>2</x:v>
      </x:c>
      <x:c r="G6404" s="32" t="n">
        <x:v>9834.0982007401</x:v>
      </x:c>
      <x:c r="H6404" s="32" t="n">
        <x:v>9834.0982007401</x:v>
      </x:c>
      <x:c r="I6404" s="33" t="n">
        <x:v>0</x:v>
      </x:c>
      <x:c r="J6404" s="34" t="n">
        <x:v>1</x:v>
      </x:c>
      <x:c r="K6404" s="33" t="n">
        <x:v>2079.311466504065</x:v>
      </x:c>
      <x:c r="L6404" s="32" t="n">
        <x:v>20448153.15152588</x:v>
      </x:c>
      <x:c r="M6404" s="33" t="n">
        <x:v>4.304050738881705</x:v>
      </x:c>
      <x:c r="N6404" s="33" t="n">
        <x:v>2013.9595282035193</x:v>
      </x:c>
      <x:c r="O6404" s="32" t="n">
        <x:v>19805475.77266961</x:v>
      </x:c>
      <x:c r="P6404" s="32" t="n">
        <x:v>642677.3788562715</x:v>
      </x:c>
      <x:c r="Q6404" s="33" t="n">
        <x:v>1.0324494794385666</x:v>
      </x:c>
      <x:c r="R6404" s="34" t="n">
        <x:v>0.0324494794385666</x:v>
      </x:c>
    </x:row>
    <x:row r="6405" ht="18" customHeight="1">
      <x:c r="A6405" s="25" t="str">
        <x:v>EEZ_957</x:v>
      </x:c>
      <x:c r="B6405" s="25" t="str">
        <x:v>Thailand (Gulf of Thailand)</x:v>
      </x:c>
      <x:c r="C6405" s="25" t="str">
        <x:v>functional</x:v>
      </x:c>
      <x:c r="D6405" s="25" t="str">
        <x:v>Large demersals (&gt;=90 cm)</x:v>
      </x:c>
      <x:c r="E6405" s="35" t="n">
        <x:v>2</x:v>
      </x:c>
      <x:c r="F6405" s="35" t="n">
        <x:v>2</x:v>
      </x:c>
      <x:c r="G6405" s="32" t="n">
        <x:v>3076.1890395431</x:v>
      </x:c>
      <x:c r="H6405" s="32" t="n">
        <x:v>3076.1890395431</x:v>
      </x:c>
      <x:c r="I6405" s="33" t="n">
        <x:v>0</x:v>
      </x:c>
      <x:c r="J6405" s="34" t="n">
        <x:v>1</x:v>
      </x:c>
      <x:c r="K6405" s="33" t="n">
        <x:v>2366.361502129572</x:v>
      </x:c>
      <x:c r="L6405" s="32" t="n">
        <x:v>7279375.316447736</x:v>
      </x:c>
      <x:c r="M6405" s="33" t="n">
        <x:v>4.373915859882685</x:v>
      </x:c>
      <x:c r="N6405" s="33" t="n">
        <x:v>2365.461369124072</x:v>
      </x:c>
      <x:c r="O6405" s="32" t="n">
        <x:v>7276606.337162086</x:v>
      </x:c>
      <x:c r="P6405" s="32" t="n">
        <x:v>2768.9792856499553</x:v>
      </x:c>
      <x:c r="Q6405" s="33" t="n">
        <x:v>1.0003805316870735</x:v>
      </x:c>
      <x:c r="R6405" s="34" t="n">
        <x:v>0.0003805316870734925</x:v>
      </x:c>
    </x:row>
    <x:row r="6406" ht="18" customHeight="1">
      <x:c r="A6406" s="25" t="str">
        <x:v>EEZ_957</x:v>
      </x:c>
      <x:c r="B6406" s="25" t="str">
        <x:v>Thailand (Gulf of Thailand)</x:v>
      </x:c>
      <x:c r="C6406" s="25" t="str">
        <x:v>functional</x:v>
      </x:c>
      <x:c r="D6406" s="25" t="str">
        <x:v>Large pelagics (&gt;=90 cm)</x:v>
      </x:c>
      <x:c r="E6406" s="35" t="n">
        <x:v>5</x:v>
      </x:c>
      <x:c r="F6406" s="35" t="n">
        <x:v>5</x:v>
      </x:c>
      <x:c r="G6406" s="32" t="n">
        <x:v>37447.9265079803</x:v>
      </x:c>
      <x:c r="H6406" s="32" t="n">
        <x:v>37447.9265079803</x:v>
      </x:c>
      <x:c r="I6406" s="33" t="n">
        <x:v>0</x:v>
      </x:c>
      <x:c r="J6406" s="34" t="n">
        <x:v>1</x:v>
      </x:c>
      <x:c r="K6406" s="33" t="n">
        <x:v>2635.2252615236903</x:v>
      </x:c>
      <x:c r="L6406" s="32" t="n">
        <x:v>98683721.92551233</x:v>
      </x:c>
      <x:c r="M6406" s="33" t="n">
        <x:v>4.416864761116428</x:v>
      </x:c>
      <x:c r="N6406" s="33" t="n">
        <x:v>2611.348056504821</x:v>
      </x:c>
      <x:c r="O6406" s="32" t="n">
        <x:v>97789570.10674973</x:v>
      </x:c>
      <x:c r="P6406" s="32" t="n">
        <x:v>894151.8187626004</x:v>
      </x:c>
      <x:c r="Q6406" s="33" t="n">
        <x:v>1.0091436317573186</x:v>
      </x:c>
      <x:c r="R6406" s="34" t="n">
        <x:v>0.009143631757318497</x:v>
      </x:c>
    </x:row>
    <x:row r="6407" ht="18" customHeight="1">
      <x:c r="A6407" s="25" t="str">
        <x:v>EEZ_957</x:v>
      </x:c>
      <x:c r="B6407" s="25" t="str">
        <x:v>Thailand (Gulf of Thailand)</x:v>
      </x:c>
      <x:c r="C6407" s="25" t="str">
        <x:v>functional</x:v>
      </x:c>
      <x:c r="D6407" s="25" t="str">
        <x:v>Large rays (&gt;=90 cm)</x:v>
      </x:c>
      <x:c r="E6407" s="35" t="n">
        <x:v>1</x:v>
      </x:c>
      <x:c r="F6407" s="35" t="n">
        <x:v>1</x:v>
      </x:c>
      <x:c r="G6407" s="32" t="n">
        <x:v>2053.6462714548998</x:v>
      </x:c>
      <x:c r="H6407" s="32" t="n">
        <x:v>2053.6462714548998</x:v>
      </x:c>
      <x:c r="I6407" s="33" t="n">
        <x:v>0</x:v>
      </x:c>
      <x:c r="J6407" s="34" t="n">
        <x:v>1</x:v>
      </x:c>
      <x:c r="K6407" s="33" t="n">
        <x:v>524.8074602497728</x:v>
      </x:c>
      <x:c r="L6407" s="32" t="n">
        <x:v>1077768.8839736616</x:v>
      </x:c>
      <x:c r="M6407" s="33" t="n">
        <x:v>3.72</x:v>
      </x:c>
      <x:c r="N6407" s="33" t="n">
        <x:v>524.8074602497728</x:v>
      </x:c>
      <x:c r="O6407" s="32" t="n">
        <x:v>1077768.8839736616</x:v>
      </x:c>
      <x:c r="P6407" s="32" t="n">
        <x:v>0</x:v>
      </x:c>
      <x:c r="Q6407" s="33" t="n">
        <x:v>1</x:v>
      </x:c>
      <x:c r="R6407" s="34" t="n">
        <x:v>0</x:v>
      </x:c>
    </x:row>
    <x:row r="6408" ht="18" customHeight="1">
      <x:c r="A6408" s="25" t="str">
        <x:v>EEZ_957</x:v>
      </x:c>
      <x:c r="B6408" s="25" t="str">
        <x:v>Thailand (Gulf of Thailand)</x:v>
      </x:c>
      <x:c r="C6408" s="25" t="str">
        <x:v>functional</x:v>
      </x:c>
      <x:c r="D6408" s="25" t="str">
        <x:v>Large sharks (&gt;=90 cm)</x:v>
      </x:c>
      <x:c r="E6408" s="35" t="n">
        <x:v>1</x:v>
      </x:c>
      <x:c r="F6408" s="35" t="n">
        <x:v>1</x:v>
      </x:c>
      <x:c r="G6408" s="32" t="n">
        <x:v>464.2264509799</x:v>
      </x:c>
      <x:c r="H6408" s="32" t="n">
        <x:v>464.2264509799</x:v>
      </x:c>
      <x:c r="I6408" s="33" t="n">
        <x:v>0</x:v>
      </x:c>
      <x:c r="J6408" s="34" t="n">
        <x:v>1</x:v>
      </x:c>
      <x:c r="K6408" s="33" t="n">
        <x:v>1122.018454301963</x:v>
      </x:c>
      <x:c r="L6408" s="32" t="n">
        <x:v>520870.6449745534</x:v>
      </x:c>
      <x:c r="M6408" s="33" t="n">
        <x:v>4.05</x:v>
      </x:c>
      <x:c r="N6408" s="33" t="n">
        <x:v>1122.018454301963</x:v>
      </x:c>
      <x:c r="O6408" s="32" t="n">
        <x:v>520870.6449745534</x:v>
      </x:c>
      <x:c r="P6408" s="32" t="n">
        <x:v>0</x:v>
      </x:c>
      <x:c r="Q6408" s="33" t="n">
        <x:v>1</x:v>
      </x:c>
      <x:c r="R6408" s="34" t="n">
        <x:v>0</x:v>
      </x:c>
    </x:row>
    <x:row r="6409" ht="18" customHeight="1">
      <x:c r="A6409" s="25" t="str">
        <x:v>EEZ_957</x:v>
      </x:c>
      <x:c r="B6409" s="25" t="str">
        <x:v>Thailand (Gulf of Thailand)</x:v>
      </x:c>
      <x:c r="C6409" s="25" t="str">
        <x:v>functional</x:v>
      </x:c>
      <x:c r="D6409" s="25" t="str">
        <x:v>Lobsters, crabs</x:v>
      </x:c>
      <x:c r="E6409" s="35" t="n">
        <x:v>3</x:v>
      </x:c>
      <x:c r="F6409" s="35" t="n">
        <x:v>3</x:v>
      </x:c>
      <x:c r="G6409" s="32" t="n">
        <x:v>41434.592468290495</x:v>
      </x:c>
      <x:c r="H6409" s="32" t="n">
        <x:v>41434.592468290495</x:v>
      </x:c>
      <x:c r="I6409" s="33" t="n">
        <x:v>0</x:v>
      </x:c>
      <x:c r="J6409" s="34" t="n">
        <x:v>1</x:v>
      </x:c>
      <x:c r="K6409" s="33" t="n">
        <x:v>32.91366130474342</x:v>
      </x:c>
      <x:c r="L6409" s="32" t="n">
        <x:v>1363764.142801386</x:v>
      </x:c>
      <x:c r="M6409" s="33" t="n">
        <x:v>2.4965136033689537</x:v>
      </x:c>
      <x:c r="N6409" s="33" t="n">
        <x:v>31.36993388395404</x:v>
      </x:c>
      <x:c r="O6409" s="32" t="n">
        <x:v>1299800.4262388528</x:v>
      </x:c>
      <x:c r="P6409" s="32" t="n">
        <x:v>63963.716562533285</x:v>
      </x:c>
      <x:c r="Q6409" s="33" t="n">
        <x:v>1.0492104135922011</x:v>
      </x:c>
      <x:c r="R6409" s="34" t="n">
        <x:v>0.049210413592201144</x:v>
      </x:c>
    </x:row>
    <x:row r="6410" ht="18" customHeight="1">
      <x:c r="A6410" s="25" t="str">
        <x:v>EEZ_957</x:v>
      </x:c>
      <x:c r="B6410" s="25" t="str">
        <x:v>Thailand (Gulf of Thailand)</x:v>
      </x:c>
      <x:c r="C6410" s="25" t="str">
        <x:v>functional</x:v>
      </x:c>
      <x:c r="D6410" s="25" t="str">
        <x:v>Medium benthopelagics (30 - 89 cm)</x:v>
      </x:c>
      <x:c r="E6410" s="35" t="n">
        <x:v>2</x:v>
      </x:c>
      <x:c r="F6410" s="35" t="n">
        <x:v>2</x:v>
      </x:c>
      <x:c r="G6410" s="32" t="n">
        <x:v>7476.726157072801</x:v>
      </x:c>
      <x:c r="H6410" s="32" t="n">
        <x:v>7476.726157072801</x:v>
      </x:c>
      <x:c r="I6410" s="33" t="n">
        <x:v>0</x:v>
      </x:c>
      <x:c r="J6410" s="34" t="n">
        <x:v>1</x:v>
      </x:c>
      <x:c r="K6410" s="33" t="n">
        <x:v>93.10487362163526</x:v>
      </x:c>
      <x:c r="L6410" s="32" t="n">
        <x:v>696119.6439578378</x:v>
      </x:c>
      <x:c r="M6410" s="33" t="n">
        <x:v>2.955842435883567</x:v>
      </x:c>
      <x:c r="N6410" s="33" t="n">
        <x:v>90.33216848339337</x:v>
      </x:c>
      <x:c r="O6410" s="32" t="n">
        <x:v>675388.8869248945</x:v>
      </x:c>
      <x:c r="P6410" s="32" t="n">
        <x:v>20730.757032943307</x:v>
      </x:c>
      <x:c r="Q6410" s="33" t="n">
        <x:v>1.0306945486286165</x:v>
      </x:c>
      <x:c r="R6410" s="34" t="n">
        <x:v>0.030694548628616442</x:v>
      </x:c>
    </x:row>
    <x:row r="6411" ht="18" customHeight="1">
      <x:c r="A6411" s="25" t="str">
        <x:v>EEZ_957</x:v>
      </x:c>
      <x:c r="B6411" s="25" t="str">
        <x:v>Thailand (Gulf of Thailand)</x:v>
      </x:c>
      <x:c r="C6411" s="25" t="str">
        <x:v>functional</x:v>
      </x:c>
      <x:c r="D6411" s="25" t="str">
        <x:v>Medium demersals (30 - 89 cm)</x:v>
      </x:c>
      <x:c r="E6411" s="35" t="n">
        <x:v>7</x:v>
      </x:c>
      <x:c r="F6411" s="35" t="n">
        <x:v>7</x:v>
      </x:c>
      <x:c r="G6411" s="32" t="n">
        <x:v>213360.0982276743</x:v>
      </x:c>
      <x:c r="H6411" s="32" t="n">
        <x:v>213360.0982276743</x:v>
      </x:c>
      <x:c r="I6411" s="33" t="n">
        <x:v>0</x:v>
      </x:c>
      <x:c r="J6411" s="34" t="n">
        <x:v>1</x:v>
      </x:c>
      <x:c r="K6411" s="33" t="n">
        <x:v>992.9496202231189</x:v>
      </x:c>
      <x:c r="L6411" s="32" t="n">
        <x:v>211855828.50593653</x:v>
      </x:c>
      <x:c r="M6411" s="33" t="n">
        <x:v>3.833027931596131</x:v>
      </x:c>
      <x:c r="N6411" s="33" t="n">
        <x:v>680.8131436992243</x:v>
      </x:c>
      <x:c r="O6411" s="32" t="n">
        <x:v>145258359.2143582</x:v>
      </x:c>
      <x:c r="P6411" s="32" t="n">
        <x:v>66597469.29157832</x:v>
      </x:c>
      <x:c r="Q6411" s="33" t="n">
        <x:v>1.4584759848023634</x:v>
      </x:c>
      <x:c r="R6411" s="34" t="n">
        <x:v>0.4584759848023633</x:v>
      </x:c>
    </x:row>
    <x:row r="6412" ht="18" customHeight="1">
      <x:c r="A6412" s="25" t="str">
        <x:v>EEZ_957</x:v>
      </x:c>
      <x:c r="B6412" s="25" t="str">
        <x:v>Thailand (Gulf of Thailand)</x:v>
      </x:c>
      <x:c r="C6412" s="25" t="str">
        <x:v>functional</x:v>
      </x:c>
      <x:c r="D6412" s="25" t="str">
        <x:v>Medium pelagics (30 - 89 cm)</x:v>
      </x:c>
      <x:c r="E6412" s="35" t="n">
        <x:v>6</x:v>
      </x:c>
      <x:c r="F6412" s="35" t="n">
        <x:v>6</x:v>
      </x:c>
      <x:c r="G6412" s="32" t="n">
        <x:v>228922.37974357037</x:v>
      </x:c>
      <x:c r="H6412" s="32" t="n">
        <x:v>228922.37974357037</x:v>
      </x:c>
      <x:c r="I6412" s="33" t="n">
        <x:v>0</x:v>
      </x:c>
      <x:c r="J6412" s="34" t="n">
        <x:v>1</x:v>
      </x:c>
      <x:c r="K6412" s="33" t="n">
        <x:v>828.5721017334367</x:v>
      </x:c>
      <x:c r="L6412" s="32" t="n">
        <x:v>189678697.31795004</x:v>
      </x:c>
      <x:c r="M6412" s="33" t="n">
        <x:v>3.788913840709162</x:v>
      </x:c>
      <x:c r="N6412" s="33" t="n">
        <x:v>615.0548404298831</x:v>
      </x:c>
      <x:c r="O6412" s="32" t="n">
        <x:v>140799817.74401078</x:v>
      </x:c>
      <x:c r="P6412" s="32" t="n">
        <x:v>48878879.573939264</x:v>
      </x:c>
      <x:c r="Q6412" s="33" t="n">
        <x:v>1.3471515827016647</x:v>
      </x:c>
      <x:c r="R6412" s="34" t="n">
        <x:v>0.34715158270166463</x:v>
      </x:c>
    </x:row>
    <x:row r="6413" ht="18" customHeight="1">
      <x:c r="A6413" s="25" t="str">
        <x:v>EEZ_957</x:v>
      </x:c>
      <x:c r="B6413" s="25" t="str">
        <x:v>Thailand (Gulf of Thailand)</x:v>
      </x:c>
      <x:c r="C6413" s="25" t="str">
        <x:v>functional</x:v>
      </x:c>
      <x:c r="D6413" s="25" t="str">
        <x:v>Medium reef assoc. fish (30 - 89 cm)</x:v>
      </x:c>
      <x:c r="E6413" s="35" t="n">
        <x:v>6</x:v>
      </x:c>
      <x:c r="F6413" s="35" t="n">
        <x:v>6</x:v>
      </x:c>
      <x:c r="G6413" s="32" t="n">
        <x:v>29989.367838603102</x:v>
      </x:c>
      <x:c r="H6413" s="32" t="n">
        <x:v>29989.367838603102</x:v>
      </x:c>
      <x:c r="I6413" s="33" t="n">
        <x:v>0</x:v>
      </x:c>
      <x:c r="J6413" s="34" t="n">
        <x:v>1</x:v>
      </x:c>
      <x:c r="K6413" s="33" t="n">
        <x:v>761.4965157684774</x:v>
      </x:c>
      <x:c r="L6413" s="32" t="n">
        <x:v>22836799.119195495</x:v>
      </x:c>
      <x:c r="M6413" s="33" t="n">
        <x:v>3.7886521700055296</x:v>
      </x:c>
      <x:c r="N6413" s="33" t="n">
        <x:v>614.6843697837035</x:v>
      </x:c>
      <x:c r="O6413" s="32" t="n">
        <x:v>18433995.670083415</x:v>
      </x:c>
      <x:c r="P6413" s="32" t="n">
        <x:v>4402803.44911208</x:v>
      </x:c>
      <x:c r="Q6413" s="33" t="n">
        <x:v>1.2388415147703111</x:v>
      </x:c>
      <x:c r="R6413" s="34" t="n">
        <x:v>0.23884151477031118</x:v>
      </x:c>
    </x:row>
    <x:row r="6414" ht="18" customHeight="1">
      <x:c r="A6414" s="25" t="str">
        <x:v>EEZ_957</x:v>
      </x:c>
      <x:c r="B6414" s="25" t="str">
        <x:v>Thailand (Gulf of Thailand)</x:v>
      </x:c>
      <x:c r="C6414" s="25" t="str">
        <x:v>functional</x:v>
      </x:c>
      <x:c r="D6414" s="25" t="str">
        <x:v>Other demersal invertebrates</x:v>
      </x:c>
      <x:c r="E6414" s="35" t="n">
        <x:v>5</x:v>
      </x:c>
      <x:c r="F6414" s="35" t="n">
        <x:v>5</x:v>
      </x:c>
      <x:c r="G6414" s="32" t="n">
        <x:v>37459.9047493989</x:v>
      </x:c>
      <x:c r="H6414" s="32" t="n">
        <x:v>37459.9047493989</x:v>
      </x:c>
      <x:c r="I6414" s="33" t="n">
        <x:v>0</x:v>
      </x:c>
      <x:c r="J6414" s="34" t="n">
        <x:v>1</x:v>
      </x:c>
      <x:c r="K6414" s="33" t="n">
        <x:v>11.18841547912253</x:v>
      </x:c>
      <x:c r="L6414" s="32" t="n">
        <x:v>419116.9781446302</x:v>
      </x:c>
      <x:c r="M6414" s="33" t="n">
        <x:v>2.0373128001525522</x:v>
      </x:c>
      <x:c r="N6414" s="33" t="n">
        <x:v>10.897146766235005</x:v>
      </x:c>
      <x:c r="O6414" s="32" t="n">
        <x:v>408206.0799033835</x:v>
      </x:c>
      <x:c r="P6414" s="32" t="n">
        <x:v>10910.898241246701</x:v>
      </x:c>
      <x:c r="Q6414" s="33" t="n">
        <x:v>1.0267288969430077</x:v>
      </x:c>
      <x:c r="R6414" s="34" t="n">
        <x:v>0.02672889694300769</x:v>
      </x:c>
    </x:row>
    <x:row r="6415" ht="18" customHeight="1">
      <x:c r="A6415" s="25" t="str">
        <x:v>EEZ_957</x:v>
      </x:c>
      <x:c r="B6415" s="25" t="str">
        <x:v>Thailand (Gulf of Thailand)</x:v>
      </x:c>
      <x:c r="C6415" s="25" t="str">
        <x:v>functional</x:v>
      </x:c>
      <x:c r="D6415" s="25" t="str">
        <x:v>Shrimps</x:v>
      </x:c>
      <x:c r="E6415" s="35" t="n">
        <x:v>7</x:v>
      </x:c>
      <x:c r="F6415" s="35" t="n">
        <x:v>7</x:v>
      </x:c>
      <x:c r="G6415" s="32" t="n">
        <x:v>65559.43060426641</x:v>
      </x:c>
      <x:c r="H6415" s="32" t="n">
        <x:v>65559.43060426641</x:v>
      </x:c>
      <x:c r="I6415" s="33" t="n">
        <x:v>0</x:v>
      </x:c>
      <x:c r="J6415" s="34" t="n">
        <x:v>1</x:v>
      </x:c>
      <x:c r="K6415" s="33" t="n">
        <x:v>124.83668232890507</x:v>
      </x:c>
      <x:c r="L6415" s="32" t="n">
        <x:v>8184221.812008703</x:v>
      </x:c>
      <x:c r="M6415" s="33" t="n">
        <x:v>2.9047731856808308</x:v>
      </x:c>
      <x:c r="N6415" s="33" t="n">
        <x:v>80.31065827831677</x:v>
      </x:c>
      <x:c r="O6415" s="32" t="n">
        <x:v>5265121.028180262</x:v>
      </x:c>
      <x:c r="P6415" s="32" t="n">
        <x:v>2919100.783828441</x:v>
      </x:c>
      <x:c r="Q6415" s="33" t="n">
        <x:v>1.5544223519658282</x:v>
      </x:c>
      <x:c r="R6415" s="34" t="n">
        <x:v>0.5544223519658283</x:v>
      </x:c>
    </x:row>
    <x:row r="6416" ht="18" customHeight="1">
      <x:c r="A6416" s="25" t="str">
        <x:v>EEZ_957</x:v>
      </x:c>
      <x:c r="B6416" s="25" t="str">
        <x:v>Thailand (Gulf of Thailand)</x:v>
      </x:c>
      <x:c r="C6416" s="25" t="str">
        <x:v>functional</x:v>
      </x:c>
      <x:c r="D6416" s="25" t="str">
        <x:v>Small benthopelagics (&lt;30 cm)</x:v>
      </x:c>
      <x:c r="E6416" s="35" t="n">
        <x:v>1</x:v>
      </x:c>
      <x:c r="F6416" s="35" t="n">
        <x:v>1</x:v>
      </x:c>
      <x:c r="G6416" s="32" t="n">
        <x:v>149638.6218022583</x:v>
      </x:c>
      <x:c r="H6416" s="32" t="n">
        <x:v>149638.6218022583</x:v>
      </x:c>
      <x:c r="I6416" s="33" t="n">
        <x:v>0</x:v>
      </x:c>
      <x:c r="J6416" s="34" t="n">
        <x:v>1</x:v>
      </x:c>
      <x:c r="K6416" s="33" t="n">
        <x:v>173.78008287493762</x:v>
      </x:c>
      <x:c r="L6416" s="32" t="n">
        <x:v>26004212.098087896</x:v>
      </x:c>
      <x:c r="M6416" s="33" t="n">
        <x:v>3.24</x:v>
      </x:c>
      <x:c r="N6416" s="33" t="n">
        <x:v>173.78008287493762</x:v>
      </x:c>
      <x:c r="O6416" s="32" t="n">
        <x:v>26004212.098087896</x:v>
      </x:c>
      <x:c r="P6416" s="32" t="n">
        <x:v>0</x:v>
      </x:c>
      <x:c r="Q6416" s="33" t="n">
        <x:v>1</x:v>
      </x:c>
      <x:c r="R6416" s="34" t="n">
        <x:v>0</x:v>
      </x:c>
    </x:row>
    <x:row r="6417" ht="18" customHeight="1">
      <x:c r="A6417" s="25" t="str">
        <x:v>EEZ_957</x:v>
      </x:c>
      <x:c r="B6417" s="25" t="str">
        <x:v>Thailand (Gulf of Thailand)</x:v>
      </x:c>
      <x:c r="C6417" s="25" t="str">
        <x:v>functional</x:v>
      </x:c>
      <x:c r="D6417" s="25" t="str">
        <x:v>Small demersals (&lt;30 cm)</x:v>
      </x:c>
      <x:c r="E6417" s="35" t="n">
        <x:v>2</x:v>
      </x:c>
      <x:c r="F6417" s="35" t="n">
        <x:v>2</x:v>
      </x:c>
      <x:c r="G6417" s="32" t="n">
        <x:v>140576.7668581577</x:v>
      </x:c>
      <x:c r="H6417" s="32" t="n">
        <x:v>140576.7668581577</x:v>
      </x:c>
      <x:c r="I6417" s="33" t="n">
        <x:v>0</x:v>
      </x:c>
      <x:c r="J6417" s="34" t="n">
        <x:v>1</x:v>
      </x:c>
      <x:c r="K6417" s="33" t="n">
        <x:v>324.7847583920632</x:v>
      </x:c>
      <x:c r="L6417" s="32" t="n">
        <x:v>45657191.259564154</x:v>
      </x:c>
      <x:c r="M6417" s="33" t="n">
        <x:v>3.511404665133438</x:v>
      </x:c>
      <x:c r="N6417" s="33" t="n">
        <x:v>324.64197003007405</x:v>
      </x:c>
      <x:c r="O6417" s="32" t="n">
        <x:v>45637118.53329074</x:v>
      </x:c>
      <x:c r="P6417" s="32" t="n">
        <x:v>20072.726273417473</x:v>
      </x:c>
      <x:c r="Q6417" s="33" t="n">
        <x:v>1.0004398333400206</x:v>
      </x:c>
      <x:c r="R6417" s="34" t="n">
        <x:v>0.00043983334002069166</x:v>
      </x:c>
    </x:row>
    <x:row r="6418" ht="18" customHeight="1">
      <x:c r="A6418" s="25" t="str">
        <x:v>EEZ_957</x:v>
      </x:c>
      <x:c r="B6418" s="25" t="str">
        <x:v>Thailand (Gulf of Thailand)</x:v>
      </x:c>
      <x:c r="C6418" s="25" t="str">
        <x:v>functional</x:v>
      </x:c>
      <x:c r="D6418" s="25" t="str">
        <x:v>Small pelagics (&lt;30 cm)</x:v>
      </x:c>
      <x:c r="E6418" s="35" t="n">
        <x:v>2</x:v>
      </x:c>
      <x:c r="F6418" s="35" t="n">
        <x:v>2</x:v>
      </x:c>
      <x:c r="G6418" s="32" t="n">
        <x:v>245161.082392387</x:v>
      </x:c>
      <x:c r="H6418" s="32" t="n">
        <x:v>245161.082392387</x:v>
      </x:c>
      <x:c r="I6418" s="33" t="n">
        <x:v>0</x:v>
      </x:c>
      <x:c r="J6418" s="34" t="n">
        <x:v>1</x:v>
      </x:c>
      <x:c r="K6418" s="33" t="n">
        <x:v>118.5894089304895</x:v>
      </x:c>
      <x:c r="L6418" s="32" t="n">
        <x:v>29073507.85367221</x:v>
      </x:c>
      <x:c r="M6418" s="33" t="n">
        <x:v>3.027749918085653</x:v>
      </x:c>
      <x:c r="N6418" s="33" t="n">
        <x:v>106.5982114772381</x:v>
      </x:c>
      <x:c r="O6418" s="32" t="n">
        <x:v>26133732.906852264</x:v>
      </x:c>
      <x:c r="P6418" s="32" t="n">
        <x:v>2939774.946819946</x:v>
      </x:c>
      <x:c r="Q6418" s="33" t="n">
        <x:v>1.1124896683263008</x:v>
      </x:c>
      <x:c r="R6418" s="34" t="n">
        <x:v>0.11248966832630088</x:v>
      </x:c>
    </x:row>
    <x:row r="6419" ht="18" customHeight="1">
      <x:c r="A6419" s="25" t="str">
        <x:v>EEZ_957</x:v>
      </x:c>
      <x:c r="B6419" s="25" t="str">
        <x:v>Thailand (Gulf of Thailand)</x:v>
      </x:c>
      <x:c r="C6419" s="25" t="str">
        <x:v>functional</x:v>
      </x:c>
      <x:c r="D6419" s="25" t="str">
        <x:v>Small reef assoc. fish (&lt;30 cm)</x:v>
      </x:c>
      <x:c r="E6419" s="35" t="n">
        <x:v>1</x:v>
      </x:c>
      <x:c r="F6419" s="35" t="n">
        <x:v>1</x:v>
      </x:c>
      <x:c r="G6419" s="32" t="n">
        <x:v>11924.480544337</x:v>
      </x:c>
      <x:c r="H6419" s="32" t="n">
        <x:v>11924.480544337</x:v>
      </x:c>
      <x:c r="I6419" s="33" t="n">
        <x:v>0</x:v>
      </x:c>
      <x:c r="J6419" s="34" t="n">
        <x:v>1</x:v>
      </x:c>
      <x:c r="K6419" s="33" t="n">
        <x:v>199.5262314968879</x:v>
      </x:c>
      <x:c r="L6419" s="32" t="n">
        <x:v>2379246.66556952</x:v>
      </x:c>
      <x:c r="M6419" s="33" t="n">
        <x:v>3.3</x:v>
      </x:c>
      <x:c r="N6419" s="33" t="n">
        <x:v>199.52623149688787</x:v>
      </x:c>
      <x:c r="O6419" s="32" t="n">
        <x:v>2379246.66556952</x:v>
      </x:c>
      <x:c r="P6419" s="32" t="n">
        <x:v>0</x:v>
      </x:c>
      <x:c r="Q6419" s="33" t="n">
        <x:v>1</x:v>
      </x:c>
      <x:c r="R6419" s="34" t="n">
        <x:v>0</x:v>
      </x:c>
    </x:row>
    <x:row r="6420" ht="18" customHeight="1">
      <x:c r="A6420" s="25" t="str">
        <x:v>EEZ_957</x:v>
      </x:c>
      <x:c r="B6420" s="25" t="str">
        <x:v>Thailand (Gulf of Thailand)</x:v>
      </x:c>
      <x:c r="C6420" s="25" t="str">
        <x:v>functional</x:v>
      </x:c>
      <x:c r="D6420" s="25" t="str">
        <x:v>Small to medium flatfishes (&lt;90 cm)</x:v>
      </x:c>
      <x:c r="E6420" s="35" t="n">
        <x:v>1</x:v>
      </x:c>
      <x:c r="F6420" s="35" t="n">
        <x:v>1</x:v>
      </x:c>
      <x:c r="G6420" s="32" t="n">
        <x:v>416.2367967645</x:v>
      </x:c>
      <x:c r="H6420" s="32" t="n">
        <x:v>416.2367967645</x:v>
      </x:c>
      <x:c r="I6420" s="33" t="n">
        <x:v>0</x:v>
      </x:c>
      <x:c r="J6420" s="34" t="n">
        <x:v>1</x:v>
      </x:c>
      <x:c r="K6420" s="33" t="n">
        <x:v>2454.7089156850284</x:v>
      </x:c>
      <x:c r="L6420" s="32" t="n">
        <x:v>1021740.1760539954</x:v>
      </x:c>
      <x:c r="M6420" s="33" t="n">
        <x:v>4.39</x:v>
      </x:c>
      <x:c r="N6420" s="33" t="n">
        <x:v>2454.7089156850284</x:v>
      </x:c>
      <x:c r="O6420" s="32" t="n">
        <x:v>1021740.1760539954</x:v>
      </x:c>
      <x:c r="P6420" s="32" t="n">
        <x:v>0</x:v>
      </x:c>
      <x:c r="Q6420" s="33" t="n">
        <x:v>1</x:v>
      </x:c>
      <x:c r="R6420" s="34" t="n">
        <x:v>0</x:v>
      </x:c>
    </x:row>
    <x:row r="6421" ht="18" customHeight="1">
      <x:c r="A6421" s="25" t="str">
        <x:v>EEZ_958</x:v>
      </x:c>
      <x:c r="B6421" s="25" t="str">
        <x:v>USA (Alaska, Arctic)</x:v>
      </x:c>
      <x:c r="C6421" s="25" t="str">
        <x:v>functional</x:v>
      </x:c>
      <x:c r="D6421" s="25" t="str">
        <x:v>Large benthopelagics (&gt;=90 cm)</x:v>
      </x:c>
      <x:c r="E6421" s="35" t="n">
        <x:v>3</x:v>
      </x:c>
      <x:c r="F6421" s="35" t="n">
        <x:v>3</x:v>
      </x:c>
      <x:c r="G6421" s="32" t="n">
        <x:v>781.182428234</x:v>
      </x:c>
      <x:c r="H6421" s="32" t="n">
        <x:v>781.182428234</x:v>
      </x:c>
      <x:c r="I6421" s="33" t="n">
        <x:v>0</x:v>
      </x:c>
      <x:c r="J6421" s="34" t="n">
        <x:v>1</x:v>
      </x:c>
      <x:c r="K6421" s="33" t="n">
        <x:v>824.5492805044377</x:v>
      </x:c>
      <x:c r="L6421" s="32" t="n">
        <x:v>644123.4091430542</x:v>
      </x:c>
      <x:c r="M6421" s="33" t="n">
        <x:v>3.832499992536224</x:v>
      </x:c>
      <x:c r="N6421" s="33" t="n">
        <x:v>679.9860333170966</x:v>
      </x:c>
      <x:c r="O6421" s="32" t="n">
        <x:v>531193.1406718552</x:v>
      </x:c>
      <x:c r="P6421" s="32" t="n">
        <x:v>112930.26847119897</x:v>
      </x:c>
      <x:c r="Q6421" s="33" t="n">
        <x:v>1.2125973771580791</x:v>
      </x:c>
      <x:c r="R6421" s="34" t="n">
        <x:v>0.2125973771580791</x:v>
      </x:c>
    </x:row>
    <x:row r="6422" ht="18" customHeight="1">
      <x:c r="A6422" s="25" t="str">
        <x:v>EEZ_958</x:v>
      </x:c>
      <x:c r="B6422" s="25" t="str">
        <x:v>USA (Alaska, Arctic)</x:v>
      </x:c>
      <x:c r="C6422" s="25" t="str">
        <x:v>functional</x:v>
      </x:c>
      <x:c r="D6422" s="25" t="str">
        <x:v>Large demersals (&gt;=90 cm)</x:v>
      </x:c>
      <x:c r="E6422" s="35" t="n">
        <x:v>2</x:v>
      </x:c>
      <x:c r="F6422" s="35" t="n">
        <x:v>2</x:v>
      </x:c>
      <x:c r="G6422" s="32" t="n">
        <x:v>286.9747895559</x:v>
      </x:c>
      <x:c r="H6422" s="32" t="n">
        <x:v>286.9747895559</x:v>
      </x:c>
      <x:c r="I6422" s="33" t="n">
        <x:v>0</x:v>
      </x:c>
      <x:c r="J6422" s="34" t="n">
        <x:v>1</x:v>
      </x:c>
      <x:c r="K6422" s="33" t="n">
        <x:v>1415.0087397436316</x:v>
      </x:c>
      <x:c r="L6422" s="32" t="n">
        <x:v>406071.8353076879</x:v>
      </x:c>
      <x:c r="M6422" s="33" t="n">
        <x:v>4.150700198763884</x:v>
      </x:c>
      <x:c r="N6422" s="33" t="n">
        <x:v>1414.8167694914312</x:v>
      </x:c>
      <x:c r="O6422" s="32" t="n">
        <x:v>406016.7446849617</x:v>
      </x:c>
      <x:c r="P6422" s="32" t="n">
        <x:v>55.09062272624578</x:v>
      </x:c>
      <x:c r="Q6422" s="33" t="n">
        <x:v>1.000135685592891</x:v>
      </x:c>
      <x:c r="R6422" s="34" t="n">
        <x:v>0.00013568559289098273</x:v>
      </x:c>
    </x:row>
    <x:row r="6423" ht="18" customHeight="1">
      <x:c r="A6423" s="25" t="str">
        <x:v>EEZ_958</x:v>
      </x:c>
      <x:c r="B6423" s="25" t="str">
        <x:v>USA (Alaska, Arctic)</x:v>
      </x:c>
      <x:c r="C6423" s="25" t="str">
        <x:v>functional</x:v>
      </x:c>
      <x:c r="D6423" s="25" t="str">
        <x:v>Lobsters, crabs</x:v>
      </x:c>
      <x:c r="E6423" s="35" t="n">
        <x:v>1</x:v>
      </x:c>
      <x:c r="F6423" s="35" t="n">
        <x:v>1</x:v>
      </x:c>
      <x:c r="G6423" s="32" t="n">
        <x:v>0.8217476901</x:v>
      </x:c>
      <x:c r="H6423" s="32" t="n">
        <x:v>0.8217476901</x:v>
      </x:c>
      <x:c r="I6423" s="33" t="n">
        <x:v>0</x:v>
      </x:c>
      <x:c r="J6423" s="34" t="n">
        <x:v>1</x:v>
      </x:c>
      <x:c r="K6423" s="33" t="n">
        <x:v>66.06934480075958</x:v>
      </x:c>
      <x:c r="L6423" s="32" t="n">
        <x:v>54.29233147644463</x:v>
      </x:c>
      <x:c r="M6423" s="33" t="n">
        <x:v>2.82</x:v>
      </x:c>
      <x:c r="N6423" s="33" t="n">
        <x:v>66.06934480075958</x:v>
      </x:c>
      <x:c r="O6423" s="32" t="n">
        <x:v>54.29233147644463</x:v>
      </x:c>
      <x:c r="P6423" s="32" t="n">
        <x:v>0</x:v>
      </x:c>
      <x:c r="Q6423" s="33" t="n">
        <x:v>1</x:v>
      </x:c>
      <x:c r="R6423" s="34" t="n">
        <x:v>0</x:v>
      </x:c>
    </x:row>
    <x:row r="6424" ht="18" customHeight="1">
      <x:c r="A6424" s="25" t="str">
        <x:v>EEZ_958</x:v>
      </x:c>
      <x:c r="B6424" s="25" t="str">
        <x:v>USA (Alaska, Arctic)</x:v>
      </x:c>
      <x:c r="C6424" s="25" t="str">
        <x:v>functional</x:v>
      </x:c>
      <x:c r="D6424" s="25" t="str">
        <x:v>Medium demersals (30 - 89 cm)</x:v>
      </x:c>
      <x:c r="E6424" s="35" t="n">
        <x:v>7</x:v>
      </x:c>
      <x:c r="F6424" s="35" t="n">
        <x:v>7</x:v>
      </x:c>
      <x:c r="G6424" s="32" t="n">
        <x:v>99.6958695041</x:v>
      </x:c>
      <x:c r="H6424" s="32" t="n">
        <x:v>99.6958695041</x:v>
      </x:c>
      <x:c r="I6424" s="33" t="n">
        <x:v>0</x:v>
      </x:c>
      <x:c r="J6424" s="34" t="n">
        <x:v>1</x:v>
      </x:c>
      <x:c r="K6424" s="33" t="n">
        <x:v>870.9568073363681</x:v>
      </x:c>
      <x:c r="L6424" s="32" t="n">
        <x:v>86830.79620791413</x:v>
      </x:c>
      <x:c r="M6424" s="33" t="n">
        <x:v>3.7023633781509098</x:v>
      </x:c>
      <x:c r="N6424" s="33" t="n">
        <x:v>503.92206863094015</x:v>
      </x:c>
      <x:c r="O6424" s="32" t="n">
        <x:v>50238.948794466334</x:v>
      </x:c>
      <x:c r="P6424" s="32" t="n">
        <x:v>36591.847413447795</x:v>
      </x:c>
      <x:c r="Q6424" s="33" t="n">
        <x:v>1.7283561517807529</x:v>
      </x:c>
      <x:c r="R6424" s="34" t="n">
        <x:v>0.7283561517807529</x:v>
      </x:c>
    </x:row>
    <x:row r="6425" ht="18" customHeight="1">
      <x:c r="A6425" s="25" t="str">
        <x:v>EEZ_958</x:v>
      </x:c>
      <x:c r="B6425" s="25" t="str">
        <x:v>USA (Alaska, Arctic)</x:v>
      </x:c>
      <x:c r="C6425" s="25" t="str">
        <x:v>functional</x:v>
      </x:c>
      <x:c r="D6425" s="25" t="str">
        <x:v>Medium pelagics (30 - 89 cm)</x:v>
      </x:c>
      <x:c r="E6425" s="35" t="n">
        <x:v>5</x:v>
      </x:c>
      <x:c r="F6425" s="35" t="n">
        <x:v>5</x:v>
      </x:c>
      <x:c r="G6425" s="32" t="n">
        <x:v>290.7558181649</x:v>
      </x:c>
      <x:c r="H6425" s="32" t="n">
        <x:v>290.7558181649</x:v>
      </x:c>
      <x:c r="I6425" s="33" t="n">
        <x:v>0</x:v>
      </x:c>
      <x:c r="J6425" s="34" t="n">
        <x:v>1</x:v>
      </x:c>
      <x:c r="K6425" s="33" t="n">
        <x:v>212.16259026477618</x:v>
      </x:c>
      <x:c r="L6425" s="32" t="n">
        <x:v>61687.50751641945</x:v>
      </x:c>
      <x:c r="M6425" s="33" t="n">
        <x:v>3.310729069380378</x:v>
      </x:c>
      <x:c r="N6425" s="33" t="n">
        <x:v>204.51683791852696</x:v>
      </x:c>
      <x:c r="O6425" s="32" t="n">
        <x:v>59464.46053749955</x:v>
      </x:c>
      <x:c r="P6425" s="32" t="n">
        <x:v>2223.046978919898</x:v>
      </x:c>
      <x:c r="Q6425" s="33" t="n">
        <x:v>1.037384463910473</x:v>
      </x:c>
      <x:c r="R6425" s="34" t="n">
        <x:v>0.037384463910472995</x:v>
      </x:c>
    </x:row>
    <x:row r="6426" ht="18" customHeight="1">
      <x:c r="A6426" s="25" t="str">
        <x:v>EEZ_958</x:v>
      </x:c>
      <x:c r="B6426" s="25" t="str">
        <x:v>USA (Alaska, Arctic)</x:v>
      </x:c>
      <x:c r="C6426" s="25" t="str">
        <x:v>functional</x:v>
      </x:c>
      <x:c r="D6426" s="25" t="str">
        <x:v>Small pelagics (&lt;30 cm)</x:v>
      </x:c>
      <x:c r="E6426" s="35" t="n">
        <x:v>1</x:v>
      </x:c>
      <x:c r="F6426" s="35" t="n">
        <x:v>1</x:v>
      </x:c>
      <x:c r="G6426" s="32" t="n">
        <x:v>13.997709416000001</x:v>
      </x:c>
      <x:c r="H6426" s="32" t="n">
        <x:v>13.997709416000001</x:v>
      </x:c>
      <x:c r="I6426" s="33" t="n">
        <x:v>0</x:v>
      </x:c>
      <x:c r="J6426" s="34" t="n">
        <x:v>1</x:v>
      </x:c>
      <x:c r="K6426" s="33" t="n">
        <x:v>288.40315031266056</x:v>
      </x:c>
      <x:c r="L6426" s="32" t="n">
        <x:v>4036.9834927355923</x:v>
      </x:c>
      <x:c r="M6426" s="33" t="n">
        <x:v>3.46</x:v>
      </x:c>
      <x:c r="N6426" s="33" t="n">
        <x:v>288.40315031266056</x:v>
      </x:c>
      <x:c r="O6426" s="32" t="n">
        <x:v>4036.9834927355923</x:v>
      </x:c>
      <x:c r="P6426" s="32" t="n">
        <x:v>0</x:v>
      </x:c>
      <x:c r="Q6426" s="33" t="n">
        <x:v>1</x:v>
      </x:c>
      <x:c r="R6426" s="34" t="n">
        <x:v>0</x:v>
      </x:c>
    </x:row>
    <x:row r="6427" ht="18" customHeight="1">
      <x:c r="A6427" s="25" t="str">
        <x:v>EEZ_959</x:v>
      </x:c>
      <x:c r="B6427" s="25" t="str">
        <x:v>USA (Alaska, Subarctic)</x:v>
      </x:c>
      <x:c r="C6427" s="25" t="str">
        <x:v>functional</x:v>
      </x:c>
      <x:c r="D6427" s="25" t="str">
        <x:v>Cephalopods</x:v>
      </x:c>
      <x:c r="E6427" s="35" t="n">
        <x:v>3</x:v>
      </x:c>
      <x:c r="F6427" s="35" t="n">
        <x:v>3</x:v>
      </x:c>
      <x:c r="G6427" s="32" t="n">
        <x:v>1554.8986418370002</x:v>
      </x:c>
      <x:c r="H6427" s="32" t="n">
        <x:v>1554.8986418370002</x:v>
      </x:c>
      <x:c r="I6427" s="33" t="n">
        <x:v>0</x:v>
      </x:c>
      <x:c r="J6427" s="34" t="n">
        <x:v>1</x:v>
      </x:c>
      <x:c r="K6427" s="33" t="n">
        <x:v>984.7159090605841</x:v>
      </x:c>
      <x:c r="L6427" s="32" t="n">
        <x:v>1531133.4295935892</x:v>
      </x:c>
      <x:c r="M6427" s="33" t="n">
        <x:v>3.923215151111318</x:v>
      </x:c>
      <x:c r="N6427" s="33" t="n">
        <x:v>837.9443000592299</x:v>
      </x:c>
      <x:c r="O6427" s="32" t="n">
        <x:v>1302918.4540971525</x:v>
      </x:c>
      <x:c r="P6427" s="32" t="n">
        <x:v>228214.9754964367</x:v>
      </x:c>
      <x:c r="Q6427" s="33" t="n">
        <x:v>1.1751567604087523</x:v>
      </x:c>
      <x:c r="R6427" s="34" t="n">
        <x:v>0.17515676040875217</x:v>
      </x:c>
    </x:row>
    <x:row r="6428" ht="18" customHeight="1">
      <x:c r="A6428" s="25" t="str">
        <x:v>EEZ_959</x:v>
      </x:c>
      <x:c r="B6428" s="25" t="str">
        <x:v>USA (Alaska, Subarctic)</x:v>
      </x:c>
      <x:c r="C6428" s="25" t="str">
        <x:v>functional</x:v>
      </x:c>
      <x:c r="D6428" s="25" t="str">
        <x:v>Large bathydemersals (&gt;=90 cm)</x:v>
      </x:c>
      <x:c r="E6428" s="35" t="n">
        <x:v>1</x:v>
      </x:c>
      <x:c r="F6428" s="35" t="n">
        <x:v>1</x:v>
      </x:c>
      <x:c r="G6428" s="32" t="n">
        <x:v>14410.9699684572</x:v>
      </x:c>
      <x:c r="H6428" s="32" t="n">
        <x:v>14410.9699684572</x:v>
      </x:c>
      <x:c r="I6428" s="33" t="n">
        <x:v>0</x:v>
      </x:c>
      <x:c r="J6428" s="34" t="n">
        <x:v>1</x:v>
      </x:c>
      <x:c r="K6428" s="33" t="n">
        <x:v>691.8309709189363</x:v>
      </x:c>
      <x:c r="L6428" s="32" t="n">
        <x:v>9969955.345161377</x:v>
      </x:c>
      <x:c r="M6428" s="33" t="n">
        <x:v>3.84</x:v>
      </x:c>
      <x:c r="N6428" s="33" t="n">
        <x:v>691.8309709189363</x:v>
      </x:c>
      <x:c r="O6428" s="32" t="n">
        <x:v>9969955.345161377</x:v>
      </x:c>
      <x:c r="P6428" s="32" t="n">
        <x:v>0</x:v>
      </x:c>
      <x:c r="Q6428" s="33" t="n">
        <x:v>1</x:v>
      </x:c>
      <x:c r="R6428" s="34" t="n">
        <x:v>0</x:v>
      </x:c>
    </x:row>
    <x:row r="6429" ht="18" customHeight="1">
      <x:c r="A6429" s="25" t="str">
        <x:v>EEZ_959</x:v>
      </x:c>
      <x:c r="B6429" s="25" t="str">
        <x:v>USA (Alaska, Subarctic)</x:v>
      </x:c>
      <x:c r="C6429" s="25" t="str">
        <x:v>functional</x:v>
      </x:c>
      <x:c r="D6429" s="25" t="str">
        <x:v>Large benthopelagics (&gt;=90 cm)</x:v>
      </x:c>
      <x:c r="E6429" s="35" t="n">
        <x:v>6</x:v>
      </x:c>
      <x:c r="F6429" s="35" t="n">
        <x:v>6</x:v>
      </x:c>
      <x:c r="G6429" s="32" t="n">
        <x:v>57226.0286710773</x:v>
      </x:c>
      <x:c r="H6429" s="32" t="n">
        <x:v>57226.0286710773</x:v>
      </x:c>
      <x:c r="I6429" s="33" t="n">
        <x:v>0</x:v>
      </x:c>
      <x:c r="J6429" s="34" t="n">
        <x:v>1</x:v>
      </x:c>
      <x:c r="K6429" s="33" t="n">
        <x:v>691.8902131018386</x:v>
      </x:c>
      <x:c r="L6429" s="32" t="n">
        <x:v>39594129.1722036</x:v>
      </x:c>
      <x:c r="M6429" s="33" t="n">
        <x:v>3.787864212449767</x:v>
      </x:c>
      <x:c r="N6429" s="33" t="n">
        <x:v>613.5701348668697</x:v>
      </x:c>
      <x:c r="O6429" s="32" t="n">
        <x:v>35112182.12960825</x:v>
      </x:c>
      <x:c r="P6429" s="32" t="n">
        <x:v>4481947.042595349</x:v>
      </x:c>
      <x:c r="Q6429" s="33" t="n">
        <x:v>1.1276464967643227</x:v>
      </x:c>
      <x:c r="R6429" s="34" t="n">
        <x:v>0.12764649676432271</x:v>
      </x:c>
    </x:row>
    <x:row r="6430" ht="18" customHeight="1">
      <x:c r="A6430" s="25" t="str">
        <x:v>EEZ_959</x:v>
      </x:c>
      <x:c r="B6430" s="25" t="str">
        <x:v>USA (Alaska, Subarctic)</x:v>
      </x:c>
      <x:c r="C6430" s="25" t="str">
        <x:v>functional</x:v>
      </x:c>
      <x:c r="D6430" s="25" t="str">
        <x:v>Large demersals (&gt;=90 cm)</x:v>
      </x:c>
      <x:c r="E6430" s="35" t="n">
        <x:v>5</x:v>
      </x:c>
      <x:c r="F6430" s="35" t="n">
        <x:v>5</x:v>
      </x:c>
      <x:c r="G6430" s="32" t="n">
        <x:v>228395.956191686</x:v>
      </x:c>
      <x:c r="H6430" s="32" t="n">
        <x:v>228395.956191686</x:v>
      </x:c>
      <x:c r="I6430" s="33" t="n">
        <x:v>0</x:v>
      </x:c>
      <x:c r="J6430" s="34" t="n">
        <x:v>1</x:v>
      </x:c>
      <x:c r="K6430" s="33" t="n">
        <x:v>1459.5985612529082</x:v>
      </x:c>
      <x:c r="L6430" s="32" t="n">
        <x:v>333366409.05336714</x:v>
      </x:c>
      <x:c r="M6430" s="33" t="n">
        <x:v>4.163934871501677</x:v>
      </x:c>
      <x:c r="N6430" s="33" t="n">
        <x:v>1458.5955071887813</x:v>
      </x:c>
      <x:c r="O6430" s="32" t="n">
        <x:v>333137315.56127894</x:v>
      </x:c>
      <x:c r="P6430" s="32" t="n">
        <x:v>229093.49208819866</x:v>
      </x:c>
      <x:c r="Q6430" s="33" t="n">
        <x:v>1.0006876848716337</x:v>
      </x:c>
      <x:c r="R6430" s="34" t="n">
        <x:v>0.0006876848716338356</x:v>
      </x:c>
    </x:row>
    <x:row r="6431" ht="18" customHeight="1">
      <x:c r="A6431" s="25" t="str">
        <x:v>EEZ_959</x:v>
      </x:c>
      <x:c r="B6431" s="25" t="str">
        <x:v>USA (Alaska, Subarctic)</x:v>
      </x:c>
      <x:c r="C6431" s="25" t="str">
        <x:v>functional</x:v>
      </x:c>
      <x:c r="D6431" s="25" t="str">
        <x:v>Large flatfishes (&gt;=90 cm)</x:v>
      </x:c>
      <x:c r="E6431" s="35" t="n">
        <x:v>2</x:v>
      </x:c>
      <x:c r="F6431" s="35" t="n">
        <x:v>2</x:v>
      </x:c>
      <x:c r="G6431" s="32" t="n">
        <x:v>14887.573738812001</x:v>
      </x:c>
      <x:c r="H6431" s="32" t="n">
        <x:v>14887.573738812001</x:v>
      </x:c>
      <x:c r="I6431" s="33" t="n">
        <x:v>0</x:v>
      </x:c>
      <x:c r="J6431" s="34" t="n">
        <x:v>1</x:v>
      </x:c>
      <x:c r="K6431" s="33" t="n">
        <x:v>1390.9387219244513</x:v>
      </x:c>
      <x:c r="L6431" s="32" t="n">
        <x:v>20707702.78881919</x:v>
      </x:c>
      <x:c r="M6431" s="33" t="n">
        <x:v>4.14274641966882</x:v>
      </x:c>
      <x:c r="N6431" s="33" t="n">
        <x:v>1389.141288258489</x:v>
      </x:c>
      <x:c r="O6431" s="32" t="n">
        <x:v>20680943.362576555</x:v>
      </x:c>
      <x:c r="P6431" s="32" t="n">
        <x:v>26759.426242634654</x:v>
      </x:c>
      <x:c r="Q6431" s="33" t="n">
        <x:v>1.0012939170991135</x:v>
      </x:c>
      <x:c r="R6431" s="34" t="n">
        <x:v>0.001293917099113452</x:v>
      </x:c>
    </x:row>
    <x:row r="6432" ht="18" customHeight="1">
      <x:c r="A6432" s="25" t="str">
        <x:v>EEZ_959</x:v>
      </x:c>
      <x:c r="B6432" s="25" t="str">
        <x:v>USA (Alaska, Subarctic)</x:v>
      </x:c>
      <x:c r="C6432" s="25" t="str">
        <x:v>functional</x:v>
      </x:c>
      <x:c r="D6432" s="25" t="str">
        <x:v>Large rays (&gt;=90 cm)</x:v>
      </x:c>
      <x:c r="E6432" s="35" t="n">
        <x:v>1</x:v>
      </x:c>
      <x:c r="F6432" s="35" t="n">
        <x:v>1</x:v>
      </x:c>
      <x:c r="G6432" s="32" t="n">
        <x:v>23604.900364694</x:v>
      </x:c>
      <x:c r="H6432" s="32" t="n">
        <x:v>23604.900364694</x:v>
      </x:c>
      <x:c r="I6432" s="33" t="n">
        <x:v>0</x:v>
      </x:c>
      <x:c r="J6432" s="34" t="n">
        <x:v>1</x:v>
      </x:c>
      <x:c r="K6432" s="33" t="n">
        <x:v>660.6934480075957</x:v>
      </x:c>
      <x:c r="L6432" s="32" t="n">
        <x:v>15595603.011825433</x:v>
      </x:c>
      <x:c r="M6432" s="33" t="n">
        <x:v>3.82</x:v>
      </x:c>
      <x:c r="N6432" s="33" t="n">
        <x:v>660.6934480075957</x:v>
      </x:c>
      <x:c r="O6432" s="32" t="n">
        <x:v>15595603.011825433</x:v>
      </x:c>
      <x:c r="P6432" s="32" t="n">
        <x:v>0</x:v>
      </x:c>
      <x:c r="Q6432" s="33" t="n">
        <x:v>1</x:v>
      </x:c>
      <x:c r="R6432" s="34" t="n">
        <x:v>0</x:v>
      </x:c>
    </x:row>
    <x:row r="6433" ht="18" customHeight="1">
      <x:c r="A6433" s="25" t="str">
        <x:v>EEZ_959</x:v>
      </x:c>
      <x:c r="B6433" s="25" t="str">
        <x:v>USA (Alaska, Subarctic)</x:v>
      </x:c>
      <x:c r="C6433" s="25" t="str">
        <x:v>functional</x:v>
      </x:c>
      <x:c r="D6433" s="25" t="str">
        <x:v>Large reef assoc. fish (&gt;=90 cm)</x:v>
      </x:c>
      <x:c r="E6433" s="35" t="n">
        <x:v>2</x:v>
      </x:c>
      <x:c r="F6433" s="35" t="n">
        <x:v>2</x:v>
      </x:c>
      <x:c r="G6433" s="32" t="n">
        <x:v>24151.579848712103</x:v>
      </x:c>
      <x:c r="H6433" s="32" t="n">
        <x:v>24151.579848712103</x:v>
      </x:c>
      <x:c r="I6433" s="33" t="n">
        <x:v>0</x:v>
      </x:c>
      <x:c r="J6433" s="34" t="n">
        <x:v>1</x:v>
      </x:c>
      <x:c r="K6433" s="33" t="n">
        <x:v>624.3049770222348</x:v>
      </x:c>
      <x:c r="L6433" s="32" t="n">
        <x:v>15077951.502500877</x:v>
      </x:c>
      <x:c r="M6433" s="33" t="n">
        <x:v>3.795306386928191</x:v>
      </x:c>
      <x:c r="N6433" s="33" t="n">
        <x:v>624.1750244195445</x:v>
      </x:c>
      <x:c r="O6433" s="32" t="n">
        <x:v>15074812.941840455</x:v>
      </x:c>
      <x:c r="P6433" s="32" t="n">
        <x:v>3138.5606604218483</x:v>
      </x:c>
      <x:c r="Q6433" s="33" t="n">
        <x:v>1.0002081989788218</x:v>
      </x:c>
      <x:c r="R6433" s="34" t="n">
        <x:v>0.00020819897882186705</x:v>
      </x:c>
    </x:row>
    <x:row r="6434" ht="18" customHeight="1">
      <x:c r="A6434" s="25" t="str">
        <x:v>EEZ_959</x:v>
      </x:c>
      <x:c r="B6434" s="25" t="str">
        <x:v>USA (Alaska, Subarctic)</x:v>
      </x:c>
      <x:c r="C6434" s="25" t="str">
        <x:v>functional</x:v>
      </x:c>
      <x:c r="D6434" s="25" t="str">
        <x:v>Large sharks (&gt;=90 cm)</x:v>
      </x:c>
      <x:c r="E6434" s="35" t="n">
        <x:v>3</x:v>
      </x:c>
      <x:c r="F6434" s="35" t="n">
        <x:v>3</x:v>
      </x:c>
      <x:c r="G6434" s="32" t="n">
        <x:v>1658.832323459</x:v>
      </x:c>
      <x:c r="H6434" s="32" t="n">
        <x:v>1658.832323459</x:v>
      </x:c>
      <x:c r="I6434" s="33" t="n">
        <x:v>0</x:v>
      </x:c>
      <x:c r="J6434" s="34" t="n">
        <x:v>1</x:v>
      </x:c>
      <x:c r="K6434" s="33" t="n">
        <x:v>1121.8091359482817</x:v>
      </x:c>
      <x:c r="L6434" s="32" t="n">
        <x:v>1860893.255462621</x:v>
      </x:c>
      <x:c r="M6434" s="33" t="n">
        <x:v>4.049896101361837</x:v>
      </x:c>
      <x:c r="N6434" s="33" t="n">
        <x:v>1121.750059812081</x:v>
      </x:c>
      <x:c r="O6434" s="32" t="n">
        <x:v>1860795.2580583466</x:v>
      </x:c>
      <x:c r="P6434" s="32" t="n">
        <x:v>97.99740427453071</x:v>
      </x:c>
      <x:c r="Q6434" s="33" t="n">
        <x:v>1.0000526642594612</x:v>
      </x:c>
      <x:c r="R6434" s="34" t="n">
        <x:v>0.000052664259461186744</x:v>
      </x:c>
    </x:row>
    <x:row r="6435" ht="18" customHeight="1">
      <x:c r="A6435" s="25" t="str">
        <x:v>EEZ_959</x:v>
      </x:c>
      <x:c r="B6435" s="25" t="str">
        <x:v>USA (Alaska, Subarctic)</x:v>
      </x:c>
      <x:c r="C6435" s="25" t="str">
        <x:v>functional</x:v>
      </x:c>
      <x:c r="D6435" s="25" t="str">
        <x:v>Lobsters, crabs</x:v>
      </x:c>
      <x:c r="E6435" s="35" t="n">
        <x:v>8</x:v>
      </x:c>
      <x:c r="F6435" s="35" t="n">
        <x:v>8</x:v>
      </x:c>
      <x:c r="G6435" s="32" t="n">
        <x:v>22326.1981169968</x:v>
      </x:c>
      <x:c r="H6435" s="32" t="n">
        <x:v>22326.1981169968</x:v>
      </x:c>
      <x:c r="I6435" s="33" t="n">
        <x:v>0</x:v>
      </x:c>
      <x:c r="J6435" s="34" t="n">
        <x:v>1</x:v>
      </x:c>
      <x:c r="K6435" s="33" t="n">
        <x:v>371.3222689323811</x:v>
      </x:c>
      <x:c r="L6435" s="32" t="n">
        <x:v>8290214.541437106</x:v>
      </x:c>
      <x:c r="M6435" s="33" t="n">
        <x:v>3.4204868260564485</x:v>
      </x:c>
      <x:c r="N6435" s="33" t="n">
        <x:v>263.32180660953105</x:v>
      </x:c>
      <x:c r="O6435" s="32" t="n">
        <x:v>5878974.822889907</x:v>
      </x:c>
      <x:c r="P6435" s="32" t="n">
        <x:v>2411239.718547199</x:v>
      </x:c>
      <x:c r="Q6435" s="33" t="n">
        <x:v>1.410146291009614</x:v>
      </x:c>
      <x:c r="R6435" s="34" t="n">
        <x:v>0.4101462910096142</x:v>
      </x:c>
    </x:row>
    <x:row r="6436" ht="18" customHeight="1">
      <x:c r="A6436" s="25" t="str">
        <x:v>EEZ_959</x:v>
      </x:c>
      <x:c r="B6436" s="25" t="str">
        <x:v>USA (Alaska, Subarctic)</x:v>
      </x:c>
      <x:c r="C6436" s="25" t="str">
        <x:v>functional</x:v>
      </x:c>
      <x:c r="D6436" s="25" t="str">
        <x:v>Medium benthopelagics (30 - 89 cm)</x:v>
      </x:c>
      <x:c r="E6436" s="35" t="n">
        <x:v>2</x:v>
      </x:c>
      <x:c r="F6436" s="35" t="n">
        <x:v>2</x:v>
      </x:c>
      <x:c r="G6436" s="32" t="n">
        <x:v>1530512.8035051622</x:v>
      </x:c>
      <x:c r="H6436" s="32" t="n">
        <x:v>1530512.8035051622</x:v>
      </x:c>
      <x:c r="I6436" s="33" t="n">
        <x:v>0</x:v>
      </x:c>
      <x:c r="J6436" s="34" t="n">
        <x:v>1</x:v>
      </x:c>
      <x:c r="K6436" s="33" t="n">
        <x:v>371.6181834763335</x:v>
      </x:c>
      <x:c r="L6436" s="32" t="n">
        <x:v>568766387.825859</x:v>
      </x:c>
      <x:c r="M6436" s="33" t="n">
        <x:v>3.570032653345878</x:v>
      </x:c>
      <x:c r="N6436" s="33" t="n">
        <x:v>371.56316480655556</x:v>
      </x:c>
      <x:c r="O6436" s="32" t="n">
        <x:v>568682181.0473319</x:v>
      </x:c>
      <x:c r="P6436" s="32" t="n">
        <x:v>84206.77852702141</x:v>
      </x:c>
      <x:c r="Q6436" s="33" t="n">
        <x:v>1.0001480735309343</x:v>
      </x:c>
      <x:c r="R6436" s="34" t="n">
        <x:v>0.00014807353093416656</x:v>
      </x:c>
    </x:row>
    <x:row r="6437" ht="18" customHeight="1">
      <x:c r="A6437" s="25" t="str">
        <x:v>EEZ_959</x:v>
      </x:c>
      <x:c r="B6437" s="25" t="str">
        <x:v>USA (Alaska, Subarctic)</x:v>
      </x:c>
      <x:c r="C6437" s="25" t="str">
        <x:v>functional</x:v>
      </x:c>
      <x:c r="D6437" s="25" t="str">
        <x:v>Medium demersals (30 - 89 cm)</x:v>
      </x:c>
      <x:c r="E6437" s="35" t="n">
        <x:v>11</x:v>
      </x:c>
      <x:c r="F6437" s="35" t="n">
        <x:v>11</x:v>
      </x:c>
      <x:c r="G6437" s="32" t="n">
        <x:v>347564.0238402582</x:v>
      </x:c>
      <x:c r="H6437" s="32" t="n">
        <x:v>347564.0238402582</x:v>
      </x:c>
      <x:c r="I6437" s="33" t="n">
        <x:v>0</x:v>
      </x:c>
      <x:c r="J6437" s="34" t="n">
        <x:v>1</x:v>
      </x:c>
      <x:c r="K6437" s="33" t="n">
        <x:v>1722.3101087315374</x:v>
      </x:c>
      <x:c r="L6437" s="32" t="n">
        <x:v>598613031.6914858</x:v>
      </x:c>
      <x:c r="M6437" s="33" t="n">
        <x:v>3.9641851399418933</x:v>
      </x:c>
      <x:c r="N6437" s="33" t="n">
        <x:v>920.8420434880155</x:v>
      </x:c>
      <x:c r="O6437" s="32" t="n">
        <x:v>320051565.9559807</x:v>
      </x:c>
      <x:c r="P6437" s="32" t="n">
        <x:v>278561465.73550504</x:v>
      </x:c>
      <x:c r="Q6437" s="33" t="n">
        <x:v>1.8703643267716985</x:v>
      </x:c>
      <x:c r="R6437" s="34" t="n">
        <x:v>0.8703643267716986</x:v>
      </x:c>
    </x:row>
    <x:row r="6438" ht="18" customHeight="1">
      <x:c r="A6438" s="25" t="str">
        <x:v>EEZ_959</x:v>
      </x:c>
      <x:c r="B6438" s="25" t="str">
        <x:v>USA (Alaska, Subarctic)</x:v>
      </x:c>
      <x:c r="C6438" s="25" t="str">
        <x:v>functional</x:v>
      </x:c>
      <x:c r="D6438" s="25" t="str">
        <x:v>Medium pelagics (30 - 89 cm)</x:v>
      </x:c>
      <x:c r="E6438" s="35" t="n">
        <x:v>7</x:v>
      </x:c>
      <x:c r="F6438" s="35" t="n">
        <x:v>7</x:v>
      </x:c>
      <x:c r="G6438" s="32" t="n">
        <x:v>156227.55206195428</x:v>
      </x:c>
      <x:c r="H6438" s="32" t="n">
        <x:v>156227.55206195428</x:v>
      </x:c>
      <x:c r="I6438" s="33" t="n">
        <x:v>0</x:v>
      </x:c>
      <x:c r="J6438" s="34" t="n">
        <x:v>1</x:v>
      </x:c>
      <x:c r="K6438" s="33" t="n">
        <x:v>315.9917178886038</x:v>
      </x:c>
      <x:c r="L6438" s="32" t="n">
        <x:v>49366612.55758822</x:v>
      </x:c>
      <x:c r="M6438" s="33" t="n">
        <x:v>3.4821998097909064</x:v>
      </x:c>
      <x:c r="N6438" s="33" t="n">
        <x:v>303.5287335101149</x:v>
      </x:c>
      <x:c r="O6438" s="32" t="n">
        <x:v>47419551.01675052</x:v>
      </x:c>
      <x:c r="P6438" s="32" t="n">
        <x:v>1947061.5408376977</x:v>
      </x:c>
      <x:c r="Q6438" s="33" t="n">
        <x:v>1.0410603116033283</x:v>
      </x:c>
      <x:c r="R6438" s="34" t="n">
        <x:v>0.04106031160332826</x:v>
      </x:c>
    </x:row>
    <x:row r="6439" ht="18" customHeight="1">
      <x:c r="A6439" s="25" t="str">
        <x:v>EEZ_959</x:v>
      </x:c>
      <x:c r="B6439" s="25" t="str">
        <x:v>USA (Alaska, Subarctic)</x:v>
      </x:c>
      <x:c r="C6439" s="25" t="str">
        <x:v>functional</x:v>
      </x:c>
      <x:c r="D6439" s="25" t="str">
        <x:v>Medium reef assoc. fish (30 - 89 cm)</x:v>
      </x:c>
      <x:c r="E6439" s="35" t="n">
        <x:v>1</x:v>
      </x:c>
      <x:c r="F6439" s="35" t="n">
        <x:v>1</x:v>
      </x:c>
      <x:c r="G6439" s="32" t="n">
        <x:v>12.45258727</x:v>
      </x:c>
      <x:c r="H6439" s="32" t="n">
        <x:v>12.45258727</x:v>
      </x:c>
      <x:c r="I6439" s="33" t="n">
        <x:v>0</x:v>
      </x:c>
      <x:c r="J6439" s="34" t="n">
        <x:v>1</x:v>
      </x:c>
      <x:c r="K6439" s="33" t="n">
        <x:v>2398.83291901949</x:v>
      </x:c>
      <x:c r="L6439" s="32" t="n">
        <x:v>29871.676270239044</x:v>
      </x:c>
      <x:c r="M6439" s="33" t="n">
        <x:v>4.38</x:v>
      </x:c>
      <x:c r="N6439" s="33" t="n">
        <x:v>2398.83291901949</x:v>
      </x:c>
      <x:c r="O6439" s="32" t="n">
        <x:v>29871.676270239044</x:v>
      </x:c>
      <x:c r="P6439" s="32" t="n">
        <x:v>0</x:v>
      </x:c>
      <x:c r="Q6439" s="33" t="n">
        <x:v>1</x:v>
      </x:c>
      <x:c r="R6439" s="34" t="n">
        <x:v>0</x:v>
      </x:c>
    </x:row>
    <x:row r="6440" ht="18" customHeight="1">
      <x:c r="A6440" s="25" t="str">
        <x:v>EEZ_959</x:v>
      </x:c>
      <x:c r="B6440" s="25" t="str">
        <x:v>USA (Alaska, Subarctic)</x:v>
      </x:c>
      <x:c r="C6440" s="25" t="str">
        <x:v>functional</x:v>
      </x:c>
      <x:c r="D6440" s="25" t="str">
        <x:v>Other demersal invertebrates</x:v>
      </x:c>
      <x:c r="E6440" s="35" t="n">
        <x:v>11</x:v>
      </x:c>
      <x:c r="F6440" s="35" t="n">
        <x:v>11</x:v>
      </x:c>
      <x:c r="G6440" s="32" t="n">
        <x:v>644.5367584113</x:v>
      </x:c>
      <x:c r="H6440" s="32" t="n">
        <x:v>644.5367584113</x:v>
      </x:c>
      <x:c r="I6440" s="33" t="n">
        <x:v>0</x:v>
      </x:c>
      <x:c r="J6440" s="34" t="n">
        <x:v>1</x:v>
      </x:c>
      <x:c r="K6440" s="33" t="n">
        <x:v>11.224142900801288</x:v>
      </x:c>
      <x:c r="L6440" s="32" t="n">
        <x:v>7234.372681227667</x:v>
      </x:c>
      <x:c r="M6440" s="33" t="n">
        <x:v>2.0388403075788193</x:v>
      </x:c>
      <x:c r="N6440" s="33" t="n">
        <x:v>10.935541865678129</x:v>
      </x:c>
      <x:c r="O6440" s="32" t="n">
        <x:v>7048.3587055752405</x:v>
      </x:c>
      <x:c r="P6440" s="32" t="n">
        <x:v>186.01397565242678</x:v>
      </x:c>
      <x:c r="Q6440" s="33" t="n">
        <x:v>1.0263911051384615</x:v>
      </x:c>
      <x:c r="R6440" s="34" t="n">
        <x:v>0.02639110513846153</x:v>
      </x:c>
    </x:row>
    <x:row r="6441" ht="18" customHeight="1">
      <x:c r="A6441" s="25" t="str">
        <x:v>EEZ_959</x:v>
      </x:c>
      <x:c r="B6441" s="25" t="str">
        <x:v>USA (Alaska, Subarctic)</x:v>
      </x:c>
      <x:c r="C6441" s="25" t="str">
        <x:v>functional</x:v>
      </x:c>
      <x:c r="D6441" s="25" t="str">
        <x:v>Shrimps</x:v>
      </x:c>
      <x:c r="E6441" s="35" t="n">
        <x:v>2</x:v>
      </x:c>
      <x:c r="F6441" s="35" t="n">
        <x:v>2</x:v>
      </x:c>
      <x:c r="G6441" s="32" t="n">
        <x:v>242.10952559999998</x:v>
      </x:c>
      <x:c r="H6441" s="32" t="n">
        <x:v>242.10952559999998</x:v>
      </x:c>
      <x:c r="I6441" s="33" t="n">
        <x:v>0</x:v>
      </x:c>
      <x:c r="J6441" s="34" t="n">
        <x:v>1</x:v>
      </x:c>
      <x:c r="K6441" s="33" t="n">
        <x:v>50.11872336272725</x:v>
      </x:c>
      <x:c r="L6441" s="32" t="n">
        <x:v>12134.220337027531</x:v>
      </x:c>
      <x:c r="M6441" s="33" t="n">
        <x:v>2.7</x:v>
      </x:c>
      <x:c r="N6441" s="33" t="n">
        <x:v>50.11872336272725</x:v>
      </x:c>
      <x:c r="O6441" s="32" t="n">
        <x:v>12134.220337027531</x:v>
      </x:c>
      <x:c r="P6441" s="32" t="n">
        <x:v>0</x:v>
      </x:c>
      <x:c r="Q6441" s="33" t="n">
        <x:v>1</x:v>
      </x:c>
      <x:c r="R6441" s="34" t="n">
        <x:v>0</x:v>
      </x:c>
    </x:row>
    <x:row r="6442" ht="18" customHeight="1">
      <x:c r="A6442" s="25" t="str">
        <x:v>EEZ_959</x:v>
      </x:c>
      <x:c r="B6442" s="25" t="str">
        <x:v>USA (Alaska, Subarctic)</x:v>
      </x:c>
      <x:c r="C6442" s="25" t="str">
        <x:v>functional</x:v>
      </x:c>
      <x:c r="D6442" s="25" t="str">
        <x:v>Small pelagics (&lt;30 cm)</x:v>
      </x:c>
      <x:c r="E6442" s="35" t="n">
        <x:v>3</x:v>
      </x:c>
      <x:c r="F6442" s="35" t="n">
        <x:v>3</x:v>
      </x:c>
      <x:c r="G6442" s="32" t="n">
        <x:v>53.651023921000004</x:v>
      </x:c>
      <x:c r="H6442" s="32" t="n">
        <x:v>53.651023921000004</x:v>
      </x:c>
      <x:c r="I6442" s="33" t="n">
        <x:v>0</x:v>
      </x:c>
      <x:c r="J6442" s="34" t="n">
        <x:v>1</x:v>
      </x:c>
      <x:c r="K6442" s="33" t="n">
        <x:v>252.07914905647843</x:v>
      </x:c>
      <x:c r="L6442" s="32" t="n">
        <x:v>13524.30445601445</x:v>
      </x:c>
      <x:c r="M6442" s="33" t="n">
        <x:v>3.3899190365224636</x:v>
      </x:c>
      <x:c r="N6442" s="33" t="n">
        <x:v>245.4251338501026</x:v>
      </x:c>
      <x:c r="O6442" s="32" t="n">
        <x:v>13167.309727006483</x:v>
      </x:c>
      <x:c r="P6442" s="32" t="n">
        <x:v>356.9947290079672</x:v>
      </x:c>
      <x:c r="Q6442" s="33" t="n">
        <x:v>1.0271121995615977</x:v>
      </x:c>
      <x:c r="R6442" s="34" t="n">
        <x:v>0.02711219956159777</x:v>
      </x:c>
    </x:row>
    <x:row r="6443" ht="18" customHeight="1">
      <x:c r="A6443" s="25" t="str">
        <x:v>EEZ_959</x:v>
      </x:c>
      <x:c r="B6443" s="25" t="str">
        <x:v>USA (Alaska, Subarctic)</x:v>
      </x:c>
      <x:c r="C6443" s="25" t="str">
        <x:v>functional</x:v>
      </x:c>
      <x:c r="D6443" s="25" t="str">
        <x:v>Small to medium flatfishes (&lt;90 cm)</x:v>
      </x:c>
      <x:c r="E6443" s="35" t="n">
        <x:v>13</x:v>
      </x:c>
      <x:c r="F6443" s="35" t="n">
        <x:v>13</x:v>
      </x:c>
      <x:c r="G6443" s="32" t="n">
        <x:v>214820.07788741766</x:v>
      </x:c>
      <x:c r="H6443" s="32" t="n">
        <x:v>214820.07788741766</x:v>
      </x:c>
      <x:c r="I6443" s="33" t="n">
        <x:v>0</x:v>
      </x:c>
      <x:c r="J6443" s="34" t="n">
        <x:v>1</x:v>
      </x:c>
      <x:c r="K6443" s="33" t="n">
        <x:v>546.1845829699884</x:v>
      </x:c>
      <x:c r="L6443" s="32" t="n">
        <x:v>117331414.65451963</x:v>
      </x:c>
      <x:c r="M6443" s="33" t="n">
        <x:v>3.6331036961361396</x:v>
      </x:c>
      <x:c r="N6443" s="33" t="n">
        <x:v>429.63899906918107</x:v>
      </x:c>
      <x:c r="O6443" s="32" t="n">
        <x:v>92295083.24351364</x:v>
      </x:c>
      <x:c r="P6443" s="32" t="n">
        <x:v>25036331.41100599</x:v>
      </x:c>
      <x:c r="Q6443" s="33" t="n">
        <x:v>1.2712639777890389</x:v>
      </x:c>
      <x:c r="R6443" s="34" t="n">
        <x:v>0.271263977789039</x:v>
      </x:c>
    </x:row>
    <x:row r="6444" ht="18" customHeight="1">
      <x:c r="A6444" s="25" t="str">
        <x:v>EEZ_959</x:v>
      </x:c>
      <x:c r="B6444" s="25" t="str">
        <x:v>USA (Alaska, Subarctic)</x:v>
      </x:c>
      <x:c r="C6444" s="25" t="str">
        <x:v>functional</x:v>
      </x:c>
      <x:c r="D6444" s="25" t="str">
        <x:v>Small to medium rays (&lt;90 cm)</x:v>
      </x:c>
      <x:c r="E6444" s="35" t="n">
        <x:v>1</x:v>
      </x:c>
      <x:c r="F6444" s="35" t="n">
        <x:v>1</x:v>
      </x:c>
      <x:c r="G6444" s="32" t="n">
        <x:v>1891.0480467080001</x:v>
      </x:c>
      <x:c r="H6444" s="32" t="n">
        <x:v>1891.0480467080001</x:v>
      </x:c>
      <x:c r="I6444" s="33" t="n">
        <x:v>0</x:v>
      </x:c>
      <x:c r="J6444" s="34" t="n">
        <x:v>1</x:v>
      </x:c>
      <x:c r="K6444" s="33" t="n">
        <x:v>630.957344480193</x:v>
      </x:c>
      <x:c r="L6444" s="32" t="n">
        <x:v>1193170.6538353357</x:v>
      </x:c>
      <x:c r="M6444" s="33" t="n">
        <x:v>3.8</x:v>
      </x:c>
      <x:c r="N6444" s="33" t="n">
        <x:v>630.957344480193</x:v>
      </x:c>
      <x:c r="O6444" s="32" t="n">
        <x:v>1193170.6538353357</x:v>
      </x:c>
      <x:c r="P6444" s="32" t="n">
        <x:v>0</x:v>
      </x:c>
      <x:c r="Q6444" s="33" t="n">
        <x:v>1</x:v>
      </x:c>
      <x:c r="R6444" s="34" t="n">
        <x:v>0</x:v>
      </x:c>
    </x:row>
    <x:row r="6445" ht="18" customHeight="1">
      <x:c r="A6445" s="25" t="str">
        <x:v>EEZ_962</x:v>
      </x:c>
      <x:c r="B6445" s="25" t="str">
        <x:v>Spain (mainland, Med and Gulf of Cadiz)</x:v>
      </x:c>
      <x:c r="C6445" s="25" t="str">
        <x:v>functional</x:v>
      </x:c>
      <x:c r="D6445" s="25" t="str">
        <x:v>Cephalopods</x:v>
      </x:c>
      <x:c r="E6445" s="35" t="n">
        <x:v>24</x:v>
      </x:c>
      <x:c r="F6445" s="35" t="n">
        <x:v>24</x:v>
      </x:c>
      <x:c r="G6445" s="32" t="n">
        <x:v>11621.914083307</x:v>
      </x:c>
      <x:c r="H6445" s="32" t="n">
        <x:v>11621.914083307</x:v>
      </x:c>
      <x:c r="I6445" s="33" t="n">
        <x:v>0</x:v>
      </x:c>
      <x:c r="J6445" s="34" t="n">
        <x:v>1</x:v>
      </x:c>
      <x:c r="K6445" s="33" t="n">
        <x:v>892.8662813147882</x:v>
      </x:c>
      <x:c r="L6445" s="32" t="n">
        <x:v>10376815.209322287</x:v>
      </x:c>
      <x:c r="M6445" s="33" t="n">
        <x:v>3.8482672353554728</x:v>
      </x:c>
      <x:c r="N6445" s="33" t="n">
        <x:v>705.1268227030502</x:v>
      </x:c>
      <x:c r="O6445" s="32" t="n">
        <x:v>8194923.3512900965</x:v>
      </x:c>
      <x:c r="P6445" s="32" t="n">
        <x:v>2181891.8580321902</x:v>
      </x:c>
      <x:c r="Q6445" s="33" t="n">
        <x:v>1.2662492087480846</x:v>
      </x:c>
      <x:c r="R6445" s="34" t="n">
        <x:v>0.26624920874808466</x:v>
      </x:c>
    </x:row>
    <x:row r="6446" ht="18" customHeight="1">
      <x:c r="A6446" s="25" t="str">
        <x:v>EEZ_962</x:v>
      </x:c>
      <x:c r="B6446" s="25" t="str">
        <x:v>Spain (mainland, Med and Gulf of Cadiz)</x:v>
      </x:c>
      <x:c r="C6446" s="25" t="str">
        <x:v>functional</x:v>
      </x:c>
      <x:c r="D6446" s="25" t="str">
        <x:v>Large bathydemersals (&gt;=90 cm)</x:v>
      </x:c>
      <x:c r="E6446" s="35" t="n">
        <x:v>4</x:v>
      </x:c>
      <x:c r="F6446" s="35" t="n">
        <x:v>4</x:v>
      </x:c>
      <x:c r="G6446" s="32" t="n">
        <x:v>1412.8864063861997</x:v>
      </x:c>
      <x:c r="H6446" s="32" t="n">
        <x:v>1412.8864063861997</x:v>
      </x:c>
      <x:c r="I6446" s="33" t="n">
        <x:v>0</x:v>
      </x:c>
      <x:c r="J6446" s="34" t="n">
        <x:v>1</x:v>
      </x:c>
      <x:c r="K6446" s="33" t="n">
        <x:v>2316.618139290886</x:v>
      </x:c>
      <x:c r="L6446" s="32" t="n">
        <x:v>3273118.2777917846</x:v>
      </x:c>
      <x:c r="M6446" s="33" t="n">
        <x:v>4.331578918004016</x:v>
      </x:c>
      <x:c r="N6446" s="33" t="n">
        <x:v>2145.7489960702223</x:v>
      </x:c>
      <x:c r="O6446" s="32" t="n">
        <x:v>3031699.588064452</x:v>
      </x:c>
      <x:c r="P6446" s="32" t="n">
        <x:v>241418.68972733244</x:v>
      </x:c>
      <x:c r="Q6446" s="33" t="n">
        <x:v>1.0796314683281212</x:v>
      </x:c>
      <x:c r="R6446" s="34" t="n">
        <x:v>0.07963146832812118</x:v>
      </x:c>
    </x:row>
    <x:row r="6447" ht="18" customHeight="1">
      <x:c r="A6447" s="25" t="str">
        <x:v>EEZ_962</x:v>
      </x:c>
      <x:c r="B6447" s="25" t="str">
        <x:v>Spain (mainland, Med and Gulf of Cadiz)</x:v>
      </x:c>
      <x:c r="C6447" s="25" t="str">
        <x:v>functional</x:v>
      </x:c>
      <x:c r="D6447" s="25" t="str">
        <x:v>Large bathypelagics (&gt;=90 cm)</x:v>
      </x:c>
      <x:c r="E6447" s="35" t="n">
        <x:v>2</x:v>
      </x:c>
      <x:c r="F6447" s="35" t="n">
        <x:v>2</x:v>
      </x:c>
      <x:c r="G6447" s="32" t="n">
        <x:v>21.0519825709</x:v>
      </x:c>
      <x:c r="H6447" s="32" t="n">
        <x:v>21.0519825709</x:v>
      </x:c>
      <x:c r="I6447" s="33" t="n">
        <x:v>0</x:v>
      </x:c>
      <x:c r="J6447" s="34" t="n">
        <x:v>1</x:v>
      </x:c>
      <x:c r="K6447" s="33" t="n">
        <x:v>1539.2307932897918</x:v>
      </x:c>
      <x:c r="L6447" s="32" t="n">
        <x:v>32403.85983292928</x:v>
      </x:c>
      <x:c r="M6447" s="33" t="n">
        <x:v>4.139127300751075</x:v>
      </x:c>
      <x:c r="N6447" s="33" t="n">
        <x:v>1377.6132168219908</x:v>
      </x:c>
      <x:c r="O6447" s="32" t="n">
        <x:v>29001.489429978035</x:v>
      </x:c>
      <x:c r="P6447" s="32" t="n">
        <x:v>3402.3704029512446</x:v>
      </x:c>
      <x:c r="Q6447" s="33" t="n">
        <x:v>1.1173170919778455</x:v>
      </x:c>
      <x:c r="R6447" s="34" t="n">
        <x:v>0.11731709197784541</x:v>
      </x:c>
    </x:row>
    <x:row r="6448" ht="18" customHeight="1">
      <x:c r="A6448" s="25" t="str">
        <x:v>EEZ_962</x:v>
      </x:c>
      <x:c r="B6448" s="25" t="str">
        <x:v>Spain (mainland, Med and Gulf of Cadiz)</x:v>
      </x:c>
      <x:c r="C6448" s="25" t="str">
        <x:v>functional</x:v>
      </x:c>
      <x:c r="D6448" s="25" t="str">
        <x:v>Large benthopelagics (&gt;=90 cm)</x:v>
      </x:c>
      <x:c r="E6448" s="35" t="n">
        <x:v>10</x:v>
      </x:c>
      <x:c r="F6448" s="35" t="n">
        <x:v>10</x:v>
      </x:c>
      <x:c r="G6448" s="32" t="n">
        <x:v>4267.598494265299</x:v>
      </x:c>
      <x:c r="H6448" s="32" t="n">
        <x:v>4267.598494265299</x:v>
      </x:c>
      <x:c r="I6448" s="33" t="n">
        <x:v>0</x:v>
      </x:c>
      <x:c r="J6448" s="34" t="n">
        <x:v>1</x:v>
      </x:c>
      <x:c r="K6448" s="33" t="n">
        <x:v>2226.324523475397</x:v>
      </x:c>
      <x:c r="L6448" s="32" t="n">
        <x:v>9501059.184129516</x:v>
      </x:c>
      <x:c r="M6448" s="33" t="n">
        <x:v>4.235368105333291</x:v>
      </x:c>
      <x:c r="N6448" s="33" t="n">
        <x:v>1719.3650930069614</x:v>
      </x:c>
      <x:c r="O6448" s="32" t="n">
        <x:v>7337559.882008825</x:v>
      </x:c>
      <x:c r="P6448" s="32" t="n">
        <x:v>2163499.3021206902</x:v>
      </x:c>
      <x:c r="Q6448" s="33" t="n">
        <x:v>1.2948526944802776</x:v>
      </x:c>
      <x:c r="R6448" s="34" t="n">
        <x:v>0.2948526944802776</x:v>
      </x:c>
    </x:row>
    <x:row r="6449" ht="18" customHeight="1">
      <x:c r="A6449" s="25" t="str">
        <x:v>EEZ_962</x:v>
      </x:c>
      <x:c r="B6449" s="25" t="str">
        <x:v>Spain (mainland, Med and Gulf of Cadiz)</x:v>
      </x:c>
      <x:c r="C6449" s="25" t="str">
        <x:v>functional</x:v>
      </x:c>
      <x:c r="D6449" s="25" t="str">
        <x:v>Large demersals (&gt;=90 cm)</x:v>
      </x:c>
      <x:c r="E6449" s="35" t="n">
        <x:v>10</x:v>
      </x:c>
      <x:c r="F6449" s="35" t="n">
        <x:v>10</x:v>
      </x:c>
      <x:c r="G6449" s="32" t="n">
        <x:v>8709.1981867549</x:v>
      </x:c>
      <x:c r="H6449" s="32" t="n">
        <x:v>8709.1981867549</x:v>
      </x:c>
      <x:c r="I6449" s="33" t="n">
        <x:v>0</x:v>
      </x:c>
      <x:c r="J6449" s="34" t="n">
        <x:v>1</x:v>
      </x:c>
      <x:c r="K6449" s="33" t="n">
        <x:v>1805.484299096243</x:v>
      </x:c>
      <x:c r="L6449" s="32" t="n">
        <x:v>15724320.583903441</x:v>
      </x:c>
      <x:c r="M6449" s="33" t="n">
        <x:v>4.166210267550869</x:v>
      </x:c>
      <x:c r="N6449" s="33" t="n">
        <x:v>1466.2575708249349</x:v>
      </x:c>
      <x:c r="O6449" s="32" t="n">
        <x:v>12769927.777144168</x:v>
      </x:c>
      <x:c r="P6449" s="32" t="n">
        <x:v>2954392.8067592736</x:v>
      </x:c>
      <x:c r="Q6449" s="33" t="n">
        <x:v>1.2313554828436144</x:v>
      </x:c>
      <x:c r="R6449" s="34" t="n">
        <x:v>0.23135548284361449</x:v>
      </x:c>
    </x:row>
    <x:row r="6450" ht="18" customHeight="1">
      <x:c r="A6450" s="25" t="str">
        <x:v>EEZ_962</x:v>
      </x:c>
      <x:c r="B6450" s="25" t="str">
        <x:v>Spain (mainland, Med and Gulf of Cadiz)</x:v>
      </x:c>
      <x:c r="C6450" s="25" t="str">
        <x:v>functional</x:v>
      </x:c>
      <x:c r="D6450" s="25" t="str">
        <x:v>Large flatfishes (&gt;=90 cm)</x:v>
      </x:c>
      <x:c r="E6450" s="35" t="n">
        <x:v>1</x:v>
      </x:c>
      <x:c r="F6450" s="35" t="n">
        <x:v>1</x:v>
      </x:c>
      <x:c r="G6450" s="32" t="n">
        <x:v>6.9313463133</x:v>
      </x:c>
      <x:c r="H6450" s="32" t="n">
        <x:v>6.9313463133</x:v>
      </x:c>
      <x:c r="I6450" s="33" t="n">
        <x:v>0</x:v>
      </x:c>
      <x:c r="J6450" s="34" t="n">
        <x:v>1</x:v>
      </x:c>
      <x:c r="K6450" s="33" t="n">
        <x:v>2290.867652767775</x:v>
      </x:c>
      <x:c r="L6450" s="32" t="n">
        <x:v>15878.79705927014</x:v>
      </x:c>
      <x:c r="M6450" s="33" t="n">
        <x:v>4.36</x:v>
      </x:c>
      <x:c r="N6450" s="33" t="n">
        <x:v>2290.867652767775</x:v>
      </x:c>
      <x:c r="O6450" s="32" t="n">
        <x:v>15878.79705927014</x:v>
      </x:c>
      <x:c r="P6450" s="32" t="n">
        <x:v>0</x:v>
      </x:c>
      <x:c r="Q6450" s="33" t="n">
        <x:v>1</x:v>
      </x:c>
      <x:c r="R6450" s="34" t="n">
        <x:v>0</x:v>
      </x:c>
    </x:row>
    <x:row r="6451" ht="18" customHeight="1">
      <x:c r="A6451" s="25" t="str">
        <x:v>EEZ_962</x:v>
      </x:c>
      <x:c r="B6451" s="25" t="str">
        <x:v>Spain (mainland, Med and Gulf of Cadiz)</x:v>
      </x:c>
      <x:c r="C6451" s="25" t="str">
        <x:v>functional</x:v>
      </x:c>
      <x:c r="D6451" s="25" t="str">
        <x:v>Large pelagics (&gt;=90 cm)</x:v>
      </x:c>
      <x:c r="E6451" s="35" t="n">
        <x:v>27</x:v>
      </x:c>
      <x:c r="F6451" s="35" t="n">
        <x:v>27</x:v>
      </x:c>
      <x:c r="G6451" s="32" t="n">
        <x:v>8364.2860268065</x:v>
      </x:c>
      <x:c r="H6451" s="32" t="n">
        <x:v>8364.2860268065</x:v>
      </x:c>
      <x:c r="I6451" s="33" t="n">
        <x:v>0</x:v>
      </x:c>
      <x:c r="J6451" s="34" t="n">
        <x:v>1</x:v>
      </x:c>
      <x:c r="K6451" s="33" t="n">
        <x:v>2812.914801473479</x:v>
      </x:c>
      <x:c r="L6451" s="32" t="n">
        <x:v>23528023.968561802</x:v>
      </x:c>
      <x:c r="M6451" s="33" t="n">
        <x:v>4.443261256899767</x:v>
      </x:c>
      <x:c r="N6451" s="33" t="n">
        <x:v>2774.9889423152777</x:v>
      </x:c>
      <x:c r="O6451" s="32" t="n">
        <x:v>23210801.234750226</x:v>
      </x:c>
      <x:c r="P6451" s="32" t="n">
        <x:v>317222.7338115759</x:v>
      </x:c>
      <x:c r="Q6451" s="33" t="n">
        <x:v>1.0136670307329436</x:v>
      </x:c>
      <x:c r="R6451" s="34" t="n">
        <x:v>0.01366703073294357</x:v>
      </x:c>
    </x:row>
    <x:row r="6452" ht="18" customHeight="1">
      <x:c r="A6452" s="25" t="str">
        <x:v>EEZ_962</x:v>
      </x:c>
      <x:c r="B6452" s="25" t="str">
        <x:v>Spain (mainland, Med and Gulf of Cadiz)</x:v>
      </x:c>
      <x:c r="C6452" s="25" t="str">
        <x:v>functional</x:v>
      </x:c>
      <x:c r="D6452" s="25" t="str">
        <x:v>Large rays (&gt;=90 cm)</x:v>
      </x:c>
      <x:c r="E6452" s="35" t="n">
        <x:v>10</x:v>
      </x:c>
      <x:c r="F6452" s="35" t="n">
        <x:v>10</x:v>
      </x:c>
      <x:c r="G6452" s="32" t="n">
        <x:v>90.6256936779</x:v>
      </x:c>
      <x:c r="H6452" s="32" t="n">
        <x:v>90.6256936779</x:v>
      </x:c>
      <x:c r="I6452" s="33" t="n">
        <x:v>0</x:v>
      </x:c>
      <x:c r="J6452" s="34" t="n">
        <x:v>1</x:v>
      </x:c>
      <x:c r="K6452" s="33" t="n">
        <x:v>1653.23302446462</x:v>
      </x:c>
      <x:c r="L6452" s="32" t="n">
        <x:v>149825.38965331882</x:v>
      </x:c>
      <x:c r="M6452" s="33" t="n">
        <x:v>4.065478285699004</x:v>
      </x:c>
      <x:c r="N6452" s="33" t="n">
        <x:v>1162.728414262018</x:v>
      </x:c>
      <x:c r="O6452" s="32" t="n">
        <x:v>105373.06910150006</x:v>
      </x:c>
      <x:c r="P6452" s="32" t="n">
        <x:v>44452.32055181876</x:v>
      </x:c>
      <x:c r="Q6452" s="33" t="n">
        <x:v>1.421856560987137</x:v>
      </x:c>
      <x:c r="R6452" s="34" t="n">
        <x:v>0.421856560987137</x:v>
      </x:c>
    </x:row>
    <x:row r="6453" ht="18" customHeight="1">
      <x:c r="A6453" s="25" t="str">
        <x:v>EEZ_962</x:v>
      </x:c>
      <x:c r="B6453" s="25" t="str">
        <x:v>Spain (mainland, Med and Gulf of Cadiz)</x:v>
      </x:c>
      <x:c r="C6453" s="25" t="str">
        <x:v>functional</x:v>
      </x:c>
      <x:c r="D6453" s="25" t="str">
        <x:v>Large reef assoc. fish (&gt;=90 cm)</x:v>
      </x:c>
      <x:c r="E6453" s="35" t="n">
        <x:v>7</x:v>
      </x:c>
      <x:c r="F6453" s="35" t="n">
        <x:v>7</x:v>
      </x:c>
      <x:c r="G6453" s="32" t="n">
        <x:v>761.4811576957001</x:v>
      </x:c>
      <x:c r="H6453" s="32" t="n">
        <x:v>761.4811576957001</x:v>
      </x:c>
      <x:c r="I6453" s="33" t="n">
        <x:v>0</x:v>
      </x:c>
      <x:c r="J6453" s="34" t="n">
        <x:v>1</x:v>
      </x:c>
      <x:c r="K6453" s="33" t="n">
        <x:v>2198.601606749248</x:v>
      </x:c>
      <x:c r="L6453" s="32" t="n">
        <x:v>1674193.6968190435</x:v>
      </x:c>
      <x:c r="M6453" s="33" t="n">
        <x:v>4.258405358069558</x:v>
      </x:c>
      <x:c r="N6453" s="33" t="n">
        <x:v>1813.0315349944074</x:v>
      </x:c>
      <x:c r="O6453" s="32" t="n">
        <x:v>1380589.3522063536</x:v>
      </x:c>
      <x:c r="P6453" s="32" t="n">
        <x:v>293604.3446126899</x:v>
      </x:c>
      <x:c r="Q6453" s="33" t="n">
        <x:v>1.2126659488887652</x:v>
      </x:c>
      <x:c r="R6453" s="34" t="n">
        <x:v>0.21266594888876525</x:v>
      </x:c>
    </x:row>
    <x:row r="6454" ht="18" customHeight="1">
      <x:c r="A6454" s="25" t="str">
        <x:v>EEZ_962</x:v>
      </x:c>
      <x:c r="B6454" s="25" t="str">
        <x:v>Spain (mainland, Med and Gulf of Cadiz)</x:v>
      </x:c>
      <x:c r="C6454" s="25" t="str">
        <x:v>functional</x:v>
      </x:c>
      <x:c r="D6454" s="25" t="str">
        <x:v>Large sharks (&gt;=90 cm)</x:v>
      </x:c>
      <x:c r="E6454" s="35" t="n">
        <x:v>26</x:v>
      </x:c>
      <x:c r="F6454" s="35" t="n">
        <x:v>26</x:v>
      </x:c>
      <x:c r="G6454" s="32" t="n">
        <x:v>16386.290920610598</x:v>
      </x:c>
      <x:c r="H6454" s="32" t="n">
        <x:v>16386.290920610598</x:v>
      </x:c>
      <x:c r="I6454" s="33" t="n">
        <x:v>0</x:v>
      </x:c>
      <x:c r="J6454" s="34" t="n">
        <x:v>1</x:v>
      </x:c>
      <x:c r="K6454" s="33" t="n">
        <x:v>2300.242750438104</x:v>
      </x:c>
      <x:c r="L6454" s="32" t="n">
        <x:v>37692446.89670425</x:v>
      </x:c>
      <x:c r="M6454" s="33" t="n">
        <x:v>4.357772427922245</x:v>
      </x:c>
      <x:c r="N6454" s="33" t="n">
        <x:v>2279.14747647878</x:v>
      </x:c>
      <x:c r="O6454" s="32" t="n">
        <x:v>37346773.60055679</x:v>
      </x:c>
      <x:c r="P6454" s="32" t="n">
        <x:v>345673.29614745826</x:v>
      </x:c>
      <x:c r="Q6454" s="33" t="n">
        <x:v>1.0092557740019155</x:v>
      </x:c>
      <x:c r="R6454" s="34" t="n">
        <x:v>0.009255774001915516</x:v>
      </x:c>
    </x:row>
    <x:row r="6455" ht="18" customHeight="1">
      <x:c r="A6455" s="25" t="str">
        <x:v>EEZ_962</x:v>
      </x:c>
      <x:c r="B6455" s="25" t="str">
        <x:v>Spain (mainland, Med and Gulf of Cadiz)</x:v>
      </x:c>
      <x:c r="C6455" s="25" t="str">
        <x:v>functional</x:v>
      </x:c>
      <x:c r="D6455" s="25" t="str">
        <x:v>Lobsters, crabs</x:v>
      </x:c>
      <x:c r="E6455" s="35" t="n">
        <x:v>20</x:v>
      </x:c>
      <x:c r="F6455" s="35" t="n">
        <x:v>20</x:v>
      </x:c>
      <x:c r="G6455" s="32" t="n">
        <x:v>2495.8565319968993</x:v>
      </x:c>
      <x:c r="H6455" s="32" t="n">
        <x:v>2495.8565319968993</x:v>
      </x:c>
      <x:c r="I6455" s="33" t="n">
        <x:v>0</x:v>
      </x:c>
      <x:c r="J6455" s="34" t="n">
        <x:v>1</x:v>
      </x:c>
      <x:c r="K6455" s="33" t="n">
        <x:v>97.75448682117587</x:v>
      </x:c>
      <x:c r="L6455" s="32" t="n">
        <x:v>243981.17446463663</x:v>
      </x:c>
      <x:c r="M6455" s="33" t="n">
        <x:v>2.8966891231795158</x:v>
      </x:c>
      <x:c r="N6455" s="33" t="n">
        <x:v>78.82956375640357</x:v>
      </x:c>
      <x:c r="O6455" s="32" t="n">
        <x:v>196747.28161588588</x:v>
      </x:c>
      <x:c r="P6455" s="32" t="n">
        <x:v>47233.89284875075</x:v>
      </x:c>
      <x:c r="Q6455" s="33" t="n">
        <x:v>1.240073928650087</x:v>
      </x:c>
      <x:c r="R6455" s="34" t="n">
        <x:v>0.24007392865008695</x:v>
      </x:c>
    </x:row>
    <x:row r="6456" ht="18" customHeight="1">
      <x:c r="A6456" s="25" t="str">
        <x:v>EEZ_962</x:v>
      </x:c>
      <x:c r="B6456" s="25" t="str">
        <x:v>Spain (mainland, Med and Gulf of Cadiz)</x:v>
      </x:c>
      <x:c r="C6456" s="25" t="str">
        <x:v>functional</x:v>
      </x:c>
      <x:c r="D6456" s="25" t="str">
        <x:v>Medium bathydemersals (30 - 89 cm)</x:v>
      </x:c>
      <x:c r="E6456" s="35" t="n">
        <x:v>7</x:v>
      </x:c>
      <x:c r="F6456" s="35" t="n">
        <x:v>7</x:v>
      </x:c>
      <x:c r="G6456" s="32" t="n">
        <x:v>1817.8326751684997</x:v>
      </x:c>
      <x:c r="H6456" s="32" t="n">
        <x:v>1817.8326751684997</x:v>
      </x:c>
      <x:c r="I6456" s="33" t="n">
        <x:v>0</x:v>
      </x:c>
      <x:c r="J6456" s="34" t="n">
        <x:v>1</x:v>
      </x:c>
      <x:c r="K6456" s="33" t="n">
        <x:v>1011.7499640446529</x:v>
      </x:c>
      <x:c r="L6456" s="32" t="n">
        <x:v>1839192.1437409248</x:v>
      </x:c>
      <x:c r="M6456" s="33" t="n">
        <x:v>3.7365004357030007</x:v>
      </x:c>
      <x:c r="N6456" s="33" t="n">
        <x:v>545.1304425870647</x:v>
      </x:c>
      <x:c r="O6456" s="32" t="n">
        <x:v>990955.9307638322</x:v>
      </x:c>
      <x:c r="P6456" s="32" t="n">
        <x:v>848236.2129770926</x:v>
      </x:c>
      <x:c r="Q6456" s="33" t="n">
        <x:v>1.8559777348759285</x:v>
      </x:c>
      <x:c r="R6456" s="34" t="n">
        <x:v>0.8559777348759287</x:v>
      </x:c>
    </x:row>
    <x:row r="6457" ht="18" customHeight="1">
      <x:c r="A6457" s="25" t="str">
        <x:v>EEZ_962</x:v>
      </x:c>
      <x:c r="B6457" s="25" t="str">
        <x:v>Spain (mainland, Med and Gulf of Cadiz)</x:v>
      </x:c>
      <x:c r="C6457" s="25" t="str">
        <x:v>functional</x:v>
      </x:c>
      <x:c r="D6457" s="25" t="str">
        <x:v>Medium bathypelagics (30 - 89 cm)</x:v>
      </x:c>
      <x:c r="E6457" s="35" t="n">
        <x:v>3</x:v>
      </x:c>
      <x:c r="F6457" s="35" t="n">
        <x:v>3</x:v>
      </x:c>
      <x:c r="G6457" s="32" t="n">
        <x:v>61.0634747958</x:v>
      </x:c>
      <x:c r="H6457" s="32" t="n">
        <x:v>61.0634747958</x:v>
      </x:c>
      <x:c r="I6457" s="33" t="n">
        <x:v>0</x:v>
      </x:c>
      <x:c r="J6457" s="34" t="n">
        <x:v>1</x:v>
      </x:c>
      <x:c r="K6457" s="33" t="n">
        <x:v>761.0421498125218</x:v>
      </x:c>
      <x:c r="L6457" s="32" t="n">
        <x:v>46471.87813361837</x:v>
      </x:c>
      <x:c r="M6457" s="33" t="n">
        <x:v>3.828056606470286</x:v>
      </x:c>
      <x:c r="N6457" s="33" t="n">
        <x:v>673.0643785959196</x:v>
      </x:c>
      <x:c r="O6457" s="32" t="n">
        <x:v>41099.64971834273</x:v>
      </x:c>
      <x:c r="P6457" s="32" t="n">
        <x:v>5372.22841527564</x:v>
      </x:c>
      <x:c r="Q6457" s="33" t="n">
        <x:v>1.1307122676736103</x:v>
      </x:c>
      <x:c r="R6457" s="34" t="n">
        <x:v>0.13071226767361038</x:v>
      </x:c>
    </x:row>
    <x:row r="6458" ht="18" customHeight="1">
      <x:c r="A6458" s="25" t="str">
        <x:v>EEZ_962</x:v>
      </x:c>
      <x:c r="B6458" s="25" t="str">
        <x:v>Spain (mainland, Med and Gulf of Cadiz)</x:v>
      </x:c>
      <x:c r="C6458" s="25" t="str">
        <x:v>functional</x:v>
      </x:c>
      <x:c r="D6458" s="25" t="str">
        <x:v>Medium benthopelagics (30 - 89 cm)</x:v>
      </x:c>
      <x:c r="E6458" s="35" t="n">
        <x:v>35</x:v>
      </x:c>
      <x:c r="F6458" s="35" t="n">
        <x:v>35</x:v>
      </x:c>
      <x:c r="G6458" s="32" t="n">
        <x:v>15343.5005844606</x:v>
      </x:c>
      <x:c r="H6458" s="32" t="n">
        <x:v>15343.5005844606</x:v>
      </x:c>
      <x:c r="I6458" s="33" t="n">
        <x:v>0</x:v>
      </x:c>
      <x:c r="J6458" s="34" t="n">
        <x:v>1</x:v>
      </x:c>
      <x:c r="K6458" s="33" t="n">
        <x:v>721.2445033187435</x:v>
      </x:c>
      <x:c r="L6458" s="32" t="n">
        <x:v>11066415.458210135</x:v>
      </x:c>
      <x:c r="M6458" s="33" t="n">
        <x:v>3.6405039970176505</x:v>
      </x:c>
      <x:c r="N6458" s="33" t="n">
        <x:v>437.02270117884837</x:v>
      </x:c>
      <x:c r="O6458" s="32" t="n">
        <x:v>6705458.07096021</x:v>
      </x:c>
      <x:c r="P6458" s="32" t="n">
        <x:v>4360957.387249925</x:v>
      </x:c>
      <x:c r="Q6458" s="33" t="n">
        <x:v>1.6503593551850282</x:v>
      </x:c>
      <x:c r="R6458" s="34" t="n">
        <x:v>0.6503593551850282</x:v>
      </x:c>
    </x:row>
    <x:row r="6459" ht="18" customHeight="1">
      <x:c r="A6459" s="25" t="str">
        <x:v>EEZ_962</x:v>
      </x:c>
      <x:c r="B6459" s="25" t="str">
        <x:v>Spain (mainland, Med and Gulf of Cadiz)</x:v>
      </x:c>
      <x:c r="C6459" s="25" t="str">
        <x:v>functional</x:v>
      </x:c>
      <x:c r="D6459" s="25" t="str">
        <x:v>Medium demersals (30 - 89 cm)</x:v>
      </x:c>
      <x:c r="E6459" s="35" t="n">
        <x:v>37</x:v>
      </x:c>
      <x:c r="F6459" s="35" t="n">
        <x:v>37</x:v>
      </x:c>
      <x:c r="G6459" s="32" t="n">
        <x:v>22195.1684702086</x:v>
      </x:c>
      <x:c r="H6459" s="32" t="n">
        <x:v>22195.1684702086</x:v>
      </x:c>
      <x:c r="I6459" s="33" t="n">
        <x:v>0</x:v>
      </x:c>
      <x:c r="J6459" s="34" t="n">
        <x:v>1</x:v>
      </x:c>
      <x:c r="K6459" s="33" t="n">
        <x:v>338.960599114715</x:v>
      </x:c>
      <x:c r="L6459" s="32" t="n">
        <x:v>7523287.602113939</x:v>
      </x:c>
      <x:c r="M6459" s="33" t="n">
        <x:v>3.423265894719886</x:v>
      </x:c>
      <x:c r="N6459" s="33" t="n">
        <x:v>265.01221666410567</x:v>
      </x:c>
      <x:c r="O6459" s="32" t="n">
        <x:v>5881990.795523248</x:v>
      </x:c>
      <x:c r="P6459" s="32" t="n">
        <x:v>1641296.8065906912</x:v>
      </x:c>
      <x:c r="Q6459" s="33" t="n">
        <x:v>1.2790376360058016</x:v>
      </x:c>
      <x:c r="R6459" s="34" t="n">
        <x:v>0.27903763600580156</x:v>
      </x:c>
    </x:row>
    <x:row r="6460" ht="18" customHeight="1">
      <x:c r="A6460" s="25" t="str">
        <x:v>EEZ_962</x:v>
      </x:c>
      <x:c r="B6460" s="25" t="str">
        <x:v>Spain (mainland, Med and Gulf of Cadiz)</x:v>
      </x:c>
      <x:c r="C6460" s="25" t="str">
        <x:v>functional</x:v>
      </x:c>
      <x:c r="D6460" s="25" t="str">
        <x:v>Medium pelagics (30 - 89 cm)</x:v>
      </x:c>
      <x:c r="E6460" s="35" t="n">
        <x:v>26</x:v>
      </x:c>
      <x:c r="F6460" s="35" t="n">
        <x:v>26</x:v>
      </x:c>
      <x:c r="G6460" s="32" t="n">
        <x:v>26194.2099437701</x:v>
      </x:c>
      <x:c r="H6460" s="32" t="n">
        <x:v>26194.2099437701</x:v>
      </x:c>
      <x:c r="I6460" s="33" t="n">
        <x:v>0</x:v>
      </x:c>
      <x:c r="J6460" s="34" t="n">
        <x:v>1</x:v>
      </x:c>
      <x:c r="K6460" s="33" t="n">
        <x:v>941.0645014957133</x:v>
      </x:c>
      <x:c r="L6460" s="32" t="n">
        <x:v>24650441.122808065</x:v>
      </x:c>
      <x:c r="M6460" s="33" t="n">
        <x:v>3.8754456474890437</x:v>
      </x:c>
      <x:c r="N6460" s="33" t="n">
        <x:v>750.6641016666291</x:v>
      </x:c>
      <x:c r="O6460" s="32" t="n">
        <x:v>19663053.076307267</x:v>
      </x:c>
      <x:c r="P6460" s="32" t="n">
        <x:v>4987388.046500798</x:v>
      </x:c>
      <x:c r="Q6460" s="33" t="n">
        <x:v>1.2536426071346105</x:v>
      </x:c>
      <x:c r="R6460" s="34" t="n">
        <x:v>0.2536426071346105</x:v>
      </x:c>
    </x:row>
    <x:row r="6461" ht="18" customHeight="1">
      <x:c r="A6461" s="25" t="str">
        <x:v>EEZ_962</x:v>
      </x:c>
      <x:c r="B6461" s="25" t="str">
        <x:v>Spain (mainland, Med and Gulf of Cadiz)</x:v>
      </x:c>
      <x:c r="C6461" s="25" t="str">
        <x:v>functional</x:v>
      </x:c>
      <x:c r="D6461" s="25" t="str">
        <x:v>Medium reef assoc. fish (30 - 89 cm)</x:v>
      </x:c>
      <x:c r="E6461" s="35" t="n">
        <x:v>12</x:v>
      </x:c>
      <x:c r="F6461" s="35" t="n">
        <x:v>12</x:v>
      </x:c>
      <x:c r="G6461" s="32" t="n">
        <x:v>1803.6461408050998</x:v>
      </x:c>
      <x:c r="H6461" s="32" t="n">
        <x:v>1803.6461408050998</x:v>
      </x:c>
      <x:c r="I6461" s="33" t="n">
        <x:v>0</x:v>
      </x:c>
      <x:c r="J6461" s="34" t="n">
        <x:v>1</x:v>
      </x:c>
      <x:c r="K6461" s="33" t="n">
        <x:v>343.4937465017338</x:v>
      </x:c>
      <x:c r="L6461" s="32" t="n">
        <x:v>619541.1702685375</x:v>
      </x:c>
      <x:c r="M6461" s="33" t="n">
        <x:v>3.2134757122777957</x:v>
      </x:c>
      <x:c r="N6461" s="33" t="n">
        <x:v>163.48417207904527</x:v>
      </x:c>
      <x:c r="O6461" s="32" t="n">
        <x:v>294867.59605308686</x:v>
      </x:c>
      <x:c r="P6461" s="32" t="n">
        <x:v>324673.5742154506</x:v>
      </x:c>
      <x:c r="Q6461" s="33" t="n">
        <x:v>2.1010825826958537</x:v>
      </x:c>
      <x:c r="R6461" s="34" t="n">
        <x:v>1.1010825826958537</x:v>
      </x:c>
    </x:row>
    <x:row r="6462" ht="18" customHeight="1">
      <x:c r="A6462" s="25" t="str">
        <x:v>EEZ_962</x:v>
      </x:c>
      <x:c r="B6462" s="25" t="str">
        <x:v>Spain (mainland, Med and Gulf of Cadiz)</x:v>
      </x:c>
      <x:c r="C6462" s="25" t="str">
        <x:v>functional</x:v>
      </x:c>
      <x:c r="D6462" s="25" t="str">
        <x:v>Other demersal invertebrates</x:v>
      </x:c>
      <x:c r="E6462" s="35" t="n">
        <x:v>38</x:v>
      </x:c>
      <x:c r="F6462" s="35" t="n">
        <x:v>38</x:v>
      </x:c>
      <x:c r="G6462" s="32" t="n">
        <x:v>4468.204694366</x:v>
      </x:c>
      <x:c r="H6462" s="32" t="n">
        <x:v>4468.204694366</x:v>
      </x:c>
      <x:c r="I6462" s="33" t="n">
        <x:v>0</x:v>
      </x:c>
      <x:c r="J6462" s="34" t="n">
        <x:v>1</x:v>
      </x:c>
      <x:c r="K6462" s="33" t="n">
        <x:v>27.828070808346823</x:v>
      </x:c>
      <x:c r="L6462" s="32" t="n">
        <x:v>124341.51662100472</x:v>
      </x:c>
      <x:c r="M6462" s="33" t="n">
        <x:v>2.3429279657547086</x:v>
      </x:c>
      <x:c r="N6462" s="33" t="n">
        <x:v>22.02561105001948</x:v>
      </x:c>
      <x:c r="O6462" s="32" t="n">
        <x:v>98414.93868997668</x:v>
      </x:c>
      <x:c r="P6462" s="32" t="n">
        <x:v>25926.577931028034</x:v>
      </x:c>
      <x:c r="Q6462" s="33" t="n">
        <x:v>1.2634414884177394</x:v>
      </x:c>
      <x:c r="R6462" s="34" t="n">
        <x:v>0.2634414884177395</x:v>
      </x:c>
    </x:row>
    <x:row r="6463" ht="18" customHeight="1">
      <x:c r="A6463" s="25" t="str">
        <x:v>EEZ_962</x:v>
      </x:c>
      <x:c r="B6463" s="25" t="str">
        <x:v>Spain (mainland, Med and Gulf of Cadiz)</x:v>
      </x:c>
      <x:c r="C6463" s="25" t="str">
        <x:v>functional</x:v>
      </x:c>
      <x:c r="D6463" s="25" t="str">
        <x:v>Shrimps</x:v>
      </x:c>
      <x:c r="E6463" s="35" t="n">
        <x:v>19</x:v>
      </x:c>
      <x:c r="F6463" s="35" t="n">
        <x:v>19</x:v>
      </x:c>
      <x:c r="G6463" s="32" t="n">
        <x:v>9863.675829248</x:v>
      </x:c>
      <x:c r="H6463" s="32" t="n">
        <x:v>9863.675829248</x:v>
      </x:c>
      <x:c r="I6463" s="33" t="n">
        <x:v>0</x:v>
      </x:c>
      <x:c r="J6463" s="34" t="n">
        <x:v>1</x:v>
      </x:c>
      <x:c r="K6463" s="33" t="n">
        <x:v>244.98021797224553</x:v>
      </x:c>
      <x:c r="L6463" s="32" t="n">
        <x:v>2416405.454656745</x:v>
      </x:c>
      <x:c r="M6463" s="33" t="n">
        <x:v>3.3448897795964334</x:v>
      </x:c>
      <x:c r="N6463" s="33" t="n">
        <x:v>221.25331154539487</x:v>
      </x:c>
      <x:c r="O6463" s="32" t="n">
        <x:v>2182370.941231389</x:v>
      </x:c>
      <x:c r="P6463" s="32" t="n">
        <x:v>234034.51342535578</x:v>
      </x:c>
      <x:c r="Q6463" s="33" t="n">
        <x:v>1.107238649948896</x:v>
      </x:c>
      <x:c r="R6463" s="34" t="n">
        <x:v>0.10723864994889608</x:v>
      </x:c>
    </x:row>
    <x:row r="6464" ht="18" customHeight="1">
      <x:c r="A6464" s="25" t="str">
        <x:v>EEZ_962</x:v>
      </x:c>
      <x:c r="B6464" s="25" t="str">
        <x:v>Spain (mainland, Med and Gulf of Cadiz)</x:v>
      </x:c>
      <x:c r="C6464" s="25" t="str">
        <x:v>functional</x:v>
      </x:c>
      <x:c r="D6464" s="25" t="str">
        <x:v>Small benthopelagics (&lt;30 cm)</x:v>
      </x:c>
      <x:c r="E6464" s="35" t="n">
        <x:v>4</x:v>
      </x:c>
      <x:c r="F6464" s="35" t="n">
        <x:v>4</x:v>
      </x:c>
      <x:c r="G6464" s="32" t="n">
        <x:v>410.3341699955</x:v>
      </x:c>
      <x:c r="H6464" s="32" t="n">
        <x:v>410.3341699955</x:v>
      </x:c>
      <x:c r="I6464" s="33" t="n">
        <x:v>0</x:v>
      </x:c>
      <x:c r="J6464" s="34" t="n">
        <x:v>1</x:v>
      </x:c>
      <x:c r="K6464" s="33" t="n">
        <x:v>313.2808076980544</x:v>
      </x:c>
      <x:c r="L6464" s="32" t="n">
        <x:v>128549.820202301</x:v>
      </x:c>
      <x:c r="M6464" s="33" t="n">
        <x:v>3.474821131090595</x:v>
      </x:c>
      <x:c r="N6464" s="33" t="n">
        <x:v>298.4153309761828</x:v>
      </x:c>
      <x:c r="O6464" s="32" t="n">
        <x:v>122450.0071500444</x:v>
      </x:c>
      <x:c r="P6464" s="32" t="n">
        <x:v>6099.813052256592</x:v>
      </x:c>
      <x:c r="Q6464" s="33" t="n">
        <x:v>1.049814721895297</x:v>
      </x:c>
      <x:c r="R6464" s="34" t="n">
        <x:v>0.049814721895297</x:v>
      </x:c>
    </x:row>
    <x:row r="6465" ht="18" customHeight="1">
      <x:c r="A6465" s="25" t="str">
        <x:v>EEZ_962</x:v>
      </x:c>
      <x:c r="B6465" s="25" t="str">
        <x:v>Spain (mainland, Med and Gulf of Cadiz)</x:v>
      </x:c>
      <x:c r="C6465" s="25" t="str">
        <x:v>functional</x:v>
      </x:c>
      <x:c r="D6465" s="25" t="str">
        <x:v>Small demersals (&lt;30 cm)</x:v>
      </x:c>
      <x:c r="E6465" s="35" t="n">
        <x:v>14</x:v>
      </x:c>
      <x:c r="F6465" s="35" t="n">
        <x:v>14</x:v>
      </x:c>
      <x:c r="G6465" s="32" t="n">
        <x:v>921.6152375855999</x:v>
      </x:c>
      <x:c r="H6465" s="32" t="n">
        <x:v>921.6152375855999</x:v>
      </x:c>
      <x:c r="I6465" s="33" t="n">
        <x:v>0</x:v>
      </x:c>
      <x:c r="J6465" s="34" t="n">
        <x:v>1</x:v>
      </x:c>
      <x:c r="K6465" s="33" t="n">
        <x:v>335.3609168535964</x:v>
      </x:c>
      <x:c r="L6465" s="32" t="n">
        <x:v>309073.73106295185</x:v>
      </x:c>
      <x:c r="M6465" s="33" t="n">
        <x:v>3.3588614835563195</x:v>
      </x:c>
      <x:c r="N6465" s="33" t="n">
        <x:v>228.48699372524214</x:v>
      </x:c>
      <x:c r="O6465" s="32" t="n">
        <x:v>210577.0950073085</x:v>
      </x:c>
      <x:c r="P6465" s="32" t="n">
        <x:v>98496.63605564335</x:v>
      </x:c>
      <x:c r="Q6465" s="33" t="n">
        <x:v>1.4677462002798778</x:v>
      </x:c>
      <x:c r="R6465" s="34" t="n">
        <x:v>0.4677462002798777</x:v>
      </x:c>
    </x:row>
    <x:row r="6466" ht="18" customHeight="1">
      <x:c r="A6466" s="25" t="str">
        <x:v>EEZ_962</x:v>
      </x:c>
      <x:c r="B6466" s="25" t="str">
        <x:v>Spain (mainland, Med and Gulf of Cadiz)</x:v>
      </x:c>
      <x:c r="C6466" s="25" t="str">
        <x:v>functional</x:v>
      </x:c>
      <x:c r="D6466" s="25" t="str">
        <x:v>Small pelagics (&lt;30 cm)</x:v>
      </x:c>
      <x:c r="E6466" s="35" t="n">
        <x:v>7</x:v>
      </x:c>
      <x:c r="F6466" s="35" t="n">
        <x:v>7</x:v>
      </x:c>
      <x:c r="G6466" s="32" t="n">
        <x:v>59943.1922695257</x:v>
      </x:c>
      <x:c r="H6466" s="32" t="n">
        <x:v>59943.1922695257</x:v>
      </x:c>
      <x:c r="I6466" s="33" t="n">
        <x:v>0</x:v>
      </x:c>
      <x:c r="J6466" s="34" t="n">
        <x:v>1</x:v>
      </x:c>
      <x:c r="K6466" s="33" t="n">
        <x:v>134.53064597873788</x:v>
      </x:c>
      <x:c r="L6466" s="32" t="n">
        <x:v>8064196.37804698</x:v>
      </x:c>
      <x:c r="M6466" s="33" t="n">
        <x:v>3.118842260059255</x:v>
      </x:c>
      <x:c r="N6466" s="33" t="n">
        <x:v>131.47472166020523</x:v>
      </x:c>
      <x:c r="O6466" s="32" t="n">
        <x:v>7881014.519060058</x:v>
      </x:c>
      <x:c r="P6466" s="32" t="n">
        <x:v>183181.85898692254</x:v>
      </x:c>
      <x:c r="Q6466" s="33" t="n">
        <x:v>1.0232434363042857</x:v>
      </x:c>
      <x:c r="R6466" s="34" t="n">
        <x:v>0.02324343630428561</x:v>
      </x:c>
    </x:row>
    <x:row r="6467" ht="18" customHeight="1">
      <x:c r="A6467" s="25" t="str">
        <x:v>EEZ_962</x:v>
      </x:c>
      <x:c r="B6467" s="25" t="str">
        <x:v>Spain (mainland, Med and Gulf of Cadiz)</x:v>
      </x:c>
      <x:c r="C6467" s="25" t="str">
        <x:v>functional</x:v>
      </x:c>
      <x:c r="D6467" s="25" t="str">
        <x:v>Small reef assoc. fish (&lt;30 cm)</x:v>
      </x:c>
      <x:c r="E6467" s="35" t="n">
        <x:v>4</x:v>
      </x:c>
      <x:c r="F6467" s="35" t="n">
        <x:v>4</x:v>
      </x:c>
      <x:c r="G6467" s="32" t="n">
        <x:v>31.7162839158</x:v>
      </x:c>
      <x:c r="H6467" s="32" t="n">
        <x:v>31.7162839158</x:v>
      </x:c>
      <x:c r="I6467" s="33" t="n">
        <x:v>0</x:v>
      </x:c>
      <x:c r="J6467" s="34" t="n">
        <x:v>1</x:v>
      </x:c>
      <x:c r="K6467" s="33" t="n">
        <x:v>140.18705083616024</x:v>
      </x:c>
      <x:c r="L6467" s="32" t="n">
        <x:v>4446.212305638345</x:v>
      </x:c>
      <x:c r="M6467" s="33" t="n">
        <x:v>3.1360019930951046</x:v>
      </x:c>
      <x:c r="N6467" s="33" t="n">
        <x:v>136.77351024885925</x:v>
      </x:c>
      <x:c r="O6467" s="32" t="n">
        <x:v>4337.947483213401</x:v>
      </x:c>
      <x:c r="P6467" s="32" t="n">
        <x:v>108.26482242494421</x:v>
      </x:c>
      <x:c r="Q6467" s="33" t="n">
        <x:v>1.024957614826804</x:v>
      </x:c>
      <x:c r="R6467" s="34" t="n">
        <x:v>0.02495761482680408</x:v>
      </x:c>
    </x:row>
    <x:row r="6468" ht="18" customHeight="1">
      <x:c r="A6468" s="25" t="str">
        <x:v>EEZ_962</x:v>
      </x:c>
      <x:c r="B6468" s="25" t="str">
        <x:v>Spain (mainland, Med and Gulf of Cadiz)</x:v>
      </x:c>
      <x:c r="C6468" s="25" t="str">
        <x:v>functional</x:v>
      </x:c>
      <x:c r="D6468" s="25" t="str">
        <x:v>Small to medium flatfishes (&lt;90 cm)</x:v>
      </x:c>
      <x:c r="E6468" s="35" t="n">
        <x:v>20</x:v>
      </x:c>
      <x:c r="F6468" s="35" t="n">
        <x:v>20</x:v>
      </x:c>
      <x:c r="G6468" s="32" t="n">
        <x:v>1714.7586506334999</x:v>
      </x:c>
      <x:c r="H6468" s="32" t="n">
        <x:v>1714.7586506334999</x:v>
      </x:c>
      <x:c r="I6468" s="33" t="n">
        <x:v>0</x:v>
      </x:c>
      <x:c r="J6468" s="34" t="n">
        <x:v>1</x:v>
      </x:c>
      <x:c r="K6468" s="33" t="n">
        <x:v>597.2343933105358</x:v>
      </x:c>
      <x:c r="L6468" s="32" t="n">
        <x:v>1024112.8423850912</x:v>
      </x:c>
      <x:c r="M6468" s="33" t="n">
        <x:v>3.643769363532185</x:v>
      </x:c>
      <x:c r="N6468" s="33" t="n">
        <x:v>440.3209645126116</x:v>
      </x:c>
      <x:c r="O6468" s="32" t="n">
        <x:v>755044.1829532871</x:v>
      </x:c>
      <x:c r="P6468" s="32" t="n">
        <x:v>269068.6594318041</x:v>
      </x:c>
      <x:c r="Q6468" s="33" t="n">
        <x:v>1.3563614759329266</x:v>
      </x:c>
      <x:c r="R6468" s="34" t="n">
        <x:v>0.3563614759329266</x:v>
      </x:c>
    </x:row>
    <x:row r="6469" ht="18" customHeight="1">
      <x:c r="A6469" s="25" t="str">
        <x:v>EEZ_962</x:v>
      </x:c>
      <x:c r="B6469" s="25" t="str">
        <x:v>Spain (mainland, Med and Gulf of Cadiz)</x:v>
      </x:c>
      <x:c r="C6469" s="25" t="str">
        <x:v>functional</x:v>
      </x:c>
      <x:c r="D6469" s="25" t="str">
        <x:v>Small to medium rays (&lt;90 cm)</x:v>
      </x:c>
      <x:c r="E6469" s="35" t="n">
        <x:v>3</x:v>
      </x:c>
      <x:c r="F6469" s="35" t="n">
        <x:v>3</x:v>
      </x:c>
      <x:c r="G6469" s="32" t="n">
        <x:v>647.6111878366</x:v>
      </x:c>
      <x:c r="H6469" s="32" t="n">
        <x:v>647.6111878366</x:v>
      </x:c>
      <x:c r="I6469" s="33" t="n">
        <x:v>0</x:v>
      </x:c>
      <x:c r="J6469" s="34" t="n">
        <x:v>1</x:v>
      </x:c>
      <x:c r="K6469" s="33" t="n">
        <x:v>607.3146184392149</x:v>
      </x:c>
      <x:c r="L6469" s="32" t="n">
        <x:v>393303.74143795145</x:v>
      </x:c>
      <x:c r="M6469" s="33" t="n">
        <x:v>3.7773794321966747</x:v>
      </x:c>
      <x:c r="N6469" s="33" t="n">
        <x:v>598.9346407153454</x:v>
      </x:c>
      <x:c r="O6469" s="32" t="n">
        <x:v>387876.7741101521</x:v>
      </x:c>
      <x:c r="P6469" s="32" t="n">
        <x:v>5426.967327799357</x:v>
      </x:c>
      <x:c r="Q6469" s="33" t="n">
        <x:v>1.0139914727821733</x:v>
      </x:c>
      <x:c r="R6469" s="34" t="n">
        <x:v>0.013991472782173255</x:v>
      </x:c>
    </x:row>
    <x:row r="6470" ht="18" customHeight="1">
      <x:c r="A6470" s="25" t="str">
        <x:v>EEZ_962</x:v>
      </x:c>
      <x:c r="B6470" s="25" t="str">
        <x:v>Spain (mainland, Med and Gulf of Cadiz)</x:v>
      </x:c>
      <x:c r="C6470" s="25" t="str">
        <x:v>functional</x:v>
      </x:c>
      <x:c r="D6470" s="25" t="str">
        <x:v>Small to medium sharks (&lt;90 cm)</x:v>
      </x:c>
      <x:c r="E6470" s="35" t="n">
        <x:v>5</x:v>
      </x:c>
      <x:c r="F6470" s="35" t="n">
        <x:v>5</x:v>
      </x:c>
      <x:c r="G6470" s="32" t="n">
        <x:v>1113.1795446400997</x:v>
      </x:c>
      <x:c r="H6470" s="32" t="n">
        <x:v>1113.1795446400997</x:v>
      </x:c>
      <x:c r="I6470" s="33" t="n">
        <x:v>0</x:v>
      </x:c>
      <x:c r="J6470" s="34" t="n">
        <x:v>1</x:v>
      </x:c>
      <x:c r="K6470" s="33" t="n">
        <x:v>822.9570700444444</x:v>
      </x:c>
      <x:c r="L6470" s="32" t="n">
        <x:v>916098.9764904253</x:v>
      </x:c>
      <x:c r="M6470" s="33" t="n">
        <x:v>3.8903762409728406</x:v>
      </x:c>
      <x:c r="N6470" s="33" t="n">
        <x:v>776.9198917317742</x:v>
      </x:c>
      <x:c r="O6470" s="32" t="n">
        <x:v>864851.331299812</x:v>
      </x:c>
      <x:c r="P6470" s="32" t="n">
        <x:v>51247.645190613344</x:v>
      </x:c>
      <x:c r="Q6470" s="33" t="n">
        <x:v>1.059256017000739</x:v>
      </x:c>
      <x:c r="R6470" s="34" t="n">
        <x:v>0.05925601700073892</x:v>
      </x:c>
    </x:row>
    <x:row r="6471" ht="18" customHeight="1">
      <x:c r="A6471" s="25" t="str">
        <x:v>EEZ_963</x:v>
      </x:c>
      <x:c r="B6471" s="25" t="str">
        <x:v>Spain (Northwest)</x:v>
      </x:c>
      <x:c r="C6471" s="25" t="str">
        <x:v>functional</x:v>
      </x:c>
      <x:c r="D6471" s="25" t="str">
        <x:v>Cephalopods</x:v>
      </x:c>
      <x:c r="E6471" s="35" t="n">
        <x:v>19</x:v>
      </x:c>
      <x:c r="F6471" s="35" t="n">
        <x:v>19</x:v>
      </x:c>
      <x:c r="G6471" s="32" t="n">
        <x:v>2241.6243983747004</x:v>
      </x:c>
      <x:c r="H6471" s="32" t="n">
        <x:v>2241.6243983747004</x:v>
      </x:c>
      <x:c r="I6471" s="33" t="n">
        <x:v>0</x:v>
      </x:c>
      <x:c r="J6471" s="34" t="n">
        <x:v>1</x:v>
      </x:c>
      <x:c r="K6471" s="33" t="n">
        <x:v>712.9123942224935</x:v>
      </x:c>
      <x:c r="L6471" s="32" t="n">
        <x:v>1598081.8167928641</x:v>
      </x:c>
      <x:c r="M6471" s="33" t="n">
        <x:v>3.7811031385969356</x:v>
      </x:c>
      <x:c r="N6471" s="33" t="n">
        <x:v>604.0920753881721</x:v>
      </x:c>
      <x:c r="O6471" s="32" t="n">
        <x:v>1354147.5350549356</x:v>
      </x:c>
      <x:c r="P6471" s="32" t="n">
        <x:v>243934.2817379285</x:v>
      </x:c>
      <x:c r="Q6471" s="33" t="n">
        <x:v>1.1801386299669574</x:v>
      </x:c>
      <x:c r="R6471" s="34" t="n">
        <x:v>0.1801386299669574</x:v>
      </x:c>
    </x:row>
    <x:row r="6472" ht="18" customHeight="1">
      <x:c r="A6472" s="25" t="str">
        <x:v>EEZ_963</x:v>
      </x:c>
      <x:c r="B6472" s="25" t="str">
        <x:v>Spain (Northwest)</x:v>
      </x:c>
      <x:c r="C6472" s="25" t="str">
        <x:v>functional</x:v>
      </x:c>
      <x:c r="D6472" s="25" t="str">
        <x:v>Large bathydemersals (&gt;=90 cm)</x:v>
      </x:c>
      <x:c r="E6472" s="35" t="n">
        <x:v>6</x:v>
      </x:c>
      <x:c r="F6472" s="35" t="n">
        <x:v>6</x:v>
      </x:c>
      <x:c r="G6472" s="32" t="n">
        <x:v>681.9247341896</x:v>
      </x:c>
      <x:c r="H6472" s="32" t="n">
        <x:v>681.9247341896</x:v>
      </x:c>
      <x:c r="I6472" s="33" t="n">
        <x:v>0</x:v>
      </x:c>
      <x:c r="J6472" s="34" t="n">
        <x:v>1</x:v>
      </x:c>
      <x:c r="K6472" s="33" t="n">
        <x:v>1574.4723907226912</x:v>
      </x:c>
      <x:c r="L6472" s="32" t="n">
        <x:v>1073671.6665324352</x:v>
      </x:c>
      <x:c r="M6472" s="33" t="n">
        <x:v>4.066741975909677</x:v>
      </x:c>
      <x:c r="N6472" s="33" t="n">
        <x:v>1166.1165951932162</x:v>
      </x:c>
      <x:c r="O6472" s="32" t="n">
        <x:v>795203.7492112154</x:v>
      </x:c>
      <x:c r="P6472" s="32" t="n">
        <x:v>278467.9173212198</x:v>
      </x:c>
      <x:c r="Q6472" s="33" t="n">
        <x:v>1.3501843616776705</x:v>
      </x:c>
      <x:c r="R6472" s="34" t="n">
        <x:v>0.3501843616776705</x:v>
      </x:c>
    </x:row>
    <x:row r="6473" ht="18" customHeight="1">
      <x:c r="A6473" s="25" t="str">
        <x:v>EEZ_963</x:v>
      </x:c>
      <x:c r="B6473" s="25" t="str">
        <x:v>Spain (Northwest)</x:v>
      </x:c>
      <x:c r="C6473" s="25" t="str">
        <x:v>functional</x:v>
      </x:c>
      <x:c r="D6473" s="25" t="str">
        <x:v>Large bathypelagics (&gt;=90 cm)</x:v>
      </x:c>
      <x:c r="E6473" s="35" t="n">
        <x:v>3</x:v>
      </x:c>
      <x:c r="F6473" s="35" t="n">
        <x:v>3</x:v>
      </x:c>
      <x:c r="G6473" s="32" t="n">
        <x:v>937.4597887527999</x:v>
      </x:c>
      <x:c r="H6473" s="32" t="n">
        <x:v>937.4597887527999</x:v>
      </x:c>
      <x:c r="I6473" s="33" t="n">
        <x:v>0</x:v>
      </x:c>
      <x:c r="J6473" s="34" t="n">
        <x:v>1</x:v>
      </x:c>
      <x:c r="K6473" s="33" t="n">
        <x:v>363.30548658473657</x:v>
      </x:c>
      <x:c r="L6473" s="32" t="n">
        <x:v>340584.2847064603</x:v>
      </x:c>
      <x:c r="M6473" s="33" t="n">
        <x:v>3.547206638772614</x:v>
      </x:c>
      <x:c r="N6473" s="33" t="n">
        <x:v>352.538570178741</x:v>
      </x:c>
      <x:c r="O6473" s="32" t="n">
        <x:v>330490.73352697666</x:v>
      </x:c>
      <x:c r="P6473" s="32" t="n">
        <x:v>10093.55117948365</x:v>
      </x:c>
      <x:c r="Q6473" s="33" t="n">
        <x:v>1.0305411019297452</x:v>
      </x:c>
      <x:c r="R6473" s="34" t="n">
        <x:v>0.030541101929745188</x:v>
      </x:c>
    </x:row>
    <x:row r="6474" ht="18" customHeight="1">
      <x:c r="A6474" s="25" t="str">
        <x:v>EEZ_963</x:v>
      </x:c>
      <x:c r="B6474" s="25" t="str">
        <x:v>Spain (Northwest)</x:v>
      </x:c>
      <x:c r="C6474" s="25" t="str">
        <x:v>functional</x:v>
      </x:c>
      <x:c r="D6474" s="25" t="str">
        <x:v>Large benthopelagics (&gt;=90 cm)</x:v>
      </x:c>
      <x:c r="E6474" s="35" t="n">
        <x:v>13</x:v>
      </x:c>
      <x:c r="F6474" s="35" t="n">
        <x:v>13</x:v>
      </x:c>
      <x:c r="G6474" s="32" t="n">
        <x:v>1070.5532269508</x:v>
      </x:c>
      <x:c r="H6474" s="32" t="n">
        <x:v>1070.5532269508</x:v>
      </x:c>
      <x:c r="I6474" s="33" t="n">
        <x:v>0</x:v>
      </x:c>
      <x:c r="J6474" s="34" t="n">
        <x:v>1</x:v>
      </x:c>
      <x:c r="K6474" s="33" t="n">
        <x:v>2088.0114775276224</x:v>
      </x:c>
      <x:c r="L6474" s="32" t="n">
        <x:v>2235327.4251775043</x:v>
      </x:c>
      <x:c r="M6474" s="33" t="n">
        <x:v>4.2280909367080985</x:v>
      </x:c>
      <x:c r="N6474" s="33" t="n">
        <x:v>1690.794929299449</x:v>
      </x:c>
      <x:c r="O6474" s="32" t="n">
        <x:v>1810085.967673575</x:v>
      </x:c>
      <x:c r="P6474" s="32" t="n">
        <x:v>425241.45750392927</x:v>
      </x:c>
      <x:c r="Q6474" s="33" t="n">
        <x:v>1.2349288735995636</x:v>
      </x:c>
      <x:c r="R6474" s="34" t="n">
        <x:v>0.23492887359956371</x:v>
      </x:c>
    </x:row>
    <x:row r="6475" ht="18" customHeight="1">
      <x:c r="A6475" s="25" t="str">
        <x:v>EEZ_963</x:v>
      </x:c>
      <x:c r="B6475" s="25" t="str">
        <x:v>Spain (Northwest)</x:v>
      </x:c>
      <x:c r="C6475" s="25" t="str">
        <x:v>functional</x:v>
      </x:c>
      <x:c r="D6475" s="25" t="str">
        <x:v>Large demersals (&gt;=90 cm)</x:v>
      </x:c>
      <x:c r="E6475" s="35" t="n">
        <x:v>14</x:v>
      </x:c>
      <x:c r="F6475" s="35" t="n">
        <x:v>14</x:v>
      </x:c>
      <x:c r="G6475" s="32" t="n">
        <x:v>49800.1762052275</x:v>
      </x:c>
      <x:c r="H6475" s="32" t="n">
        <x:v>49800.1762052275</x:v>
      </x:c>
      <x:c r="I6475" s="33" t="n">
        <x:v>0</x:v>
      </x:c>
      <x:c r="J6475" s="34" t="n">
        <x:v>1</x:v>
      </x:c>
      <x:c r="K6475" s="33" t="n">
        <x:v>2593.1611058747085</x:v>
      </x:c>
      <x:c r="L6475" s="32" t="n">
        <x:v>129139880.00110309</x:v>
      </x:c>
      <x:c r="M6475" s="33" t="n">
        <x:v>4.410726791137418</x:v>
      </x:c>
      <x:c r="N6475" s="33" t="n">
        <x:v>2574.70093742832</x:v>
      </x:c>
      <x:c r="O6475" s="32" t="n">
        <x:v>128220560.35969475</x:v>
      </x:c>
      <x:c r="P6475" s="32" t="n">
        <x:v>919319.6414083391</x:v>
      </x:c>
      <x:c r="Q6475" s="33" t="n">
        <x:v>1.007169830164752</x:v>
      </x:c>
      <x:c r="R6475" s="34" t="n">
        <x:v>0.007169830164751962</x:v>
      </x:c>
    </x:row>
    <x:row r="6476" ht="18" customHeight="1">
      <x:c r="A6476" s="25" t="str">
        <x:v>EEZ_963</x:v>
      </x:c>
      <x:c r="B6476" s="25" t="str">
        <x:v>Spain (Northwest)</x:v>
      </x:c>
      <x:c r="C6476" s="25" t="str">
        <x:v>functional</x:v>
      </x:c>
      <x:c r="D6476" s="25" t="str">
        <x:v>Large flatfishes (&gt;=90 cm)</x:v>
      </x:c>
      <x:c r="E6476" s="35" t="n">
        <x:v>2</x:v>
      </x:c>
      <x:c r="F6476" s="35" t="n">
        <x:v>2</x:v>
      </x:c>
      <x:c r="G6476" s="32" t="n">
        <x:v>31.2457568114</x:v>
      </x:c>
      <x:c r="H6476" s="32" t="n">
        <x:v>31.2457568114</x:v>
      </x:c>
      <x:c r="I6476" s="33" t="n">
        <x:v>0</x:v>
      </x:c>
      <x:c r="J6476" s="34" t="n">
        <x:v>1</x:v>
      </x:c>
      <x:c r="K6476" s="33" t="n">
        <x:v>2075.7277617579625</x:v>
      </x:c>
      <x:c r="L6476" s="32" t="n">
        <x:v>64857.68485056094</x:v>
      </x:c>
      <x:c r="M6476" s="33" t="n">
        <x:v>4.247783131895826</x:v>
      </x:c>
      <x:c r="N6476" s="33" t="n">
        <x:v>1769.2252622097358</x:v>
      </x:c>
      <x:c r="O6476" s="32" t="n">
        <x:v>55280.7822875908</x:v>
      </x:c>
      <x:c r="P6476" s="32" t="n">
        <x:v>9576.902562970135</x:v>
      </x:c>
      <x:c r="Q6476" s="33" t="n">
        <x:v>1.1732410824642023</x:v>
      </x:c>
      <x:c r="R6476" s="34" t="n">
        <x:v>0.17324108246420236</x:v>
      </x:c>
    </x:row>
    <x:row r="6477" ht="18" customHeight="1">
      <x:c r="A6477" s="25" t="str">
        <x:v>EEZ_963</x:v>
      </x:c>
      <x:c r="B6477" s="25" t="str">
        <x:v>Spain (Northwest)</x:v>
      </x:c>
      <x:c r="C6477" s="25" t="str">
        <x:v>functional</x:v>
      </x:c>
      <x:c r="D6477" s="25" t="str">
        <x:v>Large pelagics (&gt;=90 cm)</x:v>
      </x:c>
      <x:c r="E6477" s="35" t="n">
        <x:v>14</x:v>
      </x:c>
      <x:c r="F6477" s="35" t="n">
        <x:v>14</x:v>
      </x:c>
      <x:c r="G6477" s="32" t="n">
        <x:v>2778.5083673227996</x:v>
      </x:c>
      <x:c r="H6477" s="32" t="n">
        <x:v>2778.5083673227996</x:v>
      </x:c>
      <x:c r="I6477" s="33" t="n">
        <x:v>0</x:v>
      </x:c>
      <x:c r="J6477" s="34" t="n">
        <x:v>1</x:v>
      </x:c>
      <x:c r="K6477" s="33" t="n">
        <x:v>2299.7244019928567</x:v>
      </x:c>
      <x:c r="L6477" s="32" t="n">
        <x:v>6389803.493473574</x:v>
      </x:c>
      <x:c r="M6477" s="33" t="n">
        <x:v>4.3544099564307235</x:v>
      </x:c>
      <x:c r="N6477" s="33" t="n">
        <x:v>2261.5695931932605</x:v>
      </x:c>
      <x:c r="O6477" s="32" t="n">
        <x:v>6283790.037970294</x:v>
      </x:c>
      <x:c r="P6477" s="32" t="n">
        <x:v>106013.45550327934</x:v>
      </x:c>
      <x:c r="Q6477" s="33" t="n">
        <x:v>1.0168709417187214</x:v>
      </x:c>
      <x:c r="R6477" s="34" t="n">
        <x:v>0.01687094171872146</x:v>
      </x:c>
    </x:row>
    <x:row r="6478" ht="18" customHeight="1">
      <x:c r="A6478" s="25" t="str">
        <x:v>EEZ_963</x:v>
      </x:c>
      <x:c r="B6478" s="25" t="str">
        <x:v>Spain (Northwest)</x:v>
      </x:c>
      <x:c r="C6478" s="25" t="str">
        <x:v>functional</x:v>
      </x:c>
      <x:c r="D6478" s="25" t="str">
        <x:v>Large rays (&gt;=90 cm)</x:v>
      </x:c>
      <x:c r="E6478" s="35" t="n">
        <x:v>14</x:v>
      </x:c>
      <x:c r="F6478" s="35" t="n">
        <x:v>14</x:v>
      </x:c>
      <x:c r="G6478" s="32" t="n">
        <x:v>272.4915182246</x:v>
      </x:c>
      <x:c r="H6478" s="32" t="n">
        <x:v>272.4915182246</x:v>
      </x:c>
      <x:c r="I6478" s="33" t="n">
        <x:v>0</x:v>
      </x:c>
      <x:c r="J6478" s="34" t="n">
        <x:v>1</x:v>
      </x:c>
      <x:c r="K6478" s="33" t="n">
        <x:v>555.0020043343004</x:v>
      </x:c>
      <x:c r="L6478" s="32" t="n">
        <x:v>151233.33877874954</x:v>
      </x:c>
      <x:c r="M6478" s="33" t="n">
        <x:v>3.717770901335181</x:v>
      </x:c>
      <x:c r="N6478" s="33" t="n">
        <x:v>522.1206876673652</x:v>
      </x:c>
      <x:c r="O6478" s="32" t="n">
        <x:v>142273.45887895254</x:v>
      </x:c>
      <x:c r="P6478" s="32" t="n">
        <x:v>8959.879899797</x:v>
      </x:c>
      <x:c r="Q6478" s="33" t="n">
        <x:v>1.0629764677853242</x:v>
      </x:c>
      <x:c r="R6478" s="34" t="n">
        <x:v>0.06297646778532419</x:v>
      </x:c>
    </x:row>
    <x:row r="6479" ht="18" customHeight="1">
      <x:c r="A6479" s="25" t="str">
        <x:v>EEZ_963</x:v>
      </x:c>
      <x:c r="B6479" s="25" t="str">
        <x:v>Spain (Northwest)</x:v>
      </x:c>
      <x:c r="C6479" s="25" t="str">
        <x:v>functional</x:v>
      </x:c>
      <x:c r="D6479" s="25" t="str">
        <x:v>Large reef assoc. fish (&gt;=90 cm)</x:v>
      </x:c>
      <x:c r="E6479" s="35" t="n">
        <x:v>5</x:v>
      </x:c>
      <x:c r="F6479" s="35" t="n">
        <x:v>5</x:v>
      </x:c>
      <x:c r="G6479" s="32" t="n">
        <x:v>248.10719224660002</x:v>
      </x:c>
      <x:c r="H6479" s="32" t="n">
        <x:v>248.10719224660002</x:v>
      </x:c>
      <x:c r="I6479" s="33" t="n">
        <x:v>0</x:v>
      </x:c>
      <x:c r="J6479" s="34" t="n">
        <x:v>1</x:v>
      </x:c>
      <x:c r="K6479" s="33" t="n">
        <x:v>784.9594848593331</x:v>
      </x:c>
      <x:c r="L6479" s="32" t="n">
        <x:v>194754.09381578668</x:v>
      </x:c>
      <x:c r="M6479" s="33" t="n">
        <x:v>3.8845532072884095</x:v>
      </x:c>
      <x:c r="N6479" s="33" t="n">
        <x:v>766.5724505039651</x:v>
      </x:c>
      <x:c r="O6479" s="32" t="n">
        <x:v>190192.13834813455</x:v>
      </x:c>
      <x:c r="P6479" s="32" t="n">
        <x:v>4561.955467652122</x:v>
      </x:c>
      <x:c r="Q6479" s="33" t="n">
        <x:v>1.023986035949087</x:v>
      </x:c>
      <x:c r="R6479" s="34" t="n">
        <x:v>0.0239860359490872</x:v>
      </x:c>
    </x:row>
    <x:row r="6480" ht="18" customHeight="1">
      <x:c r="A6480" s="25" t="str">
        <x:v>EEZ_963</x:v>
      </x:c>
      <x:c r="B6480" s="25" t="str">
        <x:v>Spain (Northwest)</x:v>
      </x:c>
      <x:c r="C6480" s="25" t="str">
        <x:v>functional</x:v>
      </x:c>
      <x:c r="D6480" s="25" t="str">
        <x:v>Large sharks (&gt;=90 cm)</x:v>
      </x:c>
      <x:c r="E6480" s="35" t="n">
        <x:v>18</x:v>
      </x:c>
      <x:c r="F6480" s="35" t="n">
        <x:v>18</x:v>
      </x:c>
      <x:c r="G6480" s="32" t="n">
        <x:v>3568.6031928701996</x:v>
      </x:c>
      <x:c r="H6480" s="32" t="n">
        <x:v>3568.6031928701996</x:v>
      </x:c>
      <x:c r="I6480" s="33" t="n">
        <x:v>0</x:v>
      </x:c>
      <x:c r="J6480" s="34" t="n">
        <x:v>1</x:v>
      </x:c>
      <x:c r="K6480" s="33" t="n">
        <x:v>1957.0916726966195</x:v>
      </x:c>
      <x:c r="L6480" s="32" t="n">
        <x:v>6984083.591924836</x:v>
      </x:c>
      <x:c r="M6480" s="33" t="n">
        <x:v>4.267842865306506</x:v>
      </x:c>
      <x:c r="N6480" s="33" t="n">
        <x:v>1852.8611073207485</x:v>
      </x:c>
      <x:c r="O6480" s="32" t="n">
        <x:v>6612126.063529837</x:v>
      </x:c>
      <x:c r="P6480" s="32" t="n">
        <x:v>371957.528394999</x:v>
      </x:c>
      <x:c r="Q6480" s="33" t="n">
        <x:v>1.0562538470714564</x:v>
      </x:c>
      <x:c r="R6480" s="34" t="n">
        <x:v>0.05625384707145648</x:v>
      </x:c>
    </x:row>
    <x:row r="6481" ht="18" customHeight="1">
      <x:c r="A6481" s="25" t="str">
        <x:v>EEZ_963</x:v>
      </x:c>
      <x:c r="B6481" s="25" t="str">
        <x:v>Spain (Northwest)</x:v>
      </x:c>
      <x:c r="C6481" s="25" t="str">
        <x:v>functional</x:v>
      </x:c>
      <x:c r="D6481" s="25" t="str">
        <x:v>Lobsters, crabs</x:v>
      </x:c>
      <x:c r="E6481" s="35" t="n">
        <x:v>13</x:v>
      </x:c>
      <x:c r="F6481" s="35" t="n">
        <x:v>13</x:v>
      </x:c>
      <x:c r="G6481" s="32" t="n">
        <x:v>125.91583559539998</x:v>
      </x:c>
      <x:c r="H6481" s="32" t="n">
        <x:v>125.91583559539998</x:v>
      </x:c>
      <x:c r="I6481" s="33" t="n">
        <x:v>0</x:v>
      </x:c>
      <x:c r="J6481" s="34" t="n">
        <x:v>1</x:v>
      </x:c>
      <x:c r="K6481" s="33" t="n">
        <x:v>111.28426546857878</x:v>
      </x:c>
      <x:c r="L6481" s="32" t="n">
        <x:v>14012.451275096413</x:v>
      </x:c>
      <x:c r="M6481" s="33" t="n">
        <x:v>2.9567459054928364</x:v>
      </x:c>
      <x:c r="N6481" s="33" t="n">
        <x:v>90.52028350904816</x:v>
      </x:c>
      <x:c r="O6481" s="32" t="n">
        <x:v>11397.937136374303</x:v>
      </x:c>
      <x:c r="P6481" s="32" t="n">
        <x:v>2614.51413872211</x:v>
      </x:c>
      <x:c r="Q6481" s="33" t="n">
        <x:v>1.2293848533677552</x:v>
      </x:c>
      <x:c r="R6481" s="34" t="n">
        <x:v>0.2293848533677551</x:v>
      </x:c>
    </x:row>
    <x:row r="6482" ht="18" customHeight="1">
      <x:c r="A6482" s="25" t="str">
        <x:v>EEZ_963</x:v>
      </x:c>
      <x:c r="B6482" s="25" t="str">
        <x:v>Spain (Northwest)</x:v>
      </x:c>
      <x:c r="C6482" s="25" t="str">
        <x:v>functional</x:v>
      </x:c>
      <x:c r="D6482" s="25" t="str">
        <x:v>Medium bathydemersals (30 - 89 cm)</x:v>
      </x:c>
      <x:c r="E6482" s="35" t="n">
        <x:v>9</x:v>
      </x:c>
      <x:c r="F6482" s="35" t="n">
        <x:v>9</x:v>
      </x:c>
      <x:c r="G6482" s="32" t="n">
        <x:v>3871.2439286924</x:v>
      </x:c>
      <x:c r="H6482" s="32" t="n">
        <x:v>3871.2439286924</x:v>
      </x:c>
      <x:c r="I6482" s="33" t="n">
        <x:v>0</x:v>
      </x:c>
      <x:c r="J6482" s="34" t="n">
        <x:v>1</x:v>
      </x:c>
      <x:c r="K6482" s="33" t="n">
        <x:v>2479.101086991069</x:v>
      </x:c>
      <x:c r="L6482" s="32" t="n">
        <x:v>9597205.031628907</x:v>
      </x:c>
      <x:c r="M6482" s="33" t="n">
        <x:v>4.312866309860233</x:v>
      </x:c>
      <x:c r="N6482" s="33" t="n">
        <x:v>2055.257822572043</x:v>
      </x:c>
      <x:c r="O6482" s="32" t="n">
        <x:v>7956404.367529584</x:v>
      </x:c>
      <x:c r="P6482" s="32" t="n">
        <x:v>1640800.6640993226</x:v>
      </x:c>
      <x:c r="Q6482" s="33" t="n">
        <x:v>1.2062238906302323</x:v>
      </x:c>
      <x:c r="R6482" s="34" t="n">
        <x:v>0.2062238906302322</x:v>
      </x:c>
    </x:row>
    <x:row r="6483" ht="18" customHeight="1">
      <x:c r="A6483" s="25" t="str">
        <x:v>EEZ_963</x:v>
      </x:c>
      <x:c r="B6483" s="25" t="str">
        <x:v>Spain (Northwest)</x:v>
      </x:c>
      <x:c r="C6483" s="25" t="str">
        <x:v>functional</x:v>
      </x:c>
      <x:c r="D6483" s="25" t="str">
        <x:v>Medium bathypelagics (30 - 89 cm)</x:v>
      </x:c>
      <x:c r="E6483" s="35" t="n">
        <x:v>3</x:v>
      </x:c>
      <x:c r="F6483" s="35" t="n">
        <x:v>3</x:v>
      </x:c>
      <x:c r="G6483" s="32" t="n">
        <x:v>615.6789092289</x:v>
      </x:c>
      <x:c r="H6483" s="32" t="n">
        <x:v>615.6789092289</x:v>
      </x:c>
      <x:c r="I6483" s="33" t="n">
        <x:v>0</x:v>
      </x:c>
      <x:c r="J6483" s="34" t="n">
        <x:v>1</x:v>
      </x:c>
      <x:c r="K6483" s="33" t="n">
        <x:v>1178.0141912482088</x:v>
      </x:c>
      <x:c r="L6483" s="32" t="n">
        <x:v>725278.492323862</x:v>
      </x:c>
      <x:c r="M6483" s="33" t="n">
        <x:v>4.067358755277863</x:v>
      </x:c>
      <x:c r="N6483" s="33" t="n">
        <x:v>1167.7738753428246</x:v>
      </x:c>
      <x:c r="O6483" s="32" t="n">
        <x:v>718973.7457970757</x:v>
      </x:c>
      <x:c r="P6483" s="32" t="n">
        <x:v>6304.746526786359</x:v>
      </x:c>
      <x:c r="Q6483" s="33" t="n">
        <x:v>1.008769091449642</x:v>
      </x:c>
      <x:c r="R6483" s="34" t="n">
        <x:v>0.008769091449642196</x:v>
      </x:c>
    </x:row>
    <x:row r="6484" ht="18" customHeight="1">
      <x:c r="A6484" s="25" t="str">
        <x:v>EEZ_963</x:v>
      </x:c>
      <x:c r="B6484" s="25" t="str">
        <x:v>Spain (Northwest)</x:v>
      </x:c>
      <x:c r="C6484" s="25" t="str">
        <x:v>functional</x:v>
      </x:c>
      <x:c r="D6484" s="25" t="str">
        <x:v>Medium benthopelagics (30 - 89 cm)</x:v>
      </x:c>
      <x:c r="E6484" s="35" t="n">
        <x:v>30</x:v>
      </x:c>
      <x:c r="F6484" s="35" t="n">
        <x:v>30</x:v>
      </x:c>
      <x:c r="G6484" s="32" t="n">
        <x:v>15425.8079455942</x:v>
      </x:c>
      <x:c r="H6484" s="32" t="n">
        <x:v>15425.8079455942</x:v>
      </x:c>
      <x:c r="I6484" s="33" t="n">
        <x:v>0</x:v>
      </x:c>
      <x:c r="J6484" s="34" t="n">
        <x:v>1</x:v>
      </x:c>
      <x:c r="K6484" s="33" t="n">
        <x:v>1264.1907786015881</x:v>
      </x:c>
      <x:c r="L6484" s="32" t="n">
        <x:v>19501164.1572993</x:v>
      </x:c>
      <x:c r="M6484" s="33" t="n">
        <x:v>4.034502634409837</x:v>
      </x:c>
      <x:c r="N6484" s="33" t="n">
        <x:v>1082.6862826312902</x:v>
      </x:c>
      <x:c r="O6484" s="32" t="n">
        <x:v>16701310.661199605</x:v>
      </x:c>
      <x:c r="P6484" s="32" t="n">
        <x:v>2799853.4960996937</x:v>
      </x:c>
      <x:c r="Q6484" s="33" t="n">
        <x:v>1.1676427409139989</x:v>
      </x:c>
      <x:c r="R6484" s="34" t="n">
        <x:v>0.16764274091399894</x:v>
      </x:c>
    </x:row>
    <x:row r="6485" ht="18" customHeight="1">
      <x:c r="A6485" s="25" t="str">
        <x:v>EEZ_963</x:v>
      </x:c>
      <x:c r="B6485" s="25" t="str">
        <x:v>Spain (Northwest)</x:v>
      </x:c>
      <x:c r="C6485" s="25" t="str">
        <x:v>functional</x:v>
      </x:c>
      <x:c r="D6485" s="25" t="str">
        <x:v>Medium demersals (30 - 89 cm)</x:v>
      </x:c>
      <x:c r="E6485" s="35" t="n">
        <x:v>31</x:v>
      </x:c>
      <x:c r="F6485" s="35" t="n">
        <x:v>31</x:v>
      </x:c>
      <x:c r="G6485" s="32" t="n">
        <x:v>36366.3618913217</x:v>
      </x:c>
      <x:c r="H6485" s="32" t="n">
        <x:v>36366.3618913217</x:v>
      </x:c>
      <x:c r="I6485" s="33" t="n">
        <x:v>0</x:v>
      </x:c>
      <x:c r="J6485" s="34" t="n">
        <x:v>1</x:v>
      </x:c>
      <x:c r="K6485" s="33" t="n">
        <x:v>188.2239110856598</x:v>
      </x:c>
      <x:c r="L6485" s="32" t="n">
        <x:v>6845018.867141062</x:v>
      </x:c>
      <x:c r="M6485" s="33" t="n">
        <x:v>3.215740700131075</x:v>
      </x:c>
      <x:c r="N6485" s="33" t="n">
        <x:v>164.3390227647853</x:v>
      </x:c>
      <x:c r="O6485" s="32" t="n">
        <x:v>5976412.374730337</x:v>
      </x:c>
      <x:c r="P6485" s="32" t="n">
        <x:v>868606.492410725</x:v>
      </x:c>
      <x:c r="Q6485" s="33" t="n">
        <x:v>1.1453391161699944</x:v>
      </x:c>
      <x:c r="R6485" s="34" t="n">
        <x:v>0.14533911616999445</x:v>
      </x:c>
    </x:row>
    <x:row r="6486" ht="18" customHeight="1">
      <x:c r="A6486" s="25" t="str">
        <x:v>EEZ_963</x:v>
      </x:c>
      <x:c r="B6486" s="25" t="str">
        <x:v>Spain (Northwest)</x:v>
      </x:c>
      <x:c r="C6486" s="25" t="str">
        <x:v>functional</x:v>
      </x:c>
      <x:c r="D6486" s="25" t="str">
        <x:v>Medium pelagics (30 - 89 cm)</x:v>
      </x:c>
      <x:c r="E6486" s="35" t="n">
        <x:v>25</x:v>
      </x:c>
      <x:c r="F6486" s="35" t="n">
        <x:v>25</x:v>
      </x:c>
      <x:c r="G6486" s="32" t="n">
        <x:v>51096.8257245943</x:v>
      </x:c>
      <x:c r="H6486" s="32" t="n">
        <x:v>51096.8257245943</x:v>
      </x:c>
      <x:c r="I6486" s="33" t="n">
        <x:v>0</x:v>
      </x:c>
      <x:c r="J6486" s="34" t="n">
        <x:v>1</x:v>
      </x:c>
      <x:c r="K6486" s="33" t="n">
        <x:v>543.5935024968418</x:v>
      </x:c>
      <x:c r="L6486" s="32" t="n">
        <x:v>27775902.462102942</x:v>
      </x:c>
      <x:c r="M6486" s="33" t="n">
        <x:v>3.686970340957808</x:v>
      </x:c>
      <x:c r="N6486" s="33" t="n">
        <x:v>486.37398887696764</x:v>
      </x:c>
      <x:c r="O6486" s="32" t="n">
        <x:v>24852166.94662218</x:v>
      </x:c>
      <x:c r="P6486" s="32" t="n">
        <x:v>2923735.5154807605</x:v>
      </x:c>
      <x:c r="Q6486" s="33" t="n">
        <x:v>1.1176450939574163</x:v>
      </x:c>
      <x:c r="R6486" s="34" t="n">
        <x:v>0.11764509395741622</x:v>
      </x:c>
    </x:row>
    <x:row r="6487" ht="18" customHeight="1">
      <x:c r="A6487" s="25" t="str">
        <x:v>EEZ_963</x:v>
      </x:c>
      <x:c r="B6487" s="25" t="str">
        <x:v>Spain (Northwest)</x:v>
      </x:c>
      <x:c r="C6487" s="25" t="str">
        <x:v>functional</x:v>
      </x:c>
      <x:c r="D6487" s="25" t="str">
        <x:v>Medium reef assoc. fish (30 - 89 cm)</x:v>
      </x:c>
      <x:c r="E6487" s="35" t="n">
        <x:v>7</x:v>
      </x:c>
      <x:c r="F6487" s="35" t="n">
        <x:v>7</x:v>
      </x:c>
      <x:c r="G6487" s="32" t="n">
        <x:v>121.41927163299998</x:v>
      </x:c>
      <x:c r="H6487" s="32" t="n">
        <x:v>121.41927163299998</x:v>
      </x:c>
      <x:c r="I6487" s="33" t="n">
        <x:v>0</x:v>
      </x:c>
      <x:c r="J6487" s="34" t="n">
        <x:v>1</x:v>
      </x:c>
      <x:c r="K6487" s="33" t="n">
        <x:v>166.50273734401551</x:v>
      </x:c>
      <x:c r="L6487" s="32" t="n">
        <x:v>20216.64109321107</x:v>
      </x:c>
      <x:c r="M6487" s="33" t="n">
        <x:v>3.110857400883434</x:v>
      </x:c>
      <x:c r="N6487" s="33" t="n">
        <x:v>129.07953757516066</x:v>
      </x:c>
      <x:c r="O6487" s="32" t="n">
        <x:v>15672.74343510046</x:v>
      </x:c>
      <x:c r="P6487" s="32" t="n">
        <x:v>4543.897658110611</x:v>
      </x:c>
      <x:c r="Q6487" s="33" t="n">
        <x:v>1.2899235655152856</x:v>
      </x:c>
      <x:c r="R6487" s="34" t="n">
        <x:v>0.28992356551528564</x:v>
      </x:c>
    </x:row>
    <x:row r="6488" ht="18" customHeight="1">
      <x:c r="A6488" s="25" t="str">
        <x:v>EEZ_963</x:v>
      </x:c>
      <x:c r="B6488" s="25" t="str">
        <x:v>Spain (Northwest)</x:v>
      </x:c>
      <x:c r="C6488" s="25" t="str">
        <x:v>functional</x:v>
      </x:c>
      <x:c r="D6488" s="25" t="str">
        <x:v>Other demersal invertebrates</x:v>
      </x:c>
      <x:c r="E6488" s="35" t="n">
        <x:v>34</x:v>
      </x:c>
      <x:c r="F6488" s="35" t="n">
        <x:v>34</x:v>
      </x:c>
      <x:c r="G6488" s="32" t="n">
        <x:v>823.18277635</x:v>
      </x:c>
      <x:c r="H6488" s="32" t="n">
        <x:v>823.18277635</x:v>
      </x:c>
      <x:c r="I6488" s="33" t="n">
        <x:v>0</x:v>
      </x:c>
      <x:c r="J6488" s="34" t="n">
        <x:v>1</x:v>
      </x:c>
      <x:c r="K6488" s="33" t="n">
        <x:v>31.41444981588033</x:v>
      </x:c>
      <x:c r="L6488" s="32" t="n">
        <x:v>25859.834016944118</x:v>
      </x:c>
      <x:c r="M6488" s="33" t="n">
        <x:v>2.2716252062201554</x:v>
      </x:c>
      <x:c r="N6488" s="33" t="n">
        <x:v>18.690684482396115</x:v>
      </x:c>
      <x:c r="O6488" s="32" t="n">
        <x:v>15385.849544100698</x:v>
      </x:c>
      <x:c r="P6488" s="32" t="n">
        <x:v>10473.98447284342</x:v>
      </x:c>
      <x:c r="Q6488" s="33" t="n">
        <x:v>1.6807543803689018</x:v>
      </x:c>
      <x:c r="R6488" s="34" t="n">
        <x:v>0.6807543803689018</x:v>
      </x:c>
    </x:row>
    <x:row r="6489" ht="18" customHeight="1">
      <x:c r="A6489" s="25" t="str">
        <x:v>EEZ_963</x:v>
      </x:c>
      <x:c r="B6489" s="25" t="str">
        <x:v>Spain (Northwest)</x:v>
      </x:c>
      <x:c r="C6489" s="25" t="str">
        <x:v>functional</x:v>
      </x:c>
      <x:c r="D6489" s="25" t="str">
        <x:v>Shrimps</x:v>
      </x:c>
      <x:c r="E6489" s="35" t="n">
        <x:v>9</x:v>
      </x:c>
      <x:c r="F6489" s="35" t="n">
        <x:v>9</x:v>
      </x:c>
      <x:c r="G6489" s="32" t="n">
        <x:v>120.51899080410001</x:v>
      </x:c>
      <x:c r="H6489" s="32" t="n">
        <x:v>120.51899080410001</x:v>
      </x:c>
      <x:c r="I6489" s="33" t="n">
        <x:v>0</x:v>
      </x:c>
      <x:c r="J6489" s="34" t="n">
        <x:v>1</x:v>
      </x:c>
      <x:c r="K6489" s="33" t="n">
        <x:v>74.37455679605729</x:v>
      </x:c>
      <x:c r="L6489" s="32" t="n">
        <x:v>8963.546526563043</x:v>
      </x:c>
      <x:c r="M6489" s="33" t="n">
        <x:v>2.801589997026199</x:v>
      </x:c>
      <x:c r="N6489" s="33" t="n">
        <x:v>63.327157833097544</x:v>
      </x:c>
      <x:c r="O6489" s="32" t="n">
        <x:v>7632.125152536873</x:v>
      </x:c>
      <x:c r="P6489" s="32" t="n">
        <x:v>1331.4213740261694</x:v>
      </x:c>
      <x:c r="Q6489" s="33" t="n">
        <x:v>1.1744496254209895</x:v>
      </x:c>
      <x:c r="R6489" s="34" t="n">
        <x:v>0.17444962542098943</x:v>
      </x:c>
    </x:row>
    <x:row r="6490" ht="18" customHeight="1">
      <x:c r="A6490" s="25" t="str">
        <x:v>EEZ_963</x:v>
      </x:c>
      <x:c r="B6490" s="25" t="str">
        <x:v>Spain (Northwest)</x:v>
      </x:c>
      <x:c r="C6490" s="25" t="str">
        <x:v>functional</x:v>
      </x:c>
      <x:c r="D6490" s="25" t="str">
        <x:v>Small benthopelagics (&lt;30 cm)</x:v>
      </x:c>
      <x:c r="E6490" s="35" t="n">
        <x:v>2</x:v>
      </x:c>
      <x:c r="F6490" s="35" t="n">
        <x:v>2</x:v>
      </x:c>
      <x:c r="G6490" s="32" t="n">
        <x:v>200.9776691875</x:v>
      </x:c>
      <x:c r="H6490" s="32" t="n">
        <x:v>200.9776691875</x:v>
      </x:c>
      <x:c r="I6490" s="33" t="n">
        <x:v>0</x:v>
      </x:c>
      <x:c r="J6490" s="34" t="n">
        <x:v>1</x:v>
      </x:c>
      <x:c r="K6490" s="33" t="n">
        <x:v>240.10291529685466</x:v>
      </x:c>
      <x:c r="L6490" s="32" t="n">
        <x:v>48255.32428148559</x:v>
      </x:c>
      <x:c r="M6490" s="33" t="n">
        <x:v>3.3802978178359115</x:v>
      </x:c>
      <x:c r="N6490" s="33" t="n">
        <x:v>240.04784850349108</x:v>
      </x:c>
      <x:c r="O6490" s="32" t="n">
        <x:v>48244.25708570575</x:v>
      </x:c>
      <x:c r="P6490" s="32" t="n">
        <x:v>11.067195779840404</x:v>
      </x:c>
      <x:c r="Q6490" s="33" t="n">
        <x:v>1.0002293992373057</x:v>
      </x:c>
      <x:c r="R6490" s="34" t="n">
        <x:v>0.0002293992373056874</x:v>
      </x:c>
    </x:row>
    <x:row r="6491" ht="18" customHeight="1">
      <x:c r="A6491" s="25" t="str">
        <x:v>EEZ_963</x:v>
      </x:c>
      <x:c r="B6491" s="25" t="str">
        <x:v>Spain (Northwest)</x:v>
      </x:c>
      <x:c r="C6491" s="25" t="str">
        <x:v>functional</x:v>
      </x:c>
      <x:c r="D6491" s="25" t="str">
        <x:v>Small demersals (&lt;30 cm)</x:v>
      </x:c>
      <x:c r="E6491" s="35" t="n">
        <x:v>2</x:v>
      </x:c>
      <x:c r="F6491" s="35" t="n">
        <x:v>2</x:v>
      </x:c>
      <x:c r="G6491" s="32" t="n">
        <x:v>12.1018857225</x:v>
      </x:c>
      <x:c r="H6491" s="32" t="n">
        <x:v>12.1018857225</x:v>
      </x:c>
      <x:c r="I6491" s="33" t="n">
        <x:v>0</x:v>
      </x:c>
      <x:c r="J6491" s="34" t="n">
        <x:v>1</x:v>
      </x:c>
      <x:c r="K6491" s="33" t="n">
        <x:v>831.0383850153322</x:v>
      </x:c>
      <x:c r="L6491" s="32" t="n">
        <x:v>10057.131566466507</x:v>
      </x:c>
      <x:c r="M6491" s="33" t="n">
        <x:v>3.919184401791727</x:v>
      </x:c>
      <x:c r="N6491" s="33" t="n">
        <x:v>830.2031976438569</x:v>
      </x:c>
      <x:c r="O6491" s="32" t="n">
        <x:v>10047.024224340039</x:v>
      </x:c>
      <x:c r="P6491" s="32" t="n">
        <x:v>10.107342126468211</x:v>
      </x:c>
      <x:c r="Q6491" s="33" t="n">
        <x:v>1.0010060035589425</x:v>
      </x:c>
      <x:c r="R6491" s="34" t="n">
        <x:v>0.0010060035589425618</x:v>
      </x:c>
    </x:row>
    <x:row r="6492" ht="18" customHeight="1">
      <x:c r="A6492" s="25" t="str">
        <x:v>EEZ_963</x:v>
      </x:c>
      <x:c r="B6492" s="25" t="str">
        <x:v>Spain (Northwest)</x:v>
      </x:c>
      <x:c r="C6492" s="25" t="str">
        <x:v>functional</x:v>
      </x:c>
      <x:c r="D6492" s="25" t="str">
        <x:v>Small pelagics (&lt;30 cm)</x:v>
      </x:c>
      <x:c r="E6492" s="35" t="n">
        <x:v>8</x:v>
      </x:c>
      <x:c r="F6492" s="35" t="n">
        <x:v>8</x:v>
      </x:c>
      <x:c r="G6492" s="32" t="n">
        <x:v>20697.422386034403</x:v>
      </x:c>
      <x:c r="H6492" s="32" t="n">
        <x:v>20697.422386034403</x:v>
      </x:c>
      <x:c r="I6492" s="33" t="n">
        <x:v>0</x:v>
      </x:c>
      <x:c r="J6492" s="34" t="n">
        <x:v>1</x:v>
      </x:c>
      <x:c r="K6492" s="33" t="n">
        <x:v>124.20289905476905</x:v>
      </x:c>
      <x:c r="L6492" s="32" t="n">
        <x:v>2570679.863306548</x:v>
      </x:c>
      <x:c r="M6492" s="33" t="n">
        <x:v>3.0930394357235365</x:v>
      </x:c>
      <x:c r="N6492" s="33" t="n">
        <x:v>123.89090794581554</x:v>
      </x:c>
      <x:c r="O6492" s="32" t="n">
        <x:v>2564222.45154385</x:v>
      </x:c>
      <x:c r="P6492" s="32" t="n">
        <x:v>6457.411762698088</x:v>
      </x:c>
      <x:c r="Q6492" s="33" t="n">
        <x:v>1.0025182728428301</x:v>
      </x:c>
      <x:c r="R6492" s="34" t="n">
        <x:v>0.0025182728428300954</x:v>
      </x:c>
    </x:row>
    <x:row r="6493" ht="18" customHeight="1">
      <x:c r="A6493" s="25" t="str">
        <x:v>EEZ_963</x:v>
      </x:c>
      <x:c r="B6493" s="25" t="str">
        <x:v>Spain (Northwest)</x:v>
      </x:c>
      <x:c r="C6493" s="25" t="str">
        <x:v>functional</x:v>
      </x:c>
      <x:c r="D6493" s="25" t="str">
        <x:v>Small reef assoc. fish (&lt;30 cm)</x:v>
      </x:c>
      <x:c r="E6493" s="35" t="n">
        <x:v>2</x:v>
      </x:c>
      <x:c r="F6493" s="35" t="n">
        <x:v>2</x:v>
      </x:c>
      <x:c r="G6493" s="32" t="n">
        <x:v>1.4762037171</x:v>
      </x:c>
      <x:c r="H6493" s="32" t="n">
        <x:v>1.4762037171</x:v>
      </x:c>
      <x:c r="I6493" s="33" t="n">
        <x:v>0</x:v>
      </x:c>
      <x:c r="J6493" s="34" t="n">
        <x:v>1</x:v>
      </x:c>
      <x:c r="K6493" s="33" t="n">
        <x:v>533.0750592467</x:v>
      </x:c>
      <x:c r="L6493" s="32" t="n">
        <x:v>786.9273839532813</x:v>
      </x:c>
      <x:c r="M6493" s="33" t="n">
        <x:v>3.723990357904376</x:v>
      </x:c>
      <x:c r="N6493" s="33" t="n">
        <x:v>529.6516845691363</x:v>
      </x:c>
      <x:c r="O6493" s="32" t="n">
        <x:v>781.8737855292356</x:v>
      </x:c>
      <x:c r="P6493" s="32" t="n">
        <x:v>5.053598424045617</x:v>
      </x:c>
      <x:c r="Q6493" s="33" t="n">
        <x:v>1.0064634452741308</x:v>
      </x:c>
      <x:c r="R6493" s="34" t="n">
        <x:v>0.006463445274130698</x:v>
      </x:c>
    </x:row>
    <x:row r="6494" ht="18" customHeight="1">
      <x:c r="A6494" s="25" t="str">
        <x:v>EEZ_963</x:v>
      </x:c>
      <x:c r="B6494" s="25" t="str">
        <x:v>Spain (Northwest)</x:v>
      </x:c>
      <x:c r="C6494" s="25" t="str">
        <x:v>functional</x:v>
      </x:c>
      <x:c r="D6494" s="25" t="str">
        <x:v>Small to medium flatfishes (&lt;90 cm)</x:v>
      </x:c>
      <x:c r="E6494" s="35" t="n">
        <x:v>17</x:v>
      </x:c>
      <x:c r="F6494" s="35" t="n">
        <x:v>17</x:v>
      </x:c>
      <x:c r="G6494" s="32" t="n">
        <x:v>2628.8060216589997</x:v>
      </x:c>
      <x:c r="H6494" s="32" t="n">
        <x:v>2628.8060216589997</x:v>
      </x:c>
      <x:c r="I6494" s="33" t="n">
        <x:v>0</x:v>
      </x:c>
      <x:c r="J6494" s="34" t="n">
        <x:v>1</x:v>
      </x:c>
      <x:c r="K6494" s="33" t="n">
        <x:v>868.9407687437875</x:v>
      </x:c>
      <x:c r="L6494" s="32" t="n">
        <x:v>2284276.725338669</x:v>
      </x:c>
      <x:c r="M6494" s="33" t="n">
        <x:v>3.91211277102154</x:v>
      </x:c>
      <x:c r="N6494" s="33" t="n">
        <x:v>816.7944366482047</x:v>
      </x:c>
      <x:c r="O6494" s="32" t="n">
        <x:v>2147194.133518371</x:v>
      </x:c>
      <x:c r="P6494" s="32" t="n">
        <x:v>137082.59182029823</x:v>
      </x:c>
      <x:c r="Q6494" s="33" t="n">
        <x:v>1.0638426631669657</x:v>
      </x:c>
      <x:c r="R6494" s="34" t="n">
        <x:v>0.06384266316696575</x:v>
      </x:c>
    </x:row>
    <x:row r="6495" ht="18" customHeight="1">
      <x:c r="A6495" s="25" t="str">
        <x:v>EEZ_963</x:v>
      </x:c>
      <x:c r="B6495" s="25" t="str">
        <x:v>Spain (Northwest)</x:v>
      </x:c>
      <x:c r="C6495" s="25" t="str">
        <x:v>functional</x:v>
      </x:c>
      <x:c r="D6495" s="25" t="str">
        <x:v>Small to medium rays (&lt;90 cm)</x:v>
      </x:c>
      <x:c r="E6495" s="35" t="n">
        <x:v>6</x:v>
      </x:c>
      <x:c r="F6495" s="35" t="n">
        <x:v>6</x:v>
      </x:c>
      <x:c r="G6495" s="32" t="n">
        <x:v>415.28426105319994</x:v>
      </x:c>
      <x:c r="H6495" s="32" t="n">
        <x:v>415.28426105319994</x:v>
      </x:c>
      <x:c r="I6495" s="33" t="n">
        <x:v>0</x:v>
      </x:c>
      <x:c r="J6495" s="34" t="n">
        <x:v>1</x:v>
      </x:c>
      <x:c r="K6495" s="33" t="n">
        <x:v>863.345655526382</x:v>
      </x:c>
      <x:c r="L6495" s="32" t="n">
        <x:v>358533.86258876405</x:v>
      </x:c>
      <x:c r="M6495" s="33" t="n">
        <x:v>3.895759125476255</x:v>
      </x:c>
      <x:c r="N6495" s="33" t="n">
        <x:v>786.6093883043176</x:v>
      </x:c>
      <x:c r="O6495" s="32" t="n">
        <x:v>326666.49855946813</x:v>
      </x:c>
      <x:c r="P6495" s="32" t="n">
        <x:v>31867.364029295917</x:v>
      </x:c>
      <x:c r="Q6495" s="33" t="n">
        <x:v>1.097553205393955</x:v>
      </x:c>
      <x:c r="R6495" s="34" t="n">
        <x:v>0.09755320539395505</x:v>
      </x:c>
    </x:row>
    <x:row r="6496" ht="18" customHeight="1">
      <x:c r="A6496" s="25" t="str">
        <x:v>EEZ_963</x:v>
      </x:c>
      <x:c r="B6496" s="25" t="str">
        <x:v>Spain (Northwest)</x:v>
      </x:c>
      <x:c r="C6496" s="25" t="str">
        <x:v>functional</x:v>
      </x:c>
      <x:c r="D6496" s="25" t="str">
        <x:v>Small to medium sharks (&lt;90 cm)</x:v>
      </x:c>
      <x:c r="E6496" s="35" t="n">
        <x:v>6</x:v>
      </x:c>
      <x:c r="F6496" s="35" t="n">
        <x:v>6</x:v>
      </x:c>
      <x:c r="G6496" s="32" t="n">
        <x:v>338.2672211041</x:v>
      </x:c>
      <x:c r="H6496" s="32" t="n">
        <x:v>338.2672211041</x:v>
      </x:c>
      <x:c r="I6496" s="33" t="n">
        <x:v>0</x:v>
      </x:c>
      <x:c r="J6496" s="34" t="n">
        <x:v>1</x:v>
      </x:c>
      <x:c r="K6496" s="33" t="n">
        <x:v>803.1353008996578</x:v>
      </x:c>
      <x:c r="L6496" s="32" t="n">
        <x:v>271674.3464059324</x:v>
      </x:c>
      <x:c r="M6496" s="33" t="n">
        <x:v>3.8959201448491068</x:v>
      </x:c>
      <x:c r="N6496" s="33" t="n">
        <x:v>786.9010863081522</x:v>
      </x:c>
      <x:c r="O6496" s="32" t="n">
        <x:v>266182.84374925616</x:v>
      </x:c>
      <x:c r="P6496" s="32" t="n">
        <x:v>5491.502656676224</x:v>
      </x:c>
      <x:c r="Q6496" s="33" t="n">
        <x:v>1.0206305657394255</x:v>
      </x:c>
      <x:c r="R6496" s="34" t="n">
        <x:v>0.020630565739425386</x:v>
      </x:c>
    </x:row>
    <x:row r="6497" ht="18" customHeight="1">
      <x:c r="A6497" s="25" t="str">
        <x:v>EEZ_966</x:v>
      </x:c>
      <x:c r="B6497" s="25" t="str">
        <x:v>Turkey (Marmara Sea)</x:v>
      </x:c>
      <x:c r="C6497" s="25" t="str">
        <x:v>functional</x:v>
      </x:c>
      <x:c r="D6497" s="25" t="str">
        <x:v>Cephalopods</x:v>
      </x:c>
      <x:c r="E6497" s="35" t="n">
        <x:v>2</x:v>
      </x:c>
      <x:c r="F6497" s="35" t="n">
        <x:v>2</x:v>
      </x:c>
      <x:c r="G6497" s="32" t="n">
        <x:v>204.6280122533</x:v>
      </x:c>
      <x:c r="H6497" s="32" t="n">
        <x:v>204.6280122533</x:v>
      </x:c>
      <x:c r="I6497" s="33" t="n">
        <x:v>0</x:v>
      </x:c>
      <x:c r="J6497" s="34" t="n">
        <x:v>1</x:v>
      </x:c>
      <x:c r="K6497" s="33" t="n">
        <x:v>527.7740370569128</x:v>
      </x:c>
      <x:c r="L6497" s="32" t="n">
        <x:v>107997.35212185557</x:v>
      </x:c>
      <x:c r="M6497" s="33" t="n">
        <x:v>3.6593428889523465</x:v>
      </x:c>
      <x:c r="N6497" s="33" t="n">
        <x:v>456.3971134039412</x:v>
      </x:c>
      <x:c r="O6497" s="32" t="n">
        <x:v>93391.63411399243</x:v>
      </x:c>
      <x:c r="P6497" s="32" t="n">
        <x:v>14605.718007863135</x:v>
      </x:c>
      <x:c r="Q6497" s="33" t="n">
        <x:v>1.1563921452539916</x:v>
      </x:c>
      <x:c r="R6497" s="34" t="n">
        <x:v>0.15639214525399153</x:v>
      </x:c>
    </x:row>
    <x:row r="6498" ht="18" customHeight="1">
      <x:c r="A6498" s="25" t="str">
        <x:v>EEZ_966</x:v>
      </x:c>
      <x:c r="B6498" s="25" t="str">
        <x:v>Turkey (Marmara Sea)</x:v>
      </x:c>
      <x:c r="C6498" s="25" t="str">
        <x:v>functional</x:v>
      </x:c>
      <x:c r="D6498" s="25" t="str">
        <x:v>Large bathydemersals (&gt;=90 cm)</x:v>
      </x:c>
      <x:c r="E6498" s="35" t="n">
        <x:v>2</x:v>
      </x:c>
      <x:c r="F6498" s="35" t="n">
        <x:v>2</x:v>
      </x:c>
      <x:c r="G6498" s="32" t="n">
        <x:v>160.8064557486</x:v>
      </x:c>
      <x:c r="H6498" s="32" t="n">
        <x:v>160.8064557486</x:v>
      </x:c>
      <x:c r="I6498" s="33" t="n">
        <x:v>0</x:v>
      </x:c>
      <x:c r="J6498" s="34" t="n">
        <x:v>1</x:v>
      </x:c>
      <x:c r="K6498" s="33" t="n">
        <x:v>2500.8073482520017</x:v>
      </x:c>
      <x:c r="L6498" s="32" t="n">
        <x:v>402145.9661824592</x:v>
      </x:c>
      <x:c r="M6498" s="33" t="n">
        <x:v>4.3952136423317905</x:v>
      </x:c>
      <x:c r="N6498" s="33" t="n">
        <x:v>2484.3549325929184</x:v>
      </x:c>
      <x:c r="O6498" s="32" t="n">
        <x:v>399500.3115318193</x:v>
      </x:c>
      <x:c r="P6498" s="32" t="n">
        <x:v>2645.6546506399172</x:v>
      </x:c>
      <x:c r="Q6498" s="33" t="n">
        <x:v>1.0066224094807226</x:v>
      </x:c>
      <x:c r="R6498" s="34" t="n">
        <x:v>0.006622409480722512</x:v>
      </x:c>
    </x:row>
    <x:row r="6499" ht="18" customHeight="1">
      <x:c r="A6499" s="25" t="str">
        <x:v>EEZ_966</x:v>
      </x:c>
      <x:c r="B6499" s="25" t="str">
        <x:v>Turkey (Marmara Sea)</x:v>
      </x:c>
      <x:c r="C6499" s="25" t="str">
        <x:v>functional</x:v>
      </x:c>
      <x:c r="D6499" s="25" t="str">
        <x:v>Large benthopelagics (&gt;=90 cm)</x:v>
      </x:c>
      <x:c r="E6499" s="35" t="n">
        <x:v>1</x:v>
      </x:c>
      <x:c r="F6499" s="35" t="n">
        <x:v>1</x:v>
      </x:c>
      <x:c r="G6499" s="32" t="n">
        <x:v>183.0344230218</x:v>
      </x:c>
      <x:c r="H6499" s="32" t="n">
        <x:v>183.0344230218</x:v>
      </x:c>
      <x:c r="I6499" s="33" t="n">
        <x:v>0</x:v>
      </x:c>
      <x:c r="J6499" s="34" t="n">
        <x:v>1</x:v>
      </x:c>
      <x:c r="K6499" s="33" t="n">
        <x:v>3388.4415613920273</x:v>
      </x:c>
      <x:c r="L6499" s="32" t="n">
        <x:v>620201.4461324768</x:v>
      </x:c>
      <x:c r="M6499" s="33" t="n">
        <x:v>4.53</x:v>
      </x:c>
      <x:c r="N6499" s="33" t="n">
        <x:v>3388.4415613920273</x:v>
      </x:c>
      <x:c r="O6499" s="32" t="n">
        <x:v>620201.4461324768</x:v>
      </x:c>
      <x:c r="P6499" s="32" t="n">
        <x:v>0</x:v>
      </x:c>
      <x:c r="Q6499" s="33" t="n">
        <x:v>1</x:v>
      </x:c>
      <x:c r="R6499" s="34" t="n">
        <x:v>0</x:v>
      </x:c>
    </x:row>
    <x:row r="6500" ht="18" customHeight="1">
      <x:c r="A6500" s="25" t="str">
        <x:v>EEZ_966</x:v>
      </x:c>
      <x:c r="B6500" s="25" t="str">
        <x:v>Turkey (Marmara Sea)</x:v>
      </x:c>
      <x:c r="C6500" s="25" t="str">
        <x:v>functional</x:v>
      </x:c>
      <x:c r="D6500" s="25" t="str">
        <x:v>Large demersals (&gt;=90 cm)</x:v>
      </x:c>
      <x:c r="E6500" s="35" t="n">
        <x:v>6</x:v>
      </x:c>
      <x:c r="F6500" s="35" t="n">
        <x:v>6</x:v>
      </x:c>
      <x:c r="G6500" s="32" t="n">
        <x:v>2383.8797530370002</x:v>
      </x:c>
      <x:c r="H6500" s="32" t="n">
        <x:v>2383.8797530370002</x:v>
      </x:c>
      <x:c r="I6500" s="33" t="n">
        <x:v>0</x:v>
      </x:c>
      <x:c r="J6500" s="34" t="n">
        <x:v>1</x:v>
      </x:c>
      <x:c r="K6500" s="33" t="n">
        <x:v>231.55899958539536</x:v>
      </x:c>
      <x:c r="L6500" s="32" t="n">
        <x:v>552008.8107451271</x:v>
      </x:c>
      <x:c r="M6500" s="33" t="n">
        <x:v>3.2887661149274825</x:v>
      </x:c>
      <x:c r="N6500" s="33" t="n">
        <x:v>194.4312708908291</x:v>
      </x:c>
      <x:c r="O6500" s="32" t="n">
        <x:v>463500.77003389975</x:v>
      </x:c>
      <x:c r="P6500" s="32" t="n">
        <x:v>88508.0407112274</x:v>
      </x:c>
      <x:c r="Q6500" s="33" t="n">
        <x:v>1.1909555418964117</x:v>
      </x:c>
      <x:c r="R6500" s="34" t="n">
        <x:v>0.19095554189641162</x:v>
      </x:c>
    </x:row>
    <x:row r="6501" ht="18" customHeight="1">
      <x:c r="A6501" s="25" t="str">
        <x:v>EEZ_966</x:v>
      </x:c>
      <x:c r="B6501" s="25" t="str">
        <x:v>Turkey (Marmara Sea)</x:v>
      </x:c>
      <x:c r="C6501" s="25" t="str">
        <x:v>functional</x:v>
      </x:c>
      <x:c r="D6501" s="25" t="str">
        <x:v>Large flatfishes (&gt;=90 cm)</x:v>
      </x:c>
      <x:c r="E6501" s="35" t="n">
        <x:v>2</x:v>
      </x:c>
      <x:c r="F6501" s="35" t="n">
        <x:v>2</x:v>
      </x:c>
      <x:c r="G6501" s="32" t="n">
        <x:v>3615.6574450677</x:v>
      </x:c>
      <x:c r="H6501" s="32" t="n">
        <x:v>3615.6574450677</x:v>
      </x:c>
      <x:c r="I6501" s="33" t="n">
        <x:v>0</x:v>
      </x:c>
      <x:c r="J6501" s="34" t="n">
        <x:v>1</x:v>
      </x:c>
      <x:c r="K6501" s="33" t="n">
        <x:v>1840.9238886285523</x:v>
      </x:c>
      <x:c r="L6501" s="32" t="n">
        <x:v>6656150.163722807</x:v>
      </x:c>
      <x:c r="M6501" s="33" t="n">
        <x:v>4.1482284361720225</x:v>
      </x:c>
      <x:c r="N6501" s="33" t="n">
        <x:v>1406.7872908430825</x:v>
      </x:c>
      <x:c r="O6501" s="32" t="n">
        <x:v>5086460.94176341</x:v>
      </x:c>
      <x:c r="P6501" s="32" t="n">
        <x:v>1569689.2219593963</x:v>
      </x:c>
      <x:c r="Q6501" s="33" t="n">
        <x:v>1.3086014499926948</x:v>
      </x:c>
      <x:c r="R6501" s="34" t="n">
        <x:v>0.3086014499926948</x:v>
      </x:c>
    </x:row>
    <x:row r="6502" ht="18" customHeight="1">
      <x:c r="A6502" s="25" t="str">
        <x:v>EEZ_966</x:v>
      </x:c>
      <x:c r="B6502" s="25" t="str">
        <x:v>Turkey (Marmara Sea)</x:v>
      </x:c>
      <x:c r="C6502" s="25" t="str">
        <x:v>functional</x:v>
      </x:c>
      <x:c r="D6502" s="25" t="str">
        <x:v>Large pelagics (&gt;=90 cm)</x:v>
      </x:c>
      <x:c r="E6502" s="35" t="n">
        <x:v>7</x:v>
      </x:c>
      <x:c r="F6502" s="35" t="n">
        <x:v>7</x:v>
      </x:c>
      <x:c r="G6502" s="32" t="n">
        <x:v>11146.764426432399</x:v>
      </x:c>
      <x:c r="H6502" s="32" t="n">
        <x:v>11146.764426432399</x:v>
      </x:c>
      <x:c r="I6502" s="33" t="n">
        <x:v>0</x:v>
      </x:c>
      <x:c r="J6502" s="34" t="n">
        <x:v>1</x:v>
      </x:c>
      <x:c r="K6502" s="33" t="n">
        <x:v>3383.006746620823</x:v>
      </x:c>
      <x:c r="L6502" s="32" t="n">
        <x:v>37709579.25761379</x:v>
      </x:c>
      <x:c r="M6502" s="33" t="n">
        <x:v>4.529268498034169</x:v>
      </x:c>
      <x:c r="N6502" s="33" t="n">
        <x:v>3382.739058861948</x:v>
      </x:c>
      <x:c r="O6502" s="32" t="n">
        <x:v>37706595.405225776</x:v>
      </x:c>
      <x:c r="P6502" s="32" t="n">
        <x:v>2983.8523880168796</x:v>
      </x:c>
      <x:c r="Q6502" s="33" t="n">
        <x:v>1.0000791334342427</x:v>
      </x:c>
      <x:c r="R6502" s="34" t="n">
        <x:v>0.00007913343424273585</x:v>
      </x:c>
    </x:row>
    <x:row r="6503" ht="18" customHeight="1">
      <x:c r="A6503" s="25" t="str">
        <x:v>EEZ_966</x:v>
      </x:c>
      <x:c r="B6503" s="25" t="str">
        <x:v>Turkey (Marmara Sea)</x:v>
      </x:c>
      <x:c r="C6503" s="25" t="str">
        <x:v>functional</x:v>
      </x:c>
      <x:c r="D6503" s="25" t="str">
        <x:v>Large rays (&gt;=90 cm)</x:v>
      </x:c>
      <x:c r="E6503" s="35" t="n">
        <x:v>1</x:v>
      </x:c>
      <x:c r="F6503" s="35" t="n">
        <x:v>1</x:v>
      </x:c>
      <x:c r="G6503" s="32" t="n">
        <x:v>322.3947373865</x:v>
      </x:c>
      <x:c r="H6503" s="32" t="n">
        <x:v>322.3947373865</x:v>
      </x:c>
      <x:c r="I6503" s="33" t="n">
        <x:v>0</x:v>
      </x:c>
      <x:c r="J6503" s="34" t="n">
        <x:v>1</x:v>
      </x:c>
      <x:c r="K6503" s="33" t="n">
        <x:v>691.8309709189363</x:v>
      </x:c>
      <x:c r="L6503" s="32" t="n">
        <x:v>223042.6641852578</x:v>
      </x:c>
      <x:c r="M6503" s="33" t="n">
        <x:v>3.84</x:v>
      </x:c>
      <x:c r="N6503" s="33" t="n">
        <x:v>691.8309709189363</x:v>
      </x:c>
      <x:c r="O6503" s="32" t="n">
        <x:v>223042.6641852578</x:v>
      </x:c>
      <x:c r="P6503" s="32" t="n">
        <x:v>0</x:v>
      </x:c>
      <x:c r="Q6503" s="33" t="n">
        <x:v>1</x:v>
      </x:c>
      <x:c r="R6503" s="34" t="n">
        <x:v>0</x:v>
      </x:c>
    </x:row>
    <x:row r="6504" ht="18" customHeight="1">
      <x:c r="A6504" s="25" t="str">
        <x:v>EEZ_966</x:v>
      </x:c>
      <x:c r="B6504" s="25" t="str">
        <x:v>Turkey (Marmara Sea)</x:v>
      </x:c>
      <x:c r="C6504" s="25" t="str">
        <x:v>functional</x:v>
      </x:c>
      <x:c r="D6504" s="25" t="str">
        <x:v>Large reef assoc. fish (&gt;=90 cm)</x:v>
      </x:c>
      <x:c r="E6504" s="35" t="n">
        <x:v>1</x:v>
      </x:c>
      <x:c r="F6504" s="35" t="n">
        <x:v>1</x:v>
      </x:c>
      <x:c r="G6504" s="32" t="n">
        <x:v>93.1678006977</x:v>
      </x:c>
      <x:c r="H6504" s="32" t="n">
        <x:v>93.1678006977</x:v>
      </x:c>
      <x:c r="I6504" s="33" t="n">
        <x:v>0</x:v>
      </x:c>
      <x:c r="J6504" s="34" t="n">
        <x:v>1</x:v>
      </x:c>
      <x:c r="K6504" s="33" t="n">
        <x:v>2691.534803926914</x:v>
      </x:c>
      <x:c r="L6504" s="32" t="n">
        <x:v>250764.37818318576</x:v>
      </x:c>
      <x:c r="M6504" s="33" t="n">
        <x:v>4.43</x:v>
      </x:c>
      <x:c r="N6504" s="33" t="n">
        <x:v>2691.534803926914</x:v>
      </x:c>
      <x:c r="O6504" s="32" t="n">
        <x:v>250764.37818318576</x:v>
      </x:c>
      <x:c r="P6504" s="32" t="n">
        <x:v>0</x:v>
      </x:c>
      <x:c r="Q6504" s="33" t="n">
        <x:v>1</x:v>
      </x:c>
      <x:c r="R6504" s="34" t="n">
        <x:v>0</x:v>
      </x:c>
    </x:row>
    <x:row r="6505" ht="18" customHeight="1">
      <x:c r="A6505" s="25" t="str">
        <x:v>EEZ_966</x:v>
      </x:c>
      <x:c r="B6505" s="25" t="str">
        <x:v>Turkey (Marmara Sea)</x:v>
      </x:c>
      <x:c r="C6505" s="25" t="str">
        <x:v>functional</x:v>
      </x:c>
      <x:c r="D6505" s="25" t="str">
        <x:v>Large sharks (&gt;=90 cm)</x:v>
      </x:c>
      <x:c r="E6505" s="35" t="n">
        <x:v>5</x:v>
      </x:c>
      <x:c r="F6505" s="35" t="n">
        <x:v>5</x:v>
      </x:c>
      <x:c r="G6505" s="32" t="n">
        <x:v>3436.1042343893</x:v>
      </x:c>
      <x:c r="H6505" s="32" t="n">
        <x:v>3436.1042343893</x:v>
      </x:c>
      <x:c r="I6505" s="33" t="n">
        <x:v>0</x:v>
      </x:c>
      <x:c r="J6505" s="34" t="n">
        <x:v>1</x:v>
      </x:c>
      <x:c r="K6505" s="33" t="n">
        <x:v>1033.0745084007854</x:v>
      </x:c>
      <x:c r="L6505" s="32" t="n">
        <x:v>3549751.6927555827</x:v>
      </x:c>
      <x:c r="M6505" s="33" t="n">
        <x:v>3.9992593991435057</x:v>
      </x:c>
      <x:c r="N6505" s="33" t="n">
        <x:v>998.2961566998821</x:v>
      </x:c>
      <x:c r="O6505" s="32" t="n">
        <x:v>3430249.651211029</x:v>
      </x:c>
      <x:c r="P6505" s="32" t="n">
        <x:v>119502.04154455382</x:v>
      </x:c>
      <x:c r="Q6505" s="33" t="n">
        <x:v>1.0348377096991657</x:v>
      </x:c>
      <x:c r="R6505" s="34" t="n">
        <x:v>0.03483770969916558</x:v>
      </x:c>
    </x:row>
    <x:row r="6506" ht="18" customHeight="1">
      <x:c r="A6506" s="25" t="str">
        <x:v>EEZ_966</x:v>
      </x:c>
      <x:c r="B6506" s="25" t="str">
        <x:v>Turkey (Marmara Sea)</x:v>
      </x:c>
      <x:c r="C6506" s="25" t="str">
        <x:v>functional</x:v>
      </x:c>
      <x:c r="D6506" s="25" t="str">
        <x:v>Lobsters, crabs</x:v>
      </x:c>
      <x:c r="E6506" s="35" t="n">
        <x:v>5</x:v>
      </x:c>
      <x:c r="F6506" s="35" t="n">
        <x:v>5</x:v>
      </x:c>
      <x:c r="G6506" s="32" t="n">
        <x:v>790.9956722347</x:v>
      </x:c>
      <x:c r="H6506" s="32" t="n">
        <x:v>790.9956722347</x:v>
      </x:c>
      <x:c r="I6506" s="33" t="n">
        <x:v>0</x:v>
      </x:c>
      <x:c r="J6506" s="34" t="n">
        <x:v>1</x:v>
      </x:c>
      <x:c r="K6506" s="33" t="n">
        <x:v>261.7221654625911</x:v>
      </x:c>
      <x:c r="L6506" s="32" t="n">
        <x:v>207021.1002088036</x:v>
      </x:c>
      <x:c r="M6506" s="33" t="n">
        <x:v>3.307615871112486</x:v>
      </x:c>
      <x:c r="N6506" s="33" t="n">
        <x:v>203.05602073451027</x:v>
      </x:c>
      <x:c r="O6506" s="32" t="n">
        <x:v>160616.43362219713</x:v>
      </x:c>
      <x:c r="P6506" s="32" t="n">
        <x:v>46404.66658660647</x:v>
      </x:c>
      <x:c r="Q6506" s="33" t="n">
        <x:v>1.2889160563467608</x:v>
      </x:c>
      <x:c r="R6506" s="34" t="n">
        <x:v>0.2889160563467608</x:v>
      </x:c>
    </x:row>
    <x:row r="6507" ht="18" customHeight="1">
      <x:c r="A6507" s="25" t="str">
        <x:v>EEZ_966</x:v>
      </x:c>
      <x:c r="B6507" s="25" t="str">
        <x:v>Turkey (Marmara Sea)</x:v>
      </x:c>
      <x:c r="C6507" s="25" t="str">
        <x:v>functional</x:v>
      </x:c>
      <x:c r="D6507" s="25" t="str">
        <x:v>Medium bathydemersals (30 - 89 cm)</x:v>
      </x:c>
      <x:c r="E6507" s="35" t="n">
        <x:v>3</x:v>
      </x:c>
      <x:c r="F6507" s="35" t="n">
        <x:v>3</x:v>
      </x:c>
      <x:c r="G6507" s="32" t="n">
        <x:v>89.3600787192</x:v>
      </x:c>
      <x:c r="H6507" s="32" t="n">
        <x:v>89.3600787192</x:v>
      </x:c>
      <x:c r="I6507" s="33" t="n">
        <x:v>0</x:v>
      </x:c>
      <x:c r="J6507" s="34" t="n">
        <x:v>1</x:v>
      </x:c>
      <x:c r="K6507" s="33" t="n">
        <x:v>624.210763102163</x:v>
      </x:c>
      <x:c r="L6507" s="32" t="n">
        <x:v>55779.52292818119</x:v>
      </x:c>
      <x:c r="M6507" s="33" t="n">
        <x:v>3.6643876626564316</x:v>
      </x:c>
      <x:c r="N6507" s="33" t="n">
        <x:v>461.729542578156</x:v>
      </x:c>
      <x:c r="O6507" s="32" t="n">
        <x:v>41260.18827176423</x:v>
      </x:c>
      <x:c r="P6507" s="32" t="n">
        <x:v>14519.334656416962</x:v>
      </x:c>
      <x:c r="Q6507" s="33" t="n">
        <x:v>1.351896955990214</x:v>
      </x:c>
      <x:c r="R6507" s="34" t="n">
        <x:v>0.35189695599021403</x:v>
      </x:c>
    </x:row>
    <x:row r="6508" ht="18" customHeight="1">
      <x:c r="A6508" s="25" t="str">
        <x:v>EEZ_966</x:v>
      </x:c>
      <x:c r="B6508" s="25" t="str">
        <x:v>Turkey (Marmara Sea)</x:v>
      </x:c>
      <x:c r="C6508" s="25" t="str">
        <x:v>functional</x:v>
      </x:c>
      <x:c r="D6508" s="25" t="str">
        <x:v>Medium benthopelagics (30 - 89 cm)</x:v>
      </x:c>
      <x:c r="E6508" s="35" t="n">
        <x:v>10</x:v>
      </x:c>
      <x:c r="F6508" s="35" t="n">
        <x:v>10</x:v>
      </x:c>
      <x:c r="G6508" s="32" t="n">
        <x:v>3876.6066247992003</x:v>
      </x:c>
      <x:c r="H6508" s="32" t="n">
        <x:v>3876.6066247992003</x:v>
      </x:c>
      <x:c r="I6508" s="33" t="n">
        <x:v>0</x:v>
      </x:c>
      <x:c r="J6508" s="34" t="n">
        <x:v>1</x:v>
      </x:c>
      <x:c r="K6508" s="33" t="n">
        <x:v>860.0829450532575</x:v>
      </x:c>
      <x:c r="L6508" s="32" t="n">
        <x:v>3334203.2426702646</x:v>
      </x:c>
      <x:c r="M6508" s="33" t="n">
        <x:v>3.636737263825105</x:v>
      </x:c>
      <x:c r="N6508" s="33" t="n">
        <x:v>433.24869558580895</x:v>
      </x:c>
      <x:c r="O6508" s="32" t="n">
        <x:v>1679534.763493559</x:v>
      </x:c>
      <x:c r="P6508" s="32" t="n">
        <x:v>1654668.4791767055</x:v>
      </x:c>
      <x:c r="Q6508" s="33" t="n">
        <x:v>1.985194540263561</x:v>
      </x:c>
      <x:c r="R6508" s="34" t="n">
        <x:v>0.9851945402635609</x:v>
      </x:c>
    </x:row>
    <x:row r="6509" ht="18" customHeight="1">
      <x:c r="A6509" s="25" t="str">
        <x:v>EEZ_966</x:v>
      </x:c>
      <x:c r="B6509" s="25" t="str">
        <x:v>Turkey (Marmara Sea)</x:v>
      </x:c>
      <x:c r="C6509" s="25" t="str">
        <x:v>functional</x:v>
      </x:c>
      <x:c r="D6509" s="25" t="str">
        <x:v>Medium demersals (30 - 89 cm)</x:v>
      </x:c>
      <x:c r="E6509" s="35" t="n">
        <x:v>11</x:v>
      </x:c>
      <x:c r="F6509" s="35" t="n">
        <x:v>11</x:v>
      </x:c>
      <x:c r="G6509" s="32" t="n">
        <x:v>10079.546611283</x:v>
      </x:c>
      <x:c r="H6509" s="32" t="n">
        <x:v>10079.546611283</x:v>
      </x:c>
      <x:c r="I6509" s="33" t="n">
        <x:v>0</x:v>
      </x:c>
      <x:c r="J6509" s="34" t="n">
        <x:v>1</x:v>
      </x:c>
      <x:c r="K6509" s="33" t="n">
        <x:v>210.45157578153817</x:v>
      </x:c>
      <x:c r="L6509" s="32" t="n">
        <x:v>2121256.4675079705</x:v>
      </x:c>
      <x:c r="M6509" s="33" t="n">
        <x:v>3.296520756676868</x:v>
      </x:c>
      <x:c r="N6509" s="33" t="n">
        <x:v>197.93416196594802</x:v>
      </x:c>
      <x:c r="O6509" s="32" t="n">
        <x:v>1995086.6115010118</x:v>
      </x:c>
      <x:c r="P6509" s="32" t="n">
        <x:v>126169.85600695875</x:v>
      </x:c>
      <x:c r="Q6509" s="33" t="n">
        <x:v>1.0632402900604072</x:v>
      </x:c>
      <x:c r="R6509" s="34" t="n">
        <x:v>0.06324029006040711</x:v>
      </x:c>
    </x:row>
    <x:row r="6510" ht="18" customHeight="1">
      <x:c r="A6510" s="25" t="str">
        <x:v>EEZ_966</x:v>
      </x:c>
      <x:c r="B6510" s="25" t="str">
        <x:v>Turkey (Marmara Sea)</x:v>
      </x:c>
      <x:c r="C6510" s="25" t="str">
        <x:v>functional</x:v>
      </x:c>
      <x:c r="D6510" s="25" t="str">
        <x:v>Medium pelagics (30 - 89 cm)</x:v>
      </x:c>
      <x:c r="E6510" s="35" t="n">
        <x:v>10</x:v>
      </x:c>
      <x:c r="F6510" s="35" t="n">
        <x:v>10</x:v>
      </x:c>
      <x:c r="G6510" s="32" t="n">
        <x:v>23011.4201016468</x:v>
      </x:c>
      <x:c r="H6510" s="32" t="n">
        <x:v>23011.4201016468</x:v>
      </x:c>
      <x:c r="I6510" s="33" t="n">
        <x:v>0</x:v>
      </x:c>
      <x:c r="J6510" s="34" t="n">
        <x:v>1</x:v>
      </x:c>
      <x:c r="K6510" s="33" t="n">
        <x:v>1316.5513095369618</x:v>
      </x:c>
      <x:c r="L6510" s="32" t="n">
        <x:v>30295715.26912826</x:v>
      </x:c>
      <x:c r="M6510" s="33" t="n">
        <x:v>3.9593498229114643</x:v>
      </x:c>
      <x:c r="N6510" s="33" t="n">
        <x:v>910.6465003295576</x:v>
      </x:c>
      <x:c r="O6510" s="32" t="n">
        <x:v>20955269.183177892</x:v>
      </x:c>
      <x:c r="P6510" s="32" t="n">
        <x:v>9340446.085950367</x:v>
      </x:c>
      <x:c r="Q6510" s="33" t="n">
        <x:v>1.4457325746714114</x:v>
      </x:c>
      <x:c r="R6510" s="34" t="n">
        <x:v>0.4457325746714115</x:v>
      </x:c>
    </x:row>
    <x:row r="6511" ht="18" customHeight="1">
      <x:c r="A6511" s="25" t="str">
        <x:v>EEZ_966</x:v>
      </x:c>
      <x:c r="B6511" s="25" t="str">
        <x:v>Turkey (Marmara Sea)</x:v>
      </x:c>
      <x:c r="C6511" s="25" t="str">
        <x:v>functional</x:v>
      </x:c>
      <x:c r="D6511" s="25" t="str">
        <x:v>Medium reef assoc. fish (30 - 89 cm)</x:v>
      </x:c>
      <x:c r="E6511" s="35" t="n">
        <x:v>1</x:v>
      </x:c>
      <x:c r="F6511" s="35" t="n">
        <x:v>1</x:v>
      </x:c>
      <x:c r="G6511" s="32" t="n">
        <x:v>3665.0387665621997</x:v>
      </x:c>
      <x:c r="H6511" s="32" t="n">
        <x:v>3665.0387665621997</x:v>
      </x:c>
      <x:c r="I6511" s="33" t="n">
        <x:v>0</x:v>
      </x:c>
      <x:c r="J6511" s="34" t="n">
        <x:v>1</x:v>
      </x:c>
      <x:c r="K6511" s="33" t="n">
        <x:v>33.88441561392024</x:v>
      </x:c>
      <x:c r="L6511" s="32" t="n">
        <x:v>124187.69680732318</x:v>
      </x:c>
      <x:c r="M6511" s="33" t="n">
        <x:v>2.53</x:v>
      </x:c>
      <x:c r="N6511" s="33" t="n">
        <x:v>33.88441561392024</x:v>
      </x:c>
      <x:c r="O6511" s="32" t="n">
        <x:v>124187.69680732318</x:v>
      </x:c>
      <x:c r="P6511" s="32" t="n">
        <x:v>0</x:v>
      </x:c>
      <x:c r="Q6511" s="33" t="n">
        <x:v>1</x:v>
      </x:c>
      <x:c r="R6511" s="34" t="n">
        <x:v>0</x:v>
      </x:c>
    </x:row>
    <x:row r="6512" ht="18" customHeight="1">
      <x:c r="A6512" s="25" t="str">
        <x:v>EEZ_966</x:v>
      </x:c>
      <x:c r="B6512" s="25" t="str">
        <x:v>Turkey (Marmara Sea)</x:v>
      </x:c>
      <x:c r="C6512" s="25" t="str">
        <x:v>functional</x:v>
      </x:c>
      <x:c r="D6512" s="25" t="str">
        <x:v>Other demersal invertebrates</x:v>
      </x:c>
      <x:c r="E6512" s="35" t="n">
        <x:v>4</x:v>
      </x:c>
      <x:c r="F6512" s="35" t="n">
        <x:v>4</x:v>
      </x:c>
      <x:c r="G6512" s="32" t="n">
        <x:v>33077.7183563733</x:v>
      </x:c>
      <x:c r="H6512" s="32" t="n">
        <x:v>33077.7183563733</x:v>
      </x:c>
      <x:c r="I6512" s="33" t="n">
        <x:v>0</x:v>
      </x:c>
      <x:c r="J6512" s="34" t="n">
        <x:v>1</x:v>
      </x:c>
      <x:c r="K6512" s="33" t="n">
        <x:v>48.219755506461794</x:v>
      </x:c>
      <x:c r="L6512" s="32" t="n">
        <x:v>1594999.4918559238</x:v>
      </x:c>
      <x:c r="M6512" s="33" t="n">
        <x:v>2.6662748447511833</x:v>
      </x:c>
      <x:c r="N6512" s="33" t="n">
        <x:v>46.37403065332863</x:v>
      </x:c>
      <x:c r="O6512" s="32" t="n">
        <x:v>1533947.1250006265</x:v>
      </x:c>
      <x:c r="P6512" s="32" t="n">
        <x:v>61052.36685529724</x:v>
      </x:c>
      <x:c r="Q6512" s="33" t="n">
        <x:v>1.0398008287640763</x:v>
      </x:c>
      <x:c r="R6512" s="34" t="n">
        <x:v>0.0398008287640764</x:v>
      </x:c>
    </x:row>
    <x:row r="6513" ht="18" customHeight="1">
      <x:c r="A6513" s="25" t="str">
        <x:v>EEZ_966</x:v>
      </x:c>
      <x:c r="B6513" s="25" t="str">
        <x:v>Turkey (Marmara Sea)</x:v>
      </x:c>
      <x:c r="C6513" s="25" t="str">
        <x:v>functional</x:v>
      </x:c>
      <x:c r="D6513" s="25" t="str">
        <x:v>Shrimps</x:v>
      </x:c>
      <x:c r="E6513" s="35" t="n">
        <x:v>4</x:v>
      </x:c>
      <x:c r="F6513" s="35" t="n">
        <x:v>4</x:v>
      </x:c>
      <x:c r="G6513" s="32" t="n">
        <x:v>3882.1345643233</x:v>
      </x:c>
      <x:c r="H6513" s="32" t="n">
        <x:v>3882.1345643233</x:v>
      </x:c>
      <x:c r="I6513" s="33" t="n">
        <x:v>0</x:v>
      </x:c>
      <x:c r="J6513" s="34" t="n">
        <x:v>1</x:v>
      </x:c>
      <x:c r="K6513" s="33" t="n">
        <x:v>208.61557122252668</x:v>
      </x:c>
      <x:c r="L6513" s="32" t="n">
        <x:v>809873.7196990199</x:v>
      </x:c>
      <x:c r="M6513" s="33" t="n">
        <x:v>3.3104003591904534</x:v>
      </x:c>
      <x:c r="N6513" s="33" t="n">
        <x:v>204.3621011294416</x:v>
      </x:c>
      <x:c r="O6513" s="32" t="n">
        <x:v>793361.176432339</x:v>
      </x:c>
      <x:c r="P6513" s="32" t="n">
        <x:v>16512.543266680907</x:v>
      </x:c>
      <x:c r="Q6513" s="33" t="n">
        <x:v>1.0208133996938646</x:v>
      </x:c>
      <x:c r="R6513" s="34" t="n">
        <x:v>0.020813399693864604</x:v>
      </x:c>
    </x:row>
    <x:row r="6514" ht="18" customHeight="1">
      <x:c r="A6514" s="25" t="str">
        <x:v>EEZ_966</x:v>
      </x:c>
      <x:c r="B6514" s="25" t="str">
        <x:v>Turkey (Marmara Sea)</x:v>
      </x:c>
      <x:c r="C6514" s="25" t="str">
        <x:v>functional</x:v>
      </x:c>
      <x:c r="D6514" s="25" t="str">
        <x:v>Small benthopelagics (&lt;30 cm)</x:v>
      </x:c>
      <x:c r="E6514" s="35" t="n">
        <x:v>2</x:v>
      </x:c>
      <x:c r="F6514" s="35" t="n">
        <x:v>2</x:v>
      </x:c>
      <x:c r="G6514" s="32" t="n">
        <x:v>326.0043594702</x:v>
      </x:c>
      <x:c r="H6514" s="32" t="n">
        <x:v>326.0043594702</x:v>
      </x:c>
      <x:c r="I6514" s="33" t="n">
        <x:v>0</x:v>
      </x:c>
      <x:c r="J6514" s="34" t="n">
        <x:v>1</x:v>
      </x:c>
      <x:c r="K6514" s="33" t="n">
        <x:v>412.1747781909199</x:v>
      </x:c>
      <x:c r="L6514" s="32" t="n">
        <x:v>134370.7745539026</x:v>
      </x:c>
      <x:c r="M6514" s="33" t="n">
        <x:v>3.6078147165168164</x:v>
      </x:c>
      <x:c r="N6514" s="33" t="n">
        <x:v>405.3355698407969</x:v>
      </x:c>
      <x:c r="O6514" s="32" t="n">
        <x:v>132141.16281643749</x:v>
      </x:c>
      <x:c r="P6514" s="32" t="n">
        <x:v>2229.6117374651076</x:v>
      </x:c>
      <x:c r="Q6514" s="33" t="n">
        <x:v>1.016872953816536</x:v>
      </x:c>
      <x:c r="R6514" s="34" t="n">
        <x:v>0.016872953816535953</x:v>
      </x:c>
    </x:row>
    <x:row r="6515" ht="18" customHeight="1">
      <x:c r="A6515" s="25" t="str">
        <x:v>EEZ_966</x:v>
      </x:c>
      <x:c r="B6515" s="25" t="str">
        <x:v>Turkey (Marmara Sea)</x:v>
      </x:c>
      <x:c r="C6515" s="25" t="str">
        <x:v>functional</x:v>
      </x:c>
      <x:c r="D6515" s="25" t="str">
        <x:v>Small demersals (&lt;30 cm)</x:v>
      </x:c>
      <x:c r="E6515" s="35" t="n">
        <x:v>4</x:v>
      </x:c>
      <x:c r="F6515" s="35" t="n">
        <x:v>4</x:v>
      </x:c>
      <x:c r="G6515" s="32" t="n">
        <x:v>2490.3972114721996</x:v>
      </x:c>
      <x:c r="H6515" s="32" t="n">
        <x:v>2490.3972114721996</x:v>
      </x:c>
      <x:c r="I6515" s="33" t="n">
        <x:v>0</x:v>
      </x:c>
      <x:c r="J6515" s="34" t="n">
        <x:v>1</x:v>
      </x:c>
      <x:c r="K6515" s="33" t="n">
        <x:v>128.8663718351831</x:v>
      </x:c>
      <x:c r="L6515" s="32" t="n">
        <x:v>320928.45307087956</x:v>
      </x:c>
      <x:c r="M6515" s="33" t="n">
        <x:v>3.040732452016628</x:v>
      </x:c>
      <x:c r="N6515" s="33" t="n">
        <x:v>109.83290031936994</x:v>
      </x:c>
      <x:c r="O6515" s="32" t="n">
        <x:v>273527.54868326295</x:v>
      </x:c>
      <x:c r="P6515" s="32" t="n">
        <x:v>47400.90438761661</x:v>
      </x:c>
      <x:c r="Q6515" s="33" t="n">
        <x:v>1.173294809300929</x:v>
      </x:c>
      <x:c r="R6515" s="34" t="n">
        <x:v>0.17329480930092894</x:v>
      </x:c>
    </x:row>
    <x:row r="6516" ht="18" customHeight="1">
      <x:c r="A6516" s="25" t="str">
        <x:v>EEZ_966</x:v>
      </x:c>
      <x:c r="B6516" s="25" t="str">
        <x:v>Turkey (Marmara Sea)</x:v>
      </x:c>
      <x:c r="C6516" s="25" t="str">
        <x:v>functional</x:v>
      </x:c>
      <x:c r="D6516" s="25" t="str">
        <x:v>Small pelagics (&lt;30 cm)</x:v>
      </x:c>
      <x:c r="E6516" s="35" t="n">
        <x:v>5</x:v>
      </x:c>
      <x:c r="F6516" s="35" t="n">
        <x:v>5</x:v>
      </x:c>
      <x:c r="G6516" s="32" t="n">
        <x:v>31936.5785660917</x:v>
      </x:c>
      <x:c r="H6516" s="32" t="n">
        <x:v>31936.5785660917</x:v>
      </x:c>
      <x:c r="I6516" s="33" t="n">
        <x:v>0</x:v>
      </x:c>
      <x:c r="J6516" s="34" t="n">
        <x:v>1</x:v>
      </x:c>
      <x:c r="K6516" s="33" t="n">
        <x:v>125.78028078720534</x:v>
      </x:c>
      <x:c r="L6516" s="32" t="n">
        <x:v>4016991.819425658</x:v>
      </x:c>
      <x:c r="M6516" s="33" t="n">
        <x:v>3.0988563096891757</x:v>
      </x:c>
      <x:c r="N6516" s="33" t="n">
        <x:v>125.56144634062959</x:v>
      </x:c>
      <x:c r="O6516" s="32" t="n">
        <x:v>4010002.995929624</x:v>
      </x:c>
      <x:c r="P6516" s="32" t="n">
        <x:v>6988.823496033903</x:v>
      </x:c>
      <x:c r="Q6516" s="33" t="n">
        <x:v>1.0017428474500214</x:v>
      </x:c>
      <x:c r="R6516" s="34" t="n">
        <x:v>0.001742847450021346</x:v>
      </x:c>
    </x:row>
    <x:row r="6517" ht="18" customHeight="1">
      <x:c r="A6517" s="25" t="str">
        <x:v>EEZ_966</x:v>
      </x:c>
      <x:c r="B6517" s="25" t="str">
        <x:v>Turkey (Marmara Sea)</x:v>
      </x:c>
      <x:c r="C6517" s="25" t="str">
        <x:v>functional</x:v>
      </x:c>
      <x:c r="D6517" s="25" t="str">
        <x:v>Small reef assoc. fish (&lt;30 cm)</x:v>
      </x:c>
      <x:c r="E6517" s="35" t="n">
        <x:v>1</x:v>
      </x:c>
      <x:c r="F6517" s="35" t="n">
        <x:v>1</x:v>
      </x:c>
      <x:c r="G6517" s="32" t="n">
        <x:v>0.705396217</x:v>
      </x:c>
      <x:c r="H6517" s="32" t="n">
        <x:v>0.705396217</x:v>
      </x:c>
      <x:c r="I6517" s="33" t="n">
        <x:v>0</x:v>
      </x:c>
      <x:c r="J6517" s="34" t="n">
        <x:v>1</x:v>
      </x:c>
      <x:c r="K6517" s="33" t="n">
        <x:v>128.82495516931337</x:v>
      </x:c>
      <x:c r="L6517" s="32" t="n">
        <x:v>90.87263603162825</x:v>
      </x:c>
      <x:c r="M6517" s="33" t="n">
        <x:v>3.11</x:v>
      </x:c>
      <x:c r="N6517" s="33" t="n">
        <x:v>128.82495516931337</x:v>
      </x:c>
      <x:c r="O6517" s="32" t="n">
        <x:v>90.87263603162825</x:v>
      </x:c>
      <x:c r="P6517" s="32" t="n">
        <x:v>0</x:v>
      </x:c>
      <x:c r="Q6517" s="33" t="n">
        <x:v>1</x:v>
      </x:c>
      <x:c r="R6517" s="34" t="n">
        <x:v>0</x:v>
      </x:c>
    </x:row>
    <x:row r="6518" ht="18" customHeight="1">
      <x:c r="A6518" s="25" t="str">
        <x:v>EEZ_966</x:v>
      </x:c>
      <x:c r="B6518" s="25" t="str">
        <x:v>Turkey (Marmara Sea)</x:v>
      </x:c>
      <x:c r="C6518" s="25" t="str">
        <x:v>functional</x:v>
      </x:c>
      <x:c r="D6518" s="25" t="str">
        <x:v>Small to medium flatfishes (&lt;90 cm)</x:v>
      </x:c>
      <x:c r="E6518" s="35" t="n">
        <x:v>1</x:v>
      </x:c>
      <x:c r="F6518" s="35" t="n">
        <x:v>1</x:v>
      </x:c>
      <x:c r="G6518" s="32" t="n">
        <x:v>59.8695991334</x:v>
      </x:c>
      <x:c r="H6518" s="32" t="n">
        <x:v>59.8695991334</x:v>
      </x:c>
      <x:c r="I6518" s="33" t="n">
        <x:v>0</x:v>
      </x:c>
      <x:c r="J6518" s="34" t="n">
        <x:v>1</x:v>
      </x:c>
      <x:c r="K6518" s="33" t="n">
        <x:v>162.18100973589299</x:v>
      </x:c>
      <x:c r="L6518" s="32" t="n">
        <x:v>9709.712039937956</x:v>
      </x:c>
      <x:c r="M6518" s="33" t="n">
        <x:v>3.21</x:v>
      </x:c>
      <x:c r="N6518" s="33" t="n">
        <x:v>162.18100973589299</x:v>
      </x:c>
      <x:c r="O6518" s="32" t="n">
        <x:v>9709.712039937956</x:v>
      </x:c>
      <x:c r="P6518" s="32" t="n">
        <x:v>0</x:v>
      </x:c>
      <x:c r="Q6518" s="33" t="n">
        <x:v>1</x:v>
      </x:c>
      <x:c r="R6518" s="34" t="n">
        <x:v>0</x:v>
      </x:c>
    </x:row>
    <x:row r="6519" ht="18" customHeight="1">
      <x:c r="A6519" s="25" t="str">
        <x:v>EEZ_966</x:v>
      </x:c>
      <x:c r="B6519" s="25" t="str">
        <x:v>Turkey (Marmara Sea)</x:v>
      </x:c>
      <x:c r="C6519" s="25" t="str">
        <x:v>functional</x:v>
      </x:c>
      <x:c r="D6519" s="25" t="str">
        <x:v>Small to medium rays (&lt;90 cm)</x:v>
      </x:c>
      <x:c r="E6519" s="35" t="n">
        <x:v>1</x:v>
      </x:c>
      <x:c r="F6519" s="35" t="n">
        <x:v>1</x:v>
      </x:c>
      <x:c r="G6519" s="32" t="n">
        <x:v>446.42904502320005</x:v>
      </x:c>
      <x:c r="H6519" s="32" t="n">
        <x:v>446.42904502320005</x:v>
      </x:c>
      <x:c r="I6519" s="33" t="n">
        <x:v>0</x:v>
      </x:c>
      <x:c r="J6519" s="34" t="n">
        <x:v>1</x:v>
      </x:c>
      <x:c r="K6519" s="33" t="n">
        <x:v>630.957344480193</x:v>
      </x:c>
      <x:c r="L6519" s="32" t="n">
        <x:v>281677.6847466668</x:v>
      </x:c>
      <x:c r="M6519" s="33" t="n">
        <x:v>3.8000000000000003</x:v>
      </x:c>
      <x:c r="N6519" s="33" t="n">
        <x:v>630.9573444801937</x:v>
      </x:c>
      <x:c r="O6519" s="32" t="n">
        <x:v>281677.6847466671</x:v>
      </x:c>
      <x:c r="P6519" s="32" t="n">
        <x:v>-2.9103830456733704e-10</x:v>
      </x:c>
      <x:c r="Q6519" s="33" t="n">
        <x:v>0.999999999999999</x:v>
      </x:c>
      <x:c r="R6519" s="34" t="n">
        <x:v>-1.0332316698395494e-15</x:v>
      </x:c>
    </x:row>
    <x:row r="6520" ht="18" customHeight="1">
      <x:c r="A6520" s="25" t="str">
        <x:v>EEZ_967</x:v>
      </x:c>
      <x:c r="B6520" s="25" t="str">
        <x:v>Aruba (Netherlands)</x:v>
      </x:c>
      <x:c r="C6520" s="25" t="str">
        <x:v>functional</x:v>
      </x:c>
      <x:c r="D6520" s="25" t="str">
        <x:v>Large bathypelagics (&gt;=90 cm)</x:v>
      </x:c>
      <x:c r="E6520" s="35" t="n">
        <x:v>1</x:v>
      </x:c>
      <x:c r="F6520" s="35" t="n">
        <x:v>1</x:v>
      </x:c>
      <x:c r="G6520" s="32" t="n">
        <x:v>0.5990900901</x:v>
      </x:c>
      <x:c r="H6520" s="32" t="n">
        <x:v>0.5990900901</x:v>
      </x:c>
      <x:c r="I6520" s="33" t="n">
        <x:v>0</x:v>
      </x:c>
      <x:c r="J6520" s="34" t="n">
        <x:v>1</x:v>
      </x:c>
      <x:c r="K6520" s="33" t="n">
        <x:v>2187.761623949552</x:v>
      </x:c>
      <x:c r="L6520" s="32" t="n">
        <x:v>1310.6663084092595</x:v>
      </x:c>
      <x:c r="M6520" s="33" t="n">
        <x:v>4.34</x:v>
      </x:c>
      <x:c r="N6520" s="33" t="n">
        <x:v>2187.761623949552</x:v>
      </x:c>
      <x:c r="O6520" s="32" t="n">
        <x:v>1310.6663084092595</x:v>
      </x:c>
      <x:c r="P6520" s="32" t="n">
        <x:v>0</x:v>
      </x:c>
      <x:c r="Q6520" s="33" t="n">
        <x:v>1</x:v>
      </x:c>
      <x:c r="R6520" s="34" t="n">
        <x:v>0</x:v>
      </x:c>
    </x:row>
    <x:row r="6521" ht="18" customHeight="1">
      <x:c r="A6521" s="25" t="str">
        <x:v>EEZ_967</x:v>
      </x:c>
      <x:c r="B6521" s="25" t="str">
        <x:v>Aruba (Netherlands)</x:v>
      </x:c>
      <x:c r="C6521" s="25" t="str">
        <x:v>functional</x:v>
      </x:c>
      <x:c r="D6521" s="25" t="str">
        <x:v>Large benthopelagics (&gt;=90 cm)</x:v>
      </x:c>
      <x:c r="E6521" s="35" t="n">
        <x:v>1</x:v>
      </x:c>
      <x:c r="F6521" s="35" t="n">
        <x:v>1</x:v>
      </x:c>
      <x:c r="G6521" s="32" t="n">
        <x:v>0.1744970489</x:v>
      </x:c>
      <x:c r="H6521" s="32" t="n">
        <x:v>0.1744970489</x:v>
      </x:c>
      <x:c r="I6521" s="33" t="n">
        <x:v>0</x:v>
      </x:c>
      <x:c r="J6521" s="34" t="n">
        <x:v>1</x:v>
      </x:c>
      <x:c r="K6521" s="33" t="n">
        <x:v>1513.5612484362073</x:v>
      </x:c>
      <x:c r="L6521" s="32" t="n">
        <x:v>264.1119711815179</x:v>
      </x:c>
      <x:c r="M6521" s="33" t="n">
        <x:v>4.18</x:v>
      </x:c>
      <x:c r="N6521" s="33" t="n">
        <x:v>1513.5612484362073</x:v>
      </x:c>
      <x:c r="O6521" s="32" t="n">
        <x:v>264.1119711815179</x:v>
      </x:c>
      <x:c r="P6521" s="32" t="n">
        <x:v>0</x:v>
      </x:c>
      <x:c r="Q6521" s="33" t="n">
        <x:v>1</x:v>
      </x:c>
      <x:c r="R6521" s="34" t="n">
        <x:v>0</x:v>
      </x:c>
    </x:row>
    <x:row r="6522" ht="18" customHeight="1">
      <x:c r="A6522" s="25" t="str">
        <x:v>EEZ_967</x:v>
      </x:c>
      <x:c r="B6522" s="25" t="str">
        <x:v>Aruba (Netherlands)</x:v>
      </x:c>
      <x:c r="C6522" s="25" t="str">
        <x:v>functional</x:v>
      </x:c>
      <x:c r="D6522" s="25" t="str">
        <x:v>Large pelagics (&gt;=90 cm)</x:v>
      </x:c>
      <x:c r="E6522" s="35" t="n">
        <x:v>20</x:v>
      </x:c>
      <x:c r="F6522" s="35" t="n">
        <x:v>20</x:v>
      </x:c>
      <x:c r="G6522" s="32" t="n">
        <x:v>1048.3360142922</x:v>
      </x:c>
      <x:c r="H6522" s="32" t="n">
        <x:v>1048.3360142922</x:v>
      </x:c>
      <x:c r="I6522" s="33" t="n">
        <x:v>0</x:v>
      </x:c>
      <x:c r="J6522" s="34" t="n">
        <x:v>1</x:v>
      </x:c>
      <x:c r="K6522" s="33" t="n">
        <x:v>2325.161634130126</x:v>
      </x:c>
      <x:c r="L6522" s="32" t="n">
        <x:v>2437550.680109115</x:v>
      </x:c>
      <x:c r="M6522" s="33" t="n">
        <x:v>4.359116449191662</x:v>
      </x:c>
      <x:c r="N6522" s="33" t="n">
        <x:v>2286.211732689928</x:v>
      </x:c>
      <x:c r="O6522" s="32" t="n">
        <x:v>2396718.0956762233</x:v>
      </x:c>
      <x:c r="P6522" s="32" t="n">
        <x:v>40832.58443289157</x:v>
      </x:c>
      <x:c r="Q6522" s="33" t="n">
        <x:v>1.017036874093184</x:v>
      </x:c>
      <x:c r="R6522" s="34" t="n">
        <x:v>0.017036874093184013</x:v>
      </x:c>
    </x:row>
    <x:row r="6523" ht="18" customHeight="1">
      <x:c r="A6523" s="25" t="str">
        <x:v>EEZ_967</x:v>
      </x:c>
      <x:c r="B6523" s="25" t="str">
        <x:v>Aruba (Netherlands)</x:v>
      </x:c>
      <x:c r="C6523" s="25" t="str">
        <x:v>functional</x:v>
      </x:c>
      <x:c r="D6523" s="25" t="str">
        <x:v>Large rays (&gt;=90 cm)</x:v>
      </x:c>
      <x:c r="E6523" s="35" t="n">
        <x:v>3</x:v>
      </x:c>
      <x:c r="F6523" s="35" t="n">
        <x:v>3</x:v>
      </x:c>
      <x:c r="G6523" s="32" t="n">
        <x:v>15.8553556429</x:v>
      </x:c>
      <x:c r="H6523" s="32" t="n">
        <x:v>15.8553556429</x:v>
      </x:c>
      <x:c r="I6523" s="33" t="n">
        <x:v>0</x:v>
      </x:c>
      <x:c r="J6523" s="34" t="n">
        <x:v>1</x:v>
      </x:c>
      <x:c r="K6523" s="33" t="n">
        <x:v>382.2987341585605</x:v>
      </x:c>
      <x:c r="L6523" s="32" t="n">
        <x:v>6061.482391914458</x:v>
      </x:c>
      <x:c r="M6523" s="33" t="n">
        <x:v>3.575647856983776</x:v>
      </x:c>
      <x:c r="N6523" s="33" t="n">
        <x:v>376.3984765548265</x:v>
      </x:c>
      <x:c r="O6523" s="32" t="n">
        <x:v>5967.931709222532</x:v>
      </x:c>
      <x:c r="P6523" s="32" t="n">
        <x:v>93.55068269192634</x:v>
      </x:c>
      <x:c r="Q6523" s="33" t="n">
        <x:v>1.0156755618612991</x:v>
      </x:c>
      <x:c r="R6523" s="34" t="n">
        <x:v>0.015675561861299113</x:v>
      </x:c>
    </x:row>
    <x:row r="6524" ht="18" customHeight="1">
      <x:c r="A6524" s="25" t="str">
        <x:v>EEZ_967</x:v>
      </x:c>
      <x:c r="B6524" s="25" t="str">
        <x:v>Aruba (Netherlands)</x:v>
      </x:c>
      <x:c r="C6524" s="25" t="str">
        <x:v>functional</x:v>
      </x:c>
      <x:c r="D6524" s="25" t="str">
        <x:v>Large reef assoc. fish (&gt;=90 cm)</x:v>
      </x:c>
      <x:c r="E6524" s="35" t="n">
        <x:v>3</x:v>
      </x:c>
      <x:c r="F6524" s="35" t="n">
        <x:v>3</x:v>
      </x:c>
      <x:c r="G6524" s="32" t="n">
        <x:v>1.2170974828000003</x:v>
      </x:c>
      <x:c r="H6524" s="32" t="n">
        <x:v>1.2170974828000003</x:v>
      </x:c>
      <x:c r="I6524" s="33" t="n">
        <x:v>0</x:v>
      </x:c>
      <x:c r="J6524" s="34" t="n">
        <x:v>1</x:v>
      </x:c>
      <x:c r="K6524" s="33" t="n">
        <x:v>1178.6417432996545</x:v>
      </x:c>
      <x:c r="L6524" s="32" t="n">
        <x:v>1434.5218988930137</x:v>
      </x:c>
      <x:c r="M6524" s="33" t="n">
        <x:v>4.070798298645532</x:v>
      </x:c>
      <x:c r="N6524" s="33" t="n">
        <x:v>1177.0591796263864</x:v>
      </x:c>
      <x:c r="O6524" s="32" t="n">
        <x:v>1432.5957646299082</x:v>
      </x:c>
      <x:c r="P6524" s="32" t="n">
        <x:v>1.9261342631054958</x:v>
      </x:c>
      <x:c r="Q6524" s="33" t="n">
        <x:v>1.0013445064620885</x:v>
      </x:c>
      <x:c r="R6524" s="34" t="n">
        <x:v>0.001344506462088478</x:v>
      </x:c>
    </x:row>
    <x:row r="6525" ht="18" customHeight="1">
      <x:c r="A6525" s="25" t="str">
        <x:v>EEZ_967</x:v>
      </x:c>
      <x:c r="B6525" s="25" t="str">
        <x:v>Aruba (Netherlands)</x:v>
      </x:c>
      <x:c r="C6525" s="25" t="str">
        <x:v>functional</x:v>
      </x:c>
      <x:c r="D6525" s="25" t="str">
        <x:v>Large sharks (&gt;=90 cm)</x:v>
      </x:c>
      <x:c r="E6525" s="35" t="n">
        <x:v>7</x:v>
      </x:c>
      <x:c r="F6525" s="35" t="n">
        <x:v>7</x:v>
      </x:c>
      <x:c r="G6525" s="32" t="n">
        <x:v>214.28270340259996</x:v>
      </x:c>
      <x:c r="H6525" s="32" t="n">
        <x:v>214.28270340259996</x:v>
      </x:c>
      <x:c r="I6525" s="33" t="n">
        <x:v>0</x:v>
      </x:c>
      <x:c r="J6525" s="34" t="n">
        <x:v>1</x:v>
      </x:c>
      <x:c r="K6525" s="33" t="n">
        <x:v>2228.301626401337</x:v>
      </x:c>
      <x:c r="L6525" s="32" t="n">
        <x:v>477486.49650168885</x:v>
      </x:c>
      <x:c r="M6525" s="33" t="n">
        <x:v>4.346599447884779</x:v>
      </x:c>
      <x:c r="N6525" s="33" t="n">
        <x:v>2221.2602654256093</x:v>
      </x:c>
      <x:c r="O6525" s="32" t="n">
        <x:v>475977.6546361763</x:v>
      </x:c>
      <x:c r="P6525" s="32" t="n">
        <x:v>1508.8418655125424</x:v>
      </x:c>
      <x:c r="Q6525" s="33" t="n">
        <x:v>1.0031699846638091</x:v>
      </x:c>
      <x:c r="R6525" s="34" t="n">
        <x:v>0.0031699846638091824</x:v>
      </x:c>
    </x:row>
    <x:row r="6526" ht="18" customHeight="1">
      <x:c r="A6526" s="25" t="str">
        <x:v>EEZ_967</x:v>
      </x:c>
      <x:c r="B6526" s="25" t="str">
        <x:v>Aruba (Netherlands)</x:v>
      </x:c>
      <x:c r="C6526" s="25" t="str">
        <x:v>functional</x:v>
      </x:c>
      <x:c r="D6526" s="25" t="str">
        <x:v>Lobsters, crabs</x:v>
      </x:c>
      <x:c r="E6526" s="35" t="n">
        <x:v>1</x:v>
      </x:c>
      <x:c r="F6526" s="35" t="n">
        <x:v>1</x:v>
      </x:c>
      <x:c r="G6526" s="32" t="n">
        <x:v>0.306262478</x:v>
      </x:c>
      <x:c r="H6526" s="32" t="n">
        <x:v>0.306262478</x:v>
      </x:c>
      <x:c r="I6526" s="33" t="n">
        <x:v>0</x:v>
      </x:c>
      <x:c r="J6526" s="34" t="n">
        <x:v>1</x:v>
      </x:c>
      <x:c r="K6526" s="33" t="n">
        <x:v>158.48931924611142</x:v>
      </x:c>
      <x:c r="L6526" s="32" t="n">
        <x:v>48.539331648847174</x:v>
      </x:c>
      <x:c r="M6526" s="33" t="n">
        <x:v>3.2</x:v>
      </x:c>
      <x:c r="N6526" s="33" t="n">
        <x:v>158.48931924611142</x:v>
      </x:c>
      <x:c r="O6526" s="32" t="n">
        <x:v>48.539331648847174</x:v>
      </x:c>
      <x:c r="P6526" s="32" t="n">
        <x:v>0</x:v>
      </x:c>
      <x:c r="Q6526" s="33" t="n">
        <x:v>1</x:v>
      </x:c>
      <x:c r="R6526" s="34" t="n">
        <x:v>0</x:v>
      </x:c>
    </x:row>
    <x:row r="6527" ht="18" customHeight="1">
      <x:c r="A6527" s="25" t="str">
        <x:v>EEZ_967</x:v>
      </x:c>
      <x:c r="B6527" s="25" t="str">
        <x:v>Aruba (Netherlands)</x:v>
      </x:c>
      <x:c r="C6527" s="25" t="str">
        <x:v>functional</x:v>
      </x:c>
      <x:c r="D6527" s="25" t="str">
        <x:v>Medium benthopelagics (30 - 89 cm)</x:v>
      </x:c>
      <x:c r="E6527" s="35" t="n">
        <x:v>1</x:v>
      </x:c>
      <x:c r="F6527" s="35" t="n">
        <x:v>1</x:v>
      </x:c>
      <x:c r="G6527" s="32" t="n">
        <x:v>1.214881262</x:v>
      </x:c>
      <x:c r="H6527" s="32" t="n">
        <x:v>1.214881262</x:v>
      </x:c>
      <x:c r="I6527" s="33" t="n">
        <x:v>0</x:v>
      </x:c>
      <x:c r="J6527" s="34" t="n">
        <x:v>1</x:v>
      </x:c>
      <x:c r="K6527" s="33" t="n">
        <x:v>204.17379446695296</x:v>
      </x:c>
      <x:c r="L6527" s="32" t="n">
        <x:v>248.04691708934044</x:v>
      </x:c>
      <x:c r="M6527" s="33" t="n">
        <x:v>3.31</x:v>
      </x:c>
      <x:c r="N6527" s="33" t="n">
        <x:v>204.17379446695296</x:v>
      </x:c>
      <x:c r="O6527" s="32" t="n">
        <x:v>248.04691708934044</x:v>
      </x:c>
      <x:c r="P6527" s="32" t="n">
        <x:v>0</x:v>
      </x:c>
      <x:c r="Q6527" s="33" t="n">
        <x:v>1</x:v>
      </x:c>
      <x:c r="R6527" s="34" t="n">
        <x:v>0</x:v>
      </x:c>
    </x:row>
    <x:row r="6528" ht="18" customHeight="1">
      <x:c r="A6528" s="25" t="str">
        <x:v>EEZ_967</x:v>
      </x:c>
      <x:c r="B6528" s="25" t="str">
        <x:v>Aruba (Netherlands)</x:v>
      </x:c>
      <x:c r="C6528" s="25" t="str">
        <x:v>functional</x:v>
      </x:c>
      <x:c r="D6528" s="25" t="str">
        <x:v>Medium demersals (30 - 89 cm)</x:v>
      </x:c>
      <x:c r="E6528" s="35" t="n">
        <x:v>4</x:v>
      </x:c>
      <x:c r="F6528" s="35" t="n">
        <x:v>4</x:v>
      </x:c>
      <x:c r="G6528" s="32" t="n">
        <x:v>665.6317271273</x:v>
      </x:c>
      <x:c r="H6528" s="32" t="n">
        <x:v>665.6317271273</x:v>
      </x:c>
      <x:c r="I6528" s="33" t="n">
        <x:v>0</x:v>
      </x:c>
      <x:c r="J6528" s="34" t="n">
        <x:v>1</x:v>
      </x:c>
      <x:c r="K6528" s="33" t="n">
        <x:v>280.397114050219</x:v>
      </x:c>
      <x:c r="L6528" s="32" t="n">
        <x:v>186641.21530675777</x:v>
      </x:c>
      <x:c r="M6528" s="33" t="n">
        <x:v>3.4219364196750965</x:v>
      </x:c>
      <x:c r="N6528" s="33" t="n">
        <x:v>264.20219393516237</x:v>
      </x:c>
      <x:c r="O6528" s="32" t="n">
        <x:v>175861.362659884</x:v>
      </x:c>
      <x:c r="P6528" s="32" t="n">
        <x:v>10779.85264687377</x:v>
      </x:c>
      <x:c r="Q6528" s="33" t="n">
        <x:v>1.0612974475110943</x:v>
      </x:c>
      <x:c r="R6528" s="34" t="n">
        <x:v>0.06129744751109436</x:v>
      </x:c>
    </x:row>
    <x:row r="6529" ht="18" customHeight="1">
      <x:c r="A6529" s="25" t="str">
        <x:v>EEZ_967</x:v>
      </x:c>
      <x:c r="B6529" s="25" t="str">
        <x:v>Aruba (Netherlands)</x:v>
      </x:c>
      <x:c r="C6529" s="25" t="str">
        <x:v>functional</x:v>
      </x:c>
      <x:c r="D6529" s="25" t="str">
        <x:v>Medium pelagics (30 - 89 cm)</x:v>
      </x:c>
      <x:c r="E6529" s="35" t="n">
        <x:v>5</x:v>
      </x:c>
      <x:c r="F6529" s="35" t="n">
        <x:v>5</x:v>
      </x:c>
      <x:c r="G6529" s="32" t="n">
        <x:v>364.1585398579</x:v>
      </x:c>
      <x:c r="H6529" s="32" t="n">
        <x:v>364.1585398579</x:v>
      </x:c>
      <x:c r="I6529" s="33" t="n">
        <x:v>0</x:v>
      </x:c>
      <x:c r="J6529" s="34" t="n">
        <x:v>1</x:v>
      </x:c>
      <x:c r="K6529" s="33" t="n">
        <x:v>2245.8691726806446</x:v>
      </x:c>
      <x:c r="L6529" s="32" t="n">
        <x:v>817852.4386352535</x:v>
      </x:c>
      <x:c r="M6529" s="33" t="n">
        <x:v>4.226095965451326</x:v>
      </x:c>
      <x:c r="N6529" s="33" t="n">
        <x:v>1683.0459203148223</x:v>
      </x:c>
      <x:c r="O6529" s="32" t="n">
        <x:v>612895.5448556412</x:v>
      </x:c>
      <x:c r="P6529" s="32" t="n">
        <x:v>204956.89377961226</x:v>
      </x:c>
      <x:c r="Q6529" s="33" t="n">
        <x:v>1.334407543830143</x:v>
      </x:c>
      <x:c r="R6529" s="34" t="n">
        <x:v>0.3344075438301431</x:v>
      </x:c>
    </x:row>
    <x:row r="6530" ht="18" customHeight="1">
      <x:c r="A6530" s="25" t="str">
        <x:v>EEZ_967</x:v>
      </x:c>
      <x:c r="B6530" s="25" t="str">
        <x:v>Aruba (Netherlands)</x:v>
      </x:c>
      <x:c r="C6530" s="25" t="str">
        <x:v>functional</x:v>
      </x:c>
      <x:c r="D6530" s="25" t="str">
        <x:v>Medium reef assoc. fish (30 - 89 cm)</x:v>
      </x:c>
      <x:c r="E6530" s="35" t="n">
        <x:v>8</x:v>
      </x:c>
      <x:c r="F6530" s="35" t="n">
        <x:v>8</x:v>
      </x:c>
      <x:c r="G6530" s="32" t="n">
        <x:v>103.4441518814</x:v>
      </x:c>
      <x:c r="H6530" s="32" t="n">
        <x:v>103.4441518814</x:v>
      </x:c>
      <x:c r="I6530" s="33" t="n">
        <x:v>0</x:v>
      </x:c>
      <x:c r="J6530" s="34" t="n">
        <x:v>1</x:v>
      </x:c>
      <x:c r="K6530" s="33" t="n">
        <x:v>1030.5918011918786</x:v>
      </x:c>
      <x:c r="L6530" s="32" t="n">
        <x:v>106608.6948102183</x:v>
      </x:c>
      <x:c r="M6530" s="33" t="n">
        <x:v>3.975991450983528</x:v>
      </x:c>
      <x:c r="N6530" s="33" t="n">
        <x:v>946.2185350239964</x:v>
      </x:c>
      <x:c r="O6530" s="32" t="n">
        <x:v>97880.7738500181</x:v>
      </x:c>
      <x:c r="P6530" s="32" t="n">
        <x:v>8727.920960200194</x:v>
      </x:c>
      <x:c r="Q6530" s="33" t="n">
        <x:v>1.0891689002538325</x:v>
      </x:c>
      <x:c r="R6530" s="34" t="n">
        <x:v>0.08916890025383244</x:v>
      </x:c>
    </x:row>
    <x:row r="6531" ht="18" customHeight="1">
      <x:c r="A6531" s="25" t="str">
        <x:v>EEZ_967</x:v>
      </x:c>
      <x:c r="B6531" s="25" t="str">
        <x:v>Aruba (Netherlands)</x:v>
      </x:c>
      <x:c r="C6531" s="25" t="str">
        <x:v>functional</x:v>
      </x:c>
      <x:c r="D6531" s="25" t="str">
        <x:v>Other demersal invertebrates</x:v>
      </x:c>
      <x:c r="E6531" s="35" t="n">
        <x:v>1</x:v>
      </x:c>
      <x:c r="F6531" s="35" t="n">
        <x:v>1</x:v>
      </x:c>
      <x:c r="G6531" s="32" t="n">
        <x:v>0.30626247700000003</x:v>
      </x:c>
      <x:c r="H6531" s="32" t="n">
        <x:v>0.30626247700000003</x:v>
      </x:c>
      <x:c r="I6531" s="33" t="n">
        <x:v>0</x:v>
      </x:c>
      <x:c r="J6531" s="34" t="n">
        <x:v>1</x:v>
      </x:c>
      <x:c r="K6531" s="33" t="n">
        <x:v>15.48816618912481</x:v>
      </x:c>
      <x:c r="L6531" s="32" t="n">
        <x:v>4.743444141269015</x:v>
      </x:c>
      <x:c r="M6531" s="33" t="n">
        <x:v>2.19</x:v>
      </x:c>
      <x:c r="N6531" s="33" t="n">
        <x:v>15.488166189124811</x:v>
      </x:c>
      <x:c r="O6531" s="32" t="n">
        <x:v>4.743444141269015</x:v>
      </x:c>
      <x:c r="P6531" s="32" t="n">
        <x:v>0</x:v>
      </x:c>
      <x:c r="Q6531" s="33" t="n">
        <x:v>1</x:v>
      </x:c>
      <x:c r="R6531" s="34" t="n">
        <x:v>0</x:v>
      </x:c>
    </x:row>
    <x:row r="6532" ht="18" customHeight="1">
      <x:c r="A6532" s="25" t="str">
        <x:v>EEZ_967</x:v>
      </x:c>
      <x:c r="B6532" s="25" t="str">
        <x:v>Aruba (Netherlands)</x:v>
      </x:c>
      <x:c r="C6532" s="25" t="str">
        <x:v>functional</x:v>
      </x:c>
      <x:c r="D6532" s="25" t="str">
        <x:v>Shrimps</x:v>
      </x:c>
      <x:c r="E6532" s="35" t="n">
        <x:v>1</x:v>
      </x:c>
      <x:c r="F6532" s="35" t="n">
        <x:v>1</x:v>
      </x:c>
      <x:c r="G6532" s="32" t="n">
        <x:v>0.30626247700000003</x:v>
      </x:c>
      <x:c r="H6532" s="32" t="n">
        <x:v>0.30626247700000003</x:v>
      </x:c>
      <x:c r="I6532" s="33" t="n">
        <x:v>0</x:v>
      </x:c>
      <x:c r="J6532" s="34" t="n">
        <x:v>1</x:v>
      </x:c>
      <x:c r="K6532" s="33" t="n">
        <x:v>204.17379446695296</x:v>
      </x:c>
      <x:c r="L6532" s="32" t="n">
        <x:v>62.530772031937914</x:v>
      </x:c>
      <x:c r="M6532" s="33" t="n">
        <x:v>3.31</x:v>
      </x:c>
      <x:c r="N6532" s="33" t="n">
        <x:v>204.17379446695296</x:v>
      </x:c>
      <x:c r="O6532" s="32" t="n">
        <x:v>62.530772031937914</x:v>
      </x:c>
      <x:c r="P6532" s="32" t="n">
        <x:v>0</x:v>
      </x:c>
      <x:c r="Q6532" s="33" t="n">
        <x:v>1</x:v>
      </x:c>
      <x:c r="R6532" s="34" t="n">
        <x:v>0</x:v>
      </x:c>
    </x:row>
    <x:row r="6533" ht="18" customHeight="1">
      <x:c r="A6533" s="25" t="str">
        <x:v>EEZ_967</x:v>
      </x:c>
      <x:c r="B6533" s="25" t="str">
        <x:v>Aruba (Netherlands)</x:v>
      </x:c>
      <x:c r="C6533" s="25" t="str">
        <x:v>functional</x:v>
      </x:c>
      <x:c r="D6533" s="25" t="str">
        <x:v>Small benthopelagics (&lt;30 cm)</x:v>
      </x:c>
      <x:c r="E6533" s="35" t="n">
        <x:v>1</x:v>
      </x:c>
      <x:c r="F6533" s="35" t="n">
        <x:v>1</x:v>
      </x:c>
      <x:c r="G6533" s="32" t="n">
        <x:v>1.214881262</x:v>
      </x:c>
      <x:c r="H6533" s="32" t="n">
        <x:v>1.214881262</x:v>
      </x:c>
      <x:c r="I6533" s="33" t="n">
        <x:v>0</x:v>
      </x:c>
      <x:c r="J6533" s="34" t="n">
        <x:v>1</x:v>
      </x:c>
      <x:c r="K6533" s="33" t="n">
        <x:v>107.1519305237606</x:v>
      </x:c>
      <x:c r="L6533" s="32" t="n">
        <x:v>130.1768725804426</x:v>
      </x:c>
      <x:c r="M6533" s="33" t="n">
        <x:v>3.03</x:v>
      </x:c>
      <x:c r="N6533" s="33" t="n">
        <x:v>107.1519305237606</x:v>
      </x:c>
      <x:c r="O6533" s="32" t="n">
        <x:v>130.1768725804426</x:v>
      </x:c>
      <x:c r="P6533" s="32" t="n">
        <x:v>0</x:v>
      </x:c>
      <x:c r="Q6533" s="33" t="n">
        <x:v>1</x:v>
      </x:c>
      <x:c r="R6533" s="34" t="n">
        <x:v>0</x:v>
      </x:c>
    </x:row>
    <x:row r="6534" ht="18" customHeight="1">
      <x:c r="A6534" s="25" t="str">
        <x:v>EEZ_967</x:v>
      </x:c>
      <x:c r="B6534" s="25" t="str">
        <x:v>Aruba (Netherlands)</x:v>
      </x:c>
      <x:c r="C6534" s="25" t="str">
        <x:v>functional</x:v>
      </x:c>
      <x:c r="D6534" s="25" t="str">
        <x:v>Small pelagics (&lt;30 cm)</x:v>
      </x:c>
      <x:c r="E6534" s="35" t="n">
        <x:v>2</x:v>
      </x:c>
      <x:c r="F6534" s="35" t="n">
        <x:v>2</x:v>
      </x:c>
      <x:c r="G6534" s="32" t="n">
        <x:v>2.4297625239999996</x:v>
      </x:c>
      <x:c r="H6534" s="32" t="n">
        <x:v>2.4297625239999996</x:v>
      </x:c>
      <x:c r="I6534" s="33" t="n">
        <x:v>0</x:v>
      </x:c>
      <x:c r="J6534" s="34" t="n">
        <x:v>1</x:v>
      </x:c>
      <x:c r="K6534" s="33" t="n">
        <x:v>151.5166481603521</x:v>
      </x:c>
      <x:c r="L6534" s="32" t="n">
        <x:v>368.14947346211704</x:v>
      </x:c>
      <x:c r="M6534" s="33" t="n">
        <x:v>3.18</x:v>
      </x:c>
      <x:c r="N6534" s="33" t="n">
        <x:v>151.35612484362088</x:v>
      </x:c>
      <x:c r="O6534" s="32" t="n">
        <x:v>367.7594399228953</x:v>
      </x:c>
      <x:c r="P6534" s="32" t="n">
        <x:v>0.3900335392217471</x:v>
      </x:c>
      <x:c r="Q6534" s="33" t="n">
        <x:v>1.0010605670361679</x:v>
      </x:c>
      <x:c r="R6534" s="34" t="n">
        <x:v>0.001060567036167778</x:v>
      </x:c>
    </x:row>
    <x:row r="6535" ht="18" customHeight="1">
      <x:c r="A6535" s="25" t="str">
        <x:v>EEZ_967</x:v>
      </x:c>
      <x:c r="B6535" s="25" t="str">
        <x:v>Aruba (Netherlands)</x:v>
      </x:c>
      <x:c r="C6535" s="25" t="str">
        <x:v>functional</x:v>
      </x:c>
      <x:c r="D6535" s="25" t="str">
        <x:v>Small reef assoc. fish (&lt;30 cm)</x:v>
      </x:c>
      <x:c r="E6535" s="35" t="n">
        <x:v>2</x:v>
      </x:c>
      <x:c r="F6535" s="35" t="n">
        <x:v>2</x:v>
      </x:c>
      <x:c r="G6535" s="32" t="n">
        <x:v>2.429762526</x:v>
      </x:c>
      <x:c r="H6535" s="32" t="n">
        <x:v>2.429762526</x:v>
      </x:c>
      <x:c r="I6535" s="33" t="n">
        <x:v>0</x:v>
      </x:c>
      <x:c r="J6535" s="34" t="n">
        <x:v>1</x:v>
      </x:c>
      <x:c r="K6535" s="33" t="n">
        <x:v>241.40481306314842</x:v>
      </x:c>
      <x:c r="L6535" s="32" t="n">
        <x:v>586.5563683768734</x:v>
      </x:c>
      <x:c r="M6535" s="33" t="n">
        <x:v>3.3649999999999998</x:v>
      </x:c>
      <x:c r="N6535" s="33" t="n">
        <x:v>231.73946499684774</x:v>
      </x:c>
      <x:c r="O6535" s="32" t="n">
        <x:v>563.0718678446294</x:v>
      </x:c>
      <x:c r="P6535" s="32" t="n">
        <x:v>23.484500532243942</x:v>
      </x:c>
      <x:c r="Q6535" s="33" t="n">
        <x:v>1.041707820747891</x:v>
      </x:c>
      <x:c r="R6535" s="34" t="n">
        <x:v>0.04170782074789094</x:v>
      </x:c>
    </x:row>
    <x:row r="6536" ht="18" customHeight="1">
      <x:c r="A6536" s="25" t="str">
        <x:v>EEZ_967</x:v>
      </x:c>
      <x:c r="B6536" s="25" t="str">
        <x:v>Aruba (Netherlands)</x:v>
      </x:c>
      <x:c r="C6536" s="25" t="str">
        <x:v>functional</x:v>
      </x:c>
      <x:c r="D6536" s="25" t="str">
        <x:v>Small to medium flatfishes (&lt;90 cm)</x:v>
      </x:c>
      <x:c r="E6536" s="35" t="n">
        <x:v>2</x:v>
      </x:c>
      <x:c r="F6536" s="35" t="n">
        <x:v>2</x:v>
      </x:c>
      <x:c r="G6536" s="32" t="n">
        <x:v>26.0450976058</x:v>
      </x:c>
      <x:c r="H6536" s="32" t="n">
        <x:v>26.0450976058</x:v>
      </x:c>
      <x:c r="I6536" s="33" t="n">
        <x:v>0</x:v>
      </x:c>
      <x:c r="J6536" s="34" t="n">
        <x:v>1</x:v>
      </x:c>
      <x:c r="K6536" s="33" t="n">
        <x:v>213.35613834596896</x:v>
      </x:c>
      <x:c r="L6536" s="32" t="n">
        <x:v>5556.88144801733</x:v>
      </x:c>
      <x:c r="M6536" s="33" t="n">
        <x:v>3.3123897416161014</x:v>
      </x:c>
      <x:c r="N6536" s="33" t="n">
        <x:v>205.300374511209</x:v>
      </x:c>
      <x:c r="O6536" s="32" t="n">
        <x:v>5347.068292651732</x:v>
      </x:c>
      <x:c r="P6536" s="32" t="n">
        <x:v>209.8131553655976</x:v>
      </x:c>
      <x:c r="Q6536" s="33" t="n">
        <x:v>1.039238914463452</x:v>
      </x:c>
      <x:c r="R6536" s="34" t="n">
        <x:v>0.03923891446345199</x:v>
      </x:c>
    </x:row>
    <x:row r="6537" ht="18" customHeight="1">
      <x:c r="A6537" s="25" t="str">
        <x:v>EEZ_968</x:v>
      </x:c>
      <x:c r="B6537" s="25" t="str">
        <x:v>United Arab Emirates (Fujairah)</x:v>
      </x:c>
      <x:c r="C6537" s="25" t="str">
        <x:v>functional</x:v>
      </x:c>
      <x:c r="D6537" s="25" t="str">
        <x:v>Cephalopods</x:v>
      </x:c>
      <x:c r="E6537" s="35" t="n">
        <x:v>3</x:v>
      </x:c>
      <x:c r="F6537" s="35" t="n">
        <x:v>3</x:v>
      </x:c>
      <x:c r="G6537" s="32" t="n">
        <x:v>526.6936307894999</x:v>
      </x:c>
      <x:c r="H6537" s="32" t="n">
        <x:v>526.6936307894999</x:v>
      </x:c>
      <x:c r="I6537" s="33" t="n">
        <x:v>0</x:v>
      </x:c>
      <x:c r="J6537" s="34" t="n">
        <x:v>1</x:v>
      </x:c>
      <x:c r="K6537" s="33" t="n">
        <x:v>602.121468472091</x:v>
      </x:c>
      <x:c r="L6537" s="32" t="n">
        <x:v>317133.54240587103</x:v>
      </x:c>
      <x:c r="M6537" s="33" t="n">
        <x:v>3.777156542359616</x:v>
      </x:c>
      <x:c r="N6537" s="33" t="n">
        <x:v>598.6273326578217</x:v>
      </x:c>
      <x:c r="O6537" s="32" t="n">
        <x:v>315293.2033273819</x:v>
      </x:c>
      <x:c r="P6537" s="32" t="n">
        <x:v>1840.339078489109</x:v>
      </x:c>
      <x:c r="Q6537" s="33" t="n">
        <x:v>1.0058369132574616</x:v>
      </x:c>
      <x:c r="R6537" s="34" t="n">
        <x:v>0.005836913257461529</x:v>
      </x:c>
    </x:row>
    <x:row r="6538" ht="18" customHeight="1">
      <x:c r="A6538" s="25" t="str">
        <x:v>EEZ_968</x:v>
      </x:c>
      <x:c r="B6538" s="25" t="str">
        <x:v>United Arab Emirates (Fujairah)</x:v>
      </x:c>
      <x:c r="C6538" s="25" t="str">
        <x:v>functional</x:v>
      </x:c>
      <x:c r="D6538" s="25" t="str">
        <x:v>Large benthopelagics (&gt;=90 cm)</x:v>
      </x:c>
      <x:c r="E6538" s="35" t="n">
        <x:v>1</x:v>
      </x:c>
      <x:c r="F6538" s="35" t="n">
        <x:v>1</x:v>
      </x:c>
      <x:c r="G6538" s="32" t="n">
        <x:v>1.1715938823999998</x:v>
      </x:c>
      <x:c r="H6538" s="32" t="n">
        <x:v>1.1715938823999998</x:v>
      </x:c>
      <x:c r="I6538" s="33" t="n">
        <x:v>0</x:v>
      </x:c>
      <x:c r="J6538" s="34" t="n">
        <x:v>1</x:v>
      </x:c>
      <x:c r="K6538" s="33" t="n">
        <x:v>1412.5375446227554</x:v>
      </x:c>
      <x:c r="L6538" s="32" t="n">
        <x:v>1654.920345940337</x:v>
      </x:c>
      <x:c r="M6538" s="33" t="n">
        <x:v>4.15</x:v>
      </x:c>
      <x:c r="N6538" s="33" t="n">
        <x:v>1412.5375446227554</x:v>
      </x:c>
      <x:c r="O6538" s="32" t="n">
        <x:v>1654.920345940337</x:v>
      </x:c>
      <x:c r="P6538" s="32" t="n">
        <x:v>0</x:v>
      </x:c>
      <x:c r="Q6538" s="33" t="n">
        <x:v>1</x:v>
      </x:c>
      <x:c r="R6538" s="34" t="n">
        <x:v>0</x:v>
      </x:c>
    </x:row>
    <x:row r="6539" ht="18" customHeight="1">
      <x:c r="A6539" s="25" t="str">
        <x:v>EEZ_968</x:v>
      </x:c>
      <x:c r="B6539" s="25" t="str">
        <x:v>United Arab Emirates (Fujairah)</x:v>
      </x:c>
      <x:c r="C6539" s="25" t="str">
        <x:v>functional</x:v>
      </x:c>
      <x:c r="D6539" s="25" t="str">
        <x:v>Large demersals (&gt;=90 cm)</x:v>
      </x:c>
      <x:c r="E6539" s="35" t="n">
        <x:v>1</x:v>
      </x:c>
      <x:c r="F6539" s="35" t="n">
        <x:v>1</x:v>
      </x:c>
      <x:c r="G6539" s="32" t="n">
        <x:v>192.3207079338</x:v>
      </x:c>
      <x:c r="H6539" s="32" t="n">
        <x:v>192.3207079338</x:v>
      </x:c>
      <x:c r="I6539" s="33" t="n">
        <x:v>0</x:v>
      </x:c>
      <x:c r="J6539" s="34" t="n">
        <x:v>1</x:v>
      </x:c>
      <x:c r="K6539" s="33" t="n">
        <x:v>346.7368504525316</x:v>
      </x:c>
      <x:c r="L6539" s="32" t="n">
        <x:v>66684.67654576703</x:v>
      </x:c>
      <x:c r="M6539" s="33" t="n">
        <x:v>3.5400000000000005</x:v>
      </x:c>
      <x:c r="N6539" s="33" t="n">
        <x:v>346.736850452532</x:v>
      </x:c>
      <x:c r="O6539" s="32" t="n">
        <x:v>66684.6765457671</x:v>
      </x:c>
      <x:c r="P6539" s="32" t="n">
        <x:v>-7.275957614183426e-11</x:v>
      </x:c>
      <x:c r="Q6539" s="33" t="n">
        <x:v>0.9999999999999989</x:v>
      </x:c>
      <x:c r="R6539" s="34" t="n">
        <x:v>-1.0910988837427716e-15</x:v>
      </x:c>
    </x:row>
    <x:row r="6540" ht="18" customHeight="1">
      <x:c r="A6540" s="25" t="str">
        <x:v>EEZ_968</x:v>
      </x:c>
      <x:c r="B6540" s="25" t="str">
        <x:v>United Arab Emirates (Fujairah)</x:v>
      </x:c>
      <x:c r="C6540" s="25" t="str">
        <x:v>functional</x:v>
      </x:c>
      <x:c r="D6540" s="25" t="str">
        <x:v>Large pelagics (&gt;=90 cm)</x:v>
      </x:c>
      <x:c r="E6540" s="35" t="n">
        <x:v>14</x:v>
      </x:c>
      <x:c r="F6540" s="35" t="n">
        <x:v>14</x:v>
      </x:c>
      <x:c r="G6540" s="32" t="n">
        <x:v>7877.742541963799</x:v>
      </x:c>
      <x:c r="H6540" s="32" t="n">
        <x:v>7877.742541963799</x:v>
      </x:c>
      <x:c r="I6540" s="33" t="n">
        <x:v>0</x:v>
      </x:c>
      <x:c r="J6540" s="34" t="n">
        <x:v>1</x:v>
      </x:c>
      <x:c r="K6540" s="33" t="n">
        <x:v>2892.468025336891</x:v>
      </x:c>
      <x:c r="L6540" s="32" t="n">
        <x:v>22786118.41446645</x:v>
      </x:c>
      <x:c r="M6540" s="33" t="n">
        <x:v>4.455704495756972</x:v>
      </x:c>
      <x:c r="N6540" s="33" t="n">
        <x:v>2855.646832493037</x:v>
      </x:c>
      <x:c r="O6540" s="32" t="n">
        <x:v>22496050.53715457</x:v>
      </x:c>
      <x:c r="P6540" s="32" t="n">
        <x:v>290067.87731188163</x:v>
      </x:c>
      <x:c r="Q6540" s="33" t="n">
        <x:v>1.0128941689934776</x:v>
      </x:c>
      <x:c r="R6540" s="34" t="n">
        <x:v>0.012894168993477515</x:v>
      </x:c>
    </x:row>
    <x:row r="6541" ht="18" customHeight="1">
      <x:c r="A6541" s="25" t="str">
        <x:v>EEZ_968</x:v>
      </x:c>
      <x:c r="B6541" s="25" t="str">
        <x:v>United Arab Emirates (Fujairah)</x:v>
      </x:c>
      <x:c r="C6541" s="25" t="str">
        <x:v>functional</x:v>
      </x:c>
      <x:c r="D6541" s="25" t="str">
        <x:v>Large rays (&gt;=90 cm)</x:v>
      </x:c>
      <x:c r="E6541" s="35" t="n">
        <x:v>1</x:v>
      </x:c>
      <x:c r="F6541" s="35" t="n">
        <x:v>1</x:v>
      </x:c>
      <x:c r="G6541" s="32" t="n">
        <x:v>3.7833428681</x:v>
      </x:c>
      <x:c r="H6541" s="32" t="n">
        <x:v>3.7833428681</x:v>
      </x:c>
      <x:c r="I6541" s="33" t="n">
        <x:v>0</x:v>
      </x:c>
      <x:c r="J6541" s="34" t="n">
        <x:v>1</x:v>
      </x:c>
      <x:c r="K6541" s="33" t="n">
        <x:v>229.08676527677724</x:v>
      </x:c>
      <x:c r="L6541" s="32" t="n">
        <x:v>866.713779585994</x:v>
      </x:c>
      <x:c r="M6541" s="33" t="n">
        <x:v>3.36</x:v>
      </x:c>
      <x:c r="N6541" s="33" t="n">
        <x:v>229.08676527677724</x:v>
      </x:c>
      <x:c r="O6541" s="32" t="n">
        <x:v>866.713779585994</x:v>
      </x:c>
      <x:c r="P6541" s="32" t="n">
        <x:v>0</x:v>
      </x:c>
      <x:c r="Q6541" s="33" t="n">
        <x:v>1</x:v>
      </x:c>
      <x:c r="R6541" s="34" t="n">
        <x:v>0</x:v>
      </x:c>
    </x:row>
    <x:row r="6542" ht="18" customHeight="1">
      <x:c r="A6542" s="25" t="str">
        <x:v>EEZ_968</x:v>
      </x:c>
      <x:c r="B6542" s="25" t="str">
        <x:v>United Arab Emirates (Fujairah)</x:v>
      </x:c>
      <x:c r="C6542" s="25" t="str">
        <x:v>functional</x:v>
      </x:c>
      <x:c r="D6542" s="25" t="str">
        <x:v>Large reef assoc. fish (&gt;=90 cm)</x:v>
      </x:c>
      <x:c r="E6542" s="35" t="n">
        <x:v>1</x:v>
      </x:c>
      <x:c r="F6542" s="35" t="n">
        <x:v>1</x:v>
      </x:c>
      <x:c r="G6542" s="32" t="n">
        <x:v>6.212039626</x:v>
      </x:c>
      <x:c r="H6542" s="32" t="n">
        <x:v>6.212039626</x:v>
      </x:c>
      <x:c r="I6542" s="33" t="n">
        <x:v>0</x:v>
      </x:c>
      <x:c r="J6542" s="34" t="n">
        <x:v>1</x:v>
      </x:c>
      <x:c r="K6542" s="33" t="n">
        <x:v>3162.2776601683795</x:v>
      </x:c>
      <x:c r="L6542" s="32" t="n">
        <x:v>19644.194133380537</x:v>
      </x:c>
      <x:c r="M6542" s="33" t="n">
        <x:v>4.5</x:v>
      </x:c>
      <x:c r="N6542" s="33" t="n">
        <x:v>3162.2776601683795</x:v>
      </x:c>
      <x:c r="O6542" s="32" t="n">
        <x:v>19644.194133380537</x:v>
      </x:c>
      <x:c r="P6542" s="32" t="n">
        <x:v>0</x:v>
      </x:c>
      <x:c r="Q6542" s="33" t="n">
        <x:v>1</x:v>
      </x:c>
      <x:c r="R6542" s="34" t="n">
        <x:v>0</x:v>
      </x:c>
    </x:row>
    <x:row r="6543" ht="18" customHeight="1">
      <x:c r="A6543" s="25" t="str">
        <x:v>EEZ_968</x:v>
      </x:c>
      <x:c r="B6543" s="25" t="str">
        <x:v>United Arab Emirates (Fujairah)</x:v>
      </x:c>
      <x:c r="C6543" s="25" t="str">
        <x:v>functional</x:v>
      </x:c>
      <x:c r="D6543" s="25" t="str">
        <x:v>Large sharks (&gt;=90 cm)</x:v>
      </x:c>
      <x:c r="E6543" s="35" t="n">
        <x:v>2</x:v>
      </x:c>
      <x:c r="F6543" s="35" t="n">
        <x:v>2</x:v>
      </x:c>
      <x:c r="G6543" s="32" t="n">
        <x:v>501.9833621867</x:v>
      </x:c>
      <x:c r="H6543" s="32" t="n">
        <x:v>501.9833621867</x:v>
      </x:c>
      <x:c r="I6543" s="33" t="n">
        <x:v>0</x:v>
      </x:c>
      <x:c r="J6543" s="34" t="n">
        <x:v>1</x:v>
      </x:c>
      <x:c r="K6543" s="33" t="n">
        <x:v>1136.6450351806975</x:v>
      </x:c>
      <x:c r="L6543" s="32" t="n">
        <x:v>570576.8963728264</x:v>
      </x:c>
      <x:c r="M6543" s="33" t="n">
        <x:v>4.054513039804774</x:v>
      </x:c>
      <x:c r="N6543" s="33" t="n">
        <x:v>1133.738878399069</x:v>
      </x:c>
      <x:c r="O6543" s="32" t="n">
        <x:v>569118.0540205429</x:v>
      </x:c>
      <x:c r="P6543" s="32" t="n">
        <x:v>1458.8423522835365</x:v>
      </x:c>
      <x:c r="Q6543" s="33" t="n">
        <x:v>1.002563338734341</x:v>
      </x:c>
      <x:c r="R6543" s="34" t="n">
        <x:v>0.0025633387343408334</x:v>
      </x:c>
    </x:row>
    <x:row r="6544" ht="18" customHeight="1">
      <x:c r="A6544" s="25" t="str">
        <x:v>EEZ_968</x:v>
      </x:c>
      <x:c r="B6544" s="25" t="str">
        <x:v>United Arab Emirates (Fujairah)</x:v>
      </x:c>
      <x:c r="C6544" s="25" t="str">
        <x:v>functional</x:v>
      </x:c>
      <x:c r="D6544" s="25" t="str">
        <x:v>Lobsters, crabs</x:v>
      </x:c>
      <x:c r="E6544" s="35" t="n">
        <x:v>1</x:v>
      </x:c>
      <x:c r="F6544" s="35" t="n">
        <x:v>1</x:v>
      </x:c>
      <x:c r="G6544" s="32" t="n">
        <x:v>0.0103006196</x:v>
      </x:c>
      <x:c r="H6544" s="32" t="n">
        <x:v>0.0103006196</x:v>
      </x:c>
      <x:c r="I6544" s="33" t="n">
        <x:v>0</x:v>
      </x:c>
      <x:c r="J6544" s="34" t="n">
        <x:v>1</x:v>
      </x:c>
      <x:c r="K6544" s="33" t="n">
        <x:v>138.03842646028852</x:v>
      </x:c>
      <x:c r="L6544" s="32" t="n">
        <x:v>1.4218813211500065</x:v>
      </x:c>
      <x:c r="M6544" s="33" t="n">
        <x:v>3.1400000000000006</x:v>
      </x:c>
      <x:c r="N6544" s="33" t="n">
        <x:v>138.03842646028866</x:v>
      </x:c>
      <x:c r="O6544" s="32" t="n">
        <x:v>1.4218813211500079</x:v>
      </x:c>
      <x:c r="P6544" s="32" t="n">
        <x:v>-1.3322676295501878e-15</x:v>
      </x:c>
      <x:c r="Q6544" s="33" t="n">
        <x:v>0.9999999999999991</x:v>
      </x:c>
      <x:c r="R6544" s="34" t="n">
        <x:v>-9.369752663131258e-16</x:v>
      </x:c>
    </x:row>
    <x:row r="6545" ht="18" customHeight="1">
      <x:c r="A6545" s="25" t="str">
        <x:v>EEZ_968</x:v>
      </x:c>
      <x:c r="B6545" s="25" t="str">
        <x:v>United Arab Emirates (Fujairah)</x:v>
      </x:c>
      <x:c r="C6545" s="25" t="str">
        <x:v>functional</x:v>
      </x:c>
      <x:c r="D6545" s="25" t="str">
        <x:v>Medium benthopelagics (30 - 89 cm)</x:v>
      </x:c>
      <x:c r="E6545" s="35" t="n">
        <x:v>2</x:v>
      </x:c>
      <x:c r="F6545" s="35" t="n">
        <x:v>2</x:v>
      </x:c>
      <x:c r="G6545" s="32" t="n">
        <x:v>569.7379666396</x:v>
      </x:c>
      <x:c r="H6545" s="32" t="n">
        <x:v>569.7379666396</x:v>
      </x:c>
      <x:c r="I6545" s="33" t="n">
        <x:v>0</x:v>
      </x:c>
      <x:c r="J6545" s="34" t="n">
        <x:v>1</x:v>
      </x:c>
      <x:c r="K6545" s="33" t="n">
        <x:v>207.71839537507094</x:v>
      </x:c>
      <x:c r="L6545" s="32" t="n">
        <x:v>118345.05621463341</x:v>
      </x:c>
      <x:c r="M6545" s="33" t="n">
        <x:v>3.312899860919732</x:v>
      </x:c>
      <x:c r="N6545" s="33" t="n">
        <x:v>205.54166059414052</x:v>
      </x:c>
      <x:c r="O6545" s="32" t="n">
        <x:v>117104.88776663243</x:v>
      </x:c>
      <x:c r="P6545" s="32" t="n">
        <x:v>1240.1684480009862</x:v>
      </x:c>
      <x:c r="Q6545" s="33" t="n">
        <x:v>1.01059023642525</x:v>
      </x:c>
      <x:c r="R6545" s="34" t="n">
        <x:v>0.01059023642524985</x:v>
      </x:c>
    </x:row>
    <x:row r="6546" ht="18" customHeight="1">
      <x:c r="A6546" s="25" t="str">
        <x:v>EEZ_968</x:v>
      </x:c>
      <x:c r="B6546" s="25" t="str">
        <x:v>United Arab Emirates (Fujairah)</x:v>
      </x:c>
      <x:c r="C6546" s="25" t="str">
        <x:v>functional</x:v>
      </x:c>
      <x:c r="D6546" s="25" t="str">
        <x:v>Medium demersals (30 - 89 cm)</x:v>
      </x:c>
      <x:c r="E6546" s="35" t="n">
        <x:v>6</x:v>
      </x:c>
      <x:c r="F6546" s="35" t="n">
        <x:v>6</x:v>
      </x:c>
      <x:c r="G6546" s="32" t="n">
        <x:v>6796.503422992</x:v>
      </x:c>
      <x:c r="H6546" s="32" t="n">
        <x:v>6796.503422992</x:v>
      </x:c>
      <x:c r="I6546" s="33" t="n">
        <x:v>0</x:v>
      </x:c>
      <x:c r="J6546" s="34" t="n">
        <x:v>1</x:v>
      </x:c>
      <x:c r="K6546" s="33" t="n">
        <x:v>388.67575360480635</x:v>
      </x:c>
      <x:c r="L6546" s="32" t="n">
        <x:v>2641636.0898090615</x:v>
      </x:c>
      <x:c r="M6546" s="33" t="n">
        <x:v>3.526032691672321</x:v>
      </x:c>
      <x:c r="N6546" s="33" t="n">
        <x:v>335.76288796307534</x:v>
      </x:c>
      <x:c r="O6546" s="32" t="n">
        <x:v>2282013.617354721</x:v>
      </x:c>
      <x:c r="P6546" s="32" t="n">
        <x:v>359622.47245434066</x:v>
      </x:c>
      <x:c r="Q6546" s="33" t="n">
        <x:v>1.1575899765537816</x:v>
      </x:c>
      <x:c r="R6546" s="34" t="n">
        <x:v>0.15758997655378154</x:v>
      </x:c>
    </x:row>
    <x:row r="6547" ht="18" customHeight="1">
      <x:c r="A6547" s="25" t="str">
        <x:v>EEZ_968</x:v>
      </x:c>
      <x:c r="B6547" s="25" t="str">
        <x:v>United Arab Emirates (Fujairah)</x:v>
      </x:c>
      <x:c r="C6547" s="25" t="str">
        <x:v>functional</x:v>
      </x:c>
      <x:c r="D6547" s="25" t="str">
        <x:v>Medium pelagics (30 - 89 cm)</x:v>
      </x:c>
      <x:c r="E6547" s="35" t="n">
        <x:v>5</x:v>
      </x:c>
      <x:c r="F6547" s="35" t="n">
        <x:v>5</x:v>
      </x:c>
      <x:c r="G6547" s="32" t="n">
        <x:v>13474.9309226204</x:v>
      </x:c>
      <x:c r="H6547" s="32" t="n">
        <x:v>13474.9309226204</x:v>
      </x:c>
      <x:c r="I6547" s="33" t="n">
        <x:v>0</x:v>
      </x:c>
      <x:c r="J6547" s="34" t="n">
        <x:v>1</x:v>
      </x:c>
      <x:c r="K6547" s="33" t="n">
        <x:v>1367.11089796594</x:v>
      </x:c>
      <x:c r="L6547" s="32" t="n">
        <x:v>18421724.913652588</x:v>
      </x:c>
      <x:c r="M6547" s="33" t="n">
        <x:v>3.957382431225267</x:v>
      </x:c>
      <x:c r="N6547" s="33" t="n">
        <x:v>906.5305225745172</x:v>
      </x:c>
      <x:c r="O6547" s="32" t="n">
        <x:v>12215436.170938594</x:v>
      </x:c>
      <x:c r="P6547" s="32" t="n">
        <x:v>6206288.742713993</x:v>
      </x:c>
      <x:c r="Q6547" s="33" t="n">
        <x:v>1.5080693522413227</x:v>
      </x:c>
      <x:c r="R6547" s="34" t="n">
        <x:v>0.5080693522413225</x:v>
      </x:c>
    </x:row>
    <x:row r="6548" ht="18" customHeight="1">
      <x:c r="A6548" s="25" t="str">
        <x:v>EEZ_968</x:v>
      </x:c>
      <x:c r="B6548" s="25" t="str">
        <x:v>United Arab Emirates (Fujairah)</x:v>
      </x:c>
      <x:c r="C6548" s="25" t="str">
        <x:v>functional</x:v>
      </x:c>
      <x:c r="D6548" s="25" t="str">
        <x:v>Medium reef assoc. fish (30 - 89 cm)</x:v>
      </x:c>
      <x:c r="E6548" s="35" t="n">
        <x:v>9</x:v>
      </x:c>
      <x:c r="F6548" s="35" t="n">
        <x:v>9</x:v>
      </x:c>
      <x:c r="G6548" s="32" t="n">
        <x:v>1912.9766118672999</x:v>
      </x:c>
      <x:c r="H6548" s="32" t="n">
        <x:v>1912.9766118672999</x:v>
      </x:c>
      <x:c r="I6548" s="33" t="n">
        <x:v>0</x:v>
      </x:c>
      <x:c r="J6548" s="34" t="n">
        <x:v>1</x:v>
      </x:c>
      <x:c r="K6548" s="33" t="n">
        <x:v>601.9687879994987</x:v>
      </x:c>
      <x:c r="L6548" s="32" t="n">
        <x:v>1151552.2125171458</x:v>
      </x:c>
      <x:c r="M6548" s="33" t="n">
        <x:v>3.5301170192510463</x:v>
      </x:c>
      <x:c r="N6548" s="33" t="n">
        <x:v>338.9354689084439</x:v>
      </x:c>
      <x:c r="O6548" s="32" t="n">
        <x:v>648375.6249541296</x:v>
      </x:c>
      <x:c r="P6548" s="32" t="n">
        <x:v>503176.5875630162</x:v>
      </x:c>
      <x:c r="Q6548" s="33" t="n">
        <x:v>1.7760572239257364</x:v>
      </x:c>
      <x:c r="R6548" s="34" t="n">
        <x:v>0.7760572239257364</x:v>
      </x:c>
    </x:row>
    <x:row r="6549" ht="18" customHeight="1">
      <x:c r="A6549" s="25" t="str">
        <x:v>EEZ_968</x:v>
      </x:c>
      <x:c r="B6549" s="25" t="str">
        <x:v>United Arab Emirates (Fujairah)</x:v>
      </x:c>
      <x:c r="C6549" s="25" t="str">
        <x:v>functional</x:v>
      </x:c>
      <x:c r="D6549" s="25" t="str">
        <x:v>Shrimps</x:v>
      </x:c>
      <x:c r="E6549" s="35" t="n">
        <x:v>1</x:v>
      </x:c>
      <x:c r="F6549" s="35" t="n">
        <x:v>1</x:v>
      </x:c>
      <x:c r="G6549" s="32" t="n">
        <x:v>0.0154552964</x:v>
      </x:c>
      <x:c r="H6549" s="32" t="n">
        <x:v>0.0154552964</x:v>
      </x:c>
      <x:c r="I6549" s="33" t="n">
        <x:v>0</x:v>
      </x:c>
      <x:c r="J6549" s="34" t="n">
        <x:v>1</x:v>
      </x:c>
      <x:c r="K6549" s="33" t="n">
        <x:v>204.17379446695296</x:v>
      </x:c>
      <x:c r="L6549" s="32" t="n">
        <x:v>3.155566510599438</x:v>
      </x:c>
      <x:c r="M6549" s="33" t="n">
        <x:v>3.31</x:v>
      </x:c>
      <x:c r="N6549" s="33" t="n">
        <x:v>204.17379446695296</x:v>
      </x:c>
      <x:c r="O6549" s="32" t="n">
        <x:v>3.155566510599438</x:v>
      </x:c>
      <x:c r="P6549" s="32" t="n">
        <x:v>0</x:v>
      </x:c>
      <x:c r="Q6549" s="33" t="n">
        <x:v>1</x:v>
      </x:c>
      <x:c r="R6549" s="34" t="n">
        <x:v>0</x:v>
      </x:c>
    </x:row>
    <x:row r="6550" ht="18" customHeight="1">
      <x:c r="A6550" s="25" t="str">
        <x:v>EEZ_968</x:v>
      </x:c>
      <x:c r="B6550" s="25" t="str">
        <x:v>United Arab Emirates (Fujairah)</x:v>
      </x:c>
      <x:c r="C6550" s="25" t="str">
        <x:v>functional</x:v>
      </x:c>
      <x:c r="D6550" s="25" t="str">
        <x:v>Small pelagics (&lt;30 cm)</x:v>
      </x:c>
      <x:c r="E6550" s="35" t="n">
        <x:v>3</x:v>
      </x:c>
      <x:c r="F6550" s="35" t="n">
        <x:v>3</x:v>
      </x:c>
      <x:c r="G6550" s="32" t="n">
        <x:v>2804.2214441904</x:v>
      </x:c>
      <x:c r="H6550" s="32" t="n">
        <x:v>2804.2214441904</x:v>
      </x:c>
      <x:c r="I6550" s="33" t="n">
        <x:v>0</x:v>
      </x:c>
      <x:c r="J6550" s="34" t="n">
        <x:v>1</x:v>
      </x:c>
      <x:c r="K6550" s="33" t="n">
        <x:v>52.95641457915852</x:v>
      </x:c>
      <x:c r="L6550" s="32" t="n">
        <x:v>148501.51337031345</x:v>
      </x:c>
      <x:c r="M6550" s="33" t="n">
        <x:v>2.5734574794334875</x:v>
      </x:c>
      <x:c r="N6550" s="33" t="n">
        <x:v>37.450487850856945</x:v>
      </x:c>
      <x:c r="O6550" s="32" t="n">
        <x:v>105019.46112676508</x:v>
      </x:c>
      <x:c r="P6550" s="32" t="n">
        <x:v>43482.05224354837</x:v>
      </x:c>
      <x:c r="Q6550" s="33" t="n">
        <x:v>1.414038043778027</x:v>
      </x:c>
      <x:c r="R6550" s="34" t="n">
        <x:v>0.4140380437780271</x:v>
      </x:c>
    </x:row>
    <x:row r="6551" ht="18" customHeight="1">
      <x:c r="A6551" s="25" t="str">
        <x:v>EEZ_968</x:v>
      </x:c>
      <x:c r="B6551" s="25" t="str">
        <x:v>United Arab Emirates (Fujairah)</x:v>
      </x:c>
      <x:c r="C6551" s="25" t="str">
        <x:v>functional</x:v>
      </x:c>
      <x:c r="D6551" s="25" t="str">
        <x:v>Small reef assoc. fish (&lt;30 cm)</x:v>
      </x:c>
      <x:c r="E6551" s="35" t="n">
        <x:v>1</x:v>
      </x:c>
      <x:c r="F6551" s="35" t="n">
        <x:v>1</x:v>
      </x:c>
      <x:c r="G6551" s="32" t="n">
        <x:v>147.4943335348</x:v>
      </x:c>
      <x:c r="H6551" s="32" t="n">
        <x:v>147.4943335348</x:v>
      </x:c>
      <x:c r="I6551" s="33" t="n">
        <x:v>0</x:v>
      </x:c>
      <x:c r="J6551" s="34" t="n">
        <x:v>1</x:v>
      </x:c>
      <x:c r="K6551" s="33" t="n">
        <x:v>57.543993733715666</x:v>
      </x:c>
      <x:c r="L6551" s="32" t="n">
        <x:v>8487.4130046851</x:v>
      </x:c>
      <x:c r="M6551" s="33" t="n">
        <x:v>2.76</x:v>
      </x:c>
      <x:c r="N6551" s="33" t="n">
        <x:v>57.543993733715666</x:v>
      </x:c>
      <x:c r="O6551" s="32" t="n">
        <x:v>8487.4130046851</x:v>
      </x:c>
      <x:c r="P6551" s="32" t="n">
        <x:v>0</x:v>
      </x:c>
      <x:c r="Q6551" s="33" t="n">
        <x:v>1</x:v>
      </x:c>
      <x:c r="R6551" s="34" t="n">
        <x:v>0</x:v>
      </x:c>
    </x:row>
    <x:row r="6552" ht="18" customHeight="1">
      <x:c r="A6552" s="25" t="str">
        <x:v>EEZ_969</x:v>
      </x:c>
      <x:c r="B6552" s="25" t="str">
        <x:v>Fernando de Noronha (Brazil)</x:v>
      </x:c>
      <x:c r="C6552" s="25" t="str">
        <x:v>functional</x:v>
      </x:c>
      <x:c r="D6552" s="25" t="str">
        <x:v>Cephalopods</x:v>
      </x:c>
      <x:c r="E6552" s="35" t="n">
        <x:v>1</x:v>
      </x:c>
      <x:c r="F6552" s="35" t="n">
        <x:v>1</x:v>
      </x:c>
      <x:c r="G6552" s="32" t="n">
        <x:v>16.5060478331</x:v>
      </x:c>
      <x:c r="H6552" s="32" t="n">
        <x:v>16.5060478331</x:v>
      </x:c>
      <x:c r="I6552" s="33" t="n">
        <x:v>0</x:v>
      </x:c>
      <x:c r="J6552" s="34" t="n">
        <x:v>1</x:v>
      </x:c>
      <x:c r="K6552" s="33" t="n">
        <x:v>398.1071705534973</x:v>
      </x:c>
      <x:c r="L6552" s="32" t="n">
        <x:v>6571.175999856126</x:v>
      </x:c>
      <x:c r="M6552" s="33" t="n">
        <x:v>3.6</x:v>
      </x:c>
      <x:c r="N6552" s="33" t="n">
        <x:v>398.1071705534973</x:v>
      </x:c>
      <x:c r="O6552" s="32" t="n">
        <x:v>6571.175999856126</x:v>
      </x:c>
      <x:c r="P6552" s="32" t="n">
        <x:v>0</x:v>
      </x:c>
      <x:c r="Q6552" s="33" t="n">
        <x:v>1</x:v>
      </x:c>
      <x:c r="R6552" s="34" t="n">
        <x:v>0</x:v>
      </x:c>
    </x:row>
    <x:row r="6553" ht="18" customHeight="1">
      <x:c r="A6553" s="25" t="str">
        <x:v>EEZ_969</x:v>
      </x:c>
      <x:c r="B6553" s="25" t="str">
        <x:v>Fernando de Noronha (Brazil)</x:v>
      </x:c>
      <x:c r="C6553" s="25" t="str">
        <x:v>functional</x:v>
      </x:c>
      <x:c r="D6553" s="25" t="str">
        <x:v>Large benthopelagics (&gt;=90 cm)</x:v>
      </x:c>
      <x:c r="E6553" s="35" t="n">
        <x:v>1</x:v>
      </x:c>
      <x:c r="F6553" s="35" t="n">
        <x:v>1</x:v>
      </x:c>
      <x:c r="G6553" s="32" t="n">
        <x:v>7.0935002582</x:v>
      </x:c>
      <x:c r="H6553" s="32" t="n">
        <x:v>7.0935002582</x:v>
      </x:c>
      <x:c r="I6553" s="33" t="n">
        <x:v>0</x:v>
      </x:c>
      <x:c r="J6553" s="34" t="n">
        <x:v>1</x:v>
      </x:c>
      <x:c r="K6553" s="33" t="n">
        <x:v>3162.2776601683795</x:v>
      </x:c>
      <x:c r="L6553" s="32" t="n">
        <x:v>22431.61739890449</x:v>
      </x:c>
      <x:c r="M6553" s="33" t="n">
        <x:v>4.5</x:v>
      </x:c>
      <x:c r="N6553" s="33" t="n">
        <x:v>3162.2776601683795</x:v>
      </x:c>
      <x:c r="O6553" s="32" t="n">
        <x:v>22431.61739890449</x:v>
      </x:c>
      <x:c r="P6553" s="32" t="n">
        <x:v>0</x:v>
      </x:c>
      <x:c r="Q6553" s="33" t="n">
        <x:v>1</x:v>
      </x:c>
      <x:c r="R6553" s="34" t="n">
        <x:v>0</x:v>
      </x:c>
    </x:row>
    <x:row r="6554" ht="18" customHeight="1">
      <x:c r="A6554" s="25" t="str">
        <x:v>EEZ_969</x:v>
      </x:c>
      <x:c r="B6554" s="25" t="str">
        <x:v>Fernando de Noronha (Brazil)</x:v>
      </x:c>
      <x:c r="C6554" s="25" t="str">
        <x:v>functional</x:v>
      </x:c>
      <x:c r="D6554" s="25" t="str">
        <x:v>Large pelagics (&gt;=90 cm)</x:v>
      </x:c>
      <x:c r="E6554" s="35" t="n">
        <x:v>14</x:v>
      </x:c>
      <x:c r="F6554" s="35" t="n">
        <x:v>14</x:v>
      </x:c>
      <x:c r="G6554" s="32" t="n">
        <x:v>243.02585770620001</x:v>
      </x:c>
      <x:c r="H6554" s="32" t="n">
        <x:v>243.02585770620001</x:v>
      </x:c>
      <x:c r="I6554" s="33" t="n">
        <x:v>0</x:v>
      </x:c>
      <x:c r="J6554" s="34" t="n">
        <x:v>1</x:v>
      </x:c>
      <x:c r="K6554" s="33" t="n">
        <x:v>2633.6741971525985</x:v>
      </x:c>
      <x:c r="L6554" s="32" t="n">
        <x:v>640050.9306816979</x:v>
      </x:c>
      <x:c r="M6554" s="33" t="n">
        <x:v>4.417643294128758</x:v>
      </x:c>
      <x:c r="N6554" s="33" t="n">
        <x:v>2616.0334579510527</x:v>
      </x:c>
      <x:c r="O6554" s="32" t="n">
        <x:v>635763.7749066709</x:v>
      </x:c>
      <x:c r="P6554" s="32" t="n">
        <x:v>4287.155775027</x:v>
      </x:c>
      <x:c r="Q6554" s="33" t="n">
        <x:v>1.0067433155902228</x:v>
      </x:c>
      <x:c r="R6554" s="34" t="n">
        <x:v>0.006743315590222718</x:v>
      </x:c>
    </x:row>
    <x:row r="6555" ht="18" customHeight="1">
      <x:c r="A6555" s="25" t="str">
        <x:v>EEZ_969</x:v>
      </x:c>
      <x:c r="B6555" s="25" t="str">
        <x:v>Fernando de Noronha (Brazil)</x:v>
      </x:c>
      <x:c r="C6555" s="25" t="str">
        <x:v>functional</x:v>
      </x:c>
      <x:c r="D6555" s="25" t="str">
        <x:v>Large reef assoc. fish (&gt;=90 cm)</x:v>
      </x:c>
      <x:c r="E6555" s="35" t="n">
        <x:v>5</x:v>
      </x:c>
      <x:c r="F6555" s="35" t="n">
        <x:v>5</x:v>
      </x:c>
      <x:c r="G6555" s="32" t="n">
        <x:v>2.6173444127999996</x:v>
      </x:c>
      <x:c r="H6555" s="32" t="n">
        <x:v>2.6173444127999996</x:v>
      </x:c>
      <x:c r="I6555" s="33" t="n">
        <x:v>0</x:v>
      </x:c>
      <x:c r="J6555" s="34" t="n">
        <x:v>1</x:v>
      </x:c>
      <x:c r="K6555" s="33" t="n">
        <x:v>2105.588863782408</x:v>
      </x:c>
      <x:c r="L6555" s="32" t="n">
        <x:v>5511.051248274785</x:v>
      </x:c>
      <x:c r="M6555" s="33" t="n">
        <x:v>4.266481290205844</x:v>
      </x:c>
      <x:c r="N6555" s="33" t="n">
        <x:v>1847.0612201485358</x:v>
      </x:c>
      <x:c r="O6555" s="32" t="n">
        <x:v>4834.39536465532</x:v>
      </x:c>
      <x:c r="P6555" s="32" t="n">
        <x:v>676.6558836194654</x:v>
      </x:c>
      <x:c r="Q6555" s="33" t="n">
        <x:v>1.1399670139861864</x:v>
      </x:c>
      <x:c r="R6555" s="34" t="n">
        <x:v>0.1399670139861863</x:v>
      </x:c>
    </x:row>
    <x:row r="6556" ht="18" customHeight="1">
      <x:c r="A6556" s="25" t="str">
        <x:v>EEZ_969</x:v>
      </x:c>
      <x:c r="B6556" s="25" t="str">
        <x:v>Fernando de Noronha (Brazil)</x:v>
      </x:c>
      <x:c r="C6556" s="25" t="str">
        <x:v>functional</x:v>
      </x:c>
      <x:c r="D6556" s="25" t="str">
        <x:v>Large sharks (&gt;=90 cm)</x:v>
      </x:c>
      <x:c r="E6556" s="35" t="n">
        <x:v>2</x:v>
      </x:c>
      <x:c r="F6556" s="35" t="n">
        <x:v>2</x:v>
      </x:c>
      <x:c r="G6556" s="32" t="n">
        <x:v>0.041089753699999995</x:v>
      </x:c>
      <x:c r="H6556" s="32" t="n">
        <x:v>0.041089753699999995</x:v>
      </x:c>
      <x:c r="I6556" s="33" t="n">
        <x:v>0</x:v>
      </x:c>
      <x:c r="J6556" s="34" t="n">
        <x:v>1</x:v>
      </x:c>
      <x:c r="K6556" s="33" t="n">
        <x:v>1842.7787096711668</x:v>
      </x:c>
      <x:c r="L6556" s="32" t="n">
        <x:v>75.71932330399204</x:v>
      </x:c>
      <x:c r="M6556" s="33" t="n">
        <x:v>4.264956816399705</x:v>
      </x:c>
      <x:c r="N6556" s="33" t="n">
        <x:v>1840.5889754031634</x:v>
      </x:c>
      <x:c r="O6556" s="32" t="n">
        <x:v>75.62934766225133</x:v>
      </x:c>
      <x:c r="P6556" s="32" t="n">
        <x:v>0.0899756417407076</x:v>
      </x:c>
      <x:c r="Q6556" s="33" t="n">
        <x:v>1.00118969215684</x:v>
      </x:c>
      <x:c r="R6556" s="34" t="n">
        <x:v>0.0011896921568400212</x:v>
      </x:c>
    </x:row>
    <x:row r="6557" ht="18" customHeight="1">
      <x:c r="A6557" s="25" t="str">
        <x:v>EEZ_969</x:v>
      </x:c>
      <x:c r="B6557" s="25" t="str">
        <x:v>Fernando de Noronha (Brazil)</x:v>
      </x:c>
      <x:c r="C6557" s="25" t="str">
        <x:v>functional</x:v>
      </x:c>
      <x:c r="D6557" s="25" t="str">
        <x:v>Medium demersals (30 - 89 cm)</x:v>
      </x:c>
      <x:c r="E6557" s="35" t="n">
        <x:v>3</x:v>
      </x:c>
      <x:c r="F6557" s="35" t="n">
        <x:v>3</x:v>
      </x:c>
      <x:c r="G6557" s="32" t="n">
        <x:v>7183.3816884486005</x:v>
      </x:c>
      <x:c r="H6557" s="32" t="n">
        <x:v>7183.3816884486005</x:v>
      </x:c>
      <x:c r="I6557" s="33" t="n">
        <x:v>0</x:v>
      </x:c>
      <x:c r="J6557" s="34" t="n">
        <x:v>1</x:v>
      </x:c>
      <x:c r="K6557" s="33" t="n">
        <x:v>190.550530687515</x:v>
      </x:c>
      <x:c r="L6557" s="32" t="n">
        <x:v>1368797.1928648583</x:v>
      </x:c>
      <x:c r="M6557" s="33" t="n">
        <x:v>3.2800035928723013</x:v>
      </x:c>
      <x:c r="N6557" s="33" t="n">
        <x:v>190.54764817033785</x:v>
      </x:c>
      <x:c r="O6557" s="32" t="n">
        <x:v>1368776.4866437514</x:v>
      </x:c>
      <x:c r="P6557" s="32" t="n">
        <x:v>20.706221106927842</x:v>
      </x:c>
      <x:c r="Q6557" s="33" t="n">
        <x:v>1.0000151275400395</x:v>
      </x:c>
      <x:c r="R6557" s="34" t="n">
        <x:v>0.000015127540039571856</x:v>
      </x:c>
    </x:row>
    <x:row r="6558" ht="18" customHeight="1">
      <x:c r="A6558" s="25" t="str">
        <x:v>EEZ_969</x:v>
      </x:c>
      <x:c r="B6558" s="25" t="str">
        <x:v>Fernando de Noronha (Brazil)</x:v>
      </x:c>
      <x:c r="C6558" s="25" t="str">
        <x:v>functional</x:v>
      </x:c>
      <x:c r="D6558" s="25" t="str">
        <x:v>Medium pelagics (30 - 89 cm)</x:v>
      </x:c>
      <x:c r="E6558" s="35" t="n">
        <x:v>3</x:v>
      </x:c>
      <x:c r="F6558" s="35" t="n">
        <x:v>3</x:v>
      </x:c>
      <x:c r="G6558" s="32" t="n">
        <x:v>0.4336191074</x:v>
      </x:c>
      <x:c r="H6558" s="32" t="n">
        <x:v>0.4336191074</x:v>
      </x:c>
      <x:c r="I6558" s="33" t="n">
        <x:v>0</x:v>
      </x:c>
      <x:c r="J6558" s="34" t="n">
        <x:v>1</x:v>
      </x:c>
      <x:c r="K6558" s="33" t="n">
        <x:v>1732.5653225125761</x:v>
      </x:c>
      <x:c r="L6558" s="32" t="n">
        <x:v>751.2734286600963</x:v>
      </x:c>
      <x:c r="M6558" s="33" t="n">
        <x:v>4.20216086505878</x:v>
      </x:c>
      <x:c r="N6558" s="33" t="n">
        <x:v>1592.7985991382386</x:v>
      </x:c>
      <x:c r="O6558" s="32" t="n">
        <x:v>690.6679068262935</x:v>
      </x:c>
      <x:c r="P6558" s="32" t="n">
        <x:v>60.60552183380287</x:v>
      </x:c>
      <x:c r="Q6558" s="33" t="n">
        <x:v>1.087749150112234</x:v>
      </x:c>
      <x:c r="R6558" s="34" t="n">
        <x:v>0.087749150112234</x:v>
      </x:c>
    </x:row>
    <x:row r="6559" ht="18" customHeight="1">
      <x:c r="A6559" s="25" t="str">
        <x:v>EEZ_969</x:v>
      </x:c>
      <x:c r="B6559" s="25" t="str">
        <x:v>Fernando de Noronha (Brazil)</x:v>
      </x:c>
      <x:c r="C6559" s="25" t="str">
        <x:v>functional</x:v>
      </x:c>
      <x:c r="D6559" s="25" t="str">
        <x:v>Medium reef assoc. fish (30 - 89 cm)</x:v>
      </x:c>
      <x:c r="E6559" s="35" t="n">
        <x:v>7</x:v>
      </x:c>
      <x:c r="F6559" s="35" t="n">
        <x:v>7</x:v>
      </x:c>
      <x:c r="G6559" s="32" t="n">
        <x:v>2.701005531</x:v>
      </x:c>
      <x:c r="H6559" s="32" t="n">
        <x:v>2.701005531</x:v>
      </x:c>
      <x:c r="I6559" s="33" t="n">
        <x:v>0</x:v>
      </x:c>
      <x:c r="J6559" s="34" t="n">
        <x:v>1</x:v>
      </x:c>
      <x:c r="K6559" s="33" t="n">
        <x:v>769.1602089717327</x:v>
      </x:c>
      <x:c r="L6559" s="32" t="n">
        <x:v>2077.505978657766</x:v>
      </x:c>
      <x:c r="M6559" s="33" t="n">
        <x:v>3.7303117099088974</x:v>
      </x:c>
      <x:c r="N6559" s="33" t="n">
        <x:v>537.4173831730425</x:v>
      </x:c>
      <x:c r="O6559" s="32" t="n">
        <x:v>1451.567324405934</x:v>
      </x:c>
      <x:c r="P6559" s="32" t="n">
        <x:v>625.9386542518318</x:v>
      </x:c>
      <x:c r="Q6559" s="33" t="n">
        <x:v>1.4312157236716543</x:v>
      </x:c>
      <x:c r="R6559" s="34" t="n">
        <x:v>0.43121572367165434</x:v>
      </x:c>
    </x:row>
    <x:row r="6560" ht="18" customHeight="1">
      <x:c r="A6560" s="25" t="str">
        <x:v>EEZ_969</x:v>
      </x:c>
      <x:c r="B6560" s="25" t="str">
        <x:v>Fernando de Noronha (Brazil)</x:v>
      </x:c>
      <x:c r="C6560" s="25" t="str">
        <x:v>functional</x:v>
      </x:c>
      <x:c r="D6560" s="25" t="str">
        <x:v>Small pelagics (&lt;30 cm)</x:v>
      </x:c>
      <x:c r="E6560" s="35" t="n">
        <x:v>1</x:v>
      </x:c>
      <x:c r="F6560" s="35" t="n">
        <x:v>1</x:v>
      </x:c>
      <x:c r="G6560" s="32" t="n">
        <x:v>5.460201525</x:v>
      </x:c>
      <x:c r="H6560" s="32" t="n">
        <x:v>5.460201525</x:v>
      </x:c>
      <x:c r="I6560" s="33" t="n">
        <x:v>0</x:v>
      </x:c>
      <x:c r="J6560" s="34" t="n">
        <x:v>1</x:v>
      </x:c>
      <x:c r="K6560" s="33" t="n">
        <x:v>144.5439770745928</x:v>
      </x:c>
      <x:c r="L6560" s="32" t="n">
        <x:v>789.2392440522565</x:v>
      </x:c>
      <x:c r="M6560" s="33" t="n">
        <x:v>3.16</x:v>
      </x:c>
      <x:c r="N6560" s="33" t="n">
        <x:v>144.5439770745928</x:v>
      </x:c>
      <x:c r="O6560" s="32" t="n">
        <x:v>789.2392440522565</x:v>
      </x:c>
      <x:c r="P6560" s="32" t="n">
        <x:v>0</x:v>
      </x:c>
      <x:c r="Q6560" s="33" t="n">
        <x:v>1</x:v>
      </x:c>
      <x:c r="R6560" s="34" t="n">
        <x:v>0</x:v>
      </x:c>
    </x:row>
    <x:row r="6561" ht="18" customHeight="1">
      <x:c r="A6561" s="25" t="str">
        <x:v>EEZ_969</x:v>
      </x:c>
      <x:c r="B6561" s="25" t="str">
        <x:v>Fernando de Noronha (Brazil)</x:v>
      </x:c>
      <x:c r="C6561" s="25" t="str">
        <x:v>functional</x:v>
      </x:c>
      <x:c r="D6561" s="25" t="str">
        <x:v>Small reef assoc. fish (&lt;30 cm)</x:v>
      </x:c>
      <x:c r="E6561" s="35" t="n">
        <x:v>2</x:v>
      </x:c>
      <x:c r="F6561" s="35" t="n">
        <x:v>2</x:v>
      </x:c>
      <x:c r="G6561" s="32" t="n">
        <x:v>0.390018112</x:v>
      </x:c>
      <x:c r="H6561" s="32" t="n">
        <x:v>0.390018112</x:v>
      </x:c>
      <x:c r="I6561" s="33" t="n">
        <x:v>0</x:v>
      </x:c>
      <x:c r="J6561" s="34" t="n">
        <x:v>1</x:v>
      </x:c>
      <x:c r="K6561" s="33" t="n">
        <x:v>94.27156702813416</x:v>
      </x:c>
      <x:c r="L6561" s="32" t="n">
        <x:v>36.767618587594335</x:v>
      </x:c>
      <x:c r="M6561" s="33" t="n">
        <x:v>2.64</x:v>
      </x:c>
      <x:c r="N6561" s="33" t="n">
        <x:v>43.65158322401661</x:v>
      </x:c>
      <x:c r="O6561" s="32" t="n">
        <x:v>17.024908074841832</x:v>
      </x:c>
      <x:c r="P6561" s="32" t="n">
        <x:v>19.742710512752502</x:v>
      </x:c>
      <x:c r="Q6561" s="33" t="n">
        <x:v>2.159636834804814</x:v>
      </x:c>
      <x:c r="R6561" s="34" t="n">
        <x:v>1.159636834804814</x:v>
      </x:c>
    </x:row>
    <x:row r="6562" ht="18" customHeight="1">
      <x:c r="A6562" s="25" t="str">
        <x:v>EEZ_970</x:v>
      </x:c>
      <x:c r="B6562" s="25" t="str">
        <x:v>St Paul and St. Peter Archipelago (Brazil)</x:v>
      </x:c>
      <x:c r="C6562" s="25" t="str">
        <x:v>functional</x:v>
      </x:c>
      <x:c r="D6562" s="25" t="str">
        <x:v>Large pelagics (&gt;=90 cm)</x:v>
      </x:c>
      <x:c r="E6562" s="35" t="n">
        <x:v>8</x:v>
      </x:c>
      <x:c r="F6562" s="35" t="n">
        <x:v>8</x:v>
      </x:c>
      <x:c r="G6562" s="32" t="n">
        <x:v>1292.6457019212999</x:v>
      </x:c>
      <x:c r="H6562" s="32" t="n">
        <x:v>1292.6457019212999</x:v>
      </x:c>
      <x:c r="I6562" s="33" t="n">
        <x:v>0</x:v>
      </x:c>
      <x:c r="J6562" s="34" t="n">
        <x:v>1</x:v>
      </x:c>
      <x:c r="K6562" s="33" t="n">
        <x:v>2625.372257846471</x:v>
      </x:c>
      <x:c r="L6562" s="32" t="n">
        <x:v>3393676.165048659</x:v>
      </x:c>
      <x:c r="M6562" s="33" t="n">
        <x:v>4.415437637137976</x:v>
      </x:c>
      <x:c r="N6562" s="33" t="n">
        <x:v>2602.781056119801</x:v>
      </x:c>
      <x:c r="O6562" s="32" t="n">
        <x:v>3364473.7452354426</x:v>
      </x:c>
      <x:c r="P6562" s="32" t="n">
        <x:v>29202.4198132162</x:v>
      </x:c>
      <x:c r="Q6562" s="33" t="n">
        <x:v>1.0086796396775486</x:v>
      </x:c>
      <x:c r="R6562" s="34" t="n">
        <x:v>0.008679639677548633</x:v>
      </x:c>
    </x:row>
    <x:row r="6563" ht="18" customHeight="1">
      <x:c r="A6563" s="25" t="str">
        <x:v>EEZ_970</x:v>
      </x:c>
      <x:c r="B6563" s="25" t="str">
        <x:v>St Paul and St. Peter Archipelago (Brazil)</x:v>
      </x:c>
      <x:c r="C6563" s="25" t="str">
        <x:v>functional</x:v>
      </x:c>
      <x:c r="D6563" s="25" t="str">
        <x:v>Large sharks (&gt;=90 cm)</x:v>
      </x:c>
      <x:c r="E6563" s="35" t="n">
        <x:v>4</x:v>
      </x:c>
      <x:c r="F6563" s="35" t="n">
        <x:v>4</x:v>
      </x:c>
      <x:c r="G6563" s="32" t="n">
        <x:v>6.422224813900001</x:v>
      </x:c>
      <x:c r="H6563" s="32" t="n">
        <x:v>6.422224813900001</x:v>
      </x:c>
      <x:c r="I6563" s="33" t="n">
        <x:v>0</x:v>
      </x:c>
      <x:c r="J6563" s="34" t="n">
        <x:v>1</x:v>
      </x:c>
      <x:c r="K6563" s="33" t="n">
        <x:v>2337.3802822939483</x:v>
      </x:c>
      <x:c r="L6563" s="32" t="n">
        <x:v>15011.181648468782</x:v>
      </x:c>
      <x:c r="M6563" s="33" t="n">
        <x:v>4.330303989913242</x:v>
      </x:c>
      <x:c r="N6563" s="33" t="n">
        <x:v>2139.4591069633157</x:v>
      </x:c>
      <x:c r="O6563" s="32" t="n">
        <x:v>13740.087365064142</x:v>
      </x:c>
      <x:c r="P6563" s="32" t="n">
        <x:v>1271.09428340464</x:v>
      </x:c>
      <x:c r="Q6563" s="33" t="n">
        <x:v>1.0925099127561992</x:v>
      </x:c>
      <x:c r="R6563" s="34" t="n">
        <x:v>0.0925099127561993</x:v>
      </x:c>
    </x:row>
    <x:row r="6564" ht="18" customHeight="1">
      <x:c r="A6564" s="25" t="str">
        <x:v>EEZ_970</x:v>
      </x:c>
      <x:c r="B6564" s="25" t="str">
        <x:v>St Paul and St. Peter Archipelago (Brazil)</x:v>
      </x:c>
      <x:c r="C6564" s="25" t="str">
        <x:v>functional</x:v>
      </x:c>
      <x:c r="D6564" s="25" t="str">
        <x:v>Medium demersals (30 - 89 cm)</x:v>
      </x:c>
      <x:c r="E6564" s="35" t="n">
        <x:v>1</x:v>
      </x:c>
      <x:c r="F6564" s="35" t="n">
        <x:v>1</x:v>
      </x:c>
      <x:c r="G6564" s="32" t="n">
        <x:v>4949.1796623747005</x:v>
      </x:c>
      <x:c r="H6564" s="32" t="n">
        <x:v>4949.1796623747005</x:v>
      </x:c>
      <x:c r="I6564" s="33" t="n">
        <x:v>0</x:v>
      </x:c>
      <x:c r="J6564" s="34" t="n">
        <x:v>1</x:v>
      </x:c>
      <x:c r="K6564" s="33" t="n">
        <x:v>190.54607179632464</x:v>
      </x:c>
      <x:c r="L6564" s="32" t="n">
        <x:v>943046.7432797594</x:v>
      </x:c>
      <x:c r="M6564" s="33" t="n">
        <x:v>3.28</x:v>
      </x:c>
      <x:c r="N6564" s="33" t="n">
        <x:v>190.54607179632464</x:v>
      </x:c>
      <x:c r="O6564" s="32" t="n">
        <x:v>943046.7432797594</x:v>
      </x:c>
      <x:c r="P6564" s="32" t="n">
        <x:v>0</x:v>
      </x:c>
      <x:c r="Q6564" s="33" t="n">
        <x:v>1</x:v>
      </x:c>
      <x:c r="R6564" s="34" t="n">
        <x:v>0</x:v>
      </x:c>
    </x:row>
    <x:row r="6565" ht="18" customHeight="1">
      <x:c r="A6565" s="25" t="str">
        <x:v>EEZ_970</x:v>
      </x:c>
      <x:c r="B6565" s="25" t="str">
        <x:v>St Paul and St. Peter Archipelago (Brazil)</x:v>
      </x:c>
      <x:c r="C6565" s="25" t="str">
        <x:v>functional</x:v>
      </x:c>
      <x:c r="D6565" s="25" t="str">
        <x:v>Medium pelagics (30 - 89 cm)</x:v>
      </x:c>
      <x:c r="E6565" s="35" t="n">
        <x:v>3</x:v>
      </x:c>
      <x:c r="F6565" s="35" t="n">
        <x:v>3</x:v>
      </x:c>
      <x:c r="G6565" s="32" t="n">
        <x:v>26.314855808700003</x:v>
      </x:c>
      <x:c r="H6565" s="32" t="n">
        <x:v>26.314855808700003</x:v>
      </x:c>
      <x:c r="I6565" s="33" t="n">
        <x:v>0</x:v>
      </x:c>
      <x:c r="J6565" s="34" t="n">
        <x:v>1</x:v>
      </x:c>
      <x:c r="K6565" s="33" t="n">
        <x:v>1754.041964778006</x:v>
      </x:c>
      <x:c r="L6565" s="32" t="n">
        <x:v>46157.36138554208</x:v>
      </x:c>
      <x:c r="M6565" s="33" t="n">
        <x:v>4.214168243754455</x:v>
      </x:c>
      <x:c r="N6565" s="33" t="n">
        <x:v>1637.45073972112</x:v>
      </x:c>
      <x:c r="O6565" s="32" t="n">
        <x:v>43089.28010961043</x:v>
      </x:c>
      <x:c r="P6565" s="32" t="n">
        <x:v>3068.081275931647</x:v>
      </x:c>
      <x:c r="Q6565" s="33" t="n">
        <x:v>1.0712028900953339</x:v>
      </x:c>
      <x:c r="R6565" s="34" t="n">
        <x:v>0.07120289009533386</x:v>
      </x:c>
    </x:row>
    <x:row r="6566" ht="18" customHeight="1">
      <x:c r="A6566" s="25" t="str">
        <x:v>EEZ_971</x:v>
      </x:c>
      <x:c r="B6566" s="25" t="str">
        <x:v>Japan (Ogasawara Islands)</x:v>
      </x:c>
      <x:c r="C6566" s="25" t="str">
        <x:v>functional</x:v>
      </x:c>
      <x:c r="D6566" s="25" t="str">
        <x:v>Large bathydemersals (&gt;=90 cm)</x:v>
      </x:c>
      <x:c r="E6566" s="35" t="n">
        <x:v>1</x:v>
      </x:c>
      <x:c r="F6566" s="35" t="n">
        <x:v>1</x:v>
      </x:c>
      <x:c r="G6566" s="32" t="n">
        <x:v>149.35755817999998</x:v>
      </x:c>
      <x:c r="H6566" s="32" t="n">
        <x:v>149.35755817999998</x:v>
      </x:c>
      <x:c r="I6566" s="33" t="n">
        <x:v>0</x:v>
      </x:c>
      <x:c r="J6566" s="34" t="n">
        <x:v>1</x:v>
      </x:c>
      <x:c r="K6566" s="33" t="n">
        <x:v>2630.2679918953813</x:v>
      </x:c>
      <x:c r="L6566" s="32" t="n">
        <x:v>392850.40462850616</x:v>
      </x:c>
      <x:c r="M6566" s="33" t="n">
        <x:v>4.42</x:v>
      </x:c>
      <x:c r="N6566" s="33" t="n">
        <x:v>2630.2679918953813</x:v>
      </x:c>
      <x:c r="O6566" s="32" t="n">
        <x:v>392850.40462850616</x:v>
      </x:c>
      <x:c r="P6566" s="32" t="n">
        <x:v>0</x:v>
      </x:c>
      <x:c r="Q6566" s="33" t="n">
        <x:v>1</x:v>
      </x:c>
      <x:c r="R6566" s="34" t="n">
        <x:v>0</x:v>
      </x:c>
    </x:row>
    <x:row r="6567" ht="18" customHeight="1">
      <x:c r="A6567" s="25" t="str">
        <x:v>EEZ_971</x:v>
      </x:c>
      <x:c r="B6567" s="25" t="str">
        <x:v>Japan (Ogasawara Islands)</x:v>
      </x:c>
      <x:c r="C6567" s="25" t="str">
        <x:v>functional</x:v>
      </x:c>
      <x:c r="D6567" s="25" t="str">
        <x:v>Large benthopelagics (&gt;=90 cm)</x:v>
      </x:c>
      <x:c r="E6567" s="35" t="n">
        <x:v>1</x:v>
      </x:c>
      <x:c r="F6567" s="35" t="n">
        <x:v>1</x:v>
      </x:c>
      <x:c r="G6567" s="32" t="n">
        <x:v>14.9088658776</x:v>
      </x:c>
      <x:c r="H6567" s="32" t="n">
        <x:v>14.9088658776</x:v>
      </x:c>
      <x:c r="I6567" s="33" t="n">
        <x:v>0</x:v>
      </x:c>
      <x:c r="J6567" s="34" t="n">
        <x:v>1</x:v>
      </x:c>
      <x:c r="K6567" s="33" t="n">
        <x:v>2454.7089156850284</x:v>
      </x:c>
      <x:c r="L6567" s="32" t="n">
        <x:v>36596.92599249702</x:v>
      </x:c>
      <x:c r="M6567" s="33" t="n">
        <x:v>4.39</x:v>
      </x:c>
      <x:c r="N6567" s="33" t="n">
        <x:v>2454.7089156850284</x:v>
      </x:c>
      <x:c r="O6567" s="32" t="n">
        <x:v>36596.92599249702</x:v>
      </x:c>
      <x:c r="P6567" s="32" t="n">
        <x:v>0</x:v>
      </x:c>
      <x:c r="Q6567" s="33" t="n">
        <x:v>1</x:v>
      </x:c>
      <x:c r="R6567" s="34" t="n">
        <x:v>0</x:v>
      </x:c>
    </x:row>
    <x:row r="6568" ht="18" customHeight="1">
      <x:c r="A6568" s="25" t="str">
        <x:v>EEZ_971</x:v>
      </x:c>
      <x:c r="B6568" s="25" t="str">
        <x:v>Japan (Ogasawara Islands)</x:v>
      </x:c>
      <x:c r="C6568" s="25" t="str">
        <x:v>functional</x:v>
      </x:c>
      <x:c r="D6568" s="25" t="str">
        <x:v>Large pelagics (&gt;=90 cm)</x:v>
      </x:c>
      <x:c r="E6568" s="35" t="n">
        <x:v>13</x:v>
      </x:c>
      <x:c r="F6568" s="35" t="n">
        <x:v>13</x:v>
      </x:c>
      <x:c r="G6568" s="32" t="n">
        <x:v>3532.4117743928</x:v>
      </x:c>
      <x:c r="H6568" s="32" t="n">
        <x:v>3532.4117743928</x:v>
      </x:c>
      <x:c r="I6568" s="33" t="n">
        <x:v>0</x:v>
      </x:c>
      <x:c r="J6568" s="34" t="n">
        <x:v>1</x:v>
      </x:c>
      <x:c r="K6568" s="33" t="n">
        <x:v>2499.391400069669</x:v>
      </x:c>
      <x:c r="L6568" s="32" t="n">
        <x:v>8828879.610422205</x:v>
      </x:c>
      <x:c r="M6568" s="33" t="n">
        <x:v>4.3899951854253985</x:v>
      </x:c>
      <x:c r="N6568" s="33" t="n">
        <x:v>2454.6817030121015</x:v>
      </x:c>
      <x:c r="O6568" s="32" t="n">
        <x:v>8670946.550106518</x:v>
      </x:c>
      <x:c r="P6568" s="32" t="n">
        <x:v>157933.0603156872</x:v>
      </x:c>
      <x:c r="Q6568" s="33" t="n">
        <x:v>1.0182140507271085</x:v>
      </x:c>
      <x:c r="R6568" s="34" t="n">
        <x:v>0.018214050727108574</x:v>
      </x:c>
    </x:row>
    <x:row r="6569" ht="18" customHeight="1">
      <x:c r="A6569" s="25" t="str">
        <x:v>EEZ_971</x:v>
      </x:c>
      <x:c r="B6569" s="25" t="str">
        <x:v>Japan (Ogasawara Islands)</x:v>
      </x:c>
      <x:c r="C6569" s="25" t="str">
        <x:v>functional</x:v>
      </x:c>
      <x:c r="D6569" s="25" t="str">
        <x:v>Large sharks (&gt;=90 cm)</x:v>
      </x:c>
      <x:c r="E6569" s="35" t="n">
        <x:v>6</x:v>
      </x:c>
      <x:c r="F6569" s="35" t="n">
        <x:v>6</x:v>
      </x:c>
      <x:c r="G6569" s="32" t="n">
        <x:v>3721.9558683399005</x:v>
      </x:c>
      <x:c r="H6569" s="32" t="n">
        <x:v>3721.9558683399005</x:v>
      </x:c>
      <x:c r="I6569" s="33" t="n">
        <x:v>0</x:v>
      </x:c>
      <x:c r="J6569" s="34" t="n">
        <x:v>1</x:v>
      </x:c>
      <x:c r="K6569" s="33" t="n">
        <x:v>1364.0763511896791</x:v>
      </x:c>
      <x:c r="L6569" s="32" t="n">
        <x:v>5077031.980174106</x:v>
      </x:c>
      <x:c r="M6569" s="33" t="n">
        <x:v>4.110762642028394</x:v>
      </x:c>
      <x:c r="N6569" s="33" t="n">
        <x:v>1290.5137674096495</x:v>
      </x:c>
      <x:c r="O6569" s="32" t="n">
        <x:v>4803235.289783779</x:v>
      </x:c>
      <x:c r="P6569" s="32" t="n">
        <x:v>273796.690390327</x:v>
      </x:c>
      <x:c r="Q6569" s="33" t="n">
        <x:v>1.0570025563754242</x:v>
      </x:c>
      <x:c r="R6569" s="34" t="n">
        <x:v>0.057002556375424236</x:v>
      </x:c>
    </x:row>
    <x:row r="6570" ht="18" customHeight="1">
      <x:c r="A6570" s="25" t="str">
        <x:v>EEZ_971</x:v>
      </x:c>
      <x:c r="B6570" s="25" t="str">
        <x:v>Japan (Ogasawara Islands)</x:v>
      </x:c>
      <x:c r="C6570" s="25" t="str">
        <x:v>functional</x:v>
      </x:c>
      <x:c r="D6570" s="25" t="str">
        <x:v>Lobsters, crabs</x:v>
      </x:c>
      <x:c r="E6570" s="35" t="n">
        <x:v>1</x:v>
      </x:c>
      <x:c r="F6570" s="35" t="n">
        <x:v>1</x:v>
      </x:c>
      <x:c r="G6570" s="32" t="n">
        <x:v>5.4349731061</x:v>
      </x:c>
      <x:c r="H6570" s="32" t="n">
        <x:v>5.4349731061</x:v>
      </x:c>
      <x:c r="I6570" s="33" t="n">
        <x:v>0</x:v>
      </x:c>
      <x:c r="J6570" s="34" t="n">
        <x:v>1</x:v>
      </x:c>
      <x:c r="K6570" s="33" t="n">
        <x:v>39.810717055349734</x:v>
      </x:c>
      <x:c r="L6570" s="32" t="n">
        <x:v>216.3701765303824</x:v>
      </x:c>
      <x:c r="M6570" s="33" t="n">
        <x:v>2.6</x:v>
      </x:c>
      <x:c r="N6570" s="33" t="n">
        <x:v>39.810717055349734</x:v>
      </x:c>
      <x:c r="O6570" s="32" t="n">
        <x:v>216.3701765303824</x:v>
      </x:c>
      <x:c r="P6570" s="32" t="n">
        <x:v>0</x:v>
      </x:c>
      <x:c r="Q6570" s="33" t="n">
        <x:v>1</x:v>
      </x:c>
      <x:c r="R6570" s="34" t="n">
        <x:v>0</x:v>
      </x:c>
    </x:row>
    <x:row r="6571" ht="18" customHeight="1">
      <x:c r="A6571" s="25" t="str">
        <x:v>EEZ_971</x:v>
      </x:c>
      <x:c r="B6571" s="25" t="str">
        <x:v>Japan (Ogasawara Islands)</x:v>
      </x:c>
      <x:c r="C6571" s="25" t="str">
        <x:v>functional</x:v>
      </x:c>
      <x:c r="D6571" s="25" t="str">
        <x:v>Medium demersals (30 - 89 cm)</x:v>
      </x:c>
      <x:c r="E6571" s="35" t="n">
        <x:v>1</x:v>
      </x:c>
      <x:c r="F6571" s="35" t="n">
        <x:v>1</x:v>
      </x:c>
      <x:c r="G6571" s="32" t="n">
        <x:v>864.0810198273999</x:v>
      </x:c>
      <x:c r="H6571" s="32" t="n">
        <x:v>864.0810198273999</x:v>
      </x:c>
      <x:c r="I6571" s="33" t="n">
        <x:v>0</x:v>
      </x:c>
      <x:c r="J6571" s="34" t="n">
        <x:v>1</x:v>
      </x:c>
      <x:c r="K6571" s="33" t="n">
        <x:v>190.54607179632464</x:v>
      </x:c>
      <x:c r="L6571" s="32" t="n">
        <x:v>164647.24404187317</x:v>
      </x:c>
      <x:c r="M6571" s="33" t="n">
        <x:v>3.28</x:v>
      </x:c>
      <x:c r="N6571" s="33" t="n">
        <x:v>190.54607179632464</x:v>
      </x:c>
      <x:c r="O6571" s="32" t="n">
        <x:v>164647.24404187317</x:v>
      </x:c>
      <x:c r="P6571" s="32" t="n">
        <x:v>0</x:v>
      </x:c>
      <x:c r="Q6571" s="33" t="n">
        <x:v>1</x:v>
      </x:c>
      <x:c r="R6571" s="34" t="n">
        <x:v>0</x:v>
      </x:c>
    </x:row>
    <x:row r="6572" ht="18" customHeight="1">
      <x:c r="A6572" s="25" t="str">
        <x:v>EEZ_971</x:v>
      </x:c>
      <x:c r="B6572" s="25" t="str">
        <x:v>Japan (Ogasawara Islands)</x:v>
      </x:c>
      <x:c r="C6572" s="25" t="str">
        <x:v>functional</x:v>
      </x:c>
      <x:c r="D6572" s="25" t="str">
        <x:v>Medium pelagics (30 - 89 cm)</x:v>
      </x:c>
      <x:c r="E6572" s="35" t="n">
        <x:v>5</x:v>
      </x:c>
      <x:c r="F6572" s="35" t="n">
        <x:v>5</x:v>
      </x:c>
      <x:c r="G6572" s="32" t="n">
        <x:v>10153.8097688007</x:v>
      </x:c>
      <x:c r="H6572" s="32" t="n">
        <x:v>10153.8097688007</x:v>
      </x:c>
      <x:c r="I6572" s="33" t="n">
        <x:v>0</x:v>
      </x:c>
      <x:c r="J6572" s="34" t="n">
        <x:v>1</x:v>
      </x:c>
      <x:c r="K6572" s="33" t="n">
        <x:v>468.7822840107107</x:v>
      </x:c>
      <x:c r="L6572" s="32" t="n">
        <x:v>4759926.134828659</x:v>
      </x:c>
      <x:c r="M6572" s="33" t="n">
        <x:v>3.667517486974498</x:v>
      </x:c>
      <x:c r="N6572" s="33" t="n">
        <x:v>465.06910191177343</x:v>
      </x:c>
      <x:c r="O6572" s="32" t="n">
        <x:v>4722223.190159134</x:v>
      </x:c>
      <x:c r="P6572" s="32" t="n">
        <x:v>37702.94466952514</x:v>
      </x:c>
      <x:c r="Q6572" s="33" t="n">
        <x:v>1.0079841513522902</x:v>
      </x:c>
      <x:c r="R6572" s="34" t="n">
        <x:v>0.00798415135229019</x:v>
      </x:c>
    </x:row>
    <x:row r="6573" ht="18" customHeight="1">
      <x:c r="A6573" s="25" t="str">
        <x:v>EEZ_971</x:v>
      </x:c>
      <x:c r="B6573" s="25" t="str">
        <x:v>Japan (Ogasawara Islands)</x:v>
      </x:c>
      <x:c r="C6573" s="25" t="str">
        <x:v>functional</x:v>
      </x:c>
      <x:c r="D6573" s="25" t="str">
        <x:v>Other demersal invertebrates</x:v>
      </x:c>
      <x:c r="E6573" s="35" t="n">
        <x:v>1</x:v>
      </x:c>
      <x:c r="F6573" s="35" t="n">
        <x:v>1</x:v>
      </x:c>
      <x:c r="G6573" s="32" t="n">
        <x:v>0.9057366136</x:v>
      </x:c>
      <x:c r="H6573" s="32" t="n">
        <x:v>0.9057366136</x:v>
      </x:c>
      <x:c r="I6573" s="33" t="n">
        <x:v>0</x:v>
      </x:c>
      <x:c r="J6573" s="34" t="n">
        <x:v>1</x:v>
      </x:c>
      <x:c r="K6573" s="33" t="n">
        <x:v>26.915348039269166</x:v>
      </x:c>
      <x:c r="L6573" s="32" t="n">
        <x:v>24.378216186953054</x:v>
      </x:c>
      <x:c r="M6573" s="33" t="n">
        <x:v>2.43</x:v>
      </x:c>
      <x:c r="N6573" s="33" t="n">
        <x:v>26.915348039269166</x:v>
      </x:c>
      <x:c r="O6573" s="32" t="n">
        <x:v>24.378216186953054</x:v>
      </x:c>
      <x:c r="P6573" s="32" t="n">
        <x:v>0</x:v>
      </x:c>
      <x:c r="Q6573" s="33" t="n">
        <x:v>1</x:v>
      </x:c>
      <x:c r="R6573" s="34" t="n">
        <x:v>0</x:v>
      </x:c>
    </x:row>
    <x:row r="6574" ht="18" customHeight="1">
      <x:c r="A6574" s="25" t="str">
        <x:v>EEZ_972</x:v>
      </x:c>
      <x:c r="B6574" s="25" t="str">
        <x:v>Glorieuse Islands (France)</x:v>
      </x:c>
      <x:c r="C6574" s="25" t="str">
        <x:v>functional</x:v>
      </x:c>
      <x:c r="D6574" s="25" t="str">
        <x:v>Large pelagics (&gt;=90 cm)</x:v>
      </x:c>
      <x:c r="E6574" s="35" t="n">
        <x:v>4</x:v>
      </x:c>
      <x:c r="F6574" s="35" t="n">
        <x:v>4</x:v>
      </x:c>
      <x:c r="G6574" s="32" t="n">
        <x:v>0.005097875199999999</x:v>
      </x:c>
      <x:c r="H6574" s="32" t="n">
        <x:v>0.005097875199999999</x:v>
      </x:c>
      <x:c r="I6574" s="33" t="n">
        <x:v>0</x:v>
      </x:c>
      <x:c r="J6574" s="34" t="n">
        <x:v>1</x:v>
      </x:c>
      <x:c r="K6574" s="33" t="n">
        <x:v>2994.1647412611005</x:v>
      </x:c>
      <x:c r="L6574" s="32" t="n">
        <x:v>15.263878179189378</x:v>
      </x:c>
      <x:c r="M6574" s="33" t="n">
        <x:v>4.47392852692824</x:v>
      </x:c>
      <x:c r="N6574" s="33" t="n">
        <x:v>2978.0262868856094</x:v>
      </x:c>
      <x:c r="O6574" s="32" t="n">
        <x:v>15.18160635286223</x:v>
      </x:c>
      <x:c r="P6574" s="32" t="n">
        <x:v>0.08227182632714758</x:v>
      </x:c>
      <x:c r="Q6574" s="33" t="n">
        <x:v>1.0054191779456616</x:v>
      </x:c>
      <x:c r="R6574" s="34" t="n">
        <x:v>0.005419177945661636</x:v>
      </x:c>
    </x:row>
    <x:row r="6575" ht="18" customHeight="1">
      <x:c r="A6575" s="25" t="str">
        <x:v>EEZ_972</x:v>
      </x:c>
      <x:c r="B6575" s="25" t="str">
        <x:v>Glorieuse Islands (France)</x:v>
      </x:c>
      <x:c r="C6575" s="25" t="str">
        <x:v>functional</x:v>
      </x:c>
      <x:c r="D6575" s="25" t="str">
        <x:v>Large sharks (&gt;=90 cm)</x:v>
      </x:c>
      <x:c r="E6575" s="35" t="n">
        <x:v>1</x:v>
      </x:c>
      <x:c r="F6575" s="35" t="n">
        <x:v>1</x:v>
      </x:c>
      <x:c r="G6575" s="32" t="n">
        <x:v>1.6673177091</x:v>
      </x:c>
      <x:c r="H6575" s="32" t="n">
        <x:v>1.6673177091</x:v>
      </x:c>
      <x:c r="I6575" s="33" t="n">
        <x:v>0</x:v>
      </x:c>
      <x:c r="J6575" s="34" t="n">
        <x:v>1</x:v>
      </x:c>
      <x:c r="K6575" s="33" t="n">
        <x:v>1122.018454301963</x:v>
      </x:c>
      <x:c r="L6575" s="32" t="n">
        <x:v>1870.761238794672</x:v>
      </x:c>
      <x:c r="M6575" s="33" t="n">
        <x:v>4.05</x:v>
      </x:c>
      <x:c r="N6575" s="33" t="n">
        <x:v>1122.018454301963</x:v>
      </x:c>
      <x:c r="O6575" s="32" t="n">
        <x:v>1870.761238794672</x:v>
      </x:c>
      <x:c r="P6575" s="32" t="n">
        <x:v>0</x:v>
      </x:c>
      <x:c r="Q6575" s="33" t="n">
        <x:v>1</x:v>
      </x:c>
      <x:c r="R6575" s="34" t="n">
        <x:v>0</x:v>
      </x:c>
    </x:row>
    <x:row r="6576" ht="18" customHeight="1">
      <x:c r="A6576" s="25" t="str">
        <x:v>EEZ_972</x:v>
      </x:c>
      <x:c r="B6576" s="25" t="str">
        <x:v>Glorieuse Islands (France)</x:v>
      </x:c>
      <x:c r="C6576" s="25" t="str">
        <x:v>functional</x:v>
      </x:c>
      <x:c r="D6576" s="25" t="str">
        <x:v>Medium demersals (30 - 89 cm)</x:v>
      </x:c>
      <x:c r="E6576" s="35" t="n">
        <x:v>2</x:v>
      </x:c>
      <x:c r="F6576" s="35" t="n">
        <x:v>2</x:v>
      </x:c>
      <x:c r="G6576" s="32" t="n">
        <x:v>90.1737751352</x:v>
      </x:c>
      <x:c r="H6576" s="32" t="n">
        <x:v>90.1737751352</x:v>
      </x:c>
      <x:c r="I6576" s="33" t="n">
        <x:v>0</x:v>
      </x:c>
      <x:c r="J6576" s="34" t="n">
        <x:v>1</x:v>
      </x:c>
      <x:c r="K6576" s="33" t="n">
        <x:v>187.30429096589558</x:v>
      </x:c>
      <x:c r="L6576" s="32" t="n">
        <x:v>16889.93501541674</x:v>
      </x:c>
      <x:c r="M6576" s="33" t="n">
        <x:v>3.272089159499749</x:v>
      </x:c>
      <x:c r="N6576" s="33" t="n">
        <x:v>187.10662258484038</x:v>
      </x:c>
      <x:c r="O6576" s="32" t="n">
        <x:v>16872.11051127213</x:v>
      </x:c>
      <x:c r="P6576" s="32" t="n">
        <x:v>17.82450414460982</x:v>
      </x:c>
      <x:c r="Q6576" s="33" t="n">
        <x:v>1.001056447806734</x:v>
      </x:c>
      <x:c r="R6576" s="34" t="n">
        <x:v>0.0010564478067341604</x:v>
      </x:c>
    </x:row>
    <x:row r="6577" ht="18" customHeight="1">
      <x:c r="A6577" s="25" t="str">
        <x:v>EEZ_972</x:v>
      </x:c>
      <x:c r="B6577" s="25" t="str">
        <x:v>Glorieuse Islands (France)</x:v>
      </x:c>
      <x:c r="C6577" s="25" t="str">
        <x:v>functional</x:v>
      </x:c>
      <x:c r="D6577" s="25" t="str">
        <x:v>Medium pelagics (30 - 89 cm)</x:v>
      </x:c>
      <x:c r="E6577" s="35" t="n">
        <x:v>2</x:v>
      </x:c>
      <x:c r="F6577" s="35" t="n">
        <x:v>2</x:v>
      </x:c>
      <x:c r="G6577" s="32" t="n">
        <x:v>10.6680110701</x:v>
      </x:c>
      <x:c r="H6577" s="32" t="n">
        <x:v>10.6680110701</x:v>
      </x:c>
      <x:c r="I6577" s="33" t="n">
        <x:v>0</x:v>
      </x:c>
      <x:c r="J6577" s="34" t="n">
        <x:v>1</x:v>
      </x:c>
      <x:c r="K6577" s="33" t="n">
        <x:v>1555.6666406077848</x:v>
      </x:c>
      <x:c r="L6577" s="32" t="n">
        <x:v>16595.868943389127</x:v>
      </x:c>
      <x:c r="M6577" s="33" t="n">
        <x:v>4.180526610047654</x:v>
      </x:c>
      <x:c r="N6577" s="33" t="n">
        <x:v>1515.3976521461375</x:v>
      </x:c>
      <x:c r="O6577" s="32" t="n">
        <x:v>16166.278928698544</x:v>
      </x:c>
      <x:c r="P6577" s="32" t="n">
        <x:v>429.5900146905824</x:v>
      </x:c>
      <x:c r="Q6577" s="33" t="n">
        <x:v>1.026573215554754</x:v>
      </x:c>
      <x:c r="R6577" s="34" t="n">
        <x:v>0.0265732155547539</x:v>
      </x:c>
    </x:row>
    <x:row r="6578" ht="18" customHeight="1">
      <x:c r="A6578" s="25" t="str">
        <x:v>EEZ_973</x:v>
      </x:c>
      <x:c r="B6578" s="25" t="str">
        <x:v>Korea (North, Yellow Sea)</x:v>
      </x:c>
      <x:c r="C6578" s="25" t="str">
        <x:v>functional</x:v>
      </x:c>
      <x:c r="D6578" s="25" t="str">
        <x:v>Cephalopods</x:v>
      </x:c>
      <x:c r="E6578" s="35" t="n">
        <x:v>6</x:v>
      </x:c>
      <x:c r="F6578" s="35" t="n">
        <x:v>6</x:v>
      </x:c>
      <x:c r="G6578" s="32" t="n">
        <x:v>20912.6951468415</x:v>
      </x:c>
      <x:c r="H6578" s="32" t="n">
        <x:v>20912.6951468415</x:v>
      </x:c>
      <x:c r="I6578" s="33" t="n">
        <x:v>0</x:v>
      </x:c>
      <x:c r="J6578" s="34" t="n">
        <x:v>1</x:v>
      </x:c>
      <x:c r="K6578" s="33" t="n">
        <x:v>1576.0402690631392</x:v>
      </x:c>
      <x:c r="L6578" s="32" t="n">
        <x:v>32959249.686063483</x:v>
      </x:c>
      <x:c r="M6578" s="33" t="n">
        <x:v>4.160966062564673</x:v>
      </x:c>
      <x:c r="N6578" s="33" t="n">
        <x:v>1448.6586453827656</x:v>
      </x:c>
      <x:c r="O6578" s="32" t="n">
        <x:v>30295356.622726142</x:v>
      </x:c>
      <x:c r="P6578" s="32" t="n">
        <x:v>2663893.063337341</x:v>
      </x:c>
      <x:c r="Q6578" s="33" t="n">
        <x:v>1.0879307379183982</x:v>
      </x:c>
      <x:c r="R6578" s="34" t="n">
        <x:v>0.08793073791839817</x:v>
      </x:c>
    </x:row>
    <x:row r="6579" ht="18" customHeight="1">
      <x:c r="A6579" s="25" t="str">
        <x:v>EEZ_973</x:v>
      </x:c>
      <x:c r="B6579" s="25" t="str">
        <x:v>Korea (North, Yellow Sea)</x:v>
      </x:c>
      <x:c r="C6579" s="25" t="str">
        <x:v>functional</x:v>
      </x:c>
      <x:c r="D6579" s="25" t="str">
        <x:v>Large benthopelagics (&gt;=90 cm)</x:v>
      </x:c>
      <x:c r="E6579" s="35" t="n">
        <x:v>2</x:v>
      </x:c>
      <x:c r="F6579" s="35" t="n">
        <x:v>2</x:v>
      </x:c>
      <x:c r="G6579" s="32" t="n">
        <x:v>3649.7262930125003</x:v>
      </x:c>
      <x:c r="H6579" s="32" t="n">
        <x:v>3649.7262930125003</x:v>
      </x:c>
      <x:c r="I6579" s="33" t="n">
        <x:v>0</x:v>
      </x:c>
      <x:c r="J6579" s="34" t="n">
        <x:v>1</x:v>
      </x:c>
      <x:c r="K6579" s="33" t="n">
        <x:v>2521.150590266265</x:v>
      </x:c>
      <x:c r="L6579" s="32" t="n">
        <x:v>9201509.597938772</x:v>
      </x:c>
      <x:c r="M6579" s="33" t="n">
        <x:v>4.324914548213565</x:v>
      </x:c>
      <x:c r="N6579" s="33" t="n">
        <x:v>2113.073230621501</x:v>
      </x:c>
      <x:c r="O6579" s="32" t="n">
        <x:v>7712138.928860159</x:v>
      </x:c>
      <x:c r="P6579" s="32" t="n">
        <x:v>1489370.6690786136</x:v>
      </x:c>
      <x:c r="Q6579" s="33" t="n">
        <x:v>1.19312031108583</x:v>
      </x:c>
      <x:c r="R6579" s="34" t="n">
        <x:v>0.19312031108583</x:v>
      </x:c>
    </x:row>
    <x:row r="6580" ht="18" customHeight="1">
      <x:c r="A6580" s="25" t="str">
        <x:v>EEZ_973</x:v>
      </x:c>
      <x:c r="B6580" s="25" t="str">
        <x:v>Korea (North, Yellow Sea)</x:v>
      </x:c>
      <x:c r="C6580" s="25" t="str">
        <x:v>functional</x:v>
      </x:c>
      <x:c r="D6580" s="25" t="str">
        <x:v>Large demersals (&gt;=90 cm)</x:v>
      </x:c>
      <x:c r="E6580" s="35" t="n">
        <x:v>2</x:v>
      </x:c>
      <x:c r="F6580" s="35" t="n">
        <x:v>2</x:v>
      </x:c>
      <x:c r="G6580" s="32" t="n">
        <x:v>1602.5063150965</x:v>
      </x:c>
      <x:c r="H6580" s="32" t="n">
        <x:v>1602.5063150965</x:v>
      </x:c>
      <x:c r="I6580" s="33" t="n">
        <x:v>0</x:v>
      </x:c>
      <x:c r="J6580" s="34" t="n">
        <x:v>1</x:v>
      </x:c>
      <x:c r="K6580" s="33" t="n">
        <x:v>2111.5276156110917</x:v>
      </x:c>
      <x:c r="L6580" s="32" t="n">
        <x:v>3383736.3385174293</x:v>
      </x:c>
      <x:c r="M6580" s="33" t="n">
        <x:v>4.31370293580953</x:v>
      </x:c>
      <x:c r="N6580" s="33" t="n">
        <x:v>2059.22089226273</x:v>
      </x:c>
      <x:c r="O6580" s="32" t="n">
        <x:v>3299914.4840296744</x:v>
      </x:c>
      <x:c r="P6580" s="32" t="n">
        <x:v>83821.85448775487</x:v>
      </x:c>
      <x:c r="Q6580" s="33" t="n">
        <x:v>1.025401220211439</x:v>
      </x:c>
      <x:c r="R6580" s="34" t="n">
        <x:v>0.025401220211439</x:v>
      </x:c>
    </x:row>
    <x:row r="6581" ht="18" customHeight="1">
      <x:c r="A6581" s="25" t="str">
        <x:v>EEZ_973</x:v>
      </x:c>
      <x:c r="B6581" s="25" t="str">
        <x:v>Korea (North, Yellow Sea)</x:v>
      </x:c>
      <x:c r="C6581" s="25" t="str">
        <x:v>functional</x:v>
      </x:c>
      <x:c r="D6581" s="25" t="str">
        <x:v>Large flatfishes (&gt;=90 cm)</x:v>
      </x:c>
      <x:c r="E6581" s="35" t="n">
        <x:v>1</x:v>
      </x:c>
      <x:c r="F6581" s="35" t="n">
        <x:v>1</x:v>
      </x:c>
      <x:c r="G6581" s="32" t="n">
        <x:v>38.4959784874</x:v>
      </x:c>
      <x:c r="H6581" s="32" t="n">
        <x:v>38.4959784874</x:v>
      </x:c>
      <x:c r="I6581" s="33" t="n">
        <x:v>0</x:v>
      </x:c>
      <x:c r="J6581" s="34" t="n">
        <x:v>1</x:v>
      </x:c>
      <x:c r="K6581" s="33" t="n">
        <x:v>1778.2794100389228</x:v>
      </x:c>
      <x:c r="L6581" s="32" t="n">
        <x:v>68456.60591344474</x:v>
      </x:c>
      <x:c r="M6581" s="33" t="n">
        <x:v>4.25</x:v>
      </x:c>
      <x:c r="N6581" s="33" t="n">
        <x:v>1778.2794100389228</x:v>
      </x:c>
      <x:c r="O6581" s="32" t="n">
        <x:v>68456.60591344474</x:v>
      </x:c>
      <x:c r="P6581" s="32" t="n">
        <x:v>0</x:v>
      </x:c>
      <x:c r="Q6581" s="33" t="n">
        <x:v>1</x:v>
      </x:c>
      <x:c r="R6581" s="34" t="n">
        <x:v>0</x:v>
      </x:c>
    </x:row>
    <x:row r="6582" ht="18" customHeight="1">
      <x:c r="A6582" s="25" t="str">
        <x:v>EEZ_973</x:v>
      </x:c>
      <x:c r="B6582" s="25" t="str">
        <x:v>Korea (North, Yellow Sea)</x:v>
      </x:c>
      <x:c r="C6582" s="25" t="str">
        <x:v>functional</x:v>
      </x:c>
      <x:c r="D6582" s="25" t="str">
        <x:v>Large pelagics (&gt;=90 cm)</x:v>
      </x:c>
      <x:c r="E6582" s="35" t="n">
        <x:v>1</x:v>
      </x:c>
      <x:c r="F6582" s="35" t="n">
        <x:v>1</x:v>
      </x:c>
      <x:c r="G6582" s="32" t="n">
        <x:v>196.1396377177</x:v>
      </x:c>
      <x:c r="H6582" s="32" t="n">
        <x:v>196.1396377177</x:v>
      </x:c>
      <x:c r="I6582" s="33" t="n">
        <x:v>0</x:v>
      </x:c>
      <x:c r="J6582" s="34" t="n">
        <x:v>1</x:v>
      </x:c>
      <x:c r="K6582" s="33" t="n">
        <x:v>2238.7211385683377</x:v>
      </x:c>
      <x:c r="L6582" s="32" t="n">
        <x:v>439101.9530697506</x:v>
      </x:c>
      <x:c r="M6582" s="33" t="n">
        <x:v>4.35</x:v>
      </x:c>
      <x:c r="N6582" s="33" t="n">
        <x:v>2238.7211385683377</x:v>
      </x:c>
      <x:c r="O6582" s="32" t="n">
        <x:v>439101.9530697506</x:v>
      </x:c>
      <x:c r="P6582" s="32" t="n">
        <x:v>0</x:v>
      </x:c>
      <x:c r="Q6582" s="33" t="n">
        <x:v>1</x:v>
      </x:c>
      <x:c r="R6582" s="34" t="n">
        <x:v>0</x:v>
      </x:c>
    </x:row>
    <x:row r="6583" ht="18" customHeight="1">
      <x:c r="A6583" s="25" t="str">
        <x:v>EEZ_973</x:v>
      </x:c>
      <x:c r="B6583" s="25" t="str">
        <x:v>Korea (North, Yellow Sea)</x:v>
      </x:c>
      <x:c r="C6583" s="25" t="str">
        <x:v>functional</x:v>
      </x:c>
      <x:c r="D6583" s="25" t="str">
        <x:v>Large reef assoc. fish (&gt;=90 cm)</x:v>
      </x:c>
      <x:c r="E6583" s="35" t="n">
        <x:v>2</x:v>
      </x:c>
      <x:c r="F6583" s="35" t="n">
        <x:v>2</x:v>
      </x:c>
      <x:c r="G6583" s="32" t="n">
        <x:v>148.5431927355</x:v>
      </x:c>
      <x:c r="H6583" s="32" t="n">
        <x:v>148.5431927355</x:v>
      </x:c>
      <x:c r="I6583" s="33" t="n">
        <x:v>0</x:v>
      </x:c>
      <x:c r="J6583" s="34" t="n">
        <x:v>1</x:v>
      </x:c>
      <x:c r="K6583" s="33" t="n">
        <x:v>394.0699776756683</x:v>
      </x:c>
      <x:c r="L6583" s="32" t="n">
        <x:v>58536.41264515099</x:v>
      </x:c>
      <x:c r="M6583" s="33" t="n">
        <x:v>3.5751554719927467</x:v>
      </x:c>
      <x:c r="N6583" s="33" t="n">
        <x:v>375.97197346413844</x:v>
      </x:c>
      <x:c r="O6583" s="32" t="n">
        <x:v>55848.077317429816</x:v>
      </x:c>
      <x:c r="P6583" s="32" t="n">
        <x:v>2688.335327721172</x:v>
      </x:c>
      <x:c r="Q6583" s="33" t="n">
        <x:v>1.0481365779602614</x:v>
      </x:c>
      <x:c r="R6583" s="34" t="n">
        <x:v>0.04813657796026149</x:v>
      </x:c>
    </x:row>
    <x:row r="6584" ht="18" customHeight="1">
      <x:c r="A6584" s="25" t="str">
        <x:v>EEZ_973</x:v>
      </x:c>
      <x:c r="B6584" s="25" t="str">
        <x:v>Korea (North, Yellow Sea)</x:v>
      </x:c>
      <x:c r="C6584" s="25" t="str">
        <x:v>functional</x:v>
      </x:c>
      <x:c r="D6584" s="25" t="str">
        <x:v>Large sharks (&gt;=90 cm)</x:v>
      </x:c>
      <x:c r="E6584" s="35" t="n">
        <x:v>1</x:v>
      </x:c>
      <x:c r="F6584" s="35" t="n">
        <x:v>1</x:v>
      </x:c>
      <x:c r="G6584" s="32" t="n">
        <x:v>1.475e-7</x:v>
      </x:c>
      <x:c r="H6584" s="32" t="n">
        <x:v>1.475e-7</x:v>
      </x:c>
      <x:c r="I6584" s="33" t="n">
        <x:v>0</x:v>
      </x:c>
      <x:c r="J6584" s="34" t="n">
        <x:v>1</x:v>
      </x:c>
      <x:c r="K6584" s="33" t="n">
        <x:v>2238.7211385683377</x:v>
      </x:c>
      <x:c r="L6584" s="32" t="n">
        <x:v>0.0003302113679388298</x:v>
      </x:c>
      <x:c r="M6584" s="33" t="n">
        <x:v>4.35</x:v>
      </x:c>
      <x:c r="N6584" s="33" t="n">
        <x:v>2238.7211385683377</x:v>
      </x:c>
      <x:c r="O6584" s="32" t="n">
        <x:v>0.0003302113679388298</x:v>
      </x:c>
      <x:c r="P6584" s="32" t="n">
        <x:v>0</x:v>
      </x:c>
      <x:c r="Q6584" s="33" t="n">
        <x:v>1</x:v>
      </x:c>
      <x:c r="R6584" s="34" t="n">
        <x:v>0</x:v>
      </x:c>
    </x:row>
    <x:row r="6585" ht="18" customHeight="1">
      <x:c r="A6585" s="25" t="str">
        <x:v>EEZ_973</x:v>
      </x:c>
      <x:c r="B6585" s="25" t="str">
        <x:v>Korea (North, Yellow Sea)</x:v>
      </x:c>
      <x:c r="C6585" s="25" t="str">
        <x:v>functional</x:v>
      </x:c>
      <x:c r="D6585" s="25" t="str">
        <x:v>Lobsters, crabs</x:v>
      </x:c>
      <x:c r="E6585" s="35" t="n">
        <x:v>7</x:v>
      </x:c>
      <x:c r="F6585" s="35" t="n">
        <x:v>7</x:v>
      </x:c>
      <x:c r="G6585" s="32" t="n">
        <x:v>5391.3076529345</x:v>
      </x:c>
      <x:c r="H6585" s="32" t="n">
        <x:v>5391.3076529345</x:v>
      </x:c>
      <x:c r="I6585" s="33" t="n">
        <x:v>0</x:v>
      </x:c>
      <x:c r="J6585" s="34" t="n">
        <x:v>1</x:v>
      </x:c>
      <x:c r="K6585" s="33" t="n">
        <x:v>371.18996027952795</x:v>
      </x:c>
      <x:c r="L6585" s="32" t="n">
        <x:v>2001199.273547472</x:v>
      </x:c>
      <x:c r="M6585" s="33" t="n">
        <x:v>3.372360601970858</x:v>
      </x:c>
      <x:c r="N6585" s="33" t="n">
        <x:v>235.7005532739654</x:v>
      </x:c>
      <x:c r="O6585" s="32" t="n">
        <x:v>1270734.1966668253</x:v>
      </x:c>
      <x:c r="P6585" s="32" t="n">
        <x:v>730465.0768806466</x:v>
      </x:c>
      <x:c r="Q6585" s="33" t="n">
        <x:v>1.5748370342095765</x:v>
      </x:c>
      <x:c r="R6585" s="34" t="n">
        <x:v>0.5748370342095765</x:v>
      </x:c>
    </x:row>
    <x:row r="6586" ht="18" customHeight="1">
      <x:c r="A6586" s="25" t="str">
        <x:v>EEZ_973</x:v>
      </x:c>
      <x:c r="B6586" s="25" t="str">
        <x:v>Korea (North, Yellow Sea)</x:v>
      </x:c>
      <x:c r="C6586" s="25" t="str">
        <x:v>functional</x:v>
      </x:c>
      <x:c r="D6586" s="25" t="str">
        <x:v>Medium benthopelagics (30 - 89 cm)</x:v>
      </x:c>
      <x:c r="E6586" s="35" t="n">
        <x:v>3</x:v>
      </x:c>
      <x:c r="F6586" s="35" t="n">
        <x:v>3</x:v>
      </x:c>
      <x:c r="G6586" s="32" t="n">
        <x:v>4816.6388969156</x:v>
      </x:c>
      <x:c r="H6586" s="32" t="n">
        <x:v>4816.6388969156</x:v>
      </x:c>
      <x:c r="I6586" s="33" t="n">
        <x:v>0</x:v>
      </x:c>
      <x:c r="J6586" s="34" t="n">
        <x:v>1</x:v>
      </x:c>
      <x:c r="K6586" s="33" t="n">
        <x:v>314.7340652778319</x:v>
      </x:c>
      <x:c r="L6586" s="32" t="n">
        <x:v>1515960.3410015786</x:v>
      </x:c>
      <x:c r="M6586" s="33" t="n">
        <x:v>3.4822570359423874</x:v>
      </x:c>
      <x:c r="N6586" s="33" t="n">
        <x:v>303.5687315447393</x:v>
      </x:c>
      <x:c r="O6586" s="32" t="n">
        <x:v>1462180.960245721</x:v>
      </x:c>
      <x:c r="P6586" s="32" t="n">
        <x:v>53779.380755857565</x:v>
      </x:c>
      <x:c r="Q6586" s="33" t="n">
        <x:v>1.0367802496531071</x:v>
      </x:c>
      <x:c r="R6586" s="34" t="n">
        <x:v>0.03678024965310715</x:v>
      </x:c>
    </x:row>
    <x:row r="6587" ht="18" customHeight="1">
      <x:c r="A6587" s="25" t="str">
        <x:v>EEZ_973</x:v>
      </x:c>
      <x:c r="B6587" s="25" t="str">
        <x:v>Korea (North, Yellow Sea)</x:v>
      </x:c>
      <x:c r="C6587" s="25" t="str">
        <x:v>functional</x:v>
      </x:c>
      <x:c r="D6587" s="25" t="str">
        <x:v>Medium demersals (30 - 89 cm)</x:v>
      </x:c>
      <x:c r="E6587" s="35" t="n">
        <x:v>4</x:v>
      </x:c>
      <x:c r="F6587" s="35" t="n">
        <x:v>4</x:v>
      </x:c>
      <x:c r="G6587" s="32" t="n">
        <x:v>17140.6796863729</x:v>
      </x:c>
      <x:c r="H6587" s="32" t="n">
        <x:v>17140.6796863729</x:v>
      </x:c>
      <x:c r="I6587" s="33" t="n">
        <x:v>0</x:v>
      </x:c>
      <x:c r="J6587" s="34" t="n">
        <x:v>1</x:v>
      </x:c>
      <x:c r="K6587" s="33" t="n">
        <x:v>231.0517759706516</x:v>
      </x:c>
      <x:c r="L6587" s="32" t="n">
        <x:v>3960384.48288053</x:v>
      </x:c>
      <x:c r="M6587" s="33" t="n">
        <x:v>3.3327066369974556</x:v>
      </x:c>
      <x:c r="N6587" s="33" t="n">
        <x:v>215.13280361738802</x:v>
      </x:c>
      <x:c r="O6587" s="32" t="n">
        <x:v>3687522.476837013</x:v>
      </x:c>
      <x:c r="P6587" s="32" t="n">
        <x:v>272862.00604351703</x:v>
      </x:c>
      <x:c r="Q6587" s="33" t="n">
        <x:v>1.0739960251788256</x:v>
      </x:c>
      <x:c r="R6587" s="34" t="n">
        <x:v>0.07399602517882563</x:v>
      </x:c>
    </x:row>
    <x:row r="6588" ht="18" customHeight="1">
      <x:c r="A6588" s="25" t="str">
        <x:v>EEZ_973</x:v>
      </x:c>
      <x:c r="B6588" s="25" t="str">
        <x:v>Korea (North, Yellow Sea)</x:v>
      </x:c>
      <x:c r="C6588" s="25" t="str">
        <x:v>functional</x:v>
      </x:c>
      <x:c r="D6588" s="25" t="str">
        <x:v>Medium pelagics (30 - 89 cm)</x:v>
      </x:c>
      <x:c r="E6588" s="35" t="n">
        <x:v>6</x:v>
      </x:c>
      <x:c r="F6588" s="35" t="n">
        <x:v>6</x:v>
      </x:c>
      <x:c r="G6588" s="32" t="n">
        <x:v>13075.714263264403</x:v>
      </x:c>
      <x:c r="H6588" s="32" t="n">
        <x:v>13075.714263264403</x:v>
      </x:c>
      <x:c r="I6588" s="33" t="n">
        <x:v>0</x:v>
      </x:c>
      <x:c r="J6588" s="34" t="n">
        <x:v>1</x:v>
      </x:c>
      <x:c r="K6588" s="33" t="n">
        <x:v>201.86648491713498</x:v>
      </x:c>
      <x:c r="L6588" s="32" t="n">
        <x:v>2639548.4761060304</x:v>
      </x:c>
      <x:c r="M6588" s="33" t="n">
        <x:v>3.2420536383549825</x:v>
      </x:c>
      <x:c r="N6588" s="33" t="n">
        <x:v>174.6037787277591</x:v>
      </x:c>
      <x:c r="O6588" s="32" t="n">
        <x:v>2283069.1199304215</x:v>
      </x:c>
      <x:c r="P6588" s="32" t="n">
        <x:v>356479.35617560893</x:v>
      </x:c>
      <x:c r="Q6588" s="33" t="n">
        <x:v>1.1561404133863775</x:v>
      </x:c>
      <x:c r="R6588" s="34" t="n">
        <x:v>0.15614041338637744</x:v>
      </x:c>
    </x:row>
    <x:row r="6589" ht="18" customHeight="1">
      <x:c r="A6589" s="25" t="str">
        <x:v>EEZ_973</x:v>
      </x:c>
      <x:c r="B6589" s="25" t="str">
        <x:v>Korea (North, Yellow Sea)</x:v>
      </x:c>
      <x:c r="C6589" s="25" t="str">
        <x:v>functional</x:v>
      </x:c>
      <x:c r="D6589" s="25" t="str">
        <x:v>Medium reef assoc. fish (30 - 89 cm)</x:v>
      </x:c>
      <x:c r="E6589" s="35" t="n">
        <x:v>2</x:v>
      </x:c>
      <x:c r="F6589" s="35" t="n">
        <x:v>2</x:v>
      </x:c>
      <x:c r="G6589" s="32" t="n">
        <x:v>873.1091723948</x:v>
      </x:c>
      <x:c r="H6589" s="32" t="n">
        <x:v>873.1091723948</x:v>
      </x:c>
      <x:c r="I6589" s="33" t="n">
        <x:v>0</x:v>
      </x:c>
      <x:c r="J6589" s="34" t="n">
        <x:v>1</x:v>
      </x:c>
      <x:c r="K6589" s="33" t="n">
        <x:v>385.3892379093855</x:v>
      </x:c>
      <x:c r="L6589" s="32" t="n">
        <x:v>336486.87856092624</x:v>
      </x:c>
      <x:c r="M6589" s="33" t="n">
        <x:v>3.405059842460863</x:v>
      </x:c>
      <x:c r="N6589" s="33" t="n">
        <x:v>254.1322856294301</x:v>
      </x:c>
      <x:c r="O6589" s="32" t="n">
        <x:v>221885.22958471064</x:v>
      </x:c>
      <x:c r="P6589" s="32" t="n">
        <x:v>114601.6489762156</x:v>
      </x:c>
      <x:c r="Q6589" s="33" t="n">
        <x:v>1.516490661368982</x:v>
      </x:c>
      <x:c r="R6589" s="34" t="n">
        <x:v>0.5164906613689819</x:v>
      </x:c>
    </x:row>
    <x:row r="6590" ht="18" customHeight="1">
      <x:c r="A6590" s="25" t="str">
        <x:v>EEZ_973</x:v>
      </x:c>
      <x:c r="B6590" s="25" t="str">
        <x:v>Korea (North, Yellow Sea)</x:v>
      </x:c>
      <x:c r="C6590" s="25" t="str">
        <x:v>functional</x:v>
      </x:c>
      <x:c r="D6590" s="25" t="str">
        <x:v>Other demersal invertebrates</x:v>
      </x:c>
      <x:c r="E6590" s="35" t="n">
        <x:v>10</x:v>
      </x:c>
      <x:c r="F6590" s="35" t="n">
        <x:v>10</x:v>
      </x:c>
      <x:c r="G6590" s="32" t="n">
        <x:v>2482.0162711586</x:v>
      </x:c>
      <x:c r="H6590" s="32" t="n">
        <x:v>2482.0162711586</x:v>
      </x:c>
      <x:c r="I6590" s="33" t="n">
        <x:v>0</x:v>
      </x:c>
      <x:c r="J6590" s="34" t="n">
        <x:v>1</x:v>
      </x:c>
      <x:c r="K6590" s="33" t="n">
        <x:v>25.184063610301195</x:v>
      </x:c>
      <x:c r="L6590" s="32" t="n">
        <x:v>62507.25565466076</x:v>
      </x:c>
      <x:c r="M6590" s="33" t="n">
        <x:v>2.2858066679864666</x:v>
      </x:c>
      <x:c r="N6590" s="33" t="n">
        <x:v>19.311084668094743</x:v>
      </x:c>
      <x:c r="O6590" s="32" t="n">
        <x:v>47930.42635993252</x:v>
      </x:c>
      <x:c r="P6590" s="32" t="n">
        <x:v>14576.829294728239</x:v>
      </x:c>
      <x:c r="Q6590" s="33" t="n">
        <x:v>1.3041247575238295</x:v>
      </x:c>
      <x:c r="R6590" s="34" t="n">
        <x:v>0.3041247575238294</x:v>
      </x:c>
    </x:row>
    <x:row r="6591" ht="18" customHeight="1">
      <x:c r="A6591" s="25" t="str">
        <x:v>EEZ_973</x:v>
      </x:c>
      <x:c r="B6591" s="25" t="str">
        <x:v>Korea (North, Yellow Sea)</x:v>
      </x:c>
      <x:c r="C6591" s="25" t="str">
        <x:v>functional</x:v>
      </x:c>
      <x:c r="D6591" s="25" t="str">
        <x:v>Shrimps</x:v>
      </x:c>
      <x:c r="E6591" s="35" t="n">
        <x:v>4</x:v>
      </x:c>
      <x:c r="F6591" s="35" t="n">
        <x:v>4</x:v>
      </x:c>
      <x:c r="G6591" s="32" t="n">
        <x:v>11355.6383324425</x:v>
      </x:c>
      <x:c r="H6591" s="32" t="n">
        <x:v>11355.6383324425</x:v>
      </x:c>
      <x:c r="I6591" s="33" t="n">
        <x:v>0</x:v>
      </x:c>
      <x:c r="J6591" s="34" t="n">
        <x:v>1</x:v>
      </x:c>
      <x:c r="K6591" s="33" t="n">
        <x:v>77.02643099995002</x:v>
      </x:c>
      <x:c r="L6591" s="32" t="n">
        <x:v>874684.2924742699</x:v>
      </x:c>
      <x:c r="M6591" s="33" t="n">
        <x:v>2.7849614696643252</x:v>
      </x:c>
      <x:c r="N6591" s="33" t="n">
        <x:v>60.94828219054605</x:v>
      </x:c>
      <x:c r="O6591" s="32" t="n">
        <x:v>692106.6495394873</x:v>
      </x:c>
      <x:c r="P6591" s="32" t="n">
        <x:v>182577.64293478255</x:v>
      </x:c>
      <x:c r="Q6591" s="33" t="n">
        <x:v>1.2637998682085567</x:v>
      </x:c>
      <x:c r="R6591" s="34" t="n">
        <x:v>0.2637998682085568</x:v>
      </x:c>
    </x:row>
    <x:row r="6592" ht="18" customHeight="1">
      <x:c r="A6592" s="25" t="str">
        <x:v>EEZ_973</x:v>
      </x:c>
      <x:c r="B6592" s="25" t="str">
        <x:v>Korea (North, Yellow Sea)</x:v>
      </x:c>
      <x:c r="C6592" s="25" t="str">
        <x:v>functional</x:v>
      </x:c>
      <x:c r="D6592" s="25" t="str">
        <x:v>Small bathydemersals (&lt;30 cm)</x:v>
      </x:c>
      <x:c r="E6592" s="35" t="n">
        <x:v>1</x:v>
      </x:c>
      <x:c r="F6592" s="35" t="n">
        <x:v>1</x:v>
      </x:c>
      <x:c r="G6592" s="32" t="n">
        <x:v>615.9356551874</x:v>
      </x:c>
      <x:c r="H6592" s="32" t="n">
        <x:v>615.9356551874</x:v>
      </x:c>
      <x:c r="I6592" s="33" t="n">
        <x:v>0</x:v>
      </x:c>
      <x:c r="J6592" s="34" t="n">
        <x:v>1</x:v>
      </x:c>
      <x:c r="K6592" s="33" t="n">
        <x:v>323.5936569296281</x:v>
      </x:c>
      <x:c r="L6592" s="32" t="n">
        <x:v>199312.8710954372</x:v>
      </x:c>
      <x:c r="M6592" s="33" t="n">
        <x:v>3.51</x:v>
      </x:c>
      <x:c r="N6592" s="33" t="n">
        <x:v>323.5936569296281</x:v>
      </x:c>
      <x:c r="O6592" s="32" t="n">
        <x:v>199312.8710954372</x:v>
      </x:c>
      <x:c r="P6592" s="32" t="n">
        <x:v>0</x:v>
      </x:c>
      <x:c r="Q6592" s="33" t="n">
        <x:v>1</x:v>
      </x:c>
      <x:c r="R6592" s="34" t="n">
        <x:v>0</x:v>
      </x:c>
    </x:row>
    <x:row r="6593" ht="18" customHeight="1">
      <x:c r="A6593" s="25" t="str">
        <x:v>EEZ_973</x:v>
      </x:c>
      <x:c r="B6593" s="25" t="str">
        <x:v>Korea (North, Yellow Sea)</x:v>
      </x:c>
      <x:c r="C6593" s="25" t="str">
        <x:v>functional</x:v>
      </x:c>
      <x:c r="D6593" s="25" t="str">
        <x:v>Small demersals (&lt;30 cm)</x:v>
      </x:c>
      <x:c r="E6593" s="35" t="n">
        <x:v>2</x:v>
      </x:c>
      <x:c r="F6593" s="35" t="n">
        <x:v>2</x:v>
      </x:c>
      <x:c r="G6593" s="32" t="n">
        <x:v>2734.7105311883</x:v>
      </x:c>
      <x:c r="H6593" s="32" t="n">
        <x:v>2734.7105311883</x:v>
      </x:c>
      <x:c r="I6593" s="33" t="n">
        <x:v>0</x:v>
      </x:c>
      <x:c r="J6593" s="34" t="n">
        <x:v>1</x:v>
      </x:c>
      <x:c r="K6593" s="33" t="n">
        <x:v>100.01163328715025</x:v>
      </x:c>
      <x:c r="L6593" s="32" t="n">
        <x:v>273502.8667917121</x:v>
      </x:c>
      <x:c r="M6593" s="33" t="n">
        <x:v>3.0000197170895806</x:v>
      </x:c>
      <x:c r="N6593" s="33" t="n">
        <x:v>100.00454013071537</x:v>
      </x:c>
      <x:c r="O6593" s="32" t="n">
        <x:v>273483.4690621103</x:v>
      </x:c>
      <x:c r="P6593" s="32" t="n">
        <x:v>19.39772960182745</x:v>
      </x:c>
      <x:c r="Q6593" s="33" t="n">
        <x:v>1.0000709283441092</x:v>
      </x:c>
      <x:c r="R6593" s="34" t="n">
        <x:v>0.00007092834410924512</x:v>
      </x:c>
    </x:row>
    <x:row r="6594" ht="18" customHeight="1">
      <x:c r="A6594" s="25" t="str">
        <x:v>EEZ_973</x:v>
      </x:c>
      <x:c r="B6594" s="25" t="str">
        <x:v>Korea (North, Yellow Sea)</x:v>
      </x:c>
      <x:c r="C6594" s="25" t="str">
        <x:v>functional</x:v>
      </x:c>
      <x:c r="D6594" s="25" t="str">
        <x:v>Small pelagics (&lt;30 cm)</x:v>
      </x:c>
      <x:c r="E6594" s="35" t="n">
        <x:v>2</x:v>
      </x:c>
      <x:c r="F6594" s="35" t="n">
        <x:v>2</x:v>
      </x:c>
      <x:c r="G6594" s="32" t="n">
        <x:v>2109.4273742859</x:v>
      </x:c>
      <x:c r="H6594" s="32" t="n">
        <x:v>2109.4273742859</x:v>
      </x:c>
      <x:c r="I6594" s="33" t="n">
        <x:v>0</x:v>
      </x:c>
      <x:c r="J6594" s="34" t="n">
        <x:v>1</x:v>
      </x:c>
      <x:c r="K6594" s="33" t="n">
        <x:v>135.70587117511923</x:v>
      </x:c>
      <x:c r="L6594" s="32" t="n">
        <x:v>286261.6795081124</x:v>
      </x:c>
      <x:c r="M6594" s="33" t="n">
        <x:v>3.130145274193094</x:v>
      </x:c>
      <x:c r="N6594" s="33" t="n">
        <x:v>134.94141945069768</x:v>
      </x:c>
      <x:c r="O6594" s="32" t="n">
        <x:v>284649.1241142975</x:v>
      </x:c>
      <x:c r="P6594" s="32" t="n">
        <x:v>1612.555393814866</x:v>
      </x:c>
      <x:c r="Q6594" s="33" t="n">
        <x:v>1.0056650636071072</x:v>
      </x:c>
      <x:c r="R6594" s="34" t="n">
        <x:v>0.005665063607107265</x:v>
      </x:c>
    </x:row>
    <x:row r="6595" ht="18" customHeight="1">
      <x:c r="A6595" s="25" t="str">
        <x:v>EEZ_973</x:v>
      </x:c>
      <x:c r="B6595" s="25" t="str">
        <x:v>Korea (North, Yellow Sea)</x:v>
      </x:c>
      <x:c r="C6595" s="25" t="str">
        <x:v>functional</x:v>
      </x:c>
      <x:c r="D6595" s="25" t="str">
        <x:v>Small to medium flatfishes (&lt;90 cm)</x:v>
      </x:c>
      <x:c r="E6595" s="35" t="n">
        <x:v>2</x:v>
      </x:c>
      <x:c r="F6595" s="35" t="n">
        <x:v>2</x:v>
      </x:c>
      <x:c r="G6595" s="32" t="n">
        <x:v>1902.1960651713</x:v>
      </x:c>
      <x:c r="H6595" s="32" t="n">
        <x:v>1902.1960651713</x:v>
      </x:c>
      <x:c r="I6595" s="33" t="n">
        <x:v>0</x:v>
      </x:c>
      <x:c r="J6595" s="34" t="n">
        <x:v>1</x:v>
      </x:c>
      <x:c r="K6595" s="33" t="n">
        <x:v>369.9540188438465</x:v>
      </x:c>
      <x:c r="L6595" s="32" t="n">
        <x:v>703725.0789390737</x:v>
      </x:c>
      <x:c r="M6595" s="33" t="n">
        <x:v>3.5679762349847963</x:v>
      </x:c>
      <x:c r="N6595" s="33" t="n">
        <x:v>369.8079429773242</x:v>
      </x:c>
      <x:c r="O6595" s="32" t="n">
        <x:v>703447.2140005586</x:v>
      </x:c>
      <x:c r="P6595" s="32" t="n">
        <x:v>277.86493851512205</x:v>
      </x:c>
      <x:c r="Q6595" s="33" t="n">
        <x:v>1.0003950046755248</x:v>
      </x:c>
      <x:c r="R6595" s="34" t="n">
        <x:v>0.0003950046755248097</x:v>
      </x:c>
    </x:row>
    <x:row r="6596" ht="18" customHeight="1">
      <x:c r="A6596" s="25" t="str">
        <x:v>EEZ_974</x:v>
      </x:c>
      <x:c r="B6596" s="25" t="str">
        <x:v>Korea (North, Sea of Japan)</x:v>
      </x:c>
      <x:c r="C6596" s="25" t="str">
        <x:v>functional</x:v>
      </x:c>
      <x:c r="D6596" s="25" t="str">
        <x:v>Cephalopods</x:v>
      </x:c>
      <x:c r="E6596" s="35" t="n">
        <x:v>5</x:v>
      </x:c>
      <x:c r="F6596" s="35" t="n">
        <x:v>5</x:v>
      </x:c>
      <x:c r="G6596" s="32" t="n">
        <x:v>27176.2271588024</x:v>
      </x:c>
      <x:c r="H6596" s="32" t="n">
        <x:v>27176.2271588024</x:v>
      </x:c>
      <x:c r="I6596" s="33" t="n">
        <x:v>0</x:v>
      </x:c>
      <x:c r="J6596" s="34" t="n">
        <x:v>1</x:v>
      </x:c>
      <x:c r="K6596" s="33" t="n">
        <x:v>1695.1704829212135</x:v>
      </x:c>
      <x:c r="L6596" s="32" t="n">
        <x:v>46068338.116763666</x:v>
      </x:c>
      <x:c r="M6596" s="33" t="n">
        <x:v>4.20997509023265</x:v>
      </x:c>
      <x:c r="N6596" s="33" t="n">
        <x:v>1621.7170780935708</x:v>
      </x:c>
      <x:c r="O6596" s="32" t="n">
        <x:v>44072151.701580174</x:v>
      </x:c>
      <x:c r="P6596" s="32" t="n">
        <x:v>1996186.415183492</x:v>
      </x:c>
      <x:c r="Q6596" s="33" t="n">
        <x:v>1.0452936001105642</x:v>
      </x:c>
      <x:c r="R6596" s="34" t="n">
        <x:v>0.04529360011056416</x:v>
      </x:c>
    </x:row>
    <x:row r="6597" ht="18" customHeight="1">
      <x:c r="A6597" s="25" t="str">
        <x:v>EEZ_974</x:v>
      </x:c>
      <x:c r="B6597" s="25" t="str">
        <x:v>Korea (North, Sea of Japan)</x:v>
      </x:c>
      <x:c r="C6597" s="25" t="str">
        <x:v>functional</x:v>
      </x:c>
      <x:c r="D6597" s="25" t="str">
        <x:v>Large benthopelagics (&gt;=90 cm)</x:v>
      </x:c>
      <x:c r="E6597" s="35" t="n">
        <x:v>2</x:v>
      </x:c>
      <x:c r="F6597" s="35" t="n">
        <x:v>2</x:v>
      </x:c>
      <x:c r="G6597" s="32" t="n">
        <x:v>1314.5146390063</x:v>
      </x:c>
      <x:c r="H6597" s="32" t="n">
        <x:v>1314.5146390063</x:v>
      </x:c>
      <x:c r="I6597" s="33" t="n">
        <x:v>0</x:v>
      </x:c>
      <x:c r="J6597" s="34" t="n">
        <x:v>1</x:v>
      </x:c>
      <x:c r="K6597" s="33" t="n">
        <x:v>1896.8936917241404</x:v>
      </x:c>
      <x:c r="L6597" s="32" t="n">
        <x:v>2493494.526410086</x:v>
      </x:c>
      <x:c r="M6597" s="33" t="n">
        <x:v>3.7809339516957863</x:v>
      </x:c>
      <x:c r="N6597" s="33" t="n">
        <x:v>603.8567867411115</x:v>
      </x:c>
      <x:c r="O6597" s="32" t="n">
        <x:v>793778.5860344964</x:v>
      </x:c>
      <x:c r="P6597" s="32" t="n">
        <x:v>1699715.9403755898</x:v>
      </x:c>
      <x:c r="Q6597" s="33" t="n">
        <x:v>3.1412972966011994</x:v>
      </x:c>
      <x:c r="R6597" s="34" t="n">
        <x:v>2.1412972966011994</x:v>
      </x:c>
    </x:row>
    <x:row r="6598" ht="18" customHeight="1">
      <x:c r="A6598" s="25" t="str">
        <x:v>EEZ_974</x:v>
      </x:c>
      <x:c r="B6598" s="25" t="str">
        <x:v>Korea (North, Sea of Japan)</x:v>
      </x:c>
      <x:c r="C6598" s="25" t="str">
        <x:v>functional</x:v>
      </x:c>
      <x:c r="D6598" s="25" t="str">
        <x:v>Large demersals (&gt;=90 cm)</x:v>
      </x:c>
      <x:c r="E6598" s="35" t="n">
        <x:v>2</x:v>
      </x:c>
      <x:c r="F6598" s="35" t="n">
        <x:v>2</x:v>
      </x:c>
      <x:c r="G6598" s="32" t="n">
        <x:v>725.4572956851</x:v>
      </x:c>
      <x:c r="H6598" s="32" t="n">
        <x:v>725.4572956851</x:v>
      </x:c>
      <x:c r="I6598" s="33" t="n">
        <x:v>0</x:v>
      </x:c>
      <x:c r="J6598" s="34" t="n">
        <x:v>1</x:v>
      </x:c>
      <x:c r="K6598" s="33" t="n">
        <x:v>1850.76088487137</x:v>
      </x:c>
      <x:c r="L6598" s="32" t="n">
        <x:v>1342647.9864985468</x:v>
      </x:c>
      <x:c r="M6598" s="33" t="n">
        <x:v>4.253529773387894</x:v>
      </x:c>
      <x:c r="N6598" s="33" t="n">
        <x:v>1792.7914543317777</x:v>
      </x:c>
      <x:c r="O6598" s="32" t="n">
        <x:v>1300593.6401868889</x:v>
      </x:c>
      <x:c r="P6598" s="32" t="n">
        <x:v>42054.34631165792</x:v>
      </x:c>
      <x:c r="Q6598" s="33" t="n">
        <x:v>1.0323347316273321</x:v>
      </x:c>
      <x:c r="R6598" s="34" t="n">
        <x:v>0.03233473162733205</x:v>
      </x:c>
    </x:row>
    <x:row r="6599" ht="18" customHeight="1">
      <x:c r="A6599" s="25" t="str">
        <x:v>EEZ_974</x:v>
      </x:c>
      <x:c r="B6599" s="25" t="str">
        <x:v>Korea (North, Sea of Japan)</x:v>
      </x:c>
      <x:c r="C6599" s="25" t="str">
        <x:v>functional</x:v>
      </x:c>
      <x:c r="D6599" s="25" t="str">
        <x:v>Large flatfishes (&gt;=90 cm)</x:v>
      </x:c>
      <x:c r="E6599" s="35" t="n">
        <x:v>1</x:v>
      </x:c>
      <x:c r="F6599" s="35" t="n">
        <x:v>1</x:v>
      </x:c>
      <x:c r="G6599" s="32" t="n">
        <x:v>41.7039766947</x:v>
      </x:c>
      <x:c r="H6599" s="32" t="n">
        <x:v>41.7039766947</x:v>
      </x:c>
      <x:c r="I6599" s="33" t="n">
        <x:v>0</x:v>
      </x:c>
      <x:c r="J6599" s="34" t="n">
        <x:v>1</x:v>
      </x:c>
      <x:c r="K6599" s="33" t="n">
        <x:v>1778.2794100389228</x:v>
      </x:c>
      <x:c r="L6599" s="32" t="n">
        <x:v>74161.3230729281</x:v>
      </x:c>
      <x:c r="M6599" s="33" t="n">
        <x:v>4.25</x:v>
      </x:c>
      <x:c r="N6599" s="33" t="n">
        <x:v>1778.2794100389228</x:v>
      </x:c>
      <x:c r="O6599" s="32" t="n">
        <x:v>74161.3230729281</x:v>
      </x:c>
      <x:c r="P6599" s="32" t="n">
        <x:v>0</x:v>
      </x:c>
      <x:c r="Q6599" s="33" t="n">
        <x:v>1</x:v>
      </x:c>
      <x:c r="R6599" s="34" t="n">
        <x:v>0</x:v>
      </x:c>
    </x:row>
    <x:row r="6600" ht="18" customHeight="1">
      <x:c r="A6600" s="25" t="str">
        <x:v>EEZ_974</x:v>
      </x:c>
      <x:c r="B6600" s="25" t="str">
        <x:v>Korea (North, Sea of Japan)</x:v>
      </x:c>
      <x:c r="C6600" s="25" t="str">
        <x:v>functional</x:v>
      </x:c>
      <x:c r="D6600" s="25" t="str">
        <x:v>Large pelagics (&gt;=90 cm)</x:v>
      </x:c>
      <x:c r="E6600" s="35" t="n">
        <x:v>1</x:v>
      </x:c>
      <x:c r="F6600" s="35" t="n">
        <x:v>1</x:v>
      </x:c>
      <x:c r="G6600" s="32" t="n">
        <x:v>157.46683416850001</x:v>
      </x:c>
      <x:c r="H6600" s="32" t="n">
        <x:v>157.46683416850001</x:v>
      </x:c>
      <x:c r="I6600" s="33" t="n">
        <x:v>0</x:v>
      </x:c>
      <x:c r="J6600" s="34" t="n">
        <x:v>1</x:v>
      </x:c>
      <x:c r="K6600" s="33" t="n">
        <x:v>2238.7211385683377</x:v>
      </x:c>
      <x:c r="L6600" s="32" t="n">
        <x:v>352524.33027645596</x:v>
      </x:c>
      <x:c r="M6600" s="33" t="n">
        <x:v>4.35</x:v>
      </x:c>
      <x:c r="N6600" s="33" t="n">
        <x:v>2238.7211385683377</x:v>
      </x:c>
      <x:c r="O6600" s="32" t="n">
        <x:v>352524.33027645596</x:v>
      </x:c>
      <x:c r="P6600" s="32" t="n">
        <x:v>0</x:v>
      </x:c>
      <x:c r="Q6600" s="33" t="n">
        <x:v>1</x:v>
      </x:c>
      <x:c r="R6600" s="34" t="n">
        <x:v>0</x:v>
      </x:c>
    </x:row>
    <x:row r="6601" ht="18" customHeight="1">
      <x:c r="A6601" s="25" t="str">
        <x:v>EEZ_974</x:v>
      </x:c>
      <x:c r="B6601" s="25" t="str">
        <x:v>Korea (North, Sea of Japan)</x:v>
      </x:c>
      <x:c r="C6601" s="25" t="str">
        <x:v>functional</x:v>
      </x:c>
      <x:c r="D6601" s="25" t="str">
        <x:v>Large reef assoc. fish (&gt;=90 cm)</x:v>
      </x:c>
      <x:c r="E6601" s="35" t="n">
        <x:v>2</x:v>
      </x:c>
      <x:c r="F6601" s="35" t="n">
        <x:v>2</x:v>
      </x:c>
      <x:c r="G6601" s="32" t="n">
        <x:v>160.92179213010002</x:v>
      </x:c>
      <x:c r="H6601" s="32" t="n">
        <x:v>160.92179213010002</x:v>
      </x:c>
      <x:c r="I6601" s="33" t="n">
        <x:v>0</x:v>
      </x:c>
      <x:c r="J6601" s="34" t="n">
        <x:v>1</x:v>
      </x:c>
      <x:c r="K6601" s="33" t="n">
        <x:v>394.0699776757115</x:v>
      </x:c>
      <x:c r="L6601" s="32" t="n">
        <x:v>63414.447032244</x:v>
      </x:c>
      <x:c r="M6601" s="33" t="n">
        <x:v>3.5751554719927876</x:v>
      </x:c>
      <x:c r="N6601" s="33" t="n">
        <x:v>375.9719734641738</x:v>
      </x:c>
      <x:c r="O6601" s="32" t="n">
        <x:v>60502.083760545254</x:v>
      </x:c>
      <x:c r="P6601" s="32" t="n">
        <x:v>2912.3632716987486</x:v>
      </x:c>
      <x:c r="Q6601" s="33" t="n">
        <x:v>1.0481365779602778</x:v>
      </x:c>
      <x:c r="R6601" s="34" t="n">
        <x:v>0.04813657796027787</x:v>
      </x:c>
    </x:row>
    <x:row r="6602" ht="18" customHeight="1">
      <x:c r="A6602" s="25" t="str">
        <x:v>EEZ_974</x:v>
      </x:c>
      <x:c r="B6602" s="25" t="str">
        <x:v>Korea (North, Sea of Japan)</x:v>
      </x:c>
      <x:c r="C6602" s="25" t="str">
        <x:v>functional</x:v>
      </x:c>
      <x:c r="D6602" s="25" t="str">
        <x:v>Large sharks (&gt;=90 cm)</x:v>
      </x:c>
      <x:c r="E6602" s="35" t="n">
        <x:v>1</x:v>
      </x:c>
      <x:c r="F6602" s="35" t="n">
        <x:v>1</x:v>
      </x:c>
      <x:c r="G6602" s="32" t="n">
        <x:v>0.0036988551</x:v>
      </x:c>
      <x:c r="H6602" s="32" t="n">
        <x:v>0.0036988551</x:v>
      </x:c>
      <x:c r="I6602" s="33" t="n">
        <x:v>0</x:v>
      </x:c>
      <x:c r="J6602" s="34" t="n">
        <x:v>1</x:v>
      </x:c>
      <x:c r="K6602" s="33" t="n">
        <x:v>2238.721138568337</x:v>
      </x:c>
      <x:c r="L6602" s="32" t="n">
        <x:v>8.280705100871302</x:v>
      </x:c>
      <x:c r="M6602" s="33" t="n">
        <x:v>4.35</x:v>
      </x:c>
      <x:c r="N6602" s="33" t="n">
        <x:v>2238.7211385683377</x:v>
      </x:c>
      <x:c r="O6602" s="32" t="n">
        <x:v>8.280705100871302</x:v>
      </x:c>
      <x:c r="P6602" s="32" t="n">
        <x:v>0</x:v>
      </x:c>
      <x:c r="Q6602" s="33" t="n">
        <x:v>1</x:v>
      </x:c>
      <x:c r="R6602" s="34" t="n">
        <x:v>0</x:v>
      </x:c>
    </x:row>
    <x:row r="6603" ht="18" customHeight="1">
      <x:c r="A6603" s="25" t="str">
        <x:v>EEZ_974</x:v>
      </x:c>
      <x:c r="B6603" s="25" t="str">
        <x:v>Korea (North, Sea of Japan)</x:v>
      </x:c>
      <x:c r="C6603" s="25" t="str">
        <x:v>functional</x:v>
      </x:c>
      <x:c r="D6603" s="25" t="str">
        <x:v>Lobsters, crabs</x:v>
      </x:c>
      <x:c r="E6603" s="35" t="n">
        <x:v>7</x:v>
      </x:c>
      <x:c r="F6603" s="35" t="n">
        <x:v>7</x:v>
      </x:c>
      <x:c r="G6603" s="32" t="n">
        <x:v>3050.9398347091997</x:v>
      </x:c>
      <x:c r="H6603" s="32" t="n">
        <x:v>3050.9398347091997</x:v>
      </x:c>
      <x:c r="I6603" s="33" t="n">
        <x:v>0</x:v>
      </x:c>
      <x:c r="J6603" s="34" t="n">
        <x:v>1</x:v>
      </x:c>
      <x:c r="K6603" s="33" t="n">
        <x:v>174.7165685326999</x:v>
      </x:c>
      <x:c r="L6603" s="32" t="n">
        <x:v>533049.738720114</x:v>
      </x:c>
      <x:c r="M6603" s="33" t="n">
        <x:v>3.046584319288439</x:v>
      </x:c>
      <x:c r="N6603" s="33" t="n">
        <x:v>111.32285077374624</x:v>
      </x:c>
      <x:c r="O6603" s="32" t="n">
        <x:v>339639.31993901025</x:v>
      </x:c>
      <x:c r="P6603" s="32" t="n">
        <x:v>193410.41878110374</x:v>
      </x:c>
      <x:c r="Q6603" s="33" t="n">
        <x:v>1.569458267717162</x:v>
      </x:c>
      <x:c r="R6603" s="34" t="n">
        <x:v>0.569458267717162</x:v>
      </x:c>
    </x:row>
    <x:row r="6604" ht="18" customHeight="1">
      <x:c r="A6604" s="25" t="str">
        <x:v>EEZ_974</x:v>
      </x:c>
      <x:c r="B6604" s="25" t="str">
        <x:v>Korea (North, Sea of Japan)</x:v>
      </x:c>
      <x:c r="C6604" s="25" t="str">
        <x:v>functional</x:v>
      </x:c>
      <x:c r="D6604" s="25" t="str">
        <x:v>Medium benthopelagics (30 - 89 cm)</x:v>
      </x:c>
      <x:c r="E6604" s="35" t="n">
        <x:v>3</x:v>
      </x:c>
      <x:c r="F6604" s="35" t="n">
        <x:v>3</x:v>
      </x:c>
      <x:c r="G6604" s="32" t="n">
        <x:v>67133.2771656204</x:v>
      </x:c>
      <x:c r="H6604" s="32" t="n">
        <x:v>67133.2771656204</x:v>
      </x:c>
      <x:c r="I6604" s="33" t="n">
        <x:v>0</x:v>
      </x:c>
      <x:c r="J6604" s="34" t="n">
        <x:v>1</x:v>
      </x:c>
      <x:c r="K6604" s="33" t="n">
        <x:v>370.48794429014424</x:v>
      </x:c>
      <x:c r="L6604" s="32" t="n">
        <x:v>24872069.850551184</x:v>
      </x:c>
      <x:c r="M6604" s="33" t="n">
        <x:v>3.568346066567301</x:v>
      </x:c>
      <x:c r="N6604" s="33" t="n">
        <x:v>370.12299396717134</x:v>
      </x:c>
      <x:c r="O6604" s="32" t="n">
        <x:v>24847569.53936736</x:v>
      </x:c>
      <x:c r="P6604" s="32" t="n">
        <x:v>24500.311183825135</x:v>
      </x:c>
      <x:c r="Q6604" s="33" t="n">
        <x:v>1.0009860244538207</x:v>
      </x:c>
      <x:c r="R6604" s="34" t="n">
        <x:v>0.0009860244538206426</x:v>
      </x:c>
    </x:row>
    <x:row r="6605" ht="18" customHeight="1">
      <x:c r="A6605" s="25" t="str">
        <x:v>EEZ_974</x:v>
      </x:c>
      <x:c r="B6605" s="25" t="str">
        <x:v>Korea (North, Sea of Japan)</x:v>
      </x:c>
      <x:c r="C6605" s="25" t="str">
        <x:v>functional</x:v>
      </x:c>
      <x:c r="D6605" s="25" t="str">
        <x:v>Medium demersals (30 - 89 cm)</x:v>
      </x:c>
      <x:c r="E6605" s="35" t="n">
        <x:v>4</x:v>
      </x:c>
      <x:c r="F6605" s="35" t="n">
        <x:v>4</x:v>
      </x:c>
      <x:c r="G6605" s="32" t="n">
        <x:v>30408.068033715703</x:v>
      </x:c>
      <x:c r="H6605" s="32" t="n">
        <x:v>30408.068033715703</x:v>
      </x:c>
      <x:c r="I6605" s="33" t="n">
        <x:v>0</x:v>
      </x:c>
      <x:c r="J6605" s="34" t="n">
        <x:v>1</x:v>
      </x:c>
      <x:c r="K6605" s="33" t="n">
        <x:v>215.7874819679416</x:v>
      </x:c>
      <x:c r="L6605" s="32" t="n">
        <x:v>6561680.432505368</x:v>
      </x:c>
      <x:c r="M6605" s="33" t="n">
        <x:v>3.319075342288478</x:v>
      </x:c>
      <x:c r="N6605" s="33" t="n">
        <x:v>208.48525361771226</x:v>
      </x:c>
      <x:c r="O6605" s="32" t="n">
        <x:v>6339633.776033867</x:v>
      </x:c>
      <x:c r="P6605" s="32" t="n">
        <x:v>222046.6564715011</x:v>
      </x:c>
      <x:c r="Q6605" s="33" t="n">
        <x:v>1.0350251551297678</x:v>
      </x:c>
      <x:c r="R6605" s="34" t="n">
        <x:v>0.03502515512976769</x:v>
      </x:c>
    </x:row>
    <x:row r="6606" ht="18" customHeight="1">
      <x:c r="A6606" s="25" t="str">
        <x:v>EEZ_974</x:v>
      </x:c>
      <x:c r="B6606" s="25" t="str">
        <x:v>Korea (North, Sea of Japan)</x:v>
      </x:c>
      <x:c r="C6606" s="25" t="str">
        <x:v>functional</x:v>
      </x:c>
      <x:c r="D6606" s="25" t="str">
        <x:v>Medium pelagics (30 - 89 cm)</x:v>
      </x:c>
      <x:c r="E6606" s="35" t="n">
        <x:v>6</x:v>
      </x:c>
      <x:c r="F6606" s="35" t="n">
        <x:v>6</x:v>
      </x:c>
      <x:c r="G6606" s="32" t="n">
        <x:v>19445.6730311308</x:v>
      </x:c>
      <x:c r="H6606" s="32" t="n">
        <x:v>19445.6730311308</x:v>
      </x:c>
      <x:c r="I6606" s="33" t="n">
        <x:v>0</x:v>
      </x:c>
      <x:c r="J6606" s="34" t="n">
        <x:v>1</x:v>
      </x:c>
      <x:c r="K6606" s="33" t="n">
        <x:v>168.1277440773961</x:v>
      </x:c>
      <x:c r="L6606" s="32" t="n">
        <x:v>3269357.138790682</x:v>
      </x:c>
      <x:c r="M6606" s="33" t="n">
        <x:v>3.078754611554844</x:v>
      </x:c>
      <x:c r="N6606" s="33" t="n">
        <x:v>119.88217441638855</x:v>
      </x:c>
      <x:c r="O6606" s="32" t="n">
        <x:v>2331189.5659620855</x:v>
      </x:c>
      <x:c r="P6606" s="32" t="n">
        <x:v>938167.5728285965</x:v>
      </x:c>
      <x:c r="Q6606" s="33" t="n">
        <x:v>1.4024415631087528</x:v>
      </x:c>
      <x:c r="R6606" s="34" t="n">
        <x:v>0.40244156310875273</x:v>
      </x:c>
    </x:row>
    <x:row r="6607" ht="18" customHeight="1">
      <x:c r="A6607" s="25" t="str">
        <x:v>EEZ_974</x:v>
      </x:c>
      <x:c r="B6607" s="25" t="str">
        <x:v>Korea (North, Sea of Japan)</x:v>
      </x:c>
      <x:c r="C6607" s="25" t="str">
        <x:v>functional</x:v>
      </x:c>
      <x:c r="D6607" s="25" t="str">
        <x:v>Other demersal invertebrates</x:v>
      </x:c>
      <x:c r="E6607" s="35" t="n">
        <x:v>8</x:v>
      </x:c>
      <x:c r="F6607" s="35" t="n">
        <x:v>8</x:v>
      </x:c>
      <x:c r="G6607" s="32" t="n">
        <x:v>1624.8361620023002</x:v>
      </x:c>
      <x:c r="H6607" s="32" t="n">
        <x:v>1624.8361620023002</x:v>
      </x:c>
      <x:c r="I6607" s="33" t="n">
        <x:v>0</x:v>
      </x:c>
      <x:c r="J6607" s="34" t="n">
        <x:v>1</x:v>
      </x:c>
      <x:c r="K6607" s="33" t="n">
        <x:v>20.095223242536626</x:v>
      </x:c>
      <x:c r="L6607" s="32" t="n">
        <x:v>32651.44540798263</x:v>
      </x:c>
      <x:c r="M6607" s="33" t="n">
        <x:v>2.240690632662834</x:v>
      </x:c>
      <x:c r="N6607" s="33" t="n">
        <x:v>17.405665484601776</x:v>
      </x:c>
      <x:c r="O6607" s="32" t="n">
        <x:v>28281.354703096258</x:v>
      </x:c>
      <x:c r="P6607" s="32" t="n">
        <x:v>4370.09070488637</x:v>
      </x:c>
      <x:c r="Q6607" s="33" t="n">
        <x:v>1.1545219721885505</x:v>
      </x:c>
      <x:c r="R6607" s="34" t="n">
        <x:v>0.15452197218855043</x:v>
      </x:c>
    </x:row>
    <x:row r="6608" ht="18" customHeight="1">
      <x:c r="A6608" s="25" t="str">
        <x:v>EEZ_974</x:v>
      </x:c>
      <x:c r="B6608" s="25" t="str">
        <x:v>Korea (North, Sea of Japan)</x:v>
      </x:c>
      <x:c r="C6608" s="25" t="str">
        <x:v>functional</x:v>
      </x:c>
      <x:c r="D6608" s="25" t="str">
        <x:v>Shrimps</x:v>
      </x:c>
      <x:c r="E6608" s="35" t="n">
        <x:v>5</x:v>
      </x:c>
      <x:c r="F6608" s="35" t="n">
        <x:v>5</x:v>
      </x:c>
      <x:c r="G6608" s="32" t="n">
        <x:v>12353.1834915594</x:v>
      </x:c>
      <x:c r="H6608" s="32" t="n">
        <x:v>12353.1834915594</x:v>
      </x:c>
      <x:c r="I6608" s="33" t="n">
        <x:v>0</x:v>
      </x:c>
      <x:c r="J6608" s="34" t="n">
        <x:v>1</x:v>
      </x:c>
      <x:c r="K6608" s="33" t="n">
        <x:v>58.778449433920244</x:v>
      </x:c>
      <x:c r="L6608" s="32" t="n">
        <x:v>726100.9712065626</x:v>
      </x:c>
      <x:c r="M6608" s="33" t="n">
        <x:v>2.708574050562749</x:v>
      </x:c>
      <x:c r="N6608" s="33" t="n">
        <x:v>51.11802317838805</x:v>
      </x:c>
      <x:c r="O6608" s="32" t="n">
        <x:v>631470.320048414</x:v>
      </x:c>
      <x:c r="P6608" s="32" t="n">
        <x:v>94630.65115814854</x:v>
      </x:c>
      <x:c r="Q6608" s="33" t="n">
        <x:v>1.149857638837077</x:v>
      </x:c>
      <x:c r="R6608" s="34" t="n">
        <x:v>0.1498576388370768</x:v>
      </x:c>
    </x:row>
    <x:row r="6609" ht="18" customHeight="1">
      <x:c r="A6609" s="25" t="str">
        <x:v>EEZ_974</x:v>
      </x:c>
      <x:c r="B6609" s="25" t="str">
        <x:v>Korea (North, Sea of Japan)</x:v>
      </x:c>
      <x:c r="C6609" s="25" t="str">
        <x:v>functional</x:v>
      </x:c>
      <x:c r="D6609" s="25" t="str">
        <x:v>Small bathydemersals (&lt;30 cm)</x:v>
      </x:c>
      <x:c r="E6609" s="35" t="n">
        <x:v>1</x:v>
      </x:c>
      <x:c r="F6609" s="35" t="n">
        <x:v>1</x:v>
      </x:c>
      <x:c r="G6609" s="32" t="n">
        <x:v>667.2636264531</x:v>
      </x:c>
      <x:c r="H6609" s="32" t="n">
        <x:v>667.2636264531</x:v>
      </x:c>
      <x:c r="I6609" s="33" t="n">
        <x:v>0</x:v>
      </x:c>
      <x:c r="J6609" s="34" t="n">
        <x:v>1</x:v>
      </x:c>
      <x:c r="K6609" s="33" t="n">
        <x:v>323.5936569296281</x:v>
      </x:c>
      <x:c r="L6609" s="32" t="n">
        <x:v>215922.27702008394</x:v>
      </x:c>
      <x:c r="M6609" s="33" t="n">
        <x:v>3.51</x:v>
      </x:c>
      <x:c r="N6609" s="33" t="n">
        <x:v>323.5936569296281</x:v>
      </x:c>
      <x:c r="O6609" s="32" t="n">
        <x:v>215922.27702008394</x:v>
      </x:c>
      <x:c r="P6609" s="32" t="n">
        <x:v>0</x:v>
      </x:c>
      <x:c r="Q6609" s="33" t="n">
        <x:v>1</x:v>
      </x:c>
      <x:c r="R6609" s="34" t="n">
        <x:v>0</x:v>
      </x:c>
    </x:row>
    <x:row r="6610" ht="18" customHeight="1">
      <x:c r="A6610" s="25" t="str">
        <x:v>EEZ_974</x:v>
      </x:c>
      <x:c r="B6610" s="25" t="str">
        <x:v>Korea (North, Sea of Japan)</x:v>
      </x:c>
      <x:c r="C6610" s="25" t="str">
        <x:v>functional</x:v>
      </x:c>
      <x:c r="D6610" s="25" t="str">
        <x:v>Small demersals (&lt;30 cm)</x:v>
      </x:c>
      <x:c r="E6610" s="35" t="n">
        <x:v>1</x:v>
      </x:c>
      <x:c r="F6610" s="35" t="n">
        <x:v>1</x:v>
      </x:c>
      <x:c r="G6610" s="32" t="n">
        <x:v>3013.9445329497</x:v>
      </x:c>
      <x:c r="H6610" s="32" t="n">
        <x:v>3013.9445329497</x:v>
      </x:c>
      <x:c r="I6610" s="33" t="n">
        <x:v>0</x:v>
      </x:c>
      <x:c r="J6610" s="34" t="n">
        <x:v>1</x:v>
      </x:c>
      <x:c r="K6610" s="33" t="n">
        <x:v>100</x:v>
      </x:c>
      <x:c r="L6610" s="32" t="n">
        <x:v>301394.45329497</x:v>
      </x:c>
      <x:c r="M6610" s="33" t="n">
        <x:v>3</x:v>
      </x:c>
      <x:c r="N6610" s="33" t="n">
        <x:v>100</x:v>
      </x:c>
      <x:c r="O6610" s="32" t="n">
        <x:v>301394.45329497</x:v>
      </x:c>
      <x:c r="P6610" s="32" t="n">
        <x:v>0</x:v>
      </x:c>
      <x:c r="Q6610" s="33" t="n">
        <x:v>1</x:v>
      </x:c>
      <x:c r="R6610" s="34" t="n">
        <x:v>0</x:v>
      </x:c>
    </x:row>
    <x:row r="6611" ht="18" customHeight="1">
      <x:c r="A6611" s="25" t="str">
        <x:v>EEZ_974</x:v>
      </x:c>
      <x:c r="B6611" s="25" t="str">
        <x:v>Korea (North, Sea of Japan)</x:v>
      </x:c>
      <x:c r="C6611" s="25" t="str">
        <x:v>functional</x:v>
      </x:c>
      <x:c r="D6611" s="25" t="str">
        <x:v>Small pelagics (&lt;30 cm)</x:v>
      </x:c>
      <x:c r="E6611" s="35" t="n">
        <x:v>2</x:v>
      </x:c>
      <x:c r="F6611" s="35" t="n">
        <x:v>2</x:v>
      </x:c>
      <x:c r="G6611" s="32" t="n">
        <x:v>7770.5436344830005</x:v>
      </x:c>
      <x:c r="H6611" s="32" t="n">
        <x:v>7770.5436344830005</x:v>
      </x:c>
      <x:c r="I6611" s="33" t="n">
        <x:v>0</x:v>
      </x:c>
      <x:c r="J6611" s="34" t="n">
        <x:v>1</x:v>
      </x:c>
      <x:c r="K6611" s="33" t="n">
        <x:v>137.3524531377614</x:v>
      </x:c>
      <x:c r="L6611" s="32" t="n">
        <x:v>1067303.2304102564</x:v>
      </x:c>
      <x:c r="M6611" s="33" t="n">
        <x:v>3.137101856900311</x:v>
      </x:c>
      <x:c r="N6611" s="33" t="n">
        <x:v>137.1203322502637</x:v>
      </x:c>
      <x:c r="O6611" s="32" t="n">
        <x:v>1065499.5249254806</x:v>
      </x:c>
      <x:c r="P6611" s="32" t="n">
        <x:v>1803.7054847758263</x:v>
      </x:c>
      <x:c r="Q6611" s="33" t="n">
        <x:v>1.0016928261745608</x:v>
      </x:c>
      <x:c r="R6611" s="34" t="n">
        <x:v>0.0016928261745606829</x:v>
      </x:c>
    </x:row>
    <x:row r="6612" ht="18" customHeight="1">
      <x:c r="A6612" s="25" t="str">
        <x:v>EEZ_974</x:v>
      </x:c>
      <x:c r="B6612" s="25" t="str">
        <x:v>Korea (North, Sea of Japan)</x:v>
      </x:c>
      <x:c r="C6612" s="25" t="str">
        <x:v>functional</x:v>
      </x:c>
      <x:c r="D6612" s="25" t="str">
        <x:v>Small to medium flatfishes (&lt;90 cm)</x:v>
      </x:c>
      <x:c r="E6612" s="35" t="n">
        <x:v>2</x:v>
      </x:c>
      <x:c r="F6612" s="35" t="n">
        <x:v>2</x:v>
      </x:c>
      <x:c r="G6612" s="32" t="n">
        <x:v>2040.66241514</x:v>
      </x:c>
      <x:c r="H6612" s="32" t="n">
        <x:v>2040.66241514</x:v>
      </x:c>
      <x:c r="I6612" s="33" t="n">
        <x:v>0</x:v>
      </x:c>
      <x:c r="J6612" s="34" t="n">
        <x:v>1</x:v>
      </x:c>
      <x:c r="K6612" s="33" t="n">
        <x:v>370.55261616398406</x:v>
      </x:c>
      <x:c r="L6612" s="32" t="n">
        <x:v>756172.796637641</x:v>
      </x:c>
      <x:c r="M6612" s="33" t="n">
        <x:v>3.568742369856576</x:v>
      </x:c>
      <x:c r="N6612" s="33" t="n">
        <x:v>370.4608935059097</x:v>
      </x:c>
      <x:c r="O6612" s="32" t="n">
        <x:v>755985.621656692</x:v>
      </x:c>
      <x:c r="P6612" s="32" t="n">
        <x:v>187.1749809490284</x:v>
      </x:c>
      <x:c r="Q6612" s="33" t="n">
        <x:v>1.0002475906625563</x:v>
      </x:c>
      <x:c r="R6612" s="34" t="n">
        <x:v>0.00024759066255631543</x:v>
      </x:c>
    </x:row>
    <x:row r="6613" ht="18" customHeight="1">
      <x:c r="A6613" s="25" t="str">
        <x:v>EEZ_977</x:v>
      </x:c>
      <x:c r="B6613" s="25" t="str">
        <x:v>Yemen (Socotra)</x:v>
      </x:c>
      <x:c r="C6613" s="25" t="str">
        <x:v>functional</x:v>
      </x:c>
      <x:c r="D6613" s="25" t="str">
        <x:v>Cephalopods</x:v>
      </x:c>
      <x:c r="E6613" s="35" t="n">
        <x:v>1</x:v>
      </x:c>
      <x:c r="F6613" s="35" t="n">
        <x:v>1</x:v>
      </x:c>
      <x:c r="G6613" s="32" t="n">
        <x:v>3.3440687152999997</x:v>
      </x:c>
      <x:c r="H6613" s="32" t="n">
        <x:v>3.3440687152999997</x:v>
      </x:c>
      <x:c r="I6613" s="33" t="n">
        <x:v>0</x:v>
      </x:c>
      <x:c r="J6613" s="34" t="n">
        <x:v>1</x:v>
      </x:c>
      <x:c r="K6613" s="33" t="n">
        <x:v>630.957344480193</x:v>
      </x:c>
      <x:c r="L6613" s="32" t="n">
        <x:v>2109.9647163649784</x:v>
      </x:c>
      <x:c r="M6613" s="33" t="n">
        <x:v>3.8</x:v>
      </x:c>
      <x:c r="N6613" s="33" t="n">
        <x:v>630.957344480193</x:v>
      </x:c>
      <x:c r="O6613" s="32" t="n">
        <x:v>2109.9647163649784</x:v>
      </x:c>
      <x:c r="P6613" s="32" t="n">
        <x:v>0</x:v>
      </x:c>
      <x:c r="Q6613" s="33" t="n">
        <x:v>1</x:v>
      </x:c>
      <x:c r="R6613" s="34" t="n">
        <x:v>0</x:v>
      </x:c>
    </x:row>
    <x:row r="6614" ht="18" customHeight="1">
      <x:c r="A6614" s="25" t="str">
        <x:v>EEZ_977</x:v>
      </x:c>
      <x:c r="B6614" s="25" t="str">
        <x:v>Yemen (Socotra)</x:v>
      </x:c>
      <x:c r="C6614" s="25" t="str">
        <x:v>functional</x:v>
      </x:c>
      <x:c r="D6614" s="25" t="str">
        <x:v>Large benthopelagics (&gt;=90 cm)</x:v>
      </x:c>
      <x:c r="E6614" s="35" t="n">
        <x:v>1</x:v>
      </x:c>
      <x:c r="F6614" s="35" t="n">
        <x:v>1</x:v>
      </x:c>
      <x:c r="G6614" s="32" t="n">
        <x:v>5.9118649332</x:v>
      </x:c>
      <x:c r="H6614" s="32" t="n">
        <x:v>5.9118649332</x:v>
      </x:c>
      <x:c r="I6614" s="33" t="n">
        <x:v>0</x:v>
      </x:c>
      <x:c r="J6614" s="34" t="n">
        <x:v>1</x:v>
      </x:c>
      <x:c r="K6614" s="33" t="n">
        <x:v>2818.3829312644552</x:v>
      </x:c>
      <x:c r="L6614" s="32" t="n">
        <x:v>16661.89921967176</x:v>
      </x:c>
      <x:c r="M6614" s="33" t="n">
        <x:v>4.45</x:v>
      </x:c>
      <x:c r="N6614" s="33" t="n">
        <x:v>2818.382931264455</x:v>
      </x:c>
      <x:c r="O6614" s="32" t="n">
        <x:v>16661.89921967176</x:v>
      </x:c>
      <x:c r="P6614" s="32" t="n">
        <x:v>0</x:v>
      </x:c>
      <x:c r="Q6614" s="33" t="n">
        <x:v>1</x:v>
      </x:c>
      <x:c r="R6614" s="34" t="n">
        <x:v>0</x:v>
      </x:c>
    </x:row>
    <x:row r="6615" ht="18" customHeight="1">
      <x:c r="A6615" s="25" t="str">
        <x:v>EEZ_977</x:v>
      </x:c>
      <x:c r="B6615" s="25" t="str">
        <x:v>Yemen (Socotra)</x:v>
      </x:c>
      <x:c r="C6615" s="25" t="str">
        <x:v>functional</x:v>
      </x:c>
      <x:c r="D6615" s="25" t="str">
        <x:v>Large pelagics (&gt;=90 cm)</x:v>
      </x:c>
      <x:c r="E6615" s="35" t="n">
        <x:v>8</x:v>
      </x:c>
      <x:c r="F6615" s="35" t="n">
        <x:v>8</x:v>
      </x:c>
      <x:c r="G6615" s="32" t="n">
        <x:v>550.9306401005</x:v>
      </x:c>
      <x:c r="H6615" s="32" t="n">
        <x:v>550.9306401005</x:v>
      </x:c>
      <x:c r="I6615" s="33" t="n">
        <x:v>0</x:v>
      </x:c>
      <x:c r="J6615" s="34" t="n">
        <x:v>1</x:v>
      </x:c>
      <x:c r="K6615" s="33" t="n">
        <x:v>3143.986229270062</x:v>
      </x:c>
      <x:c r="L6615" s="32" t="n">
        <x:v>1732118.3457589124</x:v>
      </x:c>
      <x:c r="M6615" s="33" t="n">
        <x:v>4.496955608544317</x:v>
      </x:c>
      <x:c r="N6615" s="33" t="n">
        <x:v>3140.1877028584527</x:v>
      </x:c>
      <x:c r="O6615" s="32" t="n">
        <x:v>1730025.621171526</x:v>
      </x:c>
      <x:c r="P6615" s="32" t="n">
        <x:v>2092.724587386474</x:v>
      </x:c>
      <x:c r="Q6615" s="33" t="n">
        <x:v>1.001209649476734</x:v>
      </x:c>
      <x:c r="R6615" s="34" t="n">
        <x:v>0.0012096494767339563</x:v>
      </x:c>
    </x:row>
    <x:row r="6616" ht="18" customHeight="1">
      <x:c r="A6616" s="25" t="str">
        <x:v>EEZ_977</x:v>
      </x:c>
      <x:c r="B6616" s="25" t="str">
        <x:v>Yemen (Socotra)</x:v>
      </x:c>
      <x:c r="C6616" s="25" t="str">
        <x:v>functional</x:v>
      </x:c>
      <x:c r="D6616" s="25" t="str">
        <x:v>Large reef assoc. fish (&gt;=90 cm)</x:v>
      </x:c>
      <x:c r="E6616" s="35" t="n">
        <x:v>6</x:v>
      </x:c>
      <x:c r="F6616" s="35" t="n">
        <x:v>6</x:v>
      </x:c>
      <x:c r="G6616" s="32" t="n">
        <x:v>39.5103823091</x:v>
      </x:c>
      <x:c r="H6616" s="32" t="n">
        <x:v>39.5103823091</x:v>
      </x:c>
      <x:c r="I6616" s="33" t="n">
        <x:v>0</x:v>
      </x:c>
      <x:c r="J6616" s="34" t="n">
        <x:v>1</x:v>
      </x:c>
      <x:c r="K6616" s="33" t="n">
        <x:v>1532.012983893055</x:v>
      </x:c>
      <x:c r="L6616" s="32" t="n">
        <x:v>60530.41869611967</x:v>
      </x:c>
      <x:c r="M6616" s="33" t="n">
        <x:v>4.108058070998585</x:v>
      </x:c>
      <x:c r="N6616" s="33" t="n">
        <x:v>1282.5020589223402</x:v>
      </x:c>
      <x:c r="O6616" s="32" t="n">
        <x:v>50672.14666022956</x:v>
      </x:c>
      <x:c r="P6616" s="32" t="n">
        <x:v>9858.272035890106</x:v>
      </x:c>
      <x:c r="Q6616" s="33" t="n">
        <x:v>1.1945501164967902</x:v>
      </x:c>
      <x:c r="R6616" s="34" t="n">
        <x:v>0.19455011649679033</x:v>
      </x:c>
    </x:row>
    <x:row r="6617" ht="18" customHeight="1">
      <x:c r="A6617" s="25" t="str">
        <x:v>EEZ_977</x:v>
      </x:c>
      <x:c r="B6617" s="25" t="str">
        <x:v>Yemen (Socotra)</x:v>
      </x:c>
      <x:c r="C6617" s="25" t="str">
        <x:v>functional</x:v>
      </x:c>
      <x:c r="D6617" s="25" t="str">
        <x:v>Large sharks (&gt;=90 cm)</x:v>
      </x:c>
      <x:c r="E6617" s="35" t="n">
        <x:v>13</x:v>
      </x:c>
      <x:c r="F6617" s="35" t="n">
        <x:v>13</x:v>
      </x:c>
      <x:c r="G6617" s="32" t="n">
        <x:v>986.5706251291</x:v>
      </x:c>
      <x:c r="H6617" s="32" t="n">
        <x:v>986.5706251291</x:v>
      </x:c>
      <x:c r="I6617" s="33" t="n">
        <x:v>0</x:v>
      </x:c>
      <x:c r="J6617" s="34" t="n">
        <x:v>1</x:v>
      </x:c>
      <x:c r="K6617" s="33" t="n">
        <x:v>1901.5941172752182</x:v>
      </x:c>
      <x:c r="L6617" s="32" t="n">
        <x:v>1876056.897022031</x:v>
      </x:c>
      <x:c r="M6617" s="33" t="n">
        <x:v>4.253416290163366</x:v>
      </x:c>
      <x:c r="N6617" s="33" t="n">
        <x:v>1792.3230505539796</x:v>
      </x:c>
      <x:c r="O6617" s="32" t="n">
        <x:v>1768253.272418335</x:v>
      </x:c>
      <x:c r="P6617" s="32" t="n">
        <x:v>107803.62460369593</x:v>
      </x:c>
      <x:c r="Q6617" s="33" t="n">
        <x:v>1.0609661671691744</x:v>
      </x:c>
      <x:c r="R6617" s="34" t="n">
        <x:v>0.06096616716917442</x:v>
      </x:c>
    </x:row>
    <x:row r="6618" ht="18" customHeight="1">
      <x:c r="A6618" s="25" t="str">
        <x:v>EEZ_977</x:v>
      </x:c>
      <x:c r="B6618" s="25" t="str">
        <x:v>Yemen (Socotra)</x:v>
      </x:c>
      <x:c r="C6618" s="25" t="str">
        <x:v>functional</x:v>
      </x:c>
      <x:c r="D6618" s="25" t="str">
        <x:v>Lobsters, crabs</x:v>
      </x:c>
      <x:c r="E6618" s="35" t="n">
        <x:v>3</x:v>
      </x:c>
      <x:c r="F6618" s="35" t="n">
        <x:v>3</x:v>
      </x:c>
      <x:c r="G6618" s="32" t="n">
        <x:v>6.1703556533</x:v>
      </x:c>
      <x:c r="H6618" s="32" t="n">
        <x:v>6.1703556533</x:v>
      </x:c>
      <x:c r="I6618" s="33" t="n">
        <x:v>0</x:v>
      </x:c>
      <x:c r="J6618" s="34" t="n">
        <x:v>1</x:v>
      </x:c>
      <x:c r="K6618" s="33" t="n">
        <x:v>224.67476206909507</x:v>
      </x:c>
      <x:c r="L6618" s="32" t="n">
        <x:v>1386.3231882868731</x:v>
      </x:c>
      <x:c r="M6618" s="33" t="n">
        <x:v>3.3465517241459786</x:v>
      </x:c>
      <x:c r="N6618" s="33" t="n">
        <x:v>222.10161890559854</x:v>
      </x:c>
      <x:c r="O6618" s="32" t="n">
        <x:v>1370.445979821242</x:v>
      </x:c>
      <x:c r="P6618" s="32" t="n">
        <x:v>15.877208465631156</x:v>
      </x:c>
      <x:c r="Q6618" s="33" t="n">
        <x:v>1.0115854318224948</x:v>
      </x:c>
      <x:c r="R6618" s="34" t="n">
        <x:v>0.011585431822494854</x:v>
      </x:c>
    </x:row>
    <x:row r="6619" ht="18" customHeight="1">
      <x:c r="A6619" s="25" t="str">
        <x:v>EEZ_977</x:v>
      </x:c>
      <x:c r="B6619" s="25" t="str">
        <x:v>Yemen (Socotra)</x:v>
      </x:c>
      <x:c r="C6619" s="25" t="str">
        <x:v>functional</x:v>
      </x:c>
      <x:c r="D6619" s="25" t="str">
        <x:v>Medium demersals (30 - 89 cm)</x:v>
      </x:c>
      <x:c r="E6619" s="35" t="n">
        <x:v>4</x:v>
      </x:c>
      <x:c r="F6619" s="35" t="n">
        <x:v>4</x:v>
      </x:c>
      <x:c r="G6619" s="32" t="n">
        <x:v>680.82693685</x:v>
      </x:c>
      <x:c r="H6619" s="32" t="n">
        <x:v>680.82693685</x:v>
      </x:c>
      <x:c r="I6619" s="33" t="n">
        <x:v>0</x:v>
      </x:c>
      <x:c r="J6619" s="34" t="n">
        <x:v>1</x:v>
      </x:c>
      <x:c r="K6619" s="33" t="n">
        <x:v>261.41724395335785</x:v>
      </x:c>
      <x:c r="L6619" s="32" t="n">
        <x:v>177979.90144053384</x:v>
      </x:c>
      <x:c r="M6619" s="33" t="n">
        <x:v>3.352636263455372</x:v>
      </x:c>
      <x:c r="N6619" s="33" t="n">
        <x:v>225.23519998023178</x:v>
      </x:c>
      <x:c r="O6619" s="32" t="n">
        <x:v>153346.1912733384</x:v>
      </x:c>
      <x:c r="P6619" s="32" t="n">
        <x:v>24633.710167195444</x:v>
      </x:c>
      <x:c r="Q6619" s="33" t="n">
        <x:v>1.160641160779051</x:v>
      </x:c>
      <x:c r="R6619" s="34" t="n">
        <x:v>0.16064116077905088</x:v>
      </x:c>
    </x:row>
    <x:row r="6620" ht="18" customHeight="1">
      <x:c r="A6620" s="25" t="str">
        <x:v>EEZ_977</x:v>
      </x:c>
      <x:c r="B6620" s="25" t="str">
        <x:v>Yemen (Socotra)</x:v>
      </x:c>
      <x:c r="C6620" s="25" t="str">
        <x:v>functional</x:v>
      </x:c>
      <x:c r="D6620" s="25" t="str">
        <x:v>Medium pelagics (30 - 89 cm)</x:v>
      </x:c>
      <x:c r="E6620" s="35" t="n">
        <x:v>1</x:v>
      </x:c>
      <x:c r="F6620" s="35" t="n">
        <x:v>1</x:v>
      </x:c>
      <x:c r="G6620" s="32" t="n">
        <x:v>0.0087033055</x:v>
      </x:c>
      <x:c r="H6620" s="32" t="n">
        <x:v>0.0087033055</x:v>
      </x:c>
      <x:c r="I6620" s="33" t="n">
        <x:v>0</x:v>
      </x:c>
      <x:c r="J6620" s="34" t="n">
        <x:v>1</x:v>
      </x:c>
      <x:c r="K6620" s="33" t="n">
        <x:v>223.872113856834</x:v>
      </x:c>
      <x:c r="L6620" s="32" t="n">
        <x:v>1.9484273998268096</x:v>
      </x:c>
      <x:c r="M6620" s="33" t="n">
        <x:v>3.35</x:v>
      </x:c>
      <x:c r="N6620" s="33" t="n">
        <x:v>223.872113856834</x:v>
      </x:c>
      <x:c r="O6620" s="32" t="n">
        <x:v>1.9484273998268096</x:v>
      </x:c>
      <x:c r="P6620" s="32" t="n">
        <x:v>0</x:v>
      </x:c>
      <x:c r="Q6620" s="33" t="n">
        <x:v>1</x:v>
      </x:c>
      <x:c r="R6620" s="34" t="n">
        <x:v>0</x:v>
      </x:c>
    </x:row>
    <x:row r="6621" ht="18" customHeight="1">
      <x:c r="A6621" s="25" t="str">
        <x:v>EEZ_977</x:v>
      </x:c>
      <x:c r="B6621" s="25" t="str">
        <x:v>Yemen (Socotra)</x:v>
      </x:c>
      <x:c r="C6621" s="25" t="str">
        <x:v>functional</x:v>
      </x:c>
      <x:c r="D6621" s="25" t="str">
        <x:v>Medium reef assoc. fish (30 - 89 cm)</x:v>
      </x:c>
      <x:c r="E6621" s="35" t="n">
        <x:v>26</x:v>
      </x:c>
      <x:c r="F6621" s="35" t="n">
        <x:v>26</x:v>
      </x:c>
      <x:c r="G6621" s="32" t="n">
        <x:v>348.08509255</x:v>
      </x:c>
      <x:c r="H6621" s="32" t="n">
        <x:v>348.08509255</x:v>
      </x:c>
      <x:c r="I6621" s="33" t="n">
        <x:v>0</x:v>
      </x:c>
      <x:c r="J6621" s="34" t="n">
        <x:v>1</x:v>
      </x:c>
      <x:c r="K6621" s="33" t="n">
        <x:v>942.538585448456</x:v>
      </x:c>
      <x:c r="L6621" s="32" t="n">
        <x:v>328083.63074777194</x:v>
      </x:c>
      <x:c r="M6621" s="33" t="n">
        <x:v>3.8885183187528467</x:v>
      </x:c>
      <x:c r="N6621" s="33" t="n">
        <x:v>773.6033090512498</x:v>
      </x:c>
      <x:c r="O6621" s="32" t="n">
        <x:v>269279.77942809055</x:v>
      </x:c>
      <x:c r="P6621" s="32" t="n">
        <x:v>58803.85131968139</x:v>
      </x:c>
      <x:c r="Q6621" s="33" t="n">
        <x:v>1.2183745524620224</x:v>
      </x:c>
      <x:c r="R6621" s="34" t="n">
        <x:v>0.21837455246202242</x:v>
      </x:c>
    </x:row>
    <x:row r="6622" ht="18" customHeight="1">
      <x:c r="A6622" s="25" t="str">
        <x:v>EEZ_977</x:v>
      </x:c>
      <x:c r="B6622" s="25" t="str">
        <x:v>Yemen (Socotra)</x:v>
      </x:c>
      <x:c r="C6622" s="25" t="str">
        <x:v>functional</x:v>
      </x:c>
      <x:c r="D6622" s="25" t="str">
        <x:v>Other demersal invertebrates</x:v>
      </x:c>
      <x:c r="E6622" s="35" t="n">
        <x:v>8</x:v>
      </x:c>
      <x:c r="F6622" s="35" t="n">
        <x:v>8</x:v>
      </x:c>
      <x:c r="G6622" s="32" t="n">
        <x:v>2937.5509644841995</x:v>
      </x:c>
      <x:c r="H6622" s="32" t="n">
        <x:v>2937.5509644841995</x:v>
      </x:c>
      <x:c r="I6622" s="33" t="n">
        <x:v>0</x:v>
      </x:c>
      <x:c r="J6622" s="34" t="n">
        <x:v>1</x:v>
      </x:c>
      <x:c r="K6622" s="33" t="n">
        <x:v>40.71553136745526</x:v>
      </x:c>
      <x:c r="L6622" s="32" t="n">
        <x:v>119603.94843795488</x:v>
      </x:c>
      <x:c r="M6622" s="33" t="n">
        <x:v>2.310626825894141</x:v>
      </x:c>
      <x:c r="N6622" s="33" t="n">
        <x:v>20.446869534673425</x:v>
      </x:c>
      <x:c r="O6622" s="32" t="n">
        <x:v>60063.721322262514</x:v>
      </x:c>
      <x:c r="P6622" s="32" t="n">
        <x:v>59540.22711569237</x:v>
      </x:c>
      <x:c r="Q6622" s="33" t="n">
        <x:v>1.9912843527665989</x:v>
      </x:c>
      <x:c r="R6622" s="34" t="n">
        <x:v>0.991284352766599</x:v>
      </x:c>
    </x:row>
    <x:row r="6623" ht="18" customHeight="1">
      <x:c r="A6623" s="25" t="str">
        <x:v>EEZ_977</x:v>
      </x:c>
      <x:c r="B6623" s="25" t="str">
        <x:v>Yemen (Socotra)</x:v>
      </x:c>
      <x:c r="C6623" s="25" t="str">
        <x:v>functional</x:v>
      </x:c>
      <x:c r="D6623" s="25" t="str">
        <x:v>Small pelagics (&lt;30 cm)</x:v>
      </x:c>
      <x:c r="E6623" s="35" t="n">
        <x:v>2</x:v>
      </x:c>
      <x:c r="F6623" s="35" t="n">
        <x:v>2</x:v>
      </x:c>
      <x:c r="G6623" s="32" t="n">
        <x:v>9.3222918727</x:v>
      </x:c>
      <x:c r="H6623" s="32" t="n">
        <x:v>9.3222918727</x:v>
      </x:c>
      <x:c r="I6623" s="33" t="n">
        <x:v>0</x:v>
      </x:c>
      <x:c r="J6623" s="34" t="n">
        <x:v>1</x:v>
      </x:c>
      <x:c r="K6623" s="33" t="n">
        <x:v>1288.747374757516</x:v>
      </x:c>
      <x:c r="L6623" s="32" t="n">
        <x:v>12014.07917766545</x:v>
      </x:c>
      <x:c r="M6623" s="33" t="n">
        <x:v>3.622024030332526</x:v>
      </x:c>
      <x:c r="N6623" s="33" t="n">
        <x:v>418.816738396597</x:v>
      </x:c>
      <x:c r="O6623" s="32" t="n">
        <x:v>3904.3318765053177</x:v>
      </x:c>
      <x:c r="P6623" s="32" t="n">
        <x:v>8109.747301160132</x:v>
      </x:c>
      <x:c r="Q6623" s="33" t="n">
        <x:v>3.077115254971355</x:v>
      </x:c>
      <x:c r="R6623" s="34" t="n">
        <x:v>2.077115254971355</x:v>
      </x:c>
    </x:row>
  </x:sheetData>
  <x:conditionalFormatting sqref="R2:R6623">
    <x:cfRule type="colorScale" priority="1">
      <x:colorScale>
        <x:cfvo type="min"/>
        <x:cfvo type="percentile" val="50"/>
        <x:cfvo type="max"/>
        <x:color rgb="FFFFFFFF"/>
        <x:color rgb="FFFCEAD8"/>
        <x:color rgb="FFF7900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add462e192540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36" hidden="0" customWidth="1"/>
  </x:cols>
  <x:sheetData>
    <x:row r="1" ht="32" customHeight="1">
      <x:c r="A1" s="30" t="str">
        <x:v>unit_id</x:v>
      </x:c>
      <x:c r="B1" s="30" t="str">
        <x:v>area_name</x:v>
      </x:c>
      <x:c r="C1" s="30" t="str">
        <x:v>area_type</x:v>
      </x:c>
      <x:c r="D1" s="30" t="str">
        <x:v>year</x:v>
      </x:c>
      <x:c r="E1" s="30" t="str">
        <x:v>raw_rows_selected</x:v>
      </x:c>
      <x:c r="F1" s="30" t="str">
        <x:v>taxon_rows_standardized</x:v>
      </x:c>
      <x:c r="G1" s="30" t="str">
        <x:v>raw_filtered_tonnes</x:v>
      </x:c>
      <x:c r="H1" s="30" t="str">
        <x:v>standardized_tonnes</x:v>
      </x:c>
      <x:c r="I1" s="30" t="str">
        <x:v>difference_tonnes</x:v>
      </x:c>
      <x:c r="J1" s="30" t="str">
        <x:v>reconciled</x:v>
      </x:c>
      <x:c r="K1" s="30" t="str">
        <x:v>source_data_status</x:v>
      </x:c>
    </x:row>
    <x:row r="2" ht="18" customHeight="1">
      <x:c r="A2" s="25" t="str">
        <x:v>EEZ_008</x:v>
      </x:c>
      <x:c r="B2" s="25" t="str">
        <x:v>Albania</x:v>
      </x:c>
      <x:c r="C2" s="25" t="str">
        <x:v>eez</x:v>
      </x:c>
      <x:c r="D2" s="31" t="n">
        <x:v>2019</x:v>
      </x:c>
      <x:c r="E2" s="25" t="n">
        <x:v>81</x:v>
      </x:c>
      <x:c r="F2" s="25" t="n">
        <x:v>16</x:v>
      </x:c>
      <x:c r="G2" s="32" t="n">
        <x:v>7591.634241119799</x:v>
      </x:c>
      <x:c r="H2" s="32" t="n">
        <x:v>7591.634241119801</x:v>
      </x:c>
      <x:c r="I2" s="32" t="n">
        <x:v>1.8189894035458565e-12</x:v>
      </x:c>
      <x:c r="J2" s="36" t="b">
        <x:v>1</x:v>
      </x:c>
      <x:c r="K2" s="25" t="str">
        <x:v>available</x:v>
      </x:c>
    </x:row>
    <x:row r="3" ht="18" customHeight="1">
      <x:c r="A3" s="25" t="str">
        <x:v>EEZ_012</x:v>
      </x:c>
      <x:c r="B3" s="25" t="str">
        <x:v>Algeria</x:v>
      </x:c>
      <x:c r="C3" s="25" t="str">
        <x:v>eez</x:v>
      </x:c>
      <x:c r="D3" s="31" t="n">
        <x:v>2019</x:v>
      </x:c>
      <x:c r="E3" s="25" t="n">
        <x:v>776</x:v>
      </x:c>
      <x:c r="F3" s="25" t="n">
        <x:v>187</x:v>
      </x:c>
      <x:c r="G3" s="32" t="n">
        <x:v>236644.1563992205</x:v>
      </x:c>
      <x:c r="H3" s="32" t="n">
        <x:v>236644.15639922052</x:v>
      </x:c>
      <x:c r="I3" s="32" t="n">
        <x:v>2.9103830456733704e-11</x:v>
      </x:c>
      <x:c r="J3" s="36" t="b">
        <x:v>1</x:v>
      </x:c>
      <x:c r="K3" s="25" t="str">
        <x:v>available</x:v>
      </x:c>
    </x:row>
    <x:row r="4" ht="18" customHeight="1">
      <x:c r="A4" s="25" t="str">
        <x:v>EEZ_016</x:v>
      </x:c>
      <x:c r="B4" s="25" t="str">
        <x:v>American Samoa (USA)</x:v>
      </x:c>
      <x:c r="C4" s="25" t="str">
        <x:v>eez</x:v>
      </x:c>
      <x:c r="D4" s="31" t="n">
        <x:v>2019</x:v>
      </x:c>
      <x:c r="E4" s="25" t="n">
        <x:v>405</x:v>
      </x:c>
      <x:c r="F4" s="25" t="n">
        <x:v>109</x:v>
      </x:c>
      <x:c r="G4" s="32" t="n">
        <x:v>5598.6723460216</x:v>
      </x:c>
      <x:c r="H4" s="32" t="n">
        <x:v>5598.672346021601</x:v>
      </x:c>
      <x:c r="I4" s="32" t="n">
        <x:v>9.094947017729282e-13</x:v>
      </x:c>
      <x:c r="J4" s="36" t="b">
        <x:v>1</x:v>
      </x:c>
      <x:c r="K4" s="25" t="str">
        <x:v>available</x:v>
      </x:c>
    </x:row>
    <x:row r="5" ht="18" customHeight="1">
      <x:c r="A5" s="25" t="str">
        <x:v>EEZ_024</x:v>
      </x:c>
      <x:c r="B5" s="25" t="str">
        <x:v>Angola</x:v>
      </x:c>
      <x:c r="C5" s="25" t="str">
        <x:v>eez</x:v>
      </x:c>
      <x:c r="D5" s="31" t="n">
        <x:v>2019</x:v>
      </x:c>
      <x:c r="E5" s="25" t="n">
        <x:v>1429</x:v>
      </x:c>
      <x:c r="F5" s="25" t="n">
        <x:v>120</x:v>
      </x:c>
      <x:c r="G5" s="32" t="n">
        <x:v>619737.0070171057</x:v>
      </x:c>
      <x:c r="H5" s="32" t="n">
        <x:v>619737.0070171057</x:v>
      </x:c>
      <x:c r="I5" s="32" t="n">
        <x:v>0</x:v>
      </x:c>
      <x:c r="J5" s="36" t="b">
        <x:v>1</x:v>
      </x:c>
      <x:c r="K5" s="25" t="str">
        <x:v>available</x:v>
      </x:c>
    </x:row>
    <x:row r="6" ht="18" customHeight="1">
      <x:c r="A6" s="25" t="str">
        <x:v>EEZ_028</x:v>
      </x:c>
      <x:c r="B6" s="25" t="str">
        <x:v>Antigua &amp; Barbuda</x:v>
      </x:c>
      <x:c r="C6" s="25" t="str">
        <x:v>eez</x:v>
      </x:c>
      <x:c r="D6" s="31" t="n">
        <x:v>2019</x:v>
      </x:c>
      <x:c r="E6" s="25" t="n">
        <x:v>80</x:v>
      </x:c>
      <x:c r="F6" s="25" t="n">
        <x:v>19</x:v>
      </x:c>
      <x:c r="G6" s="32" t="n">
        <x:v>3754.318094694</x:v>
      </x:c>
      <x:c r="H6" s="32" t="n">
        <x:v>3754.3180946939997</x:v>
      </x:c>
      <x:c r="I6" s="32" t="n">
        <x:v>-4.547473508864641e-13</x:v>
      </x:c>
      <x:c r="J6" s="36" t="b">
        <x:v>1</x:v>
      </x:c>
      <x:c r="K6" s="25" t="str">
        <x:v>available</x:v>
      </x:c>
    </x:row>
    <x:row r="7" ht="18" customHeight="1">
      <x:c r="A7" s="25" t="str">
        <x:v>EEZ_032</x:v>
      </x:c>
      <x:c r="B7" s="25" t="str">
        <x:v>Argentina</x:v>
      </x:c>
      <x:c r="C7" s="25" t="str">
        <x:v>eez</x:v>
      </x:c>
      <x:c r="D7" s="31" t="n">
        <x:v>2019</x:v>
      </x:c>
      <x:c r="E7" s="25" t="n">
        <x:v>695</x:v>
      </x:c>
      <x:c r="F7" s="25" t="n">
        <x:v>86</x:v>
      </x:c>
      <x:c r="G7" s="32" t="n">
        <x:v>1455579.1588488943</x:v>
      </x:c>
      <x:c r="H7" s="32" t="n">
        <x:v>1455579.1588488945</x:v>
      </x:c>
      <x:c r="I7" s="32" t="n">
        <x:v>2.3283064365386963e-10</x:v>
      </x:c>
      <x:c r="J7" s="36" t="b">
        <x:v>1</x:v>
      </x:c>
      <x:c r="K7" s="25" t="str">
        <x:v>available</x:v>
      </x:c>
    </x:row>
    <x:row r="8" ht="18" customHeight="1">
      <x:c r="A8" s="25" t="str">
        <x:v>EEZ_036</x:v>
      </x:c>
      <x:c r="B8" s="25" t="str">
        <x:v>Australia</x:v>
      </x:c>
      <x:c r="C8" s="25" t="str">
        <x:v>eez</x:v>
      </x:c>
      <x:c r="D8" s="31" t="n">
        <x:v>2019</x:v>
      </x:c>
      <x:c r="E8" s="25" t="n">
        <x:v>6164</x:v>
      </x:c>
      <x:c r="F8" s="25" t="n">
        <x:v>529</x:v>
      </x:c>
      <x:c r="G8" s="32" t="n">
        <x:v>228804.7535442354</x:v>
      </x:c>
      <x:c r="H8" s="32" t="n">
        <x:v>228804.7535442354</x:v>
      </x:c>
      <x:c r="I8" s="32" t="n">
        <x:v>0</x:v>
      </x:c>
      <x:c r="J8" s="36" t="b">
        <x:v>1</x:v>
      </x:c>
      <x:c r="K8" s="25" t="str">
        <x:v>available</x:v>
      </x:c>
    </x:row>
    <x:row r="9" ht="18" customHeight="1">
      <x:c r="A9" s="25" t="str">
        <x:v>EEZ_037</x:v>
      </x:c>
      <x:c r="B9" s="25" t="str">
        <x:v>Macquarie Isl. (Australia)</x:v>
      </x:c>
      <x:c r="C9" s="25" t="str">
        <x:v>eez</x:v>
      </x:c>
      <x:c r="D9" s="31" t="n">
        <x:v>2019</x:v>
      </x:c>
      <x:c r="E9" s="25" t="n">
        <x:v>6</x:v>
      </x:c>
      <x:c r="F9" s="25" t="n">
        <x:v>1</x:v>
      </x:c>
      <x:c r="G9" s="32" t="n">
        <x:v>434.33</x:v>
      </x:c>
      <x:c r="H9" s="32" t="n">
        <x:v>434.33</x:v>
      </x:c>
      <x:c r="I9" s="32" t="n">
        <x:v>0</x:v>
      </x:c>
      <x:c r="J9" s="36" t="b">
        <x:v>1</x:v>
      </x:c>
      <x:c r="K9" s="25" t="str">
        <x:v>available</x:v>
      </x:c>
    </x:row>
    <x:row r="10" ht="18" customHeight="1">
      <x:c r="A10" s="25" t="str">
        <x:v>EEZ_038</x:v>
      </x:c>
      <x:c r="B10" s="25" t="str">
        <x:v>Lord Howe Isl. (Australia)</x:v>
      </x:c>
      <x:c r="C10" s="25" t="str">
        <x:v>eez</x:v>
      </x:c>
      <x:c r="D10" s="31" t="n">
        <x:v>2019</x:v>
      </x:c>
      <x:c r="E10" s="25" t="n">
        <x:v>44</x:v>
      </x:c>
      <x:c r="F10" s="25" t="n">
        <x:v>18</x:v>
      </x:c>
      <x:c r="G10" s="32" t="n">
        <x:v>111.56465248110001</x:v>
      </x:c>
      <x:c r="H10" s="32" t="n">
        <x:v>111.56465248110001</x:v>
      </x:c>
      <x:c r="I10" s="32" t="n">
        <x:v>0</x:v>
      </x:c>
      <x:c r="J10" s="36" t="b">
        <x:v>1</x:v>
      </x:c>
      <x:c r="K10" s="25" t="str">
        <x:v>available</x:v>
      </x:c>
    </x:row>
    <x:row r="11" ht="18" customHeight="1">
      <x:c r="A11" s="25" t="str">
        <x:v>EEZ_044</x:v>
      </x:c>
      <x:c r="B11" s="25" t="str">
        <x:v>Bahamas</x:v>
      </x:c>
      <x:c r="C11" s="25" t="str">
        <x:v>eez</x:v>
      </x:c>
      <x:c r="D11" s="31" t="n">
        <x:v>2019</x:v>
      </x:c>
      <x:c r="E11" s="25" t="n">
        <x:v>192</x:v>
      </x:c>
      <x:c r="F11" s="25" t="n">
        <x:v>43</x:v>
      </x:c>
      <x:c r="G11" s="32" t="n">
        <x:v>18392.7135678369</x:v>
      </x:c>
      <x:c r="H11" s="32" t="n">
        <x:v>18392.713567836905</x:v>
      </x:c>
      <x:c r="I11" s="32" t="n">
        <x:v>3.637978807091713e-12</x:v>
      </x:c>
      <x:c r="J11" s="36" t="b">
        <x:v>1</x:v>
      </x:c>
      <x:c r="K11" s="25" t="str">
        <x:v>available</x:v>
      </x:c>
    </x:row>
    <x:row r="12" ht="18" customHeight="1">
      <x:c r="A12" s="25" t="str">
        <x:v>EEZ_048</x:v>
      </x:c>
      <x:c r="B12" s="25" t="str">
        <x:v>Bahrain</x:v>
      </x:c>
      <x:c r="C12" s="25" t="str">
        <x:v>eez</x:v>
      </x:c>
      <x:c r="D12" s="31" t="n">
        <x:v>2019</x:v>
      </x:c>
      <x:c r="E12" s="25" t="n">
        <x:v>253</x:v>
      </x:c>
      <x:c r="F12" s="25" t="n">
        <x:v>55</x:v>
      </x:c>
      <x:c r="G12" s="32" t="n">
        <x:v>40820.826476502996</x:v>
      </x:c>
      <x:c r="H12" s="32" t="n">
        <x:v>40820.826476502996</x:v>
      </x:c>
      <x:c r="I12" s="32" t="n">
        <x:v>0</x:v>
      </x:c>
      <x:c r="J12" s="36" t="b">
        <x:v>1</x:v>
      </x:c>
      <x:c r="K12" s="25" t="str">
        <x:v>available</x:v>
      </x:c>
    </x:row>
    <x:row r="13" ht="18" customHeight="1">
      <x:c r="A13" s="25" t="str">
        <x:v>EEZ_050</x:v>
      </x:c>
      <x:c r="B13" s="25" t="str">
        <x:v>Bangladesh</x:v>
      </x:c>
      <x:c r="C13" s="25" t="str">
        <x:v>eez</x:v>
      </x:c>
      <x:c r="D13" s="31" t="n">
        <x:v>2019</x:v>
      </x:c>
      <x:c r="E13" s="25" t="n">
        <x:v>923</x:v>
      </x:c>
      <x:c r="F13" s="25" t="n">
        <x:v>116</x:v>
      </x:c>
      <x:c r="G13" s="32" t="n">
        <x:v>1114582.7199230574</x:v>
      </x:c>
      <x:c r="H13" s="32" t="n">
        <x:v>1114582.7199230574</x:v>
      </x:c>
      <x:c r="I13" s="32" t="n">
        <x:v>0</x:v>
      </x:c>
      <x:c r="J13" s="36" t="b">
        <x:v>1</x:v>
      </x:c>
      <x:c r="K13" s="25" t="str">
        <x:v>available</x:v>
      </x:c>
    </x:row>
    <x:row r="14" ht="18" customHeight="1">
      <x:c r="A14" s="25" t="str">
        <x:v>EEZ_052</x:v>
      </x:c>
      <x:c r="B14" s="25" t="str">
        <x:v>Barbados</x:v>
      </x:c>
      <x:c r="C14" s="25" t="str">
        <x:v>eez</x:v>
      </x:c>
      <x:c r="D14" s="31" t="n">
        <x:v>2019</x:v>
      </x:c>
      <x:c r="E14" s="25" t="n">
        <x:v>221</x:v>
      </x:c>
      <x:c r="F14" s="25" t="n">
        <x:v>47</x:v>
      </x:c>
      <x:c r="G14" s="32" t="n">
        <x:v>3109.8835019504995</x:v>
      </x:c>
      <x:c r="H14" s="32" t="n">
        <x:v>3109.8835019505004</x:v>
      </x:c>
      <x:c r="I14" s="32" t="n">
        <x:v>9.094947017729282e-13</x:v>
      </x:c>
      <x:c r="J14" s="36" t="b">
        <x:v>1</x:v>
      </x:c>
      <x:c r="K14" s="25" t="str">
        <x:v>available</x:v>
      </x:c>
    </x:row>
    <x:row r="15" ht="18" customHeight="1">
      <x:c r="A15" s="25" t="str">
        <x:v>EEZ_056</x:v>
      </x:c>
      <x:c r="B15" s="25" t="str">
        <x:v>Belgium</x:v>
      </x:c>
      <x:c r="C15" s="25" t="str">
        <x:v>eez</x:v>
      </x:c>
      <x:c r="D15" s="31" t="n">
        <x:v>2019</x:v>
      </x:c>
      <x:c r="E15" s="25" t="n">
        <x:v>1738</x:v>
      </x:c>
      <x:c r="F15" s="25" t="n">
        <x:v>153</x:v>
      </x:c>
      <x:c r="G15" s="32" t="n">
        <x:v>4482.8223030263</x:v>
      </x:c>
      <x:c r="H15" s="32" t="n">
        <x:v>4482.8223030263</x:v>
      </x:c>
      <x:c r="I15" s="32" t="n">
        <x:v>0</x:v>
      </x:c>
      <x:c r="J15" s="36" t="b">
        <x:v>1</x:v>
      </x:c>
      <x:c r="K15" s="25" t="str">
        <x:v>available</x:v>
      </x:c>
    </x:row>
    <x:row r="16" ht="18" customHeight="1">
      <x:c r="A16" s="25" t="str">
        <x:v>EEZ_060</x:v>
      </x:c>
      <x:c r="B16" s="25" t="str">
        <x:v>Bermuda (GBR)</x:v>
      </x:c>
      <x:c r="C16" s="25" t="str">
        <x:v>eez</x:v>
      </x:c>
      <x:c r="D16" s="31" t="n">
        <x:v>2019</x:v>
      </x:c>
      <x:c r="E16" s="25" t="n">
        <x:v>115</x:v>
      </x:c>
      <x:c r="F16" s="25" t="n">
        <x:v>37</x:v>
      </x:c>
      <x:c r="G16" s="32" t="n">
        <x:v>873.7608096846</x:v>
      </x:c>
      <x:c r="H16" s="32" t="n">
        <x:v>873.7608096846001</x:v>
      </x:c>
      <x:c r="I16" s="32" t="n">
        <x:v>1.1368683772161603e-13</x:v>
      </x:c>
      <x:c r="J16" s="36" t="b">
        <x:v>1</x:v>
      </x:c>
      <x:c r="K16" s="25" t="str">
        <x:v>available</x:v>
      </x:c>
    </x:row>
    <x:row r="17" ht="18" customHeight="1">
      <x:c r="A17" s="25" t="str">
        <x:v>EEZ_070</x:v>
      </x:c>
      <x:c r="B17" s="25" t="str">
        <x:v>Bosnia &amp; Herzegovina</x:v>
      </x:c>
      <x:c r="C17" s="25" t="str">
        <x:v>eez</x:v>
      </x:c>
      <x:c r="D17" s="31" t="n">
        <x:v>2019</x:v>
      </x:c>
      <x:c r="E17" s="25" t="n">
        <x:v>205</x:v>
      </x:c>
      <x:c r="F17" s="25" t="n">
        <x:v>45</x:v>
      </x:c>
      <x:c r="G17" s="32" t="n">
        <x:v>61.020557292999996</x:v>
      </x:c>
      <x:c r="H17" s="32" t="n">
        <x:v>61.020557292999996</x:v>
      </x:c>
      <x:c r="I17" s="32" t="n">
        <x:v>0</x:v>
      </x:c>
      <x:c r="J17" s="36" t="b">
        <x:v>1</x:v>
      </x:c>
      <x:c r="K17" s="25" t="str">
        <x:v>available</x:v>
      </x:c>
    </x:row>
    <x:row r="18" ht="18" customHeight="1">
      <x:c r="A18" s="25" t="str">
        <x:v>EEZ_074</x:v>
      </x:c>
      <x:c r="B18" s="25" t="str">
        <x:v>Bouvet Isl. (Norway)</x:v>
      </x:c>
      <x:c r="C18" s="25" t="str">
        <x:v>eez</x:v>
      </x:c>
      <x:c r="D18" s="31" t="n">
        <x:v>2019</x:v>
      </x:c>
      <x:c r="E18" s="25" t="n">
        <x:v>70</x:v>
      </x:c>
      <x:c r="F18" s="25" t="n">
        <x:v>10</x:v>
      </x:c>
      <x:c r="G18" s="32" t="n">
        <x:v>133.56110065550004</x:v>
      </x:c>
      <x:c r="H18" s="32" t="n">
        <x:v>133.56110065549998</x:v>
      </x:c>
      <x:c r="I18" s="32" t="n">
        <x:v>-5.684341886080802e-14</x:v>
      </x:c>
      <x:c r="J18" s="36" t="b">
        <x:v>1</x:v>
      </x:c>
      <x:c r="K18" s="25" t="str">
        <x:v>available</x:v>
      </x:c>
    </x:row>
    <x:row r="19" ht="18" customHeight="1">
      <x:c r="A19" s="25" t="str">
        <x:v>EEZ_076</x:v>
      </x:c>
      <x:c r="B19" s="25" t="str">
        <x:v>Brazil (mainland)</x:v>
      </x:c>
      <x:c r="C19" s="25" t="str">
        <x:v>eez</x:v>
      </x:c>
      <x:c r="D19" s="31" t="n">
        <x:v>2019</x:v>
      </x:c>
      <x:c r="E19" s="25" t="n">
        <x:v>7758</x:v>
      </x:c>
      <x:c r="F19" s="25" t="n">
        <x:v>274</x:v>
      </x:c>
      <x:c r="G19" s="32" t="n">
        <x:v>904109.1796290668</x:v>
      </x:c>
      <x:c r="H19" s="32" t="n">
        <x:v>904109.1796290668</x:v>
      </x:c>
      <x:c r="I19" s="32" t="n">
        <x:v>0</x:v>
      </x:c>
      <x:c r="J19" s="36" t="b">
        <x:v>1</x:v>
      </x:c>
      <x:c r="K19" s="25" t="str">
        <x:v>available</x:v>
      </x:c>
    </x:row>
    <x:row r="20" ht="18" customHeight="1">
      <x:c r="A20" s="25" t="str">
        <x:v>EEZ_077</x:v>
      </x:c>
      <x:c r="B20" s="25" t="str">
        <x:v>Trindade &amp; Martim Vaz Isl. (Brazil)</x:v>
      </x:c>
      <x:c r="C20" s="25" t="str">
        <x:v>eez</x:v>
      </x:c>
      <x:c r="D20" s="31" t="n">
        <x:v>2019</x:v>
      </x:c>
      <x:c r="E20" s="25" t="n">
        <x:v>49</x:v>
      </x:c>
      <x:c r="F20" s="25" t="n">
        <x:v>17</x:v>
      </x:c>
      <x:c r="G20" s="32" t="n">
        <x:v>6471.8616207145005</x:v>
      </x:c>
      <x:c r="H20" s="32" t="n">
        <x:v>6471.8616207145</x:v>
      </x:c>
      <x:c r="I20" s="32" t="n">
        <x:v>-9.094947017729282e-13</x:v>
      </x:c>
      <x:c r="J20" s="36" t="b">
        <x:v>1</x:v>
      </x:c>
      <x:c r="K20" s="25" t="str">
        <x:v>available</x:v>
      </x:c>
    </x:row>
    <x:row r="21" ht="18" customHeight="1">
      <x:c r="A21" s="25" t="str">
        <x:v>EEZ_084</x:v>
      </x:c>
      <x:c r="B21" s="25" t="str">
        <x:v>Belize</x:v>
      </x:c>
      <x:c r="C21" s="25" t="str">
        <x:v>eez</x:v>
      </x:c>
      <x:c r="D21" s="31" t="n">
        <x:v>2019</x:v>
      </x:c>
      <x:c r="E21" s="25" t="n">
        <x:v>154</x:v>
      </x:c>
      <x:c r="F21" s="25" t="n">
        <x:v>54</x:v>
      </x:c>
      <x:c r="G21" s="32" t="n">
        <x:v>7918.6908172125</x:v>
      </x:c>
      <x:c r="H21" s="32" t="n">
        <x:v>7918.690817212499</x:v>
      </x:c>
      <x:c r="I21" s="32" t="n">
        <x:v>-1.8189894035458565e-12</x:v>
      </x:c>
      <x:c r="J21" s="36" t="b">
        <x:v>1</x:v>
      </x:c>
      <x:c r="K21" s="25" t="str">
        <x:v>available</x:v>
      </x:c>
    </x:row>
    <x:row r="22" ht="18" customHeight="1">
      <x:c r="A22" s="25" t="str">
        <x:v>EEZ_086</x:v>
      </x:c>
      <x:c r="B22" s="25" t="str">
        <x:v>Chagos Archipelago (GBR)</x:v>
      </x:c>
      <x:c r="C22" s="25" t="str">
        <x:v>eez</x:v>
      </x:c>
      <x:c r="D22" s="31" t="n">
        <x:v>2019</x:v>
      </x:c>
      <x:c r="E22" s="25" t="n">
        <x:v>24</x:v>
      </x:c>
      <x:c r="F22" s="25" t="n">
        <x:v>22</x:v>
      </x:c>
      <x:c r="G22" s="32" t="n">
        <x:v>135.2489756326</x:v>
      </x:c>
      <x:c r="H22" s="32" t="n">
        <x:v>135.2489756326</x:v>
      </x:c>
      <x:c r="I22" s="32" t="n">
        <x:v>0</x:v>
      </x:c>
      <x:c r="J22" s="36" t="b">
        <x:v>1</x:v>
      </x:c>
      <x:c r="K22" s="25" t="str">
        <x:v>available</x:v>
      </x:c>
    </x:row>
    <x:row r="23" ht="18" customHeight="1">
      <x:c r="A23" s="25" t="str">
        <x:v>EEZ_090</x:v>
      </x:c>
      <x:c r="B23" s="25" t="str">
        <x:v>Solomon Isl.</x:v>
      </x:c>
      <x:c r="C23" s="25" t="str">
        <x:v>eez</x:v>
      </x:c>
      <x:c r="D23" s="31" t="n">
        <x:v>2019</x:v>
      </x:c>
      <x:c r="E23" s="25" t="n">
        <x:v>774</x:v>
      </x:c>
      <x:c r="F23" s="25" t="n">
        <x:v>52</x:v>
      </x:c>
      <x:c r="G23" s="32" t="n">
        <x:v>142760.98150388888</x:v>
      </x:c>
      <x:c r="H23" s="32" t="n">
        <x:v>142760.98150388888</x:v>
      </x:c>
      <x:c r="I23" s="32" t="n">
        <x:v>0</x:v>
      </x:c>
      <x:c r="J23" s="36" t="b">
        <x:v>1</x:v>
      </x:c>
      <x:c r="K23" s="25" t="str">
        <x:v>available</x:v>
      </x:c>
    </x:row>
    <x:row r="24" ht="18" customHeight="1">
      <x:c r="A24" s="25" t="str">
        <x:v>EEZ_092</x:v>
      </x:c>
      <x:c r="B24" s="25" t="str">
        <x:v>British Virgin Isl. (GBR)</x:v>
      </x:c>
      <x:c r="C24" s="25" t="str">
        <x:v>eez</x:v>
      </x:c>
      <x:c r="D24" s="31" t="n">
        <x:v>2019</x:v>
      </x:c>
      <x:c r="E24" s="25" t="n">
        <x:v>153</x:v>
      </x:c>
      <x:c r="F24" s="25" t="n">
        <x:v>32</x:v>
      </x:c>
      <x:c r="G24" s="32" t="n">
        <x:v>4102.391159102101</x:v>
      </x:c>
      <x:c r="H24" s="32" t="n">
        <x:v>4102.391159102101</x:v>
      </x:c>
      <x:c r="I24" s="32" t="n">
        <x:v>0</x:v>
      </x:c>
      <x:c r="J24" s="36" t="b">
        <x:v>1</x:v>
      </x:c>
      <x:c r="K24" s="25" t="str">
        <x:v>available</x:v>
      </x:c>
    </x:row>
    <x:row r="25" ht="18" customHeight="1">
      <x:c r="A25" s="25" t="str">
        <x:v>EEZ_096</x:v>
      </x:c>
      <x:c r="B25" s="25" t="str">
        <x:v>Brunei Darussalam</x:v>
      </x:c>
      <x:c r="C25" s="25" t="str">
        <x:v>eez</x:v>
      </x:c>
      <x:c r="D25" s="31" t="n">
        <x:v>2019</x:v>
      </x:c>
      <x:c r="E25" s="25" t="n">
        <x:v>536</x:v>
      </x:c>
      <x:c r="F25" s="25" t="n">
        <x:v>97</x:v>
      </x:c>
      <x:c r="G25" s="32" t="n">
        <x:v>16692.4609859602</x:v>
      </x:c>
      <x:c r="H25" s="32" t="n">
        <x:v>16692.4609859602</x:v>
      </x:c>
      <x:c r="I25" s="32" t="n">
        <x:v>0</x:v>
      </x:c>
      <x:c r="J25" s="36" t="b">
        <x:v>1</x:v>
      </x:c>
      <x:c r="K25" s="25" t="str">
        <x:v>available</x:v>
      </x:c>
    </x:row>
    <x:row r="26" ht="18" customHeight="1">
      <x:c r="A26" s="25" t="str">
        <x:v>EEZ_100</x:v>
      </x:c>
      <x:c r="B26" s="25" t="str">
        <x:v>Bulgaria</x:v>
      </x:c>
      <x:c r="C26" s="25" t="str">
        <x:v>eez</x:v>
      </x:c>
      <x:c r="D26" s="31" t="n">
        <x:v>2019</x:v>
      </x:c>
      <x:c r="E26" s="25" t="n">
        <x:v>192</x:v>
      </x:c>
      <x:c r="F26" s="25" t="n">
        <x:v>34</x:v>
      </x:c>
      <x:c r="G26" s="32" t="n">
        <x:v>17051.5126534866</x:v>
      </x:c>
      <x:c r="H26" s="32" t="n">
        <x:v>17051.512653486603</x:v>
      </x:c>
      <x:c r="I26" s="32" t="n">
        <x:v>3.637978807091713e-12</x:v>
      </x:c>
      <x:c r="J26" s="36" t="b">
        <x:v>1</x:v>
      </x:c>
      <x:c r="K26" s="25" t="str">
        <x:v>available</x:v>
      </x:c>
    </x:row>
    <x:row r="27" ht="18" customHeight="1">
      <x:c r="A27" s="25" t="str">
        <x:v>EEZ_104</x:v>
      </x:c>
      <x:c r="B27" s="25" t="str">
        <x:v>Myanmar</x:v>
      </x:c>
      <x:c r="C27" s="25" t="str">
        <x:v>eez</x:v>
      </x:c>
      <x:c r="D27" s="31" t="n">
        <x:v>2019</x:v>
      </x:c>
      <x:c r="E27" s="25" t="n">
        <x:v>1120</x:v>
      </x:c>
      <x:c r="F27" s="25" t="n">
        <x:v>81</x:v>
      </x:c>
      <x:c r="G27" s="32" t="n">
        <x:v>1333934.8992368777</x:v>
      </x:c>
      <x:c r="H27" s="32" t="n">
        <x:v>1333934.8992368774</x:v>
      </x:c>
      <x:c r="I27" s="32" t="n">
        <x:v>-2.3283064365386963e-10</x:v>
      </x:c>
      <x:c r="J27" s="36" t="b">
        <x:v>1</x:v>
      </x:c>
      <x:c r="K27" s="25" t="str">
        <x:v>available</x:v>
      </x:c>
    </x:row>
    <x:row r="28" ht="18" customHeight="1">
      <x:c r="A28" s="25" t="str">
        <x:v>EEZ_111</x:v>
      </x:c>
      <x:c r="B28" s="25" t="str">
        <x:v>Eritrea</x:v>
      </x:c>
      <x:c r="C28" s="25" t="str">
        <x:v>eez</x:v>
      </x:c>
      <x:c r="D28" s="31" t="n">
        <x:v>2019</x:v>
      </x:c>
      <x:c r="E28" s="25" t="n">
        <x:v>436</x:v>
      </x:c>
      <x:c r="F28" s="25" t="n">
        <x:v>58</x:v>
      </x:c>
      <x:c r="G28" s="32" t="n">
        <x:v>10673.4414939733</x:v>
      </x:c>
      <x:c r="H28" s="32" t="n">
        <x:v>10673.4414939733</x:v>
      </x:c>
      <x:c r="I28" s="32" t="n">
        <x:v>0</x:v>
      </x:c>
      <x:c r="J28" s="36" t="b">
        <x:v>1</x:v>
      </x:c>
      <x:c r="K28" s="25" t="str">
        <x:v>available</x:v>
      </x:c>
    </x:row>
    <x:row r="29" ht="18" customHeight="1">
      <x:c r="A29" s="25" t="str">
        <x:v>EEZ_116</x:v>
      </x:c>
      <x:c r="B29" s="25" t="str">
        <x:v>Cambodia</x:v>
      </x:c>
      <x:c r="C29" s="25" t="str">
        <x:v>eez</x:v>
      </x:c>
      <x:c r="D29" s="31" t="n">
        <x:v>2019</x:v>
      </x:c>
      <x:c r="E29" s="25" t="n">
        <x:v>1104</x:v>
      </x:c>
      <x:c r="F29" s="25" t="n">
        <x:v>110</x:v>
      </x:c>
      <x:c r="G29" s="32" t="n">
        <x:v>211746.98448764198</x:v>
      </x:c>
      <x:c r="H29" s="32" t="n">
        <x:v>211746.98448764204</x:v>
      </x:c>
      <x:c r="I29" s="32" t="n">
        <x:v>5.820766091346741e-11</x:v>
      </x:c>
      <x:c r="J29" s="36" t="b">
        <x:v>1</x:v>
      </x:c>
      <x:c r="K29" s="25" t="str">
        <x:v>available</x:v>
      </x:c>
    </x:row>
    <x:row r="30" ht="18" customHeight="1">
      <x:c r="A30" s="25" t="str">
        <x:v>EEZ_120</x:v>
      </x:c>
      <x:c r="B30" s="25" t="str">
        <x:v>Cameroon</x:v>
      </x:c>
      <x:c r="C30" s="25" t="str">
        <x:v>eez</x:v>
      </x:c>
      <x:c r="D30" s="31" t="n">
        <x:v>2019</x:v>
      </x:c>
      <x:c r="E30" s="25" t="n">
        <x:v>287</x:v>
      </x:c>
      <x:c r="F30" s="25" t="n">
        <x:v>63</x:v>
      </x:c>
      <x:c r="G30" s="32" t="n">
        <x:v>280509.9182943579</x:v>
      </x:c>
      <x:c r="H30" s="32" t="n">
        <x:v>280509.9182943579</x:v>
      </x:c>
      <x:c r="I30" s="32" t="n">
        <x:v>0</x:v>
      </x:c>
      <x:c r="J30" s="36" t="b">
        <x:v>1</x:v>
      </x:c>
      <x:c r="K30" s="25" t="str">
        <x:v>available</x:v>
      </x:c>
    </x:row>
    <x:row r="31" ht="18" customHeight="1">
      <x:c r="A31" s="25" t="str">
        <x:v>EEZ_132</x:v>
      </x:c>
      <x:c r="B31" s="25" t="str">
        <x:v>Cabo Verde / Cape Verde</x:v>
      </x:c>
      <x:c r="C31" s="25" t="str">
        <x:v>eez</x:v>
      </x:c>
      <x:c r="D31" s="31" t="n">
        <x:v>2019</x:v>
      </x:c>
      <x:c r="E31" s="25" t="n">
        <x:v>683</x:v>
      </x:c>
      <x:c r="F31" s="25" t="n">
        <x:v>91</x:v>
      </x:c>
      <x:c r="G31" s="32" t="n">
        <x:v>41113.69898257351</x:v>
      </x:c>
      <x:c r="H31" s="32" t="n">
        <x:v>41113.6989825735</x:v>
      </x:c>
      <x:c r="I31" s="32" t="n">
        <x:v>-7.275957614183426e-12</x:v>
      </x:c>
      <x:c r="J31" s="36" t="b">
        <x:v>1</x:v>
      </x:c>
      <x:c r="K31" s="25" t="str">
        <x:v>available</x:v>
      </x:c>
    </x:row>
    <x:row r="32" ht="18" customHeight="1">
      <x:c r="A32" s="25" t="str">
        <x:v>EEZ_136</x:v>
      </x:c>
      <x:c r="B32" s="25" t="str">
        <x:v>Cayman Isl. (GBR)</x:v>
      </x:c>
      <x:c r="C32" s="25" t="str">
        <x:v>eez</x:v>
      </x:c>
      <x:c r="D32" s="31" t="n">
        <x:v>2019</x:v>
      </x:c>
      <x:c r="E32" s="25" t="n">
        <x:v>56</x:v>
      </x:c>
      <x:c r="F32" s="25" t="n">
        <x:v>13</x:v>
      </x:c>
      <x:c r="G32" s="32" t="n">
        <x:v>244.3796527111</x:v>
      </x:c>
      <x:c r="H32" s="32" t="n">
        <x:v>244.37965271110002</x:v>
      </x:c>
      <x:c r="I32" s="32" t="n">
        <x:v>2.842170943040401e-14</x:v>
      </x:c>
      <x:c r="J32" s="36" t="b">
        <x:v>1</x:v>
      </x:c>
      <x:c r="K32" s="25" t="str">
        <x:v>available</x:v>
      </x:c>
    </x:row>
    <x:row r="33" ht="18" customHeight="1">
      <x:c r="A33" s="25" t="str">
        <x:v>EEZ_144</x:v>
      </x:c>
      <x:c r="B33" s="25" t="str">
        <x:v>Sri Lanka</x:v>
      </x:c>
      <x:c r="C33" s="25" t="str">
        <x:v>eez</x:v>
      </x:c>
      <x:c r="D33" s="31" t="n">
        <x:v>2019</x:v>
      </x:c>
      <x:c r="E33" s="25" t="n">
        <x:v>254</x:v>
      </x:c>
      <x:c r="F33" s="25" t="n">
        <x:v>79</x:v>
      </x:c>
      <x:c r="G33" s="32" t="n">
        <x:v>312721.78206485964</x:v>
      </x:c>
      <x:c r="H33" s="32" t="n">
        <x:v>312721.7820648597</x:v>
      </x:c>
      <x:c r="I33" s="32" t="n">
        <x:v>5.820766091346741e-11</x:v>
      </x:c>
      <x:c r="J33" s="36" t="b">
        <x:v>1</x:v>
      </x:c>
      <x:c r="K33" s="25" t="str">
        <x:v>available</x:v>
      </x:c>
    </x:row>
    <x:row r="34" ht="18" customHeight="1">
      <x:c r="A34" s="25" t="str">
        <x:v>EEZ_152</x:v>
      </x:c>
      <x:c r="B34" s="25" t="str">
        <x:v>Chile (mainland)</x:v>
      </x:c>
      <x:c r="C34" s="25" t="str">
        <x:v>eez</x:v>
      </x:c>
      <x:c r="D34" s="31" t="n">
        <x:v>2019</x:v>
      </x:c>
      <x:c r="E34" s="25" t="n">
        <x:v>802</x:v>
      </x:c>
      <x:c r="F34" s="25" t="n">
        <x:v>129</x:v>
      </x:c>
      <x:c r="G34" s="32" t="n">
        <x:v>1654215.5401263882</x:v>
      </x:c>
      <x:c r="H34" s="32" t="n">
        <x:v>1654215.5401263884</x:v>
      </x:c>
      <x:c r="I34" s="32" t="n">
        <x:v>2.3283064365386963e-10</x:v>
      </x:c>
      <x:c r="J34" s="36" t="b">
        <x:v>1</x:v>
      </x:c>
      <x:c r="K34" s="25" t="str">
        <x:v>available</x:v>
      </x:c>
    </x:row>
    <x:row r="35" ht="18" customHeight="1">
      <x:c r="A35" s="25" t="str">
        <x:v>EEZ_153</x:v>
      </x:c>
      <x:c r="B35" s="25" t="str">
        <x:v>Easter Isl. (Chile)</x:v>
      </x:c>
      <x:c r="C35" s="25" t="str">
        <x:v>eez</x:v>
      </x:c>
      <x:c r="D35" s="31" t="n">
        <x:v>2019</x:v>
      </x:c>
      <x:c r="E35" s="25" t="n">
        <x:v>142</x:v>
      </x:c>
      <x:c r="F35" s="25" t="n">
        <x:v>36</x:v>
      </x:c>
      <x:c r="G35" s="32" t="n">
        <x:v>3582.4039295136</x:v>
      </x:c>
      <x:c r="H35" s="32" t="n">
        <x:v>3582.4039295136</x:v>
      </x:c>
      <x:c r="I35" s="32" t="n">
        <x:v>0</x:v>
      </x:c>
      <x:c r="J35" s="36" t="b">
        <x:v>1</x:v>
      </x:c>
      <x:c r="K35" s="25" t="str">
        <x:v>available</x:v>
      </x:c>
    </x:row>
    <x:row r="36" ht="18" customHeight="1">
      <x:c r="A36" s="25" t="str">
        <x:v>EEZ_154</x:v>
      </x:c>
      <x:c r="B36" s="25" t="str">
        <x:v>Desventuradas Isl. (Chile)</x:v>
      </x:c>
      <x:c r="C36" s="25" t="str">
        <x:v>eez</x:v>
      </x:c>
      <x:c r="D36" s="31" t="n">
        <x:v>2019</x:v>
      </x:c>
      <x:c r="E36" s="25" t="n">
        <x:v>49</x:v>
      </x:c>
      <x:c r="F36" s="25" t="n">
        <x:v>12</x:v>
      </x:c>
      <x:c r="G36" s="32" t="n">
        <x:v>21.535833428</x:v>
      </x:c>
      <x:c r="H36" s="32" t="n">
        <x:v>21.535833428000004</x:v>
      </x:c>
      <x:c r="I36" s="32" t="n">
        <x:v>3.552713678800501e-15</x:v>
      </x:c>
      <x:c r="J36" s="36" t="b">
        <x:v>1</x:v>
      </x:c>
      <x:c r="K36" s="25" t="str">
        <x:v>available</x:v>
      </x:c>
    </x:row>
    <x:row r="37" ht="18" customHeight="1">
      <x:c r="A37" s="25" t="str">
        <x:v>EEZ_155</x:v>
      </x:c>
      <x:c r="B37" s="25" t="str">
        <x:v>Juan Fernandez Isl. (Chile)</x:v>
      </x:c>
      <x:c r="C37" s="25" t="str">
        <x:v>eez</x:v>
      </x:c>
      <x:c r="D37" s="31" t="n">
        <x:v>2019</x:v>
      </x:c>
      <x:c r="E37" s="25" t="n">
        <x:v>105</x:v>
      </x:c>
      <x:c r="F37" s="25" t="n">
        <x:v>22</x:v>
      </x:c>
      <x:c r="G37" s="32" t="n">
        <x:v>42555.5279449449</x:v>
      </x:c>
      <x:c r="H37" s="32" t="n">
        <x:v>42555.52794494489</x:v>
      </x:c>
      <x:c r="I37" s="32" t="n">
        <x:v>-7.275957614183426e-12</x:v>
      </x:c>
      <x:c r="J37" s="36" t="b">
        <x:v>1</x:v>
      </x:c>
      <x:c r="K37" s="25" t="str">
        <x:v>available</x:v>
      </x:c>
    </x:row>
    <x:row r="38" ht="18" customHeight="1">
      <x:c r="A38" s="25" t="str">
        <x:v>EEZ_156</x:v>
      </x:c>
      <x:c r="B38" s="25" t="str">
        <x:v>China</x:v>
      </x:c>
      <x:c r="C38" s="25" t="str">
        <x:v>eez</x:v>
      </x:c>
      <x:c r="D38" s="31" t="n">
        <x:v>2019</x:v>
      </x:c>
      <x:c r="E38" s="25" t="n">
        <x:v>3640</x:v>
      </x:c>
      <x:c r="F38" s="25" t="n">
        <x:v>180</x:v>
      </x:c>
      <x:c r="G38" s="32" t="n">
        <x:v>9568140.597730292</x:v>
      </x:c>
      <x:c r="H38" s="32" t="n">
        <x:v>9568140.597730292</x:v>
      </x:c>
      <x:c r="I38" s="32" t="n">
        <x:v>0</x:v>
      </x:c>
      <x:c r="J38" s="36" t="b">
        <x:v>1</x:v>
      </x:c>
      <x:c r="K38" s="25" t="str">
        <x:v>available</x:v>
      </x:c>
    </x:row>
    <x:row r="39" ht="18" customHeight="1">
      <x:c r="A39" s="25" t="str">
        <x:v>EEZ_157</x:v>
      </x:c>
      <x:c r="B39" s="25" t="str">
        <x:v>Taiwan</x:v>
      </x:c>
      <x:c r="C39" s="25" t="str">
        <x:v>eez</x:v>
      </x:c>
      <x:c r="D39" s="31" t="n">
        <x:v>2019</x:v>
      </x:c>
      <x:c r="E39" s="25" t="n">
        <x:v>1567</x:v>
      </x:c>
      <x:c r="F39" s="25" t="n">
        <x:v>149</x:v>
      </x:c>
      <x:c r="G39" s="32" t="n">
        <x:v>974842.5837373973</x:v>
      </x:c>
      <x:c r="H39" s="32" t="n">
        <x:v>974842.5837373972</x:v>
      </x:c>
      <x:c r="I39" s="32" t="n">
        <x:v>-1.1641532182693481e-10</x:v>
      </x:c>
      <x:c r="J39" s="36" t="b">
        <x:v>1</x:v>
      </x:c>
      <x:c r="K39" s="25" t="str">
        <x:v>available</x:v>
      </x:c>
    </x:row>
    <x:row r="40" ht="18" customHeight="1">
      <x:c r="A40" s="25" t="str">
        <x:v>EEZ_162</x:v>
      </x:c>
      <x:c r="B40" s="25" t="str">
        <x:v>Christmas Isl. (Australia)</x:v>
      </x:c>
      <x:c r="C40" s="25" t="str">
        <x:v>eez</x:v>
      </x:c>
      <x:c r="D40" s="31" t="n">
        <x:v>2019</x:v>
      </x:c>
      <x:c r="E40" s="25" t="n">
        <x:v>60</x:v>
      </x:c>
      <x:c r="F40" s="25" t="n">
        <x:v>13</x:v>
      </x:c>
      <x:c r="G40" s="32" t="n">
        <x:v>25.629903931000005</x:v>
      </x:c>
      <x:c r="H40" s="32" t="n">
        <x:v>25.629903931</x:v>
      </x:c>
      <x:c r="I40" s="32" t="n">
        <x:v>-3.552713678800501e-15</x:v>
      </x:c>
      <x:c r="J40" s="36" t="b">
        <x:v>1</x:v>
      </x:c>
      <x:c r="K40" s="25" t="str">
        <x:v>available</x:v>
      </x:c>
    </x:row>
    <x:row r="41" ht="18" customHeight="1">
      <x:c r="A41" s="25" t="str">
        <x:v>EEZ_166</x:v>
      </x:c>
      <x:c r="B41" s="25" t="str">
        <x:v>Cocos / Keeling Isl. (Australia)</x:v>
      </x:c>
      <x:c r="C41" s="25" t="str">
        <x:v>eez</x:v>
      </x:c>
      <x:c r="D41" s="31" t="n">
        <x:v>2019</x:v>
      </x:c>
      <x:c r="E41" s="25" t="n">
        <x:v>58</x:v>
      </x:c>
      <x:c r="F41" s="25" t="n">
        <x:v>10</x:v>
      </x:c>
      <x:c r="G41" s="32" t="n">
        <x:v>268.594720107</x:v>
      </x:c>
      <x:c r="H41" s="32" t="n">
        <x:v>268.594720107</x:v>
      </x:c>
      <x:c r="I41" s="32" t="n">
        <x:v>0</x:v>
      </x:c>
      <x:c r="J41" s="36" t="b">
        <x:v>1</x:v>
      </x:c>
      <x:c r="K41" s="25" t="str">
        <x:v>available</x:v>
      </x:c>
    </x:row>
    <x:row r="42" ht="18" customHeight="1">
      <x:c r="A42" s="25" t="str">
        <x:v>EEZ_174</x:v>
      </x:c>
      <x:c r="B42" s="25" t="str">
        <x:v>Comoros Isl.</x:v>
      </x:c>
      <x:c r="C42" s="25" t="str">
        <x:v>eez</x:v>
      </x:c>
      <x:c r="D42" s="31" t="n">
        <x:v>2019</x:v>
      </x:c>
      <x:c r="E42" s="25" t="n">
        <x:v>121</x:v>
      </x:c>
      <x:c r="F42" s="25" t="n">
        <x:v>42</x:v>
      </x:c>
      <x:c r="G42" s="32" t="n">
        <x:v>20265.440293107597</x:v>
      </x:c>
      <x:c r="H42" s="32" t="n">
        <x:v>20265.4402931076</x:v>
      </x:c>
      <x:c r="I42" s="32" t="n">
        <x:v>3.637978807091713e-12</x:v>
      </x:c>
      <x:c r="J42" s="36" t="b">
        <x:v>1</x:v>
      </x:c>
      <x:c r="K42" s="25" t="str">
        <x:v>available</x:v>
      </x:c>
    </x:row>
    <x:row r="43" ht="18" customHeight="1">
      <x:c r="A43" s="25" t="str">
        <x:v>EEZ_175</x:v>
      </x:c>
      <x:c r="B43" s="25" t="str">
        <x:v>Mayotte (France)</x:v>
      </x:c>
      <x:c r="C43" s="25" t="str">
        <x:v>eez</x:v>
      </x:c>
      <x:c r="D43" s="31" t="n">
        <x:v>2019</x:v>
      </x:c>
      <x:c r="E43" s="25" t="n">
        <x:v>512</x:v>
      </x:c>
      <x:c r="F43" s="25" t="n">
        <x:v>104</x:v>
      </x:c>
      <x:c r="G43" s="32" t="n">
        <x:v>2674.2376296267003</x:v>
      </x:c>
      <x:c r="H43" s="32" t="n">
        <x:v>2674.2376296267003</x:v>
      </x:c>
      <x:c r="I43" s="32" t="n">
        <x:v>0</x:v>
      </x:c>
      <x:c r="J43" s="36" t="b">
        <x:v>1</x:v>
      </x:c>
      <x:c r="K43" s="25" t="str">
        <x:v>available</x:v>
      </x:c>
    </x:row>
    <x:row r="44" ht="18" customHeight="1">
      <x:c r="A44" s="25" t="str">
        <x:v>EEZ_178</x:v>
      </x:c>
      <x:c r="B44" s="25" t="str">
        <x:v>Congo (Brazzaville)</x:v>
      </x:c>
      <x:c r="C44" s="25" t="str">
        <x:v>eez</x:v>
      </x:c>
      <x:c r="D44" s="31" t="n">
        <x:v>2019</x:v>
      </x:c>
      <x:c r="E44" s="25" t="n">
        <x:v>295</x:v>
      </x:c>
      <x:c r="F44" s="25" t="n">
        <x:v>56</x:v>
      </x:c>
      <x:c r="G44" s="32" t="n">
        <x:v>43444.3810041495</x:v>
      </x:c>
      <x:c r="H44" s="32" t="n">
        <x:v>43444.3810041495</x:v>
      </x:c>
      <x:c r="I44" s="32" t="n">
        <x:v>0</x:v>
      </x:c>
      <x:c r="J44" s="36" t="b">
        <x:v>1</x:v>
      </x:c>
      <x:c r="K44" s="25" t="str">
        <x:v>available</x:v>
      </x:c>
    </x:row>
    <x:row r="45" ht="18" customHeight="1">
      <x:c r="A45" s="25" t="str">
        <x:v>EEZ_180</x:v>
      </x:c>
      <x:c r="B45" s="25" t="str">
        <x:v>Congo (Kinshasa) Dem. Rep.</x:v>
      </x:c>
      <x:c r="C45" s="25" t="str">
        <x:v>eez</x:v>
      </x:c>
      <x:c r="D45" s="31" t="n">
        <x:v>2019</x:v>
      </x:c>
      <x:c r="E45" s="25" t="n">
        <x:v>270</x:v>
      </x:c>
      <x:c r="F45" s="25" t="n">
        <x:v>34</x:v>
      </x:c>
      <x:c r="G45" s="32" t="n">
        <x:v>23378.3558839915</x:v>
      </x:c>
      <x:c r="H45" s="32" t="n">
        <x:v>23378.355883991495</x:v>
      </x:c>
      <x:c r="I45" s="32" t="n">
        <x:v>-3.637978807091713e-12</x:v>
      </x:c>
      <x:c r="J45" s="36" t="b">
        <x:v>1</x:v>
      </x:c>
      <x:c r="K45" s="25" t="str">
        <x:v>available</x:v>
      </x:c>
    </x:row>
    <x:row r="46" ht="18" customHeight="1">
      <x:c r="A46" s="25" t="str">
        <x:v>EEZ_184</x:v>
      </x:c>
      <x:c r="B46" s="25" t="str">
        <x:v>Cook Isl.</x:v>
      </x:c>
      <x:c r="C46" s="25" t="str">
        <x:v>eez</x:v>
      </x:c>
      <x:c r="D46" s="31" t="n">
        <x:v>2019</x:v>
      </x:c>
      <x:c r="E46" s="25" t="n">
        <x:v>626</x:v>
      </x:c>
      <x:c r="F46" s="25" t="n">
        <x:v>38</x:v>
      </x:c>
      <x:c r="G46" s="32" t="n">
        <x:v>57850.2090052755</x:v>
      </x:c>
      <x:c r="H46" s="32" t="n">
        <x:v>57850.20900527551</x:v>
      </x:c>
      <x:c r="I46" s="32" t="n">
        <x:v>7.275957614183426e-12</x:v>
      </x:c>
      <x:c r="J46" s="36" t="b">
        <x:v>1</x:v>
      </x:c>
      <x:c r="K46" s="25" t="str">
        <x:v>available</x:v>
      </x:c>
    </x:row>
    <x:row r="47" ht="18" customHeight="1">
      <x:c r="A47" s="25" t="str">
        <x:v>EEZ_191</x:v>
      </x:c>
      <x:c r="B47" s="25" t="str">
        <x:v>Croatia</x:v>
      </x:c>
      <x:c r="C47" s="25" t="str">
        <x:v>eez</x:v>
      </x:c>
      <x:c r="D47" s="31" t="n">
        <x:v>2019</x:v>
      </x:c>
      <x:c r="E47" s="25" t="n">
        <x:v>528</x:v>
      </x:c>
      <x:c r="F47" s="25" t="n">
        <x:v>45</x:v>
      </x:c>
      <x:c r="G47" s="32" t="n">
        <x:v>77072.9733877067</x:v>
      </x:c>
      <x:c r="H47" s="32" t="n">
        <x:v>77072.97338770672</x:v>
      </x:c>
      <x:c r="I47" s="32" t="n">
        <x:v>1.4551915228366852e-11</x:v>
      </x:c>
      <x:c r="J47" s="36" t="b">
        <x:v>1</x:v>
      </x:c>
      <x:c r="K47" s="25" t="str">
        <x:v>available</x:v>
      </x:c>
    </x:row>
    <x:row r="48" ht="18" customHeight="1">
      <x:c r="A48" s="25" t="str">
        <x:v>EEZ_192</x:v>
      </x:c>
      <x:c r="B48" s="25" t="str">
        <x:v>Cuba</x:v>
      </x:c>
      <x:c r="C48" s="25" t="str">
        <x:v>eez</x:v>
      </x:c>
      <x:c r="D48" s="31" t="n">
        <x:v>2019</x:v>
      </x:c>
      <x:c r="E48" s="25" t="n">
        <x:v>280</x:v>
      </x:c>
      <x:c r="F48" s="25" t="n">
        <x:v>33</x:v>
      </x:c>
      <x:c r="G48" s="32" t="n">
        <x:v>24306.8393757785</x:v>
      </x:c>
      <x:c r="H48" s="32" t="n">
        <x:v>24306.8393757785</x:v>
      </x:c>
      <x:c r="I48" s="32" t="n">
        <x:v>0</x:v>
      </x:c>
      <x:c r="J48" s="36" t="b">
        <x:v>1</x:v>
      </x:c>
      <x:c r="K48" s="25" t="str">
        <x:v>available</x:v>
      </x:c>
    </x:row>
    <x:row r="49" ht="18" customHeight="1">
      <x:c r="A49" s="25" t="str">
        <x:v>EEZ_197</x:v>
      </x:c>
      <x:c r="B49" s="25" t="str">
        <x:v>Cyprus (North)</x:v>
      </x:c>
      <x:c r="C49" s="25" t="str">
        <x:v>eez</x:v>
      </x:c>
      <x:c r="D49" s="31" t="n">
        <x:v>2019</x:v>
      </x:c>
      <x:c r="E49" s="25" t="n">
        <x:v>148</x:v>
      </x:c>
      <x:c r="F49" s="25" t="n">
        <x:v>45</x:v>
      </x:c>
      <x:c r="G49" s="32" t="n">
        <x:v>4715.9276116986</x:v>
      </x:c>
      <x:c r="H49" s="32" t="n">
        <x:v>4715.9276116986</x:v>
      </x:c>
      <x:c r="I49" s="32" t="n">
        <x:v>0</x:v>
      </x:c>
      <x:c r="J49" s="36" t="b">
        <x:v>1</x:v>
      </x:c>
      <x:c r="K49" s="25" t="str">
        <x:v>available</x:v>
      </x:c>
    </x:row>
    <x:row r="50" ht="18" customHeight="1">
      <x:c r="A50" s="25" t="str">
        <x:v>EEZ_198</x:v>
      </x:c>
      <x:c r="B50" s="25" t="str">
        <x:v>Cyprus (South)</x:v>
      </x:c>
      <x:c r="C50" s="25" t="str">
        <x:v>eez</x:v>
      </x:c>
      <x:c r="D50" s="31" t="n">
        <x:v>2019</x:v>
      </x:c>
      <x:c r="E50" s="25" t="n">
        <x:v>857</x:v>
      </x:c>
      <x:c r="F50" s="25" t="n">
        <x:v>90</x:v>
      </x:c>
      <x:c r="G50" s="32" t="n">
        <x:v>2236.2086502549</x:v>
      </x:c>
      <x:c r="H50" s="32" t="n">
        <x:v>2236.2086502549</x:v>
      </x:c>
      <x:c r="I50" s="32" t="n">
        <x:v>0</x:v>
      </x:c>
      <x:c r="J50" s="36" t="b">
        <x:v>1</x:v>
      </x:c>
      <x:c r="K50" s="25" t="str">
        <x:v>available</x:v>
      </x:c>
    </x:row>
    <x:row r="51" ht="18" customHeight="1">
      <x:c r="A51" s="25" t="str">
        <x:v>EEZ_204</x:v>
      </x:c>
      <x:c r="B51" s="25" t="str">
        <x:v>Benin</x:v>
      </x:c>
      <x:c r="C51" s="25" t="str">
        <x:v>eez</x:v>
      </x:c>
      <x:c r="D51" s="31" t="n">
        <x:v>2019</x:v>
      </x:c>
      <x:c r="E51" s="25" t="n">
        <x:v>595</x:v>
      </x:c>
      <x:c r="F51" s="25" t="n">
        <x:v>96</x:v>
      </x:c>
      <x:c r="G51" s="32" t="n">
        <x:v>83987.6435485869</x:v>
      </x:c>
      <x:c r="H51" s="32" t="n">
        <x:v>83987.6435485869</x:v>
      </x:c>
      <x:c r="I51" s="32" t="n">
        <x:v>0</x:v>
      </x:c>
      <x:c r="J51" s="36" t="b">
        <x:v>1</x:v>
      </x:c>
      <x:c r="K51" s="25" t="str">
        <x:v>available</x:v>
      </x:c>
    </x:row>
    <x:row r="52" ht="18" customHeight="1">
      <x:c r="A52" s="25" t="str">
        <x:v>EEZ_212</x:v>
      </x:c>
      <x:c r="B52" s="25" t="str">
        <x:v>Dominica</x:v>
      </x:c>
      <x:c r="C52" s="25" t="str">
        <x:v>eez</x:v>
      </x:c>
      <x:c r="D52" s="31" t="n">
        <x:v>2019</x:v>
      </x:c>
      <x:c r="E52" s="25" t="n">
        <x:v>181</x:v>
      </x:c>
      <x:c r="F52" s="25" t="n">
        <x:v>40</x:v>
      </x:c>
      <x:c r="G52" s="32" t="n">
        <x:v>1874.1702079982</x:v>
      </x:c>
      <x:c r="H52" s="32" t="n">
        <x:v>1874.1702079982</x:v>
      </x:c>
      <x:c r="I52" s="32" t="n">
        <x:v>0</x:v>
      </x:c>
      <x:c r="J52" s="36" t="b">
        <x:v>1</x:v>
      </x:c>
      <x:c r="K52" s="25" t="str">
        <x:v>available</x:v>
      </x:c>
    </x:row>
    <x:row r="53" ht="18" customHeight="1">
      <x:c r="A53" s="25" t="str">
        <x:v>EEZ_214</x:v>
      </x:c>
      <x:c r="B53" s="25" t="str">
        <x:v>Dominican Republic</x:v>
      </x:c>
      <x:c r="C53" s="25" t="str">
        <x:v>eez</x:v>
      </x:c>
      <x:c r="D53" s="31" t="n">
        <x:v>2019</x:v>
      </x:c>
      <x:c r="E53" s="25" t="n">
        <x:v>344</x:v>
      </x:c>
      <x:c r="F53" s="25" t="n">
        <x:v>80</x:v>
      </x:c>
      <x:c r="G53" s="32" t="n">
        <x:v>54410.016272012</x:v>
      </x:c>
      <x:c r="H53" s="32" t="n">
        <x:v>54410.016272012</x:v>
      </x:c>
      <x:c r="I53" s="32" t="n">
        <x:v>0</x:v>
      </x:c>
      <x:c r="J53" s="36" t="b">
        <x:v>1</x:v>
      </x:c>
      <x:c r="K53" s="25" t="str">
        <x:v>available</x:v>
      </x:c>
    </x:row>
    <x:row r="54" ht="18" customHeight="1">
      <x:c r="A54" s="25" t="str">
        <x:v>EEZ_218</x:v>
      </x:c>
      <x:c r="B54" s="25" t="str">
        <x:v>Ecuador (mainland)</x:v>
      </x:c>
      <x:c r="C54" s="25" t="str">
        <x:v>eez</x:v>
      </x:c>
      <x:c r="D54" s="31" t="n">
        <x:v>2019</x:v>
      </x:c>
      <x:c r="E54" s="25" t="n">
        <x:v>847</x:v>
      </x:c>
      <x:c r="F54" s="25" t="n">
        <x:v>82</x:v>
      </x:c>
      <x:c r="G54" s="32" t="n">
        <x:v>227592.5966285953</x:v>
      </x:c>
      <x:c r="H54" s="32" t="n">
        <x:v>227592.5966285953</x:v>
      </x:c>
      <x:c r="I54" s="32" t="n">
        <x:v>0</x:v>
      </x:c>
      <x:c r="J54" s="36" t="b">
        <x:v>1</x:v>
      </x:c>
      <x:c r="K54" s="25" t="str">
        <x:v>available</x:v>
      </x:c>
    </x:row>
    <x:row r="55" ht="18" customHeight="1">
      <x:c r="A55" s="25" t="str">
        <x:v>EEZ_219</x:v>
      </x:c>
      <x:c r="B55" s="25" t="str">
        <x:v>Galapagos Isl. (Ecuador)</x:v>
      </x:c>
      <x:c r="C55" s="25" t="str">
        <x:v>eez</x:v>
      </x:c>
      <x:c r="D55" s="31" t="n">
        <x:v>2019</x:v>
      </x:c>
      <x:c r="E55" s="25" t="n">
        <x:v>388</x:v>
      </x:c>
      <x:c r="F55" s="25" t="n">
        <x:v>47</x:v>
      </x:c>
      <x:c r="G55" s="32" t="n">
        <x:v>68947.833359488</x:v>
      </x:c>
      <x:c r="H55" s="32" t="n">
        <x:v>68947.833359488</x:v>
      </x:c>
      <x:c r="I55" s="32" t="n">
        <x:v>0</x:v>
      </x:c>
      <x:c r="J55" s="36" t="b">
        <x:v>1</x:v>
      </x:c>
      <x:c r="K55" s="25" t="str">
        <x:v>available</x:v>
      </x:c>
    </x:row>
    <x:row r="56" ht="18" customHeight="1">
      <x:c r="A56" s="25" t="str">
        <x:v>EEZ_222</x:v>
      </x:c>
      <x:c r="B56" s="25" t="str">
        <x:v>Salvador [El]</x:v>
      </x:c>
      <x:c r="C56" s="25" t="str">
        <x:v>eez</x:v>
      </x:c>
      <x:c r="D56" s="31" t="n">
        <x:v>2019</x:v>
      </x:c>
      <x:c r="E56" s="25" t="n">
        <x:v>344</x:v>
      </x:c>
      <x:c r="F56" s="25" t="n">
        <x:v>59</x:v>
      </x:c>
      <x:c r="G56" s="32" t="n">
        <x:v>19144.4662436629</x:v>
      </x:c>
      <x:c r="H56" s="32" t="n">
        <x:v>19144.4662436629</x:v>
      </x:c>
      <x:c r="I56" s="32" t="n">
        <x:v>0</x:v>
      </x:c>
      <x:c r="J56" s="36" t="b">
        <x:v>1</x:v>
      </x:c>
      <x:c r="K56" s="25" t="str">
        <x:v>available</x:v>
      </x:c>
    </x:row>
    <x:row r="57" ht="18" customHeight="1">
      <x:c r="A57" s="25" t="str">
        <x:v>EEZ_226</x:v>
      </x:c>
      <x:c r="B57" s="25" t="str">
        <x:v>Equatorial Guinea</x:v>
      </x:c>
      <x:c r="C57" s="25" t="str">
        <x:v>eez</x:v>
      </x:c>
      <x:c r="D57" s="31" t="n">
        <x:v>2019</x:v>
      </x:c>
      <x:c r="E57" s="25" t="n">
        <x:v>311</x:v>
      </x:c>
      <x:c r="F57" s="25" t="n">
        <x:v>66</x:v>
      </x:c>
      <x:c r="G57" s="32" t="n">
        <x:v>23094.192527557498</x:v>
      </x:c>
      <x:c r="H57" s="32" t="n">
        <x:v>23094.192527557498</x:v>
      </x:c>
      <x:c r="I57" s="32" t="n">
        <x:v>0</x:v>
      </x:c>
      <x:c r="J57" s="36" t="b">
        <x:v>1</x:v>
      </x:c>
      <x:c r="K57" s="25" t="str">
        <x:v>available</x:v>
      </x:c>
    </x:row>
    <x:row r="58" ht="18" customHeight="1">
      <x:c r="A58" s="25" t="str">
        <x:v>EEZ_233</x:v>
      </x:c>
      <x:c r="B58" s="25" t="str">
        <x:v>Estonia</x:v>
      </x:c>
      <x:c r="C58" s="25" t="str">
        <x:v>eez</x:v>
      </x:c>
      <x:c r="D58" s="31" t="n">
        <x:v>2019</x:v>
      </x:c>
      <x:c r="E58" s="25" t="n">
        <x:v>2065</x:v>
      </x:c>
      <x:c r="F58" s="25" t="n">
        <x:v>46</x:v>
      </x:c>
      <x:c r="G58" s="32" t="n">
        <x:v>79757.3063875073</x:v>
      </x:c>
      <x:c r="H58" s="32" t="n">
        <x:v>79757.30638750731</x:v>
      </x:c>
      <x:c r="I58" s="32" t="n">
        <x:v>1.4551915228366852e-11</x:v>
      </x:c>
      <x:c r="J58" s="36" t="b">
        <x:v>1</x:v>
      </x:c>
      <x:c r="K58" s="25" t="str">
        <x:v>available</x:v>
      </x:c>
    </x:row>
    <x:row r="59" ht="18" customHeight="1">
      <x:c r="A59" s="25" t="str">
        <x:v>EEZ_234</x:v>
      </x:c>
      <x:c r="B59" s="25" t="str">
        <x:v>Faroe Isl. (Denmark)</x:v>
      </x:c>
      <x:c r="C59" s="25" t="str">
        <x:v>eez</x:v>
      </x:c>
      <x:c r="D59" s="31" t="n">
        <x:v>2019</x:v>
      </x:c>
      <x:c r="E59" s="25" t="n">
        <x:v>1548</x:v>
      </x:c>
      <x:c r="F59" s="25" t="n">
        <x:v>104</x:v>
      </x:c>
      <x:c r="G59" s="32" t="n">
        <x:v>573325.9947069995</x:v>
      </x:c>
      <x:c r="H59" s="32" t="n">
        <x:v>573325.9947069994</x:v>
      </x:c>
      <x:c r="I59" s="32" t="n">
        <x:v>-1.1641532182693481e-10</x:v>
      </x:c>
      <x:c r="J59" s="36" t="b">
        <x:v>1</x:v>
      </x:c>
      <x:c r="K59" s="25" t="str">
        <x:v>available</x:v>
      </x:c>
    </x:row>
    <x:row r="60" ht="18" customHeight="1">
      <x:c r="A60" s="25" t="str">
        <x:v>EEZ_238</x:v>
      </x:c>
      <x:c r="B60" s="25" t="str">
        <x:v>Falkland / Malvinas Isl. (GBR)</x:v>
      </x:c>
      <x:c r="C60" s="25" t="str">
        <x:v>eez</x:v>
      </x:c>
      <x:c r="D60" s="31" t="n">
        <x:v>2019</x:v>
      </x:c>
      <x:c r="E60" s="25" t="n">
        <x:v>291</x:v>
      </x:c>
      <x:c r="F60" s="25" t="n">
        <x:v>33</x:v>
      </x:c>
      <x:c r="G60" s="32" t="n">
        <x:v>278214.98085805017</x:v>
      </x:c>
      <x:c r="H60" s="32" t="n">
        <x:v>278214.9808580502</x:v>
      </x:c>
      <x:c r="I60" s="32" t="n">
        <x:v>5.820766091346741e-11</x:v>
      </x:c>
      <x:c r="J60" s="36" t="b">
        <x:v>1</x:v>
      </x:c>
      <x:c r="K60" s="25" t="str">
        <x:v>available</x:v>
      </x:c>
    </x:row>
    <x:row r="61" ht="18" customHeight="1">
      <x:c r="A61" s="25" t="str">
        <x:v>EEZ_239</x:v>
      </x:c>
      <x:c r="B61" s="25" t="str">
        <x:v>South Georgia &amp; Sandwich Isl. (GBR)</x:v>
      </x:c>
      <x:c r="C61" s="25" t="str">
        <x:v>eez</x:v>
      </x:c>
      <x:c r="D61" s="31" t="n">
        <x:v>2019</x:v>
      </x:c>
      <x:c r="E61" s="25" t="n">
        <x:v>233</x:v>
      </x:c>
      <x:c r="F61" s="25" t="n">
        <x:v>33</x:v>
      </x:c>
      <x:c r="G61" s="32" t="n">
        <x:v>142823.9584061877</x:v>
      </x:c>
      <x:c r="H61" s="32" t="n">
        <x:v>142823.95840618774</x:v>
      </x:c>
      <x:c r="I61" s="32" t="n">
        <x:v>2.9103830456733704e-11</x:v>
      </x:c>
      <x:c r="J61" s="36" t="b">
        <x:v>1</x:v>
      </x:c>
      <x:c r="K61" s="25" t="str">
        <x:v>available</x:v>
      </x:c>
    </x:row>
    <x:row r="62" ht="18" customHeight="1">
      <x:c r="A62" s="25" t="str">
        <x:v>EEZ_242</x:v>
      </x:c>
      <x:c r="B62" s="25" t="str">
        <x:v>Fiji</x:v>
      </x:c>
      <x:c r="C62" s="25" t="str">
        <x:v>eez</x:v>
      </x:c>
      <x:c r="D62" s="31" t="n">
        <x:v>2019</x:v>
      </x:c>
      <x:c r="E62" s="25" t="n">
        <x:v>689</x:v>
      </x:c>
      <x:c r="F62" s="25" t="n">
        <x:v>57</x:v>
      </x:c>
      <x:c r="G62" s="32" t="n">
        <x:v>57561.8277487637</x:v>
      </x:c>
      <x:c r="H62" s="32" t="n">
        <x:v>57561.8277487637</x:v>
      </x:c>
      <x:c r="I62" s="32" t="n">
        <x:v>0</x:v>
      </x:c>
      <x:c r="J62" s="36" t="b">
        <x:v>1</x:v>
      </x:c>
      <x:c r="K62" s="25" t="str">
        <x:v>available</x:v>
      </x:c>
    </x:row>
    <x:row r="63" ht="18" customHeight="1">
      <x:c r="A63" s="25" t="str">
        <x:v>EEZ_246</x:v>
      </x:c>
      <x:c r="B63" s="25" t="str">
        <x:v>Finland</x:v>
      </x:c>
      <x:c r="C63" s="25" t="str">
        <x:v>eez</x:v>
      </x:c>
      <x:c r="D63" s="31" t="n">
        <x:v>2019</x:v>
      </x:c>
      <x:c r="E63" s="25" t="n">
        <x:v>2299</x:v>
      </x:c>
      <x:c r="F63" s="25" t="n">
        <x:v>43</x:v>
      </x:c>
      <x:c r="G63" s="32" t="n">
        <x:v>122751.58946063151</x:v>
      </x:c>
      <x:c r="H63" s="32" t="n">
        <x:v>122751.58946063151</x:v>
      </x:c>
      <x:c r="I63" s="32" t="n">
        <x:v>0</x:v>
      </x:c>
      <x:c r="J63" s="36" t="b">
        <x:v>1</x:v>
      </x:c>
      <x:c r="K63" s="25" t="str">
        <x:v>available</x:v>
      </x:c>
    </x:row>
    <x:row r="64" ht="18" customHeight="1">
      <x:c r="A64" s="25" t="str">
        <x:v>EEZ_251</x:v>
      </x:c>
      <x:c r="B64" s="25" t="str">
        <x:v>Mozambique Channel Isl. (France)</x:v>
      </x:c>
      <x:c r="C64" s="25" t="str">
        <x:v>eez</x:v>
      </x:c>
      <x:c r="D64" s="31" t="n">
        <x:v>2019</x:v>
      </x:c>
      <x:c r="E64" s="25" t="n">
        <x:v>83</x:v>
      </x:c>
      <x:c r="F64" s="25" t="n">
        <x:v>27</x:v>
      </x:c>
      <x:c r="G64" s="32" t="n">
        <x:v>3801.8421879604</x:v>
      </x:c>
      <x:c r="H64" s="32" t="n">
        <x:v>3801.8421879603998</x:v>
      </x:c>
      <x:c r="I64" s="32" t="n">
        <x:v>-4.547473508864641e-13</x:v>
      </x:c>
      <x:c r="J64" s="36" t="b">
        <x:v>1</x:v>
      </x:c>
      <x:c r="K64" s="25" t="str">
        <x:v>available</x:v>
      </x:c>
    </x:row>
    <x:row r="65" ht="18" customHeight="1">
      <x:c r="A65" s="25" t="str">
        <x:v>EEZ_252</x:v>
      </x:c>
      <x:c r="B65" s="25" t="str">
        <x:v>Tromelin Isl. (France)</x:v>
      </x:c>
      <x:c r="C65" s="25" t="str">
        <x:v>eez</x:v>
      </x:c>
      <x:c r="D65" s="31" t="n">
        <x:v>2019</x:v>
      </x:c>
      <x:c r="E65" s="25" t="n">
        <x:v>25</x:v>
      </x:c>
      <x:c r="F65" s="25" t="n">
        <x:v>16</x:v>
      </x:c>
      <x:c r="G65" s="32" t="n">
        <x:v>20.057971261</x:v>
      </x:c>
      <x:c r="H65" s="32" t="n">
        <x:v>20.057971261</x:v>
      </x:c>
      <x:c r="I65" s="32" t="n">
        <x:v>0</x:v>
      </x:c>
      <x:c r="J65" s="36" t="b">
        <x:v>1</x:v>
      </x:c>
      <x:c r="K65" s="25" t="str">
        <x:v>available</x:v>
      </x:c>
    </x:row>
    <x:row r="66" ht="18" customHeight="1">
      <x:c r="A66" s="25" t="str">
        <x:v>EEZ_254</x:v>
      </x:c>
      <x:c r="B66" s="25" t="str">
        <x:v>French Guiana (France)</x:v>
      </x:c>
      <x:c r="C66" s="25" t="str">
        <x:v>eez</x:v>
      </x:c>
      <x:c r="D66" s="31" t="n">
        <x:v>2019</x:v>
      </x:c>
      <x:c r="E66" s="25" t="n">
        <x:v>116</x:v>
      </x:c>
      <x:c r="F66" s="25" t="n">
        <x:v>65</x:v>
      </x:c>
      <x:c r="G66" s="32" t="n">
        <x:v>6463.655097239699</x:v>
      </x:c>
      <x:c r="H66" s="32" t="n">
        <x:v>6463.6550972397</x:v>
      </x:c>
      <x:c r="I66" s="32" t="n">
        <x:v>9.094947017729282e-13</x:v>
      </x:c>
      <x:c r="J66" s="36" t="b">
        <x:v>1</x:v>
      </x:c>
      <x:c r="K66" s="25" t="str">
        <x:v>available</x:v>
      </x:c>
    </x:row>
    <x:row r="67" ht="18" customHeight="1">
      <x:c r="A67" s="25" t="str">
        <x:v>EEZ_258</x:v>
      </x:c>
      <x:c r="B67" s="25" t="str">
        <x:v>French Polynesia (France)</x:v>
      </x:c>
      <x:c r="C67" s="25" t="str">
        <x:v>eez</x:v>
      </x:c>
      <x:c r="D67" s="31" t="n">
        <x:v>2019</x:v>
      </x:c>
      <x:c r="E67" s="25" t="n">
        <x:v>330</x:v>
      </x:c>
      <x:c r="F67" s="25" t="n">
        <x:v>63</x:v>
      </x:c>
      <x:c r="G67" s="32" t="n">
        <x:v>30503.7776851117</x:v>
      </x:c>
      <x:c r="H67" s="32" t="n">
        <x:v>30503.777685111698</x:v>
      </x:c>
      <x:c r="I67" s="32" t="n">
        <x:v>-3.637978807091713e-12</x:v>
      </x:c>
      <x:c r="J67" s="36" t="b">
        <x:v>1</x:v>
      </x:c>
      <x:c r="K67" s="25" t="str">
        <x:v>available</x:v>
      </x:c>
    </x:row>
    <x:row r="68" ht="18" customHeight="1">
      <x:c r="A68" s="25" t="str">
        <x:v>EEZ_262</x:v>
      </x:c>
      <x:c r="B68" s="25" t="str">
        <x:v>Djibouti</x:v>
      </x:c>
      <x:c r="C68" s="25" t="str">
        <x:v>eez</x:v>
      </x:c>
      <x:c r="D68" s="31" t="n">
        <x:v>2019</x:v>
      </x:c>
      <x:c r="E68" s="25" t="n">
        <x:v>256</x:v>
      </x:c>
      <x:c r="F68" s="25" t="n">
        <x:v>41</x:v>
      </x:c>
      <x:c r="G68" s="32" t="n">
        <x:v>3605.0535873440003</x:v>
      </x:c>
      <x:c r="H68" s="32" t="n">
        <x:v>3605.0535873440003</x:v>
      </x:c>
      <x:c r="I68" s="32" t="n">
        <x:v>0</x:v>
      </x:c>
      <x:c r="J68" s="36" t="b">
        <x:v>1</x:v>
      </x:c>
      <x:c r="K68" s="25" t="str">
        <x:v>available</x:v>
      </x:c>
    </x:row>
    <x:row r="69" ht="18" customHeight="1">
      <x:c r="A69" s="25" t="str">
        <x:v>EEZ_266</x:v>
      </x:c>
      <x:c r="B69" s="25" t="str">
        <x:v>Gabon</x:v>
      </x:c>
      <x:c r="C69" s="25" t="str">
        <x:v>eez</x:v>
      </x:c>
      <x:c r="D69" s="31" t="n">
        <x:v>2019</x:v>
      </x:c>
      <x:c r="E69" s="25" t="n">
        <x:v>1080</x:v>
      </x:c>
      <x:c r="F69" s="25" t="n">
        <x:v>184</x:v>
      </x:c>
      <x:c r="G69" s="32" t="n">
        <x:v>158907.5327978865</x:v>
      </x:c>
      <x:c r="H69" s="32" t="n">
        <x:v>158907.53279788647</x:v>
      </x:c>
      <x:c r="I69" s="32" t="n">
        <x:v>-2.9103830456733704e-11</x:v>
      </x:c>
      <x:c r="J69" s="36" t="b">
        <x:v>1</x:v>
      </x:c>
      <x:c r="K69" s="25" t="str">
        <x:v>available</x:v>
      </x:c>
    </x:row>
    <x:row r="70" ht="18" customHeight="1">
      <x:c r="A70" s="25" t="str">
        <x:v>EEZ_268</x:v>
      </x:c>
      <x:c r="B70" s="25" t="str">
        <x:v>Georgia</x:v>
      </x:c>
      <x:c r="C70" s="25" t="str">
        <x:v>eez</x:v>
      </x:c>
      <x:c r="D70" s="31" t="n">
        <x:v>2019</x:v>
      </x:c>
      <x:c r="E70" s="25" t="n">
        <x:v>398</x:v>
      </x:c>
      <x:c r="F70" s="25" t="n">
        <x:v>29</x:v>
      </x:c>
      <x:c r="G70" s="32" t="n">
        <x:v>350092.28544285364</x:v>
      </x:c>
      <x:c r="H70" s="32" t="n">
        <x:v>350092.28544285364</x:v>
      </x:c>
      <x:c r="I70" s="32" t="n">
        <x:v>0</x:v>
      </x:c>
      <x:c r="J70" s="36" t="b">
        <x:v>1</x:v>
      </x:c>
      <x:c r="K70" s="25" t="str">
        <x:v>available</x:v>
      </x:c>
    </x:row>
    <x:row r="71" ht="18" customHeight="1">
      <x:c r="A71" s="25" t="str">
        <x:v>EEZ_270</x:v>
      </x:c>
      <x:c r="B71" s="25" t="str">
        <x:v>Gambia</x:v>
      </x:c>
      <x:c r="C71" s="25" t="str">
        <x:v>eez</x:v>
      </x:c>
      <x:c r="D71" s="31" t="n">
        <x:v>2019</x:v>
      </x:c>
      <x:c r="E71" s="25" t="n">
        <x:v>1293</x:v>
      </x:c>
      <x:c r="F71" s="25" t="n">
        <x:v>238</x:v>
      </x:c>
      <x:c r="G71" s="32" t="n">
        <x:v>168306.3027997336</x:v>
      </x:c>
      <x:c r="H71" s="32" t="n">
        <x:v>168306.3027997336</x:v>
      </x:c>
      <x:c r="I71" s="32" t="n">
        <x:v>0</x:v>
      </x:c>
      <x:c r="J71" s="36" t="b">
        <x:v>1</x:v>
      </x:c>
      <x:c r="K71" s="25" t="str">
        <x:v>available</x:v>
      </x:c>
    </x:row>
    <x:row r="72" ht="18" customHeight="1">
      <x:c r="A72" s="25" t="str">
        <x:v>EEZ_274</x:v>
      </x:c>
      <x:c r="B72" s="25" t="str">
        <x:v>Palestine</x:v>
      </x:c>
      <x:c r="C72" s="25" t="str">
        <x:v>eez</x:v>
      </x:c>
      <x:c r="D72" s="31" t="n">
        <x:v>2019</x:v>
      </x:c>
      <x:c r="E72" s="25" t="n">
        <x:v>104</x:v>
      </x:c>
      <x:c r="F72" s="25" t="n">
        <x:v>36</x:v>
      </x:c>
      <x:c r="G72" s="32" t="n">
        <x:v>6410.774318524</x:v>
      </x:c>
      <x:c r="H72" s="32" t="n">
        <x:v>6410.774318523999</x:v>
      </x:c>
      <x:c r="I72" s="32" t="n">
        <x:v>-9.094947017729282e-13</x:v>
      </x:c>
      <x:c r="J72" s="36" t="b">
        <x:v>1</x:v>
      </x:c>
      <x:c r="K72" s="25" t="str">
        <x:v>available</x:v>
      </x:c>
    </x:row>
    <x:row r="73" ht="18" customHeight="1">
      <x:c r="A73" s="25" t="str">
        <x:v>EEZ_277</x:v>
      </x:c>
      <x:c r="B73" s="25" t="str">
        <x:v>Germany (North Sea)</x:v>
      </x:c>
      <x:c r="C73" s="25" t="str">
        <x:v>eez</x:v>
      </x:c>
      <x:c r="D73" s="31" t="n">
        <x:v>2019</x:v>
      </x:c>
      <x:c r="E73" s="25" t="n">
        <x:v>3275</x:v>
      </x:c>
      <x:c r="F73" s="25" t="n">
        <x:v>181</x:v>
      </x:c>
      <x:c r="G73" s="32" t="n">
        <x:v>93934.3963977611</x:v>
      </x:c>
      <x:c r="H73" s="32" t="n">
        <x:v>93934.3963977611</x:v>
      </x:c>
      <x:c r="I73" s="32" t="n">
        <x:v>0</x:v>
      </x:c>
      <x:c r="J73" s="36" t="b">
        <x:v>1</x:v>
      </x:c>
      <x:c r="K73" s="25" t="str">
        <x:v>available</x:v>
      </x:c>
    </x:row>
    <x:row r="74" ht="18" customHeight="1">
      <x:c r="A74" s="25" t="str">
        <x:v>EEZ_278</x:v>
      </x:c>
      <x:c r="B74" s="25" t="str">
        <x:v>Germany (Baltic Sea)</x:v>
      </x:c>
      <x:c r="C74" s="25" t="str">
        <x:v>eez</x:v>
      </x:c>
      <x:c r="D74" s="31" t="n">
        <x:v>2019</x:v>
      </x:c>
      <x:c r="E74" s="25" t="n">
        <x:v>2442</x:v>
      </x:c>
      <x:c r="F74" s="25" t="n">
        <x:v>59</x:v>
      </x:c>
      <x:c r="G74" s="32" t="n">
        <x:v>26188.5128491544</x:v>
      </x:c>
      <x:c r="H74" s="32" t="n">
        <x:v>26188.5128491544</x:v>
      </x:c>
      <x:c r="I74" s="32" t="n">
        <x:v>0</x:v>
      </x:c>
      <x:c r="J74" s="36" t="b">
        <x:v>1</x:v>
      </x:c>
      <x:c r="K74" s="25" t="str">
        <x:v>available</x:v>
      </x:c>
    </x:row>
    <x:row r="75" ht="18" customHeight="1">
      <x:c r="A75" s="25" t="str">
        <x:v>EEZ_288</x:v>
      </x:c>
      <x:c r="B75" s="25" t="str">
        <x:v>Ghana</x:v>
      </x:c>
      <x:c r="C75" s="25" t="str">
        <x:v>eez</x:v>
      </x:c>
      <x:c r="D75" s="31" t="n">
        <x:v>2019</x:v>
      </x:c>
      <x:c r="E75" s="25" t="n">
        <x:v>506</x:v>
      </x:c>
      <x:c r="F75" s="25" t="n">
        <x:v>103</x:v>
      </x:c>
      <x:c r="G75" s="32" t="n">
        <x:v>476804.0080210729</x:v>
      </x:c>
      <x:c r="H75" s="32" t="n">
        <x:v>476804.00802107283</x:v>
      </x:c>
      <x:c r="I75" s="32" t="n">
        <x:v>-5.820766091346741e-11</x:v>
      </x:c>
      <x:c r="J75" s="36" t="b">
        <x:v>1</x:v>
      </x:c>
      <x:c r="K75" s="25" t="str">
        <x:v>available</x:v>
      </x:c>
    </x:row>
    <x:row r="76" ht="18" customHeight="1">
      <x:c r="A76" s="25" t="str">
        <x:v>EEZ_300</x:v>
      </x:c>
      <x:c r="B76" s="25" t="str">
        <x:v>Greece (without Crete)</x:v>
      </x:c>
      <x:c r="C76" s="25" t="str">
        <x:v>eez</x:v>
      </x:c>
      <x:c r="D76" s="31" t="n">
        <x:v>2019</x:v>
      </x:c>
      <x:c r="E76" s="25" t="n">
        <x:v>2099</x:v>
      </x:c>
      <x:c r="F76" s="25" t="n">
        <x:v>155</x:v>
      </x:c>
      <x:c r="G76" s="32" t="n">
        <x:v>108516.7645129038</x:v>
      </x:c>
      <x:c r="H76" s="32" t="n">
        <x:v>108516.76451290378</x:v>
      </x:c>
      <x:c r="I76" s="32" t="n">
        <x:v>-1.4551915228366852e-11</x:v>
      </x:c>
      <x:c r="J76" s="36" t="b">
        <x:v>1</x:v>
      </x:c>
      <x:c r="K76" s="25" t="str">
        <x:v>available</x:v>
      </x:c>
    </x:row>
    <x:row r="77" ht="18" customHeight="1">
      <x:c r="A77" s="25" t="str">
        <x:v>EEZ_304</x:v>
      </x:c>
      <x:c r="B77" s="25" t="str">
        <x:v>Greenland (Denmark)</x:v>
      </x:c>
      <x:c r="C77" s="25" t="str">
        <x:v>eez</x:v>
      </x:c>
      <x:c r="D77" s="31" t="n">
        <x:v>2019</x:v>
      </x:c>
      <x:c r="E77" s="25" t="n">
        <x:v>862</x:v>
      </x:c>
      <x:c r="F77" s="25" t="n">
        <x:v>54</x:v>
      </x:c>
      <x:c r="G77" s="32" t="n">
        <x:v>262286.0841378048</x:v>
      </x:c>
      <x:c r="H77" s="32" t="n">
        <x:v>262286.08413780475</x:v>
      </x:c>
      <x:c r="I77" s="32" t="n">
        <x:v>-5.820766091346741e-11</x:v>
      </x:c>
      <x:c r="J77" s="36" t="b">
        <x:v>1</x:v>
      </x:c>
      <x:c r="K77" s="25" t="str">
        <x:v>available</x:v>
      </x:c>
    </x:row>
    <x:row r="78" ht="18" customHeight="1">
      <x:c r="A78" s="25" t="str">
        <x:v>EEZ_308</x:v>
      </x:c>
      <x:c r="B78" s="25" t="str">
        <x:v>Grenada</x:v>
      </x:c>
      <x:c r="C78" s="25" t="str">
        <x:v>eez</x:v>
      </x:c>
      <x:c r="D78" s="31" t="n">
        <x:v>2019</x:v>
      </x:c>
      <x:c r="E78" s="25" t="n">
        <x:v>295</x:v>
      </x:c>
      <x:c r="F78" s="25" t="n">
        <x:v>60</x:v>
      </x:c>
      <x:c r="G78" s="32" t="n">
        <x:v>3717.1043054866004</x:v>
      </x:c>
      <x:c r="H78" s="32" t="n">
        <x:v>3717.1043054866</x:v>
      </x:c>
      <x:c r="I78" s="32" t="n">
        <x:v>-4.547473508864641e-13</x:v>
      </x:c>
      <x:c r="J78" s="36" t="b">
        <x:v>1</x:v>
      </x:c>
      <x:c r="K78" s="25" t="str">
        <x:v>available</x:v>
      </x:c>
    </x:row>
    <x:row r="79" ht="18" customHeight="1">
      <x:c r="A79" s="25" t="str">
        <x:v>EEZ_312</x:v>
      </x:c>
      <x:c r="B79" s="25" t="str">
        <x:v>Guadeloupe (France)</x:v>
      </x:c>
      <x:c r="C79" s="25" t="str">
        <x:v>eez</x:v>
      </x:c>
      <x:c r="D79" s="31" t="n">
        <x:v>2019</x:v>
      </x:c>
      <x:c r="E79" s="25" t="n">
        <x:v>37</x:v>
      </x:c>
      <x:c r="F79" s="25" t="n">
        <x:v>23</x:v>
      </x:c>
      <x:c r="G79" s="32" t="n">
        <x:v>5032.750571154701</x:v>
      </x:c>
      <x:c r="H79" s="32" t="n">
        <x:v>5032.750571154701</x:v>
      </x:c>
      <x:c r="I79" s="32" t="n">
        <x:v>0</x:v>
      </x:c>
      <x:c r="J79" s="36" t="b">
        <x:v>1</x:v>
      </x:c>
      <x:c r="K79" s="25" t="str">
        <x:v>available</x:v>
      </x:c>
    </x:row>
    <x:row r="80" ht="18" customHeight="1">
      <x:c r="A80" s="25" t="str">
        <x:v>EEZ_316</x:v>
      </x:c>
      <x:c r="B80" s="25" t="str">
        <x:v>Guam (USA)</x:v>
      </x:c>
      <x:c r="C80" s="25" t="str">
        <x:v>eez</x:v>
      </x:c>
      <x:c r="D80" s="31" t="n">
        <x:v>2019</x:v>
      </x:c>
      <x:c r="E80" s="25" t="n">
        <x:v>329</x:v>
      </x:c>
      <x:c r="F80" s="25" t="n">
        <x:v>90</x:v>
      </x:c>
      <x:c r="G80" s="32" t="n">
        <x:v>1385.0534596170999</x:v>
      </x:c>
      <x:c r="H80" s="32" t="n">
        <x:v>1385.0534596170996</x:v>
      </x:c>
      <x:c r="I80" s="32" t="n">
        <x:v>-2.2737367544323206e-13</x:v>
      </x:c>
      <x:c r="J80" s="36" t="b">
        <x:v>1</x:v>
      </x:c>
      <x:c r="K80" s="25" t="str">
        <x:v>available</x:v>
      </x:c>
    </x:row>
    <x:row r="81" ht="18" customHeight="1">
      <x:c r="A81" s="25" t="str">
        <x:v>EEZ_324</x:v>
      </x:c>
      <x:c r="B81" s="25" t="str">
        <x:v>Guinea</x:v>
      </x:c>
      <x:c r="C81" s="25" t="str">
        <x:v>eez</x:v>
      </x:c>
      <x:c r="D81" s="31" t="n">
        <x:v>2019</x:v>
      </x:c>
      <x:c r="E81" s="25" t="n">
        <x:v>1104</x:v>
      </x:c>
      <x:c r="F81" s="25" t="n">
        <x:v>201</x:v>
      </x:c>
      <x:c r="G81" s="32" t="n">
        <x:v>1012636.6535959236</x:v>
      </x:c>
      <x:c r="H81" s="32" t="n">
        <x:v>1012636.6535959234</x:v>
      </x:c>
      <x:c r="I81" s="32" t="n">
        <x:v>-1.1641532182693481e-10</x:v>
      </x:c>
      <x:c r="J81" s="36" t="b">
        <x:v>1</x:v>
      </x:c>
      <x:c r="K81" s="25" t="str">
        <x:v>available</x:v>
      </x:c>
    </x:row>
    <x:row r="82" ht="18" customHeight="1">
      <x:c r="A82" s="25" t="str">
        <x:v>EEZ_328</x:v>
      </x:c>
      <x:c r="B82" s="25" t="str">
        <x:v>Guyana</x:v>
      </x:c>
      <x:c r="C82" s="25" t="str">
        <x:v>eez</x:v>
      </x:c>
      <x:c r="D82" s="31" t="n">
        <x:v>2019</x:v>
      </x:c>
      <x:c r="E82" s="25" t="n">
        <x:v>365</x:v>
      </x:c>
      <x:c r="F82" s="25" t="n">
        <x:v>73</x:v>
      </x:c>
      <x:c r="G82" s="32" t="n">
        <x:v>57488.0008723285</x:v>
      </x:c>
      <x:c r="H82" s="32" t="n">
        <x:v>57488.0008723285</x:v>
      </x:c>
      <x:c r="I82" s="32" t="n">
        <x:v>0</x:v>
      </x:c>
      <x:c r="J82" s="36" t="b">
        <x:v>1</x:v>
      </x:c>
      <x:c r="K82" s="25" t="str">
        <x:v>available</x:v>
      </x:c>
    </x:row>
    <x:row r="83" ht="18" customHeight="1">
      <x:c r="A83" s="25" t="str">
        <x:v>EEZ_332</x:v>
      </x:c>
      <x:c r="B83" s="25" t="str">
        <x:v>Haiti</x:v>
      </x:c>
      <x:c r="C83" s="25" t="str">
        <x:v>eez</x:v>
      </x:c>
      <x:c r="D83" s="31" t="n">
        <x:v>2019</x:v>
      </x:c>
      <x:c r="E83" s="25" t="n">
        <x:v>283</x:v>
      </x:c>
      <x:c r="F83" s="25" t="n">
        <x:v>57</x:v>
      </x:c>
      <x:c r="G83" s="32" t="n">
        <x:v>25123.669954393197</x:v>
      </x:c>
      <x:c r="H83" s="32" t="n">
        <x:v>25123.669954393197</x:v>
      </x:c>
      <x:c r="I83" s="32" t="n">
        <x:v>0</x:v>
      </x:c>
      <x:c r="J83" s="36" t="b">
        <x:v>1</x:v>
      </x:c>
      <x:c r="K83" s="25" t="str">
        <x:v>available</x:v>
      </x:c>
    </x:row>
    <x:row r="84" ht="18" customHeight="1">
      <x:c r="A84" s="25" t="str">
        <x:v>EEZ_334</x:v>
      </x:c>
      <x:c r="B84" s="25" t="str">
        <x:v>Heard &amp; McDonald Isl. (Australia)</x:v>
      </x:c>
      <x:c r="C84" s="25" t="str">
        <x:v>eez</x:v>
      </x:c>
      <x:c r="D84" s="31" t="n">
        <x:v>2019</x:v>
      </x:c>
      <x:c r="E84" s="25" t="n">
        <x:v>107</x:v>
      </x:c>
      <x:c r="F84" s="25" t="n">
        <x:v>33</x:v>
      </x:c>
      <x:c r="G84" s="32" t="n">
        <x:v>4250.4902151652</x:v>
      </x:c>
      <x:c r="H84" s="32" t="n">
        <x:v>4250.4902151652</x:v>
      </x:c>
      <x:c r="I84" s="32" t="n">
        <x:v>0</x:v>
      </x:c>
      <x:c r="J84" s="36" t="b">
        <x:v>1</x:v>
      </x:c>
      <x:c r="K84" s="25" t="str">
        <x:v>available</x:v>
      </x:c>
    </x:row>
    <x:row r="85" ht="18" customHeight="1">
      <x:c r="A85" s="25" t="str">
        <x:v>EEZ_344</x:v>
      </x:c>
      <x:c r="B85" s="25" t="str">
        <x:v>Hong Kong (China)</x:v>
      </x:c>
      <x:c r="C85" s="25" t="str">
        <x:v>eez</x:v>
      </x:c>
      <x:c r="D85" s="31" t="n">
        <x:v>2019</x:v>
      </x:c>
      <x:c r="E85" s="25" t="n">
        <x:v>1163</x:v>
      </x:c>
      <x:c r="F85" s="25" t="n">
        <x:v>49</x:v>
      </x:c>
      <x:c r="G85" s="32" t="n">
        <x:v>13460.850930421202</x:v>
      </x:c>
      <x:c r="H85" s="32" t="n">
        <x:v>13460.850930421202</x:v>
      </x:c>
      <x:c r="I85" s="32" t="n">
        <x:v>0</x:v>
      </x:c>
      <x:c r="J85" s="36" t="b">
        <x:v>1</x:v>
      </x:c>
      <x:c r="K85" s="25" t="str">
        <x:v>available</x:v>
      </x:c>
    </x:row>
    <x:row r="86" ht="18" customHeight="1">
      <x:c r="A86" s="25" t="str">
        <x:v>EEZ_352</x:v>
      </x:c>
      <x:c r="B86" s="25" t="str">
        <x:v>Iceland</x:v>
      </x:c>
      <x:c r="C86" s="25" t="str">
        <x:v>eez</x:v>
      </x:c>
      <x:c r="D86" s="31" t="n">
        <x:v>2019</x:v>
      </x:c>
      <x:c r="E86" s="25" t="n">
        <x:v>1559</x:v>
      </x:c>
      <x:c r="F86" s="25" t="n">
        <x:v>79</x:v>
      </x:c>
      <x:c r="G86" s="32" t="n">
        <x:v>755890.0550702653</x:v>
      </x:c>
      <x:c r="H86" s="32" t="n">
        <x:v>755890.0550702653</x:v>
      </x:c>
      <x:c r="I86" s="32" t="n">
        <x:v>0</x:v>
      </x:c>
      <x:c r="J86" s="36" t="b">
        <x:v>1</x:v>
      </x:c>
      <x:c r="K86" s="25" t="str">
        <x:v>available</x:v>
      </x:c>
    </x:row>
    <x:row r="87" ht="18" customHeight="1">
      <x:c r="A87" s="25" t="str">
        <x:v>EEZ_356</x:v>
      </x:c>
      <x:c r="B87" s="25" t="str">
        <x:v>India (mainland)</x:v>
      </x:c>
      <x:c r="C87" s="25" t="str">
        <x:v>eez</x:v>
      </x:c>
      <x:c r="D87" s="31" t="n">
        <x:v>2019</x:v>
      </x:c>
      <x:c r="E87" s="25" t="n">
        <x:v>1107</x:v>
      </x:c>
      <x:c r="F87" s="25" t="n">
        <x:v>151</x:v>
      </x:c>
      <x:c r="G87" s="32" t="n">
        <x:v>4344032.198932858</x:v>
      </x:c>
      <x:c r="H87" s="32" t="n">
        <x:v>4344032.198932858</x:v>
      </x:c>
      <x:c r="I87" s="32" t="n">
        <x:v>0</x:v>
      </x:c>
      <x:c r="J87" s="36" t="b">
        <x:v>1</x:v>
      </x:c>
      <x:c r="K87" s="25" t="str">
        <x:v>available</x:v>
      </x:c>
    </x:row>
    <x:row r="88" ht="18" customHeight="1">
      <x:c r="A88" s="25" t="str">
        <x:v>EEZ_357</x:v>
      </x:c>
      <x:c r="B88" s="25" t="str">
        <x:v>Andaman &amp; Nicobar Isl. (India)</x:v>
      </x:c>
      <x:c r="C88" s="25" t="str">
        <x:v>eez</x:v>
      </x:c>
      <x:c r="D88" s="31" t="n">
        <x:v>2019</x:v>
      </x:c>
      <x:c r="E88" s="25" t="n">
        <x:v>813</x:v>
      </x:c>
      <x:c r="F88" s="25" t="n">
        <x:v>90</x:v>
      </x:c>
      <x:c r="G88" s="32" t="n">
        <x:v>61303.310995657004</x:v>
      </x:c>
      <x:c r="H88" s="32" t="n">
        <x:v>61303.310995657</x:v>
      </x:c>
      <x:c r="I88" s="32" t="n">
        <x:v>-7.275957614183426e-12</x:v>
      </x:c>
      <x:c r="J88" s="36" t="b">
        <x:v>1</x:v>
      </x:c>
      <x:c r="K88" s="25" t="str">
        <x:v>available</x:v>
      </x:c>
    </x:row>
    <x:row r="89" ht="18" customHeight="1">
      <x:c r="A89" s="25" t="str">
        <x:v>EEZ_361</x:v>
      </x:c>
      <x:c r="B89" s="25" t="str">
        <x:v>Indonesia (Eastern)</x:v>
      </x:c>
      <x:c r="C89" s="25" t="str">
        <x:v>eez</x:v>
      </x:c>
      <x:c r="D89" s="31" t="n">
        <x:v>2019</x:v>
      </x:c>
      <x:c r="E89" s="25" t="n">
        <x:v>2338</x:v>
      </x:c>
      <x:c r="F89" s="25" t="n">
        <x:v>146</x:v>
      </x:c>
      <x:c r="G89" s="32" t="n">
        <x:v>3382553.534088444</x:v>
      </x:c>
      <x:c r="H89" s="32" t="n">
        <x:v>3382553.534088444</x:v>
      </x:c>
      <x:c r="I89" s="32" t="n">
        <x:v>0</x:v>
      </x:c>
      <x:c r="J89" s="36" t="b">
        <x:v>1</x:v>
      </x:c>
      <x:c r="K89" s="25" t="str">
        <x:v>available</x:v>
      </x:c>
    </x:row>
    <x:row r="90" ht="18" customHeight="1">
      <x:c r="A90" s="25" t="str">
        <x:v>EEZ_368</x:v>
      </x:c>
      <x:c r="B90" s="25" t="str">
        <x:v>Iraq</x:v>
      </x:c>
      <x:c r="C90" s="25" t="str">
        <x:v>eez</x:v>
      </x:c>
      <x:c r="D90" s="31" t="n">
        <x:v>2019</x:v>
      </x:c>
      <x:c r="E90" s="25" t="n">
        <x:v>308</x:v>
      </x:c>
      <x:c r="F90" s="25" t="n">
        <x:v>50</x:v>
      </x:c>
      <x:c r="G90" s="32" t="n">
        <x:v>17378.277221609</x:v>
      </x:c>
      <x:c r="H90" s="32" t="n">
        <x:v>17378.277221609</x:v>
      </x:c>
      <x:c r="I90" s="32" t="n">
        <x:v>0</x:v>
      </x:c>
      <x:c r="J90" s="36" t="b">
        <x:v>1</x:v>
      </x:c>
      <x:c r="K90" s="25" t="str">
        <x:v>available</x:v>
      </x:c>
    </x:row>
    <x:row r="91" ht="18" customHeight="1">
      <x:c r="A91" s="25" t="str">
        <x:v>EEZ_372</x:v>
      </x:c>
      <x:c r="B91" s="25" t="str">
        <x:v>Ireland</x:v>
      </x:c>
      <x:c r="C91" s="25" t="str">
        <x:v>eez</x:v>
      </x:c>
      <x:c r="D91" s="31" t="n">
        <x:v>2019</x:v>
      </x:c>
      <x:c r="E91" s="25" t="n">
        <x:v>4513</x:v>
      </x:c>
      <x:c r="F91" s="25" t="n">
        <x:v>287</x:v>
      </x:c>
      <x:c r="G91" s="32" t="n">
        <x:v>408364.4619338021</x:v>
      </x:c>
      <x:c r="H91" s="32" t="n">
        <x:v>408364.46193380206</x:v>
      </x:c>
      <x:c r="I91" s="32" t="n">
        <x:v>-5.820766091346741e-11</x:v>
      </x:c>
      <x:c r="J91" s="36" t="b">
        <x:v>1</x:v>
      </x:c>
      <x:c r="K91" s="25" t="str">
        <x:v>available</x:v>
      </x:c>
    </x:row>
    <x:row r="92" ht="18" customHeight="1">
      <x:c r="A92" s="25" t="str">
        <x:v>EEZ_380</x:v>
      </x:c>
      <x:c r="B92" s="25" t="str">
        <x:v>Italy (mainland)</x:v>
      </x:c>
      <x:c r="C92" s="25" t="str">
        <x:v>eez</x:v>
      </x:c>
      <x:c r="D92" s="31" t="n">
        <x:v>2019</x:v>
      </x:c>
      <x:c r="E92" s="25" t="n">
        <x:v>2091</x:v>
      </x:c>
      <x:c r="F92" s="25" t="n">
        <x:v>159</x:v>
      </x:c>
      <x:c r="G92" s="32" t="n">
        <x:v>234477.5946714614</x:v>
      </x:c>
      <x:c r="H92" s="32" t="n">
        <x:v>234477.59467146138</x:v>
      </x:c>
      <x:c r="I92" s="32" t="n">
        <x:v>-2.9103830456733704e-11</x:v>
      </x:c>
      <x:c r="J92" s="36" t="b">
        <x:v>1</x:v>
      </x:c>
      <x:c r="K92" s="25" t="str">
        <x:v>available</x:v>
      </x:c>
    </x:row>
    <x:row r="93" ht="18" customHeight="1">
      <x:c r="A93" s="25" t="str">
        <x:v>EEZ_384</x:v>
      </x:c>
      <x:c r="B93" s="25" t="str">
        <x:v>Côte d'Ivoire / Ivory coast</x:v>
      </x:c>
      <x:c r="C93" s="25" t="str">
        <x:v>eez</x:v>
      </x:c>
      <x:c r="D93" s="31" t="n">
        <x:v>2019</x:v>
      </x:c>
      <x:c r="E93" s="25" t="n">
        <x:v>896</x:v>
      </x:c>
      <x:c r="F93" s="25" t="n">
        <x:v>194</x:v>
      </x:c>
      <x:c r="G93" s="32" t="n">
        <x:v>239562.6386320301</x:v>
      </x:c>
      <x:c r="H93" s="32" t="n">
        <x:v>239562.63863203008</x:v>
      </x:c>
      <x:c r="I93" s="32" t="n">
        <x:v>-2.9103830456733704e-11</x:v>
      </x:c>
      <x:c r="J93" s="36" t="b">
        <x:v>1</x:v>
      </x:c>
      <x:c r="K93" s="25" t="str">
        <x:v>available</x:v>
      </x:c>
    </x:row>
    <x:row r="94" ht="18" customHeight="1">
      <x:c r="A94" s="25" t="str">
        <x:v>EEZ_388</x:v>
      </x:c>
      <x:c r="B94" s="25" t="str">
        <x:v>Jamaica</x:v>
      </x:c>
      <x:c r="C94" s="25" t="str">
        <x:v>eez</x:v>
      </x:c>
      <x:c r="D94" s="31" t="n">
        <x:v>2019</x:v>
      </x:c>
      <x:c r="E94" s="25" t="n">
        <x:v>139</x:v>
      </x:c>
      <x:c r="F94" s="25" t="n">
        <x:v>58</x:v>
      </x:c>
      <x:c r="G94" s="32" t="n">
        <x:v>24803.119502512003</x:v>
      </x:c>
      <x:c r="H94" s="32" t="n">
        <x:v>24803.119502512003</x:v>
      </x:c>
      <x:c r="I94" s="32" t="n">
        <x:v>0</x:v>
      </x:c>
      <x:c r="J94" s="36" t="b">
        <x:v>1</x:v>
      </x:c>
      <x:c r="K94" s="25" t="str">
        <x:v>available</x:v>
      </x:c>
    </x:row>
    <x:row r="95" ht="18" customHeight="1">
      <x:c r="A95" s="25" t="str">
        <x:v>EEZ_390</x:v>
      </x:c>
      <x:c r="B95" s="25" t="str">
        <x:v>Japan (main isl.)</x:v>
      </x:c>
      <x:c r="C95" s="25" t="str">
        <x:v>eez</x:v>
      </x:c>
      <x:c r="D95" s="31" t="n">
        <x:v>2019</x:v>
      </x:c>
      <x:c r="E95" s="25" t="n">
        <x:v>2277</x:v>
      </x:c>
      <x:c r="F95" s="25" t="n">
        <x:v>178</x:v>
      </x:c>
      <x:c r="G95" s="32" t="n">
        <x:v>5962290.328495037</x:v>
      </x:c>
      <x:c r="H95" s="32" t="n">
        <x:v>5962290.328495037</x:v>
      </x:c>
      <x:c r="I95" s="32" t="n">
        <x:v>0</x:v>
      </x:c>
      <x:c r="J95" s="36" t="b">
        <x:v>1</x:v>
      </x:c>
      <x:c r="K95" s="25" t="str">
        <x:v>available</x:v>
      </x:c>
    </x:row>
    <x:row r="96" ht="18" customHeight="1">
      <x:c r="A96" s="25" t="str">
        <x:v>EEZ_393</x:v>
      </x:c>
      <x:c r="B96" s="25" t="str">
        <x:v>Daito Isl. (Japan)</x:v>
      </x:c>
      <x:c r="C96" s="25" t="str">
        <x:v>eez</x:v>
      </x:c>
      <x:c r="D96" s="31" t="n">
        <x:v>2019</x:v>
      </x:c>
      <x:c r="E96" s="25" t="n">
        <x:v>222</x:v>
      </x:c>
      <x:c r="F96" s="25" t="n">
        <x:v>29</x:v>
      </x:c>
      <x:c r="G96" s="32" t="n">
        <x:v>17808.098251388197</x:v>
      </x:c>
      <x:c r="H96" s="32" t="n">
        <x:v>17808.0982513882</x:v>
      </x:c>
      <x:c r="I96" s="32" t="n">
        <x:v>3.637978807091713e-12</x:v>
      </x:c>
      <x:c r="J96" s="36" t="b">
        <x:v>1</x:v>
      </x:c>
      <x:c r="K96" s="25" t="str">
        <x:v>available</x:v>
      </x:c>
    </x:row>
    <x:row r="97" ht="18" customHeight="1">
      <x:c r="A97" s="25" t="str">
        <x:v>EEZ_396</x:v>
      </x:c>
      <x:c r="B97" s="25" t="str">
        <x:v>Johnston Atoll (USA)</x:v>
      </x:c>
      <x:c r="C97" s="25" t="str">
        <x:v>eez</x:v>
      </x:c>
      <x:c r="D97" s="31" t="n">
        <x:v>2019</x:v>
      </x:c>
      <x:c r="E97" s="25" t="n">
        <x:v>116</x:v>
      </x:c>
      <x:c r="F97" s="25" t="n">
        <x:v>19</x:v>
      </x:c>
      <x:c r="G97" s="32" t="n">
        <x:v>308.2979479216999</x:v>
      </x:c>
      <x:c r="H97" s="32" t="n">
        <x:v>308.29794792170003</x:v>
      </x:c>
      <x:c r="I97" s="32" t="n">
        <x:v>1.1368683772161603e-13</x:v>
      </x:c>
      <x:c r="J97" s="36" t="b">
        <x:v>1</x:v>
      </x:c>
      <x:c r="K97" s="25" t="str">
        <x:v>available</x:v>
      </x:c>
    </x:row>
    <x:row r="98" ht="18" customHeight="1">
      <x:c r="A98" s="25" t="str">
        <x:v>EEZ_400</x:v>
      </x:c>
      <x:c r="B98" s="25" t="str">
        <x:v>Jordan</x:v>
      </x:c>
      <x:c r="C98" s="25" t="str">
        <x:v>eez</x:v>
      </x:c>
      <x:c r="D98" s="31" t="n">
        <x:v>2019</x:v>
      </x:c>
      <x:c r="E98" s="25" t="n">
        <x:v>19</x:v>
      </x:c>
      <x:c r="F98" s="25" t="n">
        <x:v>12</x:v>
      </x:c>
      <x:c r="G98" s="32" t="n">
        <x:v>387.759999999</x:v>
      </x:c>
      <x:c r="H98" s="32" t="n">
        <x:v>387.759999999</x:v>
      </x:c>
      <x:c r="I98" s="32" t="n">
        <x:v>0</x:v>
      </x:c>
      <x:c r="J98" s="36" t="b">
        <x:v>1</x:v>
      </x:c>
      <x:c r="K98" s="25" t="str">
        <x:v>available</x:v>
      </x:c>
    </x:row>
    <x:row r="99" ht="18" customHeight="1">
      <x:c r="A99" s="25" t="str">
        <x:v>EEZ_404</x:v>
      </x:c>
      <x:c r="B99" s="25" t="str">
        <x:v>Kenya</x:v>
      </x:c>
      <x:c r="C99" s="25" t="str">
        <x:v>eez</x:v>
      </x:c>
      <x:c r="D99" s="31" t="n">
        <x:v>2019</x:v>
      </x:c>
      <x:c r="E99" s="25" t="n">
        <x:v>466</x:v>
      </x:c>
      <x:c r="F99" s="25" t="n">
        <x:v>120</x:v>
      </x:c>
      <x:c r="G99" s="32" t="n">
        <x:v>30334.3358525884</x:v>
      </x:c>
      <x:c r="H99" s="32" t="n">
        <x:v>30334.3358525884</x:v>
      </x:c>
      <x:c r="I99" s="32" t="n">
        <x:v>0</x:v>
      </x:c>
      <x:c r="J99" s="36" t="b">
        <x:v>1</x:v>
      </x:c>
      <x:c r="K99" s="25" t="str">
        <x:v>available</x:v>
      </x:c>
    </x:row>
    <x:row r="100" ht="18" customHeight="1">
      <x:c r="A100" s="25" t="str">
        <x:v>EEZ_410</x:v>
      </x:c>
      <x:c r="B100" s="25" t="str">
        <x:v>Korea (South)</x:v>
      </x:c>
      <x:c r="C100" s="25" t="str">
        <x:v>eez</x:v>
      </x:c>
      <x:c r="D100" s="31" t="n">
        <x:v>2019</x:v>
      </x:c>
      <x:c r="E100" s="25" t="n">
        <x:v>1343</x:v>
      </x:c>
      <x:c r="F100" s="25" t="n">
        <x:v>118</x:v>
      </x:c>
      <x:c r="G100" s="32" t="n">
        <x:v>1692138.9147849001</x:v>
      </x:c>
      <x:c r="H100" s="32" t="n">
        <x:v>1692138.9147849001</x:v>
      </x:c>
      <x:c r="I100" s="32" t="n">
        <x:v>0</x:v>
      </x:c>
      <x:c r="J100" s="36" t="b">
        <x:v>1</x:v>
      </x:c>
      <x:c r="K100" s="25" t="str">
        <x:v>available</x:v>
      </x:c>
    </x:row>
    <x:row r="101" ht="18" customHeight="1">
      <x:c r="A101" s="25" t="str">
        <x:v>EEZ_414</x:v>
      </x:c>
      <x:c r="B101" s="25" t="str">
        <x:v>Kuwait</x:v>
      </x:c>
      <x:c r="C101" s="25" t="str">
        <x:v>eez</x:v>
      </x:c>
      <x:c r="D101" s="31" t="n">
        <x:v>2019</x:v>
      </x:c>
      <x:c r="E101" s="25" t="n">
        <x:v>132</x:v>
      </x:c>
      <x:c r="F101" s="25" t="n">
        <x:v>22</x:v>
      </x:c>
      <x:c r="G101" s="32" t="n">
        <x:v>23587.724537113</x:v>
      </x:c>
      <x:c r="H101" s="32" t="n">
        <x:v>23587.724537113</x:v>
      </x:c>
      <x:c r="I101" s="32" t="n">
        <x:v>0</x:v>
      </x:c>
      <x:c r="J101" s="36" t="b">
        <x:v>1</x:v>
      </x:c>
      <x:c r="K101" s="25" t="str">
        <x:v>available</x:v>
      </x:c>
    </x:row>
    <x:row r="102" ht="18" customHeight="1">
      <x:c r="A102" s="25" t="str">
        <x:v>EEZ_422</x:v>
      </x:c>
      <x:c r="B102" s="25" t="str">
        <x:v>Lebanon</x:v>
      </x:c>
      <x:c r="C102" s="25" t="str">
        <x:v>eez</x:v>
      </x:c>
      <x:c r="D102" s="31" t="n">
        <x:v>2019</x:v>
      </x:c>
      <x:c r="E102" s="25" t="n">
        <x:v>270</x:v>
      </x:c>
      <x:c r="F102" s="25" t="n">
        <x:v>107</x:v>
      </x:c>
      <x:c r="G102" s="32" t="n">
        <x:v>6487.446754114901</x:v>
      </x:c>
      <x:c r="H102" s="32" t="n">
        <x:v>6487.4467541149</x:v>
      </x:c>
      <x:c r="I102" s="32" t="n">
        <x:v>-9.094947017729282e-13</x:v>
      </x:c>
      <x:c r="J102" s="36" t="b">
        <x:v>1</x:v>
      </x:c>
      <x:c r="K102" s="25" t="str">
        <x:v>available</x:v>
      </x:c>
    </x:row>
    <x:row r="103" ht="18" customHeight="1">
      <x:c r="A103" s="25" t="str">
        <x:v>EEZ_428</x:v>
      </x:c>
      <x:c r="B103" s="25" t="str">
        <x:v>Latvia</x:v>
      </x:c>
      <x:c r="C103" s="25" t="str">
        <x:v>eez</x:v>
      </x:c>
      <x:c r="D103" s="31" t="n">
        <x:v>2019</x:v>
      </x:c>
      <x:c r="E103" s="25" t="n">
        <x:v>1956</x:v>
      </x:c>
      <x:c r="F103" s="25" t="n">
        <x:v>45</x:v>
      </x:c>
      <x:c r="G103" s="32" t="n">
        <x:v>100360.13516485729</x:v>
      </x:c>
      <x:c r="H103" s="32" t="n">
        <x:v>100360.1351648573</x:v>
      </x:c>
      <x:c r="I103" s="32" t="n">
        <x:v>1.4551915228366852e-11</x:v>
      </x:c>
      <x:c r="J103" s="36" t="b">
        <x:v>1</x:v>
      </x:c>
      <x:c r="K103" s="25" t="str">
        <x:v>available</x:v>
      </x:c>
    </x:row>
    <x:row r="104" ht="18" customHeight="1">
      <x:c r="A104" s="25" t="str">
        <x:v>EEZ_430</x:v>
      </x:c>
      <x:c r="B104" s="25" t="str">
        <x:v>Liberia</x:v>
      </x:c>
      <x:c r="C104" s="25" t="str">
        <x:v>eez</x:v>
      </x:c>
      <x:c r="D104" s="31" t="n">
        <x:v>2019</x:v>
      </x:c>
      <x:c r="E104" s="25" t="n">
        <x:v>1653</x:v>
      </x:c>
      <x:c r="F104" s="25" t="n">
        <x:v>239</x:v>
      </x:c>
      <x:c r="G104" s="32" t="n">
        <x:v>179043.0926542068</x:v>
      </x:c>
      <x:c r="H104" s="32" t="n">
        <x:v>179043.0926542068</x:v>
      </x:c>
      <x:c r="I104" s="32" t="n">
        <x:v>0</x:v>
      </x:c>
      <x:c r="J104" s="36" t="b">
        <x:v>1</x:v>
      </x:c>
      <x:c r="K104" s="25" t="str">
        <x:v>available</x:v>
      </x:c>
    </x:row>
    <x:row r="105" ht="18" customHeight="1">
      <x:c r="A105" s="25" t="str">
        <x:v>EEZ_434</x:v>
      </x:c>
      <x:c r="B105" s="25" t="str">
        <x:v>Libya</x:v>
      </x:c>
      <x:c r="C105" s="25" t="str">
        <x:v>eez</x:v>
      </x:c>
      <x:c r="D105" s="31" t="n">
        <x:v>2019</x:v>
      </x:c>
      <x:c r="E105" s="25" t="n">
        <x:v>1022</x:v>
      </x:c>
      <x:c r="F105" s="25" t="n">
        <x:v>147</x:v>
      </x:c>
      <x:c r="G105" s="32" t="n">
        <x:v>46065.469076652495</x:v>
      </x:c>
      <x:c r="H105" s="32" t="n">
        <x:v>46065.4690766525</x:v>
      </x:c>
      <x:c r="I105" s="32" t="n">
        <x:v>7.275957614183426e-12</x:v>
      </x:c>
      <x:c r="J105" s="36" t="b">
        <x:v>1</x:v>
      </x:c>
      <x:c r="K105" s="25" t="str">
        <x:v>available</x:v>
      </x:c>
    </x:row>
    <x:row r="106" ht="18" customHeight="1">
      <x:c r="A106" s="25" t="str">
        <x:v>EEZ_440</x:v>
      </x:c>
      <x:c r="B106" s="25" t="str">
        <x:v>Lithuania</x:v>
      </x:c>
      <x:c r="C106" s="25" t="str">
        <x:v>eez</x:v>
      </x:c>
      <x:c r="D106" s="31" t="n">
        <x:v>2019</x:v>
      </x:c>
      <x:c r="E106" s="25" t="n">
        <x:v>1656</x:v>
      </x:c>
      <x:c r="F106" s="25" t="n">
        <x:v>43</x:v>
      </x:c>
      <x:c r="G106" s="32" t="n">
        <x:v>34707.5616911521</x:v>
      </x:c>
      <x:c r="H106" s="32" t="n">
        <x:v>34707.56169115209</x:v>
      </x:c>
      <x:c r="I106" s="32" t="n">
        <x:v>-7.275957614183426e-12</x:v>
      </x:c>
      <x:c r="J106" s="36" t="b">
        <x:v>1</x:v>
      </x:c>
      <x:c r="K106" s="25" t="str">
        <x:v>available</x:v>
      </x:c>
    </x:row>
    <x:row r="107" ht="18" customHeight="1">
      <x:c r="A107" s="25" t="str">
        <x:v>EEZ_450</x:v>
      </x:c>
      <x:c r="B107" s="25" t="str">
        <x:v>Madagascar</x:v>
      </x:c>
      <x:c r="C107" s="25" t="str">
        <x:v>eez</x:v>
      </x:c>
      <x:c r="D107" s="31" t="n">
        <x:v>2019</x:v>
      </x:c>
      <x:c r="E107" s="25" t="n">
        <x:v>1406</x:v>
      </x:c>
      <x:c r="F107" s="25" t="n">
        <x:v>96</x:v>
      </x:c>
      <x:c r="G107" s="32" t="n">
        <x:v>159996.68620932242</x:v>
      </x:c>
      <x:c r="H107" s="32" t="n">
        <x:v>159996.68620932242</x:v>
      </x:c>
      <x:c r="I107" s="32" t="n">
        <x:v>0</x:v>
      </x:c>
      <x:c r="J107" s="36" t="b">
        <x:v>1</x:v>
      </x:c>
      <x:c r="K107" s="25" t="str">
        <x:v>available</x:v>
      </x:c>
    </x:row>
    <x:row r="108" ht="18" customHeight="1">
      <x:c r="A108" s="25" t="str">
        <x:v>EEZ_459</x:v>
      </x:c>
      <x:c r="B108" s="25" t="str">
        <x:v>Malaysia (Peninsula West)</x:v>
      </x:c>
      <x:c r="C108" s="25" t="str">
        <x:v>eez</x:v>
      </x:c>
      <x:c r="D108" s="31" t="n">
        <x:v>2019</x:v>
      </x:c>
      <x:c r="E108" s="25" t="n">
        <x:v>4003</x:v>
      </x:c>
      <x:c r="F108" s="25" t="n">
        <x:v>153</x:v>
      </x:c>
      <x:c r="G108" s="32" t="n">
        <x:v>1109839.2864373182</x:v>
      </x:c>
      <x:c r="H108" s="32" t="n">
        <x:v>1109839.2864373182</x:v>
      </x:c>
      <x:c r="I108" s="32" t="n">
        <x:v>0</x:v>
      </x:c>
      <x:c r="J108" s="36" t="b">
        <x:v>1</x:v>
      </x:c>
      <x:c r="K108" s="25" t="str">
        <x:v>available</x:v>
      </x:c>
    </x:row>
    <x:row r="109" ht="18" customHeight="1">
      <x:c r="A109" s="25" t="str">
        <x:v>EEZ_460</x:v>
      </x:c>
      <x:c r="B109" s="25" t="str">
        <x:v>Malaysia (Peninsula East)</x:v>
      </x:c>
      <x:c r="C109" s="25" t="str">
        <x:v>eez</x:v>
      </x:c>
      <x:c r="D109" s="31" t="n">
        <x:v>2019</x:v>
      </x:c>
      <x:c r="E109" s="25" t="n">
        <x:v>4068</x:v>
      </x:c>
      <x:c r="F109" s="25" t="n">
        <x:v>157</x:v>
      </x:c>
      <x:c r="G109" s="32" t="n">
        <x:v>493489.53456538235</x:v>
      </x:c>
      <x:c r="H109" s="32" t="n">
        <x:v>493489.5345653823</x:v>
      </x:c>
      <x:c r="I109" s="32" t="n">
        <x:v>-5.820766091346741e-11</x:v>
      </x:c>
      <x:c r="J109" s="36" t="b">
        <x:v>1</x:v>
      </x:c>
      <x:c r="K109" s="25" t="str">
        <x:v>available</x:v>
      </x:c>
    </x:row>
    <x:row r="110" ht="18" customHeight="1">
      <x:c r="A110" s="25" t="str">
        <x:v>EEZ_461</x:v>
      </x:c>
      <x:c r="B110" s="25" t="str">
        <x:v>Sabah (Malaysia)</x:v>
      </x:c>
      <x:c r="C110" s="25" t="str">
        <x:v>eez</x:v>
      </x:c>
      <x:c r="D110" s="31" t="n">
        <x:v>2019</x:v>
      </x:c>
      <x:c r="E110" s="25" t="n">
        <x:v>2971</x:v>
      </x:c>
      <x:c r="F110" s="25" t="n">
        <x:v>114</x:v>
      </x:c>
      <x:c r="G110" s="32" t="n">
        <x:v>490558.95726488077</x:v>
      </x:c>
      <x:c r="H110" s="32" t="n">
        <x:v>490558.9572648807</x:v>
      </x:c>
      <x:c r="I110" s="32" t="n">
        <x:v>-5.820766091346741e-11</x:v>
      </x:c>
      <x:c r="J110" s="36" t="b">
        <x:v>1</x:v>
      </x:c>
      <x:c r="K110" s="25" t="str">
        <x:v>available</x:v>
      </x:c>
    </x:row>
    <x:row r="111" ht="18" customHeight="1">
      <x:c r="A111" s="25" t="str">
        <x:v>EEZ_462</x:v>
      </x:c>
      <x:c r="B111" s="25" t="str">
        <x:v>Maldives</x:v>
      </x:c>
      <x:c r="C111" s="25" t="str">
        <x:v>eez</x:v>
      </x:c>
      <x:c r="D111" s="31" t="n">
        <x:v>2019</x:v>
      </x:c>
      <x:c r="E111" s="25" t="n">
        <x:v>175</x:v>
      </x:c>
      <x:c r="F111" s="25" t="n">
        <x:v>72</x:v>
      </x:c>
      <x:c r="G111" s="32" t="n">
        <x:v>51028.424936237396</x:v>
      </x:c>
      <x:c r="H111" s="32" t="n">
        <x:v>51028.424936237396</x:v>
      </x:c>
      <x:c r="I111" s="32" t="n">
        <x:v>0</x:v>
      </x:c>
      <x:c r="J111" s="36" t="b">
        <x:v>1</x:v>
      </x:c>
      <x:c r="K111" s="25" t="str">
        <x:v>available</x:v>
      </x:c>
    </x:row>
    <x:row r="112" ht="18" customHeight="1">
      <x:c r="A112" s="25" t="str">
        <x:v>EEZ_463</x:v>
      </x:c>
      <x:c r="B112" s="25" t="str">
        <x:v>Sarawak (Malaysia)</x:v>
      </x:c>
      <x:c r="C112" s="25" t="str">
        <x:v>eez</x:v>
      </x:c>
      <x:c r="D112" s="31" t="n">
        <x:v>2019</x:v>
      </x:c>
      <x:c r="E112" s="25" t="n">
        <x:v>3878</x:v>
      </x:c>
      <x:c r="F112" s="25" t="n">
        <x:v>142</x:v>
      </x:c>
      <x:c r="G112" s="32" t="n">
        <x:v>172418.003123827</x:v>
      </x:c>
      <x:c r="H112" s="32" t="n">
        <x:v>172418.003123827</x:v>
      </x:c>
      <x:c r="I112" s="32" t="n">
        <x:v>0</x:v>
      </x:c>
      <x:c r="J112" s="36" t="b">
        <x:v>1</x:v>
      </x:c>
      <x:c r="K112" s="25" t="str">
        <x:v>available</x:v>
      </x:c>
    </x:row>
    <x:row r="113" ht="18" customHeight="1">
      <x:c r="A113" s="25" t="str">
        <x:v>EEZ_470</x:v>
      </x:c>
      <x:c r="B113" s="25" t="str">
        <x:v>Malta</x:v>
      </x:c>
      <x:c r="C113" s="25" t="str">
        <x:v>eez</x:v>
      </x:c>
      <x:c r="D113" s="31" t="n">
        <x:v>2019</x:v>
      </x:c>
      <x:c r="E113" s="25" t="n">
        <x:v>1333</x:v>
      </x:c>
      <x:c r="F113" s="25" t="n">
        <x:v>213</x:v>
      </x:c>
      <x:c r="G113" s="32" t="n">
        <x:v>7732.9980884831</x:v>
      </x:c>
      <x:c r="H113" s="32" t="n">
        <x:v>7732.9980884831</x:v>
      </x:c>
      <x:c r="I113" s="32" t="n">
        <x:v>0</x:v>
      </x:c>
      <x:c r="J113" s="36" t="b">
        <x:v>1</x:v>
      </x:c>
      <x:c r="K113" s="25" t="str">
        <x:v>available</x:v>
      </x:c>
    </x:row>
    <x:row r="114" ht="18" customHeight="1">
      <x:c r="A114" s="25" t="str">
        <x:v>EEZ_474</x:v>
      </x:c>
      <x:c r="B114" s="25" t="str">
        <x:v>Martinique (France)</x:v>
      </x:c>
      <x:c r="C114" s="25" t="str">
        <x:v>eez</x:v>
      </x:c>
      <x:c r="D114" s="31" t="n">
        <x:v>2019</x:v>
      </x:c>
      <x:c r="E114" s="25" t="n">
        <x:v>143</x:v>
      </x:c>
      <x:c r="F114" s="25" t="n">
        <x:v>65</x:v>
      </x:c>
      <x:c r="G114" s="32" t="n">
        <x:v>2440.9497922336996</x:v>
      </x:c>
      <x:c r="H114" s="32" t="n">
        <x:v>2440.9497922337</x:v>
      </x:c>
      <x:c r="I114" s="32" t="n">
        <x:v>4.547473508864641e-13</x:v>
      </x:c>
      <x:c r="J114" s="36" t="b">
        <x:v>1</x:v>
      </x:c>
      <x:c r="K114" s="25" t="str">
        <x:v>available</x:v>
      </x:c>
    </x:row>
    <x:row r="115" ht="18" customHeight="1">
      <x:c r="A115" s="25" t="str">
        <x:v>EEZ_478</x:v>
      </x:c>
      <x:c r="B115" s="25" t="str">
        <x:v>Mauritania</x:v>
      </x:c>
      <x:c r="C115" s="25" t="str">
        <x:v>eez</x:v>
      </x:c>
      <x:c r="D115" s="31" t="n">
        <x:v>2019</x:v>
      </x:c>
      <x:c r="E115" s="25" t="n">
        <x:v>2591</x:v>
      </x:c>
      <x:c r="F115" s="25" t="n">
        <x:v>229</x:v>
      </x:c>
      <x:c r="G115" s="32" t="n">
        <x:v>2210253.937882072</x:v>
      </x:c>
      <x:c r="H115" s="32" t="n">
        <x:v>2210253.937882072</x:v>
      </x:c>
      <x:c r="I115" s="32" t="n">
        <x:v>0</x:v>
      </x:c>
      <x:c r="J115" s="36" t="b">
        <x:v>1</x:v>
      </x:c>
      <x:c r="K115" s="25" t="str">
        <x:v>available</x:v>
      </x:c>
    </x:row>
    <x:row r="116" ht="18" customHeight="1">
      <x:c r="A116" s="25" t="str">
        <x:v>EEZ_480</x:v>
      </x:c>
      <x:c r="B116" s="25" t="str">
        <x:v>Mauritius</x:v>
      </x:c>
      <x:c r="C116" s="25" t="str">
        <x:v>eez</x:v>
      </x:c>
      <x:c r="D116" s="31" t="n">
        <x:v>2019</x:v>
      </x:c>
      <x:c r="E116" s="25" t="n">
        <x:v>491</x:v>
      </x:c>
      <x:c r="F116" s="25" t="n">
        <x:v>70</x:v>
      </x:c>
      <x:c r="G116" s="32" t="n">
        <x:v>15255.362035387401</x:v>
      </x:c>
      <x:c r="H116" s="32" t="n">
        <x:v>15255.3620353874</x:v>
      </x:c>
      <x:c r="I116" s="32" t="n">
        <x:v>-1.8189894035458565e-12</x:v>
      </x:c>
      <x:c r="J116" s="36" t="b">
        <x:v>1</x:v>
      </x:c>
      <x:c r="K116" s="25" t="str">
        <x:v>available</x:v>
      </x:c>
    </x:row>
    <x:row r="117" ht="18" customHeight="1">
      <x:c r="A117" s="25" t="str">
        <x:v>EEZ_488</x:v>
      </x:c>
      <x:c r="B117" s="25" t="str">
        <x:v>Hawaii Northwest Isl. (USA)</x:v>
      </x:c>
      <x:c r="C117" s="25" t="str">
        <x:v>eez</x:v>
      </x:c>
      <x:c r="D117" s="31" t="n">
        <x:v>2019</x:v>
      </x:c>
      <x:c r="E117" s="25" t="n">
        <x:v>37</x:v>
      </x:c>
      <x:c r="F117" s="25" t="n">
        <x:v>16</x:v>
      </x:c>
      <x:c r="G117" s="32" t="n">
        <x:v>456.12053987310003</x:v>
      </x:c>
      <x:c r="H117" s="32" t="n">
        <x:v>456.12053987310003</x:v>
      </x:c>
      <x:c r="I117" s="32" t="n">
        <x:v>0</x:v>
      </x:c>
      <x:c r="J117" s="36" t="b">
        <x:v>1</x:v>
      </x:c>
      <x:c r="K117" s="25" t="str">
        <x:v>available</x:v>
      </x:c>
    </x:row>
    <x:row r="118" ht="18" customHeight="1">
      <x:c r="A118" s="25" t="str">
        <x:v>EEZ_500</x:v>
      </x:c>
      <x:c r="B118" s="25" t="str">
        <x:v>Montserrat (GBR)</x:v>
      </x:c>
      <x:c r="C118" s="25" t="str">
        <x:v>eez</x:v>
      </x:c>
      <x:c r="D118" s="31" t="n">
        <x:v>2019</x:v>
      </x:c>
      <x:c r="E118" s="25" t="n">
        <x:v>263</x:v>
      </x:c>
      <x:c r="F118" s="25" t="n">
        <x:v>87</x:v>
      </x:c>
      <x:c r="G118" s="32" t="n">
        <x:v>49.41265041300001</x:v>
      </x:c>
      <x:c r="H118" s="32" t="n">
        <x:v>49.412650413</x:v>
      </x:c>
      <x:c r="I118" s="32" t="n">
        <x:v>-7.105427357601002e-15</x:v>
      </x:c>
      <x:c r="J118" s="36" t="b">
        <x:v>1</x:v>
      </x:c>
      <x:c r="K118" s="25" t="str">
        <x:v>available</x:v>
      </x:c>
    </x:row>
    <x:row r="119" ht="18" customHeight="1">
      <x:c r="A119" s="25" t="str">
        <x:v>EEZ_508</x:v>
      </x:c>
      <x:c r="B119" s="25" t="str">
        <x:v>Mozambique</x:v>
      </x:c>
      <x:c r="C119" s="25" t="str">
        <x:v>eez</x:v>
      </x:c>
      <x:c r="D119" s="31" t="n">
        <x:v>2019</x:v>
      </x:c>
      <x:c r="E119" s="25" t="n">
        <x:v>417</x:v>
      </x:c>
      <x:c r="F119" s="25" t="n">
        <x:v>90</x:v>
      </x:c>
      <x:c r="G119" s="32" t="n">
        <x:v>296238.55412247276</x:v>
      </x:c>
      <x:c r="H119" s="32" t="n">
        <x:v>296238.55412247276</x:v>
      </x:c>
      <x:c r="I119" s="32" t="n">
        <x:v>0</x:v>
      </x:c>
      <x:c r="J119" s="36" t="b">
        <x:v>1</x:v>
      </x:c>
      <x:c r="K119" s="25" t="str">
        <x:v>available</x:v>
      </x:c>
    </x:row>
    <x:row r="120" ht="18" customHeight="1">
      <x:c r="A120" s="25" t="str">
        <x:v>EEZ_512</x:v>
      </x:c>
      <x:c r="B120" s="25" t="str">
        <x:v>Oman</x:v>
      </x:c>
      <x:c r="C120" s="25" t="str">
        <x:v>eez</x:v>
      </x:c>
      <x:c r="D120" s="31" t="n">
        <x:v>2019</x:v>
      </x:c>
      <x:c r="E120" s="25" t="n">
        <x:v>461</x:v>
      </x:c>
      <x:c r="F120" s="25" t="n">
        <x:v>66</x:v>
      </x:c>
      <x:c r="G120" s="32" t="n">
        <x:v>304318.44171610783</x:v>
      </x:c>
      <x:c r="H120" s="32" t="n">
        <x:v>304318.4417161079</x:v>
      </x:c>
      <x:c r="I120" s="32" t="n">
        <x:v>5.820766091346741e-11</x:v>
      </x:c>
      <x:c r="J120" s="36" t="b">
        <x:v>1</x:v>
      </x:c>
      <x:c r="K120" s="25" t="str">
        <x:v>available</x:v>
      </x:c>
    </x:row>
    <x:row r="121" ht="18" customHeight="1">
      <x:c r="A121" s="25" t="str">
        <x:v>EEZ_516</x:v>
      </x:c>
      <x:c r="B121" s="25" t="str">
        <x:v>Namibia</x:v>
      </x:c>
      <x:c r="C121" s="25" t="str">
        <x:v>eez</x:v>
      </x:c>
      <x:c r="D121" s="31" t="n">
        <x:v>2019</x:v>
      </x:c>
      <x:c r="E121" s="25" t="n">
        <x:v>288</x:v>
      </x:c>
      <x:c r="F121" s="25" t="n">
        <x:v>57</x:v>
      </x:c>
      <x:c r="G121" s="32" t="n">
        <x:v>687243.3923951921</x:v>
      </x:c>
      <x:c r="H121" s="32" t="n">
        <x:v>687243.392395192</x:v>
      </x:c>
      <x:c r="I121" s="32" t="n">
        <x:v>-1.1641532182693481e-10</x:v>
      </x:c>
      <x:c r="J121" s="36" t="b">
        <x:v>1</x:v>
      </x:c>
      <x:c r="K121" s="25" t="str">
        <x:v>available</x:v>
      </x:c>
    </x:row>
    <x:row r="122" ht="18" customHeight="1">
      <x:c r="A122" s="25" t="str">
        <x:v>EEZ_520</x:v>
      </x:c>
      <x:c r="B122" s="25" t="str">
        <x:v>Nauru</x:v>
      </x:c>
      <x:c r="C122" s="25" t="str">
        <x:v>eez</x:v>
      </x:c>
      <x:c r="D122" s="31" t="n">
        <x:v>2019</x:v>
      </x:c>
      <x:c r="E122" s="25" t="n">
        <x:v>616</x:v>
      </x:c>
      <x:c r="F122" s="25" t="n">
        <x:v>28</x:v>
      </x:c>
      <x:c r="G122" s="32" t="n">
        <x:v>81729.3484479404</x:v>
      </x:c>
      <x:c r="H122" s="32" t="n">
        <x:v>81729.3484479404</x:v>
      </x:c>
      <x:c r="I122" s="32" t="n">
        <x:v>0</x:v>
      </x:c>
      <x:c r="J122" s="36" t="b">
        <x:v>1</x:v>
      </x:c>
      <x:c r="K122" s="25" t="str">
        <x:v>available</x:v>
      </x:c>
    </x:row>
    <x:row r="123" ht="18" customHeight="1">
      <x:c r="A123" s="25" t="str">
        <x:v>EEZ_528</x:v>
      </x:c>
      <x:c r="B123" s="25" t="str">
        <x:v>Netherlands</x:v>
      </x:c>
      <x:c r="C123" s="25" t="str">
        <x:v>eez</x:v>
      </x:c>
      <x:c r="D123" s="31" t="n">
        <x:v>2019</x:v>
      </x:c>
      <x:c r="E123" s="25" t="n">
        <x:v>3312</x:v>
      </x:c>
      <x:c r="F123" s="25" t="n">
        <x:v>182</x:v>
      </x:c>
      <x:c r="G123" s="32" t="n">
        <x:v>101104.75663139789</x:v>
      </x:c>
      <x:c r="H123" s="32" t="n">
        <x:v>101104.7566313979</x:v>
      </x:c>
      <x:c r="I123" s="32" t="n">
        <x:v>1.4551915228366852e-11</x:v>
      </x:c>
      <x:c r="J123" s="36" t="b">
        <x:v>1</x:v>
      </x:c>
      <x:c r="K123" s="25" t="str">
        <x:v>available</x:v>
      </x:c>
    </x:row>
    <x:row r="124" ht="18" customHeight="1">
      <x:c r="A124" s="25" t="str">
        <x:v>EEZ_540</x:v>
      </x:c>
      <x:c r="B124" s="25" t="str">
        <x:v>New Caledonia (France)</x:v>
      </x:c>
      <x:c r="C124" s="25" t="str">
        <x:v>eez</x:v>
      </x:c>
      <x:c r="D124" s="31" t="n">
        <x:v>2019</x:v>
      </x:c>
      <x:c r="E124" s="25" t="n">
        <x:v>184</x:v>
      </x:c>
      <x:c r="F124" s="25" t="n">
        <x:v>55</x:v>
      </x:c>
      <x:c r="G124" s="32" t="n">
        <x:v>11907.6644335737</x:v>
      </x:c>
      <x:c r="H124" s="32" t="n">
        <x:v>11907.664433573698</x:v>
      </x:c>
      <x:c r="I124" s="32" t="n">
        <x:v>-1.8189894035458565e-12</x:v>
      </x:c>
      <x:c r="J124" s="36" t="b">
        <x:v>1</x:v>
      </x:c>
      <x:c r="K124" s="25" t="str">
        <x:v>available</x:v>
      </x:c>
    </x:row>
    <x:row r="125" ht="18" customHeight="1">
      <x:c r="A125" s="25" t="str">
        <x:v>EEZ_548</x:v>
      </x:c>
      <x:c r="B125" s="25" t="str">
        <x:v>Vanuatu</x:v>
      </x:c>
      <x:c r="C125" s="25" t="str">
        <x:v>eez</x:v>
      </x:c>
      <x:c r="D125" s="31" t="n">
        <x:v>2019</x:v>
      </x:c>
      <x:c r="E125" s="25" t="n">
        <x:v>640</x:v>
      </x:c>
      <x:c r="F125" s="25" t="n">
        <x:v>68</x:v>
      </x:c>
      <x:c r="G125" s="32" t="n">
        <x:v>19630.861294589602</x:v>
      </x:c>
      <x:c r="H125" s="32" t="n">
        <x:v>19630.8612945896</x:v>
      </x:c>
      <x:c r="I125" s="32" t="n">
        <x:v>-3.637978807091713e-12</x:v>
      </x:c>
      <x:c r="J125" s="36" t="b">
        <x:v>1</x:v>
      </x:c>
      <x:c r="K125" s="25" t="str">
        <x:v>available</x:v>
      </x:c>
    </x:row>
    <x:row r="126" ht="18" customHeight="1">
      <x:c r="A126" s="25" t="str">
        <x:v>EEZ_554</x:v>
      </x:c>
      <x:c r="B126" s="25" t="str">
        <x:v>New Zealand</x:v>
      </x:c>
      <x:c r="C126" s="25" t="str">
        <x:v>eez</x:v>
      </x:c>
      <x:c r="D126" s="31" t="n">
        <x:v>2019</x:v>
      </x:c>
      <x:c r="E126" s="25" t="n">
        <x:v>4517</x:v>
      </x:c>
      <x:c r="F126" s="25" t="n">
        <x:v>197</x:v>
      </x:c>
      <x:c r="G126" s="32" t="n">
        <x:v>536634.0092869515</x:v>
      </x:c>
      <x:c r="H126" s="32" t="n">
        <x:v>536634.0092869516</x:v>
      </x:c>
      <x:c r="I126" s="32" t="n">
        <x:v>1.1641532182693481e-10</x:v>
      </x:c>
      <x:c r="J126" s="36" t="b">
        <x:v>1</x:v>
      </x:c>
      <x:c r="K126" s="25" t="str">
        <x:v>available</x:v>
      </x:c>
    </x:row>
    <x:row r="127" ht="18" customHeight="1">
      <x:c r="A127" s="25" t="str">
        <x:v>EEZ_555</x:v>
      </x:c>
      <x:c r="B127" s="25" t="str">
        <x:v>Kermadec Isl. (New Zealand)</x:v>
      </x:c>
      <x:c r="C127" s="25" t="str">
        <x:v>eez</x:v>
      </x:c>
      <x:c r="D127" s="31" t="n">
        <x:v>2019</x:v>
      </x:c>
      <x:c r="E127" s="25" t="n">
        <x:v>46</x:v>
      </x:c>
      <x:c r="F127" s="25" t="n">
        <x:v>22</x:v>
      </x:c>
      <x:c r="G127" s="32" t="n">
        <x:v>66.11770604899999</x:v>
      </x:c>
      <x:c r="H127" s="32" t="n">
        <x:v>66.11770604900002</x:v>
      </x:c>
      <x:c r="I127" s="32" t="n">
        <x:v>2.842170943040401e-14</x:v>
      </x:c>
      <x:c r="J127" s="36" t="b">
        <x:v>1</x:v>
      </x:c>
      <x:c r="K127" s="25" t="str">
        <x:v>available</x:v>
      </x:c>
    </x:row>
    <x:row r="128" ht="18" customHeight="1">
      <x:c r="A128" s="25" t="str">
        <x:v>EEZ_566</x:v>
      </x:c>
      <x:c r="B128" s="25" t="str">
        <x:v>Nigeria</x:v>
      </x:c>
      <x:c r="C128" s="25" t="str">
        <x:v>eez</x:v>
      </x:c>
      <x:c r="D128" s="31" t="n">
        <x:v>2019</x:v>
      </x:c>
      <x:c r="E128" s="25" t="n">
        <x:v>249</x:v>
      </x:c>
      <x:c r="F128" s="25" t="n">
        <x:v>77</x:v>
      </x:c>
      <x:c r="G128" s="32" t="n">
        <x:v>532269.8890131604</x:v>
      </x:c>
      <x:c r="H128" s="32" t="n">
        <x:v>532269.8890131603</x:v>
      </x:c>
      <x:c r="I128" s="32" t="n">
        <x:v>-1.1641532182693481e-10</x:v>
      </x:c>
      <x:c r="J128" s="36" t="b">
        <x:v>1</x:v>
      </x:c>
      <x:c r="K128" s="25" t="str">
        <x:v>available</x:v>
      </x:c>
    </x:row>
    <x:row r="129" ht="18" customHeight="1">
      <x:c r="A129" s="25" t="str">
        <x:v>EEZ_570</x:v>
      </x:c>
      <x:c r="B129" s="25" t="str">
        <x:v>Niue (New Zealand)</x:v>
      </x:c>
      <x:c r="C129" s="25" t="str">
        <x:v>eez</x:v>
      </x:c>
      <x:c r="D129" s="31" t="n">
        <x:v>2019</x:v>
      </x:c>
      <x:c r="E129" s="25" t="n">
        <x:v>431</x:v>
      </x:c>
      <x:c r="F129" s="25" t="n">
        <x:v>70</x:v>
      </x:c>
      <x:c r="G129" s="32" t="n">
        <x:v>949.5273417067999</x:v>
      </x:c>
      <x:c r="H129" s="32" t="n">
        <x:v>949.5273417068</x:v>
      </x:c>
      <x:c r="I129" s="32" t="n">
        <x:v>1.1368683772161603e-13</x:v>
      </x:c>
      <x:c r="J129" s="36" t="b">
        <x:v>1</x:v>
      </x:c>
      <x:c r="K129" s="25" t="str">
        <x:v>available</x:v>
      </x:c>
    </x:row>
    <x:row r="130" ht="18" customHeight="1">
      <x:c r="A130" s="25" t="str">
        <x:v>EEZ_574</x:v>
      </x:c>
      <x:c r="B130" s="25" t="str">
        <x:v>Norfolk Isl. (Australia)</x:v>
      </x:c>
      <x:c r="C130" s="25" t="str">
        <x:v>eez</x:v>
      </x:c>
      <x:c r="D130" s="31" t="n">
        <x:v>2019</x:v>
      </x:c>
      <x:c r="E130" s="25" t="n">
        <x:v>23</x:v>
      </x:c>
      <x:c r="F130" s="25" t="n">
        <x:v>17</x:v>
      </x:c>
      <x:c r="G130" s="32" t="n">
        <x:v>17.497812817599996</x:v>
      </x:c>
      <x:c r="H130" s="32" t="n">
        <x:v>17.4978128176</x:v>
      </x:c>
      <x:c r="I130" s="32" t="n">
        <x:v>3.552713678800501e-15</x:v>
      </x:c>
      <x:c r="J130" s="36" t="b">
        <x:v>1</x:v>
      </x:c>
      <x:c r="K130" s="25" t="str">
        <x:v>available</x:v>
      </x:c>
    </x:row>
    <x:row r="131" ht="18" customHeight="1">
      <x:c r="A131" s="25" t="str">
        <x:v>EEZ_578</x:v>
      </x:c>
      <x:c r="B131" s="25" t="str">
        <x:v>Norway</x:v>
      </x:c>
      <x:c r="C131" s="25" t="str">
        <x:v>eez</x:v>
      </x:c>
      <x:c r="D131" s="31" t="n">
        <x:v>2019</x:v>
      </x:c>
      <x:c r="E131" s="25" t="n">
        <x:v>5009</x:v>
      </x:c>
      <x:c r="F131" s="25" t="n">
        <x:v>222</x:v>
      </x:c>
      <x:c r="G131" s="32" t="n">
        <x:v>1710313.5041625754</x:v>
      </x:c>
      <x:c r="H131" s="32" t="n">
        <x:v>1710313.5041625751</x:v>
      </x:c>
      <x:c r="I131" s="32" t="n">
        <x:v>-2.3283064365386963e-10</x:v>
      </x:c>
      <x:c r="J131" s="36" t="b">
        <x:v>1</x:v>
      </x:c>
      <x:c r="K131" s="25" t="str">
        <x:v>available</x:v>
      </x:c>
    </x:row>
    <x:row r="132" ht="18" customHeight="1">
      <x:c r="A132" s="25" t="str">
        <x:v>EEZ_579</x:v>
      </x:c>
      <x:c r="B132" s="25" t="str">
        <x:v>Jan Mayen Isl. (Norway)</x:v>
      </x:c>
      <x:c r="C132" s="25" t="str">
        <x:v>eez</x:v>
      </x:c>
      <x:c r="D132" s="31" t="n">
        <x:v>2019</x:v>
      </x:c>
      <x:c r="E132" s="25" t="n">
        <x:v>74</x:v>
      </x:c>
      <x:c r="F132" s="25" t="n">
        <x:v>6</x:v>
      </x:c>
      <x:c r="G132" s="32" t="n">
        <x:v>534.1534584534</x:v>
      </x:c>
      <x:c r="H132" s="32" t="n">
        <x:v>534.1534584534</x:v>
      </x:c>
      <x:c r="I132" s="32" t="n">
        <x:v>0</x:v>
      </x:c>
      <x:c r="J132" s="36" t="b">
        <x:v>1</x:v>
      </x:c>
      <x:c r="K132" s="25" t="str">
        <x:v>available</x:v>
      </x:c>
    </x:row>
    <x:row r="133" ht="18" customHeight="1">
      <x:c r="A133" s="25" t="str">
        <x:v>EEZ_580</x:v>
      </x:c>
      <x:c r="B133" s="25" t="str">
        <x:v>Northern Marianas (USA)</x:v>
      </x:c>
      <x:c r="C133" s="25" t="str">
        <x:v>eez</x:v>
      </x:c>
      <x:c r="D133" s="31" t="n">
        <x:v>2019</x:v>
      </x:c>
      <x:c r="E133" s="25" t="n">
        <x:v>180</x:v>
      </x:c>
      <x:c r="F133" s="25" t="n">
        <x:v>62</x:v>
      </x:c>
      <x:c r="G133" s="32" t="n">
        <x:v>498.5314401099</x:v>
      </x:c>
      <x:c r="H133" s="32" t="n">
        <x:v>498.53144010989985</x:v>
      </x:c>
      <x:c r="I133" s="32" t="n">
        <x:v>-1.7053025658242404e-13</x:v>
      </x:c>
      <x:c r="J133" s="36" t="b">
        <x:v>1</x:v>
      </x:c>
      <x:c r="K133" s="25" t="str">
        <x:v>available</x:v>
      </x:c>
    </x:row>
    <x:row r="134" ht="18" customHeight="1">
      <x:c r="A134" s="25" t="str">
        <x:v>EEZ_583</x:v>
      </x:c>
      <x:c r="B134" s="25" t="str">
        <x:v>Micronesia</x:v>
      </x:c>
      <x:c r="C134" s="25" t="str">
        <x:v>eez</x:v>
      </x:c>
      <x:c r="D134" s="31" t="n">
        <x:v>2019</x:v>
      </x:c>
      <x:c r="E134" s="25" t="n">
        <x:v>1005</x:v>
      </x:c>
      <x:c r="F134" s="25" t="n">
        <x:v>164</x:v>
      </x:c>
      <x:c r="G134" s="32" t="n">
        <x:v>227502.489463831</x:v>
      </x:c>
      <x:c r="H134" s="32" t="n">
        <x:v>227502.489463831</x:v>
      </x:c>
      <x:c r="I134" s="32" t="n">
        <x:v>0</x:v>
      </x:c>
      <x:c r="J134" s="36" t="b">
        <x:v>1</x:v>
      </x:c>
      <x:c r="K134" s="25" t="str">
        <x:v>available</x:v>
      </x:c>
    </x:row>
    <x:row r="135" ht="18" customHeight="1">
      <x:c r="A135" s="25" t="str">
        <x:v>EEZ_584</x:v>
      </x:c>
      <x:c r="B135" s="25" t="str">
        <x:v>Marshall Isl.</x:v>
      </x:c>
      <x:c r="C135" s="25" t="str">
        <x:v>eez</x:v>
      </x:c>
      <x:c r="D135" s="31" t="n">
        <x:v>2019</x:v>
      </x:c>
      <x:c r="E135" s="25" t="n">
        <x:v>814</x:v>
      </x:c>
      <x:c r="F135" s="25" t="n">
        <x:v>69</x:v>
      </x:c>
      <x:c r="G135" s="32" t="n">
        <x:v>56340.9448327468</x:v>
      </x:c>
      <x:c r="H135" s="32" t="n">
        <x:v>56340.94483274678</x:v>
      </x:c>
      <x:c r="I135" s="32" t="n">
        <x:v>-1.4551915228366852e-11</x:v>
      </x:c>
      <x:c r="J135" s="36" t="b">
        <x:v>1</x:v>
      </x:c>
      <x:c r="K135" s="25" t="str">
        <x:v>available</x:v>
      </x:c>
    </x:row>
    <x:row r="136" ht="18" customHeight="1">
      <x:c r="A136" s="25" t="str">
        <x:v>EEZ_585</x:v>
      </x:c>
      <x:c r="B136" s="25" t="str">
        <x:v>Palau</x:v>
      </x:c>
      <x:c r="C136" s="25" t="str">
        <x:v>eez</x:v>
      </x:c>
      <x:c r="D136" s="31" t="n">
        <x:v>2019</x:v>
      </x:c>
      <x:c r="E136" s="25" t="n">
        <x:v>684</x:v>
      </x:c>
      <x:c r="F136" s="25" t="n">
        <x:v>56</x:v>
      </x:c>
      <x:c r="G136" s="32" t="n">
        <x:v>10527.1220736951</x:v>
      </x:c>
      <x:c r="H136" s="32" t="n">
        <x:v>10527.1220736951</x:v>
      </x:c>
      <x:c r="I136" s="32" t="n">
        <x:v>0</x:v>
      </x:c>
      <x:c r="J136" s="36" t="b">
        <x:v>1</x:v>
      </x:c>
      <x:c r="K136" s="25" t="str">
        <x:v>available</x:v>
      </x:c>
    </x:row>
    <x:row r="137" ht="18" customHeight="1">
      <x:c r="A137" s="25" t="str">
        <x:v>EEZ_586</x:v>
      </x:c>
      <x:c r="B137" s="25" t="str">
        <x:v>Pakistan</x:v>
      </x:c>
      <x:c r="C137" s="25" t="str">
        <x:v>eez</x:v>
      </x:c>
      <x:c r="D137" s="31" t="n">
        <x:v>2019</x:v>
      </x:c>
      <x:c r="E137" s="25" t="n">
        <x:v>2232</x:v>
      </x:c>
      <x:c r="F137" s="25" t="n">
        <x:v>126</x:v>
      </x:c>
      <x:c r="G137" s="32" t="n">
        <x:v>930340.293158082</x:v>
      </x:c>
      <x:c r="H137" s="32" t="n">
        <x:v>930340.2931580818</x:v>
      </x:c>
      <x:c r="I137" s="32" t="n">
        <x:v>-1.1641532182693481e-10</x:v>
      </x:c>
      <x:c r="J137" s="36" t="b">
        <x:v>1</x:v>
      </x:c>
      <x:c r="K137" s="25" t="str">
        <x:v>available</x:v>
      </x:c>
    </x:row>
    <x:row r="138" ht="18" customHeight="1">
      <x:c r="A138" s="25" t="str">
        <x:v>EEZ_598</x:v>
      </x:c>
      <x:c r="B138" s="25" t="str">
        <x:v>Papua New Guinea</x:v>
      </x:c>
      <x:c r="C138" s="25" t="str">
        <x:v>eez</x:v>
      </x:c>
      <x:c r="D138" s="31" t="n">
        <x:v>2019</x:v>
      </x:c>
      <x:c r="E138" s="25" t="n">
        <x:v>794</x:v>
      </x:c>
      <x:c r="F138" s="25" t="n">
        <x:v>55</x:v>
      </x:c>
      <x:c r="G138" s="32" t="n">
        <x:v>536763.5433324722</x:v>
      </x:c>
      <x:c r="H138" s="32" t="n">
        <x:v>536763.5433324722</x:v>
      </x:c>
      <x:c r="I138" s="32" t="n">
        <x:v>0</x:v>
      </x:c>
      <x:c r="J138" s="36" t="b">
        <x:v>1</x:v>
      </x:c>
      <x:c r="K138" s="25" t="str">
        <x:v>available</x:v>
      </x:c>
    </x:row>
    <x:row r="139" ht="18" customHeight="1">
      <x:c r="A139" s="25" t="str">
        <x:v>EEZ_604</x:v>
      </x:c>
      <x:c r="B139" s="25" t="str">
        <x:v>Peru</x:v>
      </x:c>
      <x:c r="C139" s="25" t="str">
        <x:v>eez</x:v>
      </x:c>
      <x:c r="D139" s="31" t="n">
        <x:v>2019</x:v>
      </x:c>
      <x:c r="E139" s="25" t="n">
        <x:v>1372</x:v>
      </x:c>
      <x:c r="F139" s="25" t="n">
        <x:v>113</x:v>
      </x:c>
      <x:c r="G139" s="32" t="n">
        <x:v>6008753.148833273</x:v>
      </x:c>
      <x:c r="H139" s="32" t="n">
        <x:v>6008753.148833272</x:v>
      </x:c>
      <x:c r="I139" s="32" t="n">
        <x:v>-9.313225746154785e-10</x:v>
      </x:c>
      <x:c r="J139" s="36" t="b">
        <x:v>1</x:v>
      </x:c>
      <x:c r="K139" s="25" t="str">
        <x:v>available</x:v>
      </x:c>
    </x:row>
    <x:row r="140" ht="18" customHeight="1">
      <x:c r="A140" s="25" t="str">
        <x:v>EEZ_608</x:v>
      </x:c>
      <x:c r="B140" s="25" t="str">
        <x:v>Philippines</x:v>
      </x:c>
      <x:c r="C140" s="25" t="str">
        <x:v>eez</x:v>
      </x:c>
      <x:c r="D140" s="31" t="n">
        <x:v>2019</x:v>
      </x:c>
      <x:c r="E140" s="25" t="n">
        <x:v>1547</x:v>
      </x:c>
      <x:c r="F140" s="25" t="n">
        <x:v>172</x:v>
      </x:c>
      <x:c r="G140" s="32" t="n">
        <x:v>2152202.0418273807</x:v>
      </x:c>
      <x:c r="H140" s="32" t="n">
        <x:v>2152202.0418273807</x:v>
      </x:c>
      <x:c r="I140" s="32" t="n">
        <x:v>0</x:v>
      </x:c>
      <x:c r="J140" s="36" t="b">
        <x:v>1</x:v>
      </x:c>
      <x:c r="K140" s="25" t="str">
        <x:v>available</x:v>
      </x:c>
    </x:row>
    <x:row r="141" ht="18" customHeight="1">
      <x:c r="A141" s="25" t="str">
        <x:v>EEZ_612</x:v>
      </x:c>
      <x:c r="B141" s="25" t="str">
        <x:v>Pitcairn (GBR)</x:v>
      </x:c>
      <x:c r="C141" s="25" t="str">
        <x:v>eez</x:v>
      </x:c>
      <x:c r="D141" s="31" t="n">
        <x:v>2019</x:v>
      </x:c>
      <x:c r="E141" s="25" t="n">
        <x:v>7</x:v>
      </x:c>
      <x:c r="F141" s="25" t="n">
        <x:v>3</x:v>
      </x:c>
      <x:c r="G141" s="32" t="n">
        <x:v>3.000000000000001</x:v>
      </x:c>
      <x:c r="H141" s="32" t="n">
        <x:v>3.0000000000000004</x:v>
      </x:c>
      <x:c r="I141" s="32" t="n">
        <x:v>-4.440892098500626e-16</x:v>
      </x:c>
      <x:c r="J141" s="36" t="b">
        <x:v>1</x:v>
      </x:c>
      <x:c r="K141" s="25" t="str">
        <x:v>available</x:v>
      </x:c>
    </x:row>
    <x:row r="142" ht="18" customHeight="1">
      <x:c r="A142" s="25" t="str">
        <x:v>EEZ_616</x:v>
      </x:c>
      <x:c r="B142" s="25" t="str">
        <x:v>Poland</x:v>
      </x:c>
      <x:c r="C142" s="25" t="str">
        <x:v>eez</x:v>
      </x:c>
      <x:c r="D142" s="31" t="n">
        <x:v>2019</x:v>
      </x:c>
      <x:c r="E142" s="25" t="n">
        <x:v>3143</x:v>
      </x:c>
      <x:c r="F142" s="25" t="n">
        <x:v>56</x:v>
      </x:c>
      <x:c r="G142" s="32" t="n">
        <x:v>155232.7053557617</x:v>
      </x:c>
      <x:c r="H142" s="32" t="n">
        <x:v>155232.7053557617</x:v>
      </x:c>
      <x:c r="I142" s="32" t="n">
        <x:v>0</x:v>
      </x:c>
      <x:c r="J142" s="36" t="b">
        <x:v>1</x:v>
      </x:c>
      <x:c r="K142" s="25" t="str">
        <x:v>available</x:v>
      </x:c>
    </x:row>
    <x:row r="143" ht="18" customHeight="1">
      <x:c r="A143" s="25" t="str">
        <x:v>EEZ_620</x:v>
      </x:c>
      <x:c r="B143" s="25" t="str">
        <x:v>Portugal (mainland)</x:v>
      </x:c>
      <x:c r="C143" s="25" t="str">
        <x:v>eez</x:v>
      </x:c>
      <x:c r="D143" s="31" t="n">
        <x:v>2019</x:v>
      </x:c>
      <x:c r="E143" s="25" t="n">
        <x:v>1226</x:v>
      </x:c>
      <x:c r="F143" s="25" t="n">
        <x:v>254</x:v>
      </x:c>
      <x:c r="G143" s="32" t="n">
        <x:v>208342.58846173983</x:v>
      </x:c>
      <x:c r="H143" s="32" t="n">
        <x:v>208342.5884617398</x:v>
      </x:c>
      <x:c r="I143" s="32" t="n">
        <x:v>-2.9103830456733704e-11</x:v>
      </x:c>
      <x:c r="J143" s="36" t="b">
        <x:v>1</x:v>
      </x:c>
      <x:c r="K143" s="25" t="str">
        <x:v>available</x:v>
      </x:c>
    </x:row>
    <x:row r="144" ht="18" customHeight="1">
      <x:c r="A144" s="25" t="str">
        <x:v>EEZ_621</x:v>
      </x:c>
      <x:c r="B144" s="25" t="str">
        <x:v>Madeira Isl. (Portugal)</x:v>
      </x:c>
      <x:c r="C144" s="25" t="str">
        <x:v>eez</x:v>
      </x:c>
      <x:c r="D144" s="31" t="n">
        <x:v>2019</x:v>
      </x:c>
      <x:c r="E144" s="25" t="n">
        <x:v>403</x:v>
      </x:c>
      <x:c r="F144" s="25" t="n">
        <x:v>98</x:v>
      </x:c>
      <x:c r="G144" s="32" t="n">
        <x:v>14928.145180905802</x:v>
      </x:c>
      <x:c r="H144" s="32" t="n">
        <x:v>14928.1451809058</x:v>
      </x:c>
      <x:c r="I144" s="32" t="n">
        <x:v>-1.8189894035458565e-12</x:v>
      </x:c>
      <x:c r="J144" s="36" t="b">
        <x:v>1</x:v>
      </x:c>
      <x:c r="K144" s="25" t="str">
        <x:v>available</x:v>
      </x:c>
    </x:row>
    <x:row r="145" ht="18" customHeight="1">
      <x:c r="A145" s="25" t="str">
        <x:v>EEZ_622</x:v>
      </x:c>
      <x:c r="B145" s="25" t="str">
        <x:v>Azores Isl. (Portugal)</x:v>
      </x:c>
      <x:c r="C145" s="25" t="str">
        <x:v>eez</x:v>
      </x:c>
      <x:c r="D145" s="31" t="n">
        <x:v>2019</x:v>
      </x:c>
      <x:c r="E145" s="25" t="n">
        <x:v>559</x:v>
      </x:c>
      <x:c r="F145" s="25" t="n">
        <x:v>132</x:v>
      </x:c>
      <x:c r="G145" s="32" t="n">
        <x:v>21195.035296286802</x:v>
      </x:c>
      <x:c r="H145" s="32" t="n">
        <x:v>21195.0352962868</x:v>
      </x:c>
      <x:c r="I145" s="32" t="n">
        <x:v>-3.637978807091713e-12</x:v>
      </x:c>
      <x:c r="J145" s="36" t="b">
        <x:v>1</x:v>
      </x:c>
      <x:c r="K145" s="25" t="str">
        <x:v>available</x:v>
      </x:c>
    </x:row>
    <x:row r="146" ht="18" customHeight="1">
      <x:c r="A146" s="25" t="str">
        <x:v>EEZ_624</x:v>
      </x:c>
      <x:c r="B146" s="25" t="str">
        <x:v>Guinea-Bissau</x:v>
      </x:c>
      <x:c r="C146" s="25" t="str">
        <x:v>eez</x:v>
      </x:c>
      <x:c r="D146" s="31" t="n">
        <x:v>2019</x:v>
      </x:c>
      <x:c r="E146" s="25" t="n">
        <x:v>1299</x:v>
      </x:c>
      <x:c r="F146" s="25" t="n">
        <x:v>229</x:v>
      </x:c>
      <x:c r="G146" s="32" t="n">
        <x:v>1133937.8605595874</x:v>
      </x:c>
      <x:c r="H146" s="32" t="n">
        <x:v>1133937.8605595871</x:v>
      </x:c>
      <x:c r="I146" s="32" t="n">
        <x:v>-2.3283064365386963e-10</x:v>
      </x:c>
      <x:c r="J146" s="36" t="b">
        <x:v>1</x:v>
      </x:c>
      <x:c r="K146" s="25" t="str">
        <x:v>available</x:v>
      </x:c>
    </x:row>
    <x:row r="147" ht="18" customHeight="1">
      <x:c r="A147" s="25" t="str">
        <x:v>EEZ_626</x:v>
      </x:c>
      <x:c r="B147" s="25" t="str">
        <x:v>Timor Leste</x:v>
      </x:c>
      <x:c r="C147" s="25" t="str">
        <x:v>eez</x:v>
      </x:c>
      <x:c r="D147" s="31" t="n">
        <x:v>2019</x:v>
      </x:c>
      <x:c r="E147" s="25" t="n">
        <x:v>123</x:v>
      </x:c>
      <x:c r="F147" s="25" t="n">
        <x:v>28</x:v>
      </x:c>
      <x:c r="G147" s="32" t="n">
        <x:v>6740.440535282099</x:v>
      </x:c>
      <x:c r="H147" s="32" t="n">
        <x:v>6740.4405352820995</x:v>
      </x:c>
      <x:c r="I147" s="32" t="n">
        <x:v>9.094947017729282e-13</x:v>
      </x:c>
      <x:c r="J147" s="36" t="b">
        <x:v>1</x:v>
      </x:c>
      <x:c r="K147" s="25" t="str">
        <x:v>available</x:v>
      </x:c>
    </x:row>
    <x:row r="148" ht="18" customHeight="1">
      <x:c r="A148" s="25" t="str">
        <x:v>EEZ_630</x:v>
      </x:c>
      <x:c r="B148" s="25" t="str">
        <x:v>Puerto Rico (USA)</x:v>
      </x:c>
      <x:c r="C148" s="25" t="str">
        <x:v>eez</x:v>
      </x:c>
      <x:c r="D148" s="31" t="n">
        <x:v>2019</x:v>
      </x:c>
      <x:c r="E148" s="25" t="n">
        <x:v>178</x:v>
      </x:c>
      <x:c r="F148" s="25" t="n">
        <x:v>36</x:v>
      </x:c>
      <x:c r="G148" s="32" t="n">
        <x:v>1866.1053035135</x:v>
      </x:c>
      <x:c r="H148" s="32" t="n">
        <x:v>1866.1053035134996</x:v>
      </x:c>
      <x:c r="I148" s="32" t="n">
        <x:v>-4.547473508864641e-13</x:v>
      </x:c>
      <x:c r="J148" s="36" t="b">
        <x:v>1</x:v>
      </x:c>
      <x:c r="K148" s="25" t="str">
        <x:v>available</x:v>
      </x:c>
    </x:row>
    <x:row r="149" ht="18" customHeight="1">
      <x:c r="A149" s="25" t="str">
        <x:v>EEZ_634</x:v>
      </x:c>
      <x:c r="B149" s="25" t="str">
        <x:v>Qatar</x:v>
      </x:c>
      <x:c r="C149" s="25" t="str">
        <x:v>eez</x:v>
      </x:c>
      <x:c r="D149" s="31" t="n">
        <x:v>2019</x:v>
      </x:c>
      <x:c r="E149" s="25" t="n">
        <x:v>264</x:v>
      </x:c>
      <x:c r="F149" s="25" t="n">
        <x:v>47</x:v>
      </x:c>
      <x:c r="G149" s="32" t="n">
        <x:v>18300.125898307102</x:v>
      </x:c>
      <x:c r="H149" s="32" t="n">
        <x:v>18300.125898307102</x:v>
      </x:c>
      <x:c r="I149" s="32" t="n">
        <x:v>0</x:v>
      </x:c>
      <x:c r="J149" s="36" t="b">
        <x:v>1</x:v>
      </x:c>
      <x:c r="K149" s="25" t="str">
        <x:v>available</x:v>
      </x:c>
    </x:row>
    <x:row r="150" ht="18" customHeight="1">
      <x:c r="A150" s="25" t="str">
        <x:v>EEZ_638</x:v>
      </x:c>
      <x:c r="B150" s="25" t="str">
        <x:v>Réunion [La] (France)</x:v>
      </x:c>
      <x:c r="C150" s="25" t="str">
        <x:v>eez</x:v>
      </x:c>
      <x:c r="D150" s="31" t="n">
        <x:v>2019</x:v>
      </x:c>
      <x:c r="E150" s="25" t="n">
        <x:v>135</x:v>
      </x:c>
      <x:c r="F150" s="25" t="n">
        <x:v>26</x:v>
      </x:c>
      <x:c r="G150" s="32" t="n">
        <x:v>537.9865677244001</x:v>
      </x:c>
      <x:c r="H150" s="32" t="n">
        <x:v>537.9865677244001</x:v>
      </x:c>
      <x:c r="I150" s="32" t="n">
        <x:v>0</x:v>
      </x:c>
      <x:c r="J150" s="36" t="b">
        <x:v>1</x:v>
      </x:c>
      <x:c r="K150" s="25" t="str">
        <x:v>available</x:v>
      </x:c>
    </x:row>
    <x:row r="151" ht="18" customHeight="1">
      <x:c r="A151" s="25" t="str">
        <x:v>EEZ_642</x:v>
      </x:c>
      <x:c r="B151" s="25" t="str">
        <x:v>Romania</x:v>
      </x:c>
      <x:c r="C151" s="25" t="str">
        <x:v>eez</x:v>
      </x:c>
      <x:c r="D151" s="31" t="n">
        <x:v>2019</x:v>
      </x:c>
      <x:c r="E151" s="25" t="n">
        <x:v>98</x:v>
      </x:c>
      <x:c r="F151" s="25" t="n">
        <x:v>16</x:v>
      </x:c>
      <x:c r="G151" s="32" t="n">
        <x:v>8116.5109813193</x:v>
      </x:c>
      <x:c r="H151" s="32" t="n">
        <x:v>8116.510981319299</x:v>
      </x:c>
      <x:c r="I151" s="32" t="n">
        <x:v>-9.094947017729282e-13</x:v>
      </x:c>
      <x:c r="J151" s="36" t="b">
        <x:v>1</x:v>
      </x:c>
      <x:c r="K151" s="25" t="str">
        <x:v>available</x:v>
      </x:c>
    </x:row>
    <x:row r="152" ht="18" customHeight="1">
      <x:c r="A152" s="25" t="str">
        <x:v>EEZ_645</x:v>
      </x:c>
      <x:c r="B152" s="25" t="str">
        <x:v>Russia (Barents Sea)</x:v>
      </x:c>
      <x:c r="C152" s="25" t="str">
        <x:v>eez</x:v>
      </x:c>
      <x:c r="D152" s="31" t="n">
        <x:v>2019</x:v>
      </x:c>
      <x:c r="E152" s="25" t="n">
        <x:v>891</x:v>
      </x:c>
      <x:c r="F152" s="25" t="n">
        <x:v>86</x:v>
      </x:c>
      <x:c r="G152" s="32" t="n">
        <x:v>257638.50382026169</x:v>
      </x:c>
      <x:c r="H152" s="32" t="n">
        <x:v>257638.5038202617</x:v>
      </x:c>
      <x:c r="I152" s="32" t="n">
        <x:v>2.9103830456733704e-11</x:v>
      </x:c>
      <x:c r="J152" s="36" t="b">
        <x:v>1</x:v>
      </x:c>
      <x:c r="K152" s="25" t="str">
        <x:v>available</x:v>
      </x:c>
    </x:row>
    <x:row r="153" ht="18" customHeight="1">
      <x:c r="A153" s="25" t="str">
        <x:v>EEZ_647</x:v>
      </x:c>
      <x:c r="B153" s="25" t="str">
        <x:v>Russia (Black Sea)</x:v>
      </x:c>
      <x:c r="C153" s="25" t="str">
        <x:v>eez</x:v>
      </x:c>
      <x:c r="D153" s="31" t="n">
        <x:v>2019</x:v>
      </x:c>
      <x:c r="E153" s="25" t="n">
        <x:v>435</x:v>
      </x:c>
      <x:c r="F153" s="25" t="n">
        <x:v>40</x:v>
      </x:c>
      <x:c r="G153" s="32" t="n">
        <x:v>151771.4553513236</x:v>
      </x:c>
      <x:c r="H153" s="32" t="n">
        <x:v>151771.4553513236</x:v>
      </x:c>
      <x:c r="I153" s="32" t="n">
        <x:v>0</x:v>
      </x:c>
      <x:c r="J153" s="36" t="b">
        <x:v>1</x:v>
      </x:c>
      <x:c r="K153" s="25" t="str">
        <x:v>available</x:v>
      </x:c>
    </x:row>
    <x:row r="154" ht="18" customHeight="1">
      <x:c r="A154" s="25" t="str">
        <x:v>EEZ_648</x:v>
      </x:c>
      <x:c r="B154" s="25" t="str">
        <x:v>Russia (Baltic Sea)</x:v>
      </x:c>
      <x:c r="C154" s="25" t="str">
        <x:v>eez</x:v>
      </x:c>
      <x:c r="D154" s="31" t="n">
        <x:v>2019</x:v>
      </x:c>
      <x:c r="E154" s="25" t="n">
        <x:v>2119</x:v>
      </x:c>
      <x:c r="F154" s="25" t="n">
        <x:v>47</x:v>
      </x:c>
      <x:c r="G154" s="32" t="n">
        <x:v>111294.2692790642</x:v>
      </x:c>
      <x:c r="H154" s="32" t="n">
        <x:v>111294.26927906422</x:v>
      </x:c>
      <x:c r="I154" s="32" t="n">
        <x:v>1.4551915228366852e-11</x:v>
      </x:c>
      <x:c r="J154" s="36" t="b">
        <x:v>1</x:v>
      </x:c>
      <x:c r="K154" s="25" t="str">
        <x:v>available</x:v>
      </x:c>
    </x:row>
    <x:row r="155" ht="18" customHeight="1">
      <x:c r="A155" s="25" t="str">
        <x:v>EEZ_649</x:v>
      </x:c>
      <x:c r="B155" s="25" t="str">
        <x:v>Russia (Far East)</x:v>
      </x:c>
      <x:c r="C155" s="25" t="str">
        <x:v>eez</x:v>
      </x:c>
      <x:c r="D155" s="31" t="n">
        <x:v>2019</x:v>
      </x:c>
      <x:c r="E155" s="25" t="n">
        <x:v>634</x:v>
      </x:c>
      <x:c r="F155" s="25" t="n">
        <x:v>86</x:v>
      </x:c>
      <x:c r="G155" s="32" t="n">
        <x:v>7341976.862507814</x:v>
      </x:c>
      <x:c r="H155" s="32" t="n">
        <x:v>7341976.862507814</x:v>
      </x:c>
      <x:c r="I155" s="32" t="n">
        <x:v>0</x:v>
      </x:c>
      <x:c r="J155" s="36" t="b">
        <x:v>1</x:v>
      </x:c>
      <x:c r="K155" s="25" t="str">
        <x:v>available</x:v>
      </x:c>
    </x:row>
    <x:row r="156" ht="18" customHeight="1">
      <x:c r="A156" s="25" t="str">
        <x:v>EEZ_654</x:v>
      </x:c>
      <x:c r="B156" s="25" t="str">
        <x:v>Saint Helena (GBR)</x:v>
      </x:c>
      <x:c r="C156" s="25" t="str">
        <x:v>eez</x:v>
      </x:c>
      <x:c r="D156" s="31" t="n">
        <x:v>2019</x:v>
      </x:c>
      <x:c r="E156" s="25" t="n">
        <x:v>23</x:v>
      </x:c>
      <x:c r="F156" s="25" t="n">
        <x:v>20</x:v>
      </x:c>
      <x:c r="G156" s="32" t="n">
        <x:v>515.4002517916999</x:v>
      </x:c>
      <x:c r="H156" s="32" t="n">
        <x:v>515.4002517917</x:v>
      </x:c>
      <x:c r="I156" s="32" t="n">
        <x:v>1.1368683772161603e-13</x:v>
      </x:c>
      <x:c r="J156" s="36" t="b">
        <x:v>1</x:v>
      </x:c>
      <x:c r="K156" s="25" t="str">
        <x:v>available</x:v>
      </x:c>
    </x:row>
    <x:row r="157" ht="18" customHeight="1">
      <x:c r="A157" s="25" t="str">
        <x:v>EEZ_659</x:v>
      </x:c>
      <x:c r="B157" s="25" t="str">
        <x:v>Saint Kitts &amp; Nevis</x:v>
      </x:c>
      <x:c r="C157" s="25" t="str">
        <x:v>eez</x:v>
      </x:c>
      <x:c r="D157" s="31" t="n">
        <x:v>2019</x:v>
      </x:c>
      <x:c r="E157" s="25" t="n">
        <x:v>93</x:v>
      </x:c>
      <x:c r="F157" s="25" t="n">
        <x:v>19</x:v>
      </x:c>
      <x:c r="G157" s="32" t="n">
        <x:v>1724.2738873690002</x:v>
      </x:c>
      <x:c r="H157" s="32" t="n">
        <x:v>1724.273887369</x:v>
      </x:c>
      <x:c r="I157" s="32" t="n">
        <x:v>-2.2737367544323206e-13</x:v>
      </x:c>
      <x:c r="J157" s="36" t="b">
        <x:v>1</x:v>
      </x:c>
      <x:c r="K157" s="25" t="str">
        <x:v>available</x:v>
      </x:c>
    </x:row>
    <x:row r="158" ht="18" customHeight="1">
      <x:c r="A158" s="25" t="str">
        <x:v>EEZ_660</x:v>
      </x:c>
      <x:c r="B158" s="25" t="str">
        <x:v>Anguilla (GBR)</x:v>
      </x:c>
      <x:c r="C158" s="25" t="str">
        <x:v>eez</x:v>
      </x:c>
      <x:c r="D158" s="31" t="n">
        <x:v>2019</x:v>
      </x:c>
      <x:c r="E158" s="25" t="n">
        <x:v>113</x:v>
      </x:c>
      <x:c r="F158" s="25" t="n">
        <x:v>24</x:v>
      </x:c>
      <x:c r="G158" s="32" t="n">
        <x:v>1027.0367155169997</x:v>
      </x:c>
      <x:c r="H158" s="32" t="n">
        <x:v>1027.0367155170002</x:v>
      </x:c>
      <x:c r="I158" s="32" t="n">
        <x:v>4.547473508864641e-13</x:v>
      </x:c>
      <x:c r="J158" s="36" t="b">
        <x:v>1</x:v>
      </x:c>
      <x:c r="K158" s="25" t="str">
        <x:v>available</x:v>
      </x:c>
    </x:row>
    <x:row r="159" ht="18" customHeight="1">
      <x:c r="A159" s="25" t="str">
        <x:v>EEZ_662</x:v>
      </x:c>
      <x:c r="B159" s="25" t="str">
        <x:v>Saint Lucia</x:v>
      </x:c>
      <x:c r="C159" s="25" t="str">
        <x:v>eez</x:v>
      </x:c>
      <x:c r="D159" s="31" t="n">
        <x:v>2019</x:v>
      </x:c>
      <x:c r="E159" s="25" t="n">
        <x:v>208</x:v>
      </x:c>
      <x:c r="F159" s="25" t="n">
        <x:v>72</x:v>
      </x:c>
      <x:c r="G159" s="32" t="n">
        <x:v>1454.7830351649</x:v>
      </x:c>
      <x:c r="H159" s="32" t="n">
        <x:v>1454.7830351649</x:v>
      </x:c>
      <x:c r="I159" s="32" t="n">
        <x:v>0</x:v>
      </x:c>
      <x:c r="J159" s="36" t="b">
        <x:v>1</x:v>
      </x:c>
      <x:c r="K159" s="25" t="str">
        <x:v>available</x:v>
      </x:c>
    </x:row>
    <x:row r="160" ht="18" customHeight="1">
      <x:c r="A160" s="25" t="str">
        <x:v>EEZ_666</x:v>
      </x:c>
      <x:c r="B160" s="25" t="str">
        <x:v>Saint Pierre &amp; Miquelon (France)</x:v>
      </x:c>
      <x:c r="C160" s="25" t="str">
        <x:v>eez</x:v>
      </x:c>
      <x:c r="D160" s="31" t="n">
        <x:v>2019</x:v>
      </x:c>
      <x:c r="E160" s="25" t="n">
        <x:v>150</x:v>
      </x:c>
      <x:c r="F160" s="25" t="n">
        <x:v>21</x:v>
      </x:c>
      <x:c r="G160" s="32" t="n">
        <x:v>1766.0866185219998</x:v>
      </x:c>
      <x:c r="H160" s="32" t="n">
        <x:v>1766.0866185219998</x:v>
      </x:c>
      <x:c r="I160" s="32" t="n">
        <x:v>0</x:v>
      </x:c>
      <x:c r="J160" s="36" t="b">
        <x:v>1</x:v>
      </x:c>
      <x:c r="K160" s="25" t="str">
        <x:v>available</x:v>
      </x:c>
    </x:row>
    <x:row r="161" ht="18" customHeight="1">
      <x:c r="A161" s="25" t="str">
        <x:v>EEZ_670</x:v>
      </x:c>
      <x:c r="B161" s="25" t="str">
        <x:v>Saint Vincent &amp; the Grenadines</x:v>
      </x:c>
      <x:c r="C161" s="25" t="str">
        <x:v>eez</x:v>
      </x:c>
      <x:c r="D161" s="31" t="n">
        <x:v>2019</x:v>
      </x:c>
      <x:c r="E161" s="25" t="n">
        <x:v>681</x:v>
      </x:c>
      <x:c r="F161" s="25" t="n">
        <x:v>93</x:v>
      </x:c>
      <x:c r="G161" s="32" t="n">
        <x:v>1694.7906050879</x:v>
      </x:c>
      <x:c r="H161" s="32" t="n">
        <x:v>1694.7906050878998</x:v>
      </x:c>
      <x:c r="I161" s="32" t="n">
        <x:v>-2.2737367544323206e-13</x:v>
      </x:c>
      <x:c r="J161" s="36" t="b">
        <x:v>1</x:v>
      </x:c>
      <x:c r="K161" s="25" t="str">
        <x:v>available</x:v>
      </x:c>
    </x:row>
    <x:row r="162" ht="18" customHeight="1">
      <x:c r="A162" s="25" t="str">
        <x:v>EEZ_678</x:v>
      </x:c>
      <x:c r="B162" s="25" t="str">
        <x:v>São Tomé and Príncipe</x:v>
      </x:c>
      <x:c r="C162" s="25" t="str">
        <x:v>eez</x:v>
      </x:c>
      <x:c r="D162" s="31" t="n">
        <x:v>2019</x:v>
      </x:c>
      <x:c r="E162" s="25" t="n">
        <x:v>602</x:v>
      </x:c>
      <x:c r="F162" s="25" t="n">
        <x:v>115</x:v>
      </x:c>
      <x:c r="G162" s="32" t="n">
        <x:v>11530.348500865499</x:v>
      </x:c>
      <x:c r="H162" s="32" t="n">
        <x:v>11530.3485008655</x:v>
      </x:c>
      <x:c r="I162" s="32" t="n">
        <x:v>1.8189894035458565e-12</x:v>
      </x:c>
      <x:c r="J162" s="36" t="b">
        <x:v>1</x:v>
      </x:c>
      <x:c r="K162" s="25" t="str">
        <x:v>available</x:v>
      </x:c>
    </x:row>
    <x:row r="163" ht="18" customHeight="1">
      <x:c r="A163" s="25" t="str">
        <x:v>EEZ_683</x:v>
      </x:c>
      <x:c r="B163" s="25" t="str">
        <x:v>Saudi Arabia (Red Sea)</x:v>
      </x:c>
      <x:c r="C163" s="25" t="str">
        <x:v>eez</x:v>
      </x:c>
      <x:c r="D163" s="31" t="n">
        <x:v>2019</x:v>
      </x:c>
      <x:c r="E163" s="25" t="n">
        <x:v>3049</x:v>
      </x:c>
      <x:c r="F163" s="25" t="n">
        <x:v>122</x:v>
      </x:c>
      <x:c r="G163" s="32" t="n">
        <x:v>39296.800791863905</x:v>
      </x:c>
      <x:c r="H163" s="32" t="n">
        <x:v>39296.80079186389</x:v>
      </x:c>
      <x:c r="I163" s="32" t="n">
        <x:v>-1.4551915228366852e-11</x:v>
      </x:c>
      <x:c r="J163" s="36" t="b">
        <x:v>1</x:v>
      </x:c>
      <x:c r="K163" s="25" t="str">
        <x:v>available</x:v>
      </x:c>
    </x:row>
    <x:row r="164" ht="18" customHeight="1">
      <x:c r="A164" s="25" t="str">
        <x:v>EEZ_684</x:v>
      </x:c>
      <x:c r="B164" s="25" t="str">
        <x:v>Saudi Arabia (Persian Gulf)</x:v>
      </x:c>
      <x:c r="C164" s="25" t="str">
        <x:v>eez</x:v>
      </x:c>
      <x:c r="D164" s="31" t="n">
        <x:v>2019</x:v>
      </x:c>
      <x:c r="E164" s="25" t="n">
        <x:v>2329</x:v>
      </x:c>
      <x:c r="F164" s="25" t="n">
        <x:v>101</x:v>
      </x:c>
      <x:c r="G164" s="32" t="n">
        <x:v>52003.6423239321</x:v>
      </x:c>
      <x:c r="H164" s="32" t="n">
        <x:v>52003.6423239321</x:v>
      </x:c>
      <x:c r="I164" s="32" t="n">
        <x:v>0</x:v>
      </x:c>
      <x:c r="J164" s="36" t="b">
        <x:v>1</x:v>
      </x:c>
      <x:c r="K164" s="25" t="str">
        <x:v>available</x:v>
      </x:c>
    </x:row>
    <x:row r="165" ht="18" customHeight="1">
      <x:c r="A165" s="25" t="str">
        <x:v>EEZ_686</x:v>
      </x:c>
      <x:c r="B165" s="25" t="str">
        <x:v>Senegal</x:v>
      </x:c>
      <x:c r="C165" s="25" t="str">
        <x:v>eez</x:v>
      </x:c>
      <x:c r="D165" s="31" t="n">
        <x:v>2019</x:v>
      </x:c>
      <x:c r="E165" s="25" t="n">
        <x:v>1271</x:v>
      </x:c>
      <x:c r="F165" s="25" t="n">
        <x:v>256</x:v>
      </x:c>
      <x:c r="G165" s="32" t="n">
        <x:v>542145.3642563997</x:v>
      </x:c>
      <x:c r="H165" s="32" t="n">
        <x:v>542145.3642563997</x:v>
      </x:c>
      <x:c r="I165" s="32" t="n">
        <x:v>0</x:v>
      </x:c>
      <x:c r="J165" s="36" t="b">
        <x:v>1</x:v>
      </x:c>
      <x:c r="K165" s="25" t="str">
        <x:v>available</x:v>
      </x:c>
    </x:row>
    <x:row r="166" ht="18" customHeight="1">
      <x:c r="A166" s="25" t="str">
        <x:v>EEZ_690</x:v>
      </x:c>
      <x:c r="B166" s="25" t="str">
        <x:v>Seychelles</x:v>
      </x:c>
      <x:c r="C166" s="25" t="str">
        <x:v>eez</x:v>
      </x:c>
      <x:c r="D166" s="31" t="n">
        <x:v>2019</x:v>
      </x:c>
      <x:c r="E166" s="25" t="n">
        <x:v>650</x:v>
      </x:c>
      <x:c r="F166" s="25" t="n">
        <x:v>118</x:v>
      </x:c>
      <x:c r="G166" s="32" t="n">
        <x:v>18710.237207483602</x:v>
      </x:c>
      <x:c r="H166" s="32" t="n">
        <x:v>18710.2372074836</x:v>
      </x:c>
      <x:c r="I166" s="32" t="n">
        <x:v>-3.637978807091713e-12</x:v>
      </x:c>
      <x:c r="J166" s="36" t="b">
        <x:v>1</x:v>
      </x:c>
      <x:c r="K166" s="25" t="str">
        <x:v>available</x:v>
      </x:c>
    </x:row>
    <x:row r="167" ht="18" customHeight="1">
      <x:c r="A167" s="25" t="str">
        <x:v>EEZ_694</x:v>
      </x:c>
      <x:c r="B167" s="25" t="str">
        <x:v>Sierra Leone</x:v>
      </x:c>
      <x:c r="C167" s="25" t="str">
        <x:v>eez</x:v>
      </x:c>
      <x:c r="D167" s="31" t="n">
        <x:v>2019</x:v>
      </x:c>
      <x:c r="E167" s="25" t="n">
        <x:v>1379</x:v>
      </x:c>
      <x:c r="F167" s="25" t="n">
        <x:v>214</x:v>
      </x:c>
      <x:c r="G167" s="32" t="n">
        <x:v>442517.00676733244</x:v>
      </x:c>
      <x:c r="H167" s="32" t="n">
        <x:v>442517.00676733244</x:v>
      </x:c>
      <x:c r="I167" s="32" t="n">
        <x:v>0</x:v>
      </x:c>
      <x:c r="J167" s="36" t="b">
        <x:v>1</x:v>
      </x:c>
      <x:c r="K167" s="25" t="str">
        <x:v>available</x:v>
      </x:c>
    </x:row>
    <x:row r="168" ht="18" customHeight="1">
      <x:c r="A168" s="25" t="str">
        <x:v>EEZ_702</x:v>
      </x:c>
      <x:c r="B168" s="25" t="str">
        <x:v>Singapore</x:v>
      </x:c>
      <x:c r="C168" s="25" t="str">
        <x:v>eez</x:v>
      </x:c>
      <x:c r="D168" s="31" t="n">
        <x:v>2019</x:v>
      </x:c>
      <x:c r="E168" s="25" t="n">
        <x:v>445</x:v>
      </x:c>
      <x:c r="F168" s="25" t="n">
        <x:v>28</x:v>
      </x:c>
      <x:c r="G168" s="32" t="n">
        <x:v>3539.5904974153</x:v>
      </x:c>
      <x:c r="H168" s="32" t="n">
        <x:v>3539.5904974153</x:v>
      </x:c>
      <x:c r="I168" s="32" t="n">
        <x:v>0</x:v>
      </x:c>
      <x:c r="J168" s="36" t="b">
        <x:v>1</x:v>
      </x:c>
      <x:c r="K168" s="25" t="str">
        <x:v>available</x:v>
      </x:c>
    </x:row>
    <x:row r="169" ht="18" customHeight="1">
      <x:c r="A169" s="25" t="str">
        <x:v>EEZ_704</x:v>
      </x:c>
      <x:c r="B169" s="25" t="str">
        <x:v>Viet Nam</x:v>
      </x:c>
      <x:c r="C169" s="25" t="str">
        <x:v>eez</x:v>
      </x:c>
      <x:c r="D169" s="31" t="n">
        <x:v>2019</x:v>
      </x:c>
      <x:c r="E169" s="25" t="n">
        <x:v>1244</x:v>
      </x:c>
      <x:c r="F169" s="25" t="n">
        <x:v>69</x:v>
      </x:c>
      <x:c r="G169" s="32" t="n">
        <x:v>5148305.1369901</x:v>
      </x:c>
      <x:c r="H169" s="32" t="n">
        <x:v>5148305.136990098</x:v>
      </x:c>
      <x:c r="I169" s="32" t="n">
        <x:v>-1.862645149230957e-9</x:v>
      </x:c>
      <x:c r="J169" s="36" t="b">
        <x:v>1</x:v>
      </x:c>
      <x:c r="K169" s="25" t="str">
        <x:v>available</x:v>
      </x:c>
    </x:row>
    <x:row r="170" ht="18" customHeight="1">
      <x:c r="A170" s="25" t="str">
        <x:v>EEZ_705</x:v>
      </x:c>
      <x:c r="B170" s="25" t="str">
        <x:v>Slovenia</x:v>
      </x:c>
      <x:c r="C170" s="25" t="str">
        <x:v>eez</x:v>
      </x:c>
      <x:c r="D170" s="31" t="n">
        <x:v>2019</x:v>
      </x:c>
      <x:c r="E170" s="25" t="n">
        <x:v>501</x:v>
      </x:c>
      <x:c r="F170" s="25" t="n">
        <x:v>80</x:v>
      </x:c>
      <x:c r="G170" s="32" t="n">
        <x:v>203.5210142398</x:v>
      </x:c>
      <x:c r="H170" s="32" t="n">
        <x:v>203.52101423979997</x:v>
      </x:c>
      <x:c r="I170" s="32" t="n">
        <x:v>-2.842170943040401e-14</x:v>
      </x:c>
      <x:c r="J170" s="36" t="b">
        <x:v>1</x:v>
      </x:c>
      <x:c r="K170" s="25" t="str">
        <x:v>available</x:v>
      </x:c>
    </x:row>
    <x:row r="171" ht="18" customHeight="1">
      <x:c r="A171" s="25" t="str">
        <x:v>EEZ_706</x:v>
      </x:c>
      <x:c r="B171" s="25" t="str">
        <x:v>Somalia</x:v>
      </x:c>
      <x:c r="C171" s="25" t="str">
        <x:v>eez</x:v>
      </x:c>
      <x:c r="D171" s="31" t="n">
        <x:v>2019</x:v>
      </x:c>
      <x:c r="E171" s="25" t="n">
        <x:v>788</x:v>
      </x:c>
      <x:c r="F171" s="25" t="n">
        <x:v>121</x:v>
      </x:c>
      <x:c r="G171" s="32" t="n">
        <x:v>139703.8091832829</x:v>
      </x:c>
      <x:c r="H171" s="32" t="n">
        <x:v>139703.80918328292</x:v>
      </x:c>
      <x:c r="I171" s="32" t="n">
        <x:v>2.9103830456733704e-11</x:v>
      </x:c>
      <x:c r="J171" s="36" t="b">
        <x:v>1</x:v>
      </x:c>
      <x:c r="K171" s="25" t="str">
        <x:v>available</x:v>
      </x:c>
    </x:row>
    <x:row r="172" ht="18" customHeight="1">
      <x:c r="A172" s="25" t="str">
        <x:v>EEZ_711</x:v>
      </x:c>
      <x:c r="B172" s="25" t="str">
        <x:v>Prince Edward Isl. (South Africa)</x:v>
      </x:c>
      <x:c r="C172" s="25" t="str">
        <x:v>eez</x:v>
      </x:c>
      <x:c r="D172" s="31" t="n">
        <x:v>2019</x:v>
      </x:c>
      <x:c r="E172" s="25" t="n">
        <x:v>67</x:v>
      </x:c>
      <x:c r="F172" s="25" t="n">
        <x:v>18</x:v>
      </x:c>
      <x:c r="G172" s="32" t="n">
        <x:v>974.4787150097001</x:v>
      </x:c>
      <x:c r="H172" s="32" t="n">
        <x:v>974.4787150097</x:v>
      </x:c>
      <x:c r="I172" s="32" t="n">
        <x:v>-1.1368683772161603e-13</x:v>
      </x:c>
      <x:c r="J172" s="36" t="b">
        <x:v>1</x:v>
      </x:c>
      <x:c r="K172" s="25" t="str">
        <x:v>available</x:v>
      </x:c>
    </x:row>
    <x:row r="173" ht="18" customHeight="1">
      <x:c r="A173" s="25" t="str">
        <x:v>EEZ_723</x:v>
      </x:c>
      <x:c r="B173" s="25" t="str">
        <x:v>Canary Isl. (Spain)</x:v>
      </x:c>
      <x:c r="C173" s="25" t="str">
        <x:v>eez</x:v>
      </x:c>
      <x:c r="D173" s="31" t="n">
        <x:v>2019</x:v>
      </x:c>
      <x:c r="E173" s="25" t="n">
        <x:v>3205</x:v>
      </x:c>
      <x:c r="F173" s="25" t="n">
        <x:v>174</x:v>
      </x:c>
      <x:c r="G173" s="32" t="n">
        <x:v>92826.4650597252</x:v>
      </x:c>
      <x:c r="H173" s="32" t="n">
        <x:v>92826.46505972519</x:v>
      </x:c>
      <x:c r="I173" s="32" t="n">
        <x:v>-1.4551915228366852e-11</x:v>
      </x:c>
      <x:c r="J173" s="36" t="b">
        <x:v>1</x:v>
      </x:c>
      <x:c r="K173" s="25" t="str">
        <x:v>available</x:v>
      </x:c>
    </x:row>
    <x:row r="174" ht="18" customHeight="1">
      <x:c r="A174" s="25" t="str">
        <x:v>EEZ_736</x:v>
      </x:c>
      <x:c r="B174" s="25" t="str">
        <x:v>Sudan</x:v>
      </x:c>
      <x:c r="C174" s="25" t="str">
        <x:v>eez</x:v>
      </x:c>
      <x:c r="D174" s="31" t="n">
        <x:v>2019</x:v>
      </x:c>
      <x:c r="E174" s="25" t="n">
        <x:v>26</x:v>
      </x:c>
      <x:c r="F174" s="25" t="n">
        <x:v>9</x:v>
      </x:c>
      <x:c r="G174" s="32" t="n">
        <x:v>1903.8009104609998</x:v>
      </x:c>
      <x:c r="H174" s="32" t="n">
        <x:v>1903.800910461</x:v>
      </x:c>
      <x:c r="I174" s="32" t="n">
        <x:v>2.2737367544323206e-13</x:v>
      </x:c>
      <x:c r="J174" s="36" t="b">
        <x:v>1</x:v>
      </x:c>
      <x:c r="K174" s="25" t="str">
        <x:v>available</x:v>
      </x:c>
    </x:row>
    <x:row r="175" ht="18" customHeight="1">
      <x:c r="A175" s="25" t="str">
        <x:v>EEZ_740</x:v>
      </x:c>
      <x:c r="B175" s="25" t="str">
        <x:v>Suriname</x:v>
      </x:c>
      <x:c r="C175" s="25" t="str">
        <x:v>eez</x:v>
      </x:c>
      <x:c r="D175" s="31" t="n">
        <x:v>2019</x:v>
      </x:c>
      <x:c r="E175" s="25" t="n">
        <x:v>390</x:v>
      </x:c>
      <x:c r="F175" s="25" t="n">
        <x:v>80</x:v>
      </x:c>
      <x:c r="G175" s="32" t="n">
        <x:v>58397.2558737715</x:v>
      </x:c>
      <x:c r="H175" s="32" t="n">
        <x:v>58397.2558737715</x:v>
      </x:c>
      <x:c r="I175" s="32" t="n">
        <x:v>0</x:v>
      </x:c>
      <x:c r="J175" s="36" t="b">
        <x:v>1</x:v>
      </x:c>
      <x:c r="K175" s="25" t="str">
        <x:v>available</x:v>
      </x:c>
    </x:row>
    <x:row r="176" ht="18" customHeight="1">
      <x:c r="A176" s="25" t="str">
        <x:v>EEZ_744</x:v>
      </x:c>
      <x:c r="B176" s="25" t="str">
        <x:v>Svalbard Isl. (Norway)</x:v>
      </x:c>
      <x:c r="C176" s="25" t="str">
        <x:v>eez</x:v>
      </x:c>
      <x:c r="D176" s="31" t="n">
        <x:v>2019</x:v>
      </x:c>
      <x:c r="E176" s="25" t="n">
        <x:v>728</x:v>
      </x:c>
      <x:c r="F176" s="25" t="n">
        <x:v>62</x:v>
      </x:c>
      <x:c r="G176" s="32" t="n">
        <x:v>219891.4498277699</x:v>
      </x:c>
      <x:c r="H176" s="32" t="n">
        <x:v>219891.44982776986</x:v>
      </x:c>
      <x:c r="I176" s="32" t="n">
        <x:v>-2.9103830456733704e-11</x:v>
      </x:c>
      <x:c r="J176" s="36" t="b">
        <x:v>1</x:v>
      </x:c>
      <x:c r="K176" s="25" t="str">
        <x:v>available</x:v>
      </x:c>
    </x:row>
    <x:row r="177" ht="18" customHeight="1">
      <x:c r="A177" s="25" t="str">
        <x:v>EEZ_760</x:v>
      </x:c>
      <x:c r="B177" s="25" t="str">
        <x:v>Syria</x:v>
      </x:c>
      <x:c r="C177" s="25" t="str">
        <x:v>eez</x:v>
      </x:c>
      <x:c r="D177" s="31" t="n">
        <x:v>2019</x:v>
      </x:c>
      <x:c r="E177" s="25" t="n">
        <x:v>350</x:v>
      </x:c>
      <x:c r="F177" s="25" t="n">
        <x:v>51</x:v>
      </x:c>
      <x:c r="G177" s="32" t="n">
        <x:v>4003.3374784953003</x:v>
      </x:c>
      <x:c r="H177" s="32" t="n">
        <x:v>4003.3374784953</x:v>
      </x:c>
      <x:c r="I177" s="32" t="n">
        <x:v>-4.547473508864641e-13</x:v>
      </x:c>
      <x:c r="J177" s="36" t="b">
        <x:v>1</x:v>
      </x:c>
      <x:c r="K177" s="25" t="str">
        <x:v>available</x:v>
      </x:c>
    </x:row>
    <x:row r="178" ht="18" customHeight="1">
      <x:c r="A178" s="25" t="str">
        <x:v>EEZ_768</x:v>
      </x:c>
      <x:c r="B178" s="25" t="str">
        <x:v>Togo</x:v>
      </x:c>
      <x:c r="C178" s="25" t="str">
        <x:v>eez</x:v>
      </x:c>
      <x:c r="D178" s="31" t="n">
        <x:v>2019</x:v>
      </x:c>
      <x:c r="E178" s="25" t="n">
        <x:v>645</x:v>
      </x:c>
      <x:c r="F178" s="25" t="n">
        <x:v>129</x:v>
      </x:c>
      <x:c r="G178" s="32" t="n">
        <x:v>51334.51177780791</x:v>
      </x:c>
      <x:c r="H178" s="32" t="n">
        <x:v>51334.51177780791</x:v>
      </x:c>
      <x:c r="I178" s="32" t="n">
        <x:v>0</x:v>
      </x:c>
      <x:c r="J178" s="36" t="b">
        <x:v>1</x:v>
      </x:c>
      <x:c r="K178" s="25" t="str">
        <x:v>available</x:v>
      </x:c>
    </x:row>
    <x:row r="179" ht="18" customHeight="1">
      <x:c r="A179" s="25" t="str">
        <x:v>EEZ_772</x:v>
      </x:c>
      <x:c r="B179" s="25" t="str">
        <x:v>Tokelau (New Zealand)</x:v>
      </x:c>
      <x:c r="C179" s="25" t="str">
        <x:v>eez</x:v>
      </x:c>
      <x:c r="D179" s="31" t="n">
        <x:v>2019</x:v>
      </x:c>
      <x:c r="E179" s="25" t="n">
        <x:v>484</x:v>
      </x:c>
      <x:c r="F179" s="25" t="n">
        <x:v>29</x:v>
      </x:c>
      <x:c r="G179" s="32" t="n">
        <x:v>9835.3636877018</x:v>
      </x:c>
      <x:c r="H179" s="32" t="n">
        <x:v>9835.3636877018</x:v>
      </x:c>
      <x:c r="I179" s="32" t="n">
        <x:v>0</x:v>
      </x:c>
      <x:c r="J179" s="36" t="b">
        <x:v>1</x:v>
      </x:c>
      <x:c r="K179" s="25" t="str">
        <x:v>available</x:v>
      </x:c>
    </x:row>
    <x:row r="180" ht="18" customHeight="1">
      <x:c r="A180" s="25" t="str">
        <x:v>EEZ_776</x:v>
      </x:c>
      <x:c r="B180" s="25" t="str">
        <x:v>Tonga</x:v>
      </x:c>
      <x:c r="C180" s="25" t="str">
        <x:v>eez</x:v>
      </x:c>
      <x:c r="D180" s="31" t="n">
        <x:v>2019</x:v>
      </x:c>
      <x:c r="E180" s="25" t="n">
        <x:v>550</x:v>
      </x:c>
      <x:c r="F180" s="25" t="n">
        <x:v>86</x:v>
      </x:c>
      <x:c r="G180" s="32" t="n">
        <x:v>14542.412200733399</x:v>
      </x:c>
      <x:c r="H180" s="32" t="n">
        <x:v>14542.4122007334</x:v>
      </x:c>
      <x:c r="I180" s="32" t="n">
        <x:v>1.8189894035458565e-12</x:v>
      </x:c>
      <x:c r="J180" s="36" t="b">
        <x:v>1</x:v>
      </x:c>
      <x:c r="K180" s="25" t="str">
        <x:v>available</x:v>
      </x:c>
    </x:row>
    <x:row r="181" ht="18" customHeight="1">
      <x:c r="A181" s="25" t="str">
        <x:v>EEZ_780</x:v>
      </x:c>
      <x:c r="B181" s="25" t="str">
        <x:v>Trinidad &amp; Tobago</x:v>
      </x:c>
      <x:c r="C181" s="25" t="str">
        <x:v>eez</x:v>
      </x:c>
      <x:c r="D181" s="31" t="n">
        <x:v>2019</x:v>
      </x:c>
      <x:c r="E181" s="25" t="n">
        <x:v>573</x:v>
      </x:c>
      <x:c r="F181" s="25" t="n">
        <x:v>97</x:v>
      </x:c>
      <x:c r="G181" s="32" t="n">
        <x:v>19523.2185592658</x:v>
      </x:c>
      <x:c r="H181" s="32" t="n">
        <x:v>19523.218559265802</x:v>
      </x:c>
      <x:c r="I181" s="32" t="n">
        <x:v>3.637978807091713e-12</x:v>
      </x:c>
      <x:c r="J181" s="36" t="b">
        <x:v>1</x:v>
      </x:c>
      <x:c r="K181" s="25" t="str">
        <x:v>available</x:v>
      </x:c>
    </x:row>
    <x:row r="182" ht="18" customHeight="1">
      <x:c r="A182" s="25" t="str">
        <x:v>EEZ_784</x:v>
      </x:c>
      <x:c r="B182" s="25" t="str">
        <x:v>United Arab Emirates</x:v>
      </x:c>
      <x:c r="C182" s="25" t="str">
        <x:v>eez</x:v>
      </x:c>
      <x:c r="D182" s="31" t="n">
        <x:v>2019</x:v>
      </x:c>
      <x:c r="E182" s="25" t="n">
        <x:v>632</x:v>
      </x:c>
      <x:c r="F182" s="25" t="n">
        <x:v>42</x:v>
      </x:c>
      <x:c r="G182" s="32" t="n">
        <x:v>49925.3333488044</x:v>
      </x:c>
      <x:c r="H182" s="32" t="n">
        <x:v>49925.33334880439</x:v>
      </x:c>
      <x:c r="I182" s="32" t="n">
        <x:v>-7.275957614183426e-12</x:v>
      </x:c>
      <x:c r="J182" s="36" t="b">
        <x:v>1</x:v>
      </x:c>
      <x:c r="K182" s="25" t="str">
        <x:v>available</x:v>
      </x:c>
    </x:row>
    <x:row r="183" ht="18" customHeight="1">
      <x:c r="A183" s="25" t="str">
        <x:v>EEZ_788</x:v>
      </x:c>
      <x:c r="B183" s="25" t="str">
        <x:v>Tunisia</x:v>
      </x:c>
      <x:c r="C183" s="25" t="str">
        <x:v>eez</x:v>
      </x:c>
      <x:c r="D183" s="31" t="n">
        <x:v>2019</x:v>
      </x:c>
      <x:c r="E183" s="25" t="n">
        <x:v>2505</x:v>
      </x:c>
      <x:c r="F183" s="25" t="n">
        <x:v>167</x:v>
      </x:c>
      <x:c r="G183" s="32" t="n">
        <x:v>133288.5662711512</x:v>
      </x:c>
      <x:c r="H183" s="32" t="n">
        <x:v>133288.5662711512</x:v>
      </x:c>
      <x:c r="I183" s="32" t="n">
        <x:v>0</x:v>
      </x:c>
      <x:c r="J183" s="36" t="b">
        <x:v>1</x:v>
      </x:c>
      <x:c r="K183" s="25" t="str">
        <x:v>available</x:v>
      </x:c>
    </x:row>
    <x:row r="184" ht="18" customHeight="1">
      <x:c r="A184" s="25" t="str">
        <x:v>EEZ_793</x:v>
      </x:c>
      <x:c r="B184" s="25" t="str">
        <x:v>Türkiye (Mediterranean Sea)</x:v>
      </x:c>
      <x:c r="C184" s="25" t="str">
        <x:v>eez</x:v>
      </x:c>
      <x:c r="D184" s="31" t="n">
        <x:v>2019</x:v>
      </x:c>
      <x:c r="E184" s="25" t="n">
        <x:v>2407</x:v>
      </x:c>
      <x:c r="F184" s="25" t="n">
        <x:v>92</x:v>
      </x:c>
      <x:c r="G184" s="32" t="n">
        <x:v>87055.4164278193</x:v>
      </x:c>
      <x:c r="H184" s="32" t="n">
        <x:v>87055.4164278193</x:v>
      </x:c>
      <x:c r="I184" s="32" t="n">
        <x:v>0</x:v>
      </x:c>
      <x:c r="J184" s="36" t="b">
        <x:v>1</x:v>
      </x:c>
      <x:c r="K184" s="25" t="str">
        <x:v>available</x:v>
      </x:c>
    </x:row>
    <x:row r="185" ht="18" customHeight="1">
      <x:c r="A185" s="25" t="str">
        <x:v>EEZ_794</x:v>
      </x:c>
      <x:c r="B185" s="25" t="str">
        <x:v>Türkiye (Black Sea)</x:v>
      </x:c>
      <x:c r="C185" s="25" t="str">
        <x:v>eez</x:v>
      </x:c>
      <x:c r="D185" s="31" t="n">
        <x:v>2019</x:v>
      </x:c>
      <x:c r="E185" s="25" t="n">
        <x:v>1263</x:v>
      </x:c>
      <x:c r="F185" s="25" t="n">
        <x:v>49</x:v>
      </x:c>
      <x:c r="G185" s="32" t="n">
        <x:v>557210.7803783924</x:v>
      </x:c>
      <x:c r="H185" s="32" t="n">
        <x:v>557210.7803783924</x:v>
      </x:c>
      <x:c r="I185" s="32" t="n">
        <x:v>0</x:v>
      </x:c>
      <x:c r="J185" s="36" t="b">
        <x:v>1</x:v>
      </x:c>
      <x:c r="K185" s="25" t="str">
        <x:v>available</x:v>
      </x:c>
    </x:row>
    <x:row r="186" ht="18" customHeight="1">
      <x:c r="A186" s="25" t="str">
        <x:v>EEZ_796</x:v>
      </x:c>
      <x:c r="B186" s="25" t="str">
        <x:v>Turks &amp; Caicos Isl. (GBR)</x:v>
      </x:c>
      <x:c r="C186" s="25" t="str">
        <x:v>eez</x:v>
      </x:c>
      <x:c r="D186" s="31" t="n">
        <x:v>2019</x:v>
      </x:c>
      <x:c r="E186" s="25" t="n">
        <x:v>78</x:v>
      </x:c>
      <x:c r="F186" s="25" t="n">
        <x:v>21</x:v>
      </x:c>
      <x:c r="G186" s="32" t="n">
        <x:v>7446.6790168085</x:v>
      </x:c>
      <x:c r="H186" s="32" t="n">
        <x:v>7446.679016808501</x:v>
      </x:c>
      <x:c r="I186" s="32" t="n">
        <x:v>9.094947017729282e-13</x:v>
      </x:c>
      <x:c r="J186" s="36" t="b">
        <x:v>1</x:v>
      </x:c>
      <x:c r="K186" s="25" t="str">
        <x:v>available</x:v>
      </x:c>
    </x:row>
    <x:row r="187" ht="18" customHeight="1">
      <x:c r="A187" s="25" t="str">
        <x:v>EEZ_798</x:v>
      </x:c>
      <x:c r="B187" s="25" t="str">
        <x:v>Tuvalu</x:v>
      </x:c>
      <x:c r="C187" s="25" t="str">
        <x:v>eez</x:v>
      </x:c>
      <x:c r="D187" s="31" t="n">
        <x:v>2019</x:v>
      </x:c>
      <x:c r="E187" s="25" t="n">
        <x:v>718</x:v>
      </x:c>
      <x:c r="F187" s="25" t="n">
        <x:v>46</x:v>
      </x:c>
      <x:c r="G187" s="32" t="n">
        <x:v>145109.28727910868</x:v>
      </x:c>
      <x:c r="H187" s="32" t="n">
        <x:v>145109.28727910874</x:v>
      </x:c>
      <x:c r="I187" s="32" t="n">
        <x:v>5.820766091346741e-11</x:v>
      </x:c>
      <x:c r="J187" s="36" t="b">
        <x:v>1</x:v>
      </x:c>
      <x:c r="K187" s="25" t="str">
        <x:v>available</x:v>
      </x:c>
    </x:row>
    <x:row r="188" ht="18" customHeight="1">
      <x:c r="A188" s="25" t="str">
        <x:v>EEZ_804</x:v>
      </x:c>
      <x:c r="B188" s="25" t="str">
        <x:v>Ukraine</x:v>
      </x:c>
      <x:c r="C188" s="25" t="str">
        <x:v>eez</x:v>
      </x:c>
      <x:c r="D188" s="31" t="n">
        <x:v>2019</x:v>
      </x:c>
      <x:c r="E188" s="25" t="n">
        <x:v>285</x:v>
      </x:c>
      <x:c r="F188" s="25" t="n">
        <x:v>28</x:v>
      </x:c>
      <x:c r="G188" s="32" t="n">
        <x:v>65903.7240236569</x:v>
      </x:c>
      <x:c r="H188" s="32" t="n">
        <x:v>65903.7240236569</x:v>
      </x:c>
      <x:c r="I188" s="32" t="n">
        <x:v>0</x:v>
      </x:c>
      <x:c r="J188" s="36" t="b">
        <x:v>1</x:v>
      </x:c>
      <x:c r="K188" s="25" t="str">
        <x:v>available</x:v>
      </x:c>
    </x:row>
    <x:row r="189" ht="18" customHeight="1">
      <x:c r="A189" s="25" t="str">
        <x:v>EEZ_826</x:v>
      </x:c>
      <x:c r="B189" s="25" t="str">
        <x:v>United Kingdom (GBR)</x:v>
      </x:c>
      <x:c r="C189" s="25" t="str">
        <x:v>eez</x:v>
      </x:c>
      <x:c r="D189" s="31" t="n">
        <x:v>2019</x:v>
      </x:c>
      <x:c r="E189" s="25" t="n">
        <x:v>8867</x:v>
      </x:c>
      <x:c r="F189" s="25" t="n">
        <x:v>346</x:v>
      </x:c>
      <x:c r="G189" s="32" t="n">
        <x:v>1714264.7493178481</x:v>
      </x:c>
      <x:c r="H189" s="32" t="n">
        <x:v>1714264.7493178481</x:v>
      </x:c>
      <x:c r="I189" s="32" t="n">
        <x:v>0</x:v>
      </x:c>
      <x:c r="J189" s="36" t="b">
        <x:v>1</x:v>
      </x:c>
      <x:c r="K189" s="25" t="str">
        <x:v>available</x:v>
      </x:c>
    </x:row>
    <x:row r="190" ht="18" customHeight="1">
      <x:c r="A190" s="25" t="str">
        <x:v>EEZ_830</x:v>
      </x:c>
      <x:c r="B190" s="25" t="str">
        <x:v>Channel Isl. (GBR)</x:v>
      </x:c>
      <x:c r="C190" s="25" t="str">
        <x:v>eez</x:v>
      </x:c>
      <x:c r="D190" s="31" t="n">
        <x:v>2019</x:v>
      </x:c>
      <x:c r="E190" s="25" t="n">
        <x:v>3294</x:v>
      </x:c>
      <x:c r="F190" s="25" t="n">
        <x:v>263</x:v>
      </x:c>
      <x:c r="G190" s="32" t="n">
        <x:v>13336.3851663309</x:v>
      </x:c>
      <x:c r="H190" s="32" t="n">
        <x:v>13336.3851663309</x:v>
      </x:c>
      <x:c r="I190" s="32" t="n">
        <x:v>0</x:v>
      </x:c>
      <x:c r="J190" s="36" t="b">
        <x:v>1</x:v>
      </x:c>
      <x:c r="K190" s="25" t="str">
        <x:v>available</x:v>
      </x:c>
    </x:row>
    <x:row r="191" ht="18" customHeight="1">
      <x:c r="A191" s="25" t="str">
        <x:v>EEZ_834</x:v>
      </x:c>
      <x:c r="B191" s="25" t="str">
        <x:v>Tanzania</x:v>
      </x:c>
      <x:c r="C191" s="25" t="str">
        <x:v>eez</x:v>
      </x:c>
      <x:c r="D191" s="31" t="n">
        <x:v>2019</x:v>
      </x:c>
      <x:c r="E191" s="25" t="n">
        <x:v>733</x:v>
      </x:c>
      <x:c r="F191" s="25" t="n">
        <x:v>112</x:v>
      </x:c>
      <x:c r="G191" s="32" t="n">
        <x:v>129515.2312113136</x:v>
      </x:c>
      <x:c r="H191" s="32" t="n">
        <x:v>129515.2312113136</x:v>
      </x:c>
      <x:c r="I191" s="32" t="n">
        <x:v>0</x:v>
      </x:c>
      <x:c r="J191" s="36" t="b">
        <x:v>1</x:v>
      </x:c>
      <x:c r="K191" s="25" t="str">
        <x:v>available</x:v>
      </x:c>
    </x:row>
    <x:row r="192" ht="18" customHeight="1">
      <x:c r="A192" s="25" t="str">
        <x:v>EEZ_842</x:v>
      </x:c>
      <x:c r="B192" s="25" t="str">
        <x:v>Hawaii Main Isl. (USA)</x:v>
      </x:c>
      <x:c r="C192" s="25" t="str">
        <x:v>eez</x:v>
      </x:c>
      <x:c r="D192" s="31" t="n">
        <x:v>2019</x:v>
      </x:c>
      <x:c r="E192" s="25" t="n">
        <x:v>628</x:v>
      </x:c>
      <x:c r="F192" s="25" t="n">
        <x:v>140</x:v>
      </x:c>
      <x:c r="G192" s="32" t="n">
        <x:v>22486.186575207197</x:v>
      </x:c>
      <x:c r="H192" s="32" t="n">
        <x:v>22486.186575207197</x:v>
      </x:c>
      <x:c r="I192" s="32" t="n">
        <x:v>0</x:v>
      </x:c>
      <x:c r="J192" s="36" t="b">
        <x:v>1</x:v>
      </x:c>
      <x:c r="K192" s="25" t="str">
        <x:v>available</x:v>
      </x:c>
    </x:row>
    <x:row r="193" ht="18" customHeight="1">
      <x:c r="A193" s="25" t="str">
        <x:v>EEZ_844</x:v>
      </x:c>
      <x:c r="B193" s="25" t="str">
        <x:v>Palmyra Atoll &amp; Kingman Reef (USA)</x:v>
      </x:c>
      <x:c r="C193" s="25" t="str">
        <x:v>eez</x:v>
      </x:c>
      <x:c r="D193" s="31" t="n">
        <x:v>2019</x:v>
      </x:c>
      <x:c r="E193" s="25" t="n">
        <x:v>38</x:v>
      </x:c>
      <x:c r="F193" s="25" t="n">
        <x:v>17</x:v>
      </x:c>
      <x:c r="G193" s="32" t="n">
        <x:v>280.5961402573001</x:v>
      </x:c>
      <x:c r="H193" s="32" t="n">
        <x:v>280.5961402573</x:v>
      </x:c>
      <x:c r="I193" s="32" t="n">
        <x:v>-5.684341886080802e-14</x:v>
      </x:c>
      <x:c r="J193" s="36" t="b">
        <x:v>1</x:v>
      </x:c>
      <x:c r="K193" s="25" t="str">
        <x:v>available</x:v>
      </x:c>
    </x:row>
    <x:row r="194" ht="18" customHeight="1">
      <x:c r="A194" s="25" t="str">
        <x:v>EEZ_845</x:v>
      </x:c>
      <x:c r="B194" s="25" t="str">
        <x:v>Jarvis Isl. (USA)</x:v>
      </x:c>
      <x:c r="C194" s="25" t="str">
        <x:v>eez</x:v>
      </x:c>
      <x:c r="D194" s="31" t="n">
        <x:v>2019</x:v>
      </x:c>
      <x:c r="E194" s="25" t="n">
        <x:v>38</x:v>
      </x:c>
      <x:c r="F194" s="25" t="n">
        <x:v>17</x:v>
      </x:c>
      <x:c r="G194" s="32" t="n">
        <x:v>3423.530859589999</x:v>
      </x:c>
      <x:c r="H194" s="32" t="n">
        <x:v>3423.53085959</x:v>
      </x:c>
      <x:c r="I194" s="32" t="n">
        <x:v>9.094947017729282e-13</x:v>
      </x:c>
      <x:c r="J194" s="36" t="b">
        <x:v>1</x:v>
      </x:c>
      <x:c r="K194" s="25" t="str">
        <x:v>available</x:v>
      </x:c>
    </x:row>
    <x:row r="195" ht="18" customHeight="1">
      <x:c r="A195" s="25" t="str">
        <x:v>EEZ_846</x:v>
      </x:c>
      <x:c r="B195" s="25" t="str">
        <x:v>Howland &amp; Baker Isl. (USA)</x:v>
      </x:c>
      <x:c r="C195" s="25" t="str">
        <x:v>eez</x:v>
      </x:c>
      <x:c r="D195" s="31" t="n">
        <x:v>2019</x:v>
      </x:c>
      <x:c r="E195" s="25" t="n">
        <x:v>62</x:v>
      </x:c>
      <x:c r="F195" s="25" t="n">
        <x:v>18</x:v>
      </x:c>
      <x:c r="G195" s="32" t="n">
        <x:v>4352.1546382121</x:v>
      </x:c>
      <x:c r="H195" s="32" t="n">
        <x:v>4352.1546382121</x:v>
      </x:c>
      <x:c r="I195" s="32" t="n">
        <x:v>0</x:v>
      </x:c>
      <x:c r="J195" s="36" t="b">
        <x:v>1</x:v>
      </x:c>
      <x:c r="K195" s="25" t="str">
        <x:v>available</x:v>
      </x:c>
    </x:row>
    <x:row r="196" ht="18" customHeight="1">
      <x:c r="A196" s="25" t="str">
        <x:v>EEZ_848</x:v>
      </x:c>
      <x:c r="B196" s="25" t="str">
        <x:v>USA (West Coast)</x:v>
      </x:c>
      <x:c r="C196" s="25" t="str">
        <x:v>eez</x:v>
      </x:c>
      <x:c r="D196" s="31" t="n">
        <x:v>2019</x:v>
      </x:c>
      <x:c r="E196" s="25" t="n">
        <x:v>1746</x:v>
      </x:c>
      <x:c r="F196" s="25" t="n">
        <x:v>185</x:v>
      </x:c>
      <x:c r="G196" s="32" t="n">
        <x:v>480242.05511345965</x:v>
      </x:c>
      <x:c r="H196" s="32" t="n">
        <x:v>480242.0551134597</x:v>
      </x:c>
      <x:c r="I196" s="32" t="n">
        <x:v>5.820766091346741e-11</x:v>
      </x:c>
      <x:c r="J196" s="36" t="b">
        <x:v>1</x:v>
      </x:c>
      <x:c r="K196" s="25" t="str">
        <x:v>available</x:v>
      </x:c>
    </x:row>
    <x:row r="197" ht="18" customHeight="1">
      <x:c r="A197" s="25" t="str">
        <x:v>EEZ_850</x:v>
      </x:c>
      <x:c r="B197" s="25" t="str">
        <x:v>US Virgin Isl. (USA)</x:v>
      </x:c>
      <x:c r="C197" s="25" t="str">
        <x:v>eez</x:v>
      </x:c>
      <x:c r="D197" s="31" t="n">
        <x:v>2019</x:v>
      </x:c>
      <x:c r="E197" s="25" t="n">
        <x:v>72</x:v>
      </x:c>
      <x:c r="F197" s="25" t="n">
        <x:v>21</x:v>
      </x:c>
      <x:c r="G197" s="32" t="n">
        <x:v>385.479066669</x:v>
      </x:c>
      <x:c r="H197" s="32" t="n">
        <x:v>385.47906666899996</x:v>
      </x:c>
      <x:c r="I197" s="32" t="n">
        <x:v>-5.684341886080802e-14</x:v>
      </x:c>
      <x:c r="J197" s="36" t="b">
        <x:v>1</x:v>
      </x:c>
      <x:c r="K197" s="25" t="str">
        <x:v>available</x:v>
      </x:c>
    </x:row>
    <x:row r="198" ht="18" customHeight="1">
      <x:c r="A198" s="25" t="str">
        <x:v>EEZ_851</x:v>
      </x:c>
      <x:c r="B198" s="25" t="str">
        <x:v>USA (East Coast)</x:v>
      </x:c>
      <x:c r="C198" s="25" t="str">
        <x:v>eez</x:v>
      </x:c>
      <x:c r="D198" s="31" t="n">
        <x:v>2019</x:v>
      </x:c>
      <x:c r="E198" s="25" t="n">
        <x:v>9237</x:v>
      </x:c>
      <x:c r="F198" s="25" t="n">
        <x:v>352</x:v>
      </x:c>
      <x:c r="G198" s="32" t="n">
        <x:v>1002996.0875079746</x:v>
      </x:c>
      <x:c r="H198" s="32" t="n">
        <x:v>1002996.0875079748</x:v>
      </x:c>
      <x:c r="I198" s="32" t="n">
        <x:v>2.3283064365386963e-10</x:v>
      </x:c>
      <x:c r="J198" s="36" t="b">
        <x:v>1</x:v>
      </x:c>
      <x:c r="K198" s="25" t="str">
        <x:v>available</x:v>
      </x:c>
    </x:row>
    <x:row r="199" ht="18" customHeight="1">
      <x:c r="A199" s="25" t="str">
        <x:v>EEZ_852</x:v>
      </x:c>
      <x:c r="B199" s="25" t="str">
        <x:v>USA (Gulf of Mexico)</x:v>
      </x:c>
      <x:c r="C199" s="25" t="str">
        <x:v>eez</x:v>
      </x:c>
      <x:c r="D199" s="31" t="n">
        <x:v>2019</x:v>
      </x:c>
      <x:c r="E199" s="25" t="n">
        <x:v>10280</x:v>
      </x:c>
      <x:c r="F199" s="25" t="n">
        <x:v>375</x:v>
      </x:c>
      <x:c r="G199" s="32" t="n">
        <x:v>1104194.026503118</x:v>
      </x:c>
      <x:c r="H199" s="32" t="n">
        <x:v>1104194.026503118</x:v>
      </x:c>
      <x:c r="I199" s="32" t="n">
        <x:v>0</x:v>
      </x:c>
      <x:c r="J199" s="36" t="b">
        <x:v>1</x:v>
      </x:c>
      <x:c r="K199" s="25" t="str">
        <x:v>available</x:v>
      </x:c>
    </x:row>
    <x:row r="200" ht="18" customHeight="1">
      <x:c r="A200" s="25" t="str">
        <x:v>EEZ_855</x:v>
      </x:c>
      <x:c r="B200" s="25" t="str">
        <x:v>Ascension Isl. (GBR)</x:v>
      </x:c>
      <x:c r="C200" s="25" t="str">
        <x:v>eez</x:v>
      </x:c>
      <x:c r="D200" s="31" t="n">
        <x:v>2019</x:v>
      </x:c>
      <x:c r="E200" s="25" t="n">
        <x:v>10</x:v>
      </x:c>
      <x:c r="F200" s="25" t="n">
        <x:v>10</x:v>
      </x:c>
      <x:c r="G200" s="32" t="n">
        <x:v>32.764000003999996</x:v>
      </x:c>
      <x:c r="H200" s="32" t="n">
        <x:v>32.764000004</x:v>
      </x:c>
      <x:c r="I200" s="32" t="n">
        <x:v>7.105427357601002e-15</x:v>
      </x:c>
      <x:c r="J200" s="36" t="b">
        <x:v>1</x:v>
      </x:c>
      <x:c r="K200" s="25" t="str">
        <x:v>available</x:v>
      </x:c>
    </x:row>
    <x:row r="201" ht="18" customHeight="1">
      <x:c r="A201" s="25" t="str">
        <x:v>EEZ_856</x:v>
      </x:c>
      <x:c r="B201" s="25" t="str">
        <x:v>Tristan da Cunha Isl. (GBR)</x:v>
      </x:c>
      <x:c r="C201" s="25" t="str">
        <x:v>eez</x:v>
      </x:c>
      <x:c r="D201" s="31" t="n">
        <x:v>2019</x:v>
      </x:c>
      <x:c r="E201" s="25" t="n">
        <x:v>20</x:v>
      </x:c>
      <x:c r="F201" s="25" t="n">
        <x:v>9</x:v>
      </x:c>
      <x:c r="G201" s="32" t="n">
        <x:v>733.0059081888</x:v>
      </x:c>
      <x:c r="H201" s="32" t="n">
        <x:v>733.0059081887999</x:v>
      </x:c>
      <x:c r="I201" s="32" t="n">
        <x:v>-1.1368683772161603e-13</x:v>
      </x:c>
      <x:c r="J201" s="36" t="b">
        <x:v>1</x:v>
      </x:c>
      <x:c r="K201" s="25" t="str">
        <x:v>available</x:v>
      </x:c>
    </x:row>
    <x:row r="202" ht="18" customHeight="1">
      <x:c r="A202" s="25" t="str">
        <x:v>EEZ_858</x:v>
      </x:c>
      <x:c r="B202" s="25" t="str">
        <x:v>Uruguay</x:v>
      </x:c>
      <x:c r="C202" s="25" t="str">
        <x:v>eez</x:v>
      </x:c>
      <x:c r="D202" s="31" t="n">
        <x:v>2019</x:v>
      </x:c>
      <x:c r="E202" s="25" t="n">
        <x:v>392</x:v>
      </x:c>
      <x:c r="F202" s="25" t="n">
        <x:v>60</x:v>
      </x:c>
      <x:c r="G202" s="32" t="n">
        <x:v>107838.99386809541</x:v>
      </x:c>
      <x:c r="H202" s="32" t="n">
        <x:v>107838.9938680954</x:v>
      </x:c>
      <x:c r="I202" s="32" t="n">
        <x:v>-1.4551915228366852e-11</x:v>
      </x:c>
      <x:c r="J202" s="36" t="b">
        <x:v>1</x:v>
      </x:c>
      <x:c r="K202" s="25" t="str">
        <x:v>available</x:v>
      </x:c>
    </x:row>
    <x:row r="203" ht="18" customHeight="1">
      <x:c r="A203" s="25" t="str">
        <x:v>EEZ_862</x:v>
      </x:c>
      <x:c r="B203" s="25" t="str">
        <x:v>Venezuela</x:v>
      </x:c>
      <x:c r="C203" s="25" t="str">
        <x:v>eez</x:v>
      </x:c>
      <x:c r="D203" s="31" t="n">
        <x:v>2019</x:v>
      </x:c>
      <x:c r="E203" s="25" t="n">
        <x:v>1057</x:v>
      </x:c>
      <x:c r="F203" s="25" t="n">
        <x:v>153</x:v>
      </x:c>
      <x:c r="G203" s="32" t="n">
        <x:v>306380.438267835</x:v>
      </x:c>
      <x:c r="H203" s="32" t="n">
        <x:v>306380.43826783495</x:v>
      </x:c>
      <x:c r="I203" s="32" t="n">
        <x:v>-5.820766091346741e-11</x:v>
      </x:c>
      <x:c r="J203" s="36" t="b">
        <x:v>1</x:v>
      </x:c>
      <x:c r="K203" s="25" t="str">
        <x:v>available</x:v>
      </x:c>
    </x:row>
    <x:row r="204" ht="18" customHeight="1">
      <x:c r="A204" s="25" t="str">
        <x:v>EEZ_872</x:v>
      </x:c>
      <x:c r="B204" s="25" t="str">
        <x:v>Wake Isl. (USA)</x:v>
      </x:c>
      <x:c r="C204" s="25" t="str">
        <x:v>eez</x:v>
      </x:c>
      <x:c r="D204" s="31" t="n">
        <x:v>2019</x:v>
      </x:c>
      <x:c r="E204" s="25" t="n">
        <x:v>22</x:v>
      </x:c>
      <x:c r="F204" s="25" t="n">
        <x:v>13</x:v>
      </x:c>
      <x:c r="G204" s="32" t="n">
        <x:v>34.633787389199995</x:v>
      </x:c>
      <x:c r="H204" s="32" t="n">
        <x:v>34.633787389199995</x:v>
      </x:c>
      <x:c r="I204" s="32" t="n">
        <x:v>0</x:v>
      </x:c>
      <x:c r="J204" s="36" t="b">
        <x:v>1</x:v>
      </x:c>
      <x:c r="K204" s="25" t="str">
        <x:v>available</x:v>
      </x:c>
    </x:row>
    <x:row r="205" ht="18" customHeight="1">
      <x:c r="A205" s="25" t="str">
        <x:v>EEZ_876</x:v>
      </x:c>
      <x:c r="B205" s="25" t="str">
        <x:v>Wallis &amp; Futuna Isl. (France)</x:v>
      </x:c>
      <x:c r="C205" s="25" t="str">
        <x:v>eez</x:v>
      </x:c>
      <x:c r="D205" s="31" t="n">
        <x:v>2019</x:v>
      </x:c>
      <x:c r="E205" s="25" t="n">
        <x:v>284</x:v>
      </x:c>
      <x:c r="F205" s="25" t="n">
        <x:v>71</x:v>
      </x:c>
      <x:c r="G205" s="32" t="n">
        <x:v>971.0058082377</x:v>
      </x:c>
      <x:c r="H205" s="32" t="n">
        <x:v>971.0058082377</x:v>
      </x:c>
      <x:c r="I205" s="32" t="n">
        <x:v>0</x:v>
      </x:c>
      <x:c r="J205" s="36" t="b">
        <x:v>1</x:v>
      </x:c>
      <x:c r="K205" s="25" t="str">
        <x:v>available</x:v>
      </x:c>
    </x:row>
    <x:row r="206" ht="18" customHeight="1">
      <x:c r="A206" s="25" t="str">
        <x:v>EEZ_882</x:v>
      </x:c>
      <x:c r="B206" s="25" t="str">
        <x:v>Samoa</x:v>
      </x:c>
      <x:c r="C206" s="25" t="str">
        <x:v>eez</x:v>
      </x:c>
      <x:c r="D206" s="31" t="n">
        <x:v>2019</x:v>
      </x:c>
      <x:c r="E206" s="25" t="n">
        <x:v>588</x:v>
      </x:c>
      <x:c r="F206" s="25" t="n">
        <x:v>72</x:v>
      </x:c>
      <x:c r="G206" s="32" t="n">
        <x:v>13979.020508821599</x:v>
      </x:c>
      <x:c r="H206" s="32" t="n">
        <x:v>13979.020508821599</x:v>
      </x:c>
      <x:c r="I206" s="32" t="n">
        <x:v>0</x:v>
      </x:c>
      <x:c r="J206" s="36" t="b">
        <x:v>1</x:v>
      </x:c>
      <x:c r="K206" s="25" t="str">
        <x:v>available</x:v>
      </x:c>
    </x:row>
    <x:row r="207" ht="18" customHeight="1">
      <x:c r="A207" s="25" t="str">
        <x:v>EEZ_891</x:v>
      </x:c>
      <x:c r="B207" s="25" t="str">
        <x:v>Montenegro</x:v>
      </x:c>
      <x:c r="C207" s="25" t="str">
        <x:v>eez</x:v>
      </x:c>
      <x:c r="D207" s="31" t="n">
        <x:v>2019</x:v>
      </x:c>
      <x:c r="E207" s="25" t="n">
        <x:v>422</x:v>
      </x:c>
      <x:c r="F207" s="25" t="n">
        <x:v>70</x:v>
      </x:c>
      <x:c r="G207" s="32" t="n">
        <x:v>1698.0118630171</x:v>
      </x:c>
      <x:c r="H207" s="32" t="n">
        <x:v>1698.0118630171</x:v>
      </x:c>
      <x:c r="I207" s="32" t="n">
        <x:v>0</x:v>
      </x:c>
      <x:c r="J207" s="36" t="b">
        <x:v>1</x:v>
      </x:c>
      <x:c r="K207" s="25" t="str">
        <x:v>available</x:v>
      </x:c>
    </x:row>
    <x:row r="208" ht="18" customHeight="1">
      <x:c r="A208" s="25" t="str">
        <x:v>EEZ_895</x:v>
      </x:c>
      <x:c r="B208" s="25" t="str">
        <x:v>St Paul &amp; Amsterdam Isl. (France)</x:v>
      </x:c>
      <x:c r="C208" s="25" t="str">
        <x:v>eez</x:v>
      </x:c>
      <x:c r="D208" s="31" t="n">
        <x:v>2019</x:v>
      </x:c>
      <x:c r="E208" s="25" t="n">
        <x:v>10</x:v>
      </x:c>
      <x:c r="F208" s="25" t="n">
        <x:v>3</x:v>
      </x:c>
      <x:c r="G208" s="32" t="n">
        <x:v>497.3573467841</x:v>
      </x:c>
      <x:c r="H208" s="32" t="n">
        <x:v>497.3573467841</x:v>
      </x:c>
      <x:c r="I208" s="32" t="n">
        <x:v>0</x:v>
      </x:c>
      <x:c r="J208" s="36" t="b">
        <x:v>1</x:v>
      </x:c>
      <x:c r="K208" s="25" t="str">
        <x:v>available</x:v>
      </x:c>
    </x:row>
    <x:row r="209" ht="18" customHeight="1">
      <x:c r="A209" s="25" t="str">
        <x:v>EEZ_896</x:v>
      </x:c>
      <x:c r="B209" s="25" t="str">
        <x:v>Crozet Isl. (France)</x:v>
      </x:c>
      <x:c r="C209" s="25" t="str">
        <x:v>eez</x:v>
      </x:c>
      <x:c r="D209" s="31" t="n">
        <x:v>2019</x:v>
      </x:c>
      <x:c r="E209" s="25" t="n">
        <x:v>17</x:v>
      </x:c>
      <x:c r="F209" s="25" t="n">
        <x:v>7</x:v>
      </x:c>
      <x:c r="G209" s="32" t="n">
        <x:v>962.1183434891</x:v>
      </x:c>
      <x:c r="H209" s="32" t="n">
        <x:v>962.1183434890999</x:v>
      </x:c>
      <x:c r="I209" s="32" t="n">
        <x:v>-1.1368683772161603e-13</x:v>
      </x:c>
      <x:c r="J209" s="36" t="b">
        <x:v>1</x:v>
      </x:c>
      <x:c r="K209" s="25" t="str">
        <x:v>available</x:v>
      </x:c>
    </x:row>
    <x:row r="210" ht="18" customHeight="1">
      <x:c r="A210" s="25" t="str">
        <x:v>EEZ_897</x:v>
      </x:c>
      <x:c r="B210" s="25" t="str">
        <x:v>Kerguelen Isl. (France)</x:v>
      </x:c>
      <x:c r="C210" s="25" t="str">
        <x:v>eez</x:v>
      </x:c>
      <x:c r="D210" s="31" t="n">
        <x:v>2019</x:v>
      </x:c>
      <x:c r="E210" s="25" t="n">
        <x:v>16</x:v>
      </x:c>
      <x:c r="F210" s="25" t="n">
        <x:v>6</x:v>
      </x:c>
      <x:c r="G210" s="32" t="n">
        <x:v>5596.068903</x:v>
      </x:c>
      <x:c r="H210" s="32" t="n">
        <x:v>5596.068903</x:v>
      </x:c>
      <x:c r="I210" s="32" t="n">
        <x:v>0</x:v>
      </x:c>
      <x:c r="J210" s="36" t="b">
        <x:v>1</x:v>
      </x:c>
      <x:c r="K210" s="25" t="str">
        <x:v>available</x:v>
      </x:c>
    </x:row>
    <x:row r="211" ht="18" customHeight="1">
      <x:c r="A211" s="25" t="str">
        <x:v>EEZ_898</x:v>
      </x:c>
      <x:c r="B211" s="25" t="str">
        <x:v>Clipperton Isl. (France)</x:v>
      </x:c>
      <x:c r="C211" s="25" t="str">
        <x:v>eez</x:v>
      </x:c>
      <x:c r="D211" s="31" t="n">
        <x:v>2019</x:v>
      </x:c>
      <x:c r="E211" s="25" t="n">
        <x:v>83</x:v>
      </x:c>
      <x:c r="F211" s="25" t="n">
        <x:v>17</x:v>
      </x:c>
      <x:c r="G211" s="32" t="n">
        <x:v>5821.5688911778</x:v>
      </x:c>
      <x:c r="H211" s="32" t="n">
        <x:v>5821.568891177801</x:v>
      </x:c>
      <x:c r="I211" s="32" t="n">
        <x:v>9.094947017729282e-13</x:v>
      </x:c>
      <x:c r="J211" s="36" t="b">
        <x:v>1</x:v>
      </x:c>
      <x:c r="K211" s="25" t="str">
        <x:v>available</x:v>
      </x:c>
    </x:row>
    <x:row r="212" ht="18" customHeight="1">
      <x:c r="A212" s="25" t="str">
        <x:v>EEZ_899</x:v>
      </x:c>
      <x:c r="B212" s="25" t="str">
        <x:v>Corsica (France)</x:v>
      </x:c>
      <x:c r="C212" s="25" t="str">
        <x:v>eez</x:v>
      </x:c>
      <x:c r="D212" s="31" t="n">
        <x:v>2019</x:v>
      </x:c>
      <x:c r="E212" s="25" t="n">
        <x:v>1002</x:v>
      </x:c>
      <x:c r="F212" s="25" t="n">
        <x:v>114</x:v>
      </x:c>
      <x:c r="G212" s="32" t="n">
        <x:v>1565.0256591656998</x:v>
      </x:c>
      <x:c r="H212" s="32" t="n">
        <x:v>1565.0256591657</x:v>
      </x:c>
      <x:c r="I212" s="32" t="n">
        <x:v>2.2737367544323206e-13</x:v>
      </x:c>
      <x:c r="J212" s="36" t="b">
        <x:v>1</x:v>
      </x:c>
      <x:c r="K212" s="25" t="str">
        <x:v>available</x:v>
      </x:c>
    </x:row>
    <x:row r="213" ht="18" customHeight="1">
      <x:c r="A213" s="25" t="str">
        <x:v>EEZ_900</x:v>
      </x:c>
      <x:c r="B213" s="25" t="str">
        <x:v>Crete (Greece)</x:v>
      </x:c>
      <x:c r="C213" s="25" t="str">
        <x:v>eez</x:v>
      </x:c>
      <x:c r="D213" s="31" t="n">
        <x:v>2019</x:v>
      </x:c>
      <x:c r="E213" s="25" t="n">
        <x:v>998</x:v>
      </x:c>
      <x:c r="F213" s="25" t="n">
        <x:v>73</x:v>
      </x:c>
      <x:c r="G213" s="32" t="n">
        <x:v>3619.1201016588</x:v>
      </x:c>
      <x:c r="H213" s="32" t="n">
        <x:v>3619.1201016588</x:v>
      </x:c>
      <x:c r="I213" s="32" t="n">
        <x:v>0</x:v>
      </x:c>
      <x:c r="J213" s="36" t="b">
        <x:v>1</x:v>
      </x:c>
      <x:c r="K213" s="25" t="str">
        <x:v>available</x:v>
      </x:c>
    </x:row>
    <x:row r="214" ht="18" customHeight="1">
      <x:c r="A214" s="25" t="str">
        <x:v>EEZ_901</x:v>
      </x:c>
      <x:c r="B214" s="25" t="str">
        <x:v>Sicily (Italy)</x:v>
      </x:c>
      <x:c r="C214" s="25" t="str">
        <x:v>eez</x:v>
      </x:c>
      <x:c r="D214" s="31" t="n">
        <x:v>2019</x:v>
      </x:c>
      <x:c r="E214" s="25" t="n">
        <x:v>1731</x:v>
      </x:c>
      <x:c r="F214" s="25" t="n">
        <x:v>152</x:v>
      </x:c>
      <x:c r="G214" s="32" t="n">
        <x:v>39568.555548646895</x:v>
      </x:c>
      <x:c r="H214" s="32" t="n">
        <x:v>39568.555548646895</x:v>
      </x:c>
      <x:c r="I214" s="32" t="n">
        <x:v>0</x:v>
      </x:c>
      <x:c r="J214" s="36" t="b">
        <x:v>1</x:v>
      </x:c>
      <x:c r="K214" s="25" t="str">
        <x:v>available</x:v>
      </x:c>
    </x:row>
    <x:row r="215" ht="18" customHeight="1">
      <x:c r="A215" s="25" t="str">
        <x:v>EEZ_902</x:v>
      </x:c>
      <x:c r="B215" s="25" t="str">
        <x:v>Sardinia (Italy)</x:v>
      </x:c>
      <x:c r="C215" s="25" t="str">
        <x:v>eez</x:v>
      </x:c>
      <x:c r="D215" s="31" t="n">
        <x:v>2019</x:v>
      </x:c>
      <x:c r="E215" s="25" t="n">
        <x:v>1128</x:v>
      </x:c>
      <x:c r="F215" s="25" t="n">
        <x:v>145</x:v>
      </x:c>
      <x:c r="G215" s="32" t="n">
        <x:v>15737.0913019012</x:v>
      </x:c>
      <x:c r="H215" s="32" t="n">
        <x:v>15737.0913019012</x:v>
      </x:c>
      <x:c r="I215" s="32" t="n">
        <x:v>0</x:v>
      </x:c>
      <x:c r="J215" s="36" t="b">
        <x:v>1</x:v>
      </x:c>
      <x:c r="K215" s="25" t="str">
        <x:v>available</x:v>
      </x:c>
    </x:row>
    <x:row r="216" ht="18" customHeight="1">
      <x:c r="A216" s="25" t="str">
        <x:v>EEZ_903</x:v>
      </x:c>
      <x:c r="B216" s="25" t="str">
        <x:v>Balearic Isl. (Spain)</x:v>
      </x:c>
      <x:c r="C216" s="25" t="str">
        <x:v>eez</x:v>
      </x:c>
      <x:c r="D216" s="31" t="n">
        <x:v>2019</x:v>
      </x:c>
      <x:c r="E216" s="25" t="n">
        <x:v>2694</x:v>
      </x:c>
      <x:c r="F216" s="25" t="n">
        <x:v>187</x:v>
      </x:c>
      <x:c r="G216" s="32" t="n">
        <x:v>15335.986237662899</x:v>
      </x:c>
      <x:c r="H216" s="32" t="n">
        <x:v>15335.986237662899</x:v>
      </x:c>
      <x:c r="I216" s="32" t="n">
        <x:v>0</x:v>
      </x:c>
      <x:c r="J216" s="36" t="b">
        <x:v>1</x:v>
      </x:c>
      <x:c r="K216" s="25" t="str">
        <x:v>available</x:v>
      </x:c>
    </x:row>
    <x:row r="217" ht="18" customHeight="1">
      <x:c r="A217" s="25" t="str">
        <x:v>EEZ_904</x:v>
      </x:c>
      <x:c r="B217" s="25" t="str">
        <x:v>St Barthélemy (France)</x:v>
      </x:c>
      <x:c r="C217" s="25" t="str">
        <x:v>eez</x:v>
      </x:c>
      <x:c r="D217" s="31" t="n">
        <x:v>2019</x:v>
      </x:c>
      <x:c r="E217" s="25" t="n">
        <x:v>147</x:v>
      </x:c>
      <x:c r="F217" s="25" t="n">
        <x:v>29</x:v>
      </x:c>
      <x:c r="G217" s="32" t="n">
        <x:v>526.035917713</x:v>
      </x:c>
      <x:c r="H217" s="32" t="n">
        <x:v>526.035917713</x:v>
      </x:c>
      <x:c r="I217" s="32" t="n">
        <x:v>0</x:v>
      </x:c>
      <x:c r="J217" s="36" t="b">
        <x:v>1</x:v>
      </x:c>
      <x:c r="K217" s="25" t="str">
        <x:v>available</x:v>
      </x:c>
    </x:row>
    <x:row r="218" ht="18" customHeight="1">
      <x:c r="A218" s="25" t="str">
        <x:v>EEZ_905</x:v>
      </x:c>
      <x:c r="B218" s="25" t="str">
        <x:v>St Martin (France)</x:v>
      </x:c>
      <x:c r="C218" s="25" t="str">
        <x:v>eez</x:v>
      </x:c>
      <x:c r="D218" s="31" t="n">
        <x:v>2019</x:v>
      </x:c>
      <x:c r="E218" s="25" t="n">
        <x:v>181</x:v>
      </x:c>
      <x:c r="F218" s="25" t="n">
        <x:v>29</x:v>
      </x:c>
      <x:c r="G218" s="32" t="n">
        <x:v>547.916166265</x:v>
      </x:c>
      <x:c r="H218" s="32" t="n">
        <x:v>547.916166265</x:v>
      </x:c>
      <x:c r="I218" s="32" t="n">
        <x:v>0</x:v>
      </x:c>
      <x:c r="J218" s="36" t="b">
        <x:v>1</x:v>
      </x:c>
      <x:c r="K218" s="25" t="str">
        <x:v>available</x:v>
      </x:c>
    </x:row>
    <x:row r="219" ht="18" customHeight="1">
      <x:c r="A219" s="25" t="str">
        <x:v>EEZ_906</x:v>
      </x:c>
      <x:c r="B219" s="25" t="str">
        <x:v>Curaçao (Netherlands)</x:v>
      </x:c>
      <x:c r="C219" s="25" t="str">
        <x:v>eez</x:v>
      </x:c>
      <x:c r="D219" s="31" t="n">
        <x:v>2019</x:v>
      </x:c>
      <x:c r="E219" s="25" t="n">
        <x:v>217</x:v>
      </x:c>
      <x:c r="F219" s="25" t="n">
        <x:v>37</x:v>
      </x:c>
      <x:c r="G219" s="32" t="n">
        <x:v>4837.7877946069</x:v>
      </x:c>
      <x:c r="H219" s="32" t="n">
        <x:v>4837.7877946069</x:v>
      </x:c>
      <x:c r="I219" s="32" t="n">
        <x:v>0</x:v>
      </x:c>
      <x:c r="J219" s="36" t="b">
        <x:v>1</x:v>
      </x:c>
      <x:c r="K219" s="25" t="str">
        <x:v>available</x:v>
      </x:c>
    </x:row>
    <x:row r="220" ht="18" customHeight="1">
      <x:c r="A220" s="25" t="str">
        <x:v>EEZ_907</x:v>
      </x:c>
      <x:c r="B220" s="25" t="str">
        <x:v>Bonaire (Netherlands)</x:v>
      </x:c>
      <x:c r="C220" s="25" t="str">
        <x:v>eez</x:v>
      </x:c>
      <x:c r="D220" s="31" t="n">
        <x:v>2019</x:v>
      </x:c>
      <x:c r="E220" s="25" t="n">
        <x:v>180</x:v>
      </x:c>
      <x:c r="F220" s="25" t="n">
        <x:v>39</x:v>
      </x:c>
      <x:c r="G220" s="32" t="n">
        <x:v>400.2133530319</x:v>
      </x:c>
      <x:c r="H220" s="32" t="n">
        <x:v>400.21335303190006</x:v>
      </x:c>
      <x:c r="I220" s="32" t="n">
        <x:v>5.684341886080802e-14</x:v>
      </x:c>
      <x:c r="J220" s="36" t="b">
        <x:v>1</x:v>
      </x:c>
      <x:c r="K220" s="25" t="str">
        <x:v>available</x:v>
      </x:c>
    </x:row>
    <x:row r="221" ht="18" customHeight="1">
      <x:c r="A221" s="25" t="str">
        <x:v>EEZ_908</x:v>
      </x:c>
      <x:c r="B221" s="25" t="str">
        <x:v>Saba and Sint Eustatius (Netherlands)</x:v>
      </x:c>
      <x:c r="C221" s="25" t="str">
        <x:v>eez</x:v>
      </x:c>
      <x:c r="D221" s="31" t="n">
        <x:v>2019</x:v>
      </x:c>
      <x:c r="E221" s="25" t="n">
        <x:v>75</x:v>
      </x:c>
      <x:c r="F221" s="25" t="n">
        <x:v>21</x:v>
      </x:c>
      <x:c r="G221" s="32" t="n">
        <x:v>496.3226371928</x:v>
      </x:c>
      <x:c r="H221" s="32" t="n">
        <x:v>496.3226371927999</x:v>
      </x:c>
      <x:c r="I221" s="32" t="n">
        <x:v>-1.1368683772161603e-13</x:v>
      </x:c>
      <x:c r="J221" s="36" t="b">
        <x:v>1</x:v>
      </x:c>
      <x:c r="K221" s="25" t="str">
        <x:v>available</x:v>
      </x:c>
    </x:row>
    <x:row r="222" ht="18" customHeight="1">
      <x:c r="A222" s="25" t="str">
        <x:v>EEZ_909</x:v>
      </x:c>
      <x:c r="B222" s="25" t="str">
        <x:v>Sint Maarten (Netherlands)</x:v>
      </x:c>
      <x:c r="C222" s="25" t="str">
        <x:v>eez</x:v>
      </x:c>
      <x:c r="D222" s="31" t="n">
        <x:v>2019</x:v>
      </x:c>
      <x:c r="E222" s="25" t="n">
        <x:v>108</x:v>
      </x:c>
      <x:c r="F222" s="25" t="n">
        <x:v>33</x:v>
      </x:c>
      <x:c r="G222" s="32" t="n">
        <x:v>83.07335077539997</x:v>
      </x:c>
      <x:c r="H222" s="32" t="n">
        <x:v>83.07335077540002</x:v>
      </x:c>
      <x:c r="I222" s="32" t="n">
        <x:v>4.263256414560601e-14</x:v>
      </x:c>
      <x:c r="J222" s="36" t="b">
        <x:v>1</x:v>
      </x:c>
      <x:c r="K222" s="25" t="str">
        <x:v>available</x:v>
      </x:c>
    </x:row>
    <x:row r="223" ht="18" customHeight="1">
      <x:c r="A223" s="25" t="str">
        <x:v>EEZ_910</x:v>
      </x:c>
      <x:c r="B223" s="25" t="str">
        <x:v>South Orkney Isl. (GBR)</x:v>
      </x:c>
      <x:c r="C223" s="25" t="str">
        <x:v>eez</x:v>
      </x:c>
      <x:c r="D223" s="31" t="n">
        <x:v>2019</x:v>
      </x:c>
      <x:c r="E223" s="25" t="n">
        <x:v>263</x:v>
      </x:c>
      <x:c r="F223" s="25" t="n">
        <x:v>30</x:v>
      </x:c>
      <x:c r="G223" s="32" t="n">
        <x:v>267149.7089344195</x:v>
      </x:c>
      <x:c r="H223" s="32" t="n">
        <x:v>267149.70893441956</x:v>
      </x:c>
      <x:c r="I223" s="32" t="n">
        <x:v>5.820766091346741e-11</x:v>
      </x:c>
      <x:c r="J223" s="36" t="b">
        <x:v>1</x:v>
      </x:c>
      <x:c r="K223" s="25" t="str">
        <x:v>available</x:v>
      </x:c>
    </x:row>
    <x:row r="224" ht="18" customHeight="1">
      <x:c r="A224" s="25" t="str">
        <x:v>EEZ_911</x:v>
      </x:c>
      <x:c r="B224" s="25" t="str">
        <x:v>Musandam (Oman)</x:v>
      </x:c>
      <x:c r="C224" s="25" t="str">
        <x:v>eez</x:v>
      </x:c>
      <x:c r="D224" s="31" t="n">
        <x:v>2019</x:v>
      </x:c>
      <x:c r="E224" s="25" t="n">
        <x:v>341</x:v>
      </x:c>
      <x:c r="F224" s="25" t="n">
        <x:v>40</x:v>
      </x:c>
      <x:c r="G224" s="32" t="n">
        <x:v>22403.7445093578</x:v>
      </x:c>
      <x:c r="H224" s="32" t="n">
        <x:v>22403.7445093578</x:v>
      </x:c>
      <x:c r="I224" s="32" t="n">
        <x:v>0</x:v>
      </x:c>
      <x:c r="J224" s="36" t="b">
        <x:v>1</x:v>
      </x:c>
      <x:c r="K224" s="25" t="str">
        <x:v>available</x:v>
      </x:c>
    </x:row>
    <x:row r="225" ht="18" customHeight="1">
      <x:c r="A225" s="25" t="str">
        <x:v>EEZ_912</x:v>
      </x:c>
      <x:c r="B225" s="25" t="str">
        <x:v>Russia (Kara Sea)</x:v>
      </x:c>
      <x:c r="C225" s="25" t="str">
        <x:v>eez</x:v>
      </x:c>
      <x:c r="D225" s="31" t="n">
        <x:v>2019</x:v>
      </x:c>
      <x:c r="E225" s="25" t="n">
        <x:v>5</x:v>
      </x:c>
      <x:c r="F225" s="25" t="n">
        <x:v>5</x:v>
      </x:c>
      <x:c r="G225" s="32" t="n">
        <x:v>747.53431635</x:v>
      </x:c>
      <x:c r="H225" s="32" t="n">
        <x:v>747.53431635</x:v>
      </x:c>
      <x:c r="I225" s="32" t="n">
        <x:v>0</x:v>
      </x:c>
      <x:c r="J225" s="36" t="b">
        <x:v>1</x:v>
      </x:c>
      <x:c r="K225" s="25" t="str">
        <x:v>available</x:v>
      </x:c>
    </x:row>
    <x:row r="226" ht="18" customHeight="1">
      <x:c r="A226" s="25" t="str">
        <x:v>EEZ_913</x:v>
      </x:c>
      <x:c r="B226" s="25" t="str">
        <x:v>Russia (Laptev to Chukchi Sea)</x:v>
      </x:c>
      <x:c r="C226" s="25" t="str">
        <x:v>eez</x:v>
      </x:c>
      <x:c r="D226" s="31" t="n">
        <x:v>2019</x:v>
      </x:c>
      <x:c r="E226" s="25" t="n">
        <x:v>5</x:v>
      </x:c>
      <x:c r="F226" s="25" t="n">
        <x:v>5</x:v>
      </x:c>
      <x:c r="G226" s="32" t="n">
        <x:v>6727.8088462000005</x:v>
      </x:c>
      <x:c r="H226" s="32" t="n">
        <x:v>6727.8088462000005</x:v>
      </x:c>
      <x:c r="I226" s="32" t="n">
        <x:v>0</x:v>
      </x:c>
      <x:c r="J226" s="36" t="b">
        <x:v>1</x:v>
      </x:c>
      <x:c r="K226" s="25" t="str">
        <x:v>available</x:v>
      </x:c>
    </x:row>
    <x:row r="227" ht="18" customHeight="1">
      <x:c r="A227" s="25" t="str">
        <x:v>EEZ_914</x:v>
      </x:c>
      <x:c r="B227" s="25" t="str">
        <x:v>Sweden (Baltic)</x:v>
      </x:c>
      <x:c r="C227" s="25" t="str">
        <x:v>eez</x:v>
      </x:c>
      <x:c r="D227" s="31" t="n">
        <x:v>2019</x:v>
      </x:c>
      <x:c r="E227" s="25" t="n">
        <x:v>4016</x:v>
      </x:c>
      <x:c r="F227" s="25" t="n">
        <x:v>63</x:v>
      </x:c>
      <x:c r="G227" s="32" t="n">
        <x:v>258009.4224445994</x:v>
      </x:c>
      <x:c r="H227" s="32" t="n">
        <x:v>258009.4224445994</x:v>
      </x:c>
      <x:c r="I227" s="32" t="n">
        <x:v>0</x:v>
      </x:c>
      <x:c r="J227" s="36" t="b">
        <x:v>1</x:v>
      </x:c>
      <x:c r="K227" s="25" t="str">
        <x:v>available</x:v>
      </x:c>
    </x:row>
    <x:row r="228" ht="18" customHeight="1">
      <x:c r="A228" s="25" t="str">
        <x:v>EEZ_915</x:v>
      </x:c>
      <x:c r="B228" s="25" t="str">
        <x:v>Sweden (West Coast)</x:v>
      </x:c>
      <x:c r="C228" s="25" t="str">
        <x:v>eez</x:v>
      </x:c>
      <x:c r="D228" s="31" t="n">
        <x:v>2019</x:v>
      </x:c>
      <x:c r="E228" s="25" t="n">
        <x:v>3961</x:v>
      </x:c>
      <x:c r="F228" s="25" t="n">
        <x:v>117</x:v>
      </x:c>
      <x:c r="G228" s="32" t="n">
        <x:v>14482.0419879626</x:v>
      </x:c>
      <x:c r="H228" s="32" t="n">
        <x:v>14482.0419879626</x:v>
      </x:c>
      <x:c r="I228" s="32" t="n">
        <x:v>0</x:v>
      </x:c>
      <x:c r="J228" s="36" t="b">
        <x:v>1</x:v>
      </x:c>
      <x:c r="K228" s="25" t="str">
        <x:v>available</x:v>
      </x:c>
    </x:row>
    <x:row r="229" ht="18" customHeight="1">
      <x:c r="A229" s="25" t="str">
        <x:v>EEZ_916</x:v>
      </x:c>
      <x:c r="B229" s="25" t="str">
        <x:v>Yemen (Red Sea)</x:v>
      </x:c>
      <x:c r="C229" s="25" t="str">
        <x:v>eez</x:v>
      </x:c>
      <x:c r="D229" s="31" t="n">
        <x:v>2019</x:v>
      </x:c>
      <x:c r="E229" s="25" t="n">
        <x:v>591</x:v>
      </x:c>
      <x:c r="F229" s="25" t="n">
        <x:v>41</x:v>
      </x:c>
      <x:c r="G229" s="32" t="n">
        <x:v>27521.2468767345</x:v>
      </x:c>
      <x:c r="H229" s="32" t="n">
        <x:v>27521.2468767345</x:v>
      </x:c>
      <x:c r="I229" s="32" t="n">
        <x:v>0</x:v>
      </x:c>
      <x:c r="J229" s="36" t="b">
        <x:v>1</x:v>
      </x:c>
      <x:c r="K229" s="25" t="str">
        <x:v>available</x:v>
      </x:c>
    </x:row>
    <x:row r="230" ht="18" customHeight="1">
      <x:c r="A230" s="25" t="str">
        <x:v>EEZ_917</x:v>
      </x:c>
      <x:c r="B230" s="25" t="str">
        <x:v>Yemen (Arabian Sea)</x:v>
      </x:c>
      <x:c r="C230" s="25" t="str">
        <x:v>eez</x:v>
      </x:c>
      <x:c r="D230" s="31" t="n">
        <x:v>2019</x:v>
      </x:c>
      <x:c r="E230" s="25" t="n">
        <x:v>648</x:v>
      </x:c>
      <x:c r="F230" s="25" t="n">
        <x:v>49</x:v>
      </x:c>
      <x:c r="G230" s="32" t="n">
        <x:v>324367.1527000878</x:v>
      </x:c>
      <x:c r="H230" s="32" t="n">
        <x:v>324367.1527000878</x:v>
      </x:c>
      <x:c r="I230" s="32" t="n">
        <x:v>0</x:v>
      </x:c>
      <x:c r="J230" s="36" t="b">
        <x:v>1</x:v>
      </x:c>
      <x:c r="K230" s="25" t="str">
        <x:v>available</x:v>
      </x:c>
    </x:row>
    <x:row r="231" ht="18" customHeight="1">
      <x:c r="A231" s="25" t="str">
        <x:v>EEZ_918</x:v>
      </x:c>
      <x:c r="B231" s="25" t="str">
        <x:v>France (Mediterranean)</x:v>
      </x:c>
      <x:c r="C231" s="25" t="str">
        <x:v>eez</x:v>
      </x:c>
      <x:c r="D231" s="31" t="n">
        <x:v>2019</x:v>
      </x:c>
      <x:c r="E231" s="25" t="n">
        <x:v>2913</x:v>
      </x:c>
      <x:c r="F231" s="25" t="n">
        <x:v>159</x:v>
      </x:c>
      <x:c r="G231" s="32" t="n">
        <x:v>49423.405775673295</x:v>
      </x:c>
      <x:c r="H231" s="32" t="n">
        <x:v>49423.405775673295</x:v>
      </x:c>
      <x:c r="I231" s="32" t="n">
        <x:v>0</x:v>
      </x:c>
      <x:c r="J231" s="36" t="b">
        <x:v>1</x:v>
      </x:c>
      <x:c r="K231" s="25" t="str">
        <x:v>available</x:v>
      </x:c>
    </x:row>
    <x:row r="232" ht="18" customHeight="1">
      <x:c r="A232" s="25" t="str">
        <x:v>EEZ_919</x:v>
      </x:c>
      <x:c r="B232" s="25" t="str">
        <x:v>France (Atlantic Coast)</x:v>
      </x:c>
      <x:c r="C232" s="25" t="str">
        <x:v>eez</x:v>
      </x:c>
      <x:c r="D232" s="31" t="n">
        <x:v>2019</x:v>
      </x:c>
      <x:c r="E232" s="25" t="n">
        <x:v>8900</x:v>
      </x:c>
      <x:c r="F232" s="25" t="n">
        <x:v>348</x:v>
      </x:c>
      <x:c r="G232" s="32" t="n">
        <x:v>270826.2519812341</x:v>
      </x:c>
      <x:c r="H232" s="32" t="n">
        <x:v>270826.25198123406</x:v>
      </x:c>
      <x:c r="I232" s="32" t="n">
        <x:v>-5.820766091346741e-11</x:v>
      </x:c>
      <x:c r="J232" s="36" t="b">
        <x:v>1</x:v>
      </x:c>
      <x:c r="K232" s="25" t="str">
        <x:v>available</x:v>
      </x:c>
    </x:row>
    <x:row r="233" ht="18" customHeight="1">
      <x:c r="A233" s="25" t="str">
        <x:v>EEZ_920</x:v>
      </x:c>
      <x:c r="B233" s="25" t="str">
        <x:v>Honduras (Pacific)</x:v>
      </x:c>
      <x:c r="C233" s="25" t="str">
        <x:v>eez</x:v>
      </x:c>
      <x:c r="D233" s="31" t="n">
        <x:v>2019</x:v>
      </x:c>
      <x:c r="E233" s="25" t="n">
        <x:v>112</x:v>
      </x:c>
      <x:c r="F233" s="25" t="n">
        <x:v>25</x:v>
      </x:c>
      <x:c r="G233" s="32" t="n">
        <x:v>6195.8538133156</x:v>
      </x:c>
      <x:c r="H233" s="32" t="n">
        <x:v>6195.853813315601</x:v>
      </x:c>
      <x:c r="I233" s="32" t="n">
        <x:v>9.094947017729282e-13</x:v>
      </x:c>
      <x:c r="J233" s="36" t="b">
        <x:v>1</x:v>
      </x:c>
      <x:c r="K233" s="25" t="str">
        <x:v>available</x:v>
      </x:c>
    </x:row>
    <x:row r="234" ht="18" customHeight="1">
      <x:c r="A234" s="25" t="str">
        <x:v>EEZ_921</x:v>
      </x:c>
      <x:c r="B234" s="25" t="str">
        <x:v>Honduras (Caribbean)</x:v>
      </x:c>
      <x:c r="C234" s="25" t="str">
        <x:v>eez</x:v>
      </x:c>
      <x:c r="D234" s="31" t="n">
        <x:v>2019</x:v>
      </x:c>
      <x:c r="E234" s="25" t="n">
        <x:v>392</x:v>
      </x:c>
      <x:c r="F234" s="25" t="n">
        <x:v>88</x:v>
      </x:c>
      <x:c r="G234" s="32" t="n">
        <x:v>21241.895209552</x:v>
      </x:c>
      <x:c r="H234" s="32" t="n">
        <x:v>21241.895209552</x:v>
      </x:c>
      <x:c r="I234" s="32" t="n">
        <x:v>0</x:v>
      </x:c>
      <x:c r="J234" s="36" t="b">
        <x:v>1</x:v>
      </x:c>
      <x:c r="K234" s="25" t="str">
        <x:v>available</x:v>
      </x:c>
    </x:row>
    <x:row r="235" ht="18" customHeight="1">
      <x:c r="A235" s="25" t="str">
        <x:v>EEZ_922</x:v>
      </x:c>
      <x:c r="B235" s="25" t="str">
        <x:v>Iran (Persian Gulf)</x:v>
      </x:c>
      <x:c r="C235" s="25" t="str">
        <x:v>eez</x:v>
      </x:c>
      <x:c r="D235" s="31" t="n">
        <x:v>2019</x:v>
      </x:c>
      <x:c r="E235" s="25" t="n">
        <x:v>4913</x:v>
      </x:c>
      <x:c r="F235" s="25" t="n">
        <x:v>165</x:v>
      </x:c>
      <x:c r="G235" s="32" t="n">
        <x:v>441683.3346972359</x:v>
      </x:c>
      <x:c r="H235" s="32" t="n">
        <x:v>441683.3346972359</x:v>
      </x:c>
      <x:c r="I235" s="32" t="n">
        <x:v>0</x:v>
      </x:c>
      <x:c r="J235" s="36" t="b">
        <x:v>1</x:v>
      </x:c>
      <x:c r="K235" s="25" t="str">
        <x:v>available</x:v>
      </x:c>
    </x:row>
    <x:row r="236" ht="18" customHeight="1">
      <x:c r="A236" s="25" t="str">
        <x:v>EEZ_923</x:v>
      </x:c>
      <x:c r="B236" s="25" t="str">
        <x:v>Iran (Sea of Oman)</x:v>
      </x:c>
      <x:c r="C236" s="25" t="str">
        <x:v>eez</x:v>
      </x:c>
      <x:c r="D236" s="31" t="n">
        <x:v>2019</x:v>
      </x:c>
      <x:c r="E236" s="25" t="n">
        <x:v>3566</x:v>
      </x:c>
      <x:c r="F236" s="25" t="n">
        <x:v>152</x:v>
      </x:c>
      <x:c r="G236" s="32" t="n">
        <x:v>367466.8570909228</x:v>
      </x:c>
      <x:c r="H236" s="32" t="n">
        <x:v>367466.85709092283</x:v>
      </x:c>
      <x:c r="I236" s="32" t="n">
        <x:v>5.820766091346741e-11</x:v>
      </x:c>
      <x:c r="J236" s="36" t="b">
        <x:v>1</x:v>
      </x:c>
      <x:c r="K236" s="25" t="str">
        <x:v>available</x:v>
      </x:c>
    </x:row>
    <x:row r="237" ht="18" customHeight="1">
      <x:c r="A237" s="25" t="str">
        <x:v>EEZ_924</x:v>
      </x:c>
      <x:c r="B237" s="25" t="str">
        <x:v>Canada (Arctic)</x:v>
      </x:c>
      <x:c r="C237" s="25" t="str">
        <x:v>eez</x:v>
      </x:c>
      <x:c r="D237" s="31" t="n">
        <x:v>2019</x:v>
      </x:c>
      <x:c r="E237" s="25" t="n">
        <x:v>37</x:v>
      </x:c>
      <x:c r="F237" s="25" t="n">
        <x:v>16</x:v>
      </x:c>
      <x:c r="G237" s="32" t="n">
        <x:v>1114.2683023097002</x:v>
      </x:c>
      <x:c r="H237" s="32" t="n">
        <x:v>1114.2683023096997</x:v>
      </x:c>
      <x:c r="I237" s="32" t="n">
        <x:v>-4.547473508864641e-13</x:v>
      </x:c>
      <x:c r="J237" s="36" t="b">
        <x:v>1</x:v>
      </x:c>
      <x:c r="K237" s="25" t="str">
        <x:v>available</x:v>
      </x:c>
    </x:row>
    <x:row r="238" ht="18" customHeight="1">
      <x:c r="A238" s="25" t="str">
        <x:v>EEZ_925</x:v>
      </x:c>
      <x:c r="B238" s="25" t="str">
        <x:v>Canada (Pacific)</x:v>
      </x:c>
      <x:c r="C238" s="25" t="str">
        <x:v>eez</x:v>
      </x:c>
      <x:c r="D238" s="31" t="n">
        <x:v>2019</x:v>
      </x:c>
      <x:c r="E238" s="25" t="n">
        <x:v>166</x:v>
      </x:c>
      <x:c r="F238" s="25" t="n">
        <x:v>26</x:v>
      </x:c>
      <x:c r="G238" s="32" t="n">
        <x:v>198174.6028298108</x:v>
      </x:c>
      <x:c r="H238" s="32" t="n">
        <x:v>198174.60282981078</x:v>
      </x:c>
      <x:c r="I238" s="32" t="n">
        <x:v>-2.9103830456733704e-11</x:v>
      </x:c>
      <x:c r="J238" s="36" t="b">
        <x:v>1</x:v>
      </x:c>
      <x:c r="K238" s="25" t="str">
        <x:v>available</x:v>
      </x:c>
    </x:row>
    <x:row r="239" ht="18" customHeight="1">
      <x:c r="A239" s="25" t="str">
        <x:v>EEZ_926</x:v>
      </x:c>
      <x:c r="B239" s="25" t="str">
        <x:v>Canada (East Coast)</x:v>
      </x:c>
      <x:c r="C239" s="25" t="str">
        <x:v>eez</x:v>
      </x:c>
      <x:c r="D239" s="31" t="n">
        <x:v>2019</x:v>
      </x:c>
      <x:c r="E239" s="25" t="n">
        <x:v>813</x:v>
      </x:c>
      <x:c r="F239" s="25" t="n">
        <x:v>112</x:v>
      </x:c>
      <x:c r="G239" s="32" t="n">
        <x:v>694924.7188260404</x:v>
      </x:c>
      <x:c r="H239" s="32" t="n">
        <x:v>694924.7188260403</x:v>
      </x:c>
      <x:c r="I239" s="32" t="n">
        <x:v>-1.1641532182693481e-10</x:v>
      </x:c>
      <x:c r="J239" s="36" t="b">
        <x:v>1</x:v>
      </x:c>
      <x:c r="K239" s="25" t="str">
        <x:v>available</x:v>
      </x:c>
    </x:row>
    <x:row r="240" ht="18" customHeight="1">
      <x:c r="A240" s="25" t="str">
        <x:v>EEZ_927</x:v>
      </x:c>
      <x:c r="B240" s="25" t="str">
        <x:v>Colombia (Caribbean)</x:v>
      </x:c>
      <x:c r="C240" s="25" t="str">
        <x:v>eez</x:v>
      </x:c>
      <x:c r="D240" s="31" t="n">
        <x:v>2019</x:v>
      </x:c>
      <x:c r="E240" s="25" t="n">
        <x:v>660</x:v>
      </x:c>
      <x:c r="F240" s="25" t="n">
        <x:v>89</x:v>
      </x:c>
      <x:c r="G240" s="32" t="n">
        <x:v>20344.1120639465</x:v>
      </x:c>
      <x:c r="H240" s="32" t="n">
        <x:v>20344.112063946497</x:v>
      </x:c>
      <x:c r="I240" s="32" t="n">
        <x:v>-3.637978807091713e-12</x:v>
      </x:c>
      <x:c r="J240" s="36" t="b">
        <x:v>1</x:v>
      </x:c>
      <x:c r="K240" s="25" t="str">
        <x:v>available</x:v>
      </x:c>
    </x:row>
    <x:row r="241" ht="18" customHeight="1">
      <x:c r="A241" s="25" t="str">
        <x:v>EEZ_928</x:v>
      </x:c>
      <x:c r="B241" s="25" t="str">
        <x:v>Colombia (Pacific)</x:v>
      </x:c>
      <x:c r="C241" s="25" t="str">
        <x:v>eez</x:v>
      </x:c>
      <x:c r="D241" s="31" t="n">
        <x:v>2019</x:v>
      </x:c>
      <x:c r="E241" s="25" t="n">
        <x:v>625</x:v>
      </x:c>
      <x:c r="F241" s="25" t="n">
        <x:v>87</x:v>
      </x:c>
      <x:c r="G241" s="32" t="n">
        <x:v>54847.975202943504</x:v>
      </x:c>
      <x:c r="H241" s="32" t="n">
        <x:v>54847.97520294351</x:v>
      </x:c>
      <x:c r="I241" s="32" t="n">
        <x:v>7.275957614183426e-12</x:v>
      </x:c>
      <x:c r="J241" s="36" t="b">
        <x:v>1</x:v>
      </x:c>
      <x:c r="K241" s="25" t="str">
        <x:v>available</x:v>
      </x:c>
    </x:row>
    <x:row r="242" ht="18" customHeight="1">
      <x:c r="A242" s="25" t="str">
        <x:v>EEZ_929</x:v>
      </x:c>
      <x:c r="B242" s="25" t="str">
        <x:v>Costa Rica (Caribbean)</x:v>
      </x:c>
      <x:c r="C242" s="25" t="str">
        <x:v>eez</x:v>
      </x:c>
      <x:c r="D242" s="31" t="n">
        <x:v>2019</x:v>
      </x:c>
      <x:c r="E242" s="25" t="n">
        <x:v>32</x:v>
      </x:c>
      <x:c r="F242" s="25" t="n">
        <x:v>14</x:v>
      </x:c>
      <x:c r="G242" s="32" t="n">
        <x:v>601.562955336</x:v>
      </x:c>
      <x:c r="H242" s="32" t="n">
        <x:v>601.562955336</x:v>
      </x:c>
      <x:c r="I242" s="32" t="n">
        <x:v>0</x:v>
      </x:c>
      <x:c r="J242" s="36" t="b">
        <x:v>1</x:v>
      </x:c>
      <x:c r="K242" s="25" t="str">
        <x:v>available</x:v>
      </x:c>
    </x:row>
    <x:row r="243" ht="18" customHeight="1">
      <x:c r="A243" s="25" t="str">
        <x:v>EEZ_930</x:v>
      </x:c>
      <x:c r="B243" s="25" t="str">
        <x:v>Costa Rica (Pacific)</x:v>
      </x:c>
      <x:c r="C243" s="25" t="str">
        <x:v>eez</x:v>
      </x:c>
      <x:c r="D243" s="31" t="n">
        <x:v>2019</x:v>
      </x:c>
      <x:c r="E243" s="25" t="n">
        <x:v>165</x:v>
      </x:c>
      <x:c r="F243" s="25" t="n">
        <x:v>63</x:v>
      </x:c>
      <x:c r="G243" s="32" t="n">
        <x:v>53716.9931959015</x:v>
      </x:c>
      <x:c r="H243" s="32" t="n">
        <x:v>53716.993195901494</x:v>
      </x:c>
      <x:c r="I243" s="32" t="n">
        <x:v>-7.275957614183426e-12</x:v>
      </x:c>
      <x:c r="J243" s="36" t="b">
        <x:v>1</x:v>
      </x:c>
      <x:c r="K243" s="25" t="str">
        <x:v>available</x:v>
      </x:c>
    </x:row>
    <x:row r="244" ht="18" customHeight="1">
      <x:c r="A244" s="25" t="str">
        <x:v>EEZ_931</x:v>
      </x:c>
      <x:c r="B244" s="25" t="str">
        <x:v>Denmark (Baltic Sea)</x:v>
      </x:c>
      <x:c r="C244" s="25" t="str">
        <x:v>eez</x:v>
      </x:c>
      <x:c r="D244" s="31" t="n">
        <x:v>2019</x:v>
      </x:c>
      <x:c r="E244" s="25" t="n">
        <x:v>3387</x:v>
      </x:c>
      <x:c r="F244" s="25" t="n">
        <x:v>67</x:v>
      </x:c>
      <x:c r="G244" s="32" t="n">
        <x:v>66565.8646210142</x:v>
      </x:c>
      <x:c r="H244" s="32" t="n">
        <x:v>66565.86462101419</x:v>
      </x:c>
      <x:c r="I244" s="32" t="n">
        <x:v>-1.4551915228366852e-11</x:v>
      </x:c>
      <x:c r="J244" s="36" t="b">
        <x:v>1</x:v>
      </x:c>
      <x:c r="K244" s="25" t="str">
        <x:v>available</x:v>
      </x:c>
    </x:row>
    <x:row r="245" ht="18" customHeight="1">
      <x:c r="A245" s="25" t="str">
        <x:v>EEZ_932</x:v>
      </x:c>
      <x:c r="B245" s="25" t="str">
        <x:v>Denmark (North Sea)</x:v>
      </x:c>
      <x:c r="C245" s="25" t="str">
        <x:v>eez</x:v>
      </x:c>
      <x:c r="D245" s="31" t="n">
        <x:v>2019</x:v>
      </x:c>
      <x:c r="E245" s="25" t="n">
        <x:v>4729</x:v>
      </x:c>
      <x:c r="F245" s="25" t="n">
        <x:v>191</x:v>
      </x:c>
      <x:c r="G245" s="32" t="n">
        <x:v>136822.7965781429</x:v>
      </x:c>
      <x:c r="H245" s="32" t="n">
        <x:v>136822.7965781429</x:v>
      </x:c>
      <x:c r="I245" s="32" t="n">
        <x:v>0</x:v>
      </x:c>
      <x:c r="J245" s="36" t="b">
        <x:v>1</x:v>
      </x:c>
      <x:c r="K245" s="25" t="str">
        <x:v>available</x:v>
      </x:c>
    </x:row>
    <x:row r="246" ht="18" customHeight="1">
      <x:c r="A246" s="25" t="str">
        <x:v>EEZ_933</x:v>
      </x:c>
      <x:c r="B246" s="25" t="str">
        <x:v>Egypt (Mediterranean)</x:v>
      </x:c>
      <x:c r="C246" s="25" t="str">
        <x:v>eez</x:v>
      </x:c>
      <x:c r="D246" s="31" t="n">
        <x:v>2019</x:v>
      </x:c>
      <x:c r="E246" s="25" t="n">
        <x:v>211</x:v>
      </x:c>
      <x:c r="F246" s="25" t="n">
        <x:v>88</x:v>
      </x:c>
      <x:c r="G246" s="32" t="n">
        <x:v>55812.690645263196</x:v>
      </x:c>
      <x:c r="H246" s="32" t="n">
        <x:v>55812.690645263196</x:v>
      </x:c>
      <x:c r="I246" s="32" t="n">
        <x:v>0</x:v>
      </x:c>
      <x:c r="J246" s="36" t="b">
        <x:v>1</x:v>
      </x:c>
      <x:c r="K246" s="25" t="str">
        <x:v>available</x:v>
      </x:c>
    </x:row>
    <x:row r="247" ht="18" customHeight="1">
      <x:c r="A247" s="25" t="str">
        <x:v>EEZ_934</x:v>
      </x:c>
      <x:c r="B247" s="25" t="str">
        <x:v>Egypt (Red Sea)</x:v>
      </x:c>
      <x:c r="C247" s="25" t="str">
        <x:v>eez</x:v>
      </x:c>
      <x:c r="D247" s="31" t="n">
        <x:v>2019</x:v>
      </x:c>
      <x:c r="E247" s="25" t="n">
        <x:v>158</x:v>
      </x:c>
      <x:c r="F247" s="25" t="n">
        <x:v>57</x:v>
      </x:c>
      <x:c r="G247" s="32" t="n">
        <x:v>65184.463024507</x:v>
      </x:c>
      <x:c r="H247" s="32" t="n">
        <x:v>65184.463024507</x:v>
      </x:c>
      <x:c r="I247" s="32" t="n">
        <x:v>0</x:v>
      </x:c>
      <x:c r="J247" s="36" t="b">
        <x:v>1</x:v>
      </x:c>
      <x:c r="K247" s="25" t="str">
        <x:v>available</x:v>
      </x:c>
    </x:row>
    <x:row r="248" ht="18" customHeight="1">
      <x:c r="A248" s="25" t="str">
        <x:v>EEZ_935</x:v>
      </x:c>
      <x:c r="B248" s="25" t="str">
        <x:v>Guatemala (Caribbean)</x:v>
      </x:c>
      <x:c r="C248" s="25" t="str">
        <x:v>eez</x:v>
      </x:c>
      <x:c r="D248" s="31" t="n">
        <x:v>2019</x:v>
      </x:c>
      <x:c r="E248" s="25" t="n">
        <x:v>59</x:v>
      </x:c>
      <x:c r="F248" s="25" t="n">
        <x:v>23</x:v>
      </x:c>
      <x:c r="G248" s="32" t="n">
        <x:v>4694.347823298999</x:v>
      </x:c>
      <x:c r="H248" s="32" t="n">
        <x:v>4694.347823299001</x:v>
      </x:c>
      <x:c r="I248" s="32" t="n">
        <x:v>1.8189894035458565e-12</x:v>
      </x:c>
      <x:c r="J248" s="36" t="b">
        <x:v>1</x:v>
      </x:c>
      <x:c r="K248" s="25" t="str">
        <x:v>available</x:v>
      </x:c>
    </x:row>
    <x:row r="249" ht="18" customHeight="1">
      <x:c r="A249" s="25" t="str">
        <x:v>EEZ_936</x:v>
      </x:c>
      <x:c r="B249" s="25" t="str">
        <x:v>Guatemala (Pacific)</x:v>
      </x:c>
      <x:c r="C249" s="25" t="str">
        <x:v>eez</x:v>
      </x:c>
      <x:c r="D249" s="31" t="n">
        <x:v>2019</x:v>
      </x:c>
      <x:c r="E249" s="25" t="n">
        <x:v>230</x:v>
      </x:c>
      <x:c r="F249" s="25" t="n">
        <x:v>77</x:v>
      </x:c>
      <x:c r="G249" s="32" t="n">
        <x:v>32146.8257039048</x:v>
      </x:c>
      <x:c r="H249" s="32" t="n">
        <x:v>32146.8257039048</x:v>
      </x:c>
      <x:c r="I249" s="32" t="n">
        <x:v>0</x:v>
      </x:c>
      <x:c r="J249" s="36" t="b">
        <x:v>1</x:v>
      </x:c>
      <x:c r="K249" s="25" t="str">
        <x:v>available</x:v>
      </x:c>
    </x:row>
    <x:row r="250" ht="18" customHeight="1">
      <x:c r="A250" s="25" t="str">
        <x:v>EEZ_937</x:v>
      </x:c>
      <x:c r="B250" s="25" t="str">
        <x:v>Indonesia (Central)</x:v>
      </x:c>
      <x:c r="C250" s="25" t="str">
        <x:v>eez</x:v>
      </x:c>
      <x:c r="D250" s="31" t="n">
        <x:v>2019</x:v>
      </x:c>
      <x:c r="E250" s="25" t="n">
        <x:v>1813</x:v>
      </x:c>
      <x:c r="F250" s="25" t="n">
        <x:v>138</x:v>
      </x:c>
      <x:c r="G250" s="32" t="n">
        <x:v>1876235.8826732747</x:v>
      </x:c>
      <x:c r="H250" s="32" t="n">
        <x:v>1876235.8826732747</x:v>
      </x:c>
      <x:c r="I250" s="32" t="n">
        <x:v>0</x:v>
      </x:c>
      <x:c r="J250" s="36" t="b">
        <x:v>1</x:v>
      </x:c>
      <x:c r="K250" s="25" t="str">
        <x:v>available</x:v>
      </x:c>
    </x:row>
    <x:row r="251" ht="18" customHeight="1">
      <x:c r="A251" s="25" t="str">
        <x:v>EEZ_938</x:v>
      </x:c>
      <x:c r="B251" s="25" t="str">
        <x:v>Indonesia (Indian Ocean)</x:v>
      </x:c>
      <x:c r="C251" s="25" t="str">
        <x:v>eez</x:v>
      </x:c>
      <x:c r="D251" s="31" t="n">
        <x:v>2019</x:v>
      </x:c>
      <x:c r="E251" s="25" t="n">
        <x:v>1376</x:v>
      </x:c>
      <x:c r="F251" s="25" t="n">
        <x:v>147</x:v>
      </x:c>
      <x:c r="G251" s="32" t="n">
        <x:v>2112707.5725245103</x:v>
      </x:c>
      <x:c r="H251" s="32" t="n">
        <x:v>2112707.572524511</x:v>
      </x:c>
      <x:c r="I251" s="32" t="n">
        <x:v>4.656612873077393e-10</x:v>
      </x:c>
      <x:c r="J251" s="36" t="b">
        <x:v>1</x:v>
      </x:c>
      <x:c r="K251" s="25" t="str">
        <x:v>available</x:v>
      </x:c>
    </x:row>
    <x:row r="252" ht="18" customHeight="1">
      <x:c r="A252" s="25" t="str">
        <x:v>EEZ_939</x:v>
      </x:c>
      <x:c r="B252" s="25" t="str">
        <x:v>Israel (Mediterranean)</x:v>
      </x:c>
      <x:c r="C252" s="25" t="str">
        <x:v>eez</x:v>
      </x:c>
      <x:c r="D252" s="31" t="n">
        <x:v>2019</x:v>
      </x:c>
      <x:c r="E252" s="25" t="n">
        <x:v>267</x:v>
      </x:c>
      <x:c r="F252" s="25" t="n">
        <x:v>50</x:v>
      </x:c>
      <x:c r="G252" s="32" t="n">
        <x:v>2520.914048787</x:v>
      </x:c>
      <x:c r="H252" s="32" t="n">
        <x:v>2520.9140487869995</x:v>
      </x:c>
      <x:c r="I252" s="32" t="n">
        <x:v>-4.547473508864641e-13</x:v>
      </x:c>
      <x:c r="J252" s="36" t="b">
        <x:v>1</x:v>
      </x:c>
      <x:c r="K252" s="25" t="str">
        <x:v>available</x:v>
      </x:c>
    </x:row>
    <x:row r="253" ht="18" customHeight="1">
      <x:c r="A253" s="25" t="str">
        <x:v>EEZ_940</x:v>
      </x:c>
      <x:c r="B253" s="25" t="str">
        <x:v>Israel (Red Sea)</x:v>
      </x:c>
      <x:c r="C253" s="25" t="str">
        <x:v>eez</x:v>
      </x:c>
      <x:c r="D253" s="31" t="n">
        <x:v>2019</x:v>
      </x:c>
      <x:c r="E253" s="25" t="n">
        <x:v>21</x:v>
      </x:c>
      <x:c r="F253" s="25" t="n">
        <x:v>10</x:v>
      </x:c>
      <x:c r="G253" s="32" t="n">
        <x:v>111.2352</x:v>
      </x:c>
      <x:c r="H253" s="32" t="n">
        <x:v>111.23519999999999</x:v>
      </x:c>
      <x:c r="I253" s="32" t="n">
        <x:v>-1.4210854715202004e-14</x:v>
      </x:c>
      <x:c r="J253" s="36" t="b">
        <x:v>1</x:v>
      </x:c>
      <x:c r="K253" s="25" t="str">
        <x:v>available</x:v>
      </x:c>
    </x:row>
    <x:row r="254" ht="18" customHeight="1">
      <x:c r="A254" s="25" t="str">
        <x:v>EEZ_941</x:v>
      </x:c>
      <x:c r="B254" s="25" t="str">
        <x:v>Gilbert Isl. (Kiribati)</x:v>
      </x:c>
      <x:c r="C254" s="25" t="str">
        <x:v>eez</x:v>
      </x:c>
      <x:c r="D254" s="31" t="n">
        <x:v>2019</x:v>
      </x:c>
      <x:c r="E254" s="25" t="n">
        <x:v>753</x:v>
      </x:c>
      <x:c r="F254" s="25" t="n">
        <x:v>38</x:v>
      </x:c>
      <x:c r="G254" s="32" t="n">
        <x:v>599962.7992743407</x:v>
      </x:c>
      <x:c r="H254" s="32" t="n">
        <x:v>599962.7992743407</x:v>
      </x:c>
      <x:c r="I254" s="32" t="n">
        <x:v>0</x:v>
      </x:c>
      <x:c r="J254" s="36" t="b">
        <x:v>1</x:v>
      </x:c>
      <x:c r="K254" s="25" t="str">
        <x:v>available</x:v>
      </x:c>
    </x:row>
    <x:row r="255" ht="18" customHeight="1">
      <x:c r="A255" s="25" t="str">
        <x:v>EEZ_942</x:v>
      </x:c>
      <x:c r="B255" s="25" t="str">
        <x:v>Line Isl. (Kiribati)</x:v>
      </x:c>
      <x:c r="C255" s="25" t="str">
        <x:v>eez</x:v>
      </x:c>
      <x:c r="D255" s="31" t="n">
        <x:v>2019</x:v>
      </x:c>
      <x:c r="E255" s="25" t="n">
        <x:v>805</x:v>
      </x:c>
      <x:c r="F255" s="25" t="n">
        <x:v>40</x:v>
      </x:c>
      <x:c r="G255" s="32" t="n">
        <x:v>110424.34936910501</x:v>
      </x:c>
      <x:c r="H255" s="32" t="n">
        <x:v>110424.34936910501</x:v>
      </x:c>
      <x:c r="I255" s="32" t="n">
        <x:v>0</x:v>
      </x:c>
      <x:c r="J255" s="36" t="b">
        <x:v>1</x:v>
      </x:c>
      <x:c r="K255" s="25" t="str">
        <x:v>available</x:v>
      </x:c>
    </x:row>
    <x:row r="256" ht="18" customHeight="1">
      <x:c r="A256" s="25" t="str">
        <x:v>EEZ_943</x:v>
      </x:c>
      <x:c r="B256" s="25" t="str">
        <x:v>Phoenix Isl. (Kiribati)</x:v>
      </x:c>
      <x:c r="C256" s="25" t="str">
        <x:v>eez</x:v>
      </x:c>
      <x:c r="D256" s="31" t="n">
        <x:v>2019</x:v>
      </x:c>
      <x:c r="E256" s="25" t="n">
        <x:v>601</x:v>
      </x:c>
      <x:c r="F256" s="25" t="n">
        <x:v>30</x:v>
      </x:c>
      <x:c r="G256" s="32" t="n">
        <x:v>77760.62795477301</x:v>
      </x:c>
      <x:c r="H256" s="32" t="n">
        <x:v>77760.62795477301</x:v>
      </x:c>
      <x:c r="I256" s="32" t="n">
        <x:v>0</x:v>
      </x:c>
      <x:c r="J256" s="36" t="b">
        <x:v>1</x:v>
      </x:c>
      <x:c r="K256" s="25" t="str">
        <x:v>available</x:v>
      </x:c>
    </x:row>
    <x:row r="257" ht="18" customHeight="1">
      <x:c r="A257" s="25" t="str">
        <x:v>EEZ_944</x:v>
      </x:c>
      <x:c r="B257" s="25" t="str">
        <x:v>Mexico (Atlantic)</x:v>
      </x:c>
      <x:c r="C257" s="25" t="str">
        <x:v>eez</x:v>
      </x:c>
      <x:c r="D257" s="31" t="n">
        <x:v>2019</x:v>
      </x:c>
      <x:c r="E257" s="25" t="n">
        <x:v>565</x:v>
      </x:c>
      <x:c r="F257" s="25" t="n">
        <x:v>103</x:v>
      </x:c>
      <x:c r="G257" s="32" t="n">
        <x:v>513071.27373900806</x:v>
      </x:c>
      <x:c r="H257" s="32" t="n">
        <x:v>513071.273739008</x:v>
      </x:c>
      <x:c r="I257" s="32" t="n">
        <x:v>-5.820766091346741e-11</x:v>
      </x:c>
      <x:c r="J257" s="36" t="b">
        <x:v>1</x:v>
      </x:c>
      <x:c r="K257" s="25" t="str">
        <x:v>available</x:v>
      </x:c>
    </x:row>
    <x:row r="258" ht="18" customHeight="1">
      <x:c r="A258" s="25" t="str">
        <x:v>EEZ_945</x:v>
      </x:c>
      <x:c r="B258" s="25" t="str">
        <x:v>Mexico (Pacific)</x:v>
      </x:c>
      <x:c r="C258" s="25" t="str">
        <x:v>eez</x:v>
      </x:c>
      <x:c r="D258" s="31" t="n">
        <x:v>2019</x:v>
      </x:c>
      <x:c r="E258" s="25" t="n">
        <x:v>706</x:v>
      </x:c>
      <x:c r="F258" s="25" t="n">
        <x:v>136</x:v>
      </x:c>
      <x:c r="G258" s="32" t="n">
        <x:v>2162472.0180045683</x:v>
      </x:c>
      <x:c r="H258" s="32" t="n">
        <x:v>2162472.0180045674</x:v>
      </x:c>
      <x:c r="I258" s="32" t="n">
        <x:v>-9.313225746154785e-10</x:v>
      </x:c>
      <x:c r="J258" s="36" t="b">
        <x:v>1</x:v>
      </x:c>
      <x:c r="K258" s="25" t="str">
        <x:v>available</x:v>
      </x:c>
    </x:row>
    <x:row r="259" ht="18" customHeight="1">
      <x:c r="A259" s="25" t="str">
        <x:v>EEZ_946</x:v>
      </x:c>
      <x:c r="B259" s="25" t="str">
        <x:v>Morocco (Central)</x:v>
      </x:c>
      <x:c r="C259" s="25" t="str">
        <x:v>eez</x:v>
      </x:c>
      <x:c r="D259" s="31" t="n">
        <x:v>2019</x:v>
      </x:c>
      <x:c r="E259" s="25" t="n">
        <x:v>1209</x:v>
      </x:c>
      <x:c r="F259" s="25" t="n">
        <x:v>232</x:v>
      </x:c>
      <x:c r="G259" s="32" t="n">
        <x:v>947648.9249708245</x:v>
      </x:c>
      <x:c r="H259" s="32" t="n">
        <x:v>947648.9249708245</x:v>
      </x:c>
      <x:c r="I259" s="32" t="n">
        <x:v>0</x:v>
      </x:c>
      <x:c r="J259" s="36" t="b">
        <x:v>1</x:v>
      </x:c>
      <x:c r="K259" s="25" t="str">
        <x:v>available</x:v>
      </x:c>
    </x:row>
    <x:row r="260" ht="18" customHeight="1">
      <x:c r="A260" s="25" t="str">
        <x:v>EEZ_947</x:v>
      </x:c>
      <x:c r="B260" s="25" t="str">
        <x:v>Morocco (Mediterranean)</x:v>
      </x:c>
      <x:c r="C260" s="25" t="str">
        <x:v>eez</x:v>
      </x:c>
      <x:c r="D260" s="31" t="n">
        <x:v>2019</x:v>
      </x:c>
      <x:c r="E260" s="25" t="n">
        <x:v>1371</x:v>
      </x:c>
      <x:c r="F260" s="25" t="n">
        <x:v>110</x:v>
      </x:c>
      <x:c r="G260" s="32" t="n">
        <x:v>66046.1481549044</x:v>
      </x:c>
      <x:c r="H260" s="32" t="n">
        <x:v>66046.1481549044</x:v>
      </x:c>
      <x:c r="I260" s="32" t="n">
        <x:v>0</x:v>
      </x:c>
      <x:c r="J260" s="36" t="b">
        <x:v>1</x:v>
      </x:c>
      <x:c r="K260" s="25" t="str">
        <x:v>available</x:v>
      </x:c>
    </x:row>
    <x:row r="261" ht="18" customHeight="1">
      <x:c r="A261" s="25" t="str">
        <x:v>EEZ_948</x:v>
      </x:c>
      <x:c r="B261" s="25" t="str">
        <x:v>Morocco (South)</x:v>
      </x:c>
      <x:c r="C261" s="25" t="str">
        <x:v>eez</x:v>
      </x:c>
      <x:c r="D261" s="31" t="n">
        <x:v>2019</x:v>
      </x:c>
      <x:c r="E261" s="25" t="n">
        <x:v>1394</x:v>
      </x:c>
      <x:c r="F261" s="25" t="n">
        <x:v>227</x:v>
      </x:c>
      <x:c r="G261" s="32" t="n">
        <x:v>1708699.3094834064</x:v>
      </x:c>
      <x:c r="H261" s="32" t="n">
        <x:v>1708699.3094834066</x:v>
      </x:c>
      <x:c r="I261" s="32" t="n">
        <x:v>2.3283064365386963e-10</x:v>
      </x:c>
      <x:c r="J261" s="36" t="b">
        <x:v>1</x:v>
      </x:c>
      <x:c r="K261" s="25" t="str">
        <x:v>available</x:v>
      </x:c>
    </x:row>
    <x:row r="262" ht="18" customHeight="1">
      <x:c r="A262" s="25" t="str">
        <x:v>EEZ_949</x:v>
      </x:c>
      <x:c r="B262" s="25" t="str">
        <x:v>Nicaragua (Caribbean)</x:v>
      </x:c>
      <x:c r="C262" s="25" t="str">
        <x:v>eez</x:v>
      </x:c>
      <x:c r="D262" s="31" t="n">
        <x:v>2019</x:v>
      </x:c>
      <x:c r="E262" s="25" t="n">
        <x:v>94</x:v>
      </x:c>
      <x:c r="F262" s="25" t="n">
        <x:v>27</x:v>
      </x:c>
      <x:c r="G262" s="32" t="n">
        <x:v>34605.779645753995</x:v>
      </x:c>
      <x:c r="H262" s="32" t="n">
        <x:v>34605.779645754</x:v>
      </x:c>
      <x:c r="I262" s="32" t="n">
        <x:v>7.275957614183426e-12</x:v>
      </x:c>
      <x:c r="J262" s="36" t="b">
        <x:v>1</x:v>
      </x:c>
      <x:c r="K262" s="25" t="str">
        <x:v>available</x:v>
      </x:c>
    </x:row>
    <x:row r="263" ht="18" customHeight="1">
      <x:c r="A263" s="25" t="str">
        <x:v>EEZ_950</x:v>
      </x:c>
      <x:c r="B263" s="25" t="str">
        <x:v>Nicaragua (Pacific)</x:v>
      </x:c>
      <x:c r="C263" s="25" t="str">
        <x:v>eez</x:v>
      </x:c>
      <x:c r="D263" s="31" t="n">
        <x:v>2019</x:v>
      </x:c>
      <x:c r="E263" s="25" t="n">
        <x:v>175</x:v>
      </x:c>
      <x:c r="F263" s="25" t="n">
        <x:v>46</x:v>
      </x:c>
      <x:c r="G263" s="32" t="n">
        <x:v>24556.3459940686</x:v>
      </x:c>
      <x:c r="H263" s="32" t="n">
        <x:v>24556.345994068597</x:v>
      </x:c>
      <x:c r="I263" s="32" t="n">
        <x:v>-3.637978807091713e-12</x:v>
      </x:c>
      <x:c r="J263" s="36" t="b">
        <x:v>1</x:v>
      </x:c>
      <x:c r="K263" s="25" t="str">
        <x:v>available</x:v>
      </x:c>
    </x:row>
    <x:row r="264" ht="18" customHeight="1">
      <x:c r="A264" s="25" t="str">
        <x:v>EEZ_951</x:v>
      </x:c>
      <x:c r="B264" s="25" t="str">
        <x:v>Panama (Caribbean)</x:v>
      </x:c>
      <x:c r="C264" s="25" t="str">
        <x:v>eez</x:v>
      </x:c>
      <x:c r="D264" s="31" t="n">
        <x:v>2019</x:v>
      </x:c>
      <x:c r="E264" s="25" t="n">
        <x:v>32</x:v>
      </x:c>
      <x:c r="F264" s="25" t="n">
        <x:v>12</x:v>
      </x:c>
      <x:c r="G264" s="32" t="n">
        <x:v>1550.4602980179</x:v>
      </x:c>
      <x:c r="H264" s="32" t="n">
        <x:v>1550.4602980179</x:v>
      </x:c>
      <x:c r="I264" s="32" t="n">
        <x:v>0</x:v>
      </x:c>
      <x:c r="J264" s="36" t="b">
        <x:v>1</x:v>
      </x:c>
      <x:c r="K264" s="25" t="str">
        <x:v>available</x:v>
      </x:c>
    </x:row>
    <x:row r="265" ht="18" customHeight="1">
      <x:c r="A265" s="25" t="str">
        <x:v>EEZ_952</x:v>
      </x:c>
      <x:c r="B265" s="25" t="str">
        <x:v>Panama (Pacific)</x:v>
      </x:c>
      <x:c r="C265" s="25" t="str">
        <x:v>eez</x:v>
      </x:c>
      <x:c r="D265" s="31" t="n">
        <x:v>2019</x:v>
      </x:c>
      <x:c r="E265" s="25" t="n">
        <x:v>408</x:v>
      </x:c>
      <x:c r="F265" s="25" t="n">
        <x:v>67</x:v>
      </x:c>
      <x:c r="G265" s="32" t="n">
        <x:v>303382.6234939234</x:v>
      </x:c>
      <x:c r="H265" s="32" t="n">
        <x:v>303382.62349392334</x:v>
      </x:c>
      <x:c r="I265" s="32" t="n">
        <x:v>-5.820766091346741e-11</x:v>
      </x:c>
      <x:c r="J265" s="36" t="b">
        <x:v>1</x:v>
      </x:c>
      <x:c r="K265" s="25" t="str">
        <x:v>available</x:v>
      </x:c>
    </x:row>
    <x:row r="266" ht="18" customHeight="1">
      <x:c r="A266" s="25" t="str">
        <x:v>EEZ_953</x:v>
      </x:c>
      <x:c r="B266" s="25" t="str">
        <x:v>South Africa (Atlantic and Cape)</x:v>
      </x:c>
      <x:c r="C266" s="25" t="str">
        <x:v>eez</x:v>
      </x:c>
      <x:c r="D266" s="31" t="n">
        <x:v>2019</x:v>
      </x:c>
      <x:c r="E266" s="25" t="n">
        <x:v>860</x:v>
      </x:c>
      <x:c r="F266" s="25" t="n">
        <x:v>100</x:v>
      </x:c>
      <x:c r="G266" s="32" t="n">
        <x:v>649172.6258836818</x:v>
      </x:c>
      <x:c r="H266" s="32" t="n">
        <x:v>649172.6258836818</x:v>
      </x:c>
      <x:c r="I266" s="32" t="n">
        <x:v>0</x:v>
      </x:c>
      <x:c r="J266" s="36" t="b">
        <x:v>1</x:v>
      </x:c>
      <x:c r="K266" s="25" t="str">
        <x:v>available</x:v>
      </x:c>
    </x:row>
    <x:row r="267" ht="18" customHeight="1">
      <x:c r="A267" s="25" t="str">
        <x:v>EEZ_954</x:v>
      </x:c>
      <x:c r="B267" s="25" t="str">
        <x:v>South Africa (Indian Ocean Coast)</x:v>
      </x:c>
      <x:c r="C267" s="25" t="str">
        <x:v>eez</x:v>
      </x:c>
      <x:c r="D267" s="31" t="n">
        <x:v>2019</x:v>
      </x:c>
      <x:c r="E267" s="25" t="n">
        <x:v>482</x:v>
      </x:c>
      <x:c r="F267" s="25" t="n">
        <x:v>74</x:v>
      </x:c>
      <x:c r="G267" s="32" t="n">
        <x:v>11740.798835807702</x:v>
      </x:c>
      <x:c r="H267" s="32" t="n">
        <x:v>11740.7988358077</x:v>
      </x:c>
      <x:c r="I267" s="32" t="n">
        <x:v>-1.8189894035458565e-12</x:v>
      </x:c>
      <x:c r="J267" s="36" t="b">
        <x:v>1</x:v>
      </x:c>
      <x:c r="K267" s="25" t="str">
        <x:v>available</x:v>
      </x:c>
    </x:row>
    <x:row r="268" ht="18" customHeight="1">
      <x:c r="A268" s="25" t="str">
        <x:v>EEZ_956</x:v>
      </x:c>
      <x:c r="B268" s="25" t="str">
        <x:v>Thailand (Andaman Sea)</x:v>
      </x:c>
      <x:c r="C268" s="25" t="str">
        <x:v>eez</x:v>
      </x:c>
      <x:c r="D268" s="31" t="n">
        <x:v>2019</x:v>
      </x:c>
      <x:c r="E268" s="25" t="n">
        <x:v>1009</x:v>
      </x:c>
      <x:c r="F268" s="25" t="n">
        <x:v>69</x:v>
      </x:c>
      <x:c r="G268" s="32" t="n">
        <x:v>421454.1155394422</x:v>
      </x:c>
      <x:c r="H268" s="32" t="n">
        <x:v>421454.1155394422</x:v>
      </x:c>
      <x:c r="I268" s="32" t="n">
        <x:v>0</x:v>
      </x:c>
      <x:c r="J268" s="36" t="b">
        <x:v>1</x:v>
      </x:c>
      <x:c r="K268" s="25" t="str">
        <x:v>available</x:v>
      </x:c>
    </x:row>
    <x:row r="269" ht="18" customHeight="1">
      <x:c r="A269" s="25" t="str">
        <x:v>EEZ_957</x:v>
      </x:c>
      <x:c r="B269" s="25" t="str">
        <x:v>Thailand (Gulf of Thailand)</x:v>
      </x:c>
      <x:c r="C269" s="25" t="str">
        <x:v>eez</x:v>
      </x:c>
      <x:c r="D269" s="31" t="n">
        <x:v>2019</x:v>
      </x:c>
      <x:c r="E269" s="25" t="n">
        <x:v>1054</x:v>
      </x:c>
      <x:c r="F269" s="25" t="n">
        <x:v>59</x:v>
      </x:c>
      <x:c r="G269" s="32" t="n">
        <x:v>1326966.3114427114</x:v>
      </x:c>
      <x:c r="H269" s="32" t="n">
        <x:v>1326966.3114427112</x:v>
      </x:c>
      <x:c r="I269" s="32" t="n">
        <x:v>-2.3283064365386963e-10</x:v>
      </x:c>
      <x:c r="J269" s="36" t="b">
        <x:v>1</x:v>
      </x:c>
      <x:c r="K269" s="25" t="str">
        <x:v>available</x:v>
      </x:c>
    </x:row>
    <x:row r="270" ht="18" customHeight="1">
      <x:c r="A270" s="25" t="str">
        <x:v>EEZ_958</x:v>
      </x:c>
      <x:c r="B270" s="25" t="str">
        <x:v>USA (Alaska, Arctic)</x:v>
      </x:c>
      <x:c r="C270" s="25" t="str">
        <x:v>eez</x:v>
      </x:c>
      <x:c r="D270" s="31" t="n">
        <x:v>2019</x:v>
      </x:c>
      <x:c r="E270" s="25" t="n">
        <x:v>74</x:v>
      </x:c>
      <x:c r="F270" s="25" t="n">
        <x:v>19</x:v>
      </x:c>
      <x:c r="G270" s="32" t="n">
        <x:v>1473.4283625649998</x:v>
      </x:c>
      <x:c r="H270" s="32" t="n">
        <x:v>1473.428362565</x:v>
      </x:c>
      <x:c r="I270" s="32" t="n">
        <x:v>2.2737367544323206e-13</x:v>
      </x:c>
      <x:c r="J270" s="36" t="b">
        <x:v>1</x:v>
      </x:c>
      <x:c r="K270" s="25" t="str">
        <x:v>available</x:v>
      </x:c>
    </x:row>
    <x:row r="271" ht="18" customHeight="1">
      <x:c r="A271" s="25" t="str">
        <x:v>EEZ_959</x:v>
      </x:c>
      <x:c r="B271" s="25" t="str">
        <x:v>USA (Alaska, Subarctic)</x:v>
      </x:c>
      <x:c r="C271" s="25" t="str">
        <x:v>eez</x:v>
      </x:c>
      <x:c r="D271" s="31" t="n">
        <x:v>2019</x:v>
      </x:c>
      <x:c r="E271" s="25" t="n">
        <x:v>474</x:v>
      </x:c>
      <x:c r="F271" s="25" t="n">
        <x:v>82</x:v>
      </x:c>
      <x:c r="G271" s="32" t="n">
        <x:v>2640185.1931024343</x:v>
      </x:c>
      <x:c r="H271" s="32" t="n">
        <x:v>2640185.1931024347</x:v>
      </x:c>
      <x:c r="I271" s="32" t="n">
        <x:v>4.656612873077393e-10</x:v>
      </x:c>
      <x:c r="J271" s="36" t="b">
        <x:v>1</x:v>
      </x:c>
      <x:c r="K271" s="25" t="str">
        <x:v>available</x:v>
      </x:c>
    </x:row>
    <x:row r="272" ht="18" customHeight="1">
      <x:c r="A272" s="25" t="str">
        <x:v>EEZ_962</x:v>
      </x:c>
      <x:c r="B272" s="25" t="str">
        <x:v>Spain (mainland, Med and Gulf of Cadiz)</x:v>
      </x:c>
      <x:c r="C272" s="25" t="str">
        <x:v>eez</x:v>
      </x:c>
      <x:c r="D272" s="31" t="n">
        <x:v>2019</x:v>
      </x:c>
      <x:c r="E272" s="25" t="n">
        <x:v>5796</x:v>
      </x:c>
      <x:c r="F272" s="25" t="n">
        <x:v>375</x:v>
      </x:c>
      <x:c r="G272" s="32" t="n">
        <x:v>200667.82998734072</x:v>
      </x:c>
      <x:c r="H272" s="32" t="n">
        <x:v>200667.8299873407</x:v>
      </x:c>
      <x:c r="I272" s="32" t="n">
        <x:v>-2.9103830456733704e-11</x:v>
      </x:c>
      <x:c r="J272" s="36" t="b">
        <x:v>1</x:v>
      </x:c>
      <x:c r="K272" s="25" t="str">
        <x:v>available</x:v>
      </x:c>
    </x:row>
    <x:row r="273" ht="18" customHeight="1">
      <x:c r="A273" s="25" t="str">
        <x:v>EEZ_963</x:v>
      </x:c>
      <x:c r="B273" s="25" t="str">
        <x:v>Spain (Northwest)</x:v>
      </x:c>
      <x:c r="C273" s="25" t="str">
        <x:v>eez</x:v>
      </x:c>
      <x:c r="D273" s="31" t="n">
        <x:v>2019</x:v>
      </x:c>
      <x:c r="E273" s="25" t="n">
        <x:v>4044</x:v>
      </x:c>
      <x:c r="F273" s="25" t="n">
        <x:v>312</x:v>
      </x:c>
      <x:c r="G273" s="32" t="n">
        <x:v>194491.9853032628</x:v>
      </x:c>
      <x:c r="H273" s="32" t="n">
        <x:v>194491.98530326283</x:v>
      </x:c>
      <x:c r="I273" s="32" t="n">
        <x:v>2.9103830456733704e-11</x:v>
      </x:c>
      <x:c r="J273" s="36" t="b">
        <x:v>1</x:v>
      </x:c>
      <x:c r="K273" s="25" t="str">
        <x:v>available</x:v>
      </x:c>
    </x:row>
    <x:row r="274" ht="18" customHeight="1">
      <x:c r="A274" s="25" t="str">
        <x:v>EEZ_966</x:v>
      </x:c>
      <x:c r="B274" s="25" t="str">
        <x:v>Türkiye (Marmara Sea)</x:v>
      </x:c>
      <x:c r="C274" s="25" t="str">
        <x:v>eez</x:v>
      </x:c>
      <x:c r="D274" s="31" t="n">
        <x:v>2019</x:v>
      </x:c>
      <x:c r="E274" s="25" t="n">
        <x:v>1993</x:v>
      </x:c>
      <x:c r="F274" s="25" t="n">
        <x:v>89</x:v>
      </x:c>
      <x:c r="G274" s="32" t="n">
        <x:v>135279.2422413837</x:v>
      </x:c>
      <x:c r="H274" s="32" t="n">
        <x:v>135279.2422413837</x:v>
      </x:c>
      <x:c r="I274" s="32" t="n">
        <x:v>0</x:v>
      </x:c>
      <x:c r="J274" s="36" t="b">
        <x:v>1</x:v>
      </x:c>
      <x:c r="K274" s="25" t="str">
        <x:v>available</x:v>
      </x:c>
    </x:row>
    <x:row r="275" ht="18" customHeight="1">
      <x:c r="A275" s="25" t="str">
        <x:v>EEZ_967</x:v>
      </x:c>
      <x:c r="B275" s="25" t="str">
        <x:v>Aruba (Netherlands)</x:v>
      </x:c>
      <x:c r="C275" s="25" t="str">
        <x:v>eez</x:v>
      </x:c>
      <x:c r="D275" s="31" t="n">
        <x:v>2019</x:v>
      </x:c>
      <x:c r="E275" s="25" t="n">
        <x:v>399</x:v>
      </x:c>
      <x:c r="F275" s="25" t="n">
        <x:v>63</x:v>
      </x:c>
      <x:c r="G275" s="32" t="n">
        <x:v>2447.9523494379</x:v>
      </x:c>
      <x:c r="H275" s="32" t="n">
        <x:v>2447.9523494378996</x:v>
      </x:c>
      <x:c r="I275" s="32" t="n">
        <x:v>-4.547473508864641e-13</x:v>
      </x:c>
      <x:c r="J275" s="36" t="b">
        <x:v>1</x:v>
      </x:c>
      <x:c r="K275" s="25" t="str">
        <x:v>available</x:v>
      </x:c>
    </x:row>
    <x:row r="276" ht="18" customHeight="1">
      <x:c r="A276" s="25" t="str">
        <x:v>EEZ_968</x:v>
      </x:c>
      <x:c r="B276" s="25" t="str">
        <x:v>United Arab Emirates (Fujairah)</x:v>
      </x:c>
      <x:c r="C276" s="25" t="str">
        <x:v>eez</x:v>
      </x:c>
      <x:c r="D276" s="31" t="n">
        <x:v>2019</x:v>
      </x:c>
      <x:c r="E276" s="25" t="n">
        <x:v>869</x:v>
      </x:c>
      <x:c r="F276" s="25" t="n">
        <x:v>51</x:v>
      </x:c>
      <x:c r="G276" s="32" t="n">
        <x:v>34815.7976770108</x:v>
      </x:c>
      <x:c r="H276" s="32" t="n">
        <x:v>34815.79767701079</x:v>
      </x:c>
      <x:c r="I276" s="32" t="n">
        <x:v>-7.275957614183426e-12</x:v>
      </x:c>
      <x:c r="J276" s="36" t="b">
        <x:v>1</x:v>
      </x:c>
      <x:c r="K276" s="25" t="str">
        <x:v>available</x:v>
      </x:c>
    </x:row>
    <x:row r="277" ht="18" customHeight="1">
      <x:c r="A277" s="25" t="str">
        <x:v>EEZ_969</x:v>
      </x:c>
      <x:c r="B277" s="25" t="str">
        <x:v>Fernando de Noronha (Brazil)</x:v>
      </x:c>
      <x:c r="C277" s="25" t="str">
        <x:v>eez</x:v>
      </x:c>
      <x:c r="D277" s="31" t="n">
        <x:v>2019</x:v>
      </x:c>
      <x:c r="E277" s="25" t="n">
        <x:v>238</x:v>
      </x:c>
      <x:c r="F277" s="25" t="n">
        <x:v>39</x:v>
      </x:c>
      <x:c r="G277" s="32" t="n">
        <x:v>7461.650372688001</x:v>
      </x:c>
      <x:c r="H277" s="32" t="n">
        <x:v>7461.650372688001</x:v>
      </x:c>
      <x:c r="I277" s="32" t="n">
        <x:v>0</x:v>
      </x:c>
      <x:c r="J277" s="36" t="b">
        <x:v>1</x:v>
      </x:c>
      <x:c r="K277" s="25" t="str">
        <x:v>available</x:v>
      </x:c>
    </x:row>
    <x:row r="278" ht="18" customHeight="1">
      <x:c r="A278" s="25" t="str">
        <x:v>EEZ_970</x:v>
      </x:c>
      <x:c r="B278" s="25" t="str">
        <x:v>St Paul and St. Peter Archipelago (Brazil)</x:v>
      </x:c>
      <x:c r="C278" s="25" t="str">
        <x:v>eez</x:v>
      </x:c>
      <x:c r="D278" s="31" t="n">
        <x:v>2019</x:v>
      </x:c>
      <x:c r="E278" s="25" t="n">
        <x:v>68</x:v>
      </x:c>
      <x:c r="F278" s="25" t="n">
        <x:v>16</x:v>
      </x:c>
      <x:c r="G278" s="32" t="n">
        <x:v>6274.562444918601</x:v>
      </x:c>
      <x:c r="H278" s="32" t="n">
        <x:v>6274.562444918601</x:v>
      </x:c>
      <x:c r="I278" s="32" t="n">
        <x:v>0</x:v>
      </x:c>
      <x:c r="J278" s="36" t="b">
        <x:v>1</x:v>
      </x:c>
      <x:c r="K278" s="25" t="str">
        <x:v>available</x:v>
      </x:c>
    </x:row>
    <x:row r="279" ht="18" customHeight="1">
      <x:c r="A279" s="25" t="str">
        <x:v>EEZ_971</x:v>
      </x:c>
      <x:c r="B279" s="25" t="str">
        <x:v>Ogasawara Isl.  / Bonin Islands (Japan)</x:v>
      </x:c>
      <x:c r="C279" s="25" t="str">
        <x:v>eez</x:v>
      </x:c>
      <x:c r="D279" s="31" t="n">
        <x:v>2019</x:v>
      </x:c>
      <x:c r="E279" s="25" t="n">
        <x:v>217</x:v>
      </x:c>
      <x:c r="F279" s="25" t="n">
        <x:v>29</x:v>
      </x:c>
      <x:c r="G279" s="32" t="n">
        <x:v>18442.865565138098</x:v>
      </x:c>
      <x:c r="H279" s="32" t="n">
        <x:v>18442.865565138098</x:v>
      </x:c>
      <x:c r="I279" s="32" t="n">
        <x:v>0</x:v>
      </x:c>
      <x:c r="J279" s="36" t="b">
        <x:v>1</x:v>
      </x:c>
      <x:c r="K279" s="25" t="str">
        <x:v>available</x:v>
      </x:c>
    </x:row>
    <x:row r="280" ht="18" customHeight="1">
      <x:c r="A280" s="25" t="str">
        <x:v>EEZ_972</x:v>
      </x:c>
      <x:c r="B280" s="25" t="str">
        <x:v>Glorieuses Isl. (France)</x:v>
      </x:c>
      <x:c r="C280" s="25" t="str">
        <x:v>eez</x:v>
      </x:c>
      <x:c r="D280" s="31" t="n">
        <x:v>2019</x:v>
      </x:c>
      <x:c r="E280" s="25" t="n">
        <x:v>17</x:v>
      </x:c>
      <x:c r="F280" s="25" t="n">
        <x:v>9</x:v>
      </x:c>
      <x:c r="G280" s="32" t="n">
        <x:v>102.51420178960001</x:v>
      </x:c>
      <x:c r="H280" s="32" t="n">
        <x:v>102.51420178960001</x:v>
      </x:c>
      <x:c r="I280" s="32" t="n">
        <x:v>0</x:v>
      </x:c>
      <x:c r="J280" s="36" t="b">
        <x:v>1</x:v>
      </x:c>
      <x:c r="K280" s="25" t="str">
        <x:v>available</x:v>
      </x:c>
    </x:row>
    <x:row r="281" ht="18" customHeight="1">
      <x:c r="A281" s="25" t="str">
        <x:v>EEZ_973</x:v>
      </x:c>
      <x:c r="B281" s="25" t="str">
        <x:v>Korea (North, Yellow Sea)</x:v>
      </x:c>
      <x:c r="C281" s="25" t="str">
        <x:v>eez</x:v>
      </x:c>
      <x:c r="D281" s="31" t="n">
        <x:v>2019</x:v>
      </x:c>
      <x:c r="E281" s="25" t="n">
        <x:v>320</x:v>
      </x:c>
      <x:c r="F281" s="25" t="n">
        <x:v>58</x:v>
      </x:c>
      <x:c r="G281" s="32" t="n">
        <x:v>89045.4804653548</x:v>
      </x:c>
      <x:c r="H281" s="32" t="n">
        <x:v>89045.48046535479</x:v>
      </x:c>
      <x:c r="I281" s="32" t="n">
        <x:v>-1.4551915228366852e-11</x:v>
      </x:c>
      <x:c r="J281" s="36" t="b">
        <x:v>1</x:v>
      </x:c>
      <x:c r="K281" s="25" t="str">
        <x:v>available</x:v>
      </x:c>
    </x:row>
    <x:row r="282" ht="18" customHeight="1">
      <x:c r="A282" s="25" t="str">
        <x:v>EEZ_974</x:v>
      </x:c>
      <x:c r="B282" s="25" t="str">
        <x:v>Korea (North, Sea of Japan)</x:v>
      </x:c>
      <x:c r="C282" s="25" t="str">
        <x:v>eez</x:v>
      </x:c>
      <x:c r="D282" s="31" t="n">
        <x:v>2019</x:v>
      </x:c>
      <x:c r="E282" s="25" t="n">
        <x:v>265</x:v>
      </x:c>
      <x:c r="F282" s="25" t="n">
        <x:v>53</x:v>
      </x:c>
      <x:c r="G282" s="32" t="n">
        <x:v>177084.6873231058</x:v>
      </x:c>
      <x:c r="H282" s="32" t="n">
        <x:v>177084.68732310584</x:v>
      </x:c>
      <x:c r="I282" s="32" t="n">
        <x:v>2.9103830456733704e-11</x:v>
      </x:c>
      <x:c r="J282" s="36" t="b">
        <x:v>1</x:v>
      </x:c>
      <x:c r="K282" s="25" t="str">
        <x:v>available</x:v>
      </x:c>
    </x:row>
    <x:row r="283" ht="18" customHeight="1">
      <x:c r="A283" s="25" t="str">
        <x:v>EEZ_977</x:v>
      </x:c>
      <x:c r="B283" s="25" t="str">
        <x:v>Socotra (Yemen)</x:v>
      </x:c>
      <x:c r="C283" s="25" t="str">
        <x:v>eez</x:v>
      </x:c>
      <x:c r="D283" s="31" t="n">
        <x:v>2019</x:v>
      </x:c>
      <x:c r="E283" s="25" t="n">
        <x:v>1042</x:v>
      </x:c>
      <x:c r="F283" s="25" t="n">
        <x:v>73</x:v>
      </x:c>
      <x:c r="G283" s="32" t="n">
        <x:v>5568.2319259029</x:v>
      </x:c>
      <x:c r="H283" s="32" t="n">
        <x:v>5568.2319259029</x:v>
      </x:c>
      <x:c r="I283" s="32" t="n">
        <x:v>0</x:v>
      </x:c>
      <x:c r="J283" s="36" t="b">
        <x:v>1</x:v>
      </x:c>
      <x:c r="K283" s="25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32666f35c4dc4d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PPR eez configuration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Scope</x:v>
      </x:c>
      <x:c r="B4" s="17" t="str">
        <x:v>all Sea Around Us EEZ units; overlapping alternatives to LMEs</x:v>
      </x:c>
      <x:c r="C4" s="18" t="str">
        <x:v>All EEZs; flags only, no filtering or replacements</x:v>
      </x:c>
    </x:row>
    <x:row r="5">
      <x:c r="A5" s="22" t="str">
        <x:v>Spatial units</x:v>
      </x:c>
      <x:c r="B5" s="17" t="n">
        <x:v>282</x:v>
      </x:c>
      <x:c r="C5" s="18" t="str">
        <x:v>0 LMEs + 0 High Seas units + 282 EEZs</x:v>
      </x:c>
    </x:row>
    <x:row r="6">
      <x:c r="A6" s="22" t="str">
        <x:v>Year</x:v>
      </x:c>
      <x:c r="B6" s="17" t="n">
        <x:v>2019</x:v>
      </x:c>
      <x:c r="C6" s="18" t="str">
        <x:v>Latest year present in every configured catch archive</x:v>
      </x:c>
    </x:row>
    <x:row r="7">
      <x:c r="A7" s="22" t="str">
        <x:v>Transfer efficiency</x:v>
      </x:c>
      <x:c r="B7" s="24" t="n">
        <x:v>0.1</x:v>
      </x:c>
      <x:c r="C7" s="18" t="str">
        <x:v>Fixed TE for the approved 1995 trophic-chain method</x:v>
      </x:c>
    </x:row>
    <x:row r="8">
      <x:c r="A8" s="22" t="str">
        <x:v>SPPR</x:v>
      </x:c>
      <x:c r="B8" s="17" t="str">
        <x:v>(1 / TE)^(TL - 1)</x:v>
      </x:c>
      <x:c r="C8" s="18" t="str">
        <x:v>With TE=0.10, SPPR = 10^(TL-1)</x:v>
      </x:c>
    </x:row>
    <x:row r="9">
      <x:c r="A9" s="22" t="str">
        <x:v>PPR</x:v>
      </x:c>
      <x:c r="B9" s="17" t="str">
        <x:v>Catch tonnes × SPPR</x:v>
      </x:c>
      <x:c r="C9" s="18" t="str">
        <x:v>Unit: tonnes primary-production equivalent</x:v>
      </x:c>
    </x:row>
    <x:row r="10">
      <x:c r="A10" s="22" t="str">
        <x:v>Wet-weight/carbon divisor</x:v>
      </x:c>
      <x:c r="B10" s="17" t="str">
        <x:v>Not applied</x:v>
      </x:c>
      <x:c r="C10" s="18" t="str">
        <x:v>The paper's separate /9 conversion is omitted per the approved specification</x:v>
      </x:c>
    </x:row>
    <x:row r="11">
      <x:c r="A11" s="22" t="str">
        <x:v>Catch types</x:v>
      </x:c>
      <x:c r="B11" s="17" t="str">
        <x:v>Landings, Discards</x:v>
      </x:c>
      <x:c r="C11" s="18" t="str">
        <x:v>Sea Around Us reconstructed catch scope</x:v>
      </x:c>
    </x:row>
    <x:row r="12">
      <x:c r="A12" s="22" t="str">
        <x:v>Reporting status</x:v>
      </x:c>
      <x:c r="B12" s="17" t="str">
        <x:v>Reported, Unreported</x:v>
      </x:c>
      <x:c r="C12" s="18" t="str">
        <x:v>Both reported and reconstructed unreported catch</x:v>
      </x:c>
    </x:row>
    <x:row r="13">
      <x:c r="A13" s="22" t="str">
        <x:v>TL primary source</x:v>
      </x:c>
      <x:c r="B13" s="17" t="str">
        <x:v>2020 supplement MeanTL</x:v>
      </x:c>
      <x:c r="C13" s="18" t="str">
        <x:v>The supplement's alternative SPPR columns are not used</x:v>
      </x:c>
    </x:row>
    <x:row r="14">
      <x:c r="A14" s="23" t="str">
        <x:v>TL secondary source</x:v>
      </x:c>
      <x:c r="B14" s="20" t="str">
        <x:v>Sea Around Us exploited organisms</x:v>
      </x:c>
      <x:c r="C14" s="21" t="str">
        <x:v>Exact scientific-name matches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Sources and reproducibility notes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Sea Around Us data</x:v>
      </x:c>
      <x:c r="B4" s="17" t="str">
        <x:v>https://www.seaaroundus.org/data/</x:v>
      </x:c>
      <x:c r="C4" s="18" t="str">
        <x:v>Region, catch, and High Seas definitions</x:v>
      </x:c>
    </x:row>
    <x:row r="5">
      <x:c r="A5" s="22" t="str">
        <x:v>Sea Around Us guide</x:v>
      </x:c>
      <x:c r="B5" s="17" t="str">
        <x:v>https://www.seaaroundus.org/tools-guide/</x:v>
      </x:c>
      <x:c r="C5" s="18" t="str">
        <x:v>Download fields and reconstructed-catch notes</x:v>
      </x:c>
    </x:row>
    <x:row r="6">
      <x:c r="A6" s="22" t="str">
        <x:v>Sea Around Us API</x:v>
      </x:c>
      <x:c r="B6" s="17" t="str">
        <x:v>https://api.seaaroundus.org/api/v1/</x:v>
      </x:c>
      <x:c r="C6" s="18" t="str">
        <x:v>Frozen raw downloads stored with the pipeline</x:v>
      </x:c>
    </x:row>
    <x:row r="7">
      <x:c r="A7" s="22" t="str">
        <x:v>1995 method</x:v>
      </x:c>
      <x:c r="B7" s="17" t="str">
        <x:v>Pauly &amp; Christensen (1995), Nature 374:255-257</x:v>
      </x:c>
      <x:c r="C7" s="18" t="str">
        <x:v>TE=0.10 trophic-chain calculation</x:v>
      </x:c>
    </x:row>
    <x:row r="8">
      <x:c r="A8" s="22" t="str">
        <x:v>2020 supplement</x:v>
      </x:c>
      <x:c r="B8" s="17" t="str">
        <x:v>sources/2020 sup.xlsx</x:v>
      </x:c>
      <x:c r="C8" s="18" t="str">
        <x:v>MeanTL only; no Luong regression SPPR used</x:v>
      </x:c>
    </x:row>
    <x:row r="9">
      <x:c r="A9" s="23" t="str">
        <x:v>Interpretation</x:v>
      </x:c>
      <x:c r="B9" s="20" t="str">
        <x:v>EEZ fractions sum to 100%</x:v>
      </x:c>
      <x:c r="C9" s="21" t="str">
        <x:v>EEZs overlap LMEs; do not sum spatial systems as a world total</x:v>
      </x:c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15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24" hidden="0" customWidth="1"/>
    <x:col min="14" max="14" width="24" hidden="0" customWidth="1"/>
    <x:col min="15" max="15" width="15" hidden="0" customWidth="1"/>
    <x:col min="16" max="16" width="15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48" customHeight="1">
      <x:c r="A1" s="30" t="str">
        <x:v>unit_id</x:v>
      </x:c>
      <x:c r="B1" s="30" t="str">
        <x:v>eez_unit_id</x:v>
      </x:c>
      <x:c r="C1" s="30" t="str">
        <x:v>eez_name</x:v>
      </x:c>
      <x:c r="D1" s="30" t="str">
        <x:v>sau_region_id</x:v>
      </x:c>
      <x:c r="E1" s="30" t="str">
        <x:v>area_km2</x:v>
      </x:c>
      <x:c r="F1" s="30" t="str">
        <x:v>lme_union_intersection_km2</x:v>
      </x:c>
      <x:c r="G1" s="30" t="str">
        <x:v>lme_overlap_fraction_of_eez</x:v>
      </x:c>
      <x:c r="H1" s="30" t="str">
        <x:v>hs_union_intersection_km2</x:v>
      </x:c>
      <x:c r="I1" s="30" t="str">
        <x:v>hs_overlap_fraction_of_eez</x:v>
      </x:c>
      <x:c r="J1" s="30" t="str">
        <x:v>uncovered_by_lme_or_hs_km2</x:v>
      </x:c>
      <x:c r="K1" s="30" t="str">
        <x:v>geometry_repaired</x:v>
      </x:c>
      <x:c r="L1" s="30" t="str">
        <x:v>flag_add_low_lme_overlap</x:v>
      </x:c>
      <x:c r="M1" s="30" t="str">
        <x:v>flag_prefer_eez_candidate</x:v>
      </x:c>
      <x:c r="N1" s="30" t="str">
        <x:v>flag_review_110_120</x:v>
      </x:c>
      <x:c r="O1" s="30" t="str">
        <x:v>prefer_eez_lme_ids</x:v>
      </x:c>
      <x:c r="P1" s="30" t="str">
        <x:v>review_110_120_lme_ids</x:v>
      </x:c>
      <x:c r="Q1" s="30" t="str">
        <x:v>mostly_contained_lme_ids</x:v>
      </x:c>
      <x:c r="R1" s="30" t="str">
        <x:v>mostly_contained_lme_count</x:v>
      </x:c>
      <x:c r="S1" s="30" t="str">
        <x:v>max_lme_containment_fraction</x:v>
      </x:c>
      <x:c r="T1" s="30" t="str">
        <x:v>max_eez_to_lme_area_ratio</x:v>
      </x:c>
      <x:c r="U1" s="30" t="str">
        <x:v>max_eez_to_mostly_contained_lme_area_ratio</x:v>
      </x:c>
    </x:row>
    <x:row r="2" ht="18" customHeight="1">
      <x:c r="A2" s="25" t="str">
        <x:v>EEZ_008</x:v>
      </x:c>
      <x:c r="B2" s="25" t="str">
        <x:v>EEZ_008</x:v>
      </x:c>
      <x:c r="C2" s="25" t="str">
        <x:v>Albania</x:v>
      </x:c>
      <x:c r="D2" s="25" t="n">
        <x:v>8</x:v>
      </x:c>
      <x:c r="E2" s="32" t="n">
        <x:v>12219.555135005918</x:v>
      </x:c>
      <x:c r="F2" s="32" t="n">
        <x:v>12091.177754117587</x:v>
      </x:c>
      <x:c r="G2" s="34" t="n">
        <x:f>F2/E2</x:f>
        <x:v>0.9894941035520547</x:v>
      </x:c>
      <x:c r="H2" s="32" t="n">
        <x:v>0</x:v>
      </x:c>
      <x:c r="I2" s="34" t="n">
        <x:f>H2/E2</x:f>
        <x:v>0</x:v>
      </x:c>
      <x:c r="J2" s="32" t="n">
        <x:v>128.3787959285591</x:v>
      </x:c>
      <x:c r="K2" s="36" t="b">
        <x:v>1</x:v>
      </x:c>
      <x:c r="L2" s="25" t="b">
        <x:f>G2&lt;'Selection Rules'!$B$4</x:f>
        <x:v>0</x:v>
      </x:c>
      <x:c r="M2" s="25" t="b">
        <x:f>SUMIF('EEZ LME Pairs'!$A$2:$A$351,A2,'EEZ LME Pairs'!$L$2:$L$351)&gt;0</x:f>
        <x:v>0</x:v>
      </x:c>
      <x:c r="N2" s="25" t="b">
        <x:f>SUMIF('EEZ LME Pairs'!$A$2:$A$351,A2,'EEZ LME Pairs'!$M$2:$M$351)&gt;0</x:f>
        <x:v>0</x:v>
      </x:c>
      <x:c r="O2" s="25" t="str"/>
      <x:c r="P2" s="25" t="str"/>
      <x:c r="Q2" s="25" t="str"/>
      <x:c r="R2" s="35" t="n">
        <x:v>0</x:v>
      </x:c>
      <x:c r="S2" s="34" t="n">
        <x:v>0.004783278732778517</x:v>
      </x:c>
      <x:c r="T2" s="33" t="n">
        <x:v>0.004834064918232108</x:v>
      </x:c>
      <x:c r="U2" s="33" t="n">
        <x:v>0</x:v>
      </x:c>
    </x:row>
    <x:row r="3" ht="18" customHeight="1">
      <x:c r="A3" s="25" t="str">
        <x:v>EEZ_012</x:v>
      </x:c>
      <x:c r="B3" s="25" t="str">
        <x:v>EEZ_012</x:v>
      </x:c>
      <x:c r="C3" s="25" t="str">
        <x:v>Algeria</x:v>
      </x:c>
      <x:c r="D3" s="25" t="n">
        <x:v>12</x:v>
      </x:c>
      <x:c r="E3" s="32" t="n">
        <x:v>131003.5061804871</x:v>
      </x:c>
      <x:c r="F3" s="32" t="n">
        <x:v>130687.93479332548</x:v>
      </x:c>
      <x:c r="G3" s="34" t="n">
        <x:f>F3/E3</x:f>
        <x:v>0.9975911225862394</x:v>
      </x:c>
      <x:c r="H3" s="32" t="n">
        <x:v>0</x:v>
      </x:c>
      <x:c r="I3" s="34" t="n">
        <x:f>H3/E3</x:f>
        <x:v>0</x:v>
      </x:c>
      <x:c r="J3" s="32" t="n">
        <x:v>315.56895027805956</x:v>
      </x:c>
      <x:c r="K3" s="36" t="b">
        <x:v>0</x:v>
      </x:c>
      <x:c r="L3" s="25" t="b">
        <x:f>G3&lt;'Selection Rules'!$B$4</x:f>
        <x:v>0</x:v>
      </x:c>
      <x:c r="M3" s="25" t="b">
        <x:f>SUMIF('EEZ LME Pairs'!$A$2:$A$351,A3,'EEZ LME Pairs'!$L$2:$L$351)&gt;0</x:f>
        <x:v>0</x:v>
      </x:c>
      <x:c r="N3" s="25" t="b">
        <x:f>SUMIF('EEZ LME Pairs'!$A$2:$A$351,A3,'EEZ LME Pairs'!$M$2:$M$351)&gt;0</x:f>
        <x:v>0</x:v>
      </x:c>
      <x:c r="O3" s="25" t="str"/>
      <x:c r="P3" s="25" t="str"/>
      <x:c r="Q3" s="25" t="str"/>
      <x:c r="R3" s="35" t="n">
        <x:v>0</x:v>
      </x:c>
      <x:c r="S3" s="34" t="n">
        <x:v>0.0517002422625686</x:v>
      </x:c>
      <x:c r="T3" s="33" t="n">
        <x:v>0.051825082533349456</x:v>
      </x:c>
      <x:c r="U3" s="33" t="n">
        <x:v>0</x:v>
      </x:c>
    </x:row>
    <x:row r="4" ht="18" customHeight="1">
      <x:c r="A4" s="25" t="str">
        <x:v>EEZ_016</x:v>
      </x:c>
      <x:c r="B4" s="25" t="str">
        <x:v>EEZ_016</x:v>
      </x:c>
      <x:c r="C4" s="25" t="str">
        <x:v>American Samoa</x:v>
      </x:c>
      <x:c r="D4" s="25" t="n">
        <x:v>16</x:v>
      </x:c>
      <x:c r="E4" s="32" t="n">
        <x:v>404096.0922091678</x:v>
      </x:c>
      <x:c r="F4" s="32" t="n">
        <x:v>0</x:v>
      </x:c>
      <x:c r="G4" s="34" t="n">
        <x:f>F4/E4</x:f>
        <x:v>0</x:v>
      </x:c>
      <x:c r="H4" s="32" t="n">
        <x:v>0</x:v>
      </x:c>
      <x:c r="I4" s="34" t="n">
        <x:f>H4/E4</x:f>
        <x:v>0</x:v>
      </x:c>
      <x:c r="J4" s="32" t="n">
        <x:v>404096.09220916766</x:v>
      </x:c>
      <x:c r="K4" s="36" t="b">
        <x:v>0</x:v>
      </x:c>
      <x:c r="L4" s="25" t="b">
        <x:f>G4&lt;'Selection Rules'!$B$4</x:f>
        <x:v>1</x:v>
      </x:c>
      <x:c r="M4" s="25" t="b">
        <x:f>SUMIF('EEZ LME Pairs'!$A$2:$A$351,A4,'EEZ LME Pairs'!$L$2:$L$351)&gt;0</x:f>
        <x:v>0</x:v>
      </x:c>
      <x:c r="N4" s="25" t="b">
        <x:f>SUMIF('EEZ LME Pairs'!$A$2:$A$351,A4,'EEZ LME Pairs'!$M$2:$M$351)&gt;0</x:f>
        <x:v>0</x:v>
      </x:c>
      <x:c r="O4" s="25" t="str"/>
      <x:c r="P4" s="25" t="str"/>
      <x:c r="Q4" s="25" t="str"/>
      <x:c r="R4" s="35" t="n">
        <x:v>0</x:v>
      </x:c>
      <x:c r="S4" s="34" t="n">
        <x:v>0</x:v>
      </x:c>
      <x:c r="T4" s="33" t="n">
        <x:v>0</x:v>
      </x:c>
      <x:c r="U4" s="33" t="n">
        <x:v>0</x:v>
      </x:c>
    </x:row>
    <x:row r="5" ht="18" customHeight="1">
      <x:c r="A5" s="25" t="str">
        <x:v>EEZ_024</x:v>
      </x:c>
      <x:c r="B5" s="25" t="str">
        <x:v>EEZ_024</x:v>
      </x:c>
      <x:c r="C5" s="25" t="str">
        <x:v>Angola</x:v>
      </x:c>
      <x:c r="D5" s="25" t="n">
        <x:v>24</x:v>
      </x:c>
      <x:c r="E5" s="32" t="n">
        <x:v>493804.0339161999</x:v>
      </x:c>
      <x:c r="F5" s="32" t="n">
        <x:v>492555.7261566849</x:v>
      </x:c>
      <x:c r="G5" s="34" t="n">
        <x:f>F5/E5</x:f>
        <x:v>0.9974720584001409</x:v>
      </x:c>
      <x:c r="H5" s="32" t="n">
        <x:v>38.774028398767584</x:v>
      </x:c>
      <x:c r="I5" s="34" t="n">
        <x:f>H5/E5</x:f>
        <x:v>0.00007852108475352726</x:v>
      </x:c>
      <x:c r="J5" s="32" t="n">
        <x:v>1248.3080538561546</x:v>
      </x:c>
      <x:c r="K5" s="36" t="b">
        <x:v>0</x:v>
      </x:c>
      <x:c r="L5" s="25" t="b">
        <x:f>G5&lt;'Selection Rules'!$B$4</x:f>
        <x:v>0</x:v>
      </x:c>
      <x:c r="M5" s="25" t="b">
        <x:f>SUMIF('EEZ LME Pairs'!$A$2:$A$351,A5,'EEZ LME Pairs'!$L$2:$L$351)&gt;0</x:f>
        <x:v>0</x:v>
      </x:c>
      <x:c r="N5" s="25" t="b">
        <x:f>SUMIF('EEZ LME Pairs'!$A$2:$A$351,A5,'EEZ LME Pairs'!$M$2:$M$351)&gt;0</x:f>
        <x:v>0</x:v>
      </x:c>
      <x:c r="O5" s="25" t="str"/>
      <x:c r="P5" s="25" t="str"/>
      <x:c r="Q5" s="25" t="str"/>
      <x:c r="R5" s="35" t="n">
        <x:v>0</x:v>
      </x:c>
      <x:c r="S5" s="34" t="n">
        <x:v>0.3270219687440637</x:v>
      </x:c>
      <x:c r="T5" s="33" t="n">
        <x:v>0.3386495288268319</x:v>
      </x:c>
      <x:c r="U5" s="33" t="n">
        <x:v>0</x:v>
      </x:c>
    </x:row>
    <x:row r="6" ht="18" customHeight="1">
      <x:c r="A6" s="25" t="str">
        <x:v>EEZ_028</x:v>
      </x:c>
      <x:c r="B6" s="25" t="str">
        <x:v>EEZ_028</x:v>
      </x:c>
      <x:c r="C6" s="25" t="str">
        <x:v>Antigua &amp; Barbuda</x:v>
      </x:c>
      <x:c r="D6" s="25" t="n">
        <x:v>28</x:v>
      </x:c>
      <x:c r="E6" s="32" t="n">
        <x:v>111055.89188966993</x:v>
      </x:c>
      <x:c r="F6" s="32" t="n">
        <x:v>3710.2403699359897</x:v>
      </x:c>
      <x:c r="G6" s="34" t="n">
        <x:f>F6/E6</x:f>
        <x:v>0.033408766584144683</x:v>
      </x:c>
      <x:c r="H6" s="32" t="n">
        <x:v>600.4081068854225</x:v>
      </x:c>
      <x:c r="I6" s="34" t="n">
        <x:f>H6/E6</x:f>
        <x:v>0.005406359776768139</x:v>
      </x:c>
      <x:c r="J6" s="32" t="n">
        <x:v>106745.24336309021</x:v>
      </x:c>
      <x:c r="K6" s="36" t="b">
        <x:v>0</x:v>
      </x:c>
      <x:c r="L6" s="25" t="b">
        <x:f>G6&lt;'Selection Rules'!$B$4</x:f>
        <x:v>1</x:v>
      </x:c>
      <x:c r="M6" s="25" t="b">
        <x:f>SUMIF('EEZ LME Pairs'!$A$2:$A$351,A6,'EEZ LME Pairs'!$L$2:$L$351)&gt;0</x:f>
        <x:v>0</x:v>
      </x:c>
      <x:c r="N6" s="25" t="b">
        <x:f>SUMIF('EEZ LME Pairs'!$A$2:$A$351,A6,'EEZ LME Pairs'!$M$2:$M$351)&gt;0</x:f>
        <x:v>0</x:v>
      </x:c>
      <x:c r="O6" s="25" t="str"/>
      <x:c r="P6" s="25" t="str"/>
      <x:c r="Q6" s="25" t="str"/>
      <x:c r="R6" s="35" t="n">
        <x:v>0</x:v>
      </x:c>
      <x:c r="S6" s="34" t="n">
        <x:v>0.001137211640725506</x:v>
      </x:c>
      <x:c r="T6" s="33" t="n">
        <x:v>0.03403931832865719</x:v>
      </x:c>
      <x:c r="U6" s="33" t="n">
        <x:v>0</x:v>
      </x:c>
    </x:row>
    <x:row r="7" ht="18" customHeight="1">
      <x:c r="A7" s="25" t="str">
        <x:v>EEZ_032</x:v>
      </x:c>
      <x:c r="B7" s="25" t="str">
        <x:v>EEZ_032</x:v>
      </x:c>
      <x:c r="C7" s="25" t="str">
        <x:v>Argentina</x:v>
      </x:c>
      <x:c r="D7" s="25" t="n">
        <x:v>32</x:v>
      </x:c>
      <x:c r="E7" s="32" t="n">
        <x:v>1092159.2771767338</x:v>
      </x:c>
      <x:c r="F7" s="32" t="n">
        <x:v>842172.4996658075</x:v>
      </x:c>
      <x:c r="G7" s="34" t="n">
        <x:f>F7/E7</x:f>
        <x:v>0.7711077653827654</x:v>
      </x:c>
      <x:c r="H7" s="32" t="n">
        <x:v>160.92558330174904</x:v>
      </x:c>
      <x:c r="I7" s="34" t="n">
        <x:f>H7/E7</x:f>
        <x:v>0.00014734625861325534</x:v>
      </x:c>
      <x:c r="J7" s="32" t="n">
        <x:v>249868.5880439054</x:v>
      </x:c>
      <x:c r="K7" s="36" t="b">
        <x:v>1</x:v>
      </x:c>
      <x:c r="L7" s="25" t="b">
        <x:f>G7&lt;'Selection Rules'!$B$4</x:f>
        <x:v>0</x:v>
      </x:c>
      <x:c r="M7" s="25" t="b">
        <x:f>SUMIF('EEZ LME Pairs'!$A$2:$A$351,A7,'EEZ LME Pairs'!$L$2:$L$351)&gt;0</x:f>
        <x:v>0</x:v>
      </x:c>
      <x:c r="N7" s="25" t="b">
        <x:f>SUMIF('EEZ LME Pairs'!$A$2:$A$351,A7,'EEZ LME Pairs'!$M$2:$M$351)&gt;0</x:f>
        <x:v>0</x:v>
      </x:c>
      <x:c r="O7" s="25" t="str"/>
      <x:c r="P7" s="25" t="str"/>
      <x:c r="Q7" s="25" t="str"/>
      <x:c r="R7" s="35" t="n">
        <x:v>0</x:v>
      </x:c>
      <x:c r="S7" s="34" t="n">
        <x:v>0.716240633385013</x:v>
      </x:c>
      <x:c r="T7" s="33" t="n">
        <x:v>0.9332213162645734</x:v>
      </x:c>
      <x:c r="U7" s="33" t="n">
        <x:v>0</x:v>
      </x:c>
    </x:row>
    <x:row r="8" ht="18" customHeight="1">
      <x:c r="A8" s="25" t="str">
        <x:v>EEZ_036</x:v>
      </x:c>
      <x:c r="B8" s="25" t="str">
        <x:v>EEZ_036</x:v>
      </x:c>
      <x:c r="C8" s="25" t="str">
        <x:v>Australia</x:v>
      </x:c>
      <x:c r="D8" s="25" t="n">
        <x:v>36</x:v>
      </x:c>
      <x:c r="E8" s="32" t="n">
        <x:v>6329385.118514362</x:v>
      </x:c>
      <x:c r="F8" s="32" t="n">
        <x:v>6289530.651828255</x:v>
      </x:c>
      <x:c r="G8" s="34" t="n">
        <x:f>F8/E8</x:f>
        <x:v>0.993703264070703</x:v>
      </x:c>
      <x:c r="H8" s="32" t="n">
        <x:v>1529.8940719088484</x:v>
      </x:c>
      <x:c r="I8" s="34" t="n">
        <x:f>H8/E8</x:f>
        <x:v>0.0002417129062716832</x:v>
      </x:c>
      <x:c r="J8" s="32" t="n">
        <x:v>38770.25807817534</x:v>
      </x:c>
      <x:c r="K8" s="36" t="b">
        <x:v>1</x:v>
      </x:c>
      <x:c r="L8" s="25" t="b">
        <x:f>G8&lt;'Selection Rules'!$B$4</x:f>
        <x:v>0</x:v>
      </x:c>
      <x:c r="M8" s="25" t="b">
        <x:f>SUMIF('EEZ LME Pairs'!$A$2:$A$351,A8,'EEZ LME Pairs'!$L$2:$L$351)&gt;0</x:f>
        <x:v>1</x:v>
      </x:c>
      <x:c r="N8" s="25" t="b">
        <x:f>SUMIF('EEZ LME Pairs'!$A$2:$A$351,A8,'EEZ LME Pairs'!$M$2:$M$351)&gt;0</x:f>
        <x:v>0</x:v>
      </x:c>
      <x:c r="O8" s="25" t="str">
        <x:v>LME_039;LME_040;LME_041;LME_042;LME_043;LME_044;LME_045</x:v>
      </x:c>
      <x:c r="P8" s="25" t="str"/>
      <x:c r="Q8" s="25" t="str">
        <x:v>LME_039;LME_040;LME_041;LME_042;LME_043;LME_044;LME_045</x:v>
      </x:c>
      <x:c r="R8" s="35" t="n">
        <x:v>7</x:v>
      </x:c>
      <x:c r="S8" s="34" t="n">
        <x:v>0.9983792292995102</x:v>
      </x:c>
      <x:c r="T8" s="33" t="n">
        <x:v>10.924848123304493</x:v>
      </x:c>
      <x:c r="U8" s="33" t="n">
        <x:v>10.924848123304493</x:v>
      </x:c>
    </x:row>
    <x:row r="9" ht="18" customHeight="1">
      <x:c r="A9" s="25" t="str">
        <x:v>EEZ_037</x:v>
      </x:c>
      <x:c r="B9" s="25" t="str">
        <x:v>EEZ_037</x:v>
      </x:c>
      <x:c r="C9" s="25" t="str">
        <x:v>Macquarie Isl. (Australia)</x:v>
      </x:c>
      <x:c r="D9" s="25" t="n">
        <x:v>37</x:v>
      </x:c>
      <x:c r="E9" s="32" t="n">
        <x:v>476009.8592070779</x:v>
      </x:c>
      <x:c r="F9" s="32" t="n">
        <x:v>0</x:v>
      </x:c>
      <x:c r="G9" s="34" t="n">
        <x:f>F9/E9</x:f>
        <x:v>0</x:v>
      </x:c>
      <x:c r="H9" s="32" t="n">
        <x:v>578.5041692232294</x:v>
      </x:c>
      <x:c r="I9" s="34" t="n">
        <x:f>H9/E9</x:f>
        <x:v>0.0012153197208706627</x:v>
      </x:c>
      <x:c r="J9" s="32" t="n">
        <x:v>475431.3554055311</x:v>
      </x:c>
      <x:c r="K9" s="36" t="b">
        <x:v>0</x:v>
      </x:c>
      <x:c r="L9" s="25" t="b">
        <x:f>G9&lt;'Selection Rules'!$B$4</x:f>
        <x:v>1</x:v>
      </x:c>
      <x:c r="M9" s="25" t="b">
        <x:f>SUMIF('EEZ LME Pairs'!$A$2:$A$351,A9,'EEZ LME Pairs'!$L$2:$L$351)&gt;0</x:f>
        <x:v>0</x:v>
      </x:c>
      <x:c r="N9" s="25" t="b">
        <x:f>SUMIF('EEZ LME Pairs'!$A$2:$A$351,A9,'EEZ LME Pairs'!$M$2:$M$351)&gt;0</x:f>
        <x:v>0</x:v>
      </x:c>
      <x:c r="O9" s="25" t="str"/>
      <x:c r="P9" s="25" t="str"/>
      <x:c r="Q9" s="25" t="str"/>
      <x:c r="R9" s="35" t="n">
        <x:v>0</x:v>
      </x:c>
      <x:c r="S9" s="34" t="n">
        <x:v>0</x:v>
      </x:c>
      <x:c r="T9" s="33" t="n">
        <x:v>0</x:v>
      </x:c>
      <x:c r="U9" s="33" t="n">
        <x:v>0</x:v>
      </x:c>
    </x:row>
    <x:row r="10" ht="18" customHeight="1">
      <x:c r="A10" s="25" t="str">
        <x:v>EEZ_038</x:v>
      </x:c>
      <x:c r="B10" s="25" t="str">
        <x:v>EEZ_038</x:v>
      </x:c>
      <x:c r="C10" s="25" t="str">
        <x:v>Lord Howe Isl. (Australia)</x:v>
      </x:c>
      <x:c r="D10" s="25" t="n">
        <x:v>38</x:v>
      </x:c>
      <x:c r="E10" s="32" t="n">
        <x:v>541148.0055378617</x:v>
      </x:c>
      <x:c r="F10" s="32" t="n">
        <x:v>33748.080844045675</x:v>
      </x:c>
      <x:c r="G10" s="34" t="n">
        <x:f>F10/E10</x:f>
        <x:v>0.06236386441173804</x:v>
      </x:c>
      <x:c r="H10" s="32" t="n">
        <x:v>487.2843144613548</x:v>
      </x:c>
      <x:c r="I10" s="34" t="n">
        <x:f>H10/E10</x:f>
        <x:v>0.0009004640310501185</x:v>
      </x:c>
      <x:c r="J10" s="32" t="n">
        <x:v>506912.7880247162</x:v>
      </x:c>
      <x:c r="K10" s="36" t="b">
        <x:v>0</x:v>
      </x:c>
      <x:c r="L10" s="25" t="b">
        <x:f>G10&lt;'Selection Rules'!$B$4</x:f>
        <x:v>1</x:v>
      </x:c>
      <x:c r="M10" s="25" t="b">
        <x:f>SUMIF('EEZ LME Pairs'!$A$2:$A$351,A10,'EEZ LME Pairs'!$L$2:$L$351)&gt;0</x:f>
        <x:v>0</x:v>
      </x:c>
      <x:c r="N10" s="25" t="b">
        <x:f>SUMIF('EEZ LME Pairs'!$A$2:$A$351,A10,'EEZ LME Pairs'!$M$2:$M$351)&gt;0</x:f>
        <x:v>0</x:v>
      </x:c>
      <x:c r="O10" s="25" t="str"/>
      <x:c r="P10" s="25" t="str"/>
      <x:c r="Q10" s="25" t="str"/>
      <x:c r="R10" s="35" t="n">
        <x:v>0</x:v>
      </x:c>
      <x:c r="S10" s="34" t="n">
        <x:v>0.051764453749833295</x:v>
      </x:c>
      <x:c r="T10" s="33" t="n">
        <x:v>0.8300392260504348</x:v>
      </x:c>
      <x:c r="U10" s="33" t="n">
        <x:v>0</x:v>
      </x:c>
    </x:row>
    <x:row r="11" ht="18" customHeight="1">
      <x:c r="A11" s="25" t="str">
        <x:v>EEZ_044</x:v>
      </x:c>
      <x:c r="B11" s="25" t="str">
        <x:v>EEZ_044</x:v>
      </x:c>
      <x:c r="C11" s="25" t="str">
        <x:v>Bahamas</x:v>
      </x:c>
      <x:c r="D11" s="25" t="n">
        <x:v>44</x:v>
      </x:c>
      <x:c r="E11" s="32" t="n">
        <x:v>619981.826721081</x:v>
      </x:c>
      <x:c r="F11" s="32" t="n">
        <x:v>301349.39447074186</x:v>
      </x:c>
      <x:c r="G11" s="34" t="n">
        <x:f>F11/E11</x:f>
        <x:v>0.4860616577497096</x:v>
      </x:c>
      <x:c r="H11" s="32" t="n">
        <x:v>31.93484582975077</x:v>
      </x:c>
      <x:c r="I11" s="34" t="n">
        <x:f>H11/E11</x:f>
        <x:v>0.00005150932568240859</x:v>
      </x:c>
      <x:c r="J11" s="32" t="n">
        <x:v>318600.4977320989</x:v>
      </x:c>
      <x:c r="K11" s="36" t="b">
        <x:v>1</x:v>
      </x:c>
      <x:c r="L11" s="25" t="b">
        <x:f>G11&lt;'Selection Rules'!$B$4</x:f>
        <x:v>0</x:v>
      </x:c>
      <x:c r="M11" s="25" t="b">
        <x:f>SUMIF('EEZ LME Pairs'!$A$2:$A$351,A11,'EEZ LME Pairs'!$L$2:$L$351)&gt;0</x:f>
        <x:v>0</x:v>
      </x:c>
      <x:c r="N11" s="25" t="b">
        <x:f>SUMIF('EEZ LME Pairs'!$A$2:$A$351,A11,'EEZ LME Pairs'!$M$2:$M$351)&gt;0</x:f>
        <x:v>0</x:v>
      </x:c>
      <x:c r="O11" s="25" t="str"/>
      <x:c r="P11" s="25" t="str"/>
      <x:c r="Q11" s="25" t="str"/>
      <x:c r="R11" s="35" t="n">
        <x:v>0</x:v>
      </x:c>
      <x:c r="S11" s="34" t="n">
        <x:v>0.15065076323918136</x:v>
      </x:c>
      <x:c r="T11" s="33" t="n">
        <x:v>2.055135542340474</x:v>
      </x:c>
      <x:c r="U11" s="33" t="n">
        <x:v>0</x:v>
      </x:c>
    </x:row>
    <x:row r="12" ht="18" customHeight="1">
      <x:c r="A12" s="25" t="str">
        <x:v>EEZ_048</x:v>
      </x:c>
      <x:c r="B12" s="25" t="str">
        <x:v>EEZ_048</x:v>
      </x:c>
      <x:c r="C12" s="25" t="str">
        <x:v>Bahrain</x:v>
      </x:c>
      <x:c r="D12" s="25" t="n">
        <x:v>48</x:v>
      </x:c>
      <x:c r="E12" s="32" t="n">
        <x:v>7423.356182623587</x:v>
      </x:c>
      <x:c r="F12" s="32" t="n">
        <x:v>7405.216550648655</x:v>
      </x:c>
      <x:c r="G12" s="34" t="n">
        <x:f>F12/E12</x:f>
        <x:v>0.9975564109374958</x:v>
      </x:c>
      <x:c r="H12" s="32" t="n">
        <x:v>0</x:v>
      </x:c>
      <x:c r="I12" s="34" t="n">
        <x:f>H12/E12</x:f>
        <x:v>0</x:v>
      </x:c>
      <x:c r="J12" s="32" t="n">
        <x:v>18.13995553798193</x:v>
      </x:c>
      <x:c r="K12" s="36" t="b">
        <x:v>1</x:v>
      </x:c>
      <x:c r="L12" s="25" t="b">
        <x:f>G12&lt;'Selection Rules'!$B$4</x:f>
        <x:v>0</x:v>
      </x:c>
      <x:c r="M12" s="25" t="b">
        <x:f>SUMIF('EEZ LME Pairs'!$A$2:$A$351,A12,'EEZ LME Pairs'!$L$2:$L$351)&gt;0</x:f>
        <x:v>0</x:v>
      </x:c>
      <x:c r="N12" s="25" t="b">
        <x:f>SUMIF('EEZ LME Pairs'!$A$2:$A$351,A12,'EEZ LME Pairs'!$M$2:$M$351)&gt;0</x:f>
        <x:v>0</x:v>
      </x:c>
      <x:c r="O12" s="25" t="str"/>
      <x:c r="P12" s="25" t="str"/>
      <x:c r="Q12" s="25" t="str"/>
      <x:c r="R12" s="35" t="n">
        <x:v>0</x:v>
      </x:c>
      <x:c r="S12" s="34" t="n">
        <x:v>0.0018833674779694307</x:v>
      </x:c>
      <x:c r="T12" s="33" t="n">
        <x:v>0.0018879809275141207</x:v>
      </x:c>
      <x:c r="U12" s="33" t="n">
        <x:v>0</x:v>
      </x:c>
    </x:row>
    <x:row r="13" ht="18" customHeight="1">
      <x:c r="A13" s="25" t="str">
        <x:v>EEZ_050</x:v>
      </x:c>
      <x:c r="B13" s="25" t="str">
        <x:v>EEZ_050</x:v>
      </x:c>
      <x:c r="C13" s="25" t="str">
        <x:v>Bangladesh</x:v>
      </x:c>
      <x:c r="D13" s="25" t="n">
        <x:v>50</x:v>
      </x:c>
      <x:c r="E13" s="32" t="n">
        <x:v>112185.80624509312</x:v>
      </x:c>
      <x:c r="F13" s="32" t="n">
        <x:v>109806.93274044056</x:v>
      </x:c>
      <x:c r="G13" s="34" t="n">
        <x:f>F13/E13</x:f>
        <x:v>0.978795236364791</x:v>
      </x:c>
      <x:c r="H13" s="32" t="n">
        <x:v>4.723430958801576</x:v>
      </x:c>
      <x:c r="I13" s="34" t="n">
        <x:f>H13/E13</x:f>
        <x:v>0.00004210364142218013</x:v>
      </x:c>
      <x:c r="J13" s="32" t="n">
        <x:v>2378.876062706684</x:v>
      </x:c>
      <x:c r="K13" s="36" t="b">
        <x:v>1</x:v>
      </x:c>
      <x:c r="L13" s="25" t="b">
        <x:f>G13&lt;'Selection Rules'!$B$4</x:f>
        <x:v>0</x:v>
      </x:c>
      <x:c r="M13" s="25" t="b">
        <x:f>SUMIF('EEZ LME Pairs'!$A$2:$A$351,A13,'EEZ LME Pairs'!$L$2:$L$351)&gt;0</x:f>
        <x:v>0</x:v>
      </x:c>
      <x:c r="N13" s="25" t="b">
        <x:f>SUMIF('EEZ LME Pairs'!$A$2:$A$351,A13,'EEZ LME Pairs'!$M$2:$M$351)&gt;0</x:f>
        <x:v>0</x:v>
      </x:c>
      <x:c r="O13" s="25" t="str"/>
      <x:c r="P13" s="25" t="str"/>
      <x:c r="Q13" s="25" t="str"/>
      <x:c r="R13" s="35" t="n">
        <x:v>0</x:v>
      </x:c>
      <x:c r="S13" s="34" t="n">
        <x:v>0.029964567497176582</x:v>
      </x:c>
      <x:c r="T13" s="33" t="n">
        <x:v>0.030613724284625526</x:v>
      </x:c>
      <x:c r="U13" s="33" t="n">
        <x:v>0</x:v>
      </x:c>
    </x:row>
    <x:row r="14" ht="18" customHeight="1">
      <x:c r="A14" s="25" t="str">
        <x:v>EEZ_052</x:v>
      </x:c>
      <x:c r="B14" s="25" t="str">
        <x:v>EEZ_052</x:v>
      </x:c>
      <x:c r="C14" s="25" t="str">
        <x:v>Barbados</x:v>
      </x:c>
      <x:c r="D14" s="25" t="n">
        <x:v>52</x:v>
      </x:c>
      <x:c r="E14" s="32" t="n">
        <x:v>184229.9230477758</x:v>
      </x:c>
      <x:c r="F14" s="32" t="n">
        <x:v>37352.78269379093</x:v>
      </x:c>
      <x:c r="G14" s="34" t="n">
        <x:f>F14/E14</x:f>
        <x:v>0.20275089993987752</x:v>
      </x:c>
      <x:c r="H14" s="32" t="n">
        <x:v>80.3501979700314</x:v>
      </x:c>
      <x:c r="I14" s="34" t="n">
        <x:f>H14/E14</x:f>
        <x:v>0.0004361408648539381</x:v>
      </x:c>
      <x:c r="J14" s="32" t="n">
        <x:v>146839.8420311445</x:v>
      </x:c>
      <x:c r="K14" s="36" t="b">
        <x:v>0</x:v>
      </x:c>
      <x:c r="L14" s="25" t="b">
        <x:f>G14&lt;'Selection Rules'!$B$4</x:f>
        <x:v>0</x:v>
      </x:c>
      <x:c r="M14" s="25" t="b">
        <x:f>SUMIF('EEZ LME Pairs'!$A$2:$A$351,A14,'EEZ LME Pairs'!$L$2:$L$351)&gt;0</x:f>
        <x:v>0</x:v>
      </x:c>
      <x:c r="N14" s="25" t="b">
        <x:f>SUMIF('EEZ LME Pairs'!$A$2:$A$351,A14,'EEZ LME Pairs'!$M$2:$M$351)&gt;0</x:f>
        <x:v>0</x:v>
      </x:c>
      <x:c r="O14" s="25" t="str"/>
      <x:c r="P14" s="25" t="str"/>
      <x:c r="Q14" s="25" t="str"/>
      <x:c r="R14" s="35" t="n">
        <x:v>0</x:v>
      </x:c>
      <x:c r="S14" s="34" t="n">
        <x:v>0.021908189598352824</x:v>
      </x:c>
      <x:c r="T14" s="33" t="n">
        <x:v>0.17465419610648458</x:v>
      </x:c>
      <x:c r="U14" s="33" t="n">
        <x:v>0</x:v>
      </x:c>
    </x:row>
    <x:row r="15" ht="18" customHeight="1">
      <x:c r="A15" s="25" t="str">
        <x:v>EEZ_056</x:v>
      </x:c>
      <x:c r="B15" s="25" t="str">
        <x:v>EEZ_056</x:v>
      </x:c>
      <x:c r="C15" s="25" t="str">
        <x:v>Belgium</x:v>
      </x:c>
      <x:c r="D15" s="25" t="n">
        <x:v>56</x:v>
      </x:c>
      <x:c r="E15" s="32" t="n">
        <x:v>3563.4444389643254</x:v>
      </x:c>
      <x:c r="F15" s="32" t="n">
        <x:v>3497.8226299905527</x:v>
      </x:c>
      <x:c r="G15" s="34" t="n">
        <x:f>F15/E15</x:f>
        <x:v>0.9815847250889521</x:v>
      </x:c>
      <x:c r="H15" s="32" t="n">
        <x:v>0</x:v>
      </x:c>
      <x:c r="I15" s="34" t="n">
        <x:f>H15/E15</x:f>
        <x:v>0</x:v>
      </x:c>
      <x:c r="J15" s="32" t="n">
        <x:v>65.62059861460236</x:v>
      </x:c>
      <x:c r="K15" s="36" t="b">
        <x:v>1</x:v>
      </x:c>
      <x:c r="L15" s="25" t="b">
        <x:f>G15&lt;'Selection Rules'!$B$4</x:f>
        <x:v>0</x:v>
      </x:c>
      <x:c r="M15" s="25" t="b">
        <x:f>SUMIF('EEZ LME Pairs'!$A$2:$A$351,A15,'EEZ LME Pairs'!$L$2:$L$351)&gt;0</x:f>
        <x:v>0</x:v>
      </x:c>
      <x:c r="N15" s="25" t="b">
        <x:f>SUMIF('EEZ LME Pairs'!$A$2:$A$351,A15,'EEZ LME Pairs'!$M$2:$M$351)&gt;0</x:f>
        <x:v>0</x:v>
      </x:c>
      <x:c r="O15" s="25" t="str"/>
      <x:c r="P15" s="25" t="str"/>
      <x:c r="Q15" s="25" t="str"/>
      <x:c r="R15" s="35" t="n">
        <x:v>0</x:v>
      </x:c>
      <x:c r="S15" s="34" t="n">
        <x:v>0.00502176232795075</x:v>
      </x:c>
      <x:c r="T15" s="33" t="n">
        <x:v>0.005115974403020251</x:v>
      </x:c>
      <x:c r="U15" s="33" t="n">
        <x:v>0</x:v>
      </x:c>
    </x:row>
    <x:row r="16" ht="18" customHeight="1">
      <x:c r="A16" s="25" t="str">
        <x:v>EEZ_060</x:v>
      </x:c>
      <x:c r="B16" s="25" t="str">
        <x:v>EEZ_060</x:v>
      </x:c>
      <x:c r="C16" s="25" t="str">
        <x:v>Bermuda (UK)</x:v>
      </x:c>
      <x:c r="D16" s="25" t="n">
        <x:v>60</x:v>
      </x:c>
      <x:c r="E16" s="32" t="n">
        <x:v>450302.31188821484</x:v>
      </x:c>
      <x:c r="F16" s="32" t="n">
        <x:v>0</x:v>
      </x:c>
      <x:c r="G16" s="34" t="n">
        <x:f>F16/E16</x:f>
        <x:v>0</x:v>
      </x:c>
      <x:c r="H16" s="32" t="n">
        <x:v>19.25645803027242</x:v>
      </x:c>
      <x:c r="I16" s="34" t="n">
        <x:f>H16/E16</x:f>
        <x:v>0.00004276340032438637</x:v>
      </x:c>
      <x:c r="J16" s="32" t="n">
        <x:v>450283.0566425625</x:v>
      </x:c>
      <x:c r="K16" s="36" t="b">
        <x:v>1</x:v>
      </x:c>
      <x:c r="L16" s="25" t="b">
        <x:f>G16&lt;'Selection Rules'!$B$4</x:f>
        <x:v>1</x:v>
      </x:c>
      <x:c r="M16" s="25" t="b">
        <x:f>SUMIF('EEZ LME Pairs'!$A$2:$A$351,A16,'EEZ LME Pairs'!$L$2:$L$351)&gt;0</x:f>
        <x:v>0</x:v>
      </x:c>
      <x:c r="N16" s="25" t="b">
        <x:f>SUMIF('EEZ LME Pairs'!$A$2:$A$351,A16,'EEZ LME Pairs'!$M$2:$M$351)&gt;0</x:f>
        <x:v>0</x:v>
      </x:c>
      <x:c r="O16" s="25" t="str"/>
      <x:c r="P16" s="25" t="str"/>
      <x:c r="Q16" s="25" t="str"/>
      <x:c r="R16" s="35" t="n">
        <x:v>0</x:v>
      </x:c>
      <x:c r="S16" s="34" t="n">
        <x:v>0</x:v>
      </x:c>
      <x:c r="T16" s="33" t="n">
        <x:v>0</x:v>
      </x:c>
      <x:c r="U16" s="33" t="n">
        <x:v>0</x:v>
      </x:c>
    </x:row>
    <x:row r="17" ht="18" customHeight="1">
      <x:c r="A17" s="25" t="str">
        <x:v>EEZ_070</x:v>
      </x:c>
      <x:c r="B17" s="25" t="str">
        <x:v>EEZ_070</x:v>
      </x:c>
      <x:c r="C17" s="25" t="str">
        <x:v>Bosnia &amp; Herzegovina</x:v>
      </x:c>
      <x:c r="D17" s="25" t="n">
        <x:v>70</x:v>
      </x:c>
      <x:c r="E17" s="32" t="n">
        <x:v>8.423500003006835</x:v>
      </x:c>
      <x:c r="F17" s="32" t="n">
        <x:v>8.049444373667589</x:v>
      </x:c>
      <x:c r="G17" s="34" t="n">
        <x:f>F17/E17</x:f>
        <x:v>0.9555937995838163</x:v>
      </x:c>
      <x:c r="H17" s="32" t="n">
        <x:v>0</x:v>
      </x:c>
      <x:c r="I17" s="34" t="n">
        <x:f>H17/E17</x:f>
        <x:v>0</x:v>
      </x:c>
      <x:c r="J17" s="32" t="n">
        <x:v>0.3740560665439997</x:v>
      </x:c>
      <x:c r="K17" s="36" t="b">
        <x:v>1</x:v>
      </x:c>
      <x:c r="L17" s="25" t="b">
        <x:f>G17&lt;'Selection Rules'!$B$4</x:f>
        <x:v>0</x:v>
      </x:c>
      <x:c r="M17" s="25" t="b">
        <x:f>SUMIF('EEZ LME Pairs'!$A$2:$A$351,A17,'EEZ LME Pairs'!$L$2:$L$351)&gt;0</x:f>
        <x:v>0</x:v>
      </x:c>
      <x:c r="N17" s="25" t="b">
        <x:f>SUMIF('EEZ LME Pairs'!$A$2:$A$351,A17,'EEZ LME Pairs'!$M$2:$M$351)&gt;0</x:f>
        <x:v>0</x:v>
      </x:c>
      <x:c r="O17" s="25" t="str"/>
      <x:c r="P17" s="25" t="str"/>
      <x:c r="Q17" s="25" t="str"/>
      <x:c r="R17" s="35" t="n">
        <x:v>0</x:v>
      </x:c>
      <x:c r="S17" s="34" t="n">
        <x:v>0.0000031843660614563343</x:v>
      </x:c>
      <x:c r="T17" s="33" t="n">
        <x:v>0.000003332342741071783</x:v>
      </x:c>
      <x:c r="U17" s="33" t="n">
        <x:v>0</x:v>
      </x:c>
    </x:row>
    <x:row r="18" ht="18" customHeight="1">
      <x:c r="A18" s="25" t="str">
        <x:v>EEZ_074</x:v>
      </x:c>
      <x:c r="B18" s="25" t="str">
        <x:v>EEZ_074</x:v>
      </x:c>
      <x:c r="C18" s="25" t="str">
        <x:v>Bouvet Isl. (Norway)</x:v>
      </x:c>
      <x:c r="D18" s="25" t="n">
        <x:v>74</x:v>
      </x:c>
      <x:c r="E18" s="32" t="n">
        <x:v>441141.3659608816</x:v>
      </x:c>
      <x:c r="F18" s="32" t="n">
        <x:v>0</x:v>
      </x:c>
      <x:c r="G18" s="34" t="n">
        <x:f>F18/E18</x:f>
        <x:v>0</x:v>
      </x:c>
      <x:c r="H18" s="32" t="n">
        <x:v>42.10749581152647</x:v>
      </x:c>
      <x:c r="I18" s="34" t="n">
        <x:f>H18/E18</x:f>
        <x:v>0.00009545125227558091</x:v>
      </x:c>
      <x:c r="J18" s="32" t="n">
        <x:v>441099.258357131</x:v>
      </x:c>
      <x:c r="K18" s="36" t="b">
        <x:v>0</x:v>
      </x:c>
      <x:c r="L18" s="25" t="b">
        <x:f>G18&lt;'Selection Rules'!$B$4</x:f>
        <x:v>1</x:v>
      </x:c>
      <x:c r="M18" s="25" t="b">
        <x:f>SUMIF('EEZ LME Pairs'!$A$2:$A$351,A18,'EEZ LME Pairs'!$L$2:$L$351)&gt;0</x:f>
        <x:v>0</x:v>
      </x:c>
      <x:c r="N18" s="25" t="b">
        <x:f>SUMIF('EEZ LME Pairs'!$A$2:$A$351,A18,'EEZ LME Pairs'!$M$2:$M$351)&gt;0</x:f>
        <x:v>0</x:v>
      </x:c>
      <x:c r="O18" s="25" t="str"/>
      <x:c r="P18" s="25" t="str"/>
      <x:c r="Q18" s="25" t="str"/>
      <x:c r="R18" s="35" t="n">
        <x:v>0</x:v>
      </x:c>
      <x:c r="S18" s="34" t="n">
        <x:v>0</x:v>
      </x:c>
      <x:c r="T18" s="33" t="n">
        <x:v>0</x:v>
      </x:c>
      <x:c r="U18" s="33" t="n">
        <x:v>0</x:v>
      </x:c>
    </x:row>
    <x:row r="19" ht="18" customHeight="1">
      <x:c r="A19" s="25" t="str">
        <x:v>EEZ_076</x:v>
      </x:c>
      <x:c r="B19" s="25" t="str">
        <x:v>EEZ_076</x:v>
      </x:c>
      <x:c r="C19" s="25" t="str">
        <x:v>Brazil (mainland)</x:v>
      </x:c>
      <x:c r="D19" s="25" t="n">
        <x:v>76</x:v>
      </x:c>
      <x:c r="E19" s="32" t="n">
        <x:v>2412664.317181936</x:v>
      </x:c>
      <x:c r="F19" s="32" t="n">
        <x:v>2025236.5650772238</x:v>
      </x:c>
      <x:c r="G19" s="34" t="n">
        <x:f>F19/E19</x:f>
        <x:v>0.8394191229398877</x:v>
      </x:c>
      <x:c r="H19" s="32" t="n">
        <x:v>1726.2164341040789</x:v>
      </x:c>
      <x:c r="I19" s="34" t="n">
        <x:f>H19/E19</x:f>
        <x:v>0.0007154813961522635</x:v>
      </x:c>
      <x:c r="J19" s="32" t="n">
        <x:v>386149.8690002099</x:v>
      </x:c>
      <x:c r="K19" s="36" t="b">
        <x:v>1</x:v>
      </x:c>
      <x:c r="L19" s="25" t="b">
        <x:f>G19&lt;'Selection Rules'!$B$4</x:f>
        <x:v>0</x:v>
      </x:c>
      <x:c r="M19" s="25" t="b">
        <x:f>SUMIF('EEZ LME Pairs'!$A$2:$A$351,A19,'EEZ LME Pairs'!$L$2:$L$351)&gt;0</x:f>
        <x:v>1</x:v>
      </x:c>
      <x:c r="N19" s="25" t="b">
        <x:f>SUMIF('EEZ LME Pairs'!$A$2:$A$351,A19,'EEZ LME Pairs'!$M$2:$M$351)&gt;0</x:f>
        <x:v>0</x:v>
      </x:c>
      <x:c r="O19" s="25" t="str">
        <x:v>LME_015</x:v>
      </x:c>
      <x:c r="P19" s="25" t="str"/>
      <x:c r="Q19" s="25" t="str">
        <x:v>LME_015</x:v>
      </x:c>
      <x:c r="R19" s="35" t="n">
        <x:v>1</x:v>
      </x:c>
      <x:c r="S19" s="34" t="n">
        <x:v>0.9841685946613736</x:v>
      </x:c>
      <x:c r="T19" s="33" t="n">
        <x:v>4.258297022074654</x:v>
      </x:c>
      <x:c r="U19" s="33" t="n">
        <x:v>4.258297022074654</x:v>
      </x:c>
    </x:row>
    <x:row r="20" ht="18" customHeight="1">
      <x:c r="A20" s="25" t="str">
        <x:v>EEZ_077</x:v>
      </x:c>
      <x:c r="B20" s="25" t="str">
        <x:v>EEZ_077</x:v>
      </x:c>
      <x:c r="C20" s="25" t="str">
        <x:v>Trindade &amp; Martim Vaz Isl. (Brazil)</x:v>
      </x:c>
      <x:c r="D20" s="25" t="n">
        <x:v>77</x:v>
      </x:c>
      <x:c r="E20" s="32" t="n">
        <x:v>468534.3484073179</x:v>
      </x:c>
      <x:c r="F20" s="32" t="n">
        <x:v>0</x:v>
      </x:c>
      <x:c r="G20" s="34" t="n">
        <x:f>F20/E20</x:f>
        <x:v>0</x:v>
      </x:c>
      <x:c r="H20" s="32" t="n">
        <x:v>14.202723991803028</x:v>
      </x:c>
      <x:c r="I20" s="34" t="n">
        <x:f>H20/E20</x:f>
        <x:v>0.000030313090257058303</x:v>
      </x:c>
      <x:c r="J20" s="32" t="n">
        <x:v>468520.1461406714</x:v>
      </x:c>
      <x:c r="K20" s="36" t="b">
        <x:v>0</x:v>
      </x:c>
      <x:c r="L20" s="25" t="b">
        <x:f>G20&lt;'Selection Rules'!$B$4</x:f>
        <x:v>1</x:v>
      </x:c>
      <x:c r="M20" s="25" t="b">
        <x:f>SUMIF('EEZ LME Pairs'!$A$2:$A$351,A20,'EEZ LME Pairs'!$L$2:$L$351)&gt;0</x:f>
        <x:v>0</x:v>
      </x:c>
      <x:c r="N20" s="25" t="b">
        <x:f>SUMIF('EEZ LME Pairs'!$A$2:$A$351,A20,'EEZ LME Pairs'!$M$2:$M$351)&gt;0</x:f>
        <x:v>0</x:v>
      </x:c>
      <x:c r="O20" s="25" t="str"/>
      <x:c r="P20" s="25" t="str"/>
      <x:c r="Q20" s="25" t="str"/>
      <x:c r="R20" s="35" t="n">
        <x:v>0</x:v>
      </x:c>
      <x:c r="S20" s="34" t="n">
        <x:v>0</x:v>
      </x:c>
      <x:c r="T20" s="33" t="n">
        <x:v>0</x:v>
      </x:c>
      <x:c r="U20" s="33" t="n">
        <x:v>0</x:v>
      </x:c>
    </x:row>
    <x:row r="21" ht="18" customHeight="1">
      <x:c r="A21" s="25" t="str">
        <x:v>EEZ_084</x:v>
      </x:c>
      <x:c r="B21" s="25" t="str">
        <x:v>EEZ_084</x:v>
      </x:c>
      <x:c r="C21" s="25" t="str">
        <x:v>Belize</x:v>
      </x:c>
      <x:c r="D21" s="25" t="n">
        <x:v>84</x:v>
      </x:c>
      <x:c r="E21" s="32" t="n">
        <x:v>34287.26243474843</x:v>
      </x:c>
      <x:c r="F21" s="32" t="n">
        <x:v>33948.2527876345</x:v>
      </x:c>
      <x:c r="G21" s="34" t="n">
        <x:f>F21/E21</x:f>
        <x:v>0.9901126650819937</x:v>
      </x:c>
      <x:c r="H21" s="32" t="n">
        <x:v>0</x:v>
      </x:c>
      <x:c r="I21" s="34" t="n">
        <x:f>H21/E21</x:f>
        <x:v>0</x:v>
      </x:c>
      <x:c r="J21" s="32" t="n">
        <x:v>339.00989220997366</x:v>
      </x:c>
      <x:c r="K21" s="36" t="b">
        <x:v>1</x:v>
      </x:c>
      <x:c r="L21" s="25" t="b">
        <x:f>G21&lt;'Selection Rules'!$B$4</x:f>
        <x:v>0</x:v>
      </x:c>
      <x:c r="M21" s="25" t="b">
        <x:f>SUMIF('EEZ LME Pairs'!$A$2:$A$351,A21,'EEZ LME Pairs'!$L$2:$L$351)&gt;0</x:f>
        <x:v>0</x:v>
      </x:c>
      <x:c r="N21" s="25" t="b">
        <x:f>SUMIF('EEZ LME Pairs'!$A$2:$A$351,A21,'EEZ LME Pairs'!$M$2:$M$351)&gt;0</x:f>
        <x:v>0</x:v>
      </x:c>
      <x:c r="O21" s="25" t="str"/>
      <x:c r="P21" s="25" t="str"/>
      <x:c r="Q21" s="25" t="str"/>
      <x:c r="R21" s="35" t="n">
        <x:v>0</x:v>
      </x:c>
      <x:c r="S21" s="34" t="n">
        <x:v>0.010405349627807568</x:v>
      </x:c>
      <x:c r="T21" s="33" t="n">
        <x:v>0.01050925818320471</x:v>
      </x:c>
      <x:c r="U21" s="33" t="n">
        <x:v>0</x:v>
      </x:c>
    </x:row>
    <x:row r="22" ht="18" customHeight="1">
      <x:c r="A22" s="25" t="str">
        <x:v>EEZ_086</x:v>
      </x:c>
      <x:c r="B22" s="25" t="str">
        <x:v>EEZ_086</x:v>
      </x:c>
      <x:c r="C22" s="25" t="str">
        <x:v>Chagos Archipelago (UK)</x:v>
      </x:c>
      <x:c r="D22" s="25" t="n">
        <x:v>86</x:v>
      </x:c>
      <x:c r="E22" s="32" t="n">
        <x:v>637338.2382261321</x:v>
      </x:c>
      <x:c r="F22" s="32" t="n">
        <x:v>0</x:v>
      </x:c>
      <x:c r="G22" s="34" t="n">
        <x:f>F22/E22</x:f>
        <x:v>0</x:v>
      </x:c>
      <x:c r="H22" s="32" t="n">
        <x:v>848.8232771535552</x:v>
      </x:c>
      <x:c r="I22" s="34" t="n">
        <x:f>H22/E22</x:f>
        <x:v>0.0013318254362331022</x:v>
      </x:c>
      <x:c r="J22" s="32" t="n">
        <x:v>636489.4155300824</x:v>
      </x:c>
      <x:c r="K22" s="36" t="b">
        <x:v>1</x:v>
      </x:c>
      <x:c r="L22" s="25" t="b">
        <x:f>G22&lt;'Selection Rules'!$B$4</x:f>
        <x:v>1</x:v>
      </x:c>
      <x:c r="M22" s="25" t="b">
        <x:f>SUMIF('EEZ LME Pairs'!$A$2:$A$351,A22,'EEZ LME Pairs'!$L$2:$L$351)&gt;0</x:f>
        <x:v>0</x:v>
      </x:c>
      <x:c r="N22" s="25" t="b">
        <x:f>SUMIF('EEZ LME Pairs'!$A$2:$A$351,A22,'EEZ LME Pairs'!$M$2:$M$351)&gt;0</x:f>
        <x:v>0</x:v>
      </x:c>
      <x:c r="O22" s="25" t="str"/>
      <x:c r="P22" s="25" t="str"/>
      <x:c r="Q22" s="25" t="str"/>
      <x:c r="R22" s="35" t="n">
        <x:v>0</x:v>
      </x:c>
      <x:c r="S22" s="34" t="n">
        <x:v>0</x:v>
      </x:c>
      <x:c r="T22" s="33" t="n">
        <x:v>0</x:v>
      </x:c>
      <x:c r="U22" s="33" t="n">
        <x:v>0</x:v>
      </x:c>
    </x:row>
    <x:row r="23" ht="18" customHeight="1">
      <x:c r="A23" s="25" t="str">
        <x:v>EEZ_090</x:v>
      </x:c>
      <x:c r="B23" s="25" t="str">
        <x:v>EEZ_090</x:v>
      </x:c>
      <x:c r="C23" s="25" t="str">
        <x:v>Solomon Isl.</x:v>
      </x:c>
      <x:c r="D23" s="25" t="n">
        <x:v>90</x:v>
      </x:c>
      <x:c r="E23" s="32" t="n">
        <x:v>1598531.4968482617</x:v>
      </x:c>
      <x:c r="F23" s="32" t="n">
        <x:v>199.9353264221019</x:v>
      </x:c>
      <x:c r="G23" s="34" t="n">
        <x:f>F23/E23</x:f>
        <x:v>0.00012507437408415385</x:v>
      </x:c>
      <x:c r="H23" s="32" t="n">
        <x:v>3.088121009678503</x:v>
      </x:c>
      <x:c r="I23" s="34" t="n">
        <x:f>H23/E23</x:f>
        <x:v>0.0000019318487097484064</x:v>
      </x:c>
      <x:c r="J23" s="32" t="n">
        <x:v>1598328.4736950367</x:v>
      </x:c>
      <x:c r="K23" s="36" t="b">
        <x:v>1</x:v>
      </x:c>
      <x:c r="L23" s="25" t="b">
        <x:f>G23&lt;'Selection Rules'!$B$4</x:f>
        <x:v>1</x:v>
      </x:c>
      <x:c r="M23" s="25" t="b">
        <x:f>SUMIF('EEZ LME Pairs'!$A$2:$A$351,A23,'EEZ LME Pairs'!$L$2:$L$351)&gt;0</x:f>
        <x:v>0</x:v>
      </x:c>
      <x:c r="N23" s="25" t="b">
        <x:f>SUMIF('EEZ LME Pairs'!$A$2:$A$351,A23,'EEZ LME Pairs'!$M$2:$M$351)&gt;0</x:f>
        <x:v>0</x:v>
      </x:c>
      <x:c r="O23" s="25" t="str"/>
      <x:c r="P23" s="25" t="str"/>
      <x:c r="Q23" s="25" t="str"/>
      <x:c r="R23" s="35" t="n">
        <x:v>0</x:v>
      </x:c>
      <x:c r="S23" s="34" t="n">
        <x:v>0.00015597855674148985</x:v>
      </x:c>
      <x:c r="T23" s="33" t="n">
        <x:v>1.2470864466332865</x:v>
      </x:c>
      <x:c r="U23" s="33" t="n">
        <x:v>0</x:v>
      </x:c>
    </x:row>
    <x:row r="24" ht="18" customHeight="1">
      <x:c r="A24" s="25" t="str">
        <x:v>EEZ_092</x:v>
      </x:c>
      <x:c r="B24" s="25" t="str">
        <x:v>EEZ_092</x:v>
      </x:c>
      <x:c r="C24" s="25" t="str">
        <x:v>British Virgin Isl. (UK)</x:v>
      </x:c>
      <x:c r="D24" s="25" t="n">
        <x:v>92</x:v>
      </x:c>
      <x:c r="E24" s="32" t="n">
        <x:v>80973.83009765265</x:v>
      </x:c>
      <x:c r="F24" s="32" t="n">
        <x:v>1653.925646292676</x:v>
      </x:c>
      <x:c r="G24" s="34" t="n">
        <x:f>F24/E24</x:f>
        <x:v>0.020425434295229437</x:v>
      </x:c>
      <x:c r="H24" s="32" t="n">
        <x:v>170.30001588219662</x:v>
      </x:c>
      <x:c r="I24" s="34" t="n">
        <x:f>H24/E24</x:f>
        <x:v>0.00210314882816854</x:v>
      </x:c>
      <x:c r="J24" s="32" t="n">
        <x:v>79149.60453531303</x:v>
      </x:c>
      <x:c r="K24" s="36" t="b">
        <x:v>0</x:v>
      </x:c>
      <x:c r="L24" s="25" t="b">
        <x:f>G24&lt;'Selection Rules'!$B$4</x:f>
        <x:v>1</x:v>
      </x:c>
      <x:c r="M24" s="25" t="b">
        <x:f>SUMIF('EEZ LME Pairs'!$A$2:$A$351,A24,'EEZ LME Pairs'!$L$2:$L$351)&gt;0</x:f>
        <x:v>0</x:v>
      </x:c>
      <x:c r="N24" s="25" t="b">
        <x:f>SUMIF('EEZ LME Pairs'!$A$2:$A$351,A24,'EEZ LME Pairs'!$M$2:$M$351)&gt;0</x:f>
        <x:v>0</x:v>
      </x:c>
      <x:c r="O24" s="25" t="str"/>
      <x:c r="P24" s="25" t="str"/>
      <x:c r="Q24" s="25" t="str"/>
      <x:c r="R24" s="35" t="n">
        <x:v>0</x:v>
      </x:c>
      <x:c r="S24" s="34" t="n">
        <x:v>0.0005069384488129366</x:v>
      </x:c>
      <x:c r="T24" s="33" t="n">
        <x:v>0.024818980173720823</x:v>
      </x:c>
      <x:c r="U24" s="33" t="n">
        <x:v>0</x:v>
      </x:c>
    </x:row>
    <x:row r="25" ht="18" customHeight="1">
      <x:c r="A25" s="25" t="str">
        <x:v>EEZ_096</x:v>
      </x:c>
      <x:c r="B25" s="25" t="str">
        <x:v>EEZ_096</x:v>
      </x:c>
      <x:c r="C25" s="25" t="str">
        <x:v>Brunei Darussalam</x:v>
      </x:c>
      <x:c r="D25" s="25" t="n">
        <x:v>96</x:v>
      </x:c>
      <x:c r="E25" s="32" t="n">
        <x:v>43003.451351345146</x:v>
      </x:c>
      <x:c r="F25" s="32" t="n">
        <x:v>42968.62984542821</x:v>
      </x:c>
      <x:c r="G25" s="34" t="n">
        <x:f>F25/E25</x:f>
        <x:v>0.9991902625295714</x:v>
      </x:c>
      <x:c r="H25" s="32" t="n">
        <x:v>0</x:v>
      </x:c>
      <x:c r="I25" s="34" t="n">
        <x:f>H25/E25</x:f>
        <x:v>0</x:v>
      </x:c>
      <x:c r="J25" s="32" t="n">
        <x:v>34.821472028312165</x:v>
      </x:c>
      <x:c r="K25" s="36" t="b">
        <x:v>1</x:v>
      </x:c>
      <x:c r="L25" s="25" t="b">
        <x:f>G25&lt;'Selection Rules'!$B$4</x:f>
        <x:v>0</x:v>
      </x:c>
      <x:c r="M25" s="25" t="b">
        <x:f>SUMIF('EEZ LME Pairs'!$A$2:$A$351,A25,'EEZ LME Pairs'!$L$2:$L$351)&gt;0</x:f>
        <x:v>0</x:v>
      </x:c>
      <x:c r="N25" s="25" t="b">
        <x:f>SUMIF('EEZ LME Pairs'!$A$2:$A$351,A25,'EEZ LME Pairs'!$M$2:$M$351)&gt;0</x:f>
        <x:v>0</x:v>
      </x:c>
      <x:c r="O25" s="25" t="str"/>
      <x:c r="P25" s="25" t="str"/>
      <x:c r="Q25" s="25" t="str"/>
      <x:c r="R25" s="35" t="n">
        <x:v>0</x:v>
      </x:c>
      <x:c r="S25" s="34" t="n">
        <x:v>0.013576941162664606</x:v>
      </x:c>
      <x:c r="T25" s="33" t="n">
        <x:v>0.01358794382992978</x:v>
      </x:c>
      <x:c r="U25" s="33" t="n">
        <x:v>0</x:v>
      </x:c>
    </x:row>
    <x:row r="26" ht="18" customHeight="1">
      <x:c r="A26" s="25" t="str">
        <x:v>EEZ_100</x:v>
      </x:c>
      <x:c r="B26" s="25" t="str">
        <x:v>EEZ_100</x:v>
      </x:c>
      <x:c r="C26" s="25" t="str">
        <x:v>Bulgaria</x:v>
      </x:c>
      <x:c r="D26" s="25" t="n">
        <x:v>100</x:v>
      </x:c>
      <x:c r="E26" s="32" t="n">
        <x:v>34853.710469157086</x:v>
      </x:c>
      <x:c r="F26" s="32" t="n">
        <x:v>34762.912876961906</x:v>
      </x:c>
      <x:c r="G26" s="34" t="n">
        <x:f>F26/E26</x:f>
        <x:v>0.9973948945184609</x:v>
      </x:c>
      <x:c r="H26" s="32" t="n">
        <x:v>0</x:v>
      </x:c>
      <x:c r="I26" s="34" t="n">
        <x:f>H26/E26</x:f>
        <x:v>0</x:v>
      </x:c>
      <x:c r="J26" s="32" t="n">
        <x:v>90.79697035922494</x:v>
      </x:c>
      <x:c r="K26" s="36" t="b">
        <x:v>0</x:v>
      </x:c>
      <x:c r="L26" s="25" t="b">
        <x:f>G26&lt;'Selection Rules'!$B$4</x:f>
        <x:v>0</x:v>
      </x:c>
      <x:c r="M26" s="25" t="b">
        <x:f>SUMIF('EEZ LME Pairs'!$A$2:$A$351,A26,'EEZ LME Pairs'!$L$2:$L$351)&gt;0</x:f>
        <x:v>0</x:v>
      </x:c>
      <x:c r="N26" s="25" t="b">
        <x:f>SUMIF('EEZ LME Pairs'!$A$2:$A$351,A26,'EEZ LME Pairs'!$M$2:$M$351)&gt;0</x:f>
        <x:v>0</x:v>
      </x:c>
      <x:c r="O26" s="25" t="str"/>
      <x:c r="P26" s="25" t="str"/>
      <x:c r="Q26" s="25" t="str"/>
      <x:c r="R26" s="35" t="n">
        <x:v>0</x:v>
      </x:c>
      <x:c r="S26" s="34" t="n">
        <x:v>0.07521098431448477</x:v>
      </x:c>
      <x:c r="T26" s="33" t="n">
        <x:v>0.07540742862013185</x:v>
      </x:c>
      <x:c r="U26" s="33" t="n">
        <x:v>0</x:v>
      </x:c>
    </x:row>
    <x:row r="27" ht="18" customHeight="1">
      <x:c r="A27" s="25" t="str">
        <x:v>EEZ_104</x:v>
      </x:c>
      <x:c r="B27" s="25" t="str">
        <x:v>EEZ_104</x:v>
      </x:c>
      <x:c r="C27" s="25" t="str">
        <x:v>Myanmar</x:v>
      </x:c>
      <x:c r="D27" s="25" t="n">
        <x:v>104</x:v>
      </x:c>
      <x:c r="E27" s="32" t="n">
        <x:v>498939.3659281432</x:v>
      </x:c>
      <x:c r="F27" s="32" t="n">
        <x:v>496007.1054981319</x:v>
      </x:c>
      <x:c r="G27" s="34" t="n">
        <x:f>F27/E27</x:f>
        <x:v>0.9941230124735565</x:v>
      </x:c>
      <x:c r="H27" s="32" t="n">
        <x:v>101.42282690801359</x:v>
      </x:c>
      <x:c r="I27" s="34" t="n">
        <x:f>H27/E27</x:f>
        <x:v>0.00020327685854040311</x:v>
      </x:c>
      <x:c r="J27" s="32" t="n">
        <x:v>2932.2640087083996</x:v>
      </x:c>
      <x:c r="K27" s="36" t="b">
        <x:v>1</x:v>
      </x:c>
      <x:c r="L27" s="25" t="b">
        <x:f>G27&lt;'Selection Rules'!$B$4</x:f>
        <x:v>0</x:v>
      </x:c>
      <x:c r="M27" s="25" t="b">
        <x:f>SUMIF('EEZ LME Pairs'!$A$2:$A$351,A27,'EEZ LME Pairs'!$L$2:$L$351)&gt;0</x:f>
        <x:v>0</x:v>
      </x:c>
      <x:c r="N27" s="25" t="b">
        <x:f>SUMIF('EEZ LME Pairs'!$A$2:$A$351,A27,'EEZ LME Pairs'!$M$2:$M$351)&gt;0</x:f>
        <x:v>0</x:v>
      </x:c>
      <x:c r="O27" s="25" t="str"/>
      <x:c r="P27" s="25" t="str"/>
      <x:c r="Q27" s="25" t="str"/>
      <x:c r="R27" s="35" t="n">
        <x:v>0</x:v>
      </x:c>
      <x:c r="S27" s="34" t="n">
        <x:v>0.1353524592742242</x:v>
      </x:c>
      <x:c r="T27" s="33" t="n">
        <x:v>0.1361526265622229</x:v>
      </x:c>
      <x:c r="U27" s="33" t="n">
        <x:v>0</x:v>
      </x:c>
    </x:row>
    <x:row r="28" ht="18" customHeight="1">
      <x:c r="A28" s="25" t="str">
        <x:v>EEZ_111</x:v>
      </x:c>
      <x:c r="B28" s="25" t="str">
        <x:v>EEZ_111</x:v>
      </x:c>
      <x:c r="C28" s="25" t="str">
        <x:v>Eritrea</x:v>
      </x:c>
      <x:c r="D28" s="25" t="n">
        <x:v>111</x:v>
      </x:c>
      <x:c r="E28" s="32" t="n">
        <x:v>78805.68437606614</x:v>
      </x:c>
      <x:c r="F28" s="32" t="n">
        <x:v>78274.10580671318</x:v>
      </x:c>
      <x:c r="G28" s="34" t="n">
        <x:f>F28/E28</x:f>
        <x:v>0.9932545656628495</x:v>
      </x:c>
      <x:c r="H28" s="32" t="n">
        <x:v>0</x:v>
      </x:c>
      <x:c r="I28" s="34" t="n">
        <x:f>H28/E28</x:f>
        <x:v>0</x:v>
      </x:c>
      <x:c r="J28" s="32" t="n">
        <x:v>531.5773006539715</x:v>
      </x:c>
      <x:c r="K28" s="36" t="b">
        <x:v>1</x:v>
      </x:c>
      <x:c r="L28" s="25" t="b">
        <x:f>G28&lt;'Selection Rules'!$B$4</x:f>
        <x:v>0</x:v>
      </x:c>
      <x:c r="M28" s="25" t="b">
        <x:f>SUMIF('EEZ LME Pairs'!$A$2:$A$351,A28,'EEZ LME Pairs'!$L$2:$L$351)&gt;0</x:f>
        <x:v>0</x:v>
      </x:c>
      <x:c r="N28" s="25" t="b">
        <x:f>SUMIF('EEZ LME Pairs'!$A$2:$A$351,A28,'EEZ LME Pairs'!$M$2:$M$351)&gt;0</x:f>
        <x:v>0</x:v>
      </x:c>
      <x:c r="O28" s="25" t="str"/>
      <x:c r="P28" s="25" t="str"/>
      <x:c r="Q28" s="25" t="str"/>
      <x:c r="R28" s="35" t="n">
        <x:v>0</x:v>
      </x:c>
      <x:c r="S28" s="34" t="n">
        <x:v>0.16980300687989358</x:v>
      </x:c>
      <x:c r="T28" s="33" t="n">
        <x:v>0.1709561805704617</x:v>
      </x:c>
      <x:c r="U28" s="33" t="n">
        <x:v>0</x:v>
      </x:c>
    </x:row>
    <x:row r="29" ht="18" customHeight="1">
      <x:c r="A29" s="25" t="str">
        <x:v>EEZ_116</x:v>
      </x:c>
      <x:c r="B29" s="25" t="str">
        <x:v>EEZ_116</x:v>
      </x:c>
      <x:c r="C29" s="25" t="str">
        <x:v>Cambodia</x:v>
      </x:c>
      <x:c r="D29" s="25" t="n">
        <x:v>116</x:v>
      </x:c>
      <x:c r="E29" s="32" t="n">
        <x:v>48875.105169272894</x:v>
      </x:c>
      <x:c r="F29" s="32" t="n">
        <x:v>48722.2470468064</x:v>
      </x:c>
      <x:c r="G29" s="34" t="n">
        <x:f>F29/E29</x:f>
        <x:v>0.9968724748123386</x:v>
      </x:c>
      <x:c r="H29" s="32" t="n">
        <x:v>0</x:v>
      </x:c>
      <x:c r="I29" s="34" t="n">
        <x:f>H29/E29</x:f>
        <x:v>0</x:v>
      </x:c>
      <x:c r="J29" s="32" t="n">
        <x:v>152.85804416299837</x:v>
      </x:c>
      <x:c r="K29" s="36" t="b">
        <x:v>1</x:v>
      </x:c>
      <x:c r="L29" s="25" t="b">
        <x:f>G29&lt;'Selection Rules'!$B$4</x:f>
        <x:v>0</x:v>
      </x:c>
      <x:c r="M29" s="25" t="b">
        <x:f>SUMIF('EEZ LME Pairs'!$A$2:$A$351,A29,'EEZ LME Pairs'!$L$2:$L$351)&gt;0</x:f>
        <x:v>0</x:v>
      </x:c>
      <x:c r="N29" s="25" t="b">
        <x:f>SUMIF('EEZ LME Pairs'!$A$2:$A$351,A29,'EEZ LME Pairs'!$M$2:$M$351)&gt;0</x:f>
        <x:v>0</x:v>
      </x:c>
      <x:c r="O29" s="25" t="str"/>
      <x:c r="P29" s="25" t="str"/>
      <x:c r="Q29" s="25" t="str"/>
      <x:c r="R29" s="35" t="n">
        <x:v>0</x:v>
      </x:c>
      <x:c r="S29" s="34" t="n">
        <x:v>0.12579675358076725</x:v>
      </x:c>
      <x:c r="T29" s="33" t="n">
        <x:v>0.12619142042661827</x:v>
      </x:c>
      <x:c r="U29" s="33" t="n">
        <x:v>0</x:v>
      </x:c>
    </x:row>
    <x:row r="30" ht="18" customHeight="1">
      <x:c r="A30" s="25" t="str">
        <x:v>EEZ_120</x:v>
      </x:c>
      <x:c r="B30" s="25" t="str">
        <x:v>EEZ_120</x:v>
      </x:c>
      <x:c r="C30" s="25" t="str">
        <x:v>Cameroon</x:v>
      </x:c>
      <x:c r="D30" s="25" t="n">
        <x:v>120</x:v>
      </x:c>
      <x:c r="E30" s="32" t="n">
        <x:v>15340.603212116264</x:v>
      </x:c>
      <x:c r="F30" s="32" t="n">
        <x:v>14723.82416032674</x:v>
      </x:c>
      <x:c r="G30" s="34" t="n">
        <x:f>F30/E30</x:f>
        <x:v>0.9597943416395529</x:v>
      </x:c>
      <x:c r="H30" s="32" t="n">
        <x:v>0</x:v>
      </x:c>
      <x:c r="I30" s="34" t="n">
        <x:f>H30/E30</x:f>
        <x:v>0</x:v>
      </x:c>
      <x:c r="J30" s="32" t="n">
        <x:v>616.7794387311618</x:v>
      </x:c>
      <x:c r="K30" s="36" t="b">
        <x:v>1</x:v>
      </x:c>
      <x:c r="L30" s="25" t="b">
        <x:f>G30&lt;'Selection Rules'!$B$4</x:f>
        <x:v>0</x:v>
      </x:c>
      <x:c r="M30" s="25" t="b">
        <x:f>SUMIF('EEZ LME Pairs'!$A$2:$A$351,A30,'EEZ LME Pairs'!$L$2:$L$351)&gt;0</x:f>
        <x:v>0</x:v>
      </x:c>
      <x:c r="N30" s="25" t="b">
        <x:f>SUMIF('EEZ LME Pairs'!$A$2:$A$351,A30,'EEZ LME Pairs'!$M$2:$M$351)&gt;0</x:f>
        <x:v>0</x:v>
      </x:c>
      <x:c r="O30" s="25" t="str"/>
      <x:c r="P30" s="25" t="str"/>
      <x:c r="Q30" s="25" t="str"/>
      <x:c r="R30" s="35" t="n">
        <x:v>0</x:v>
      </x:c>
      <x:c r="S30" s="34" t="n">
        <x:v>0.007673892078287319</x:v>
      </x:c>
      <x:c r="T30" s="33" t="n">
        <x:v>0.007995350405148795</x:v>
      </x:c>
      <x:c r="U30" s="33" t="n">
        <x:v>0</x:v>
      </x:c>
    </x:row>
    <x:row r="31" ht="18" customHeight="1">
      <x:c r="A31" s="25" t="str">
        <x:v>EEZ_132</x:v>
      </x:c>
      <x:c r="B31" s="25" t="str">
        <x:v>EEZ_132</x:v>
      </x:c>
      <x:c r="C31" s="25" t="str">
        <x:v>Cape Verde</x:v>
      </x:c>
      <x:c r="D31" s="25" t="n">
        <x:v>132</x:v>
      </x:c>
      <x:c r="E31" s="32" t="n">
        <x:v>796315.7467094944</x:v>
      </x:c>
      <x:c r="F31" s="32" t="n">
        <x:v>34675.69598091593</x:v>
      </x:c>
      <x:c r="G31" s="34" t="n">
        <x:f>F31/E31</x:f>
        <x:v>0.04354515922132838</x:v>
      </x:c>
      <x:c r="H31" s="32" t="n">
        <x:v>25.585125938625204</x:v>
      </x:c>
      <x:c r="I31" s="34" t="n">
        <x:f>H31/E31</x:f>
        <x:v>0.0000321293733601867</x:v>
      </x:c>
      <x:c r="J31" s="32" t="n">
        <x:v>761630.9250234914</x:v>
      </x:c>
      <x:c r="K31" s="36" t="b">
        <x:v>0</x:v>
      </x:c>
      <x:c r="L31" s="25" t="b">
        <x:f>G31&lt;'Selection Rules'!$B$4</x:f>
        <x:v>1</x:v>
      </x:c>
      <x:c r="M31" s="25" t="b">
        <x:f>SUMIF('EEZ LME Pairs'!$A$2:$A$351,A31,'EEZ LME Pairs'!$L$2:$L$351)&gt;0</x:f>
        <x:v>0</x:v>
      </x:c>
      <x:c r="N31" s="25" t="b">
        <x:f>SUMIF('EEZ LME Pairs'!$A$2:$A$351,A31,'EEZ LME Pairs'!$M$2:$M$351)&gt;0</x:f>
        <x:v>0</x:v>
      </x:c>
      <x:c r="O31" s="25" t="str"/>
      <x:c r="P31" s="25" t="str"/>
      <x:c r="Q31" s="25" t="str"/>
      <x:c r="R31" s="35" t="n">
        <x:v>0</x:v>
      </x:c>
      <x:c r="S31" s="34" t="n">
        <x:v>0.030869491714913308</x:v>
      </x:c>
      <x:c r="T31" s="33" t="n">
        <x:v>0.7089075402850625</x:v>
      </x:c>
      <x:c r="U31" s="33" t="n">
        <x:v>0</x:v>
      </x:c>
    </x:row>
    <x:row r="32" ht="18" customHeight="1">
      <x:c r="A32" s="25" t="str">
        <x:v>EEZ_136</x:v>
      </x:c>
      <x:c r="B32" s="25" t="str">
        <x:v>EEZ_136</x:v>
      </x:c>
      <x:c r="C32" s="25" t="str">
        <x:v>Cayman Isl. (UK)</x:v>
      </x:c>
      <x:c r="D32" s="25" t="n">
        <x:v>136</x:v>
      </x:c>
      <x:c r="E32" s="32" t="n">
        <x:v>120299.77201997675</x:v>
      </x:c>
      <x:c r="F32" s="32" t="n">
        <x:v>120268.45821429986</x:v>
      </x:c>
      <x:c r="G32" s="34" t="n">
        <x:f>F32/E32</x:f>
        <x:v>0.9997397018701607</x:v>
      </x:c>
      <x:c r="H32" s="32" t="n">
        <x:v>0</x:v>
      </x:c>
      <x:c r="I32" s="34" t="n">
        <x:f>H32/E32</x:f>
        <x:v>0</x:v>
      </x:c>
      <x:c r="J32" s="32" t="n">
        <x:v>31.313699292382502</x:v>
      </x:c>
      <x:c r="K32" s="36" t="b">
        <x:v>0</x:v>
      </x:c>
      <x:c r="L32" s="25" t="b">
        <x:f>G32&lt;'Selection Rules'!$B$4</x:f>
        <x:v>0</x:v>
      </x:c>
      <x:c r="M32" s="25" t="b">
        <x:f>SUMIF('EEZ LME Pairs'!$A$2:$A$351,A32,'EEZ LME Pairs'!$L$2:$L$351)&gt;0</x:f>
        <x:v>0</x:v>
      </x:c>
      <x:c r="N32" s="25" t="b">
        <x:f>SUMIF('EEZ LME Pairs'!$A$2:$A$351,A32,'EEZ LME Pairs'!$M$2:$M$351)&gt;0</x:f>
        <x:v>0</x:v>
      </x:c>
      <x:c r="O32" s="25" t="str"/>
      <x:c r="P32" s="25" t="str"/>
      <x:c r="Q32" s="25" t="str"/>
      <x:c r="R32" s="35" t="n">
        <x:v>0</x:v>
      </x:c>
      <x:c r="S32" s="34" t="n">
        <x:v>0.03686302693530622</x:v>
      </x:c>
      <x:c r="T32" s="33" t="n">
        <x:v>0.03687262481058668</x:v>
      </x:c>
      <x:c r="U32" s="33" t="n">
        <x:v>0</x:v>
      </x:c>
    </x:row>
    <x:row r="33" ht="18" customHeight="1">
      <x:c r="A33" s="25" t="str">
        <x:v>EEZ_144</x:v>
      </x:c>
      <x:c r="B33" s="25" t="str">
        <x:v>EEZ_144</x:v>
      </x:c>
      <x:c r="C33" s="25" t="str">
        <x:v>Sri Lanka</x:v>
      </x:c>
      <x:c r="D33" s="25" t="n">
        <x:v>144</x:v>
      </x:c>
      <x:c r="E33" s="32" t="n">
        <x:v>530837.5864557527</x:v>
      </x:c>
      <x:c r="F33" s="32" t="n">
        <x:v>395604.8393330295</x:v>
      </x:c>
      <x:c r="G33" s="34" t="n">
        <x:f>F33/E33</x:f>
        <x:v>0.7452464735482792</x:v>
      </x:c>
      <x:c r="H33" s="32" t="n">
        <x:v>136.62576319396308</x:v>
      </x:c>
      <x:c r="I33" s="34" t="n">
        <x:f>H33/E33</x:f>
        <x:v>0.000257377711525993</x:v>
      </x:c>
      <x:c r="J33" s="32" t="n">
        <x:v>135134.52018034324</x:v>
      </x:c>
      <x:c r="K33" s="36" t="b">
        <x:v>1</x:v>
      </x:c>
      <x:c r="L33" s="25" t="b">
        <x:f>G33&lt;'Selection Rules'!$B$4</x:f>
        <x:v>0</x:v>
      </x:c>
      <x:c r="M33" s="25" t="b">
        <x:f>SUMIF('EEZ LME Pairs'!$A$2:$A$351,A33,'EEZ LME Pairs'!$L$2:$L$351)&gt;0</x:f>
        <x:v>0</x:v>
      </x:c>
      <x:c r="N33" s="25" t="b">
        <x:f>SUMIF('EEZ LME Pairs'!$A$2:$A$351,A33,'EEZ LME Pairs'!$M$2:$M$351)&gt;0</x:f>
        <x:v>0</x:v>
      </x:c>
      <x:c r="O33" s="25" t="str"/>
      <x:c r="P33" s="25" t="str"/>
      <x:c r="Q33" s="25" t="str"/>
      <x:c r="R33" s="35" t="n">
        <x:v>0</x:v>
      </x:c>
      <x:c r="S33" s="34" t="n">
        <x:v>0.1079542758782345</x:v>
      </x:c>
      <x:c r="T33" s="33" t="n">
        <x:v>0.14485714419316995</x:v>
      </x:c>
      <x:c r="U33" s="33" t="n">
        <x:v>0</x:v>
      </x:c>
    </x:row>
    <x:row r="34" ht="18" customHeight="1">
      <x:c r="A34" s="25" t="str">
        <x:v>EEZ_152</x:v>
      </x:c>
      <x:c r="B34" s="25" t="str">
        <x:v>EEZ_152</x:v>
      </x:c>
      <x:c r="C34" s="25" t="str">
        <x:v>Chile (mainland)</x:v>
      </x:c>
      <x:c r="D34" s="25" t="n">
        <x:v>152</x:v>
      </x:c>
      <x:c r="E34" s="32" t="n">
        <x:v>1961185.5065139579</x:v>
      </x:c>
      <x:c r="F34" s="32" t="n">
        <x:v>1573025.8605883648</x:v>
      </x:c>
      <x:c r="G34" s="34" t="n">
        <x:f>F34/E34</x:f>
        <x:v>0.8020790768459463</x:v>
      </x:c>
      <x:c r="H34" s="32" t="n">
        <x:v>52.43347013456374</x:v>
      </x:c>
      <x:c r="I34" s="34" t="n">
        <x:f>H34/E34</x:f>
        <x:v>0.00002673559944248475</x:v>
      </x:c>
      <x:c r="J34" s="32" t="n">
        <x:v>388136.1809724435</x:v>
      </x:c>
      <x:c r="K34" s="36" t="b">
        <x:v>1</x:v>
      </x:c>
      <x:c r="L34" s="25" t="b">
        <x:f>G34&lt;'Selection Rules'!$B$4</x:f>
        <x:v>0</x:v>
      </x:c>
      <x:c r="M34" s="25" t="b">
        <x:f>SUMIF('EEZ LME Pairs'!$A$2:$A$351,A34,'EEZ LME Pairs'!$L$2:$L$351)&gt;0</x:f>
        <x:v>0</x:v>
      </x:c>
      <x:c r="N34" s="25" t="b">
        <x:f>SUMIF('EEZ LME Pairs'!$A$2:$A$351,A34,'EEZ LME Pairs'!$M$2:$M$351)&gt;0</x:f>
        <x:v>0</x:v>
      </x:c>
      <x:c r="O34" s="25" t="str"/>
      <x:c r="P34" s="25" t="str"/>
      <x:c r="Q34" s="25" t="str"/>
      <x:c r="R34" s="35" t="n">
        <x:v>0</x:v>
      </x:c>
      <x:c r="S34" s="34" t="n">
        <x:v>0.6145477155701293</x:v>
      </x:c>
      <x:c r="T34" s="33" t="n">
        <x:v>0.7661934256990527</x:v>
      </x:c>
      <x:c r="U34" s="33" t="n">
        <x:v>0</x:v>
      </x:c>
    </x:row>
    <x:row r="35" ht="18" customHeight="1">
      <x:c r="A35" s="25" t="str">
        <x:v>EEZ_153</x:v>
      </x:c>
      <x:c r="B35" s="25" t="str">
        <x:v>EEZ_153</x:v>
      </x:c>
      <x:c r="C35" s="25" t="str">
        <x:v>Easter Isl. (Chile)</x:v>
      </x:c>
      <x:c r="D35" s="25" t="n">
        <x:v>153</x:v>
      </x:c>
      <x:c r="E35" s="32" t="n">
        <x:v>720251.4583650454</x:v>
      </x:c>
      <x:c r="F35" s="32" t="n">
        <x:v>0</x:v>
      </x:c>
      <x:c r="G35" s="34" t="n">
        <x:f>F35/E35</x:f>
        <x:v>0</x:v>
      </x:c>
      <x:c r="H35" s="32" t="n">
        <x:v>1.4568102450452534</x:v>
      </x:c>
      <x:c r="I35" s="34" t="n">
        <x:f>H35/E35</x:f>
        <x:v>0.0000020226411597307695</x:v>
      </x:c>
      <x:c r="J35" s="32" t="n">
        <x:v>720250.0015617382</x:v>
      </x:c>
      <x:c r="K35" s="36" t="b">
        <x:v>0</x:v>
      </x:c>
      <x:c r="L35" s="25" t="b">
        <x:f>G35&lt;'Selection Rules'!$B$4</x:f>
        <x:v>1</x:v>
      </x:c>
      <x:c r="M35" s="25" t="b">
        <x:f>SUMIF('EEZ LME Pairs'!$A$2:$A$351,A35,'EEZ LME Pairs'!$L$2:$L$351)&gt;0</x:f>
        <x:v>0</x:v>
      </x:c>
      <x:c r="N35" s="25" t="b">
        <x:f>SUMIF('EEZ LME Pairs'!$A$2:$A$351,A35,'EEZ LME Pairs'!$M$2:$M$351)&gt;0</x:f>
        <x:v>0</x:v>
      </x:c>
      <x:c r="O35" s="25" t="str"/>
      <x:c r="P35" s="25" t="str"/>
      <x:c r="Q35" s="25" t="str"/>
      <x:c r="R35" s="35" t="n">
        <x:v>0</x:v>
      </x:c>
      <x:c r="S35" s="34" t="n">
        <x:v>0</x:v>
      </x:c>
      <x:c r="T35" s="33" t="n">
        <x:v>0</x:v>
      </x:c>
      <x:c r="U35" s="33" t="n">
        <x:v>0</x:v>
      </x:c>
    </x:row>
    <x:row r="36" ht="18" customHeight="1">
      <x:c r="A36" s="25" t="str">
        <x:v>EEZ_154</x:v>
      </x:c>
      <x:c r="B36" s="25" t="str">
        <x:v>EEZ_154</x:v>
      </x:c>
      <x:c r="C36" s="25" t="str">
        <x:v>Desventuradas Isl. (Chile)</x:v>
      </x:c>
      <x:c r="D36" s="25" t="n">
        <x:v>154</x:v>
      </x:c>
      <x:c r="E36" s="32" t="n">
        <x:v>449751.05945564446</x:v>
      </x:c>
      <x:c r="F36" s="32" t="n">
        <x:v>0</x:v>
      </x:c>
      <x:c r="G36" s="34" t="n">
        <x:f>F36/E36</x:f>
        <x:v>0</x:v>
      </x:c>
      <x:c r="H36" s="32" t="n">
        <x:v>29.259933519466458</x:v>
      </x:c>
      <x:c r="I36" s="34" t="n">
        <x:f>H36/E36</x:f>
        <x:v>0.0000650580646877879</x:v>
      </x:c>
      <x:c r="J36" s="32" t="n">
        <x:v>449721.79858920677</x:v>
      </x:c>
      <x:c r="K36" s="36" t="b">
        <x:v>0</x:v>
      </x:c>
      <x:c r="L36" s="25" t="b">
        <x:f>G36&lt;'Selection Rules'!$B$4</x:f>
        <x:v>1</x:v>
      </x:c>
      <x:c r="M36" s="25" t="b">
        <x:f>SUMIF('EEZ LME Pairs'!$A$2:$A$351,A36,'EEZ LME Pairs'!$L$2:$L$351)&gt;0</x:f>
        <x:v>0</x:v>
      </x:c>
      <x:c r="N36" s="25" t="b">
        <x:f>SUMIF('EEZ LME Pairs'!$A$2:$A$351,A36,'EEZ LME Pairs'!$M$2:$M$351)&gt;0</x:f>
        <x:v>0</x:v>
      </x:c>
      <x:c r="O36" s="25" t="str"/>
      <x:c r="P36" s="25" t="str"/>
      <x:c r="Q36" s="25" t="str"/>
      <x:c r="R36" s="35" t="n">
        <x:v>0</x:v>
      </x:c>
      <x:c r="S36" s="34" t="n">
        <x:v>0</x:v>
      </x:c>
      <x:c r="T36" s="33" t="n">
        <x:v>0</x:v>
      </x:c>
      <x:c r="U36" s="33" t="n">
        <x:v>0</x:v>
      </x:c>
    </x:row>
    <x:row r="37" ht="18" customHeight="1">
      <x:c r="A37" s="25" t="str">
        <x:v>EEZ_155</x:v>
      </x:c>
      <x:c r="B37" s="25" t="str">
        <x:v>EEZ_155</x:v>
      </x:c>
      <x:c r="C37" s="25" t="str">
        <x:v>Juan Fernandez Islands (Chile)</x:v>
      </x:c>
      <x:c r="D37" s="25" t="n">
        <x:v>155</x:v>
      </x:c>
      <x:c r="E37" s="32" t="n">
        <x:v>503102.73879556305</x:v>
      </x:c>
      <x:c r="F37" s="32" t="n">
        <x:v>4080.0904086684336</x:v>
      </x:c>
      <x:c r="G37" s="34" t="n">
        <x:f>F37/E37</x:f>
        <x:v>0.008109855292054746</x:v>
      </x:c>
      <x:c r="H37" s="32" t="n">
        <x:v>17.441033363783692</x:v>
      </x:c>
      <x:c r="I37" s="34" t="n">
        <x:f>H37/E37</x:f>
        <x:v>0.000034666941797092654</x:v>
      </x:c>
      <x:c r="J37" s="32" t="n">
        <x:v>499005.20808535523</x:v>
      </x:c>
      <x:c r="K37" s="36" t="b">
        <x:v>0</x:v>
      </x:c>
      <x:c r="L37" s="25" t="b">
        <x:f>G37&lt;'Selection Rules'!$B$4</x:f>
        <x:v>1</x:v>
      </x:c>
      <x:c r="M37" s="25" t="b">
        <x:f>SUMIF('EEZ LME Pairs'!$A$2:$A$351,A37,'EEZ LME Pairs'!$L$2:$L$351)&gt;0</x:f>
        <x:v>0</x:v>
      </x:c>
      <x:c r="N37" s="25" t="b">
        <x:f>SUMIF('EEZ LME Pairs'!$A$2:$A$351,A37,'EEZ LME Pairs'!$M$2:$M$351)&gt;0</x:f>
        <x:v>0</x:v>
      </x:c>
      <x:c r="O37" s="25" t="str"/>
      <x:c r="P37" s="25" t="str"/>
      <x:c r="Q37" s="25" t="str"/>
      <x:c r="R37" s="35" t="n">
        <x:v>0</x:v>
      </x:c>
      <x:c r="S37" s="34" t="n">
        <x:v>0.0015940044615852184</x:v>
      </x:c>
      <x:c r="T37" s="33" t="n">
        <x:v>0.19655152948867904</x:v>
      </x:c>
      <x:c r="U37" s="33" t="n">
        <x:v>0</x:v>
      </x:c>
    </x:row>
    <x:row r="38" ht="18" customHeight="1">
      <x:c r="A38" s="25" t="str">
        <x:v>EEZ_156</x:v>
      </x:c>
      <x:c r="B38" s="25" t="str">
        <x:v>EEZ_156</x:v>
      </x:c>
      <x:c r="C38" s="25" t="str">
        <x:v>China</x:v>
      </x:c>
      <x:c r="D38" s="25" t="n">
        <x:v>156</x:v>
      </x:c>
      <x:c r="E38" s="32" t="n">
        <x:v>2613096.913290415</x:v>
      </x:c>
      <x:c r="F38" s="32" t="n">
        <x:v>2607739.454344189</x:v>
      </x:c>
      <x:c r="G38" s="34" t="n">
        <x:f>F38/E38</x:f>
        <x:v>0.997949766455665</x:v>
      </x:c>
      <x:c r="H38" s="32" t="n">
        <x:v>0</x:v>
      </x:c>
      <x:c r="I38" s="34" t="n">
        <x:f>H38/E38</x:f>
        <x:v>0</x:v>
      </x:c>
      <x:c r="J38" s="32" t="n">
        <x:v>5357.470237510266</x:v>
      </x:c>
      <x:c r="K38" s="36" t="b">
        <x:v>1</x:v>
      </x:c>
      <x:c r="L38" s="25" t="b">
        <x:f>G38&lt;'Selection Rules'!$B$4</x:f>
        <x:v>0</x:v>
      </x:c>
      <x:c r="M38" s="25" t="b">
        <x:f>SUMIF('EEZ LME Pairs'!$A$2:$A$351,A38,'EEZ LME Pairs'!$L$2:$L$351)&gt;0</x:f>
        <x:v>0</x:v>
      </x:c>
      <x:c r="N38" s="25" t="b">
        <x:f>SUMIF('EEZ LME Pairs'!$A$2:$A$351,A38,'EEZ LME Pairs'!$M$2:$M$351)&gt;0</x:f>
        <x:v>0</x:v>
      </x:c>
      <x:c r="O38" s="25" t="str"/>
      <x:c r="P38" s="25" t="str"/>
      <x:c r="Q38" s="25" t="str"/>
      <x:c r="R38" s="35" t="n">
        <x:v>0</x:v>
      </x:c>
      <x:c r="S38" s="34" t="n">
        <x:v>0.6263672596815184</x:v>
      </x:c>
      <x:c r="T38" s="33" t="n">
        <x:v>5.932556412379066</x:v>
      </x:c>
      <x:c r="U38" s="33" t="n">
        <x:v>0</x:v>
      </x:c>
    </x:row>
    <x:row r="39" ht="18" customHeight="1">
      <x:c r="A39" s="25" t="str">
        <x:v>EEZ_157</x:v>
      </x:c>
      <x:c r="B39" s="25" t="str">
        <x:v>EEZ_157</x:v>
      </x:c>
      <x:c r="C39" s="25" t="str">
        <x:v>Taiwan</x:v>
      </x:c>
      <x:c r="D39" s="25" t="n">
        <x:v>157</x:v>
      </x:c>
      <x:c r="E39" s="32" t="n">
        <x:v>1147428.8675345082</x:v>
      </x:c>
      <x:c r="F39" s="32" t="n">
        <x:v>1146238.5674145387</x:v>
      </x:c>
      <x:c r="G39" s="34" t="n">
        <x:f>F39/E39</x:f>
        <x:v>0.9989626371153385</x:v>
      </x:c>
      <x:c r="H39" s="32" t="n">
        <x:v>0</x:v>
      </x:c>
      <x:c r="I39" s="34" t="n">
        <x:f>H39/E39</x:f>
        <x:v>0</x:v>
      </x:c>
      <x:c r="J39" s="32" t="n">
        <x:v>1190.3006391652875</x:v>
      </x:c>
      <x:c r="K39" s="36" t="b">
        <x:v>1</x:v>
      </x:c>
      <x:c r="L39" s="25" t="b">
        <x:f>G39&lt;'Selection Rules'!$B$4</x:f>
        <x:v>0</x:v>
      </x:c>
      <x:c r="M39" s="25" t="b">
        <x:f>SUMIF('EEZ LME Pairs'!$A$2:$A$351,A39,'EEZ LME Pairs'!$L$2:$L$351)&gt;0</x:f>
        <x:v>0</x:v>
      </x:c>
      <x:c r="N39" s="25" t="b">
        <x:f>SUMIF('EEZ LME Pairs'!$A$2:$A$351,A39,'EEZ LME Pairs'!$M$2:$M$351)&gt;0</x:f>
        <x:v>0</x:v>
      </x:c>
      <x:c r="O39" s="25" t="str"/>
      <x:c r="P39" s="25" t="str"/>
      <x:c r="Q39" s="25" t="str"/>
      <x:c r="R39" s="35" t="n">
        <x:v>0</x:v>
      </x:c>
      <x:c r="S39" s="34" t="n">
        <x:v>0.3091232058063244</x:v>
      </x:c>
      <x:c r="T39" s="33" t="n">
        <x:v>1.4717033443027812</x:v>
      </x:c>
      <x:c r="U39" s="33" t="n">
        <x:v>0</x:v>
      </x:c>
    </x:row>
    <x:row r="40" ht="18" customHeight="1">
      <x:c r="A40" s="25" t="str">
        <x:v>EEZ_162</x:v>
      </x:c>
      <x:c r="B40" s="25" t="str">
        <x:v>EEZ_162</x:v>
      </x:c>
      <x:c r="C40" s="25" t="str">
        <x:v>Christmas Isl. (Australia)</x:v>
      </x:c>
      <x:c r="D40" s="25" t="n">
        <x:v>162</x:v>
      </x:c>
      <x:c r="E40" s="32" t="n">
        <x:v>326317.05112261674</x:v>
      </x:c>
      <x:c r="F40" s="32" t="n">
        <x:v>0</x:v>
      </x:c>
      <x:c r="G40" s="34" t="n">
        <x:f>F40/E40</x:f>
        <x:v>0</x:v>
      </x:c>
      <x:c r="H40" s="32" t="n">
        <x:v>120.61074455896247</x:v>
      </x:c>
      <x:c r="I40" s="34" t="n">
        <x:f>H40/E40</x:f>
        <x:v>0.0003696121429880225</x:v>
      </x:c>
      <x:c r="J40" s="32" t="n">
        <x:v>326196.4411635516</x:v>
      </x:c>
      <x:c r="K40" s="36" t="b">
        <x:v>0</x:v>
      </x:c>
      <x:c r="L40" s="25" t="b">
        <x:f>G40&lt;'Selection Rules'!$B$4</x:f>
        <x:v>1</x:v>
      </x:c>
      <x:c r="M40" s="25" t="b">
        <x:f>SUMIF('EEZ LME Pairs'!$A$2:$A$351,A40,'EEZ LME Pairs'!$L$2:$L$351)&gt;0</x:f>
        <x:v>0</x:v>
      </x:c>
      <x:c r="N40" s="25" t="b">
        <x:f>SUMIF('EEZ LME Pairs'!$A$2:$A$351,A40,'EEZ LME Pairs'!$M$2:$M$351)&gt;0</x:f>
        <x:v>0</x:v>
      </x:c>
      <x:c r="O40" s="25" t="str"/>
      <x:c r="P40" s="25" t="str"/>
      <x:c r="Q40" s="25" t="str"/>
      <x:c r="R40" s="35" t="n">
        <x:v>0</x:v>
      </x:c>
      <x:c r="S40" s="34" t="n">
        <x:v>0</x:v>
      </x:c>
      <x:c r="T40" s="33" t="n">
        <x:v>0</x:v>
      </x:c>
      <x:c r="U40" s="33" t="n">
        <x:v>0</x:v>
      </x:c>
    </x:row>
    <x:row r="41" ht="18" customHeight="1">
      <x:c r="A41" s="25" t="str">
        <x:v>EEZ_166</x:v>
      </x:c>
      <x:c r="B41" s="25" t="str">
        <x:v>EEZ_166</x:v>
      </x:c>
      <x:c r="C41" s="25" t="str">
        <x:v>Cocos (Keeling) Isl. (Australia)</x:v>
      </x:c>
      <x:c r="D41" s="25" t="n">
        <x:v>166</x:v>
      </x:c>
      <x:c r="E41" s="32" t="n">
        <x:v>464499.95185125654</x:v>
      </x:c>
      <x:c r="F41" s="32" t="n">
        <x:v>0</x:v>
      </x:c>
      <x:c r="G41" s="34" t="n">
        <x:f>F41/E41</x:f>
        <x:v>0</x:v>
      </x:c>
      <x:c r="H41" s="32" t="n">
        <x:v>814.6521371419475</x:v>
      </x:c>
      <x:c r="I41" s="34" t="n">
        <x:f>H41/E41</x:f>
        <x:v>0.0017538260959880953</x:v>
      </x:c>
      <x:c r="J41" s="32" t="n">
        <x:v>463685.3002205829</x:v>
      </x:c>
      <x:c r="K41" s="36" t="b">
        <x:v>1</x:v>
      </x:c>
      <x:c r="L41" s="25" t="b">
        <x:f>G41&lt;'Selection Rules'!$B$4</x:f>
        <x:v>1</x:v>
      </x:c>
      <x:c r="M41" s="25" t="b">
        <x:f>SUMIF('EEZ LME Pairs'!$A$2:$A$351,A41,'EEZ LME Pairs'!$L$2:$L$351)&gt;0</x:f>
        <x:v>0</x:v>
      </x:c>
      <x:c r="N41" s="25" t="b">
        <x:f>SUMIF('EEZ LME Pairs'!$A$2:$A$351,A41,'EEZ LME Pairs'!$M$2:$M$351)&gt;0</x:f>
        <x:v>0</x:v>
      </x:c>
      <x:c r="O41" s="25" t="str"/>
      <x:c r="P41" s="25" t="str"/>
      <x:c r="Q41" s="25" t="str"/>
      <x:c r="R41" s="35" t="n">
        <x:v>0</x:v>
      </x:c>
      <x:c r="S41" s="34" t="n">
        <x:v>0</x:v>
      </x:c>
      <x:c r="T41" s="33" t="n">
        <x:v>0</x:v>
      </x:c>
      <x:c r="U41" s="33" t="n">
        <x:v>0</x:v>
      </x:c>
    </x:row>
    <x:row r="42" ht="18" customHeight="1">
      <x:c r="A42" s="25" t="str">
        <x:v>EEZ_174</x:v>
      </x:c>
      <x:c r="B42" s="25" t="str">
        <x:v>EEZ_174</x:v>
      </x:c>
      <x:c r="C42" s="25" t="str">
        <x:v>Comoros Isl.</x:v>
      </x:c>
      <x:c r="D42" s="25" t="n">
        <x:v>174</x:v>
      </x:c>
      <x:c r="E42" s="32" t="n">
        <x:v>231439.09730520734</x:v>
      </x:c>
      <x:c r="F42" s="32" t="n">
        <x:v>230893.20354782563</x:v>
      </x:c>
      <x:c r="G42" s="34" t="n">
        <x:f>F42/E42</x:f>
        <x:v>0.9976413070922852</x:v>
      </x:c>
      <x:c r="H42" s="32" t="n">
        <x:v>0</x:v>
      </x:c>
      <x:c r="I42" s="34" t="n">
        <x:f>H42/E42</x:f>
        <x:v>0</x:v>
      </x:c>
      <x:c r="J42" s="32" t="n">
        <x:v>545.8934951975939</x:v>
      </x:c>
      <x:c r="K42" s="36" t="b">
        <x:v>0</x:v>
      </x:c>
      <x:c r="L42" s="25" t="b">
        <x:f>G42&lt;'Selection Rules'!$B$4</x:f>
        <x:v>0</x:v>
      </x:c>
      <x:c r="M42" s="25" t="b">
        <x:f>SUMIF('EEZ LME Pairs'!$A$2:$A$351,A42,'EEZ LME Pairs'!$L$2:$L$351)&gt;0</x:f>
        <x:v>0</x:v>
      </x:c>
      <x:c r="N42" s="25" t="b">
        <x:f>SUMIF('EEZ LME Pairs'!$A$2:$A$351,A42,'EEZ LME Pairs'!$M$2:$M$351)&gt;0</x:f>
        <x:v>0</x:v>
      </x:c>
      <x:c r="O42" s="25" t="str"/>
      <x:c r="P42" s="25" t="str"/>
      <x:c r="Q42" s="25" t="str"/>
      <x:c r="R42" s="35" t="n">
        <x:v>0</x:v>
      </x:c>
      <x:c r="S42" s="34" t="n">
        <x:v>0.07905666720586947</x:v>
      </x:c>
      <x:c r="T42" s="33" t="n">
        <x:v>0.2753126152760138</x:v>
      </x:c>
      <x:c r="U42" s="33" t="n">
        <x:v>0</x:v>
      </x:c>
    </x:row>
    <x:row r="43" ht="18" customHeight="1">
      <x:c r="A43" s="25" t="str">
        <x:v>EEZ_175</x:v>
      </x:c>
      <x:c r="B43" s="25" t="str">
        <x:v>EEZ_175</x:v>
      </x:c>
      <x:c r="C43" s="25" t="str">
        <x:v>Mayotte (France)</x:v>
      </x:c>
      <x:c r="D43" s="25" t="n">
        <x:v>175</x:v>
      </x:c>
      <x:c r="E43" s="32" t="n">
        <x:v>66564.53664489921</x:v>
      </x:c>
      <x:c r="F43" s="32" t="n">
        <x:v>66506.09368664381</x:v>
      </x:c>
      <x:c r="G43" s="34" t="n">
        <x:f>F43/E43</x:f>
        <x:v>0.9991220105900057</x:v>
      </x:c>
      <x:c r="H43" s="32" t="n">
        <x:v>0</x:v>
      </x:c>
      <x:c r="I43" s="34" t="n">
        <x:f>H43/E43</x:f>
        <x:v>0</x:v>
      </x:c>
      <x:c r="J43" s="32" t="n">
        <x:v>58.44270173605069</x:v>
      </x:c>
      <x:c r="K43" s="36" t="b">
        <x:v>1</x:v>
      </x:c>
      <x:c r="L43" s="25" t="b">
        <x:f>G43&lt;'Selection Rules'!$B$4</x:f>
        <x:v>0</x:v>
      </x:c>
      <x:c r="M43" s="25" t="b">
        <x:f>SUMIF('EEZ LME Pairs'!$A$2:$A$351,A43,'EEZ LME Pairs'!$L$2:$L$351)&gt;0</x:f>
        <x:v>0</x:v>
      </x:c>
      <x:c r="N43" s="25" t="b">
        <x:f>SUMIF('EEZ LME Pairs'!$A$2:$A$351,A43,'EEZ LME Pairs'!$M$2:$M$351)&gt;0</x:f>
        <x:v>0</x:v>
      </x:c>
      <x:c r="O43" s="25" t="str"/>
      <x:c r="P43" s="25" t="str"/>
      <x:c r="Q43" s="25" t="str"/>
      <x:c r="R43" s="35" t="n">
        <x:v>0</x:v>
      </x:c>
      <x:c r="S43" s="34" t="n">
        <x:v>0.02531784669836139</x:v>
      </x:c>
      <x:c r="T43" s="33" t="n">
        <x:v>0.025340095033449007</x:v>
      </x:c>
      <x:c r="U43" s="33" t="n">
        <x:v>0</x:v>
      </x:c>
    </x:row>
    <x:row r="44" ht="18" customHeight="1">
      <x:c r="A44" s="25" t="str">
        <x:v>EEZ_178</x:v>
      </x:c>
      <x:c r="B44" s="25" t="str">
        <x:v>EEZ_178</x:v>
      </x:c>
      <x:c r="C44" s="25" t="str">
        <x:v>Congo, R. of</x:v>
      </x:c>
      <x:c r="D44" s="25" t="n">
        <x:v>178</x:v>
      </x:c>
      <x:c r="E44" s="32" t="n">
        <x:v>33792.9398921022</x:v>
      </x:c>
      <x:c r="F44" s="32" t="n">
        <x:v>33682.66997879706</x:v>
      </x:c>
      <x:c r="G44" s="34" t="n">
        <x:f>F44/E44</x:f>
        <x:v>0.9967368949355332</x:v>
      </x:c>
      <x:c r="H44" s="32" t="n">
        <x:v>0</x:v>
      </x:c>
      <x:c r="I44" s="34" t="n">
        <x:f>H44/E44</x:f>
        <x:v>0</x:v>
      </x:c>
      <x:c r="J44" s="32" t="n">
        <x:v>110.26989272332257</x:v>
      </x:c>
      <x:c r="K44" s="36" t="b">
        <x:v>0</x:v>
      </x:c>
      <x:c r="L44" s="25" t="b">
        <x:f>G44&lt;'Selection Rules'!$B$4</x:f>
        <x:v>0</x:v>
      </x:c>
      <x:c r="M44" s="25" t="b">
        <x:f>SUMIF('EEZ LME Pairs'!$A$2:$A$351,A44,'EEZ LME Pairs'!$L$2:$L$351)&gt;0</x:f>
        <x:v>0</x:v>
      </x:c>
      <x:c r="N44" s="25" t="b">
        <x:f>SUMIF('EEZ LME Pairs'!$A$2:$A$351,A44,'EEZ LME Pairs'!$M$2:$M$351)&gt;0</x:f>
        <x:v>0</x:v>
      </x:c>
      <x:c r="O44" s="25" t="str"/>
      <x:c r="P44" s="25" t="str"/>
      <x:c r="Q44" s="25" t="str"/>
      <x:c r="R44" s="35" t="n">
        <x:v>0</x:v>
      </x:c>
      <x:c r="S44" s="34" t="n">
        <x:v>0.017555029964451907</x:v>
      </x:c>
      <x:c r="T44" s="33" t="n">
        <x:v>0.01761250140699099</x:v>
      </x:c>
      <x:c r="U44" s="33" t="n">
        <x:v>0</x:v>
      </x:c>
    </x:row>
    <x:row r="45" ht="18" customHeight="1">
      <x:c r="A45" s="25" t="str">
        <x:v>EEZ_180</x:v>
      </x:c>
      <x:c r="B45" s="25" t="str">
        <x:v>EEZ_180</x:v>
      </x:c>
      <x:c r="C45" s="25" t="str">
        <x:v>Congo (ex-Zaire)</x:v>
      </x:c>
      <x:c r="D45" s="25" t="n">
        <x:v>180</x:v>
      </x:c>
      <x:c r="E45" s="32" t="n">
        <x:v>13151.36244471965</x:v>
      </x:c>
      <x:c r="F45" s="32" t="n">
        <x:v>13099.237671266514</x:v>
      </x:c>
      <x:c r="G45" s="34" t="n">
        <x:f>F45/E45</x:f>
        <x:v>0.996036549545932</x:v>
      </x:c>
      <x:c r="H45" s="32" t="n">
        <x:v>0</x:v>
      </x:c>
      <x:c r="I45" s="34" t="n">
        <x:f>H45/E45</x:f>
        <x:v>0</x:v>
      </x:c>
      <x:c r="J45" s="32" t="n">
        <x:v>52.124571753349194</x:v>
      </x:c>
      <x:c r="K45" s="36" t="b">
        <x:v>1</x:v>
      </x:c>
      <x:c r="L45" s="25" t="b">
        <x:f>G45&lt;'Selection Rules'!$B$4</x:f>
        <x:v>0</x:v>
      </x:c>
      <x:c r="M45" s="25" t="b">
        <x:f>SUMIF('EEZ LME Pairs'!$A$2:$A$351,A45,'EEZ LME Pairs'!$L$2:$L$351)&gt;0</x:f>
        <x:v>0</x:v>
      </x:c>
      <x:c r="N45" s="25" t="b">
        <x:f>SUMIF('EEZ LME Pairs'!$A$2:$A$351,A45,'EEZ LME Pairs'!$M$2:$M$351)&gt;0</x:f>
        <x:v>0</x:v>
      </x:c>
      <x:c r="O45" s="25" t="str"/>
      <x:c r="P45" s="25" t="str"/>
      <x:c r="Q45" s="25" t="str"/>
      <x:c r="R45" s="35" t="n">
        <x:v>0</x:v>
      </x:c>
      <x:c r="S45" s="34" t="n">
        <x:v>0.006009103014642253</x:v>
      </x:c>
      <x:c r="T45" s="33" t="n">
        <x:v>0.009019170337703254</x:v>
      </x:c>
      <x:c r="U45" s="33" t="n">
        <x:v>0</x:v>
      </x:c>
    </x:row>
    <x:row r="46" ht="18" customHeight="1">
      <x:c r="A46" s="25" t="str">
        <x:v>EEZ_184</x:v>
      </x:c>
      <x:c r="B46" s="25" t="str">
        <x:v>EEZ_184</x:v>
      </x:c>
      <x:c r="C46" s="25" t="str">
        <x:v>Cook Islands</x:v>
      </x:c>
      <x:c r="D46" s="25" t="n">
        <x:v>184</x:v>
      </x:c>
      <x:c r="E46" s="32" t="n">
        <x:v>1960345.8962946818</x:v>
      </x:c>
      <x:c r="F46" s="32" t="n">
        <x:v>0</x:v>
      </x:c>
      <x:c r="G46" s="34" t="n">
        <x:f>F46/E46</x:f>
        <x:v>0</x:v>
      </x:c>
      <x:c r="H46" s="32" t="n">
        <x:v>137.58184527079507</x:v>
      </x:c>
      <x:c r="I46" s="34" t="n">
        <x:f>H46/E46</x:f>
        <x:v>0.00007018243338119222</x:v>
      </x:c>
      <x:c r="J46" s="32" t="n">
        <x:v>1960208.3146001515</x:v>
      </x:c>
      <x:c r="K46" s="36" t="b">
        <x:v>1</x:v>
      </x:c>
      <x:c r="L46" s="25" t="b">
        <x:f>G46&lt;'Selection Rules'!$B$4</x:f>
        <x:v>1</x:v>
      </x:c>
      <x:c r="M46" s="25" t="b">
        <x:f>SUMIF('EEZ LME Pairs'!$A$2:$A$351,A46,'EEZ LME Pairs'!$L$2:$L$351)&gt;0</x:f>
        <x:v>0</x:v>
      </x:c>
      <x:c r="N46" s="25" t="b">
        <x:f>SUMIF('EEZ LME Pairs'!$A$2:$A$351,A46,'EEZ LME Pairs'!$M$2:$M$351)&gt;0</x:f>
        <x:v>0</x:v>
      </x:c>
      <x:c r="O46" s="25" t="str"/>
      <x:c r="P46" s="25" t="str"/>
      <x:c r="Q46" s="25" t="str"/>
      <x:c r="R46" s="35" t="n">
        <x:v>0</x:v>
      </x:c>
      <x:c r="S46" s="34" t="n">
        <x:v>0</x:v>
      </x:c>
      <x:c r="T46" s="33" t="n">
        <x:v>0</x:v>
      </x:c>
      <x:c r="U46" s="33" t="n">
        <x:v>0</x:v>
      </x:c>
    </x:row>
    <x:row r="47" ht="18" customHeight="1">
      <x:c r="A47" s="25" t="str">
        <x:v>EEZ_191</x:v>
      </x:c>
      <x:c r="B47" s="25" t="str">
        <x:v>EEZ_191</x:v>
      </x:c>
      <x:c r="C47" s="25" t="str">
        <x:v>Croatia</x:v>
      </x:c>
      <x:c r="D47" s="25" t="n">
        <x:v>191</x:v>
      </x:c>
      <x:c r="E47" s="32" t="n">
        <x:v>56134.81411396706</x:v>
      </x:c>
      <x:c r="F47" s="32" t="n">
        <x:v>55724.960883408385</x:v>
      </x:c>
      <x:c r="G47" s="34" t="n">
        <x:f>F47/E47</x:f>
        <x:v>0.99269876925705</x:v>
      </x:c>
      <x:c r="H47" s="32" t="n">
        <x:v>0</x:v>
      </x:c>
      <x:c r="I47" s="34" t="n">
        <x:f>H47/E47</x:f>
        <x:v>0</x:v>
      </x:c>
      <x:c r="J47" s="32" t="n">
        <x:v>409.8540451867391</x:v>
      </x:c>
      <x:c r="K47" s="36" t="b">
        <x:v>1</x:v>
      </x:c>
      <x:c r="L47" s="25" t="b">
        <x:f>G47&lt;'Selection Rules'!$B$4</x:f>
        <x:v>0</x:v>
      </x:c>
      <x:c r="M47" s="25" t="b">
        <x:f>SUMIF('EEZ LME Pairs'!$A$2:$A$351,A47,'EEZ LME Pairs'!$L$2:$L$351)&gt;0</x:f>
        <x:v>0</x:v>
      </x:c>
      <x:c r="N47" s="25" t="b">
        <x:f>SUMIF('EEZ LME Pairs'!$A$2:$A$351,A47,'EEZ LME Pairs'!$M$2:$M$351)&gt;0</x:f>
        <x:v>0</x:v>
      </x:c>
      <x:c r="O47" s="25" t="str"/>
      <x:c r="P47" s="25" t="str"/>
      <x:c r="Q47" s="25" t="str"/>
      <x:c r="R47" s="35" t="n">
        <x:v>0</x:v>
      </x:c>
      <x:c r="S47" s="34" t="n">
        <x:v>0.02204483514335488</x:v>
      </x:c>
      <x:c r="T47" s="33" t="n">
        <x:v>0.022206973380105577</x:v>
      </x:c>
      <x:c r="U47" s="33" t="n">
        <x:v>0</x:v>
      </x:c>
    </x:row>
    <x:row r="48" ht="18" customHeight="1">
      <x:c r="A48" s="25" t="str">
        <x:v>EEZ_192</x:v>
      </x:c>
      <x:c r="B48" s="25" t="str">
        <x:v>EEZ_192</x:v>
      </x:c>
      <x:c r="C48" s="25" t="str">
        <x:v>Cuba</x:v>
      </x:c>
      <x:c r="D48" s="25" t="n">
        <x:v>192</x:v>
      </x:c>
      <x:c r="E48" s="32" t="n">
        <x:v>352563.4221543121</x:v>
      </x:c>
      <x:c r="F48" s="32" t="n">
        <x:v>350861.757668383</x:v>
      </x:c>
      <x:c r="G48" s="34" t="n">
        <x:f>F48/E48</x:f>
        <x:v>0.9951734514161135</x:v>
      </x:c>
      <x:c r="H48" s="32" t="n">
        <x:v>0</x:v>
      </x:c>
      <x:c r="I48" s="34" t="n">
        <x:f>H48/E48</x:f>
        <x:v>0</x:v>
      </x:c>
      <x:c r="J48" s="32" t="n">
        <x:v>1701.6631883185453</x:v>
      </x:c>
      <x:c r="K48" s="36" t="b">
        <x:v>1</x:v>
      </x:c>
      <x:c r="L48" s="25" t="b">
        <x:f>G48&lt;'Selection Rules'!$B$4</x:f>
        <x:v>0</x:v>
      </x:c>
      <x:c r="M48" s="25" t="b">
        <x:f>SUMIF('EEZ LME Pairs'!$A$2:$A$351,A48,'EEZ LME Pairs'!$L$2:$L$351)&gt;0</x:f>
        <x:v>0</x:v>
      </x:c>
      <x:c r="N48" s="25" t="b">
        <x:f>SUMIF('EEZ LME Pairs'!$A$2:$A$351,A48,'EEZ LME Pairs'!$M$2:$M$351)&gt;0</x:f>
        <x:v>0</x:v>
      </x:c>
      <x:c r="O48" s="25" t="str"/>
      <x:c r="P48" s="25" t="str"/>
      <x:c r="Q48" s="25" t="str"/>
      <x:c r="R48" s="35" t="n">
        <x:v>0</x:v>
      </x:c>
      <x:c r="S48" s="34" t="n">
        <x:v>0.0903921364918693</x:v>
      </x:c>
      <x:c r="T48" s="33" t="n">
        <x:v>0.23006677186084742</x:v>
      </x:c>
      <x:c r="U48" s="33" t="n">
        <x:v>0</x:v>
      </x:c>
    </x:row>
    <x:row r="49" ht="18" customHeight="1">
      <x:c r="A49" s="25" t="str">
        <x:v>EEZ_197</x:v>
      </x:c>
      <x:c r="B49" s="25" t="str">
        <x:v>EEZ_197</x:v>
      </x:c>
      <x:c r="C49" s="25" t="str">
        <x:v>Cyprus (North)</x:v>
      </x:c>
      <x:c r="D49" s="25" t="n">
        <x:v>197</x:v>
      </x:c>
      <x:c r="E49" s="32" t="n">
        <x:v>17555.247741041076</x:v>
      </x:c>
      <x:c r="F49" s="32" t="n">
        <x:v>17474.78948393912</x:v>
      </x:c>
      <x:c r="G49" s="34" t="n">
        <x:f>F49/E49</x:f>
        <x:v>0.9954168543623648</x:v>
      </x:c>
      <x:c r="H49" s="32" t="n">
        <x:v>0</x:v>
      </x:c>
      <x:c r="I49" s="34" t="n">
        <x:f>H49/E49</x:f>
        <x:v>0</x:v>
      </x:c>
      <x:c r="J49" s="32" t="n">
        <x:v>80.45823376687449</x:v>
      </x:c>
      <x:c r="K49" s="36" t="b">
        <x:v>0</x:v>
      </x:c>
      <x:c r="L49" s="25" t="b">
        <x:f>G49&lt;'Selection Rules'!$B$4</x:f>
        <x:v>0</x:v>
      </x:c>
      <x:c r="M49" s="25" t="b">
        <x:f>SUMIF('EEZ LME Pairs'!$A$2:$A$351,A49,'EEZ LME Pairs'!$L$2:$L$351)&gt;0</x:f>
        <x:v>0</x:v>
      </x:c>
      <x:c r="N49" s="25" t="b">
        <x:f>SUMIF('EEZ LME Pairs'!$A$2:$A$351,A49,'EEZ LME Pairs'!$M$2:$M$351)&gt;0</x:f>
        <x:v>0</x:v>
      </x:c>
      <x:c r="O49" s="25" t="str"/>
      <x:c r="P49" s="25" t="str"/>
      <x:c r="Q49" s="25" t="str"/>
      <x:c r="R49" s="35" t="n">
        <x:v>0</x:v>
      </x:c>
      <x:c r="S49" s="34" t="n">
        <x:v>0.0069130394572061125</x:v>
      </x:c>
      <x:c r="T49" s="33" t="n">
        <x:v>0.006944868802361604</x:v>
      </x:c>
      <x:c r="U49" s="33" t="n">
        <x:v>0</x:v>
      </x:c>
    </x:row>
    <x:row r="50" ht="18" customHeight="1">
      <x:c r="A50" s="25" t="str">
        <x:v>EEZ_198</x:v>
      </x:c>
      <x:c r="B50" s="25" t="str">
        <x:v>EEZ_198</x:v>
      </x:c>
      <x:c r="C50" s="25" t="str">
        <x:v>Cyprus (South)</x:v>
      </x:c>
      <x:c r="D50" s="25" t="n">
        <x:v>198</x:v>
      </x:c>
      <x:c r="E50" s="32" t="n">
        <x:v>80948.3455476028</x:v>
      </x:c>
      <x:c r="F50" s="32" t="n">
        <x:v>80803.57254860135</x:v>
      </x:c>
      <x:c r="G50" s="34" t="n">
        <x:f>F50/E50</x:f>
        <x:v>0.9982115385061661</x:v>
      </x:c>
      <x:c r="H50" s="32" t="n">
        <x:v>0</x:v>
      </x:c>
      <x:c r="I50" s="34" t="n">
        <x:f>H50/E50</x:f>
        <x:v>0</x:v>
      </x:c>
      <x:c r="J50" s="32" t="n">
        <x:v>144.7739171330594</x:v>
      </x:c>
      <x:c r="K50" s="36" t="b">
        <x:v>0</x:v>
      </x:c>
      <x:c r="L50" s="25" t="b">
        <x:f>G50&lt;'Selection Rules'!$B$4</x:f>
        <x:v>0</x:v>
      </x:c>
      <x:c r="M50" s="25" t="b">
        <x:f>SUMIF('EEZ LME Pairs'!$A$2:$A$351,A50,'EEZ LME Pairs'!$L$2:$L$351)&gt;0</x:f>
        <x:v>0</x:v>
      </x:c>
      <x:c r="N50" s="25" t="b">
        <x:f>SUMIF('EEZ LME Pairs'!$A$2:$A$351,A50,'EEZ LME Pairs'!$M$2:$M$351)&gt;0</x:f>
        <x:v>0</x:v>
      </x:c>
      <x:c r="O50" s="25" t="str"/>
      <x:c r="P50" s="25" t="str"/>
      <x:c r="Q50" s="25" t="str"/>
      <x:c r="R50" s="35" t="n">
        <x:v>0</x:v>
      </x:c>
      <x:c r="S50" s="34" t="n">
        <x:v>0.0319659521978848</x:v>
      </x:c>
      <x:c r="T50" s="33" t="n">
        <x:v>0.03202322450181469</x:v>
      </x:c>
      <x:c r="U50" s="33" t="n">
        <x:v>0</x:v>
      </x:c>
    </x:row>
    <x:row r="51" ht="18" customHeight="1">
      <x:c r="A51" s="25" t="str">
        <x:v>EEZ_204</x:v>
      </x:c>
      <x:c r="B51" s="25" t="str">
        <x:v>EEZ_204</x:v>
      </x:c>
      <x:c r="C51" s="25" t="str">
        <x:v>Benin</x:v>
      </x:c>
      <x:c r="D51" s="25" t="n">
        <x:v>204</x:v>
      </x:c>
      <x:c r="E51" s="32" t="n">
        <x:v>35693.59622507248</x:v>
      </x:c>
      <x:c r="F51" s="32" t="n">
        <x:v>35439.778364044076</x:v>
      </x:c>
      <x:c r="G51" s="34" t="n">
        <x:f>F51/E51</x:f>
        <x:v>0.9928889804370535</x:v>
      </x:c>
      <x:c r="H51" s="32" t="n">
        <x:v>20.922270802069715</x:v>
      </x:c>
      <x:c r="I51" s="34" t="n">
        <x:f>H51/E51</x:f>
        <x:v>0.0005861631501107516</x:v>
      </x:c>
      <x:c r="J51" s="32" t="n">
        <x:v>253.81783474723557</x:v>
      </x:c>
      <x:c r="K51" s="36" t="b">
        <x:v>0</x:v>
      </x:c>
      <x:c r="L51" s="25" t="b">
        <x:f>G51&lt;'Selection Rules'!$B$4</x:f>
        <x:v>0</x:v>
      </x:c>
      <x:c r="M51" s="25" t="b">
        <x:f>SUMIF('EEZ LME Pairs'!$A$2:$A$351,A51,'EEZ LME Pairs'!$L$2:$L$351)&gt;0</x:f>
        <x:v>0</x:v>
      </x:c>
      <x:c r="N51" s="25" t="b">
        <x:f>SUMIF('EEZ LME Pairs'!$A$2:$A$351,A51,'EEZ LME Pairs'!$M$2:$M$351)&gt;0</x:f>
        <x:v>0</x:v>
      </x:c>
      <x:c r="O51" s="25" t="str"/>
      <x:c r="P51" s="25" t="str"/>
      <x:c r="Q51" s="25" t="str"/>
      <x:c r="R51" s="35" t="n">
        <x:v>0</x:v>
      </x:c>
      <x:c r="S51" s="34" t="n">
        <x:v>0.018470815155270166</x:v>
      </x:c>
      <x:c r="T51" s="33" t="n">
        <x:v>0.01860310217879507</x:v>
      </x:c>
      <x:c r="U51" s="33" t="n">
        <x:v>0</x:v>
      </x:c>
    </x:row>
    <x:row r="52" ht="18" customHeight="1">
      <x:c r="A52" s="25" t="str">
        <x:v>EEZ_212</x:v>
      </x:c>
      <x:c r="B52" s="25" t="str">
        <x:v>EEZ_212</x:v>
      </x:c>
      <x:c r="C52" s="25" t="str">
        <x:v>Dominica</x:v>
      </x:c>
      <x:c r="D52" s="25" t="n">
        <x:v>212</x:v>
      </x:c>
      <x:c r="E52" s="32" t="n">
        <x:v>28621.6644516181</x:v>
      </x:c>
      <x:c r="F52" s="32" t="n">
        <x:v>15849.358869789028</x:v>
      </x:c>
      <x:c r="G52" s="34" t="n">
        <x:f>F52/E52</x:f>
        <x:v>0.5537539193983877</x:v>
      </x:c>
      <x:c r="H52" s="32" t="n">
        <x:v>0</x:v>
      </x:c>
      <x:c r="I52" s="34" t="n">
        <x:f>H52/E52</x:f>
        <x:v>0</x:v>
      </x:c>
      <x:c r="J52" s="32" t="n">
        <x:v>12772.305489125287</x:v>
      </x:c>
      <x:c r="K52" s="36" t="b">
        <x:v>0</x:v>
      </x:c>
      <x:c r="L52" s="25" t="b">
        <x:f>G52&lt;'Selection Rules'!$B$4</x:f>
        <x:v>0</x:v>
      </x:c>
      <x:c r="M52" s="25" t="b">
        <x:f>SUMIF('EEZ LME Pairs'!$A$2:$A$351,A52,'EEZ LME Pairs'!$L$2:$L$351)&gt;0</x:f>
        <x:v>0</x:v>
      </x:c>
      <x:c r="N52" s="25" t="b">
        <x:f>SUMIF('EEZ LME Pairs'!$A$2:$A$351,A52,'EEZ LME Pairs'!$M$2:$M$351)&gt;0</x:f>
        <x:v>0</x:v>
      </x:c>
      <x:c r="O52" s="25" t="str"/>
      <x:c r="P52" s="25" t="str"/>
      <x:c r="Q52" s="25" t="str"/>
      <x:c r="R52" s="35" t="n">
        <x:v>0</x:v>
      </x:c>
      <x:c r="S52" s="34" t="n">
        <x:v>0.004857926605189488</x:v>
      </x:c>
      <x:c r="T52" s="33" t="n">
        <x:v>0.008772717329869669</x:v>
      </x:c>
      <x:c r="U52" s="33" t="n">
        <x:v>0</x:v>
      </x:c>
    </x:row>
    <x:row r="53" ht="18" customHeight="1">
      <x:c r="A53" s="25" t="str">
        <x:v>EEZ_214</x:v>
      </x:c>
      <x:c r="B53" s="25" t="str">
        <x:v>EEZ_214</x:v>
      </x:c>
      <x:c r="C53" s="25" t="str">
        <x:v>Dominican Republic</x:v>
      </x:c>
      <x:c r="D53" s="25" t="n">
        <x:v>214</x:v>
      </x:c>
      <x:c r="E53" s="32" t="n">
        <x:v>377566.62882686494</x:v>
      </x:c>
      <x:c r="F53" s="32" t="n">
        <x:v>232051.7406143485</x:v>
      </x:c>
      <x:c r="G53" s="34" t="n">
        <x:f>F53/E53</x:f>
        <x:v>0.614598120960412</x:v>
      </x:c>
      <x:c r="H53" s="32" t="n">
        <x:v>0</x:v>
      </x:c>
      <x:c r="I53" s="34" t="n">
        <x:f>H53/E53</x:f>
        <x:v>0</x:v>
      </x:c>
      <x:c r="J53" s="32" t="n">
        <x:v>145514.88887857684</x:v>
      </x:c>
      <x:c r="K53" s="36" t="b">
        <x:v>0</x:v>
      </x:c>
      <x:c r="L53" s="25" t="b">
        <x:f>G53&lt;'Selection Rules'!$B$4</x:f>
        <x:v>0</x:v>
      </x:c>
      <x:c r="M53" s="25" t="b">
        <x:f>SUMIF('EEZ LME Pairs'!$A$2:$A$351,A53,'EEZ LME Pairs'!$L$2:$L$351)&gt;0</x:f>
        <x:v>0</x:v>
      </x:c>
      <x:c r="N53" s="25" t="b">
        <x:f>SUMIF('EEZ LME Pairs'!$A$2:$A$351,A53,'EEZ LME Pairs'!$M$2:$M$351)&gt;0</x:f>
        <x:v>0</x:v>
      </x:c>
      <x:c r="O53" s="25" t="str"/>
      <x:c r="P53" s="25" t="str"/>
      <x:c r="Q53" s="25" t="str"/>
      <x:c r="R53" s="35" t="n">
        <x:v>0</x:v>
      </x:c>
      <x:c r="S53" s="34" t="n">
        <x:v>0.07112529495812843</x:v>
      </x:c>
      <x:c r="T53" s="33" t="n">
        <x:v>0.11572650896976923</x:v>
      </x:c>
      <x:c r="U53" s="33" t="n">
        <x:v>0</x:v>
      </x:c>
    </x:row>
    <x:row r="54" ht="18" customHeight="1">
      <x:c r="A54" s="25" t="str">
        <x:v>EEZ_218</x:v>
      </x:c>
      <x:c r="B54" s="25" t="str">
        <x:v>EEZ_218</x:v>
      </x:c>
      <x:c r="C54" s="25" t="str">
        <x:v>Ecuador (mainland)</x:v>
      </x:c>
      <x:c r="D54" s="25" t="n">
        <x:v>218</x:v>
      </x:c>
      <x:c r="E54" s="32" t="n">
        <x:v>234368.6690185131</x:v>
      </x:c>
      <x:c r="F54" s="32" t="n">
        <x:v>138902.81774784098</x:v>
      </x:c>
      <x:c r="G54" s="34" t="n">
        <x:f>F54/E54</x:f>
        <x:v>0.5926680316508895</x:v>
      </x:c>
      <x:c r="H54" s="32" t="n">
        <x:v>0</x:v>
      </x:c>
      <x:c r="I54" s="34" t="n">
        <x:f>H54/E54</x:f>
        <x:v>0</x:v>
      </x:c>
      <x:c r="J54" s="32" t="n">
        <x:v>95465.85126968741</x:v>
      </x:c>
      <x:c r="K54" s="36" t="b">
        <x:v>1</x:v>
      </x:c>
      <x:c r="L54" s="25" t="b">
        <x:f>G54&lt;'Selection Rules'!$B$4</x:f>
        <x:v>0</x:v>
      </x:c>
      <x:c r="M54" s="25" t="b">
        <x:f>SUMIF('EEZ LME Pairs'!$A$2:$A$351,A54,'EEZ LME Pairs'!$L$2:$L$351)&gt;0</x:f>
        <x:v>0</x:v>
      </x:c>
      <x:c r="N54" s="25" t="b">
        <x:f>SUMIF('EEZ LME Pairs'!$A$2:$A$351,A54,'EEZ LME Pairs'!$M$2:$M$351)&gt;0</x:f>
        <x:v>0</x:v>
      </x:c>
      <x:c r="O54" s="25" t="str"/>
      <x:c r="P54" s="25" t="str"/>
      <x:c r="Q54" s="25" t="str"/>
      <x:c r="R54" s="35" t="n">
        <x:v>0</x:v>
      </x:c>
      <x:c r="S54" s="34" t="n">
        <x:v>0.07009408523433382</x:v>
      </x:c>
      <x:c r="T54" s="33" t="n">
        <x:v>0.1182687128223961</x:v>
      </x:c>
      <x:c r="U54" s="33" t="n">
        <x:v>0</x:v>
      </x:c>
    </x:row>
    <x:row r="55" ht="18" customHeight="1">
      <x:c r="A55" s="25" t="str">
        <x:v>EEZ_219</x:v>
      </x:c>
      <x:c r="B55" s="25" t="str">
        <x:v>EEZ_219</x:v>
      </x:c>
      <x:c r="C55" s="25" t="str">
        <x:v>Galapagos Isl. (Ecuador)</x:v>
      </x:c>
      <x:c r="D55" s="25" t="n">
        <x:v>219</x:v>
      </x:c>
      <x:c r="E55" s="32" t="n">
        <x:v>835646.4733697383</x:v>
      </x:c>
      <x:c r="F55" s="32" t="n">
        <x:v>0</x:v>
      </x:c>
      <x:c r="G55" s="34" t="n">
        <x:f>F55/E55</x:f>
        <x:v>0</x:v>
      </x:c>
      <x:c r="H55" s="32" t="n">
        <x:v>34.32922598293462</x:v>
      </x:c>
      <x:c r="I55" s="34" t="n">
        <x:f>H55/E55</x:f>
        <x:v>0.00004108103974220374</x:v>
      </x:c>
      <x:c r="J55" s="32" t="n">
        <x:v>835612.1441837808</x:v>
      </x:c>
      <x:c r="K55" s="36" t="b">
        <x:v>0</x:v>
      </x:c>
      <x:c r="L55" s="25" t="b">
        <x:f>G55&lt;'Selection Rules'!$B$4</x:f>
        <x:v>1</x:v>
      </x:c>
      <x:c r="M55" s="25" t="b">
        <x:f>SUMIF('EEZ LME Pairs'!$A$2:$A$351,A55,'EEZ LME Pairs'!$L$2:$L$351)&gt;0</x:f>
        <x:v>0</x:v>
      </x:c>
      <x:c r="N55" s="25" t="b">
        <x:f>SUMIF('EEZ LME Pairs'!$A$2:$A$351,A55,'EEZ LME Pairs'!$M$2:$M$351)&gt;0</x:f>
        <x:v>0</x:v>
      </x:c>
      <x:c r="O55" s="25" t="str"/>
      <x:c r="P55" s="25" t="str"/>
      <x:c r="Q55" s="25" t="str"/>
      <x:c r="R55" s="35" t="n">
        <x:v>0</x:v>
      </x:c>
      <x:c r="S55" s="34" t="n">
        <x:v>0</x:v>
      </x:c>
      <x:c r="T55" s="33" t="n">
        <x:v>0</x:v>
      </x:c>
      <x:c r="U55" s="33" t="n">
        <x:v>0</x:v>
      </x:c>
    </x:row>
    <x:row r="56" ht="18" customHeight="1">
      <x:c r="A56" s="25" t="str">
        <x:v>EEZ_222</x:v>
      </x:c>
      <x:c r="B56" s="25" t="str">
        <x:v>EEZ_222</x:v>
      </x:c>
      <x:c r="C56" s="25" t="str">
        <x:v>El Salvador</x:v>
      </x:c>
      <x:c r="D56" s="25" t="n">
        <x:v>222</x:v>
      </x:c>
      <x:c r="E56" s="32" t="n">
        <x:v>94248.68859363357</x:v>
      </x:c>
      <x:c r="F56" s="32" t="n">
        <x:v>88848.93824858099</x:v>
      </x:c>
      <x:c r="G56" s="34" t="n">
        <x:f>F56/E56</x:f>
        <x:v>0.9427074219744918</x:v>
      </x:c>
      <x:c r="H56" s="32" t="n">
        <x:v>0</x:v>
      </x:c>
      <x:c r="I56" s="34" t="n">
        <x:f>H56/E56</x:f>
        <x:v>0</x:v>
      </x:c>
      <x:c r="J56" s="32" t="n">
        <x:v>5399.750614129578</x:v>
      </x:c>
      <x:c r="K56" s="36" t="b">
        <x:v>1</x:v>
      </x:c>
      <x:c r="L56" s="25" t="b">
        <x:f>G56&lt;'Selection Rules'!$B$4</x:f>
        <x:v>0</x:v>
      </x:c>
      <x:c r="M56" s="25" t="b">
        <x:f>SUMIF('EEZ LME Pairs'!$A$2:$A$351,A56,'EEZ LME Pairs'!$L$2:$L$351)&gt;0</x:f>
        <x:v>0</x:v>
      </x:c>
      <x:c r="N56" s="25" t="b">
        <x:f>SUMIF('EEZ LME Pairs'!$A$2:$A$351,A56,'EEZ LME Pairs'!$M$2:$M$351)&gt;0</x:f>
        <x:v>0</x:v>
      </x:c>
      <x:c r="O56" s="25" t="str"/>
      <x:c r="P56" s="25" t="str"/>
      <x:c r="Q56" s="25" t="str"/>
      <x:c r="R56" s="35" t="n">
        <x:v>0</x:v>
      </x:c>
      <x:c r="S56" s="34" t="n">
        <x:v>0.044835555905581324</x:v>
      </x:c>
      <x:c r="T56" s="33" t="n">
        <x:v>0.04756041467423019</x:v>
      </x:c>
      <x:c r="U56" s="33" t="n">
        <x:v>0</x:v>
      </x:c>
    </x:row>
    <x:row r="57" ht="18" customHeight="1">
      <x:c r="A57" s="25" t="str">
        <x:v>EEZ_226</x:v>
      </x:c>
      <x:c r="B57" s="25" t="str">
        <x:v>EEZ_226</x:v>
      </x:c>
      <x:c r="C57" s="25" t="str">
        <x:v>Equatorial Guinea</x:v>
      </x:c>
      <x:c r="D57" s="25" t="n">
        <x:v>226</x:v>
      </x:c>
      <x:c r="E57" s="32" t="n">
        <x:v>302959.3278481262</x:v>
      </x:c>
      <x:c r="F57" s="32" t="n">
        <x:v>79558.89955054523</x:v>
      </x:c>
      <x:c r="G57" s="34" t="n">
        <x:f>F57/E57</x:f>
        <x:v>0.2626058755663341</x:v>
      </x:c>
      <x:c r="H57" s="32" t="n">
        <x:v>0</x:v>
      </x:c>
      <x:c r="I57" s="34" t="n">
        <x:f>H57/E57</x:f>
        <x:v>0</x:v>
      </x:c>
      <x:c r="J57" s="32" t="n">
        <x:v>223400.42833192088</x:v>
      </x:c>
      <x:c r="K57" s="36" t="b">
        <x:v>0</x:v>
      </x:c>
      <x:c r="L57" s="25" t="b">
        <x:f>G57&lt;'Selection Rules'!$B$4</x:f>
        <x:v>0</x:v>
      </x:c>
      <x:c r="M57" s="25" t="b">
        <x:f>SUMIF('EEZ LME Pairs'!$A$2:$A$351,A57,'EEZ LME Pairs'!$L$2:$L$351)&gt;0</x:f>
        <x:v>0</x:v>
      </x:c>
      <x:c r="N57" s="25" t="b">
        <x:f>SUMIF('EEZ LME Pairs'!$A$2:$A$351,A57,'EEZ LME Pairs'!$M$2:$M$351)&gt;0</x:f>
        <x:v>0</x:v>
      </x:c>
      <x:c r="O57" s="25" t="str"/>
      <x:c r="P57" s="25" t="str"/>
      <x:c r="Q57" s="25" t="str"/>
      <x:c r="R57" s="35" t="n">
        <x:v>0</x:v>
      </x:c>
      <x:c r="S57" s="34" t="n">
        <x:v>0.04146520648237878</x:v>
      </x:c>
      <x:c r="T57" s="33" t="n">
        <x:v>0.15789900508872923</x:v>
      </x:c>
      <x:c r="U57" s="33" t="n">
        <x:v>0</x:v>
      </x:c>
    </x:row>
    <x:row r="58" ht="18" customHeight="1">
      <x:c r="A58" s="25" t="str">
        <x:v>EEZ_233</x:v>
      </x:c>
      <x:c r="B58" s="25" t="str">
        <x:v>EEZ_233</x:v>
      </x:c>
      <x:c r="C58" s="25" t="str">
        <x:v>Estonia</x:v>
      </x:c>
      <x:c r="D58" s="25" t="n">
        <x:v>233</x:v>
      </x:c>
      <x:c r="E58" s="32" t="n">
        <x:v>36339.615107312</x:v>
      </x:c>
      <x:c r="F58" s="32" t="n">
        <x:v>35687.41928133159</x:v>
      </x:c>
      <x:c r="G58" s="34" t="n">
        <x:f>F58/E58</x:f>
        <x:v>0.9820527591155147</x:v>
      </x:c>
      <x:c r="H58" s="32" t="n">
        <x:v>0</x:v>
      </x:c>
      <x:c r="I58" s="34" t="n">
        <x:f>H58/E58</x:f>
        <x:v>0</x:v>
      </x:c>
      <x:c r="J58" s="32" t="n">
        <x:v>652.1971777125171</x:v>
      </x:c>
      <x:c r="K58" s="36" t="b">
        <x:v>0</x:v>
      </x:c>
      <x:c r="L58" s="25" t="b">
        <x:f>G58&lt;'Selection Rules'!$B$4</x:f>
        <x:v>0</x:v>
      </x:c>
      <x:c r="M58" s="25" t="b">
        <x:f>SUMIF('EEZ LME Pairs'!$A$2:$A$351,A58,'EEZ LME Pairs'!$L$2:$L$351)&gt;0</x:f>
        <x:v>0</x:v>
      </x:c>
      <x:c r="N58" s="25" t="b">
        <x:f>SUMIF('EEZ LME Pairs'!$A$2:$A$351,A58,'EEZ LME Pairs'!$M$2:$M$351)&gt;0</x:f>
        <x:v>0</x:v>
      </x:c>
      <x:c r="O58" s="25" t="str"/>
      <x:c r="P58" s="25" t="str"/>
      <x:c r="Q58" s="25" t="str"/>
      <x:c r="R58" s="35" t="n">
        <x:v>0</x:v>
      </x:c>
      <x:c r="S58" s="34" t="n">
        <x:v>0.09001861027043917</x:v>
      </x:c>
      <x:c r="T58" s="33" t="n">
        <x:v>0.09166372115436484</x:v>
      </x:c>
      <x:c r="U58" s="33" t="n">
        <x:v>0</x:v>
      </x:c>
    </x:row>
    <x:row r="59" ht="18" customHeight="1">
      <x:c r="A59" s="25" t="str">
        <x:v>EEZ_234</x:v>
      </x:c>
      <x:c r="B59" s="25" t="str">
        <x:v>EEZ_234</x:v>
      </x:c>
      <x:c r="C59" s="25" t="str">
        <x:v>Faeroe Isl. (Denmark)</x:v>
      </x:c>
      <x:c r="D59" s="25" t="n">
        <x:v>234</x:v>
      </x:c>
      <x:c r="E59" s="32" t="n">
        <x:v>272076.4346233961</x:v>
      </x:c>
      <x:c r="F59" s="32" t="n">
        <x:v>232789.07953940396</x:v>
      </x:c>
      <x:c r="G59" s="34" t="n">
        <x:f>F59/E59</x:f>
        <x:v>0.8556017718389575</x:v>
      </x:c>
      <x:c r="H59" s="32" t="n">
        <x:v>73.58754524559646</x:v>
      </x:c>
      <x:c r="I59" s="34" t="n">
        <x:f>H59/E59</x:f>
        <x:v>0.0002704664420770405</x:v>
      </x:c>
      <x:c r="J59" s="32" t="n">
        <x:v>39287.356704353704</x:v>
      </x:c>
      <x:c r="K59" s="36" t="b">
        <x:v>1</x:v>
      </x:c>
      <x:c r="L59" s="25" t="b">
        <x:f>G59&lt;'Selection Rules'!$B$4</x:f>
        <x:v>0</x:v>
      </x:c>
      <x:c r="M59" s="25" t="b">
        <x:f>SUMIF('EEZ LME Pairs'!$A$2:$A$351,A59,'EEZ LME Pairs'!$L$2:$L$351)&gt;0</x:f>
        <x:v>1</x:v>
      </x:c>
      <x:c r="N59" s="25" t="b">
        <x:f>SUMIF('EEZ LME Pairs'!$A$2:$A$351,A59,'EEZ LME Pairs'!$M$2:$M$351)&gt;0</x:f>
        <x:v>0</x:v>
      </x:c>
      <x:c r="O59" s="25" t="str">
        <x:v>LME_060</x:v>
      </x:c>
      <x:c r="P59" s="25" t="str"/>
      <x:c r="Q59" s="25" t="str">
        <x:v>LME_060</x:v>
      </x:c>
      <x:c r="R59" s="35" t="n">
        <x:v>1</x:v>
      </x:c>
      <x:c r="S59" s="34" t="n">
        <x:v>0.9882425936116437</x:v>
      </x:c>
      <x:c r="T59" s="33" t="n">
        <x:v>2.611430109768178</x:v>
      </x:c>
      <x:c r="U59" s="33" t="n">
        <x:v>2.611430109768178</x:v>
      </x:c>
    </x:row>
    <x:row r="60" ht="18" customHeight="1">
      <x:c r="A60" s="25" t="str">
        <x:v>EEZ_238</x:v>
      </x:c>
      <x:c r="B60" s="25" t="str">
        <x:v>EEZ_238</x:v>
      </x:c>
      <x:c r="C60" s="25" t="str">
        <x:v>Falkland Isl. (UK)</x:v>
      </x:c>
      <x:c r="D60" s="25" t="n">
        <x:v>238</x:v>
      </x:c>
      <x:c r="E60" s="32" t="n">
        <x:v>550413.2949961914</x:v>
      </x:c>
      <x:c r="F60" s="32" t="n">
        <x:v>234808.65587391448</x:v>
      </x:c>
      <x:c r="G60" s="34" t="n">
        <x:f>F60/E60</x:f>
        <x:v>0.42660425903327653</x:v>
      </x:c>
      <x:c r="H60" s="32" t="n">
        <x:v>4.760315814280201</x:v>
      </x:c>
      <x:c r="I60" s="34" t="n">
        <x:f>H60/E60</x:f>
        <x:v>0.000008648620695677672</x:v>
      </x:c>
      <x:c r="J60" s="32" t="n">
        <x:v>315599.8741549809</x:v>
      </x:c>
      <x:c r="K60" s="36" t="b">
        <x:v>1</x:v>
      </x:c>
      <x:c r="L60" s="25" t="b">
        <x:f>G60&lt;'Selection Rules'!$B$4</x:f>
        <x:v>0</x:v>
      </x:c>
      <x:c r="M60" s="25" t="b">
        <x:f>SUMIF('EEZ LME Pairs'!$A$2:$A$351,A60,'EEZ LME Pairs'!$L$2:$L$351)&gt;0</x:f>
        <x:v>0</x:v>
      </x:c>
      <x:c r="N60" s="25" t="b">
        <x:f>SUMIF('EEZ LME Pairs'!$A$2:$A$351,A60,'EEZ LME Pairs'!$M$2:$M$351)&gt;0</x:f>
        <x:v>0</x:v>
      </x:c>
      <x:c r="O60" s="25" t="str"/>
      <x:c r="P60" s="25" t="str"/>
      <x:c r="Q60" s="25" t="str"/>
      <x:c r="R60" s="35" t="n">
        <x:v>0</x:v>
      </x:c>
      <x:c r="S60" s="34" t="n">
        <x:v>0.20063780758372868</x:v>
      </x:c>
      <x:c r="T60" s="33" t="n">
        <x:v>0.47031365331042857</x:v>
      </x:c>
      <x:c r="U60" s="33" t="n">
        <x:v>0</x:v>
      </x:c>
    </x:row>
    <x:row r="61" ht="18" customHeight="1">
      <x:c r="A61" s="25" t="str">
        <x:v>EEZ_239</x:v>
      </x:c>
      <x:c r="B61" s="25" t="str">
        <x:v>EEZ_239</x:v>
      </x:c>
      <x:c r="C61" s="25" t="str">
        <x:v>South Georgia &amp; Sandwich Isl. (UK)</x:v>
      </x:c>
      <x:c r="D61" s="25" t="n">
        <x:v>239</x:v>
      </x:c>
      <x:c r="E61" s="32" t="n">
        <x:v>1277378.995750381</x:v>
      </x:c>
      <x:c r="F61" s="32" t="n">
        <x:v>0</x:v>
      </x:c>
      <x:c r="G61" s="34" t="n">
        <x:f>F61/E61</x:f>
        <x:v>0</x:v>
      </x:c>
      <x:c r="H61" s="32" t="n">
        <x:v>353.26338331306033</x:v>
      </x:c>
      <x:c r="I61" s="34" t="n">
        <x:f>H61/E61</x:f>
        <x:v>0.0002765533052354129</x:v>
      </x:c>
      <x:c r="J61" s="32" t="n">
        <x:v>1277025.730729948</x:v>
      </x:c>
      <x:c r="K61" s="36" t="b">
        <x:v>0</x:v>
      </x:c>
      <x:c r="L61" s="25" t="b">
        <x:f>G61&lt;'Selection Rules'!$B$4</x:f>
        <x:v>1</x:v>
      </x:c>
      <x:c r="M61" s="25" t="b">
        <x:f>SUMIF('EEZ LME Pairs'!$A$2:$A$351,A61,'EEZ LME Pairs'!$L$2:$L$351)&gt;0</x:f>
        <x:v>0</x:v>
      </x:c>
      <x:c r="N61" s="25" t="b">
        <x:f>SUMIF('EEZ LME Pairs'!$A$2:$A$351,A61,'EEZ LME Pairs'!$M$2:$M$351)&gt;0</x:f>
        <x:v>0</x:v>
      </x:c>
      <x:c r="O61" s="25" t="str"/>
      <x:c r="P61" s="25" t="str"/>
      <x:c r="Q61" s="25" t="str"/>
      <x:c r="R61" s="35" t="n">
        <x:v>0</x:v>
      </x:c>
      <x:c r="S61" s="34" t="n">
        <x:v>0</x:v>
      </x:c>
      <x:c r="T61" s="33" t="n">
        <x:v>0</x:v>
      </x:c>
      <x:c r="U61" s="33" t="n">
        <x:v>0</x:v>
      </x:c>
    </x:row>
    <x:row r="62" ht="18" customHeight="1">
      <x:c r="A62" s="25" t="str">
        <x:v>EEZ_242</x:v>
      </x:c>
      <x:c r="B62" s="25" t="str">
        <x:v>EEZ_242</x:v>
      </x:c>
      <x:c r="C62" s="25" t="str">
        <x:v>Fiji</x:v>
      </x:c>
      <x:c r="D62" s="25" t="n">
        <x:v>242</x:v>
      </x:c>
      <x:c r="E62" s="32" t="n">
        <x:v>1280507.33915883</x:v>
      </x:c>
      <x:c r="F62" s="32" t="n">
        <x:v>0</x:v>
      </x:c>
      <x:c r="G62" s="34" t="n">
        <x:f>F62/E62</x:f>
        <x:v>0</x:v>
      </x:c>
      <x:c r="H62" s="32" t="n">
        <x:v>191.8542000072172</x:v>
      </x:c>
      <x:c r="I62" s="34" t="n">
        <x:f>H62/E62</x:f>
        <x:v>0.0001498267086335069</x:v>
      </x:c>
      <x:c r="J62" s="32" t="n">
        <x:v>1280315.4853429245</x:v>
      </x:c>
      <x:c r="K62" s="36" t="b">
        <x:v>1</x:v>
      </x:c>
      <x:c r="L62" s="25" t="b">
        <x:f>G62&lt;'Selection Rules'!$B$4</x:f>
        <x:v>1</x:v>
      </x:c>
      <x:c r="M62" s="25" t="b">
        <x:f>SUMIF('EEZ LME Pairs'!$A$2:$A$351,A62,'EEZ LME Pairs'!$L$2:$L$351)&gt;0</x:f>
        <x:v>0</x:v>
      </x:c>
      <x:c r="N62" s="25" t="b">
        <x:f>SUMIF('EEZ LME Pairs'!$A$2:$A$351,A62,'EEZ LME Pairs'!$M$2:$M$351)&gt;0</x:f>
        <x:v>0</x:v>
      </x:c>
      <x:c r="O62" s="25" t="str"/>
      <x:c r="P62" s="25" t="str"/>
      <x:c r="Q62" s="25" t="str"/>
      <x:c r="R62" s="35" t="n">
        <x:v>0</x:v>
      </x:c>
      <x:c r="S62" s="34" t="n">
        <x:v>0</x:v>
      </x:c>
      <x:c r="T62" s="33" t="n">
        <x:v>0</x:v>
      </x:c>
      <x:c r="U62" s="33" t="n">
        <x:v>0</x:v>
      </x:c>
    </x:row>
    <x:row r="63" ht="18" customHeight="1">
      <x:c r="A63" s="25" t="str">
        <x:v>EEZ_246</x:v>
      </x:c>
      <x:c r="B63" s="25" t="str">
        <x:v>EEZ_246</x:v>
      </x:c>
      <x:c r="C63" s="25" t="str">
        <x:v>Finland</x:v>
      </x:c>
      <x:c r="D63" s="25" t="n">
        <x:v>246</x:v>
      </x:c>
      <x:c r="E63" s="32" t="n">
        <x:v>84203.40825310622</x:v>
      </x:c>
      <x:c r="F63" s="32" t="n">
        <x:v>82533.72569687314</x:v>
      </x:c>
      <x:c r="G63" s="34" t="n">
        <x:f>F63/E63</x:f>
        <x:v>0.9801708435457364</x:v>
      </x:c>
      <x:c r="H63" s="32" t="n">
        <x:v>0</x:v>
      </x:c>
      <x:c r="I63" s="34" t="n">
        <x:f>H63/E63</x:f>
        <x:v>0</x:v>
      </x:c>
      <x:c r="J63" s="32" t="n">
        <x:v>1669.690300566693</x:v>
      </x:c>
      <x:c r="K63" s="36" t="b">
        <x:v>1</x:v>
      </x:c>
      <x:c r="L63" s="25" t="b">
        <x:f>G63&lt;'Selection Rules'!$B$4</x:f>
        <x:v>0</x:v>
      </x:c>
      <x:c r="M63" s="25" t="b">
        <x:f>SUMIF('EEZ LME Pairs'!$A$2:$A$351,A63,'EEZ LME Pairs'!$L$2:$L$351)&gt;0</x:f>
        <x:v>0</x:v>
      </x:c>
      <x:c r="N63" s="25" t="b">
        <x:f>SUMIF('EEZ LME Pairs'!$A$2:$A$351,A63,'EEZ LME Pairs'!$M$2:$M$351)&gt;0</x:f>
        <x:v>0</x:v>
      </x:c>
      <x:c r="O63" s="25" t="str"/>
      <x:c r="P63" s="25" t="str"/>
      <x:c r="Q63" s="25" t="str"/>
      <x:c r="R63" s="35" t="n">
        <x:v>0</x:v>
      </x:c>
      <x:c r="S63" s="34" t="n">
        <x:v>0.20818460503140468</x:v>
      </x:c>
      <x:c r="T63" s="33" t="n">
        <x:v>0.21239624337151633</x:v>
      </x:c>
      <x:c r="U63" s="33" t="n">
        <x:v>0</x:v>
      </x:c>
    </x:row>
    <x:row r="64" ht="18" customHeight="1">
      <x:c r="A64" s="25" t="str">
        <x:v>EEZ_251</x:v>
      </x:c>
      <x:c r="B64" s="25" t="str">
        <x:v>EEZ_251</x:v>
      </x:c>
      <x:c r="C64" s="25" t="str">
        <x:v>Mozambique Channel Isl. (France)</x:v>
      </x:c>
      <x:c r="D64" s="25" t="n">
        <x:v>251</x:v>
      </x:c>
      <x:c r="E64" s="32" t="n">
        <x:v>309792.82429001847</x:v>
      </x:c>
      <x:c r="F64" s="32" t="n">
        <x:v>309792.82429001824</x:v>
      </x:c>
      <x:c r="G64" s="34" t="n">
        <x:f>F64/E64</x:f>
        <x:v>0.9999999999999992</x:v>
      </x:c>
      <x:c r="H64" s="32" t="n">
        <x:v>830.4469794001255</x:v>
      </x:c>
      <x:c r="I64" s="34" t="n">
        <x:f>H64/E64</x:f>
        <x:v>0.00268065272752311</x:v>
      </x:c>
      <x:c r="J64" s="32" t="n">
        <x:v>0</x:v>
      </x:c>
      <x:c r="K64" s="36" t="b">
        <x:v>0</x:v>
      </x:c>
      <x:c r="L64" s="25" t="b">
        <x:f>G64&lt;'Selection Rules'!$B$4</x:f>
        <x:v>0</x:v>
      </x:c>
      <x:c r="M64" s="25" t="b">
        <x:f>SUMIF('EEZ LME Pairs'!$A$2:$A$351,A64,'EEZ LME Pairs'!$L$2:$L$351)&gt;0</x:f>
        <x:v>0</x:v>
      </x:c>
      <x:c r="N64" s="25" t="b">
        <x:f>SUMIF('EEZ LME Pairs'!$A$2:$A$351,A64,'EEZ LME Pairs'!$M$2:$M$351)&gt;0</x:f>
        <x:v>0</x:v>
      </x:c>
      <x:c r="O64" s="25" t="str"/>
      <x:c r="P64" s="25" t="str"/>
      <x:c r="Q64" s="25" t="str"/>
      <x:c r="R64" s="35" t="n">
        <x:v>0</x:v>
      </x:c>
      <x:c r="S64" s="34" t="n">
        <x:v>0.11793336217553593</x:v>
      </x:c>
      <x:c r="T64" s="33" t="n">
        <x:v>0.11793336217553602</x:v>
      </x:c>
      <x:c r="U64" s="33" t="n">
        <x:v>0</x:v>
      </x:c>
    </x:row>
    <x:row r="65" ht="18" customHeight="1">
      <x:c r="A65" s="25" t="str">
        <x:v>EEZ_252</x:v>
      </x:c>
      <x:c r="B65" s="25" t="str">
        <x:v>EEZ_252</x:v>
      </x:c>
      <x:c r="C65" s="25" t="str">
        <x:v>Tromelin Isl. (France)</x:v>
      </x:c>
      <x:c r="D65" s="25" t="n">
        <x:v>252</x:v>
      </x:c>
      <x:c r="E65" s="32" t="n">
        <x:v>273405.44161107263</x:v>
      </x:c>
      <x:c r="F65" s="32" t="n">
        <x:v>0</x:v>
      </x:c>
      <x:c r="G65" s="34" t="n">
        <x:f>F65/E65</x:f>
        <x:v>0</x:v>
      </x:c>
      <x:c r="H65" s="32" t="n">
        <x:v>0</x:v>
      </x:c>
      <x:c r="I65" s="34" t="n">
        <x:f>H65/E65</x:f>
        <x:v>0</x:v>
      </x:c>
      <x:c r="J65" s="32" t="n">
        <x:v>273405.4416110727</x:v>
      </x:c>
      <x:c r="K65" s="36" t="b">
        <x:v>0</x:v>
      </x:c>
      <x:c r="L65" s="25" t="b">
        <x:f>G65&lt;'Selection Rules'!$B$4</x:f>
        <x:v>1</x:v>
      </x:c>
      <x:c r="M65" s="25" t="b">
        <x:f>SUMIF('EEZ LME Pairs'!$A$2:$A$351,A65,'EEZ LME Pairs'!$L$2:$L$351)&gt;0</x:f>
        <x:v>0</x:v>
      </x:c>
      <x:c r="N65" s="25" t="b">
        <x:f>SUMIF('EEZ LME Pairs'!$A$2:$A$351,A65,'EEZ LME Pairs'!$M$2:$M$351)&gt;0</x:f>
        <x:v>0</x:v>
      </x:c>
      <x:c r="O65" s="25" t="str"/>
      <x:c r="P65" s="25" t="str"/>
      <x:c r="Q65" s="25" t="str"/>
      <x:c r="R65" s="35" t="n">
        <x:v>0</x:v>
      </x:c>
      <x:c r="S65" s="34" t="n">
        <x:v>0</x:v>
      </x:c>
      <x:c r="T65" s="33" t="n">
        <x:v>0</x:v>
      </x:c>
      <x:c r="U65" s="33" t="n">
        <x:v>0</x:v>
      </x:c>
    </x:row>
    <x:row r="66" ht="18" customHeight="1">
      <x:c r="A66" s="25" t="str">
        <x:v>EEZ_254</x:v>
      </x:c>
      <x:c r="B66" s="25" t="str">
        <x:v>EEZ_254</x:v>
      </x:c>
      <x:c r="C66" s="25" t="str">
        <x:v>French Guiana</x:v>
      </x:c>
      <x:c r="D66" s="25" t="n">
        <x:v>254</x:v>
      </x:c>
      <x:c r="E66" s="32" t="n">
        <x:v>131176.9272345226</x:v>
      </x:c>
      <x:c r="F66" s="32" t="n">
        <x:v>117681.16436888558</x:v>
      </x:c>
      <x:c r="G66" s="34" t="n">
        <x:f>F66/E66</x:f>
        <x:v>0.8971178609672048</x:v>
      </x:c>
      <x:c r="H66" s="32" t="n">
        <x:v>1021.5717430318334</x:v>
      </x:c>
      <x:c r="I66" s="34" t="n">
        <x:f>H66/E66</x:f>
        <x:v>0.007787739540547649</x:v>
      </x:c>
      <x:c r="J66" s="32" t="n">
        <x:v>12598.408498217652</x:v>
      </x:c>
      <x:c r="K66" s="36" t="b">
        <x:v>0</x:v>
      </x:c>
      <x:c r="L66" s="25" t="b">
        <x:f>G66&lt;'Selection Rules'!$B$4</x:f>
        <x:v>0</x:v>
      </x:c>
      <x:c r="M66" s="25" t="b">
        <x:f>SUMIF('EEZ LME Pairs'!$A$2:$A$351,A66,'EEZ LME Pairs'!$L$2:$L$351)&gt;0</x:f>
        <x:v>0</x:v>
      </x:c>
      <x:c r="N66" s="25" t="b">
        <x:f>SUMIF('EEZ LME Pairs'!$A$2:$A$351,A66,'EEZ LME Pairs'!$M$2:$M$351)&gt;0</x:f>
        <x:v>0</x:v>
      </x:c>
      <x:c r="O66" s="25" t="str"/>
      <x:c r="P66" s="25" t="str"/>
      <x:c r="Q66" s="25" t="str"/>
      <x:c r="R66" s="35" t="n">
        <x:v>0</x:v>
      </x:c>
      <x:c r="S66" s="34" t="n">
        <x:v>0.11156444523071697</x:v>
      </x:c>
      <x:c r="T66" s="33" t="n">
        <x:v>0.12435873822692216</x:v>
      </x:c>
      <x:c r="U66" s="33" t="n">
        <x:v>0</x:v>
      </x:c>
    </x:row>
    <x:row r="67" ht="18" customHeight="1">
      <x:c r="A67" s="25" t="str">
        <x:v>EEZ_258</x:v>
      </x:c>
      <x:c r="B67" s="25" t="str">
        <x:v>EEZ_258</x:v>
      </x:c>
      <x:c r="C67" s="25" t="str">
        <x:v>French Polynesia</x:v>
      </x:c>
      <x:c r="D67" s="25" t="n">
        <x:v>258</x:v>
      </x:c>
      <x:c r="E67" s="32" t="n">
        <x:v>4769684.917023894</x:v>
      </x:c>
      <x:c r="F67" s="32" t="n">
        <x:v>0</x:v>
      </x:c>
      <x:c r="G67" s="34" t="n">
        <x:f>F67/E67</x:f>
        <x:v>0</x:v>
      </x:c>
      <x:c r="H67" s="32" t="n">
        <x:v>2514.298795864968</x:v>
      </x:c>
      <x:c r="I67" s="34" t="n">
        <x:f>H67/E67</x:f>
        <x:v>0.0005271414861998466</x:v>
      </x:c>
      <x:c r="J67" s="32" t="n">
        <x:v>4767170.617945272</x:v>
      </x:c>
      <x:c r="K67" s="36" t="b">
        <x:v>1</x:v>
      </x:c>
      <x:c r="L67" s="25" t="b">
        <x:f>G67&lt;'Selection Rules'!$B$4</x:f>
        <x:v>1</x:v>
      </x:c>
      <x:c r="M67" s="25" t="b">
        <x:f>SUMIF('EEZ LME Pairs'!$A$2:$A$351,A67,'EEZ LME Pairs'!$L$2:$L$351)&gt;0</x:f>
        <x:v>0</x:v>
      </x:c>
      <x:c r="N67" s="25" t="b">
        <x:f>SUMIF('EEZ LME Pairs'!$A$2:$A$351,A67,'EEZ LME Pairs'!$M$2:$M$351)&gt;0</x:f>
        <x:v>0</x:v>
      </x:c>
      <x:c r="O67" s="25" t="str"/>
      <x:c r="P67" s="25" t="str"/>
      <x:c r="Q67" s="25" t="str"/>
      <x:c r="R67" s="35" t="n">
        <x:v>0</x:v>
      </x:c>
      <x:c r="S67" s="34" t="n">
        <x:v>0</x:v>
      </x:c>
      <x:c r="T67" s="33" t="n">
        <x:v>0</x:v>
      </x:c>
      <x:c r="U67" s="33" t="n">
        <x:v>0</x:v>
      </x:c>
    </x:row>
    <x:row r="68" ht="18" customHeight="1">
      <x:c r="A68" s="25" t="str">
        <x:v>EEZ_262</x:v>
      </x:c>
      <x:c r="B68" s="25" t="str">
        <x:v>EEZ_262</x:v>
      </x:c>
      <x:c r="C68" s="25" t="str">
        <x:v>Djibouti</x:v>
      </x:c>
      <x:c r="D68" s="25" t="n">
        <x:v>262</x:v>
      </x:c>
      <x:c r="E68" s="32" t="n">
        <x:v>7601.555570830089</x:v>
      </x:c>
      <x:c r="F68" s="32" t="n">
        <x:v>7405.223954422472</x:v>
      </x:c>
      <x:c r="G68" s="34" t="n">
        <x:f>F68/E68</x:f>
        <x:v>0.9741721790259599</x:v>
      </x:c>
      <x:c r="H68" s="32" t="n">
        <x:v>0</x:v>
      </x:c>
      <x:c r="I68" s="34" t="n">
        <x:f>H68/E68</x:f>
        <x:v>0</x:v>
      </x:c>
      <x:c r="J68" s="32" t="n">
        <x:v>196.33184518340963</x:v>
      </x:c>
      <x:c r="K68" s="36" t="b">
        <x:v>0</x:v>
      </x:c>
      <x:c r="L68" s="25" t="b">
        <x:f>G68&lt;'Selection Rules'!$B$4</x:f>
        <x:v>0</x:v>
      </x:c>
      <x:c r="M68" s="25" t="b">
        <x:f>SUMIF('EEZ LME Pairs'!$A$2:$A$351,A68,'EEZ LME Pairs'!$L$2:$L$351)&gt;0</x:f>
        <x:v>0</x:v>
      </x:c>
      <x:c r="N68" s="25" t="b">
        <x:f>SUMIF('EEZ LME Pairs'!$A$2:$A$351,A68,'EEZ LME Pairs'!$M$2:$M$351)&gt;0</x:f>
        <x:v>0</x:v>
      </x:c>
      <x:c r="O68" s="25" t="str"/>
      <x:c r="P68" s="25" t="str"/>
      <x:c r="Q68" s="25" t="str"/>
      <x:c r="R68" s="35" t="n">
        <x:v>0</x:v>
      </x:c>
      <x:c r="S68" s="34" t="n">
        <x:v>0.001758869507098695</x:v>
      </x:c>
      <x:c r="T68" s="33" t="n">
        <x:v>0.016490344790126652</x:v>
      </x:c>
      <x:c r="U68" s="33" t="n">
        <x:v>0</x:v>
      </x:c>
    </x:row>
    <x:row r="69" ht="18" customHeight="1">
      <x:c r="A69" s="25" t="str">
        <x:v>EEZ_266</x:v>
      </x:c>
      <x:c r="B69" s="25" t="str">
        <x:v>EEZ_266</x:v>
      </x:c>
      <x:c r="C69" s="25" t="str">
        <x:v>Gabon</x:v>
      </x:c>
      <x:c r="D69" s="25" t="n">
        <x:v>266</x:v>
      </x:c>
      <x:c r="E69" s="32" t="n">
        <x:v>200070.47822587713</x:v>
      </x:c>
      <x:c r="F69" s="32" t="n">
        <x:v>196046.95356566543</x:v>
      </x:c>
      <x:c r="G69" s="34" t="n">
        <x:f>F69/E69</x:f>
        <x:v>0.9798894634736206</x:v>
      </x:c>
      <x:c r="H69" s="32" t="n">
        <x:v>13.374591388587847</x:v>
      </x:c>
      <x:c r="I69" s="34" t="n">
        <x:f>H69/E69</x:f>
        <x:v>0.00006684939980744233</x:v>
      </x:c>
      <x:c r="J69" s="32" t="n">
        <x:v>4023.524629591258</x:v>
      </x:c>
      <x:c r="K69" s="36" t="b">
        <x:v>1</x:v>
      </x:c>
      <x:c r="L69" s="25" t="b">
        <x:f>G69&lt;'Selection Rules'!$B$4</x:f>
        <x:v>0</x:v>
      </x:c>
      <x:c r="M69" s="25" t="b">
        <x:f>SUMIF('EEZ LME Pairs'!$A$2:$A$351,A69,'EEZ LME Pairs'!$L$2:$L$351)&gt;0</x:f>
        <x:v>0</x:v>
      </x:c>
      <x:c r="N69" s="25" t="b">
        <x:f>SUMIF('EEZ LME Pairs'!$A$2:$A$351,A69,'EEZ LME Pairs'!$M$2:$M$351)&gt;0</x:f>
        <x:v>0</x:v>
      </x:c>
      <x:c r="O69" s="25" t="str"/>
      <x:c r="P69" s="25" t="str"/>
      <x:c r="Q69" s="25" t="str"/>
      <x:c r="R69" s="35" t="n">
        <x:v>0</x:v>
      </x:c>
      <x:c r="S69" s="34" t="n">
        <x:v>0.10217747424569464</x:v>
      </x:c>
      <x:c r="T69" s="33" t="n">
        <x:v>0.10427449018941852</x:v>
      </x:c>
      <x:c r="U69" s="33" t="n">
        <x:v>0</x:v>
      </x:c>
    </x:row>
    <x:row r="70" ht="18" customHeight="1">
      <x:c r="A70" s="25" t="str">
        <x:v>EEZ_268</x:v>
      </x:c>
      <x:c r="B70" s="25" t="str">
        <x:v>EEZ_268</x:v>
      </x:c>
      <x:c r="C70" s="25" t="str">
        <x:v>Georgia</x:v>
      </x:c>
      <x:c r="D70" s="25" t="n">
        <x:v>268</x:v>
      </x:c>
      <x:c r="E70" s="32" t="n">
        <x:v>22850.06585155267</x:v>
      </x:c>
      <x:c r="F70" s="32" t="n">
        <x:v>22624.717493003325</x:v>
      </x:c>
      <x:c r="G70" s="34" t="n">
        <x:f>F70/E70</x:f>
        <x:v>0.990137955837268</x:v>
      </x:c>
      <x:c r="H70" s="32" t="n">
        <x:v>0</x:v>
      </x:c>
      <x:c r="I70" s="34" t="n">
        <x:f>H70/E70</x:f>
        <x:v>0</x:v>
      </x:c>
      <x:c r="J70" s="32" t="n">
        <x:v>225.34723180834285</x:v>
      </x:c>
      <x:c r="K70" s="36" t="b">
        <x:v>1</x:v>
      </x:c>
      <x:c r="L70" s="25" t="b">
        <x:f>G70&lt;'Selection Rules'!$B$4</x:f>
        <x:v>0</x:v>
      </x:c>
      <x:c r="M70" s="25" t="b">
        <x:f>SUMIF('EEZ LME Pairs'!$A$2:$A$351,A70,'EEZ LME Pairs'!$L$2:$L$351)&gt;0</x:f>
        <x:v>0</x:v>
      </x:c>
      <x:c r="N70" s="25" t="b">
        <x:f>SUMIF('EEZ LME Pairs'!$A$2:$A$351,A70,'EEZ LME Pairs'!$M$2:$M$351)&gt;0</x:f>
        <x:v>0</x:v>
      </x:c>
      <x:c r="O70" s="25" t="str"/>
      <x:c r="P70" s="25" t="str"/>
      <x:c r="Q70" s="25" t="str"/>
      <x:c r="R70" s="35" t="n">
        <x:v>0</x:v>
      </x:c>
      <x:c r="S70" s="34" t="n">
        <x:v>0.04894950197380109</x:v>
      </x:c>
      <x:c r="T70" s="33" t="n">
        <x:v>0.04943705236752491</x:v>
      </x:c>
      <x:c r="U70" s="33" t="n">
        <x:v>0</x:v>
      </x:c>
    </x:row>
    <x:row r="71" ht="18" customHeight="1">
      <x:c r="A71" s="25" t="str">
        <x:v>EEZ_270</x:v>
      </x:c>
      <x:c r="B71" s="25" t="str">
        <x:v>EEZ_270</x:v>
      </x:c>
      <x:c r="C71" s="25" t="str">
        <x:v>Gambia</x:v>
      </x:c>
      <x:c r="D71" s="25" t="n">
        <x:v>270</x:v>
      </x:c>
      <x:c r="E71" s="32" t="n">
        <x:v>22854.919108268692</x:v>
      </x:c>
      <x:c r="F71" s="32" t="n">
        <x:v>22654.05603769782</x:v>
      </x:c>
      <x:c r="G71" s="34" t="n">
        <x:f>F71/E71</x:f>
        <x:v>0.9912113856269043</x:v>
      </x:c>
      <x:c r="H71" s="32" t="n">
        <x:v>21.49629162011495</x:v>
      </x:c>
      <x:c r="I71" s="34" t="n">
        <x:f>H71/E71</x:f>
        <x:v>0.0009405542639762743</x:v>
      </x:c>
      <x:c r="J71" s="32" t="n">
        <x:v>199.59128998230054</x:v>
      </x:c>
      <x:c r="K71" s="36" t="b">
        <x:v>0</x:v>
      </x:c>
      <x:c r="L71" s="25" t="b">
        <x:f>G71&lt;'Selection Rules'!$B$4</x:f>
        <x:v>0</x:v>
      </x:c>
      <x:c r="M71" s="25" t="b">
        <x:f>SUMIF('EEZ LME Pairs'!$A$2:$A$351,A71,'EEZ LME Pairs'!$L$2:$L$351)&gt;0</x:f>
        <x:v>0</x:v>
      </x:c>
      <x:c r="N71" s="25" t="b">
        <x:f>SUMIF('EEZ LME Pairs'!$A$2:$A$351,A71,'EEZ LME Pairs'!$M$2:$M$351)&gt;0</x:f>
        <x:v>0</x:v>
      </x:c>
      <x:c r="O71" s="25" t="str"/>
      <x:c r="P71" s="25" t="str"/>
      <x:c r="Q71" s="25" t="str"/>
      <x:c r="R71" s="35" t="n">
        <x:v>0</x:v>
      </x:c>
      <x:c r="S71" s="34" t="n">
        <x:v>0.02016741626612977</x:v>
      </x:c>
      <x:c r="T71" s="33" t="n">
        <x:v>0.02034623144827441</x:v>
      </x:c>
      <x:c r="U71" s="33" t="n">
        <x:v>0</x:v>
      </x:c>
    </x:row>
    <x:row r="72" ht="18" customHeight="1">
      <x:c r="A72" s="25" t="str">
        <x:v>EEZ_274</x:v>
      </x:c>
      <x:c r="B72" s="25" t="str">
        <x:v>EEZ_274</x:v>
      </x:c>
      <x:c r="C72" s="25" t="str">
        <x:v>Gaza Strip</x:v>
      </x:c>
      <x:c r="D72" s="25" t="n">
        <x:v>274</x:v>
      </x:c>
      <x:c r="E72" s="32" t="n">
        <x:v>2336.6988125930247</x:v>
      </x:c>
      <x:c r="F72" s="32" t="n">
        <x:v>2327.714319858605</x:v>
      </x:c>
      <x:c r="G72" s="34" t="n">
        <x:f>F72/E72</x:f>
        <x:v>0.9961550488723664</x:v>
      </x:c>
      <x:c r="H72" s="32" t="n">
        <x:v>0</x:v>
      </x:c>
      <x:c r="I72" s="34" t="n">
        <x:f>H72/E72</x:f>
        <x:v>0</x:v>
      </x:c>
      <x:c r="J72" s="32" t="n">
        <x:v>8.983623684352883</x:v>
      </x:c>
      <x:c r="K72" s="36" t="b">
        <x:v>0</x:v>
      </x:c>
      <x:c r="L72" s="25" t="b">
        <x:f>G72&lt;'Selection Rules'!$B$4</x:f>
        <x:v>0</x:v>
      </x:c>
      <x:c r="M72" s="25" t="b">
        <x:f>SUMIF('EEZ LME Pairs'!$A$2:$A$351,A72,'EEZ LME Pairs'!$L$2:$L$351)&gt;0</x:f>
        <x:v>0</x:v>
      </x:c>
      <x:c r="N72" s="25" t="b">
        <x:f>SUMIF('EEZ LME Pairs'!$A$2:$A$351,A72,'EEZ LME Pairs'!$M$2:$M$351)&gt;0</x:f>
        <x:v>0</x:v>
      </x:c>
      <x:c r="O72" s="25" t="str"/>
      <x:c r="P72" s="25" t="str"/>
      <x:c r="Q72" s="25" t="str"/>
      <x:c r="R72" s="35" t="n">
        <x:v>0</x:v>
      </x:c>
      <x:c r="S72" s="34" t="n">
        <x:v>0.0009208454816051326</x:v>
      </x:c>
      <x:c r="T72" s="33" t="n">
        <x:v>0.0009243997534796586</x:v>
      </x:c>
      <x:c r="U72" s="33" t="n">
        <x:v>0</x:v>
      </x:c>
    </x:row>
    <x:row r="73" ht="18" customHeight="1">
      <x:c r="A73" s="25" t="str">
        <x:v>EEZ_277</x:v>
      </x:c>
      <x:c r="B73" s="25" t="str">
        <x:v>EEZ_277</x:v>
      </x:c>
      <x:c r="C73" s="25" t="str">
        <x:v>Germany (North Sea)</x:v>
      </x:c>
      <x:c r="D73" s="25" t="n">
        <x:v>277</x:v>
      </x:c>
      <x:c r="E73" s="32" t="n">
        <x:v>41220.36710931834</x:v>
      </x:c>
      <x:c r="F73" s="32" t="n">
        <x:v>41055.378198530474</x:v>
      </x:c>
      <x:c r="G73" s="34" t="n">
        <x:f>F73/E73</x:f>
        <x:v>0.9959973934644905</x:v>
      </x:c>
      <x:c r="H73" s="32" t="n">
        <x:v>0</x:v>
      </x:c>
      <x:c r="I73" s="34" t="n">
        <x:f>H73/E73</x:f>
        <x:v>0</x:v>
      </x:c>
      <x:c r="J73" s="32" t="n">
        <x:v>164.98674870846418</x:v>
      </x:c>
      <x:c r="K73" s="36" t="b">
        <x:v>0</x:v>
      </x:c>
      <x:c r="L73" s="25" t="b">
        <x:f>G73&lt;'Selection Rules'!$B$4</x:f>
        <x:v>0</x:v>
      </x:c>
      <x:c r="M73" s="25" t="b">
        <x:f>SUMIF('EEZ LME Pairs'!$A$2:$A$351,A73,'EEZ LME Pairs'!$L$2:$L$351)&gt;0</x:f>
        <x:v>0</x:v>
      </x:c>
      <x:c r="N73" s="25" t="b">
        <x:f>SUMIF('EEZ LME Pairs'!$A$2:$A$351,A73,'EEZ LME Pairs'!$M$2:$M$351)&gt;0</x:f>
        <x:v>0</x:v>
      </x:c>
      <x:c r="O73" s="25" t="str"/>
      <x:c r="P73" s="25" t="str"/>
      <x:c r="Q73" s="25" t="str"/>
      <x:c r="R73" s="35" t="n">
        <x:v>0</x:v>
      </x:c>
      <x:c r="S73" s="34" t="n">
        <x:v>0.05894248319781375</x:v>
      </x:c>
      <x:c r="T73" s="33" t="n">
        <x:v>0.05917935487038519</x:v>
      </x:c>
      <x:c r="U73" s="33" t="n">
        <x:v>0</x:v>
      </x:c>
    </x:row>
    <x:row r="74" ht="18" customHeight="1">
      <x:c r="A74" s="25" t="str">
        <x:v>EEZ_278</x:v>
      </x:c>
      <x:c r="B74" s="25" t="str">
        <x:v>EEZ_278</x:v>
      </x:c>
      <x:c r="C74" s="25" t="str">
        <x:v>Germany (Baltic Sea)</x:v>
      </x:c>
      <x:c r="D74" s="25" t="n">
        <x:v>278</x:v>
      </x:c>
      <x:c r="E74" s="32" t="n">
        <x:v>15527.898722394531</x:v>
      </x:c>
      <x:c r="F74" s="32" t="n">
        <x:v>15251.1180334079</x:v>
      </x:c>
      <x:c r="G74" s="34" t="n">
        <x:f>F74/E74</x:f>
        <x:v>0.9821752644105377</x:v>
      </x:c>
      <x:c r="H74" s="32" t="n">
        <x:v>0</x:v>
      </x:c>
      <x:c r="I74" s="34" t="n">
        <x:f>H74/E74</x:f>
        <x:v>0</x:v>
      </x:c>
      <x:c r="J74" s="32" t="n">
        <x:v>276.77815266692767</x:v>
      </x:c>
      <x:c r="K74" s="36" t="b">
        <x:v>1</x:v>
      </x:c>
      <x:c r="L74" s="25" t="b">
        <x:f>G74&lt;'Selection Rules'!$B$4</x:f>
        <x:v>0</x:v>
      </x:c>
      <x:c r="M74" s="25" t="b">
        <x:f>SUMIF('EEZ LME Pairs'!$A$2:$A$351,A74,'EEZ LME Pairs'!$L$2:$L$351)&gt;0</x:f>
        <x:v>0</x:v>
      </x:c>
      <x:c r="N74" s="25" t="b">
        <x:f>SUMIF('EEZ LME Pairs'!$A$2:$A$351,A74,'EEZ LME Pairs'!$M$2:$M$351)&gt;0</x:f>
        <x:v>0</x:v>
      </x:c>
      <x:c r="O74" s="25" t="str"/>
      <x:c r="P74" s="25" t="str"/>
      <x:c r="Q74" s="25" t="str"/>
      <x:c r="R74" s="35" t="n">
        <x:v>0</x:v>
      </x:c>
      <x:c r="S74" s="34" t="n">
        <x:v>0.03846970383638754</x:v>
      </x:c>
      <x:c r="T74" s="33" t="n">
        <x:v>0.039167860595100114</x:v>
      </x:c>
      <x:c r="U74" s="33" t="n">
        <x:v>0</x:v>
      </x:c>
    </x:row>
    <x:row r="75" ht="18" customHeight="1">
      <x:c r="A75" s="25" t="str">
        <x:v>EEZ_288</x:v>
      </x:c>
      <x:c r="B75" s="25" t="str">
        <x:v>EEZ_288</x:v>
      </x:c>
      <x:c r="C75" s="25" t="str">
        <x:v>Ghana</x:v>
      </x:c>
      <x:c r="D75" s="25" t="n">
        <x:v>288</x:v>
      </x:c>
      <x:c r="E75" s="32" t="n">
        <x:v>225676.86432471164</x:v>
      </x:c>
      <x:c r="F75" s="32" t="n">
        <x:v>206072.43047817194</x:v>
      </x:c>
      <x:c r="G75" s="34" t="n">
        <x:f>F75/E75</x:f>
        <x:v>0.9131305111616042</x:v>
      </x:c>
      <x:c r="H75" s="32" t="n">
        <x:v>0</x:v>
      </x:c>
      <x:c r="I75" s="34" t="n">
        <x:f>H75/E75</x:f>
        <x:v>0</x:v>
      </x:c>
      <x:c r="J75" s="32" t="n">
        <x:v>19604.434078654813</x:v>
      </x:c>
      <x:c r="K75" s="36" t="b">
        <x:v>1</x:v>
      </x:c>
      <x:c r="L75" s="25" t="b">
        <x:f>G75&lt;'Selection Rules'!$B$4</x:f>
        <x:v>0</x:v>
      </x:c>
      <x:c r="M75" s="25" t="b">
        <x:f>SUMIF('EEZ LME Pairs'!$A$2:$A$351,A75,'EEZ LME Pairs'!$L$2:$L$351)&gt;0</x:f>
        <x:v>0</x:v>
      </x:c>
      <x:c r="N75" s="25" t="b">
        <x:f>SUMIF('EEZ LME Pairs'!$A$2:$A$351,A75,'EEZ LME Pairs'!$M$2:$M$351)&gt;0</x:f>
        <x:v>0</x:v>
      </x:c>
      <x:c r="O75" s="25" t="str"/>
      <x:c r="P75" s="25" t="str"/>
      <x:c r="Q75" s="25" t="str"/>
      <x:c r="R75" s="35" t="n">
        <x:v>0</x:v>
      </x:c>
      <x:c r="S75" s="34" t="n">
        <x:v>0.10740264041327462</x:v>
      </x:c>
      <x:c r="T75" s="33" t="n">
        <x:v>0.11762025154174997</x:v>
      </x:c>
      <x:c r="U75" s="33" t="n">
        <x:v>0</x:v>
      </x:c>
    </x:row>
    <x:row r="76" ht="18" customHeight="1">
      <x:c r="A76" s="25" t="str">
        <x:v>EEZ_300</x:v>
      </x:c>
      <x:c r="B76" s="25" t="str">
        <x:v>EEZ_300</x:v>
      </x:c>
      <x:c r="C76" s="25" t="str">
        <x:v>Greece (without Crete)</x:v>
      </x:c>
      <x:c r="D76" s="25" t="n">
        <x:v>300</x:v>
      </x:c>
      <x:c r="E76" s="32" t="n">
        <x:v>387855.22647616203</x:v>
      </x:c>
      <x:c r="F76" s="32" t="n">
        <x:v>386666.84271458525</x:v>
      </x:c>
      <x:c r="G76" s="34" t="n">
        <x:f>F76/E76</x:f>
        <x:v>0.9969360119950587</x:v>
      </x:c>
      <x:c r="H76" s="32" t="n">
        <x:v>0</x:v>
      </x:c>
      <x:c r="I76" s="34" t="n">
        <x:f>H76/E76</x:f>
        <x:v>0</x:v>
      </x:c>
      <x:c r="J76" s="32" t="n">
        <x:v>1188.3844793057888</x:v>
      </x:c>
      <x:c r="K76" s="36" t="b">
        <x:v>1</x:v>
      </x:c>
      <x:c r="L76" s="25" t="b">
        <x:f>G76&lt;'Selection Rules'!$B$4</x:f>
        <x:v>0</x:v>
      </x:c>
      <x:c r="M76" s="25" t="b">
        <x:f>SUMIF('EEZ LME Pairs'!$A$2:$A$351,A76,'EEZ LME Pairs'!$L$2:$L$351)&gt;0</x:f>
        <x:v>0</x:v>
      </x:c>
      <x:c r="N76" s="25" t="b">
        <x:f>SUMIF('EEZ LME Pairs'!$A$2:$A$351,A76,'EEZ LME Pairs'!$M$2:$M$351)&gt;0</x:f>
        <x:v>0</x:v>
      </x:c>
      <x:c r="O76" s="25" t="str"/>
      <x:c r="P76" s="25" t="str"/>
      <x:c r="Q76" s="25" t="str"/>
      <x:c r="R76" s="35" t="n">
        <x:v>0</x:v>
      </x:c>
      <x:c r="S76" s="34" t="n">
        <x:v>0.15296568481903608</x:v>
      </x:c>
      <x:c r="T76" s="33" t="n">
        <x:v>0.15343581030132783</x:v>
      </x:c>
      <x:c r="U76" s="33" t="n">
        <x:v>0</x:v>
      </x:c>
    </x:row>
    <x:row r="77" ht="18" customHeight="1">
      <x:c r="A77" s="25" t="str">
        <x:v>EEZ_304</x:v>
      </x:c>
      <x:c r="B77" s="25" t="str">
        <x:v>EEZ_304</x:v>
      </x:c>
      <x:c r="C77" s="25" t="str">
        <x:v>Greenland (Denmark)</x:v>
      </x:c>
      <x:c r="D77" s="25" t="n">
        <x:v>304</x:v>
      </x:c>
      <x:c r="E77" s="32" t="n">
        <x:v>2279905.916216645</x:v>
      </x:c>
      <x:c r="F77" s="32" t="n">
        <x:v>1757732.0768598486</x:v>
      </x:c>
      <x:c r="G77" s="34" t="n">
        <x:f>F77/E77</x:f>
        <x:v>0.770966935239455</x:v>
      </x:c>
      <x:c r="H77" s="32" t="n">
        <x:v>170.19964214800584</x:v>
      </x:c>
      <x:c r="I77" s="34" t="n">
        <x:f>H77/E77</x:f>
        <x:v>0.00007465204635743962</x:v>
      </x:c>
      <x:c r="J77" s="32" t="n">
        <x:v>522142.5825593087</x:v>
      </x:c>
      <x:c r="K77" s="36" t="b">
        <x:v>1</x:v>
      </x:c>
      <x:c r="L77" s="25" t="b">
        <x:f>G77&lt;'Selection Rules'!$B$4</x:f>
        <x:v>0</x:v>
      </x:c>
      <x:c r="M77" s="25" t="b">
        <x:f>SUMIF('EEZ LME Pairs'!$A$2:$A$351,A77,'EEZ LME Pairs'!$L$2:$L$351)&gt;0</x:f>
        <x:v>0</x:v>
      </x:c>
      <x:c r="N77" s="25" t="b">
        <x:f>SUMIF('EEZ LME Pairs'!$A$2:$A$351,A77,'EEZ LME Pairs'!$M$2:$M$351)&gt;0</x:f>
        <x:v>0</x:v>
      </x:c>
      <x:c r="O77" s="25" t="str"/>
      <x:c r="P77" s="25" t="str"/>
      <x:c r="Q77" s="25" t="str"/>
      <x:c r="R77" s="35" t="n">
        <x:v>0</x:v>
      </x:c>
      <x:c r="S77" s="34" t="n">
        <x:v>0.6613777810996865</x:v>
      </x:c>
      <x:c r="T77" s="33" t="n">
        <x:v>4.742027426293079</x:v>
      </x:c>
      <x:c r="U77" s="33" t="n">
        <x:v>0</x:v>
      </x:c>
    </x:row>
    <x:row r="78" ht="18" customHeight="1">
      <x:c r="A78" s="25" t="str">
        <x:v>EEZ_308</x:v>
      </x:c>
      <x:c r="B78" s="25" t="str">
        <x:v>EEZ_308</x:v>
      </x:c>
      <x:c r="C78" s="25" t="str">
        <x:v>Grenada</x:v>
      </x:c>
      <x:c r="D78" s="25" t="n">
        <x:v>308</x:v>
      </x:c>
      <x:c r="E78" s="32" t="n">
        <x:v>25686.23111047267</x:v>
      </x:c>
      <x:c r="F78" s="32" t="n">
        <x:v>25641.31259630884</x:v>
      </x:c>
      <x:c r="G78" s="34" t="n">
        <x:f>F78/E78</x:f>
        <x:v>0.9982512609977446</x:v>
      </x:c>
      <x:c r="H78" s="32" t="n">
        <x:v>0</x:v>
      </x:c>
      <x:c r="I78" s="34" t="n">
        <x:f>H78/E78</x:f>
        <x:v>0</x:v>
      </x:c>
      <x:c r="J78" s="32" t="n">
        <x:v>44.9185261414267</x:v>
      </x:c>
      <x:c r="K78" s="36" t="b">
        <x:v>0</x:v>
      </x:c>
      <x:c r="L78" s="25" t="b">
        <x:f>G78&lt;'Selection Rules'!$B$4</x:f>
        <x:v>0</x:v>
      </x:c>
      <x:c r="M78" s="25" t="b">
        <x:f>SUMIF('EEZ LME Pairs'!$A$2:$A$351,A78,'EEZ LME Pairs'!$L$2:$L$351)&gt;0</x:f>
        <x:v>0</x:v>
      </x:c>
      <x:c r="N78" s="25" t="b">
        <x:f>SUMIF('EEZ LME Pairs'!$A$2:$A$351,A78,'EEZ LME Pairs'!$M$2:$M$351)&gt;0</x:f>
        <x:v>0</x:v>
      </x:c>
      <x:c r="O78" s="25" t="str"/>
      <x:c r="P78" s="25" t="str"/>
      <x:c r="Q78" s="25" t="str"/>
      <x:c r="R78" s="35" t="n">
        <x:v>0</x:v>
      </x:c>
      <x:c r="S78" s="34" t="n">
        <x:v>0.007859221037074487</x:v>
      </x:c>
      <x:c r="T78" s="33" t="n">
        <x:v>0.007872988839722832</x:v>
      </x:c>
      <x:c r="U78" s="33" t="n">
        <x:v>0</x:v>
      </x:c>
    </x:row>
    <x:row r="79" ht="18" customHeight="1">
      <x:c r="A79" s="25" t="str">
        <x:v>EEZ_312</x:v>
      </x:c>
      <x:c r="B79" s="25" t="str">
        <x:v>EEZ_312</x:v>
      </x:c>
      <x:c r="C79" s="25" t="str">
        <x:v>Guadeloupe  (France)</x:v>
      </x:c>
      <x:c r="D79" s="25" t="n">
        <x:v>312</x:v>
      </x:c>
      <x:c r="E79" s="32" t="n">
        <x:v>90549.31835227297</x:v>
      </x:c>
      <x:c r="F79" s="32" t="n">
        <x:v>17904.528788659834</x:v>
      </x:c>
      <x:c r="G79" s="34" t="n">
        <x:f>F79/E79</x:f>
        <x:v>0.19773234204816512</x:v>
      </x:c>
      <x:c r="H79" s="32" t="n">
        <x:v>0.7683212665220748</x:v>
      </x:c>
      <x:c r="I79" s="34" t="n">
        <x:f>H79/E79</x:f>
        <x:v>0.00000848511375351274</x:v>
      </x:c>
      <x:c r="J79" s="32" t="n">
        <x:v>72644.02110015132</x:v>
      </x:c>
      <x:c r="K79" s="36" t="b">
        <x:v>0</x:v>
      </x:c>
      <x:c r="L79" s="25" t="b">
        <x:f>G79&lt;'Selection Rules'!$B$4</x:f>
        <x:v>0</x:v>
      </x:c>
      <x:c r="M79" s="25" t="b">
        <x:f>SUMIF('EEZ LME Pairs'!$A$2:$A$351,A79,'EEZ LME Pairs'!$L$2:$L$351)&gt;0</x:f>
        <x:v>0</x:v>
      </x:c>
      <x:c r="N79" s="25" t="b">
        <x:f>SUMIF('EEZ LME Pairs'!$A$2:$A$351,A79,'EEZ LME Pairs'!$M$2:$M$351)&gt;0</x:f>
        <x:v>0</x:v>
      </x:c>
      <x:c r="O79" s="25" t="str"/>
      <x:c r="P79" s="25" t="str"/>
      <x:c r="Q79" s="25" t="str"/>
      <x:c r="R79" s="35" t="n">
        <x:v>0</x:v>
      </x:c>
      <x:c r="S79" s="34" t="n">
        <x:v>0.005487848907352649</x:v>
      </x:c>
      <x:c r="T79" s="33" t="n">
        <x:v>0.0277539265984918</x:v>
      </x:c>
      <x:c r="U79" s="33" t="n">
        <x:v>0</x:v>
      </x:c>
    </x:row>
    <x:row r="80" ht="18" customHeight="1">
      <x:c r="A80" s="25" t="str">
        <x:v>EEZ_316</x:v>
      </x:c>
      <x:c r="B80" s="25" t="str">
        <x:v>EEZ_316</x:v>
      </x:c>
      <x:c r="C80" s="25" t="str">
        <x:v>Guam (USA)</x:v>
      </x:c>
      <x:c r="D80" s="25" t="n">
        <x:v>316</x:v>
      </x:c>
      <x:c r="E80" s="32" t="n">
        <x:v>207707.8662407343</x:v>
      </x:c>
      <x:c r="F80" s="32" t="n">
        <x:v>0</x:v>
      </x:c>
      <x:c r="G80" s="34" t="n">
        <x:f>F80/E80</x:f>
        <x:v>0</x:v>
      </x:c>
      <x:c r="H80" s="32" t="n">
        <x:v>0.1172857163018955</x:v>
      </x:c>
      <x:c r="I80" s="34" t="n">
        <x:f>H80/E80</x:f>
        <x:v>5.646667043700737e-7</x:v>
      </x:c>
      <x:c r="J80" s="32" t="n">
        <x:v>207707.74856101745</x:v>
      </x:c>
      <x:c r="K80" s="36" t="b">
        <x:v>0</x:v>
      </x:c>
      <x:c r="L80" s="25" t="b">
        <x:f>G80&lt;'Selection Rules'!$B$4</x:f>
        <x:v>1</x:v>
      </x:c>
      <x:c r="M80" s="25" t="b">
        <x:f>SUMIF('EEZ LME Pairs'!$A$2:$A$351,A80,'EEZ LME Pairs'!$L$2:$L$351)&gt;0</x:f>
        <x:v>0</x:v>
      </x:c>
      <x:c r="N80" s="25" t="b">
        <x:f>SUMIF('EEZ LME Pairs'!$A$2:$A$351,A80,'EEZ LME Pairs'!$M$2:$M$351)&gt;0</x:f>
        <x:v>0</x:v>
      </x:c>
      <x:c r="O80" s="25" t="str"/>
      <x:c r="P80" s="25" t="str"/>
      <x:c r="Q80" s="25" t="str"/>
      <x:c r="R80" s="35" t="n">
        <x:v>0</x:v>
      </x:c>
      <x:c r="S80" s="34" t="n">
        <x:v>0</x:v>
      </x:c>
      <x:c r="T80" s="33" t="n">
        <x:v>0</x:v>
      </x:c>
      <x:c r="U80" s="33" t="n">
        <x:v>0</x:v>
      </x:c>
    </x:row>
    <x:row r="81" ht="18" customHeight="1">
      <x:c r="A81" s="25" t="str">
        <x:v>EEZ_324</x:v>
      </x:c>
      <x:c r="B81" s="25" t="str">
        <x:v>EEZ_324</x:v>
      </x:c>
      <x:c r="C81" s="25" t="str">
        <x:v>Guinea</x:v>
      </x:c>
      <x:c r="D81" s="25" t="n">
        <x:v>324</x:v>
      </x:c>
      <x:c r="E81" s="32" t="n">
        <x:v>101986.56743171386</x:v>
      </x:c>
      <x:c r="F81" s="32" t="n">
        <x:v>101457.45133847129</x:v>
      </x:c>
      <x:c r="G81" s="34" t="n">
        <x:f>F81/E81</x:f>
        <x:v>0.9948119040912241</x:v>
      </x:c>
      <x:c r="H81" s="32" t="n">
        <x:v>0</x:v>
      </x:c>
      <x:c r="I81" s="34" t="n">
        <x:f>H81/E81</x:f>
        <x:v>0</x:v>
      </x:c>
      <x:c r="J81" s="32" t="n">
        <x:v>529.1163149614665</x:v>
      </x:c>
      <x:c r="K81" s="36" t="b">
        <x:v>1</x:v>
      </x:c>
      <x:c r="L81" s="25" t="b">
        <x:f>G81&lt;'Selection Rules'!$B$4</x:f>
        <x:v>0</x:v>
      </x:c>
      <x:c r="M81" s="25" t="b">
        <x:f>SUMIF('EEZ LME Pairs'!$A$2:$A$351,A81,'EEZ LME Pairs'!$L$2:$L$351)&gt;0</x:f>
        <x:v>0</x:v>
      </x:c>
      <x:c r="N81" s="25" t="b">
        <x:f>SUMIF('EEZ LME Pairs'!$A$2:$A$351,A81,'EEZ LME Pairs'!$M$2:$M$351)&gt;0</x:f>
        <x:v>0</x:v>
      </x:c>
      <x:c r="O81" s="25" t="str"/>
      <x:c r="P81" s="25" t="str"/>
      <x:c r="Q81" s="25" t="str"/>
      <x:c r="R81" s="35" t="n">
        <x:v>0</x:v>
      </x:c>
      <x:c r="S81" s="34" t="n">
        <x:v>0.05287848616172543</x:v>
      </x:c>
      <x:c r="T81" s="33" t="n">
        <x:v>0.053154255537413105</x:v>
      </x:c>
      <x:c r="U81" s="33" t="n">
        <x:v>0</x:v>
      </x:c>
    </x:row>
    <x:row r="82" ht="18" customHeight="1">
      <x:c r="A82" s="25" t="str">
        <x:v>EEZ_328</x:v>
      </x:c>
      <x:c r="B82" s="25" t="str">
        <x:v>EEZ_328</x:v>
      </x:c>
      <x:c r="C82" s="25" t="str">
        <x:v>Guyana</x:v>
      </x:c>
      <x:c r="D82" s="25" t="n">
        <x:v>328</x:v>
      </x:c>
      <x:c r="E82" s="32" t="n">
        <x:v>138655.59958907196</x:v>
      </x:c>
      <x:c r="F82" s="32" t="n">
        <x:v>138133.96332562107</x:v>
      </x:c>
      <x:c r="G82" s="34" t="n">
        <x:f>F82/E82</x:f>
        <x:v>0.9962378997675041</x:v>
      </x:c>
      <x:c r="H82" s="32" t="n">
        <x:v>287.88176981083217</x:v>
      </x:c>
      <x:c r="I82" s="34" t="n">
        <x:f>H82/E82</x:f>
        <x:v>0.002076236161136051</x:v>
      </x:c>
      <x:c r="J82" s="32" t="n">
        <x:v>521.6363677376065</x:v>
      </x:c>
      <x:c r="K82" s="36" t="b">
        <x:v>1</x:v>
      </x:c>
      <x:c r="L82" s="25" t="b">
        <x:f>G82&lt;'Selection Rules'!$B$4</x:f>
        <x:v>0</x:v>
      </x:c>
      <x:c r="M82" s="25" t="b">
        <x:f>SUMIF('EEZ LME Pairs'!$A$2:$A$351,A82,'EEZ LME Pairs'!$L$2:$L$351)&gt;0</x:f>
        <x:v>0</x:v>
      </x:c>
      <x:c r="N82" s="25" t="b">
        <x:f>SUMIF('EEZ LME Pairs'!$A$2:$A$351,A82,'EEZ LME Pairs'!$M$2:$M$351)&gt;0</x:f>
        <x:v>0</x:v>
      </x:c>
      <x:c r="O82" s="25" t="str"/>
      <x:c r="P82" s="25" t="str"/>
      <x:c r="Q82" s="25" t="str"/>
      <x:c r="R82" s="35" t="n">
        <x:v>0</x:v>
      </x:c>
      <x:c r="S82" s="34" t="n">
        <x:v>0.1309541681422867</x:v>
      </x:c>
      <x:c r="T82" s="33" t="n">
        <x:v>0.13144869129436648</x:v>
      </x:c>
      <x:c r="U82" s="33" t="n">
        <x:v>0</x:v>
      </x:c>
    </x:row>
    <x:row r="83" ht="18" customHeight="1">
      <x:c r="A83" s="25" t="str">
        <x:v>EEZ_332</x:v>
      </x:c>
      <x:c r="B83" s="25" t="str">
        <x:v>EEZ_332</x:v>
      </x:c>
      <x:c r="C83" s="25" t="str">
        <x:v>Haiti</x:v>
      </x:c>
      <x:c r="D83" s="25" t="n">
        <x:v>332</x:v>
      </x:c>
      <x:c r="E83" s="32" t="n">
        <x:v>117475.29404810692</x:v>
      </x:c>
      <x:c r="F83" s="32" t="n">
        <x:v>117095.21354853609</x:v>
      </x:c>
      <x:c r="G83" s="34" t="n">
        <x:f>F83/E83</x:f>
        <x:v>0.9967645920561374</x:v>
      </x:c>
      <x:c r="H83" s="32" t="n">
        <x:v>0</x:v>
      </x:c>
      <x:c r="I83" s="34" t="n">
        <x:f>H83/E83</x:f>
        <x:v>0</x:v>
      </x:c>
      <x:c r="J83" s="32" t="n">
        <x:v>380.08078622799434</x:v>
      </x:c>
      <x:c r="K83" s="36" t="b">
        <x:v>0</x:v>
      </x:c>
      <x:c r="L83" s="25" t="b">
        <x:f>G83&lt;'Selection Rules'!$B$4</x:f>
        <x:v>0</x:v>
      </x:c>
      <x:c r="M83" s="25" t="b">
        <x:f>SUMIF('EEZ LME Pairs'!$A$2:$A$351,A83,'EEZ LME Pairs'!$L$2:$L$351)&gt;0</x:f>
        <x:v>0</x:v>
      </x:c>
      <x:c r="N83" s="25" t="b">
        <x:f>SUMIF('EEZ LME Pairs'!$A$2:$A$351,A83,'EEZ LME Pairs'!$M$2:$M$351)&gt;0</x:f>
        <x:v>0</x:v>
      </x:c>
      <x:c r="O83" s="25" t="str"/>
      <x:c r="P83" s="25" t="str"/>
      <x:c r="Q83" s="25" t="str"/>
      <x:c r="R83" s="35" t="n">
        <x:v>0</x:v>
      </x:c>
      <x:c r="S83" s="34" t="n">
        <x:v>0.03589040780205073</x:v>
      </x:c>
      <x:c r="T83" s="33" t="n">
        <x:v>0.03600690482796503</x:v>
      </x:c>
      <x:c r="U83" s="33" t="n">
        <x:v>0</x:v>
      </x:c>
    </x:row>
    <x:row r="84" ht="18" customHeight="1">
      <x:c r="A84" s="25" t="str">
        <x:v>EEZ_334</x:v>
      </x:c>
      <x:c r="B84" s="25" t="str">
        <x:v>EEZ_334</x:v>
      </x:c>
      <x:c r="C84" s="25" t="str">
        <x:v>Heard &amp; McDonald Isl. (Australia)</x:v>
      </x:c>
      <x:c r="D84" s="25" t="n">
        <x:v>334</x:v>
      </x:c>
      <x:c r="E84" s="32" t="n">
        <x:v>416044.35401642794</x:v>
      </x:c>
      <x:c r="F84" s="32" t="n">
        <x:v>0</x:v>
      </x:c>
      <x:c r="G84" s="34" t="n">
        <x:f>F84/E84</x:f>
        <x:v>0</x:v>
      </x:c>
      <x:c r="H84" s="32" t="n">
        <x:v>566.7679177314639</x:v>
      </x:c>
      <x:c r="I84" s="34" t="n">
        <x:f>H84/E84</x:f>
        <x:v>0.0013622776328051898</x:v>
      </x:c>
      <x:c r="J84" s="32" t="n">
        <x:v>415477.5898400843</x:v>
      </x:c>
      <x:c r="K84" s="36" t="b">
        <x:v>0</x:v>
      </x:c>
      <x:c r="L84" s="25" t="b">
        <x:f>G84&lt;'Selection Rules'!$B$4</x:f>
        <x:v>1</x:v>
      </x:c>
      <x:c r="M84" s="25" t="b">
        <x:f>SUMIF('EEZ LME Pairs'!$A$2:$A$351,A84,'EEZ LME Pairs'!$L$2:$L$351)&gt;0</x:f>
        <x:v>0</x:v>
      </x:c>
      <x:c r="N84" s="25" t="b">
        <x:f>SUMIF('EEZ LME Pairs'!$A$2:$A$351,A84,'EEZ LME Pairs'!$M$2:$M$351)&gt;0</x:f>
        <x:v>0</x:v>
      </x:c>
      <x:c r="O84" s="25" t="str"/>
      <x:c r="P84" s="25" t="str"/>
      <x:c r="Q84" s="25" t="str"/>
      <x:c r="R84" s="35" t="n">
        <x:v>0</x:v>
      </x:c>
      <x:c r="S84" s="34" t="n">
        <x:v>0</x:v>
      </x:c>
      <x:c r="T84" s="33" t="n">
        <x:v>0</x:v>
      </x:c>
      <x:c r="U84" s="33" t="n">
        <x:v>0</x:v>
      </x:c>
    </x:row>
    <x:row r="85" ht="18" customHeight="1">
      <x:c r="A85" s="25" t="str">
        <x:v>EEZ_344</x:v>
      </x:c>
      <x:c r="B85" s="25" t="str">
        <x:v>EEZ_344</x:v>
      </x:c>
      <x:c r="C85" s="25" t="str">
        <x:v>Hong Kong (China)</x:v>
      </x:c>
      <x:c r="D85" s="25" t="n">
        <x:v>344</x:v>
      </x:c>
      <x:c r="E85" s="32" t="n">
        <x:v>2062.218966103303</x:v>
      </x:c>
      <x:c r="F85" s="32" t="n">
        <x:v>1907.387235383704</x:v>
      </x:c>
      <x:c r="G85" s="34" t="n">
        <x:f>F85/E85</x:f>
        <x:v>0.9249198396171461</x:v>
      </x:c>
      <x:c r="H85" s="32" t="n">
        <x:v>0</x:v>
      </x:c>
      <x:c r="I85" s="34" t="n">
        <x:f>H85/E85</x:f>
        <x:v>0</x:v>
      </x:c>
      <x:c r="J85" s="32" t="n">
        <x:v>154.83178073175017</x:v>
      </x:c>
      <x:c r="K85" s="36" t="b">
        <x:v>1</x:v>
      </x:c>
      <x:c r="L85" s="25" t="b">
        <x:f>G85&lt;'Selection Rules'!$B$4</x:f>
        <x:v>0</x:v>
      </x:c>
      <x:c r="M85" s="25" t="b">
        <x:f>SUMIF('EEZ LME Pairs'!$A$2:$A$351,A85,'EEZ LME Pairs'!$L$2:$L$351)&gt;0</x:f>
        <x:v>0</x:v>
      </x:c>
      <x:c r="N85" s="25" t="b">
        <x:f>SUMIF('EEZ LME Pairs'!$A$2:$A$351,A85,'EEZ LME Pairs'!$M$2:$M$351)&gt;0</x:f>
        <x:v>0</x:v>
      </x:c>
      <x:c r="O85" s="25" t="str"/>
      <x:c r="P85" s="25" t="str"/>
      <x:c r="Q85" s="25" t="str"/>
      <x:c r="R85" s="35" t="n">
        <x:v>0</x:v>
      </x:c>
      <x:c r="S85" s="34" t="n">
        <x:v>0.0006026835010187647</x:v>
      </x:c>
      <x:c r="T85" s="33" t="n">
        <x:v>0.0006516061989417749</x:v>
      </x:c>
      <x:c r="U85" s="33" t="n">
        <x:v>0</x:v>
      </x:c>
    </x:row>
    <x:row r="86" ht="18" customHeight="1">
      <x:c r="A86" s="25" t="str">
        <x:v>EEZ_352</x:v>
      </x:c>
      <x:c r="B86" s="25" t="str">
        <x:v>EEZ_352</x:v>
      </x:c>
      <x:c r="C86" s="25" t="str">
        <x:v>Iceland</x:v>
      </x:c>
      <x:c r="D86" s="25" t="n">
        <x:v>352</x:v>
      </x:c>
      <x:c r="E86" s="32" t="n">
        <x:v>795723.2675435634</x:v>
      </x:c>
      <x:c r="F86" s="32" t="n">
        <x:v>489401.7118933019</x:v>
      </x:c>
      <x:c r="G86" s="34" t="n">
        <x:f>F86/E86</x:f>
        <x:v>0.6150400922724164</x:v>
      </x:c>
      <x:c r="H86" s="32" t="n">
        <x:v>89.20667100173651</x:v>
      </x:c>
      <x:c r="I86" s="34" t="n">
        <x:f>H86/E86</x:f>
        <x:v>0.00011210765682034391</x:v>
      </x:c>
      <x:c r="J86" s="32" t="n">
        <x:v>306321.55311280454</x:v>
      </x:c>
      <x:c r="K86" s="36" t="b">
        <x:v>1</x:v>
      </x:c>
      <x:c r="L86" s="25" t="b">
        <x:f>G86&lt;'Selection Rules'!$B$4</x:f>
        <x:v>0</x:v>
      </x:c>
      <x:c r="M86" s="25" t="b">
        <x:f>SUMIF('EEZ LME Pairs'!$A$2:$A$351,A86,'EEZ LME Pairs'!$L$2:$L$351)&gt;0</x:f>
        <x:v>0</x:v>
      </x:c>
      <x:c r="N86" s="25" t="b">
        <x:f>SUMIF('EEZ LME Pairs'!$A$2:$A$351,A86,'EEZ LME Pairs'!$M$2:$M$351)&gt;0</x:f>
        <x:v>0</x:v>
      </x:c>
      <x:c r="O86" s="25" t="str"/>
      <x:c r="P86" s="25" t="str"/>
      <x:c r="Q86" s="25" t="str"/>
      <x:c r="R86" s="35" t="n">
        <x:v>0</x:v>
      </x:c>
      <x:c r="S86" s="34" t="n">
        <x:v>0.8485076642727684</x:v>
      </x:c>
      <x:c r="T86" s="33" t="n">
        <x:v>1.6550426627659869</x:v>
      </x:c>
      <x:c r="U86" s="33" t="n">
        <x:v>0</x:v>
      </x:c>
    </x:row>
    <x:row r="87" ht="18" customHeight="1">
      <x:c r="A87" s="25" t="str">
        <x:v>EEZ_356</x:v>
      </x:c>
      <x:c r="B87" s="25" t="str">
        <x:v>EEZ_356</x:v>
      </x:c>
      <x:c r="C87" s="25" t="str">
        <x:v>India (mainland)</x:v>
      </x:c>
      <x:c r="D87" s="25" t="n">
        <x:v>356</x:v>
      </x:c>
      <x:c r="E87" s="32" t="n">
        <x:v>1655050.8316858804</x:v>
      </x:c>
      <x:c r="F87" s="32" t="n">
        <x:v>1631805.7945526564</x:v>
      </x:c>
      <x:c r="G87" s="34" t="n">
        <x:f>F87/E87</x:f>
        <x:v>0.9859550917179105</x:v>
      </x:c>
      <x:c r="H87" s="32" t="n">
        <x:v>364.1441344917492</x:v>
      </x:c>
      <x:c r="I87" s="34" t="n">
        <x:f>H87/E87</x:f>
        <x:v>0.00022001990967299894</x:v>
      </x:c>
      <x:c r="J87" s="32" t="n">
        <x:v>23245.04416172081</x:v>
      </x:c>
      <x:c r="K87" s="36" t="b">
        <x:v>1</x:v>
      </x:c>
      <x:c r="L87" s="25" t="b">
        <x:f>G87&lt;'Selection Rules'!$B$4</x:f>
        <x:v>0</x:v>
      </x:c>
      <x:c r="M87" s="25" t="b">
        <x:f>SUMIF('EEZ LME Pairs'!$A$2:$A$351,A87,'EEZ LME Pairs'!$L$2:$L$351)&gt;0</x:f>
        <x:v>0</x:v>
      </x:c>
      <x:c r="N87" s="25" t="b">
        <x:f>SUMIF('EEZ LME Pairs'!$A$2:$A$351,A87,'EEZ LME Pairs'!$M$2:$M$351)&gt;0</x:f>
        <x:v>0</x:v>
      </x:c>
      <x:c r="O87" s="25" t="str"/>
      <x:c r="P87" s="25" t="str"/>
      <x:c r="Q87" s="25" t="str"/>
      <x:c r="R87" s="35" t="n">
        <x:v>0</x:v>
      </x:c>
      <x:c r="S87" s="34" t="n">
        <x:v>0.2669570887315023</x:v>
      </x:c>
      <x:c r="T87" s="33" t="n">
        <x:v>0.45163707900425987</x:v>
      </x:c>
      <x:c r="U87" s="33" t="n">
        <x:v>0</x:v>
      </x:c>
    </x:row>
    <x:row r="88" ht="18" customHeight="1">
      <x:c r="A88" s="25" t="str">
        <x:v>EEZ_357</x:v>
      </x:c>
      <x:c r="B88" s="25" t="str">
        <x:v>EEZ_357</x:v>
      </x:c>
      <x:c r="C88" s="25" t="str">
        <x:v>Andaman &amp; Nicobar Isl. (India)</x:v>
      </x:c>
      <x:c r="D88" s="25" t="n">
        <x:v>357</x:v>
      </x:c>
      <x:c r="E88" s="32" t="n">
        <x:v>660062.0566406576</x:v>
      </x:c>
      <x:c r="F88" s="32" t="n">
        <x:v>659199.2647798238</x:v>
      </x:c>
      <x:c r="G88" s="34" t="n">
        <x:f>F88/E88</x:f>
        <x:v>0.9986928625086785</x:v>
      </x:c>
      <x:c r="H88" s="32" t="n">
        <x:v>97.41777780195102</x:v>
      </x:c>
      <x:c r="I88" s="34" t="n">
        <x:f>H88/E88</x:f>
        <x:v>0.00014758881656938802</x:v>
      </x:c>
      <x:c r="J88" s="32" t="n">
        <x:v>862.7921438613998</x:v>
      </x:c>
      <x:c r="K88" s="36" t="b">
        <x:v>1</x:v>
      </x:c>
      <x:c r="L88" s="25" t="b">
        <x:f>G88&lt;'Selection Rules'!$B$4</x:f>
        <x:v>0</x:v>
      </x:c>
      <x:c r="M88" s="25" t="b">
        <x:f>SUMIF('EEZ LME Pairs'!$A$2:$A$351,A88,'EEZ LME Pairs'!$L$2:$L$351)&gt;0</x:f>
        <x:v>0</x:v>
      </x:c>
      <x:c r="N88" s="25" t="b">
        <x:f>SUMIF('EEZ LME Pairs'!$A$2:$A$351,A88,'EEZ LME Pairs'!$M$2:$M$351)&gt;0</x:f>
        <x:v>0</x:v>
      </x:c>
      <x:c r="O88" s="25" t="str"/>
      <x:c r="P88" s="25" t="str"/>
      <x:c r="Q88" s="25" t="str"/>
      <x:c r="R88" s="35" t="n">
        <x:v>0</x:v>
      </x:c>
      <x:c r="S88" s="34" t="n">
        <x:v>0.17988500699017848</x:v>
      </x:c>
      <x:c r="T88" s="33" t="n">
        <x:v>0.18012044918225828</x:v>
      </x:c>
      <x:c r="U88" s="33" t="n">
        <x:v>0</x:v>
      </x:c>
    </x:row>
    <x:row r="89" ht="18" customHeight="1">
      <x:c r="A89" s="25" t="str">
        <x:v>EEZ_361</x:v>
      </x:c>
      <x:c r="B89" s="25" t="str">
        <x:v>EEZ_361</x:v>
      </x:c>
      <x:c r="C89" s="25" t="str">
        <x:v>Indonesia (Eastern)</x:v>
      </x:c>
      <x:c r="D89" s="25" t="n">
        <x:v>361</x:v>
      </x:c>
      <x:c r="E89" s="32" t="n">
        <x:v>3605063.517602203</x:v>
      </x:c>
      <x:c r="F89" s="32" t="n">
        <x:v>2169628.0792906564</x:v>
      </x:c>
      <x:c r="G89" s="34" t="n">
        <x:f>F89/E89</x:f>
        <x:v>0.6018279757616358</x:v>
      </x:c>
      <x:c r="H89" s="32" t="n">
        <x:v>147.57774005345965</x:v>
      </x:c>
      <x:c r="I89" s="34" t="n">
        <x:f>H89/E89</x:f>
        <x:v>0.00004093623852475599</x:v>
      </x:c>
      <x:c r="J89" s="32" t="n">
        <x:v>1435287.862371355</x:v>
      </x:c>
      <x:c r="K89" s="36" t="b">
        <x:v>1</x:v>
      </x:c>
      <x:c r="L89" s="25" t="b">
        <x:f>G89&lt;'Selection Rules'!$B$4</x:f>
        <x:v>0</x:v>
      </x:c>
      <x:c r="M89" s="25" t="b">
        <x:f>SUMIF('EEZ LME Pairs'!$A$2:$A$351,A89,'EEZ LME Pairs'!$L$2:$L$351)&gt;0</x:f>
        <x:v>0</x:v>
      </x:c>
      <x:c r="N89" s="25" t="b">
        <x:f>SUMIF('EEZ LME Pairs'!$A$2:$A$351,A89,'EEZ LME Pairs'!$M$2:$M$351)&gt;0</x:f>
        <x:v>0</x:v>
      </x:c>
      <x:c r="O89" s="25" t="str"/>
      <x:c r="P89" s="25" t="str"/>
      <x:c r="Q89" s="25" t="str"/>
      <x:c r="R89" s="35" t="n">
        <x:v>0</x:v>
      </x:c>
      <x:c r="S89" s="34" t="n">
        <x:v>0.7817480644417429</x:v>
      </x:c>
      <x:c r="T89" s="33" t="n">
        <x:v>4.626421127814643</x:v>
      </x:c>
      <x:c r="U89" s="33" t="n">
        <x:v>0</x:v>
      </x:c>
    </x:row>
    <x:row r="90" ht="18" customHeight="1">
      <x:c r="A90" s="25" t="str">
        <x:v>EEZ_368</x:v>
      </x:c>
      <x:c r="B90" s="25" t="str">
        <x:v>EEZ_368</x:v>
      </x:c>
      <x:c r="C90" s="25" t="str">
        <x:v>Iraq</x:v>
      </x:c>
      <x:c r="D90" s="25" t="n">
        <x:v>368</x:v>
      </x:c>
      <x:c r="E90" s="32" t="n">
        <x:v>1139.5025804027696</x:v>
      </x:c>
      <x:c r="F90" s="32" t="n">
        <x:v>1130.017865152761</x:v>
      </x:c>
      <x:c r="G90" s="34" t="n">
        <x:f>F90/E90</x:f>
        <x:v>0.9916764424994491</x:v>
      </x:c>
      <x:c r="H90" s="32" t="n">
        <x:v>0</x:v>
      </x:c>
      <x:c r="I90" s="34" t="n">
        <x:f>H90/E90</x:f>
        <x:v>0</x:v>
      </x:c>
      <x:c r="J90" s="32" t="n">
        <x:v>9.485096200500498</x:v>
      </x:c>
      <x:c r="K90" s="36" t="b">
        <x:v>0</x:v>
      </x:c>
      <x:c r="L90" s="25" t="b">
        <x:f>G90&lt;'Selection Rules'!$B$4</x:f>
        <x:v>0</x:v>
      </x:c>
      <x:c r="M90" s="25" t="b">
        <x:f>SUMIF('EEZ LME Pairs'!$A$2:$A$351,A90,'EEZ LME Pairs'!$L$2:$L$351)&gt;0</x:f>
        <x:v>0</x:v>
      </x:c>
      <x:c r="N90" s="25" t="b">
        <x:f>SUMIF('EEZ LME Pairs'!$A$2:$A$351,A90,'EEZ LME Pairs'!$M$2:$M$351)&gt;0</x:f>
        <x:v>0</x:v>
      </x:c>
      <x:c r="O90" s="25" t="str"/>
      <x:c r="P90" s="25" t="str"/>
      <x:c r="Q90" s="25" t="str"/>
      <x:c r="R90" s="35" t="n">
        <x:v>0</x:v>
      </x:c>
      <x:c r="S90" s="34" t="n">
        <x:v>0.0002873972533006795</x:v>
      </x:c>
      <x:c r="T90" s="33" t="n">
        <x:v>0.0002898094993325801</x:v>
      </x:c>
      <x:c r="U90" s="33" t="n">
        <x:v>0</x:v>
      </x:c>
    </x:row>
    <x:row r="91" ht="18" customHeight="1">
      <x:c r="A91" s="25" t="str">
        <x:v>EEZ_372</x:v>
      </x:c>
      <x:c r="B91" s="25" t="str">
        <x:v>EEZ_372</x:v>
      </x:c>
      <x:c r="C91" s="25" t="str">
        <x:v>Ireland</x:v>
      </x:c>
      <x:c r="D91" s="25" t="n">
        <x:v>372</x:v>
      </x:c>
      <x:c r="E91" s="32" t="n">
        <x:v>427981.0954464815</x:v>
      </x:c>
      <x:c r="F91" s="32" t="n">
        <x:v>291366.7216076104</x:v>
      </x:c>
      <x:c r="G91" s="34" t="n">
        <x:f>F91/E91</x:f>
        <x:v>0.6807934385598241</x:v>
      </x:c>
      <x:c r="H91" s="32" t="n">
        <x:v>81.00732657680865</x:v>
      </x:c>
      <x:c r="I91" s="34" t="n">
        <x:f>H91/E91</x:f>
        <x:v>0.00018927781492848327</x:v>
      </x:c>
      <x:c r="J91" s="32" t="n">
        <x:v>136536.44093634983</x:v>
      </x:c>
      <x:c r="K91" s="36" t="b">
        <x:v>1</x:v>
      </x:c>
      <x:c r="L91" s="25" t="b">
        <x:f>G91&lt;'Selection Rules'!$B$4</x:f>
        <x:v>0</x:v>
      </x:c>
      <x:c r="M91" s="25" t="b">
        <x:f>SUMIF('EEZ LME Pairs'!$A$2:$A$351,A91,'EEZ LME Pairs'!$L$2:$L$351)&gt;0</x:f>
        <x:v>0</x:v>
      </x:c>
      <x:c r="N91" s="25" t="b">
        <x:f>SUMIF('EEZ LME Pairs'!$A$2:$A$351,A91,'EEZ LME Pairs'!$M$2:$M$351)&gt;0</x:f>
        <x:v>0</x:v>
      </x:c>
      <x:c r="O91" s="25" t="str"/>
      <x:c r="P91" s="25" t="str"/>
      <x:c r="Q91" s="25" t="str"/>
      <x:c r="R91" s="35" t="n">
        <x:v>0</x:v>
      </x:c>
      <x:c r="S91" s="34" t="n">
        <x:v>0.38203963379000133</x:v>
      </x:c>
      <x:c r="T91" s="33" t="n">
        <x:v>0.5611682077873462</x:v>
      </x:c>
      <x:c r="U91" s="33" t="n">
        <x:v>0</x:v>
      </x:c>
    </x:row>
    <x:row r="92" ht="18" customHeight="1">
      <x:c r="A92" s="25" t="str">
        <x:v>EEZ_380</x:v>
      </x:c>
      <x:c r="B92" s="25" t="str">
        <x:v>EEZ_380</x:v>
      </x:c>
      <x:c r="C92" s="25" t="str">
        <x:v>Italy (mainland)</x:v>
      </x:c>
      <x:c r="D92" s="25" t="n">
        <x:v>380</x:v>
      </x:c>
      <x:c r="E92" s="32" t="n">
        <x:v>313880.6871942103</x:v>
      </x:c>
      <x:c r="F92" s="32" t="n">
        <x:v>312911.51465259824</x:v>
      </x:c>
      <x:c r="G92" s="34" t="n">
        <x:f>F92/E92</x:f>
        <x:v>0.9969122899842118</x:v>
      </x:c>
      <x:c r="H92" s="32" t="n">
        <x:v>0</x:v>
      </x:c>
      <x:c r="I92" s="34" t="n">
        <x:f>H92/E92</x:f>
        <x:v>0</x:v>
      </x:c>
      <x:c r="J92" s="32" t="n">
        <x:v>969.1708930325603</x:v>
      </x:c>
      <x:c r="K92" s="36" t="b">
        <x:v>1</x:v>
      </x:c>
      <x:c r="L92" s="25" t="b">
        <x:f>G92&lt;'Selection Rules'!$B$4</x:f>
        <x:v>0</x:v>
      </x:c>
      <x:c r="M92" s="25" t="b">
        <x:f>SUMIF('EEZ LME Pairs'!$A$2:$A$351,A92,'EEZ LME Pairs'!$L$2:$L$351)&gt;0</x:f>
        <x:v>0</x:v>
      </x:c>
      <x:c r="N92" s="25" t="b">
        <x:f>SUMIF('EEZ LME Pairs'!$A$2:$A$351,A92,'EEZ LME Pairs'!$M$2:$M$351)&gt;0</x:f>
        <x:v>0</x:v>
      </x:c>
      <x:c r="O92" s="25" t="str"/>
      <x:c r="P92" s="25" t="str"/>
      <x:c r="Q92" s="25" t="str"/>
      <x:c r="R92" s="35" t="n">
        <x:v>0</x:v>
      </x:c>
      <x:c r="S92" s="34" t="n">
        <x:v>0.12378802327751558</x:v>
      </x:c>
      <x:c r="T92" s="33" t="n">
        <x:v>0.12417142864140639</x:v>
      </x:c>
      <x:c r="U92" s="33" t="n">
        <x:v>0</x:v>
      </x:c>
    </x:row>
    <x:row r="93" ht="18" customHeight="1">
      <x:c r="A93" s="25" t="str">
        <x:v>EEZ_384</x:v>
      </x:c>
      <x:c r="B93" s="25" t="str">
        <x:v>EEZ_384</x:v>
      </x:c>
      <x:c r="C93" s="25" t="str">
        <x:v>Côte d'Ivoire</x:v>
      </x:c>
      <x:c r="D93" s="25" t="n">
        <x:v>384</x:v>
      </x:c>
      <x:c r="E93" s="32" t="n">
        <x:v>170058.23435710688</x:v>
      </x:c>
      <x:c r="F93" s="32" t="n">
        <x:v>168592.29301724624</x:v>
      </x:c>
      <x:c r="G93" s="34" t="n">
        <x:f>F93/E93</x:f>
        <x:v>0.9913797685516228</x:v>
      </x:c>
      <x:c r="H93" s="32" t="n">
        <x:v>79.17626453495753</x:v>
      </x:c>
      <x:c r="I93" s="34" t="n">
        <x:f>H93/E93</x:f>
        <x:v>0.0004655832446707317</x:v>
      </x:c>
      <x:c r="J93" s="32" t="n">
        <x:v>1386.7651705040957</x:v>
      </x:c>
      <x:c r="K93" s="36" t="b">
        <x:v>0</x:v>
      </x:c>
      <x:c r="L93" s="25" t="b">
        <x:f>G93&lt;'Selection Rules'!$B$4</x:f>
        <x:v>0</x:v>
      </x:c>
      <x:c r="M93" s="25" t="b">
        <x:f>SUMIF('EEZ LME Pairs'!$A$2:$A$351,A93,'EEZ LME Pairs'!$L$2:$L$351)&gt;0</x:f>
        <x:v>0</x:v>
      </x:c>
      <x:c r="N93" s="25" t="b">
        <x:f>SUMIF('EEZ LME Pairs'!$A$2:$A$351,A93,'EEZ LME Pairs'!$M$2:$M$351)&gt;0</x:f>
        <x:v>0</x:v>
      </x:c>
      <x:c r="O93" s="25" t="str"/>
      <x:c r="P93" s="25" t="str"/>
      <x:c r="Q93" s="25" t="str"/>
      <x:c r="R93" s="35" t="n">
        <x:v>0</x:v>
      </x:c>
      <x:c r="S93" s="34" t="n">
        <x:v>0.08786841297190759</x:v>
      </x:c>
      <x:c r="T93" s="33" t="n">
        <x:v>0.08863244516304868</x:v>
      </x:c>
      <x:c r="U93" s="33" t="n">
        <x:v>0</x:v>
      </x:c>
    </x:row>
    <x:row r="94" ht="18" customHeight="1">
      <x:c r="A94" s="25" t="str">
        <x:v>EEZ_388</x:v>
      </x:c>
      <x:c r="B94" s="25" t="str">
        <x:v>EEZ_388</x:v>
      </x:c>
      <x:c r="C94" s="25" t="str">
        <x:v>Jamaica</x:v>
      </x:c>
      <x:c r="D94" s="25" t="n">
        <x:v>388</x:v>
      </x:c>
      <x:c r="E94" s="32" t="n">
        <x:v>286012.3556760835</x:v>
      </x:c>
      <x:c r="F94" s="32" t="n">
        <x:v>285786.0072552433</x:v>
      </x:c>
      <x:c r="G94" s="34" t="n">
        <x:f>F94/E94</x:f>
        <x:v>0.9992086061446362</x:v>
      </x:c>
      <x:c r="H94" s="32" t="n">
        <x:v>0</x:v>
      </x:c>
      <x:c r="I94" s="34" t="n">
        <x:f>H94/E94</x:f>
        <x:v>0</x:v>
      </x:c>
      <x:c r="J94" s="32" t="n">
        <x:v>226.3489230919504</x:v>
      </x:c>
      <x:c r="K94" s="36" t="b">
        <x:v>0</x:v>
      </x:c>
      <x:c r="L94" s="25" t="b">
        <x:f>G94&lt;'Selection Rules'!$B$4</x:f>
        <x:v>0</x:v>
      </x:c>
      <x:c r="M94" s="25" t="b">
        <x:f>SUMIF('EEZ LME Pairs'!$A$2:$A$351,A94,'EEZ LME Pairs'!$L$2:$L$351)&gt;0</x:f>
        <x:v>0</x:v>
      </x:c>
      <x:c r="N94" s="25" t="b">
        <x:f>SUMIF('EEZ LME Pairs'!$A$2:$A$351,A94,'EEZ LME Pairs'!$M$2:$M$351)&gt;0</x:f>
        <x:v>0</x:v>
      </x:c>
      <x:c r="O94" s="25" t="str"/>
      <x:c r="P94" s="25" t="str"/>
      <x:c r="Q94" s="25" t="str"/>
      <x:c r="R94" s="35" t="n">
        <x:v>0</x:v>
      </x:c>
      <x:c r="S94" s="34" t="n">
        <x:v>0.08759518031246413</x:v>
      </x:c>
      <x:c r="T94" s="33" t="n">
        <x:v>0.08766455750460646</x:v>
      </x:c>
      <x:c r="U94" s="33" t="n">
        <x:v>0</x:v>
      </x:c>
    </x:row>
    <x:row r="95" ht="18" customHeight="1">
      <x:c r="A95" s="25" t="str">
        <x:v>EEZ_390</x:v>
      </x:c>
      <x:c r="B95" s="25" t="str">
        <x:v>EEZ_390</x:v>
      </x:c>
      <x:c r="C95" s="25" t="str">
        <x:v>Japan (main islands)</x:v>
      </x:c>
      <x:c r="D95" s="25" t="n">
        <x:v>390</x:v>
      </x:c>
      <x:c r="E95" s="32" t="n">
        <x:v>2583959.1756775146</x:v>
      </x:c>
      <x:c r="F95" s="32" t="n">
        <x:v>2276333.0392822586</x:v>
      </x:c>
      <x:c r="G95" s="34" t="n">
        <x:f>F95/E95</x:f>
        <x:v>0.8809477567250665</x:v>
      </x:c>
      <x:c r="H95" s="32" t="n">
        <x:v>898.503278910763</x:v>
      </x:c>
      <x:c r="I95" s="34" t="n">
        <x:f>H95/E95</x:f>
        <x:v>0.00034772348083834384</x:v>
      </x:c>
      <x:c r="J95" s="32" t="n">
        <x:v>306742.26939942193</x:v>
      </x:c>
      <x:c r="K95" s="36" t="b">
        <x:v>1</x:v>
      </x:c>
      <x:c r="L95" s="25" t="b">
        <x:f>G95&lt;'Selection Rules'!$B$4</x:f>
        <x:v>0</x:v>
      </x:c>
      <x:c r="M95" s="25" t="b">
        <x:f>SUMIF('EEZ LME Pairs'!$A$2:$A$351,A95,'EEZ LME Pairs'!$L$2:$L$351)&gt;0</x:f>
        <x:v>0</x:v>
      </x:c>
      <x:c r="N95" s="25" t="b">
        <x:f>SUMIF('EEZ LME Pairs'!$A$2:$A$351,A95,'EEZ LME Pairs'!$M$2:$M$351)&gt;0</x:f>
        <x:v>0</x:v>
      </x:c>
      <x:c r="O95" s="25" t="str"/>
      <x:c r="P95" s="25" t="str"/>
      <x:c r="Q95" s="25" t="str"/>
      <x:c r="R95" s="35" t="n">
        <x:v>0</x:v>
      </x:c>
      <x:c r="S95" s="34" t="n">
        <x:v>0.8339153026592265</x:v>
      </x:c>
      <x:c r="T95" s="33" t="n">
        <x:v>4.835883253262839</x:v>
      </x:c>
      <x:c r="U95" s="33" t="n">
        <x:v>0</x:v>
      </x:c>
    </x:row>
    <x:row r="96" ht="18" customHeight="1">
      <x:c r="A96" s="25" t="str">
        <x:v>EEZ_393</x:v>
      </x:c>
      <x:c r="B96" s="25" t="str">
        <x:v>EEZ_393</x:v>
      </x:c>
      <x:c r="C96" s="25" t="str">
        <x:v>Japan (Daito Islands)</x:v>
      </x:c>
      <x:c r="D96" s="25" t="n">
        <x:v>393</x:v>
      </x:c>
      <x:c r="E96" s="32" t="n">
        <x:v>792374.5938506415</x:v>
      </x:c>
      <x:c r="F96" s="32" t="n">
        <x:v>124632.03750151751</x:v>
      </x:c>
      <x:c r="G96" s="34" t="n">
        <x:f>F96/E96</x:f>
        <x:v>0.15728929027854469</x:v>
      </x:c>
      <x:c r="H96" s="32" t="n">
        <x:v>7.364223333084343</x:v>
      </x:c>
      <x:c r="I96" s="34" t="n">
        <x:f>H96/E96</x:f>
        <x:v>0.000009293866045473514</x:v>
      </x:c>
      <x:c r="J96" s="32" t="n">
        <x:v>667735.1917574422</x:v>
      </x:c>
      <x:c r="K96" s="36" t="b">
        <x:v>0</x:v>
      </x:c>
      <x:c r="L96" s="25" t="b">
        <x:f>G96&lt;'Selection Rules'!$B$4</x:f>
        <x:v>0</x:v>
      </x:c>
      <x:c r="M96" s="25" t="b">
        <x:f>SUMIF('EEZ LME Pairs'!$A$2:$A$351,A96,'EEZ LME Pairs'!$L$2:$L$351)&gt;0</x:f>
        <x:v>0</x:v>
      </x:c>
      <x:c r="N96" s="25" t="b">
        <x:f>SUMIF('EEZ LME Pairs'!$A$2:$A$351,A96,'EEZ LME Pairs'!$M$2:$M$351)&gt;0</x:f>
        <x:v>0</x:v>
      </x:c>
      <x:c r="O96" s="25" t="str"/>
      <x:c r="P96" s="25" t="str"/>
      <x:c r="Q96" s="25" t="str"/>
      <x:c r="R96" s="35" t="n">
        <x:v>0</x:v>
      </x:c>
      <x:c r="S96" s="34" t="n">
        <x:v>0.09436675071902183</x:v>
      </x:c>
      <x:c r="T96" s="33" t="n">
        <x:v>0.5999566184824605</x:v>
      </x:c>
      <x:c r="U96" s="33" t="n">
        <x:v>0</x:v>
      </x:c>
    </x:row>
    <x:row r="97" ht="18" customHeight="1">
      <x:c r="A97" s="25" t="str">
        <x:v>EEZ_396</x:v>
      </x:c>
      <x:c r="B97" s="25" t="str">
        <x:v>EEZ_396</x:v>
      </x:c>
      <x:c r="C97" s="25" t="str">
        <x:v>Johnston Atoll (USA)</x:v>
      </x:c>
      <x:c r="D97" s="25" t="n">
        <x:v>396</x:v>
      </x:c>
      <x:c r="E97" s="32" t="n">
        <x:v>439835.5026033457</x:v>
      </x:c>
      <x:c r="F97" s="32" t="n">
        <x:v>0</x:v>
      </x:c>
      <x:c r="G97" s="34" t="n">
        <x:f>F97/E97</x:f>
        <x:v>0</x:v>
      </x:c>
      <x:c r="H97" s="32" t="n">
        <x:v>681.7717533566583</x:v>
      </x:c>
      <x:c r="I97" s="34" t="n">
        <x:f>H97/E97</x:f>
        <x:v>0.0015500607598097796</x:v>
      </x:c>
      <x:c r="J97" s="32" t="n">
        <x:v>439153.7321172923</x:v>
      </x:c>
      <x:c r="K97" s="36" t="b">
        <x:v>0</x:v>
      </x:c>
      <x:c r="L97" s="25" t="b">
        <x:f>G97&lt;'Selection Rules'!$B$4</x:f>
        <x:v>1</x:v>
      </x:c>
      <x:c r="M97" s="25" t="b">
        <x:f>SUMIF('EEZ LME Pairs'!$A$2:$A$351,A97,'EEZ LME Pairs'!$L$2:$L$351)&gt;0</x:f>
        <x:v>0</x:v>
      </x:c>
      <x:c r="N97" s="25" t="b">
        <x:f>SUMIF('EEZ LME Pairs'!$A$2:$A$351,A97,'EEZ LME Pairs'!$M$2:$M$351)&gt;0</x:f>
        <x:v>0</x:v>
      </x:c>
      <x:c r="O97" s="25" t="str"/>
      <x:c r="P97" s="25" t="str"/>
      <x:c r="Q97" s="25" t="str"/>
      <x:c r="R97" s="35" t="n">
        <x:v>0</x:v>
      </x:c>
      <x:c r="S97" s="34" t="n">
        <x:v>0</x:v>
      </x:c>
      <x:c r="T97" s="33" t="n">
        <x:v>0</x:v>
      </x:c>
      <x:c r="U97" s="33" t="n">
        <x:v>0</x:v>
      </x:c>
    </x:row>
    <x:row r="98" ht="18" customHeight="1">
      <x:c r="A98" s="25" t="str">
        <x:v>EEZ_400</x:v>
      </x:c>
      <x:c r="B98" s="25" t="str">
        <x:v>EEZ_400</x:v>
      </x:c>
      <x:c r="C98" s="25" t="str">
        <x:v>Jordan</x:v>
      </x:c>
      <x:c r="D98" s="25" t="n">
        <x:v>400</x:v>
      </x:c>
      <x:c r="E98" s="32" t="n">
        <x:v>100.52526667076052</x:v>
      </x:c>
      <x:c r="F98" s="32" t="n">
        <x:v>90.72956237777626</x:v>
      </x:c>
      <x:c r="G98" s="34" t="n">
        <x:f>F98/E98</x:f>
        <x:v>0.902554804205921</x:v>
      </x:c>
      <x:c r="H98" s="32" t="n">
        <x:v>0</x:v>
      </x:c>
      <x:c r="I98" s="34" t="n">
        <x:f>H98/E98</x:f>
        <x:v>0</x:v>
      </x:c>
      <x:c r="J98" s="32" t="n">
        <x:v>9.79570394451265</x:v>
      </x:c>
      <x:c r="K98" s="36" t="b">
        <x:v>0</x:v>
      </x:c>
      <x:c r="L98" s="25" t="b">
        <x:f>G98&lt;'Selection Rules'!$B$4</x:f>
        <x:v>0</x:v>
      </x:c>
      <x:c r="M98" s="25" t="b">
        <x:f>SUMIF('EEZ LME Pairs'!$A$2:$A$351,A98,'EEZ LME Pairs'!$L$2:$L$351)&gt;0</x:f>
        <x:v>0</x:v>
      </x:c>
      <x:c r="N98" s="25" t="b">
        <x:f>SUMIF('EEZ LME Pairs'!$A$2:$A$351,A98,'EEZ LME Pairs'!$M$2:$M$351)&gt;0</x:f>
        <x:v>0</x:v>
      </x:c>
      <x:c r="O98" s="25" t="str"/>
      <x:c r="P98" s="25" t="str"/>
      <x:c r="Q98" s="25" t="str"/>
      <x:c r="R98" s="35" t="n">
        <x:v>0</x:v>
      </x:c>
      <x:c r="S98" s="34" t="n">
        <x:v>0.0001968231044719513</x:v>
      </x:c>
      <x:c r="T98" s="33" t="n">
        <x:v>0.00021807329987581051</x:v>
      </x:c>
      <x:c r="U98" s="33" t="n">
        <x:v>0</x:v>
      </x:c>
    </x:row>
    <x:row r="99" ht="18" customHeight="1">
      <x:c r="A99" s="25" t="str">
        <x:v>EEZ_404</x:v>
      </x:c>
      <x:c r="B99" s="25" t="str">
        <x:v>EEZ_404</x:v>
      </x:c>
      <x:c r="C99" s="25" t="str">
        <x:v>Kenya</x:v>
      </x:c>
      <x:c r="D99" s="25" t="n">
        <x:v>404</x:v>
      </x:c>
      <x:c r="E99" s="32" t="n">
        <x:v>162847.01515204387</x:v>
      </x:c>
      <x:c r="F99" s="32" t="n">
        <x:v>152063.6119930169</x:v>
      </x:c>
      <x:c r="G99" s="34" t="n">
        <x:f>F99/E99</x:f>
        <x:v>0.9337820030108693</x:v>
      </x:c>
      <x:c r="H99" s="32" t="n">
        <x:v>128.7099490134313</x:v>
      </x:c>
      <x:c r="I99" s="34" t="n">
        <x:f>H99/E99</x:f>
        <x:v>0.0007903733998026299</x:v>
      </x:c>
      <x:c r="J99" s="32" t="n">
        <x:v>10654.6929004838</x:v>
      </x:c>
      <x:c r="K99" s="36" t="b">
        <x:v>1</x:v>
      </x:c>
      <x:c r="L99" s="25" t="b">
        <x:f>G99&lt;'Selection Rules'!$B$4</x:f>
        <x:v>0</x:v>
      </x:c>
      <x:c r="M99" s="25" t="b">
        <x:f>SUMIF('EEZ LME Pairs'!$A$2:$A$351,A99,'EEZ LME Pairs'!$L$2:$L$351)&gt;0</x:f>
        <x:v>0</x:v>
      </x:c>
      <x:c r="N99" s="25" t="b">
        <x:f>SUMIF('EEZ LME Pairs'!$A$2:$A$351,A99,'EEZ LME Pairs'!$M$2:$M$351)&gt;0</x:f>
        <x:v>0</x:v>
      </x:c>
      <x:c r="O99" s="25" t="str"/>
      <x:c r="P99" s="25" t="str"/>
      <x:c r="Q99" s="25" t="str"/>
      <x:c r="R99" s="35" t="n">
        <x:v>0</x:v>
      </x:c>
      <x:c r="S99" s="34" t="n">
        <x:v>0.18089005355437215</x:v>
      </x:c>
      <x:c r="T99" s="33" t="n">
        <x:v>0.19371764819959436</x:v>
      </x:c>
      <x:c r="U99" s="33" t="n">
        <x:v>0</x:v>
      </x:c>
    </x:row>
    <x:row r="100" ht="18" customHeight="1">
      <x:c r="A100" s="25" t="str">
        <x:v>EEZ_410</x:v>
      </x:c>
      <x:c r="B100" s="25" t="str">
        <x:v>EEZ_410</x:v>
      </x:c>
      <x:c r="C100" s="25" t="str">
        <x:v>Korea (South)</x:v>
      </x:c>
      <x:c r="D100" s="25" t="n">
        <x:v>410</x:v>
      </x:c>
      <x:c r="E100" s="32" t="n">
        <x:v>453741.2637617713</x:v>
      </x:c>
      <x:c r="F100" s="32" t="n">
        <x:v>452685.4525521006</x:v>
      </x:c>
      <x:c r="G100" s="34" t="n">
        <x:f>F100/E100</x:f>
        <x:v>0.9976730985387631</x:v>
      </x:c>
      <x:c r="H100" s="32" t="n">
        <x:v>0</x:v>
      </x:c>
      <x:c r="I100" s="34" t="n">
        <x:f>H100/E100</x:f>
        <x:v>0</x:v>
      </x:c>
      <x:c r="J100" s="32" t="n">
        <x:v>1055.8116276212172</x:v>
      </x:c>
      <x:c r="K100" s="36" t="b">
        <x:v>1</x:v>
      </x:c>
      <x:c r="L100" s="25" t="b">
        <x:f>G100&lt;'Selection Rules'!$B$4</x:f>
        <x:v>0</x:v>
      </x:c>
      <x:c r="M100" s="25" t="b">
        <x:f>SUMIF('EEZ LME Pairs'!$A$2:$A$351,A100,'EEZ LME Pairs'!$L$2:$L$351)&gt;0</x:f>
        <x:v>0</x:v>
      </x:c>
      <x:c r="N100" s="25" t="b">
        <x:f>SUMIF('EEZ LME Pairs'!$A$2:$A$351,A100,'EEZ LME Pairs'!$M$2:$M$351)&gt;0</x:f>
        <x:v>0</x:v>
      </x:c>
      <x:c r="O100" s="25" t="str"/>
      <x:c r="P100" s="25" t="str"/>
      <x:c r="Q100" s="25" t="str"/>
      <x:c r="R100" s="35" t="n">
        <x:v>0</x:v>
      </x:c>
      <x:c r="S100" s="34" t="n">
        <x:v>0.3026861354751003</x:v>
      </x:c>
      <x:c r="T100" s="33" t="n">
        <x:v>1.0301361691561994</x:v>
      </x:c>
      <x:c r="U100" s="33" t="n">
        <x:v>0</x:v>
      </x:c>
    </x:row>
    <x:row r="101" ht="18" customHeight="1">
      <x:c r="A101" s="25" t="str">
        <x:v>EEZ_414</x:v>
      </x:c>
      <x:c r="B101" s="25" t="str">
        <x:v>EEZ_414</x:v>
      </x:c>
      <x:c r="C101" s="25" t="str">
        <x:v>Kuwait</x:v>
      </x:c>
      <x:c r="D101" s="25" t="n">
        <x:v>414</x:v>
      </x:c>
      <x:c r="E101" s="32" t="n">
        <x:v>11029.174020879194</x:v>
      </x:c>
      <x:c r="F101" s="32" t="n">
        <x:v>10923.506592344374</x:v>
      </x:c>
      <x:c r="G101" s="34" t="n">
        <x:f>F101/E101</x:f>
        <x:v>0.990419279962871</x:v>
      </x:c>
      <x:c r="H101" s="32" t="n">
        <x:v>0</x:v>
      </x:c>
      <x:c r="I101" s="34" t="n">
        <x:f>H101/E101</x:f>
        <x:v>0</x:v>
      </x:c>
      <x:c r="J101" s="32" t="n">
        <x:v>105.66758458588693</x:v>
      </x:c>
      <x:c r="K101" s="36" t="b">
        <x:v>1</x:v>
      </x:c>
      <x:c r="L101" s="25" t="b">
        <x:f>G101&lt;'Selection Rules'!$B$4</x:f>
        <x:v>0</x:v>
      </x:c>
      <x:c r="M101" s="25" t="b">
        <x:f>SUMIF('EEZ LME Pairs'!$A$2:$A$351,A101,'EEZ LME Pairs'!$L$2:$L$351)&gt;0</x:f>
        <x:v>0</x:v>
      </x:c>
      <x:c r="N101" s="25" t="b">
        <x:f>SUMIF('EEZ LME Pairs'!$A$2:$A$351,A101,'EEZ LME Pairs'!$M$2:$M$351)&gt;0</x:f>
        <x:v>0</x:v>
      </x:c>
      <x:c r="O101" s="25" t="str"/>
      <x:c r="P101" s="25" t="str"/>
      <x:c r="Q101" s="25" t="str"/>
      <x:c r="R101" s="35" t="n">
        <x:v>0</x:v>
      </x:c>
      <x:c r="S101" s="34" t="n">
        <x:v>0.002778173591642502</x:v>
      </x:c>
      <x:c r="T101" s="33" t="n">
        <x:v>0.002805047970942822</x:v>
      </x:c>
      <x:c r="U101" s="33" t="n">
        <x:v>0</x:v>
      </x:c>
    </x:row>
    <x:row r="102" ht="18" customHeight="1">
      <x:c r="A102" s="25" t="str">
        <x:v>EEZ_422</x:v>
      </x:c>
      <x:c r="B102" s="25" t="str">
        <x:v>EEZ_422</x:v>
      </x:c>
      <x:c r="C102" s="25" t="str">
        <x:v>Lebanon</x:v>
      </x:c>
      <x:c r="D102" s="25" t="n">
        <x:v>422</x:v>
      </x:c>
      <x:c r="E102" s="32" t="n">
        <x:v>20200.358913025284</x:v>
      </x:c>
      <x:c r="F102" s="32" t="n">
        <x:v>20125.564119722043</x:v>
      </x:c>
      <x:c r="G102" s="34" t="n">
        <x:f>F102/E102</x:f>
        <x:v>0.9962973532487577</x:v>
      </x:c>
      <x:c r="H102" s="32" t="n">
        <x:v>0</x:v>
      </x:c>
      <x:c r="I102" s="34" t="n">
        <x:f>H102/E102</x:f>
        <x:v>0</x:v>
      </x:c>
      <x:c r="J102" s="32" t="n">
        <x:v>74.79395965378788</x:v>
      </x:c>
      <x:c r="K102" s="36" t="b">
        <x:v>0</x:v>
      </x:c>
      <x:c r="L102" s="25" t="b">
        <x:f>G102&lt;'Selection Rules'!$B$4</x:f>
        <x:v>0</x:v>
      </x:c>
      <x:c r="M102" s="25" t="b">
        <x:f>SUMIF('EEZ LME Pairs'!$A$2:$A$351,A102,'EEZ LME Pairs'!$L$2:$L$351)&gt;0</x:f>
        <x:v>0</x:v>
      </x:c>
      <x:c r="N102" s="25" t="b">
        <x:f>SUMIF('EEZ LME Pairs'!$A$2:$A$351,A102,'EEZ LME Pairs'!$M$2:$M$351)&gt;0</x:f>
        <x:v>0</x:v>
      </x:c>
      <x:c r="O102" s="25" t="str"/>
      <x:c r="P102" s="25" t="str"/>
      <x:c r="Q102" s="25" t="str"/>
      <x:c r="R102" s="35" t="n">
        <x:v>0</x:v>
      </x:c>
      <x:c r="S102" s="34" t="n">
        <x:v>0.007961687835269305</x:v>
      </x:c>
      <x:c r="T102" s="33" t="n">
        <x:v>0.007991276710017932</x:v>
      </x:c>
      <x:c r="U102" s="33" t="n">
        <x:v>0</x:v>
      </x:c>
    </x:row>
    <x:row r="103" ht="18" customHeight="1">
      <x:c r="A103" s="25" t="str">
        <x:v>EEZ_428</x:v>
      </x:c>
      <x:c r="B103" s="25" t="str">
        <x:v>EEZ_428</x:v>
      </x:c>
      <x:c r="C103" s="25" t="str">
        <x:v>Latvia</x:v>
      </x:c>
      <x:c r="D103" s="25" t="n">
        <x:v>428</x:v>
      </x:c>
      <x:c r="E103" s="32" t="n">
        <x:v>28134.782934099727</x:v>
      </x:c>
      <x:c r="F103" s="32" t="n">
        <x:v>27959.88087194695</x:v>
      </x:c>
      <x:c r="G103" s="34" t="n">
        <x:f>F103/E103</x:f>
        <x:v>0.9937834223721416</x:v>
      </x:c>
      <x:c r="H103" s="32" t="n">
        <x:v>0</x:v>
      </x:c>
      <x:c r="I103" s="34" t="n">
        <x:f>H103/E103</x:f>
        <x:v>0</x:v>
      </x:c>
      <x:c r="J103" s="32" t="n">
        <x:v>174.9030598432243</x:v>
      </x:c>
      <x:c r="K103" s="36" t="b">
        <x:v>0</x:v>
      </x:c>
      <x:c r="L103" s="25" t="b">
        <x:f>G103&lt;'Selection Rules'!$B$4</x:f>
        <x:v>0</x:v>
      </x:c>
      <x:c r="M103" s="25" t="b">
        <x:f>SUMIF('EEZ LME Pairs'!$A$2:$A$351,A103,'EEZ LME Pairs'!$L$2:$L$351)&gt;0</x:f>
        <x:v>0</x:v>
      </x:c>
      <x:c r="N103" s="25" t="b">
        <x:f>SUMIF('EEZ LME Pairs'!$A$2:$A$351,A103,'EEZ LME Pairs'!$M$2:$M$351)&gt;0</x:f>
        <x:v>0</x:v>
      </x:c>
      <x:c r="O103" s="25" t="str"/>
      <x:c r="P103" s="25" t="str"/>
      <x:c r="Q103" s="25" t="str"/>
      <x:c r="R103" s="35" t="n">
        <x:v>0</x:v>
      </x:c>
      <x:c r="S103" s="34" t="n">
        <x:v>0.070526523635076</x:v>
      </x:c>
      <x:c r="T103" s="33" t="n">
        <x:v>0.07096769985026573</x:v>
      </x:c>
      <x:c r="U103" s="33" t="n">
        <x:v>0</x:v>
      </x:c>
    </x:row>
    <x:row r="104" ht="18" customHeight="1">
      <x:c r="A104" s="25" t="str">
        <x:v>EEZ_430</x:v>
      </x:c>
      <x:c r="B104" s="25" t="str">
        <x:v>EEZ_430</x:v>
      </x:c>
      <x:c r="C104" s="25" t="str">
        <x:v>Liberia</x:v>
      </x:c>
      <x:c r="D104" s="25" t="n">
        <x:v>430</x:v>
      </x:c>
      <x:c r="E104" s="32" t="n">
        <x:v>250086.1462022722</x:v>
      </x:c>
      <x:c r="F104" s="32" t="n">
        <x:v>247429.50519639315</x:v>
      </x:c>
      <x:c r="G104" s="34" t="n">
        <x:f>F104/E104</x:f>
        <x:v>0.9893770964676694</x:v>
      </x:c>
      <x:c r="H104" s="32" t="n">
        <x:v>159.45675887833065</x:v>
      </x:c>
      <x:c r="I104" s="34" t="n">
        <x:f>H104/E104</x:f>
        <x:v>0.0006376073257147176</x:v>
      </x:c>
      <x:c r="J104" s="32" t="n">
        <x:v>2620.4672381415958</x:v>
      </x:c>
      <x:c r="K104" s="36" t="b">
        <x:v>1</x:v>
      </x:c>
      <x:c r="L104" s="25" t="b">
        <x:f>G104&lt;'Selection Rules'!$B$4</x:f>
        <x:v>0</x:v>
      </x:c>
      <x:c r="M104" s="25" t="b">
        <x:f>SUMIF('EEZ LME Pairs'!$A$2:$A$351,A104,'EEZ LME Pairs'!$L$2:$L$351)&gt;0</x:f>
        <x:v>0</x:v>
      </x:c>
      <x:c r="N104" s="25" t="b">
        <x:f>SUMIF('EEZ LME Pairs'!$A$2:$A$351,A104,'EEZ LME Pairs'!$M$2:$M$351)&gt;0</x:f>
        <x:v>0</x:v>
      </x:c>
      <x:c r="O104" s="25" t="str"/>
      <x:c r="P104" s="25" t="str"/>
      <x:c r="Q104" s="25" t="str"/>
      <x:c r="R104" s="35" t="n">
        <x:v>0</x:v>
      </x:c>
      <x:c r="S104" s="34" t="n">
        <x:v>0.1289574840874096</x:v>
      </x:c>
      <x:c r="T104" s="33" t="n">
        <x:v>0.13034209559511833</x:v>
      </x:c>
      <x:c r="U104" s="33" t="n">
        <x:v>0</x:v>
      </x:c>
    </x:row>
    <x:row r="105" ht="18" customHeight="1">
      <x:c r="A105" s="25" t="str">
        <x:v>EEZ_434</x:v>
      </x:c>
      <x:c r="B105" s="25" t="str">
        <x:v>EEZ_434</x:v>
      </x:c>
      <x:c r="C105" s="25" t="str">
        <x:v>Libya</x:v>
      </x:c>
      <x:c r="D105" s="25" t="n">
        <x:v>434</x:v>
      </x:c>
      <x:c r="E105" s="32" t="n">
        <x:v>363821.3807070278</x:v>
      </x:c>
      <x:c r="F105" s="32" t="n">
        <x:v>363037.35066975525</x:v>
      </x:c>
      <x:c r="G105" s="34" t="n">
        <x:f>F105/E105</x:f>
        <x:v>0.9978450138478697</x:v>
      </x:c>
      <x:c r="H105" s="32" t="n">
        <x:v>0</x:v>
      </x:c>
      <x:c r="I105" s="34" t="n">
        <x:f>H105/E105</x:f>
        <x:v>0</x:v>
      </x:c>
      <x:c r="J105" s="32" t="n">
        <x:v>784.0264592361043</x:v>
      </x:c>
      <x:c r="K105" s="36" t="b">
        <x:v>1</x:v>
      </x:c>
      <x:c r="L105" s="25" t="b">
        <x:f>G105&lt;'Selection Rules'!$B$4</x:f>
        <x:v>0</x:v>
      </x:c>
      <x:c r="M105" s="25" t="b">
        <x:f>SUMIF('EEZ LME Pairs'!$A$2:$A$351,A105,'EEZ LME Pairs'!$L$2:$L$351)&gt;0</x:f>
        <x:v>0</x:v>
      </x:c>
      <x:c r="N105" s="25" t="b">
        <x:f>SUMIF('EEZ LME Pairs'!$A$2:$A$351,A105,'EEZ LME Pairs'!$M$2:$M$351)&gt;0</x:f>
        <x:v>0</x:v>
      </x:c>
      <x:c r="O105" s="25" t="str"/>
      <x:c r="P105" s="25" t="str"/>
      <x:c r="Q105" s="25" t="str"/>
      <x:c r="R105" s="35" t="n">
        <x:v>0</x:v>
      </x:c>
      <x:c r="S105" s="34" t="n">
        <x:v>0.14361784054258386</x:v>
      </x:c>
      <x:c r="T105" s="33" t="n">
        <x:v>0.14392800339680775</x:v>
      </x:c>
      <x:c r="U105" s="33" t="n">
        <x:v>0</x:v>
      </x:c>
    </x:row>
    <x:row r="106" ht="18" customHeight="1">
      <x:c r="A106" s="25" t="str">
        <x:v>EEZ_440</x:v>
      </x:c>
      <x:c r="B106" s="25" t="str">
        <x:v>EEZ_440</x:v>
      </x:c>
      <x:c r="C106" s="25" t="str">
        <x:v>Lithuania</x:v>
      </x:c>
      <x:c r="D106" s="25" t="n">
        <x:v>440</x:v>
      </x:c>
      <x:c r="E106" s="32" t="n">
        <x:v>7008.331721446631</x:v>
      </x:c>
      <x:c r="F106" s="32" t="n">
        <x:v>6938.703792082944</x:v>
      </x:c>
      <x:c r="G106" s="34" t="n">
        <x:f>F106/E106</x:f>
        <x:v>0.9900649780673747</x:v>
      </x:c>
      <x:c r="H106" s="32" t="n">
        <x:v>0</x:v>
      </x:c>
      <x:c r="I106" s="34" t="n">
        <x:f>H106/E106</x:f>
        <x:v>0</x:v>
      </x:c>
      <x:c r="J106" s="32" t="n">
        <x:v>69.62921358713297</x:v>
      </x:c>
      <x:c r="K106" s="36" t="b">
        <x:v>1</x:v>
      </x:c>
      <x:c r="L106" s="25" t="b">
        <x:f>G106&lt;'Selection Rules'!$B$4</x:f>
        <x:v>0</x:v>
      </x:c>
      <x:c r="M106" s="25" t="b">
        <x:f>SUMIF('EEZ LME Pairs'!$A$2:$A$351,A106,'EEZ LME Pairs'!$L$2:$L$351)&gt;0</x:f>
        <x:v>0</x:v>
      </x:c>
      <x:c r="N106" s="25" t="b">
        <x:f>SUMIF('EEZ LME Pairs'!$A$2:$A$351,A106,'EEZ LME Pairs'!$M$2:$M$351)&gt;0</x:f>
        <x:v>0</x:v>
      </x:c>
      <x:c r="O106" s="25" t="str"/>
      <x:c r="P106" s="25" t="str"/>
      <x:c r="Q106" s="25" t="str"/>
      <x:c r="R106" s="35" t="n">
        <x:v>0</x:v>
      </x:c>
      <x:c r="S106" s="34" t="n">
        <x:v>0.017502315522385598</x:v>
      </x:c>
      <x:c r="T106" s="33" t="n">
        <x:v>0.0176779463066661</x:v>
      </x:c>
      <x:c r="U106" s="33" t="n">
        <x:v>0</x:v>
      </x:c>
    </x:row>
    <x:row r="107" ht="18" customHeight="1">
      <x:c r="A107" s="25" t="str">
        <x:v>EEZ_450</x:v>
      </x:c>
      <x:c r="B107" s="25" t="str">
        <x:v>EEZ_450</x:v>
      </x:c>
      <x:c r="C107" s="25" t="str">
        <x:v>Madagascar</x:v>
      </x:c>
      <x:c r="D107" s="25" t="n">
        <x:v>450</x:v>
      </x:c>
      <x:c r="E107" s="32" t="n">
        <x:v>1238493.7218613813</x:v>
      </x:c>
      <x:c r="F107" s="32" t="n">
        <x:v>870483.8367576683</x:v>
      </x:c>
      <x:c r="G107" s="34" t="n">
        <x:f>F107/E107</x:f>
        <x:v>0.7028568828345643</x:v>
      </x:c>
      <x:c r="H107" s="32" t="n">
        <x:v>210.36521643320918</x:v>
      </x:c>
      <x:c r="I107" s="34" t="n">
        <x:f>H107/E107</x:f>
        <x:v>0.0001698556986764882</x:v>
      </x:c>
      <x:c r="J107" s="32" t="n">
        <x:v>367900.13501613063</x:v>
      </x:c>
      <x:c r="K107" s="36" t="b">
        <x:v>1</x:v>
      </x:c>
      <x:c r="L107" s="25" t="b">
        <x:f>G107&lt;'Selection Rules'!$B$4</x:f>
        <x:v>0</x:v>
      </x:c>
      <x:c r="M107" s="25" t="b">
        <x:f>SUMIF('EEZ LME Pairs'!$A$2:$A$351,A107,'EEZ LME Pairs'!$L$2:$L$351)&gt;0</x:f>
        <x:v>0</x:v>
      </x:c>
      <x:c r="N107" s="25" t="b">
        <x:f>SUMIF('EEZ LME Pairs'!$A$2:$A$351,A107,'EEZ LME Pairs'!$M$2:$M$351)&gt;0</x:f>
        <x:v>0</x:v>
      </x:c>
      <x:c r="O107" s="25" t="str"/>
      <x:c r="P107" s="25" t="str"/>
      <x:c r="Q107" s="25" t="str"/>
      <x:c r="R107" s="35" t="n">
        <x:v>0</x:v>
      </x:c>
      <x:c r="S107" s="34" t="n">
        <x:v>0.3313798046277082</x:v>
      </x:c>
      <x:c r="T107" s="33" t="n">
        <x:v>0.4714755062101414</x:v>
      </x:c>
      <x:c r="U107" s="33" t="n">
        <x:v>0</x:v>
      </x:c>
    </x:row>
    <x:row r="108" ht="18" customHeight="1">
      <x:c r="A108" s="25" t="str">
        <x:v>EEZ_459</x:v>
      </x:c>
      <x:c r="B108" s="25" t="str">
        <x:v>EEZ_459</x:v>
      </x:c>
      <x:c r="C108" s="25" t="str">
        <x:v>Malaysia (Peninsula West)</x:v>
      </x:c>
      <x:c r="D108" s="25" t="n">
        <x:v>459</x:v>
      </x:c>
      <x:c r="E108" s="32" t="n">
        <x:v>68574.12771320854</x:v>
      </x:c>
      <x:c r="F108" s="32" t="n">
        <x:v>68009.60076608507</x:v>
      </x:c>
      <x:c r="G108" s="34" t="n">
        <x:f>F108/E108</x:f>
        <x:v>0.9917676394006143</x:v>
      </x:c>
      <x:c r="H108" s="32" t="n">
        <x:v>0</x:v>
      </x:c>
      <x:c r="I108" s="34" t="n">
        <x:f>H108/E108</x:f>
        <x:v>0</x:v>
      </x:c>
      <x:c r="J108" s="32" t="n">
        <x:v>564.5274025667408</x:v>
      </x:c>
      <x:c r="K108" s="36" t="b">
        <x:v>1</x:v>
      </x:c>
      <x:c r="L108" s="25" t="b">
        <x:f>G108&lt;'Selection Rules'!$B$4</x:f>
        <x:v>0</x:v>
      </x:c>
      <x:c r="M108" s="25" t="b">
        <x:f>SUMIF('EEZ LME Pairs'!$A$2:$A$351,A108,'EEZ LME Pairs'!$L$2:$L$351)&gt;0</x:f>
        <x:v>0</x:v>
      </x:c>
      <x:c r="N108" s="25" t="b">
        <x:f>SUMIF('EEZ LME Pairs'!$A$2:$A$351,A108,'EEZ LME Pairs'!$M$2:$M$351)&gt;0</x:f>
        <x:v>0</x:v>
      </x:c>
      <x:c r="O108" s="25" t="str"/>
      <x:c r="P108" s="25" t="str"/>
      <x:c r="Q108" s="25" t="str"/>
      <x:c r="R108" s="35" t="n">
        <x:v>0</x:v>
      </x:c>
      <x:c r="S108" s="34" t="n">
        <x:v>0.018526382543400385</x:v>
      </x:c>
      <x:c r="T108" s="33" t="n">
        <x:v>0.021667595652746664</x:v>
      </x:c>
      <x:c r="U108" s="33" t="n">
        <x:v>0</x:v>
      </x:c>
    </x:row>
    <x:row r="109" ht="18" customHeight="1">
      <x:c r="A109" s="25" t="str">
        <x:v>EEZ_460</x:v>
      </x:c>
      <x:c r="B109" s="25" t="str">
        <x:v>EEZ_460</x:v>
      </x:c>
      <x:c r="C109" s="25" t="str">
        <x:v>Malaysia (Peninsula East)</x:v>
      </x:c>
      <x:c r="D109" s="25" t="n">
        <x:v>460</x:v>
      </x:c>
      <x:c r="E109" s="32" t="n">
        <x:v>132226.57561793693</x:v>
      </x:c>
      <x:c r="F109" s="32" t="n">
        <x:v>131379.57869338623</x:v>
      </x:c>
      <x:c r="G109" s="34" t="n">
        <x:f>F109/E109</x:f>
        <x:v>0.9935943518117109</x:v>
      </x:c>
      <x:c r="H109" s="32" t="n">
        <x:v>0</x:v>
      </x:c>
      <x:c r="I109" s="34" t="n">
        <x:f>H109/E109</x:f>
        <x:v>0</x:v>
      </x:c>
      <x:c r="J109" s="32" t="n">
        <x:v>846.9967505986192</x:v>
      </x:c>
      <x:c r="K109" s="36" t="b">
        <x:v>1</x:v>
      </x:c>
      <x:c r="L109" s="25" t="b">
        <x:f>G109&lt;'Selection Rules'!$B$4</x:f>
        <x:v>0</x:v>
      </x:c>
      <x:c r="M109" s="25" t="b">
        <x:f>SUMIF('EEZ LME Pairs'!$A$2:$A$351,A109,'EEZ LME Pairs'!$L$2:$L$351)&gt;0</x:f>
        <x:v>0</x:v>
      </x:c>
      <x:c r="N109" s="25" t="b">
        <x:f>SUMIF('EEZ LME Pairs'!$A$2:$A$351,A109,'EEZ LME Pairs'!$M$2:$M$351)&gt;0</x:f>
        <x:v>0</x:v>
      </x:c>
      <x:c r="O109" s="25" t="str"/>
      <x:c r="P109" s="25" t="str"/>
      <x:c r="Q109" s="25" t="str"/>
      <x:c r="R109" s="35" t="n">
        <x:v>0</x:v>
      </x:c>
      <x:c r="S109" s="34" t="n">
        <x:v>0.22541547993958874</x:v>
      </x:c>
      <x:c r="T109" s="33" t="n">
        <x:v>0.3413979230854992</x:v>
      </x:c>
      <x:c r="U109" s="33" t="n">
        <x:v>0</x:v>
      </x:c>
    </x:row>
    <x:row r="110" ht="18" customHeight="1">
      <x:c r="A110" s="25" t="str">
        <x:v>EEZ_461</x:v>
      </x:c>
      <x:c r="B110" s="25" t="str">
        <x:v>EEZ_461</x:v>
      </x:c>
      <x:c r="C110" s="25" t="str">
        <x:v>Malaysia (Sabah)</x:v>
      </x:c>
      <x:c r="D110" s="25" t="n">
        <x:v>461</x:v>
      </x:c>
      <x:c r="E110" s="32" t="n">
        <x:v>137590.1571123239</x:v>
      </x:c>
      <x:c r="F110" s="32" t="n">
        <x:v>136538.9885843299</x:v>
      </x:c>
      <x:c r="G110" s="34" t="n">
        <x:f>F110/E110</x:f>
        <x:v>0.992360147338622</x:v>
      </x:c>
      <x:c r="H110" s="32" t="n">
        <x:v>0</x:v>
      </x:c>
      <x:c r="I110" s="34" t="n">
        <x:f>H110/E110</x:f>
        <x:v>0</x:v>
      </x:c>
      <x:c r="J110" s="32" t="n">
        <x:v>1051.1687820560146</x:v>
      </x:c>
      <x:c r="K110" s="36" t="b">
        <x:v>1</x:v>
      </x:c>
      <x:c r="L110" s="25" t="b">
        <x:f>G110&lt;'Selection Rules'!$B$4</x:f>
        <x:v>0</x:v>
      </x:c>
      <x:c r="M110" s="25" t="b">
        <x:f>SUMIF('EEZ LME Pairs'!$A$2:$A$351,A110,'EEZ LME Pairs'!$L$2:$L$351)&gt;0</x:f>
        <x:v>0</x:v>
      </x:c>
      <x:c r="N110" s="25" t="b">
        <x:f>SUMIF('EEZ LME Pairs'!$A$2:$A$351,A110,'EEZ LME Pairs'!$M$2:$M$351)&gt;0</x:f>
        <x:v>0</x:v>
      </x:c>
      <x:c r="O110" s="25" t="str"/>
      <x:c r="P110" s="25" t="str"/>
      <x:c r="Q110" s="25" t="str"/>
      <x:c r="R110" s="35" t="n">
        <x:v>0</x:v>
      </x:c>
      <x:c r="S110" s="34" t="n">
        <x:v>0.03486398985788184</x:v>
      </x:c>
      <x:c r="T110" s="33" t="n">
        <x:v>0.13570937828981686</x:v>
      </x:c>
      <x:c r="U110" s="33" t="n">
        <x:v>0</x:v>
      </x:c>
    </x:row>
    <x:row r="111" ht="18" customHeight="1">
      <x:c r="A111" s="25" t="str">
        <x:v>EEZ_462</x:v>
      </x:c>
      <x:c r="B111" s="25" t="str">
        <x:v>EEZ_462</x:v>
      </x:c>
      <x:c r="C111" s="25" t="str">
        <x:v>Maldives</x:v>
      </x:c>
      <x:c r="D111" s="25" t="n">
        <x:v>462</x:v>
      </x:c>
      <x:c r="E111" s="32" t="n">
        <x:v>923586.8532356664</x:v>
      </x:c>
      <x:c r="F111" s="32" t="n">
        <x:v>51462.13998000543</x:v>
      </x:c>
      <x:c r="G111" s="34" t="n">
        <x:f>F111/E111</x:f>
        <x:v>0.05571987063232279</x:v>
      </x:c>
      <x:c r="H111" s="32" t="n">
        <x:v>404.1266852141548</x:v>
      </x:c>
      <x:c r="I111" s="34" t="n">
        <x:f>H111/E111</x:f>
        <x:v>0.000437562188979141</x:v>
      </x:c>
      <x:c r="J111" s="32" t="n">
        <x:v>871720.5867375076</x:v>
      </x:c>
      <x:c r="K111" s="36" t="b">
        <x:v>0</x:v>
      </x:c>
      <x:c r="L111" s="25" t="b">
        <x:f>G111&lt;'Selection Rules'!$B$4</x:f>
        <x:v>1</x:v>
      </x:c>
      <x:c r="M111" s="25" t="b">
        <x:f>SUMIF('EEZ LME Pairs'!$A$2:$A$351,A111,'EEZ LME Pairs'!$L$2:$L$351)&gt;0</x:f>
        <x:v>0</x:v>
      </x:c>
      <x:c r="N111" s="25" t="b">
        <x:f>SUMIF('EEZ LME Pairs'!$A$2:$A$351,A111,'EEZ LME Pairs'!$M$2:$M$351)&gt;0</x:f>
        <x:v>0</x:v>
      </x:c>
      <x:c r="O111" s="25" t="str"/>
      <x:c r="P111" s="25" t="str"/>
      <x:c r="Q111" s="25" t="str"/>
      <x:c r="R111" s="35" t="n">
        <x:v>0</x:v>
      </x:c>
      <x:c r="S111" s="34" t="n">
        <x:v>0.01308835739267649</x:v>
      </x:c>
      <x:c r="T111" s="33" t="n">
        <x:v>0.23489568881166795</x:v>
      </x:c>
      <x:c r="U111" s="33" t="n">
        <x:v>0</x:v>
      </x:c>
    </x:row>
    <x:row r="112" ht="18" customHeight="1">
      <x:c r="A112" s="25" t="str">
        <x:v>EEZ_463</x:v>
      </x:c>
      <x:c r="B112" s="25" t="str">
        <x:v>EEZ_463</x:v>
      </x:c>
      <x:c r="C112" s="25" t="str">
        <x:v>Malaysia (Sarawak)</x:v>
      </x:c>
      <x:c r="D112" s="25" t="n">
        <x:v>463</x:v>
      </x:c>
      <x:c r="E112" s="32" t="n">
        <x:v>172275.94671695333</x:v>
      </x:c>
      <x:c r="F112" s="32" t="n">
        <x:v>171637.10256241393</x:v>
      </x:c>
      <x:c r="G112" s="34" t="n">
        <x:f>F112/E112</x:f>
        <x:v>0.9962917391155655</x:v>
      </x:c>
      <x:c r="H112" s="32" t="n">
        <x:v>0</x:v>
      </x:c>
      <x:c r="I112" s="34" t="n">
        <x:f>H112/E112</x:f>
        <x:v>0</x:v>
      </x:c>
      <x:c r="J112" s="32" t="n">
        <x:v>638.8439301771092</x:v>
      </x:c>
      <x:c r="K112" s="36" t="b">
        <x:v>1</x:v>
      </x:c>
      <x:c r="L112" s="25" t="b">
        <x:f>G112&lt;'Selection Rules'!$B$4</x:f>
        <x:v>0</x:v>
      </x:c>
      <x:c r="M112" s="25" t="b">
        <x:f>SUMIF('EEZ LME Pairs'!$A$2:$A$351,A112,'EEZ LME Pairs'!$L$2:$L$351)&gt;0</x:f>
        <x:v>0</x:v>
      </x:c>
      <x:c r="N112" s="25" t="b">
        <x:f>SUMIF('EEZ LME Pairs'!$A$2:$A$351,A112,'EEZ LME Pairs'!$M$2:$M$351)&gt;0</x:f>
        <x:v>0</x:v>
      </x:c>
      <x:c r="O112" s="25" t="str"/>
      <x:c r="P112" s="25" t="str"/>
      <x:c r="Q112" s="25" t="str"/>
      <x:c r="R112" s="35" t="n">
        <x:v>0</x:v>
      </x:c>
      <x:c r="S112" s="34" t="n">
        <x:v>0.054232747267087114</x:v>
      </x:c>
      <x:c r="T112" s="33" t="n">
        <x:v>0.0544346049835071</x:v>
      </x:c>
      <x:c r="U112" s="33" t="n">
        <x:v>0</x:v>
      </x:c>
    </x:row>
    <x:row r="113" ht="18" customHeight="1">
      <x:c r="A113" s="25" t="str">
        <x:v>EEZ_470</x:v>
      </x:c>
      <x:c r="B113" s="25" t="str">
        <x:v>EEZ_470</x:v>
      </x:c>
      <x:c r="C113" s="25" t="str">
        <x:v>Malta</x:v>
      </x:c>
      <x:c r="D113" s="25" t="n">
        <x:v>470</x:v>
      </x:c>
      <x:c r="E113" s="32" t="n">
        <x:v>52530.4269671255</x:v>
      </x:c>
      <x:c r="F113" s="32" t="n">
        <x:v>52510.97063989156</x:v>
      </x:c>
      <x:c r="G113" s="34" t="n">
        <x:f>F113/E113</x:f>
        <x:v>0.9996296179498766</x:v>
      </x:c>
      <x:c r="H113" s="32" t="n">
        <x:v>0</x:v>
      </x:c>
      <x:c r="I113" s="34" t="n">
        <x:f>H113/E113</x:f>
        <x:v>0</x:v>
      </x:c>
      <x:c r="J113" s="32" t="n">
        <x:v>19.457005679644467</x:v>
      </x:c>
      <x:c r="K113" s="36" t="b">
        <x:v>0</x:v>
      </x:c>
      <x:c r="L113" s="25" t="b">
        <x:f>G113&lt;'Selection Rules'!$B$4</x:f>
        <x:v>0</x:v>
      </x:c>
      <x:c r="M113" s="25" t="b">
        <x:f>SUMIF('EEZ LME Pairs'!$A$2:$A$351,A113,'EEZ LME Pairs'!$L$2:$L$351)&gt;0</x:f>
        <x:v>0</x:v>
      </x:c>
      <x:c r="N113" s="25" t="b">
        <x:f>SUMIF('EEZ LME Pairs'!$A$2:$A$351,A113,'EEZ LME Pairs'!$M$2:$M$351)&gt;0</x:f>
        <x:v>0</x:v>
      </x:c>
      <x:c r="O113" s="25" t="str"/>
      <x:c r="P113" s="25" t="str"/>
      <x:c r="Q113" s="25" t="str"/>
      <x:c r="R113" s="35" t="n">
        <x:v>0</x:v>
      </x:c>
      <x:c r="S113" s="34" t="n">
        <x:v>0.020773378260344755</x:v>
      </x:c>
      <x:c r="T113" s="33" t="n">
        <x:v>0.020781075197580205</x:v>
      </x:c>
      <x:c r="U113" s="33" t="n">
        <x:v>0</x:v>
      </x:c>
    </x:row>
    <x:row r="114" ht="18" customHeight="1">
      <x:c r="A114" s="25" t="str">
        <x:v>EEZ_474</x:v>
      </x:c>
      <x:c r="B114" s="25" t="str">
        <x:v>EEZ_474</x:v>
      </x:c>
      <x:c r="C114" s="25" t="str">
        <x:v>Martinique (France)</x:v>
      </x:c>
      <x:c r="D114" s="25" t="n">
        <x:v>474</x:v>
      </x:c>
      <x:c r="E114" s="32" t="n">
        <x:v>47488.325606302045</x:v>
      </x:c>
      <x:c r="F114" s="32" t="n">
        <x:v>20239.039117226996</x:v>
      </x:c>
      <x:c r="G114" s="34" t="n">
        <x:f>F114/E114</x:f>
        <x:v>0.4261897815689911</x:v>
      </x:c>
      <x:c r="H114" s="32" t="n">
        <x:v>3.40134347588309</x:v>
      </x:c>
      <x:c r="I114" s="34" t="n">
        <x:f>H114/E114</x:f>
        <x:v>0.00007162483478743051</x:v>
      </x:c>
      <x:c r="J114" s="32" t="n">
        <x:v>27245.884849723065</x:v>
      </x:c>
      <x:c r="K114" s="36" t="b">
        <x:v>1</x:v>
      </x:c>
      <x:c r="L114" s="25" t="b">
        <x:f>G114&lt;'Selection Rules'!$B$4</x:f>
        <x:v>0</x:v>
      </x:c>
      <x:c r="M114" s="25" t="b">
        <x:f>SUMIF('EEZ LME Pairs'!$A$2:$A$351,A114,'EEZ LME Pairs'!$L$2:$L$351)&gt;0</x:f>
        <x:v>0</x:v>
      </x:c>
      <x:c r="N114" s="25" t="b">
        <x:f>SUMIF('EEZ LME Pairs'!$A$2:$A$351,A114,'EEZ LME Pairs'!$M$2:$M$351)&gt;0</x:f>
        <x:v>0</x:v>
      </x:c>
      <x:c r="O114" s="25" t="str"/>
      <x:c r="P114" s="25" t="str"/>
      <x:c r="Q114" s="25" t="str"/>
      <x:c r="R114" s="35" t="n">
        <x:v>0</x:v>
      </x:c>
      <x:c r="S114" s="34" t="n">
        <x:v>0.00620339077427657</x:v>
      </x:c>
      <x:c r="T114" s="33" t="n">
        <x:v>0.014555465763254985</x:v>
      </x:c>
      <x:c r="U114" s="33" t="n">
        <x:v>0</x:v>
      </x:c>
    </x:row>
    <x:row r="115" ht="18" customHeight="1">
      <x:c r="A115" s="25" t="str">
        <x:v>EEZ_478</x:v>
      </x:c>
      <x:c r="B115" s="25" t="str">
        <x:v>EEZ_478</x:v>
      </x:c>
      <x:c r="C115" s="25" t="str">
        <x:v>Mauritania</x:v>
      </x:c>
      <x:c r="D115" s="25" t="n">
        <x:v>478</x:v>
      </x:c>
      <x:c r="E115" s="32" t="n">
        <x:v>173096.20192285252</x:v>
      </x:c>
      <x:c r="F115" s="32" t="n">
        <x:v>172669.22513031858</x:v>
      </x:c>
      <x:c r="G115" s="34" t="n">
        <x:f>F115/E115</x:f>
        <x:v>0.9975332977396913</x:v>
      </x:c>
      <x:c r="H115" s="32" t="n">
        <x:v>0</x:v>
      </x:c>
      <x:c r="I115" s="34" t="n">
        <x:f>H115/E115</x:f>
        <x:v>0</x:v>
      </x:c>
      <x:c r="J115" s="32" t="n">
        <x:v>426.9779271688171</x:v>
      </x:c>
      <x:c r="K115" s="36" t="b">
        <x:v>1</x:v>
      </x:c>
      <x:c r="L115" s="25" t="b">
        <x:f>G115&lt;'Selection Rules'!$B$4</x:f>
        <x:v>0</x:v>
      </x:c>
      <x:c r="M115" s="25" t="b">
        <x:f>SUMIF('EEZ LME Pairs'!$A$2:$A$351,A115,'EEZ LME Pairs'!$L$2:$L$351)&gt;0</x:f>
        <x:v>0</x:v>
      </x:c>
      <x:c r="N115" s="25" t="b">
        <x:f>SUMIF('EEZ LME Pairs'!$A$2:$A$351,A115,'EEZ LME Pairs'!$M$2:$M$351)&gt;0</x:f>
        <x:v>0</x:v>
      </x:c>
      <x:c r="O115" s="25" t="str"/>
      <x:c r="P115" s="25" t="str"/>
      <x:c r="Q115" s="25" t="str"/>
      <x:c r="R115" s="35" t="n">
        <x:v>0</x:v>
      </x:c>
      <x:c r="S115" s="34" t="n">
        <x:v>0.1537160556925634</x:v>
      </x:c>
      <x:c r="T115" s="33" t="n">
        <x:v>0.15409616505120008</x:v>
      </x:c>
      <x:c r="U115" s="33" t="n">
        <x:v>0</x:v>
      </x:c>
    </x:row>
    <x:row r="116" ht="18" customHeight="1">
      <x:c r="A116" s="25" t="str">
        <x:v>EEZ_480</x:v>
      </x:c>
      <x:c r="B116" s="25" t="str">
        <x:v>EEZ_480</x:v>
      </x:c>
      <x:c r="C116" s="25" t="str">
        <x:v>Mauritius</x:v>
      </x:c>
      <x:c r="D116" s="25" t="n">
        <x:v>480</x:v>
      </x:c>
      <x:c r="E116" s="32" t="n">
        <x:v>2184133.9019781486</x:v>
      </x:c>
      <x:c r="F116" s="32" t="n">
        <x:v>0</x:v>
      </x:c>
      <x:c r="G116" s="34" t="n">
        <x:f>F116/E116</x:f>
        <x:v>0</x:v>
      </x:c>
      <x:c r="H116" s="32" t="n">
        <x:v>1347.0574601907153</x:v>
      </x:c>
      <x:c r="I116" s="34" t="n">
        <x:f>H116/E116</x:f>
        <x:v>0.0006167467383619194</x:v>
      </x:c>
      <x:c r="J116" s="32" t="n">
        <x:v>2182786.845847109</x:v>
      </x:c>
      <x:c r="K116" s="36" t="b">
        <x:v>0</x:v>
      </x:c>
      <x:c r="L116" s="25" t="b">
        <x:f>G116&lt;'Selection Rules'!$B$4</x:f>
        <x:v>1</x:v>
      </x:c>
      <x:c r="M116" s="25" t="b">
        <x:f>SUMIF('EEZ LME Pairs'!$A$2:$A$351,A116,'EEZ LME Pairs'!$L$2:$L$351)&gt;0</x:f>
        <x:v>0</x:v>
      </x:c>
      <x:c r="N116" s="25" t="b">
        <x:f>SUMIF('EEZ LME Pairs'!$A$2:$A$351,A116,'EEZ LME Pairs'!$M$2:$M$351)&gt;0</x:f>
        <x:v>0</x:v>
      </x:c>
      <x:c r="O116" s="25" t="str"/>
      <x:c r="P116" s="25" t="str"/>
      <x:c r="Q116" s="25" t="str"/>
      <x:c r="R116" s="35" t="n">
        <x:v>0</x:v>
      </x:c>
      <x:c r="S116" s="34" t="n">
        <x:v>0</x:v>
      </x:c>
      <x:c r="T116" s="33" t="n">
        <x:v>0</x:v>
      </x:c>
      <x:c r="U116" s="33" t="n">
        <x:v>0</x:v>
      </x:c>
    </x:row>
    <x:row r="117" ht="18" customHeight="1">
      <x:c r="A117" s="25" t="str">
        <x:v>EEZ_488</x:v>
      </x:c>
      <x:c r="B117" s="25" t="str">
        <x:v>EEZ_488</x:v>
      </x:c>
      <x:c r="C117" s="25" t="str">
        <x:v>Hawaii Northwest Islands (USA)</x:v>
      </x:c>
      <x:c r="D117" s="25" t="n">
        <x:v>488</x:v>
      </x:c>
      <x:c r="E117" s="32" t="n">
        <x:v>1575391.8710068562</x:v>
      </x:c>
      <x:c r="F117" s="32" t="n">
        <x:v>654839.9117833031</x:v>
      </x:c>
      <x:c r="G117" s="34" t="n">
        <x:f>F117/E117</x:f>
        <x:v>0.41566795146961455</x:v>
      </x:c>
      <x:c r="H117" s="32" t="n">
        <x:v>302.0295919617518</x:v>
      </x:c>
      <x:c r="I117" s="34" t="n">
        <x:f>H117/E117</x:f>
        <x:v>0.00019171711973397466</x:v>
      </x:c>
      <x:c r="J117" s="32" t="n">
        <x:v>920249.9301397122</x:v>
      </x:c>
      <x:c r="K117" s="36" t="b">
        <x:v>0</x:v>
      </x:c>
      <x:c r="L117" s="25" t="b">
        <x:f>G117&lt;'Selection Rules'!$B$4</x:f>
        <x:v>0</x:v>
      </x:c>
      <x:c r="M117" s="25" t="b">
        <x:f>SUMIF('EEZ LME Pairs'!$A$2:$A$351,A117,'EEZ LME Pairs'!$L$2:$L$351)&gt;0</x:f>
        <x:v>0</x:v>
      </x:c>
      <x:c r="N117" s="25" t="b">
        <x:f>SUMIF('EEZ LME Pairs'!$A$2:$A$351,A117,'EEZ LME Pairs'!$M$2:$M$351)&gt;0</x:f>
        <x:v>0</x:v>
      </x:c>
      <x:c r="O117" s="25" t="str"/>
      <x:c r="P117" s="25" t="str"/>
      <x:c r="Q117" s="25" t="str"/>
      <x:c r="R117" s="35" t="n">
        <x:v>0</x:v>
      </x:c>
      <x:c r="S117" s="34" t="n">
        <x:v>0.6678548827246773</x:v>
      </x:c>
      <x:c r="T117" s="33" t="n">
        <x:v>1.606702851070051</x:v>
      </x:c>
      <x:c r="U117" s="33" t="n">
        <x:v>0</x:v>
      </x:c>
    </x:row>
    <x:row r="118" ht="18" customHeight="1">
      <x:c r="A118" s="25" t="str">
        <x:v>EEZ_500</x:v>
      </x:c>
      <x:c r="B118" s="25" t="str">
        <x:v>EEZ_500</x:v>
      </x:c>
      <x:c r="C118" s="25" t="str">
        <x:v>Montserrat (UK)</x:v>
      </x:c>
      <x:c r="D118" s="25" t="n">
        <x:v>500</x:v>
      </x:c>
      <x:c r="E118" s="32" t="n">
        <x:v>7188.4596357846785</x:v>
      </x:c>
      <x:c r="F118" s="32" t="n">
        <x:v>7168.153292627734</x:v>
      </x:c>
      <x:c r="G118" s="34" t="n">
        <x:f>F118/E118</x:f>
        <x:v>0.9971751468067153</x:v>
      </x:c>
      <x:c r="H118" s="32" t="n">
        <x:v>0</x:v>
      </x:c>
      <x:c r="I118" s="34" t="n">
        <x:f>H118/E118</x:f>
        <x:v>0</x:v>
      </x:c>
      <x:c r="J118" s="32" t="n">
        <x:v>20.30617563022283</x:v>
      </x:c>
      <x:c r="K118" s="36" t="b">
        <x:v>0</x:v>
      </x:c>
      <x:c r="L118" s="25" t="b">
        <x:f>G118&lt;'Selection Rules'!$B$4</x:f>
        <x:v>0</x:v>
      </x:c>
      <x:c r="M118" s="25" t="b">
        <x:f>SUMIF('EEZ LME Pairs'!$A$2:$A$351,A118,'EEZ LME Pairs'!$L$2:$L$351)&gt;0</x:f>
        <x:v>0</x:v>
      </x:c>
      <x:c r="N118" s="25" t="b">
        <x:f>SUMIF('EEZ LME Pairs'!$A$2:$A$351,A118,'EEZ LME Pairs'!$M$2:$M$351)&gt;0</x:f>
        <x:v>0</x:v>
      </x:c>
      <x:c r="O118" s="25" t="str"/>
      <x:c r="P118" s="25" t="str"/>
      <x:c r="Q118" s="25" t="str"/>
      <x:c r="R118" s="35" t="n">
        <x:v>0</x:v>
      </x:c>
      <x:c r="S118" s="34" t="n">
        <x:v>0.0021970833568989924</x:v>
      </x:c>
      <x:c r="T118" s="33" t="n">
        <x:v>0.0022033073767780717</x:v>
      </x:c>
      <x:c r="U118" s="33" t="n">
        <x:v>0</x:v>
      </x:c>
    </x:row>
    <x:row r="119" ht="18" customHeight="1">
      <x:c r="A119" s="25" t="str">
        <x:v>EEZ_508</x:v>
      </x:c>
      <x:c r="B119" s="25" t="str">
        <x:v>EEZ_508</x:v>
      </x:c>
      <x:c r="C119" s="25" t="str">
        <x:v>Mozambique</x:v>
      </x:c>
      <x:c r="D119" s="25" t="n">
        <x:v>508</x:v>
      </x:c>
      <x:c r="E119" s="32" t="n">
        <x:v>566413.8347150033</x:v>
      </x:c>
      <x:c r="F119" s="32" t="n">
        <x:v>564742.289339204</x:v>
      </x:c>
      <x:c r="G119" s="34" t="n">
        <x:f>F119/E119</x:f>
        <x:v>0.9970488973373323</x:v>
      </x:c>
      <x:c r="H119" s="32" t="n">
        <x:v>77.29374988930635</x:v>
      </x:c>
      <x:c r="I119" s="34" t="n">
        <x:f>H119/E119</x:f>
        <x:v>0.00013646162073035781</x:v>
      </x:c>
      <x:c r="J119" s="32" t="n">
        <x:v>1671.5423489008945</x:v>
      </x:c>
      <x:c r="K119" s="36" t="b">
        <x:v>1</x:v>
      </x:c>
      <x:c r="L119" s="25" t="b">
        <x:f>G119&lt;'Selection Rules'!$B$4</x:f>
        <x:v>0</x:v>
      </x:c>
      <x:c r="M119" s="25" t="b">
        <x:f>SUMIF('EEZ LME Pairs'!$A$2:$A$351,A119,'EEZ LME Pairs'!$L$2:$L$351)&gt;0</x:f>
        <x:v>0</x:v>
      </x:c>
      <x:c r="N119" s="25" t="b">
        <x:f>SUMIF('EEZ LME Pairs'!$A$2:$A$351,A119,'EEZ LME Pairs'!$M$2:$M$351)&gt;0</x:f>
        <x:v>0</x:v>
      </x:c>
      <x:c r="O119" s="25" t="str"/>
      <x:c r="P119" s="25" t="str"/>
      <x:c r="Q119" s="25" t="str"/>
      <x:c r="R119" s="35" t="n">
        <x:v>0</x:v>
      </x:c>
      <x:c r="S119" s="34" t="n">
        <x:v>0.2149887012299904</x:v>
      </x:c>
      <x:c r="T119" s="33" t="n">
        <x:v>0.21562503283853804</x:v>
      </x:c>
      <x:c r="U119" s="33" t="n">
        <x:v>0</x:v>
      </x:c>
    </x:row>
    <x:row r="120" ht="18" customHeight="1">
      <x:c r="A120" s="25" t="str">
        <x:v>EEZ_512</x:v>
      </x:c>
      <x:c r="B120" s="25" t="str">
        <x:v>EEZ_512</x:v>
      </x:c>
      <x:c r="C120" s="25" t="str">
        <x:v>Oman</x:v>
      </x:c>
      <x:c r="D120" s="25" t="n">
        <x:v>512</x:v>
      </x:c>
      <x:c r="E120" s="32" t="n">
        <x:v>547384.9956572816</x:v>
      </x:c>
      <x:c r="F120" s="32" t="n">
        <x:v>546536.2876581472</x:v>
      </x:c>
      <x:c r="G120" s="34" t="n">
        <x:f>F120/E120</x:f>
        <x:v>0.9984495227200824</x:v>
      </x:c>
      <x:c r="H120" s="32" t="n">
        <x:v>8.399390778923522</x:v>
      </x:c>
      <x:c r="I120" s="34" t="n">
        <x:f>H120/E120</x:f>
        <x:v>0.000015344576204245085</x:v>
      </x:c>
      <x:c r="J120" s="32" t="n">
        <x:v>848.7092342602564</x:v>
      </x:c>
      <x:c r="K120" s="36" t="b">
        <x:v>0</x:v>
      </x:c>
      <x:c r="L120" s="25" t="b">
        <x:f>G120&lt;'Selection Rules'!$B$4</x:f>
        <x:v>0</x:v>
      </x:c>
      <x:c r="M120" s="25" t="b">
        <x:f>SUMIF('EEZ LME Pairs'!$A$2:$A$351,A120,'EEZ LME Pairs'!$L$2:$L$351)&gt;0</x:f>
        <x:v>0</x:v>
      </x:c>
      <x:c r="N120" s="25" t="b">
        <x:f>SUMIF('EEZ LME Pairs'!$A$2:$A$351,A120,'EEZ LME Pairs'!$M$2:$M$351)&gt;0</x:f>
        <x:v>0</x:v>
      </x:c>
      <x:c r="O120" s="25" t="str"/>
      <x:c r="P120" s="25" t="str"/>
      <x:c r="Q120" s="25" t="str"/>
      <x:c r="R120" s="35" t="n">
        <x:v>0</x:v>
      </x:c>
      <x:c r="S120" s="34" t="n">
        <x:v>0.13900048197987355</x:v>
      </x:c>
      <x:c r="T120" s="33" t="n">
        <x:v>0.1392163337423345</x:v>
      </x:c>
      <x:c r="U120" s="33" t="n">
        <x:v>0</x:v>
      </x:c>
    </x:row>
    <x:row r="121" ht="18" customHeight="1">
      <x:c r="A121" s="25" t="str">
        <x:v>EEZ_516</x:v>
      </x:c>
      <x:c r="B121" s="25" t="str">
        <x:v>EEZ_516</x:v>
      </x:c>
      <x:c r="C121" s="25" t="str">
        <x:v>Namibia</x:v>
      </x:c>
      <x:c r="D121" s="25" t="n">
        <x:v>516</x:v>
      </x:c>
      <x:c r="E121" s="32" t="n">
        <x:v>560103.1998429117</x:v>
      </x:c>
      <x:c r="F121" s="32" t="n">
        <x:v>557313.8321717926</x:v>
      </x:c>
      <x:c r="G121" s="34" t="n">
        <x:f>F121/E121</x:f>
        <x:v>0.9950199040607135</x:v>
      </x:c>
      <x:c r="H121" s="32" t="n">
        <x:v>23.65112742419365</x:v>
      </x:c>
      <x:c r="I121" s="34" t="n">
        <x:f>H121/E121</x:f>
        <x:v>0.000042226374408907</x:v>
      </x:c>
      <x:c r="J121" s="32" t="n">
        <x:v>2789.3640364653174</x:v>
      </x:c>
      <x:c r="K121" s="36" t="b">
        <x:v>1</x:v>
      </x:c>
      <x:c r="L121" s="25" t="b">
        <x:f>G121&lt;'Selection Rules'!$B$4</x:f>
        <x:v>0</x:v>
      </x:c>
      <x:c r="M121" s="25" t="b">
        <x:f>SUMIF('EEZ LME Pairs'!$A$2:$A$351,A121,'EEZ LME Pairs'!$L$2:$L$351)&gt;0</x:f>
        <x:v>0</x:v>
      </x:c>
      <x:c r="N121" s="25" t="b">
        <x:f>SUMIF('EEZ LME Pairs'!$A$2:$A$351,A121,'EEZ LME Pairs'!$M$2:$M$351)&gt;0</x:f>
        <x:v>0</x:v>
      </x:c>
      <x:c r="O121" s="25" t="str"/>
      <x:c r="P121" s="25" t="str"/>
      <x:c r="Q121" s="25" t="str"/>
      <x:c r="R121" s="35" t="n">
        <x:v>0</x:v>
      </x:c>
      <x:c r="S121" s="34" t="n">
        <x:v>0.38220438414985164</x:v>
      </x:c>
      <x:c r="T121" s="33" t="n">
        <x:v>0.3841173252816966</x:v>
      </x:c>
      <x:c r="U121" s="33" t="n">
        <x:v>0</x:v>
      </x:c>
    </x:row>
    <x:row r="122" ht="18" customHeight="1">
      <x:c r="A122" s="25" t="str">
        <x:v>EEZ_520</x:v>
      </x:c>
      <x:c r="B122" s="25" t="str">
        <x:v>EEZ_520</x:v>
      </x:c>
      <x:c r="C122" s="25" t="str">
        <x:v>Nauru</x:v>
      </x:c>
      <x:c r="D122" s="25" t="n">
        <x:v>520</x:v>
      </x:c>
      <x:c r="E122" s="32" t="n">
        <x:v>307581.0179795556</x:v>
      </x:c>
      <x:c r="F122" s="32" t="n">
        <x:v>0</x:v>
      </x:c>
      <x:c r="G122" s="34" t="n">
        <x:f>F122/E122</x:f>
        <x:v>0</x:v>
      </x:c>
      <x:c r="H122" s="32" t="n">
        <x:v>300.8893058600617</x:v>
      </x:c>
      <x:c r="I122" s="34" t="n">
        <x:f>H122/E122</x:f>
        <x:v>0.0009782440666740407</x:v>
      </x:c>
      <x:c r="J122" s="32" t="n">
        <x:v>307280.12897166866</x:v>
      </x:c>
      <x:c r="K122" s="36" t="b">
        <x:v>0</x:v>
      </x:c>
      <x:c r="L122" s="25" t="b">
        <x:f>G122&lt;'Selection Rules'!$B$4</x:f>
        <x:v>1</x:v>
      </x:c>
      <x:c r="M122" s="25" t="b">
        <x:f>SUMIF('EEZ LME Pairs'!$A$2:$A$351,A122,'EEZ LME Pairs'!$L$2:$L$351)&gt;0</x:f>
        <x:v>0</x:v>
      </x:c>
      <x:c r="N122" s="25" t="b">
        <x:f>SUMIF('EEZ LME Pairs'!$A$2:$A$351,A122,'EEZ LME Pairs'!$M$2:$M$351)&gt;0</x:f>
        <x:v>0</x:v>
      </x:c>
      <x:c r="O122" s="25" t="str"/>
      <x:c r="P122" s="25" t="str"/>
      <x:c r="Q122" s="25" t="str"/>
      <x:c r="R122" s="35" t="n">
        <x:v>0</x:v>
      </x:c>
      <x:c r="S122" s="34" t="n">
        <x:v>0</x:v>
      </x:c>
      <x:c r="T122" s="33" t="n">
        <x:v>0</x:v>
      </x:c>
      <x:c r="U122" s="33" t="n">
        <x:v>0</x:v>
      </x:c>
    </x:row>
    <x:row r="123" ht="18" customHeight="1">
      <x:c r="A123" s="25" t="str">
        <x:v>EEZ_528</x:v>
      </x:c>
      <x:c r="B123" s="25" t="str">
        <x:v>EEZ_528</x:v>
      </x:c>
      <x:c r="C123" s="25" t="str">
        <x:v>Netherlands</x:v>
      </x:c>
      <x:c r="D123" s="25" t="n">
        <x:v>528</x:v>
      </x:c>
      <x:c r="E123" s="32" t="n">
        <x:v>61829.80129591206</x:v>
      </x:c>
      <x:c r="F123" s="32" t="n">
        <x:v>61664.944586457976</x:v>
      </x:c>
      <x:c r="G123" s="34" t="n">
        <x:f>F123/E123</x:f>
        <x:v>0.9973337014514232</x:v>
      </x:c>
      <x:c r="H123" s="32" t="n">
        <x:v>0</x:v>
      </x:c>
      <x:c r="I123" s="34" t="n">
        <x:f>H123/E123</x:f>
        <x:v>0</x:v>
      </x:c>
      <x:c r="J123" s="32" t="n">
        <x:v>164.85632553814517</x:v>
      </x:c>
      <x:c r="K123" s="36" t="b">
        <x:v>0</x:v>
      </x:c>
      <x:c r="L123" s="25" t="b">
        <x:f>G123&lt;'Selection Rules'!$B$4</x:f>
        <x:v>0</x:v>
      </x:c>
      <x:c r="M123" s="25" t="b">
        <x:f>SUMIF('EEZ LME Pairs'!$A$2:$A$351,A123,'EEZ LME Pairs'!$L$2:$L$351)&gt;0</x:f>
        <x:v>0</x:v>
      </x:c>
      <x:c r="N123" s="25" t="b">
        <x:f>SUMIF('EEZ LME Pairs'!$A$2:$A$351,A123,'EEZ LME Pairs'!$M$2:$M$351)&gt;0</x:f>
        <x:v>0</x:v>
      </x:c>
      <x:c r="O123" s="25" t="str"/>
      <x:c r="P123" s="25" t="str"/>
      <x:c r="Q123" s="25" t="str"/>
      <x:c r="R123" s="35" t="n">
        <x:v>0</x:v>
      </x:c>
      <x:c r="S123" s="34" t="n">
        <x:v>0.08853127457760246</x:v>
      </x:c>
      <x:c r="T123" s="33" t="n">
        <x:v>0.08876795645104801</x:v>
      </x:c>
      <x:c r="U123" s="33" t="n">
        <x:v>0</x:v>
      </x:c>
    </x:row>
    <x:row r="124" ht="18" customHeight="1">
      <x:c r="A124" s="25" t="str">
        <x:v>EEZ_540</x:v>
      </x:c>
      <x:c r="B124" s="25" t="str">
        <x:v>EEZ_540</x:v>
      </x:c>
      <x:c r="C124" s="25" t="str">
        <x:v>New Caledonia (France)</x:v>
      </x:c>
      <x:c r="D124" s="25" t="n">
        <x:v>540</x:v>
      </x:c>
      <x:c r="E124" s="32" t="n">
        <x:v>1364197.552630788</x:v>
      </x:c>
      <x:c r="F124" s="32" t="n">
        <x:v>6620.171973271782</x:v>
      </x:c>
      <x:c r="G124" s="34" t="n">
        <x:f>F124/E124</x:f>
        <x:v>0.0048527956676839845</x:v>
      </x:c>
      <x:c r="H124" s="32" t="n">
        <x:v>155.42153052354234</x:v>
      </x:c>
      <x:c r="I124" s="34" t="n">
        <x:f>H124/E124</x:f>
        <x:v>0.0001139289029098605</x:v>
      </x:c>
      <x:c r="J124" s="32" t="n">
        <x:v>1357421.959744687</x:v>
      </x:c>
      <x:c r="K124" s="36" t="b">
        <x:v>1</x:v>
      </x:c>
      <x:c r="L124" s="25" t="b">
        <x:f>G124&lt;'Selection Rules'!$B$4</x:f>
        <x:v>1</x:v>
      </x:c>
      <x:c r="M124" s="25" t="b">
        <x:f>SUMIF('EEZ LME Pairs'!$A$2:$A$351,A124,'EEZ LME Pairs'!$L$2:$L$351)&gt;0</x:f>
        <x:v>0</x:v>
      </x:c>
      <x:c r="N124" s="25" t="b">
        <x:f>SUMIF('EEZ LME Pairs'!$A$2:$A$351,A124,'EEZ LME Pairs'!$M$2:$M$351)&gt;0</x:f>
        <x:v>0</x:v>
      </x:c>
      <x:c r="O124" s="25" t="str"/>
      <x:c r="P124" s="25" t="str"/>
      <x:c r="Q124" s="25" t="str"/>
      <x:c r="R124" s="35" t="n">
        <x:v>0</x:v>
      </x:c>
      <x:c r="S124" s="34" t="n">
        <x:v>0.0036689887674802497</x:v>
      </x:c>
      <x:c r="T124" s="33" t="n">
        <x:v>2.0924727970494787</x:v>
      </x:c>
      <x:c r="U124" s="33" t="n">
        <x:v>0</x:v>
      </x:c>
    </x:row>
    <x:row r="125" ht="18" customHeight="1">
      <x:c r="A125" s="25" t="str">
        <x:v>EEZ_548</x:v>
      </x:c>
      <x:c r="B125" s="25" t="str">
        <x:v>EEZ_548</x:v>
      </x:c>
      <x:c r="C125" s="25" t="str">
        <x:v>Vanuatu</x:v>
      </x:c>
      <x:c r="D125" s="25" t="n">
        <x:v>548</x:v>
      </x:c>
      <x:c r="E125" s="32" t="n">
        <x:v>812272.3024955937</x:v>
      </x:c>
      <x:c r="F125" s="32" t="n">
        <x:v>0</x:v>
      </x:c>
      <x:c r="G125" s="34" t="n">
        <x:f>F125/E125</x:f>
        <x:v>0</x:v>
      </x:c>
      <x:c r="H125" s="32" t="n">
        <x:v>0</x:v>
      </x:c>
      <x:c r="I125" s="34" t="n">
        <x:f>H125/E125</x:f>
        <x:v>0</x:v>
      </x:c>
      <x:c r="J125" s="32" t="n">
        <x:v>812272.302495592</x:v>
      </x:c>
      <x:c r="K125" s="36" t="b">
        <x:v>1</x:v>
      </x:c>
      <x:c r="L125" s="25" t="b">
        <x:f>G125&lt;'Selection Rules'!$B$4</x:f>
        <x:v>1</x:v>
      </x:c>
      <x:c r="M125" s="25" t="b">
        <x:f>SUMIF('EEZ LME Pairs'!$A$2:$A$351,A125,'EEZ LME Pairs'!$L$2:$L$351)&gt;0</x:f>
        <x:v>0</x:v>
      </x:c>
      <x:c r="N125" s="25" t="b">
        <x:f>SUMIF('EEZ LME Pairs'!$A$2:$A$351,A125,'EEZ LME Pairs'!$M$2:$M$351)&gt;0</x:f>
        <x:v>0</x:v>
      </x:c>
      <x:c r="O125" s="25" t="str"/>
      <x:c r="P125" s="25" t="str"/>
      <x:c r="Q125" s="25" t="str"/>
      <x:c r="R125" s="35" t="n">
        <x:v>0</x:v>
      </x:c>
      <x:c r="S125" s="34" t="n">
        <x:v>0</x:v>
      </x:c>
      <x:c r="T125" s="33" t="n">
        <x:v>0</x:v>
      </x:c>
      <x:c r="U125" s="33" t="n">
        <x:v>0</x:v>
      </x:c>
    </x:row>
    <x:row r="126" ht="18" customHeight="1">
      <x:c r="A126" s="25" t="str">
        <x:v>EEZ_554</x:v>
      </x:c>
      <x:c r="B126" s="25" t="str">
        <x:v>EEZ_554</x:v>
      </x:c>
      <x:c r="C126" s="25" t="str">
        <x:v>New Zealand</x:v>
      </x:c>
      <x:c r="D126" s="25" t="n">
        <x:v>554</x:v>
      </x:c>
      <x:c r="E126" s="32" t="n">
        <x:v>3473197.167140932</x:v>
      </x:c>
      <x:c r="F126" s="32" t="n">
        <x:v>866218.9936120085</x:v>
      </x:c>
      <x:c r="G126" s="34" t="n">
        <x:f>F126/E126</x:f>
        <x:v>0.2494010423039309</x:v>
      </x:c>
      <x:c r="H126" s="32" t="n">
        <x:v>775211.3427037826</x:v>
      </x:c>
      <x:c r="I126" s="34" t="n">
        <x:f>H126/E126</x:f>
        <x:v>0.22319819618588527</x:v>
      </x:c>
      <x:c r="J126" s="32" t="n">
        <x:v>1831771.5985090788</x:v>
      </x:c>
      <x:c r="K126" s="36" t="b">
        <x:v>1</x:v>
      </x:c>
      <x:c r="L126" s="25" t="b">
        <x:f>G126&lt;'Selection Rules'!$B$4</x:f>
        <x:v>0</x:v>
      </x:c>
      <x:c r="M126" s="25" t="b">
        <x:f>SUMIF('EEZ LME Pairs'!$A$2:$A$351,A126,'EEZ LME Pairs'!$L$2:$L$351)&gt;0</x:f>
        <x:v>0</x:v>
      </x:c>
      <x:c r="N126" s="25" t="b">
        <x:f>SUMIF('EEZ LME Pairs'!$A$2:$A$351,A126,'EEZ LME Pairs'!$M$2:$M$351)&gt;0</x:f>
        <x:v>0</x:v>
      </x:c>
      <x:c r="O126" s="25" t="str"/>
      <x:c r="P126" s="25" t="str"/>
      <x:c r="Q126" s="25" t="str"/>
      <x:c r="R126" s="35" t="n">
        <x:v>0</x:v>
      </x:c>
      <x:c r="S126" s="34" t="n">
        <x:v>0.8945975434467449</x:v>
      </x:c>
      <x:c r="T126" s="33" t="n">
        <x:v>3.58698398043</x:v>
      </x:c>
      <x:c r="U126" s="33" t="n">
        <x:v>0</x:v>
      </x:c>
    </x:row>
    <x:row r="127" ht="18" customHeight="1">
      <x:c r="A127" s="25" t="str">
        <x:v>EEZ_555</x:v>
      </x:c>
      <x:c r="B127" s="25" t="str">
        <x:v>EEZ_555</x:v>
      </x:c>
      <x:c r="C127" s="25" t="str">
        <x:v>Kermadec Isl. (New Zealand)</x:v>
      </x:c>
      <x:c r="D127" s="25" t="n">
        <x:v>555</x:v>
      </x:c>
      <x:c r="E127" s="32" t="n">
        <x:v>619826.0818347232</x:v>
      </x:c>
      <x:c r="F127" s="32" t="n">
        <x:v>0</x:v>
      </x:c>
      <x:c r="G127" s="34" t="n">
        <x:f>F127/E127</x:f>
        <x:v>0</x:v>
      </x:c>
      <x:c r="H127" s="32" t="n">
        <x:v>458421.6023892153</x:v>
      </x:c>
      <x:c r="I127" s="34" t="n">
        <x:f>H127/E127</x:f>
        <x:v>0.7395971480132931</x:v>
      </x:c>
      <x:c r="J127" s="32" t="n">
        <x:v>161404.4785164247</x:v>
      </x:c>
      <x:c r="K127" s="36" t="b">
        <x:v>0</x:v>
      </x:c>
      <x:c r="L127" s="25" t="b">
        <x:f>G127&lt;'Selection Rules'!$B$4</x:f>
        <x:v>1</x:v>
      </x:c>
      <x:c r="M127" s="25" t="b">
        <x:f>SUMIF('EEZ LME Pairs'!$A$2:$A$351,A127,'EEZ LME Pairs'!$L$2:$L$351)&gt;0</x:f>
        <x:v>0</x:v>
      </x:c>
      <x:c r="N127" s="25" t="b">
        <x:f>SUMIF('EEZ LME Pairs'!$A$2:$A$351,A127,'EEZ LME Pairs'!$M$2:$M$351)&gt;0</x:f>
        <x:v>0</x:v>
      </x:c>
      <x:c r="O127" s="25" t="str"/>
      <x:c r="P127" s="25" t="str"/>
      <x:c r="Q127" s="25" t="str"/>
      <x:c r="R127" s="35" t="n">
        <x:v>0</x:v>
      </x:c>
      <x:c r="S127" s="34" t="n">
        <x:v>0</x:v>
      </x:c>
      <x:c r="T127" s="33" t="n">
        <x:v>0</x:v>
      </x:c>
      <x:c r="U127" s="33" t="n">
        <x:v>0</x:v>
      </x:c>
    </x:row>
    <x:row r="128" ht="18" customHeight="1">
      <x:c r="A128" s="25" t="str">
        <x:v>EEZ_566</x:v>
      </x:c>
      <x:c r="B128" s="25" t="str">
        <x:v>EEZ_566</x:v>
      </x:c>
      <x:c r="C128" s="25" t="str">
        <x:v>Nigeria</x:v>
      </x:c>
      <x:c r="D128" s="25" t="n">
        <x:v>566</x:v>
      </x:c>
      <x:c r="E128" s="32" t="n">
        <x:v>212892.55769140885</x:v>
      </x:c>
      <x:c r="F128" s="32" t="n">
        <x:v>208574.1470856653</x:v>
      </x:c>
      <x:c r="G128" s="34" t="n">
        <x:f>F128/E128</x:f>
        <x:v>0.9797155398358116</x:v>
      </x:c>
      <x:c r="H128" s="32" t="n">
        <x:v>2.782700939684158</x:v>
      </x:c>
      <x:c r="I128" s="34" t="n">
        <x:f>H128/E128</x:f>
        <x:v>0.000013070916944488625</x:v>
      </x:c>
      <x:c r="J128" s="32" t="n">
        <x:v>4317.879559489637</x:v>
      </x:c>
      <x:c r="K128" s="36" t="b">
        <x:v>1</x:v>
      </x:c>
      <x:c r="L128" s="25" t="b">
        <x:f>G128&lt;'Selection Rules'!$B$4</x:f>
        <x:v>0</x:v>
      </x:c>
      <x:c r="M128" s="25" t="b">
        <x:f>SUMIF('EEZ LME Pairs'!$A$2:$A$351,A128,'EEZ LME Pairs'!$L$2:$L$351)&gt;0</x:f>
        <x:v>0</x:v>
      </x:c>
      <x:c r="N128" s="25" t="b">
        <x:f>SUMIF('EEZ LME Pairs'!$A$2:$A$351,A128,'EEZ LME Pairs'!$M$2:$M$351)&gt;0</x:f>
        <x:v>0</x:v>
      </x:c>
      <x:c r="O128" s="25" t="str"/>
      <x:c r="P128" s="25" t="str"/>
      <x:c r="Q128" s="25" t="str"/>
      <x:c r="R128" s="35" t="n">
        <x:v>0</x:v>
      </x:c>
      <x:c r="S128" s="34" t="n">
        <x:v>0.10870650706145775</x:v>
      </x:c>
      <x:c r="T128" s="33" t="n">
        <x:v>0.11095721425392072</x:v>
      </x:c>
      <x:c r="U128" s="33" t="n">
        <x:v>0</x:v>
      </x:c>
    </x:row>
    <x:row r="129" ht="18" customHeight="1">
      <x:c r="A129" s="25" t="str">
        <x:v>EEZ_570</x:v>
      </x:c>
      <x:c r="B129" s="25" t="str">
        <x:v>EEZ_570</x:v>
      </x:c>
      <x:c r="C129" s="25" t="str">
        <x:v>Niue (New Zealand)</x:v>
      </x:c>
      <x:c r="D129" s="25" t="n">
        <x:v>570</x:v>
      </x:c>
      <x:c r="E129" s="32" t="n">
        <x:v>316888.43930466915</x:v>
      </x:c>
      <x:c r="F129" s="32" t="n">
        <x:v>0</x:v>
      </x:c>
      <x:c r="G129" s="34" t="n">
        <x:f>F129/E129</x:f>
        <x:v>0</x:v>
      </x:c>
      <x:c r="H129" s="32" t="n">
        <x:v>14.046888529081185</x:v>
      </x:c>
      <x:c r="I129" s="34" t="n">
        <x:f>H129/E129</x:f>
        <x:v>0.000044327551235076605</x:v>
      </x:c>
      <x:c r="J129" s="32" t="n">
        <x:v>316874.39244258276</x:v>
      </x:c>
      <x:c r="K129" s="36" t="b">
        <x:v>0</x:v>
      </x:c>
      <x:c r="L129" s="25" t="b">
        <x:f>G129&lt;'Selection Rules'!$B$4</x:f>
        <x:v>1</x:v>
      </x:c>
      <x:c r="M129" s="25" t="b">
        <x:f>SUMIF('EEZ LME Pairs'!$A$2:$A$351,A129,'EEZ LME Pairs'!$L$2:$L$351)&gt;0</x:f>
        <x:v>0</x:v>
      </x:c>
      <x:c r="N129" s="25" t="b">
        <x:f>SUMIF('EEZ LME Pairs'!$A$2:$A$351,A129,'EEZ LME Pairs'!$M$2:$M$351)&gt;0</x:f>
        <x:v>0</x:v>
      </x:c>
      <x:c r="O129" s="25" t="str"/>
      <x:c r="P129" s="25" t="str"/>
      <x:c r="Q129" s="25" t="str"/>
      <x:c r="R129" s="35" t="n">
        <x:v>0</x:v>
      </x:c>
      <x:c r="S129" s="34" t="n">
        <x:v>0</x:v>
      </x:c>
      <x:c r="T129" s="33" t="n">
        <x:v>0</x:v>
      </x:c>
      <x:c r="U129" s="33" t="n">
        <x:v>0</x:v>
      </x:c>
    </x:row>
    <x:row r="130" ht="18" customHeight="1">
      <x:c r="A130" s="25" t="str">
        <x:v>EEZ_574</x:v>
      </x:c>
      <x:c r="B130" s="25" t="str">
        <x:v>EEZ_574</x:v>
      </x:c>
      <x:c r="C130" s="25" t="str">
        <x:v>Norfolk Isl. (Australia)</x:v>
      </x:c>
      <x:c r="D130" s="25" t="n">
        <x:v>574</x:v>
      </x:c>
      <x:c r="E130" s="32" t="n">
        <x:v>429484.09737153584</x:v>
      </x:c>
      <x:c r="F130" s="32" t="n">
        <x:v>0</x:v>
      </x:c>
      <x:c r="G130" s="34" t="n">
        <x:f>F130/E130</x:f>
        <x:v>0</x:v>
      </x:c>
      <x:c r="H130" s="32" t="n">
        <x:v>266.68839960471104</x:v>
      </x:c>
      <x:c r="I130" s="34" t="n">
        <x:f>H130/E130</x:f>
        <x:v>0.0006209505805613232</x:v>
      </x:c>
      <x:c r="J130" s="32" t="n">
        <x:v>429217.40948306036</x:v>
      </x:c>
      <x:c r="K130" s="36" t="b">
        <x:v>0</x:v>
      </x:c>
      <x:c r="L130" s="25" t="b">
        <x:f>G130&lt;'Selection Rules'!$B$4</x:f>
        <x:v>1</x:v>
      </x:c>
      <x:c r="M130" s="25" t="b">
        <x:f>SUMIF('EEZ LME Pairs'!$A$2:$A$351,A130,'EEZ LME Pairs'!$L$2:$L$351)&gt;0</x:f>
        <x:v>0</x:v>
      </x:c>
      <x:c r="N130" s="25" t="b">
        <x:f>SUMIF('EEZ LME Pairs'!$A$2:$A$351,A130,'EEZ LME Pairs'!$M$2:$M$351)&gt;0</x:f>
        <x:v>0</x:v>
      </x:c>
      <x:c r="O130" s="25" t="str"/>
      <x:c r="P130" s="25" t="str"/>
      <x:c r="Q130" s="25" t="str"/>
      <x:c r="R130" s="35" t="n">
        <x:v>0</x:v>
      </x:c>
      <x:c r="S130" s="34" t="n">
        <x:v>0</x:v>
      </x:c>
      <x:c r="T130" s="33" t="n">
        <x:v>0</x:v>
      </x:c>
      <x:c r="U130" s="33" t="n">
        <x:v>0</x:v>
      </x:c>
    </x:row>
    <x:row r="131" ht="18" customHeight="1">
      <x:c r="A131" s="25" t="str">
        <x:v>EEZ_578</x:v>
      </x:c>
      <x:c r="B131" s="25" t="str">
        <x:v>EEZ_578</x:v>
      </x:c>
      <x:c r="C131" s="25" t="str">
        <x:v>Norway</x:v>
      </x:c>
      <x:c r="D131" s="25" t="n">
        <x:v>578</x:v>
      </x:c>
      <x:c r="E131" s="32" t="n">
        <x:v>938451.5065379218</x:v>
      </x:c>
      <x:c r="F131" s="32" t="n">
        <x:v>930556.2698761459</x:v>
      </x:c>
      <x:c r="G131" s="34" t="n">
        <x:f>F131/E131</x:f>
        <x:v>0.9915869529679774</x:v>
      </x:c>
      <x:c r="H131" s="32" t="n">
        <x:v>60.976691132947494</x:v>
      </x:c>
      <x:c r="I131" s="34" t="n">
        <x:f>H131/E131</x:f>
        <x:v>0.00006497585725862277</x:v>
      </x:c>
      <x:c r="J131" s="32" t="n">
        <x:v>7895.228135666586</x:v>
      </x:c>
      <x:c r="K131" s="36" t="b">
        <x:v>1</x:v>
      </x:c>
      <x:c r="L131" s="25" t="b">
        <x:f>G131&lt;'Selection Rules'!$B$4</x:f>
        <x:v>0</x:v>
      </x:c>
      <x:c r="M131" s="25" t="b">
        <x:f>SUMIF('EEZ LME Pairs'!$A$2:$A$351,A131,'EEZ LME Pairs'!$L$2:$L$351)&gt;0</x:f>
        <x:v>0</x:v>
      </x:c>
      <x:c r="N131" s="25" t="b">
        <x:f>SUMIF('EEZ LME Pairs'!$A$2:$A$351,A131,'EEZ LME Pairs'!$M$2:$M$351)&gt;0</x:f>
        <x:v>0</x:v>
      </x:c>
      <x:c r="O131" s="25" t="str"/>
      <x:c r="P131" s="25" t="str"/>
      <x:c r="Q131" s="25" t="str"/>
      <x:c r="R131" s="35" t="n">
        <x:v>0</x:v>
      </x:c>
      <x:c r="S131" s="34" t="n">
        <x:v>0.45711541501248304</x:v>
      </x:c>
      <x:c r="T131" s="33" t="n">
        <x:v>1.3473182950255802</x:v>
      </x:c>
      <x:c r="U131" s="33" t="n">
        <x:v>0</x:v>
      </x:c>
    </x:row>
    <x:row r="132" ht="18" customHeight="1">
      <x:c r="A132" s="25" t="str">
        <x:v>EEZ_579</x:v>
      </x:c>
      <x:c r="B132" s="25" t="str">
        <x:v>EEZ_579</x:v>
      </x:c>
      <x:c r="C132" s="25" t="str">
        <x:v>Jan Mayen Isl. (Norway)</x:v>
      </x:c>
      <x:c r="D132" s="25" t="n">
        <x:v>579</x:v>
      </x:c>
      <x:c r="E132" s="32" t="n">
        <x:v>305376.5402938453</x:v>
      </x:c>
      <x:c r="F132" s="32" t="n">
        <x:v>305279.20700835856</x:v>
      </x:c>
      <x:c r="G132" s="34" t="n">
        <x:f>F132/E132</x:f>
        <x:v>0.9996812679671035</x:v>
      </x:c>
      <x:c r="H132" s="32" t="n">
        <x:v>2.923584460573848</x:v>
      </x:c>
      <x:c r="I132" s="34" t="n">
        <x:f>H132/E132</x:f>
        <x:v>0.000009573703526016308</x:v>
      </x:c>
      <x:c r="J132" s="32" t="n">
        <x:v>97.33411349289332</x:v>
      </x:c>
      <x:c r="K132" s="36" t="b">
        <x:v>0</x:v>
      </x:c>
      <x:c r="L132" s="25" t="b">
        <x:f>G132&lt;'Selection Rules'!$B$4</x:f>
        <x:v>0</x:v>
      </x:c>
      <x:c r="M132" s="25" t="b">
        <x:f>SUMIF('EEZ LME Pairs'!$A$2:$A$351,A132,'EEZ LME Pairs'!$L$2:$L$351)&gt;0</x:f>
        <x:v>0</x:v>
      </x:c>
      <x:c r="N132" s="25" t="b">
        <x:f>SUMIF('EEZ LME Pairs'!$A$2:$A$351,A132,'EEZ LME Pairs'!$M$2:$M$351)&gt;0</x:f>
        <x:v>0</x:v>
      </x:c>
      <x:c r="O132" s="25" t="str"/>
      <x:c r="P132" s="25" t="str"/>
      <x:c r="Q132" s="25" t="str"/>
      <x:c r="R132" s="35" t="n">
        <x:v>0</x:v>
      </x:c>
      <x:c r="S132" s="34" t="n">
        <x:v>0.12043091439184499</x:v>
      </x:c>
      <x:c r="T132" s="33" t="n">
        <x:v>0.6351595121183518</x:v>
      </x:c>
      <x:c r="U132" s="33" t="n">
        <x:v>0</x:v>
      </x:c>
    </x:row>
    <x:row r="133" ht="18" customHeight="1">
      <x:c r="A133" s="25" t="str">
        <x:v>EEZ_580</x:v>
      </x:c>
      <x:c r="B133" s="25" t="str">
        <x:v>EEZ_580</x:v>
      </x:c>
      <x:c r="C133" s="25" t="str">
        <x:v>Northern Marianas (USA)</x:v>
      </x:c>
      <x:c r="D133" s="25" t="n">
        <x:v>580</x:v>
      </x:c>
      <x:c r="E133" s="32" t="n">
        <x:v>761316.6927831633</x:v>
      </x:c>
      <x:c r="F133" s="32" t="n">
        <x:v>0</x:v>
      </x:c>
      <x:c r="G133" s="34" t="n">
        <x:f>F133/E133</x:f>
        <x:v>0</x:v>
      </x:c>
      <x:c r="H133" s="32" t="n">
        <x:v>480.74042864253005</x:v>
      </x:c>
      <x:c r="I133" s="34" t="n">
        <x:f>H133/E133</x:f>
        <x:v>0.0006314591985170796</x:v>
      </x:c>
      <x:c r="J133" s="32" t="n">
        <x:v>760835.9541503236</x:v>
      </x:c>
      <x:c r="K133" s="36" t="b">
        <x:v>0</x:v>
      </x:c>
      <x:c r="L133" s="25" t="b">
        <x:f>G133&lt;'Selection Rules'!$B$4</x:f>
        <x:v>1</x:v>
      </x:c>
      <x:c r="M133" s="25" t="b">
        <x:f>SUMIF('EEZ LME Pairs'!$A$2:$A$351,A133,'EEZ LME Pairs'!$L$2:$L$351)&gt;0</x:f>
        <x:v>0</x:v>
      </x:c>
      <x:c r="N133" s="25" t="b">
        <x:f>SUMIF('EEZ LME Pairs'!$A$2:$A$351,A133,'EEZ LME Pairs'!$M$2:$M$351)&gt;0</x:f>
        <x:v>0</x:v>
      </x:c>
      <x:c r="O133" s="25" t="str"/>
      <x:c r="P133" s="25" t="str"/>
      <x:c r="Q133" s="25" t="str"/>
      <x:c r="R133" s="35" t="n">
        <x:v>0</x:v>
      </x:c>
      <x:c r="S133" s="34" t="n">
        <x:v>0</x:v>
      </x:c>
      <x:c r="T133" s="33" t="n">
        <x:v>0</x:v>
      </x:c>
      <x:c r="U133" s="33" t="n">
        <x:v>0</x:v>
      </x:c>
    </x:row>
    <x:row r="134" ht="18" customHeight="1">
      <x:c r="A134" s="25" t="str">
        <x:v>EEZ_583</x:v>
      </x:c>
      <x:c r="B134" s="25" t="str">
        <x:v>EEZ_583</x:v>
      </x:c>
      <x:c r="C134" s="25" t="str">
        <x:v>Micronesia (Federated States of)</x:v>
      </x:c>
      <x:c r="D134" s="25" t="n">
        <x:v>583</x:v>
      </x:c>
      <x:c r="E134" s="32" t="n">
        <x:v>2992084.6679110792</x:v>
      </x:c>
      <x:c r="F134" s="32" t="n">
        <x:v>0</x:v>
      </x:c>
      <x:c r="G134" s="34" t="n">
        <x:f>F134/E134</x:f>
        <x:v>0</x:v>
      </x:c>
      <x:c r="H134" s="32" t="n">
        <x:v>1579.760630884841</x:v>
      </x:c>
      <x:c r="I134" s="34" t="n">
        <x:f>H134/E134</x:f>
        <x:v>0.0005279799224357342</x:v>
      </x:c>
      <x:c r="J134" s="32" t="n">
        <x:v>2990504.907220522</x:v>
      </x:c>
      <x:c r="K134" s="36" t="b">
        <x:v>1</x:v>
      </x:c>
      <x:c r="L134" s="25" t="b">
        <x:f>G134&lt;'Selection Rules'!$B$4</x:f>
        <x:v>1</x:v>
      </x:c>
      <x:c r="M134" s="25" t="b">
        <x:f>SUMIF('EEZ LME Pairs'!$A$2:$A$351,A134,'EEZ LME Pairs'!$L$2:$L$351)&gt;0</x:f>
        <x:v>0</x:v>
      </x:c>
      <x:c r="N134" s="25" t="b">
        <x:f>SUMIF('EEZ LME Pairs'!$A$2:$A$351,A134,'EEZ LME Pairs'!$M$2:$M$351)&gt;0</x:f>
        <x:v>0</x:v>
      </x:c>
      <x:c r="O134" s="25" t="str"/>
      <x:c r="P134" s="25" t="str"/>
      <x:c r="Q134" s="25" t="str"/>
      <x:c r="R134" s="35" t="n">
        <x:v>0</x:v>
      </x:c>
      <x:c r="S134" s="34" t="n">
        <x:v>0</x:v>
      </x:c>
      <x:c r="T134" s="33" t="n">
        <x:v>0</x:v>
      </x:c>
      <x:c r="U134" s="33" t="n">
        <x:v>0</x:v>
      </x:c>
    </x:row>
    <x:row r="135" ht="18" customHeight="1">
      <x:c r="A135" s="25" t="str">
        <x:v>EEZ_584</x:v>
      </x:c>
      <x:c r="B135" s="25" t="str">
        <x:v>EEZ_584</x:v>
      </x:c>
      <x:c r="C135" s="25" t="str">
        <x:v>Marshall Isl.</x:v>
      </x:c>
      <x:c r="D135" s="25" t="n">
        <x:v>584</x:v>
      </x:c>
      <x:c r="E135" s="32" t="n">
        <x:v>1991807.4547403601</x:v>
      </x:c>
      <x:c r="F135" s="32" t="n">
        <x:v>0</x:v>
      </x:c>
      <x:c r="G135" s="34" t="n">
        <x:f>F135/E135</x:f>
        <x:v>0</x:v>
      </x:c>
      <x:c r="H135" s="32" t="n">
        <x:v>5.065647828030387</x:v>
      </x:c>
      <x:c r="I135" s="34" t="n">
        <x:f>H135/E135</x:f>
        <x:v>0.000002543241725486319</x:v>
      </x:c>
      <x:c r="J135" s="32" t="n">
        <x:v>1991802.3888519602</x:v>
      </x:c>
      <x:c r="K135" s="36" t="b">
        <x:v>1</x:v>
      </x:c>
      <x:c r="L135" s="25" t="b">
        <x:f>G135&lt;'Selection Rules'!$B$4</x:f>
        <x:v>1</x:v>
      </x:c>
      <x:c r="M135" s="25" t="b">
        <x:f>SUMIF('EEZ LME Pairs'!$A$2:$A$351,A135,'EEZ LME Pairs'!$L$2:$L$351)&gt;0</x:f>
        <x:v>0</x:v>
      </x:c>
      <x:c r="N135" s="25" t="b">
        <x:f>SUMIF('EEZ LME Pairs'!$A$2:$A$351,A135,'EEZ LME Pairs'!$M$2:$M$351)&gt;0</x:f>
        <x:v>0</x:v>
      </x:c>
      <x:c r="O135" s="25" t="str"/>
      <x:c r="P135" s="25" t="str"/>
      <x:c r="Q135" s="25" t="str"/>
      <x:c r="R135" s="35" t="n">
        <x:v>0</x:v>
      </x:c>
      <x:c r="S135" s="34" t="n">
        <x:v>0</x:v>
      </x:c>
      <x:c r="T135" s="33" t="n">
        <x:v>0</x:v>
      </x:c>
      <x:c r="U135" s="33" t="n">
        <x:v>0</x:v>
      </x:c>
    </x:row>
    <x:row r="136" ht="18" customHeight="1">
      <x:c r="A136" s="25" t="str">
        <x:v>EEZ_585</x:v>
      </x:c>
      <x:c r="B136" s="25" t="str">
        <x:v>EEZ_585</x:v>
      </x:c>
      <x:c r="C136" s="25" t="str">
        <x:v>Palau</x:v>
      </x:c>
      <x:c r="D136" s="25" t="n">
        <x:v>585</x:v>
      </x:c>
      <x:c r="E136" s="32" t="n">
        <x:v>614552.6600363074</x:v>
      </x:c>
      <x:c r="F136" s="32" t="n">
        <x:v>0</x:v>
      </x:c>
      <x:c r="G136" s="34" t="n">
        <x:f>F136/E136</x:f>
        <x:v>0</x:v>
      </x:c>
      <x:c r="H136" s="32" t="n">
        <x:v>8709.072672425116</x:v>
      </x:c>
      <x:c r="I136" s="34" t="n">
        <x:f>H136/E136</x:f>
        <x:v>0.01417140179966122</x:v>
      </x:c>
      <x:c r="J136" s="32" t="n">
        <x:v>605843.5872899939</x:v>
      </x:c>
      <x:c r="K136" s="36" t="b">
        <x:v>1</x:v>
      </x:c>
      <x:c r="L136" s="25" t="b">
        <x:f>G136&lt;'Selection Rules'!$B$4</x:f>
        <x:v>1</x:v>
      </x:c>
      <x:c r="M136" s="25" t="b">
        <x:f>SUMIF('EEZ LME Pairs'!$A$2:$A$351,A136,'EEZ LME Pairs'!$L$2:$L$351)&gt;0</x:f>
        <x:v>0</x:v>
      </x:c>
      <x:c r="N136" s="25" t="b">
        <x:f>SUMIF('EEZ LME Pairs'!$A$2:$A$351,A136,'EEZ LME Pairs'!$M$2:$M$351)&gt;0</x:f>
        <x:v>0</x:v>
      </x:c>
      <x:c r="O136" s="25" t="str"/>
      <x:c r="P136" s="25" t="str"/>
      <x:c r="Q136" s="25" t="str"/>
      <x:c r="R136" s="35" t="n">
        <x:v>0</x:v>
      </x:c>
      <x:c r="S136" s="34" t="n">
        <x:v>0</x:v>
      </x:c>
      <x:c r="T136" s="33" t="n">
        <x:v>0</x:v>
      </x:c>
      <x:c r="U136" s="33" t="n">
        <x:v>0</x:v>
      </x:c>
    </x:row>
    <x:row r="137" ht="18" customHeight="1">
      <x:c r="A137" s="25" t="str">
        <x:v>EEZ_586</x:v>
      </x:c>
      <x:c r="B137" s="25" t="str">
        <x:v>EEZ_586</x:v>
      </x:c>
      <x:c r="C137" s="25" t="str">
        <x:v>Pakistan</x:v>
      </x:c>
      <x:c r="D137" s="25" t="n">
        <x:v>586</x:v>
      </x:c>
      <x:c r="E137" s="32" t="n">
        <x:v>224044.43640127857</x:v>
      </x:c>
      <x:c r="F137" s="32" t="n">
        <x:v>222219.95902239316</x:v>
      </x:c>
      <x:c r="G137" s="34" t="n">
        <x:f>F137/E137</x:f>
        <x:v>0.9918566271575803</x:v>
      </x:c>
      <x:c r="H137" s="32" t="n">
        <x:v>178.78704276986804</x:v>
      </x:c>
      <x:c r="I137" s="34" t="n">
        <x:f>H137/E137</x:f>
        <x:v>0.0007979981366270059</x:v>
      </x:c>
      <x:c r="J137" s="32" t="n">
        <x:v>1824.4784685719542</x:v>
      </x:c>
      <x:c r="K137" s="36" t="b">
        <x:v>1</x:v>
      </x:c>
      <x:c r="L137" s="25" t="b">
        <x:f>G137&lt;'Selection Rules'!$B$4</x:f>
        <x:v>0</x:v>
      </x:c>
      <x:c r="M137" s="25" t="b">
        <x:f>SUMIF('EEZ LME Pairs'!$A$2:$A$351,A137,'EEZ LME Pairs'!$L$2:$L$351)&gt;0</x:f>
        <x:v>0</x:v>
      </x:c>
      <x:c r="N137" s="25" t="b">
        <x:f>SUMIF('EEZ LME Pairs'!$A$2:$A$351,A137,'EEZ LME Pairs'!$M$2:$M$351)&gt;0</x:f>
        <x:v>0</x:v>
      </x:c>
      <x:c r="O137" s="25" t="str"/>
      <x:c r="P137" s="25" t="str"/>
      <x:c r="Q137" s="25" t="str"/>
      <x:c r="R137" s="35" t="n">
        <x:v>0</x:v>
      </x:c>
      <x:c r="S137" s="34" t="n">
        <x:v>0.05651716474676418</x:v>
      </x:c>
      <x:c r="T137" s="33" t="n">
        <x:v>0.056981183771215624</x:v>
      </x:c>
      <x:c r="U137" s="33" t="n">
        <x:v>0</x:v>
      </x:c>
    </x:row>
    <x:row r="138" ht="18" customHeight="1">
      <x:c r="A138" s="25" t="str">
        <x:v>EEZ_598</x:v>
      </x:c>
      <x:c r="B138" s="25" t="str">
        <x:v>EEZ_598</x:v>
      </x:c>
      <x:c r="C138" s="25" t="str">
        <x:v>Papua New Guinea</x:v>
      </x:c>
      <x:c r="D138" s="25" t="n">
        <x:v>598</x:v>
      </x:c>
      <x:c r="E138" s="32" t="n">
        <x:v>2398837.4171039592</x:v>
      </x:c>
      <x:c r="F138" s="32" t="n">
        <x:v>4095.4875185090764</x:v>
      </x:c>
      <x:c r="G138" s="34" t="n">
        <x:f>F138/E138</x:f>
        <x:v>0.0017072801555069244</x:v>
      </x:c>
      <x:c r="H138" s="32" t="n">
        <x:v>2.2125812299219163</x:v>
      </x:c>
      <x:c r="I138" s="34" t="n">
        <x:f>H138/E138</x:f>
        <x:v>9.223556436738826e-7</x:v>
      </x:c>
      <x:c r="J138" s="32" t="n">
        <x:v>2394739.7173205353</x:v>
      </x:c>
      <x:c r="K138" s="36" t="b">
        <x:v>1</x:v>
      </x:c>
      <x:c r="L138" s="25" t="b">
        <x:f>G138&lt;'Selection Rules'!$B$4</x:f>
        <x:v>1</x:v>
      </x:c>
      <x:c r="M138" s="25" t="b">
        <x:f>SUMIF('EEZ LME Pairs'!$A$2:$A$351,A138,'EEZ LME Pairs'!$L$2:$L$351)&gt;0</x:f>
        <x:v>0</x:v>
      </x:c>
      <x:c r="N138" s="25" t="b">
        <x:f>SUMIF('EEZ LME Pairs'!$A$2:$A$351,A138,'EEZ LME Pairs'!$M$2:$M$351)&gt;0</x:f>
        <x:v>0</x:v>
      </x:c>
      <x:c r="O138" s="25" t="str"/>
      <x:c r="P138" s="25" t="str"/>
      <x:c r="Q138" s="25" t="str"/>
      <x:c r="R138" s="35" t="n">
        <x:v>0</x:v>
      </x:c>
      <x:c r="S138" s="34" t="n">
        <x:v>0.0031741606592844093</x:v>
      </x:c>
      <x:c r="T138" s="33" t="n">
        <x:v>3.0784567468768422</x:v>
      </x:c>
      <x:c r="U138" s="33" t="n">
        <x:v>0</x:v>
      </x:c>
    </x:row>
    <x:row r="139" ht="18" customHeight="1">
      <x:c r="A139" s="25" t="str">
        <x:v>EEZ_604</x:v>
      </x:c>
      <x:c r="B139" s="25" t="str">
        <x:v>EEZ_604</x:v>
      </x:c>
      <x:c r="C139" s="25" t="str">
        <x:v>Peru</x:v>
      </x:c>
      <x:c r="D139" s="25" t="n">
        <x:v>604</x:v>
      </x:c>
      <x:c r="E139" s="32" t="n">
        <x:v>851965.3818763017</x:v>
      </x:c>
      <x:c r="F139" s="32" t="n">
        <x:v>709707.6660318323</x:v>
      </x:c>
      <x:c r="G139" s="34" t="n">
        <x:f>F139/E139</x:f>
        <x:v>0.8330240654483259</x:v>
      </x:c>
      <x:c r="H139" s="32" t="n">
        <x:v>6.536133765988365</x:v>
      </x:c>
      <x:c r="I139" s="34" t="n">
        <x:f>H139/E139</x:f>
        <x:v>0.000007671830223422572</x:v>
      </x:c>
      <x:c r="J139" s="32" t="n">
        <x:v>142251.17693573196</x:v>
      </x:c>
      <x:c r="K139" s="36" t="b">
        <x:v>0</x:v>
      </x:c>
      <x:c r="L139" s="25" t="b">
        <x:f>G139&lt;'Selection Rules'!$B$4</x:f>
        <x:v>0</x:v>
      </x:c>
      <x:c r="M139" s="25" t="b">
        <x:f>SUMIF('EEZ LME Pairs'!$A$2:$A$351,A139,'EEZ LME Pairs'!$L$2:$L$351)&gt;0</x:f>
        <x:v>0</x:v>
      </x:c>
      <x:c r="N139" s="25" t="b">
        <x:f>SUMIF('EEZ LME Pairs'!$A$2:$A$351,A139,'EEZ LME Pairs'!$M$2:$M$351)&gt;0</x:f>
        <x:v>0</x:v>
      </x:c>
      <x:c r="O139" s="25" t="str"/>
      <x:c r="P139" s="25" t="str"/>
      <x:c r="Q139" s="25" t="str"/>
      <x:c r="R139" s="35" t="n">
        <x:v>0</x:v>
      </x:c>
      <x:c r="S139" s="34" t="n">
        <x:v>0.27349031045434535</x:v>
      </x:c>
      <x:c r="T139" s="33" t="n">
        <x:v>0.42992456929382533</x:v>
      </x:c>
      <x:c r="U139" s="33" t="n">
        <x:v>0</x:v>
      </x:c>
    </x:row>
    <x:row r="140" ht="18" customHeight="1">
      <x:c r="A140" s="25" t="str">
        <x:v>EEZ_608</x:v>
      </x:c>
      <x:c r="B140" s="25" t="str">
        <x:v>EEZ_608</x:v>
      </x:c>
      <x:c r="C140" s="25" t="str">
        <x:v>Philippines</x:v>
      </x:c>
      <x:c r="D140" s="25" t="n">
        <x:v>608</x:v>
      </x:c>
      <x:c r="E140" s="32" t="n">
        <x:v>2326286.2631614525</x:v>
      </x:c>
      <x:c r="F140" s="32" t="n">
        <x:v>1555721.7049184248</x:v>
      </x:c>
      <x:c r="G140" s="34" t="n">
        <x:f>F140/E140</x:f>
        <x:v>0.6687576372497593</x:v>
      </x:c>
      <x:c r="H140" s="32" t="n">
        <x:v>125.72026336338944</x:v>
      </x:c>
      <x:c r="I140" s="34" t="n">
        <x:f>H140/E140</x:f>
        <x:v>0.00005404333308168789</x:v>
      </x:c>
      <x:c r="J140" s="32" t="n">
        <x:v>770438.8429934012</x:v>
      </x:c>
      <x:c r="K140" s="36" t="b">
        <x:v>1</x:v>
      </x:c>
      <x:c r="L140" s="25" t="b">
        <x:f>G140&lt;'Selection Rules'!$B$4</x:f>
        <x:v>0</x:v>
      </x:c>
      <x:c r="M140" s="25" t="b">
        <x:f>SUMIF('EEZ LME Pairs'!$A$2:$A$351,A140,'EEZ LME Pairs'!$L$2:$L$351)&gt;0</x:f>
        <x:v>0</x:v>
      </x:c>
      <x:c r="N140" s="25" t="b">
        <x:f>SUMIF('EEZ LME Pairs'!$A$2:$A$351,A140,'EEZ LME Pairs'!$M$2:$M$351)&gt;0</x:f>
        <x:v>0</x:v>
      </x:c>
      <x:c r="O140" s="25" t="str"/>
      <x:c r="P140" s="25" t="str"/>
      <x:c r="Q140" s="25" t="str"/>
      <x:c r="R140" s="35" t="n">
        <x:v>0</x:v>
      </x:c>
      <x:c r="S140" s="34" t="n">
        <x:v>0.6369281900532595</x:v>
      </x:c>
      <x:c r="T140" s="33" t="n">
        <x:v>2.2944872592888763</x:v>
      </x:c>
      <x:c r="U140" s="33" t="n">
        <x:v>0</x:v>
      </x:c>
    </x:row>
    <x:row r="141" ht="18" customHeight="1">
      <x:c r="A141" s="25" t="str">
        <x:v>EEZ_612</x:v>
      </x:c>
      <x:c r="B141" s="25" t="str">
        <x:v>EEZ_612</x:v>
      </x:c>
      <x:c r="C141" s="25" t="str">
        <x:v>Pitcairn (UK)</x:v>
      </x:c>
      <x:c r="D141" s="25" t="n">
        <x:v>612</x:v>
      </x:c>
      <x:c r="E141" s="32" t="n">
        <x:v>836155.2219334979</x:v>
      </x:c>
      <x:c r="F141" s="32" t="n">
        <x:v>0</x:v>
      </x:c>
      <x:c r="G141" s="34" t="n">
        <x:f>F141/E141</x:f>
        <x:v>0</x:v>
      </x:c>
      <x:c r="H141" s="32" t="n">
        <x:v>10.307179049214993</x:v>
      </x:c>
      <x:c r="I141" s="34" t="n">
        <x:f>H141/E141</x:f>
        <x:v>0.000012326872784913081</x:v>
      </x:c>
      <x:c r="J141" s="32" t="n">
        <x:v>836144.9151352808</x:v>
      </x:c>
      <x:c r="K141" s="36" t="b">
        <x:v>1</x:v>
      </x:c>
      <x:c r="L141" s="25" t="b">
        <x:f>G141&lt;'Selection Rules'!$B$4</x:f>
        <x:v>1</x:v>
      </x:c>
      <x:c r="M141" s="25" t="b">
        <x:f>SUMIF('EEZ LME Pairs'!$A$2:$A$351,A141,'EEZ LME Pairs'!$L$2:$L$351)&gt;0</x:f>
        <x:v>0</x:v>
      </x:c>
      <x:c r="N141" s="25" t="b">
        <x:f>SUMIF('EEZ LME Pairs'!$A$2:$A$351,A141,'EEZ LME Pairs'!$M$2:$M$351)&gt;0</x:f>
        <x:v>0</x:v>
      </x:c>
      <x:c r="O141" s="25" t="str"/>
      <x:c r="P141" s="25" t="str"/>
      <x:c r="Q141" s="25" t="str"/>
      <x:c r="R141" s="35" t="n">
        <x:v>0</x:v>
      </x:c>
      <x:c r="S141" s="34" t="n">
        <x:v>0</x:v>
      </x:c>
      <x:c r="T141" s="33" t="n">
        <x:v>0</x:v>
      </x:c>
      <x:c r="U141" s="33" t="n">
        <x:v>0</x:v>
      </x:c>
    </x:row>
    <x:row r="142" ht="18" customHeight="1">
      <x:c r="A142" s="25" t="str">
        <x:v>EEZ_616</x:v>
      </x:c>
      <x:c r="B142" s="25" t="str">
        <x:v>EEZ_616</x:v>
      </x:c>
      <x:c r="C142" s="25" t="str">
        <x:v>Poland</x:v>
      </x:c>
      <x:c r="D142" s="25" t="n">
        <x:v>616</x:v>
      </x:c>
      <x:c r="E142" s="32" t="n">
        <x:v>29732.158735194436</x:v>
      </x:c>
      <x:c r="F142" s="32" t="n">
        <x:v>29518.27961542344</x:v>
      </x:c>
      <x:c r="G142" s="34" t="n">
        <x:f>F142/E142</x:f>
        <x:v>0.9928064718853453</x:v>
      </x:c>
      <x:c r="H142" s="32" t="n">
        <x:v>0</x:v>
      </x:c>
      <x:c r="I142" s="34" t="n">
        <x:f>H142/E142</x:f>
        <x:v>0</x:v>
      </x:c>
      <x:c r="J142" s="32" t="n">
        <x:v>213.87907324642876</x:v>
      </x:c>
      <x:c r="K142" s="36" t="b">
        <x:v>1</x:v>
      </x:c>
      <x:c r="L142" s="25" t="b">
        <x:f>G142&lt;'Selection Rules'!$B$4</x:f>
        <x:v>0</x:v>
      </x:c>
      <x:c r="M142" s="25" t="b">
        <x:f>SUMIF('EEZ LME Pairs'!$A$2:$A$351,A142,'EEZ LME Pairs'!$L$2:$L$351)&gt;0</x:f>
        <x:v>0</x:v>
      </x:c>
      <x:c r="N142" s="25" t="b">
        <x:f>SUMIF('EEZ LME Pairs'!$A$2:$A$351,A142,'EEZ LME Pairs'!$M$2:$M$351)&gt;0</x:f>
        <x:v>0</x:v>
      </x:c>
      <x:c r="O142" s="25" t="str"/>
      <x:c r="P142" s="25" t="str"/>
      <x:c r="Q142" s="25" t="str"/>
      <x:c r="R142" s="35" t="n">
        <x:v>0</x:v>
      </x:c>
      <x:c r="S142" s="34" t="n">
        <x:v>0.07445745761573333</x:v>
      </x:c>
      <x:c r="T142" s="33" t="n">
        <x:v>0.07499695028612997</x:v>
      </x:c>
      <x:c r="U142" s="33" t="n">
        <x:v>0</x:v>
      </x:c>
    </x:row>
    <x:row r="143" ht="18" customHeight="1">
      <x:c r="A143" s="25" t="str">
        <x:v>EEZ_620</x:v>
      </x:c>
      <x:c r="B143" s="25" t="str">
        <x:v>EEZ_620</x:v>
      </x:c>
      <x:c r="C143" s="25" t="str">
        <x:v>Portugal (mainland)</x:v>
      </x:c>
      <x:c r="D143" s="25" t="n">
        <x:v>620</x:v>
      </x:c>
      <x:c r="E143" s="32" t="n">
        <x:v>314158.3409284222</x:v>
      </x:c>
      <x:c r="F143" s="32" t="n">
        <x:v>179876.12668401783</x:v>
      </x:c>
      <x:c r="G143" s="34" t="n">
        <x:f>F143/E143</x:f>
        <x:v>0.5725651789235823</x:v>
      </x:c>
      <x:c r="H143" s="32" t="n">
        <x:v>226.41426796226756</x:v>
      </x:c>
      <x:c r="I143" s="34" t="n">
        <x:f>H143/E143</x:f>
        <x:v>0.0007207011193564131</x:v>
      </x:c>
      <x:c r="J143" s="32" t="n">
        <x:v>134055.80162637692</x:v>
      </x:c>
      <x:c r="K143" s="36" t="b">
        <x:v>1</x:v>
      </x:c>
      <x:c r="L143" s="25" t="b">
        <x:f>G143&lt;'Selection Rules'!$B$4</x:f>
        <x:v>0</x:v>
      </x:c>
      <x:c r="M143" s="25" t="b">
        <x:f>SUMIF('EEZ LME Pairs'!$A$2:$A$351,A143,'EEZ LME Pairs'!$L$2:$L$351)&gt;0</x:f>
        <x:v>0</x:v>
      </x:c>
      <x:c r="N143" s="25" t="b">
        <x:f>SUMIF('EEZ LME Pairs'!$A$2:$A$351,A143,'EEZ LME Pairs'!$M$2:$M$351)&gt;0</x:f>
        <x:v>0</x:v>
      </x:c>
      <x:c r="O143" s="25" t="str"/>
      <x:c r="P143" s="25" t="str"/>
      <x:c r="Q143" s="25" t="str"/>
      <x:c r="R143" s="35" t="n">
        <x:v>0</x:v>
      </x:c>
      <x:c r="S143" s="34" t="n">
        <x:v>0.5240123413474075</x:v>
      </x:c>
      <x:c r="T143" s="33" t="n">
        <x:v>1.033608052291506</x:v>
      </x:c>
      <x:c r="U143" s="33" t="n">
        <x:v>0</x:v>
      </x:c>
    </x:row>
    <x:row r="144" ht="18" customHeight="1">
      <x:c r="A144" s="25" t="str">
        <x:v>EEZ_621</x:v>
      </x:c>
      <x:c r="B144" s="25" t="str">
        <x:v>EEZ_621</x:v>
      </x:c>
      <x:c r="C144" s="25" t="str">
        <x:v>Madeira Isl. (Portugal)</x:v>
      </x:c>
      <x:c r="D144" s="25" t="n">
        <x:v>621</x:v>
      </x:c>
      <x:c r="E144" s="32" t="n">
        <x:v>458579.10804146284</x:v>
      </x:c>
      <x:c r="F144" s="32" t="n">
        <x:v>18974.575764427464</x:v>
      </x:c>
      <x:c r="G144" s="34" t="n">
        <x:f>F144/E144</x:f>
        <x:v>0.04137688663023842</x:v>
      </x:c>
      <x:c r="H144" s="32" t="n">
        <x:v>525.6043806770248</x:v>
      </x:c>
      <x:c r="I144" s="34" t="n">
        <x:f>H144/E144</x:f>
        <x:v>0.00114615858302359</x:v>
      </x:c>
      <x:c r="J144" s="32" t="n">
        <x:v>439078.9267004083</x:v>
      </x:c>
      <x:c r="K144" s="36" t="b">
        <x:v>0</x:v>
      </x:c>
      <x:c r="L144" s="25" t="b">
        <x:f>G144&lt;'Selection Rules'!$B$4</x:f>
        <x:v>1</x:v>
      </x:c>
      <x:c r="M144" s="25" t="b">
        <x:f>SUMIF('EEZ LME Pairs'!$A$2:$A$351,A144,'EEZ LME Pairs'!$L$2:$L$351)&gt;0</x:f>
        <x:v>0</x:v>
      </x:c>
      <x:c r="N144" s="25" t="b">
        <x:f>SUMIF('EEZ LME Pairs'!$A$2:$A$351,A144,'EEZ LME Pairs'!$M$2:$M$351)&gt;0</x:f>
        <x:v>0</x:v>
      </x:c>
      <x:c r="O144" s="25" t="str"/>
      <x:c r="P144" s="25" t="str"/>
      <x:c r="Q144" s="25" t="str"/>
      <x:c r="R144" s="35" t="n">
        <x:v>0</x:v>
      </x:c>
      <x:c r="S144" s="34" t="n">
        <x:v>0.016891816956647477</x:v>
      </x:c>
      <x:c r="T144" s="33" t="n">
        <x:v>0.4082428218343247</x:v>
      </x:c>
      <x:c r="U144" s="33" t="n">
        <x:v>0</x:v>
      </x:c>
    </x:row>
    <x:row r="145" ht="18" customHeight="1">
      <x:c r="A145" s="25" t="str">
        <x:v>EEZ_622</x:v>
      </x:c>
      <x:c r="B145" s="25" t="str">
        <x:v>EEZ_622</x:v>
      </x:c>
      <x:c r="C145" s="25" t="str">
        <x:v>Azores Isl. (Portugal)</x:v>
      </x:c>
      <x:c r="D145" s="25" t="n">
        <x:v>622</x:v>
      </x:c>
      <x:c r="E145" s="32" t="n">
        <x:v>957650.4329723852</x:v>
      </x:c>
      <x:c r="F145" s="32" t="n">
        <x:v>0</x:v>
      </x:c>
      <x:c r="G145" s="34" t="n">
        <x:f>F145/E145</x:f>
        <x:v>0</x:v>
      </x:c>
      <x:c r="H145" s="32" t="n">
        <x:v>154.24594976372876</x:v>
      </x:c>
      <x:c r="I145" s="34" t="n">
        <x:f>H145/E145</x:f>
        <x:v>0.00016106707046012123</x:v>
      </x:c>
      <x:c r="J145" s="32" t="n">
        <x:v>957496.1877576082</x:v>
      </x:c>
      <x:c r="K145" s="36" t="b">
        <x:v>0</x:v>
      </x:c>
      <x:c r="L145" s="25" t="b">
        <x:f>G145&lt;'Selection Rules'!$B$4</x:f>
        <x:v>1</x:v>
      </x:c>
      <x:c r="M145" s="25" t="b">
        <x:f>SUMIF('EEZ LME Pairs'!$A$2:$A$351,A145,'EEZ LME Pairs'!$L$2:$L$351)&gt;0</x:f>
        <x:v>0</x:v>
      </x:c>
      <x:c r="N145" s="25" t="b">
        <x:f>SUMIF('EEZ LME Pairs'!$A$2:$A$351,A145,'EEZ LME Pairs'!$M$2:$M$351)&gt;0</x:f>
        <x:v>0</x:v>
      </x:c>
      <x:c r="O145" s="25" t="str"/>
      <x:c r="P145" s="25" t="str"/>
      <x:c r="Q145" s="25" t="str"/>
      <x:c r="R145" s="35" t="n">
        <x:v>0</x:v>
      </x:c>
      <x:c r="S145" s="34" t="n">
        <x:v>0</x:v>
      </x:c>
      <x:c r="T145" s="33" t="n">
        <x:v>0</x:v>
      </x:c>
      <x:c r="U145" s="33" t="n">
        <x:v>0</x:v>
      </x:c>
    </x:row>
    <x:row r="146" ht="18" customHeight="1">
      <x:c r="A146" s="25" t="str">
        <x:v>EEZ_624</x:v>
      </x:c>
      <x:c r="B146" s="25" t="str">
        <x:v>EEZ_624</x:v>
      </x:c>
      <x:c r="C146" s="25" t="str">
        <x:v>Guinea-Bissau</x:v>
      </x:c>
      <x:c r="D146" s="25" t="n">
        <x:v>624</x:v>
      </x:c>
      <x:c r="E146" s="32" t="n">
        <x:v>140734.2505170062</x:v>
      </x:c>
      <x:c r="F146" s="32" t="n">
        <x:v>130012.88006429578</x:v>
      </x:c>
      <x:c r="G146" s="34" t="n">
        <x:f>F146/E146</x:f>
        <x:v>0.9238183284216598</x:v>
      </x:c>
      <x:c r="H146" s="32" t="n">
        <x:v>273.68510371500275</x:v>
      </x:c>
      <x:c r="I146" s="34" t="n">
        <x:f>H146/E146</x:f>
        <x:v>0.001944694363380511</x:v>
      </x:c>
      <x:c r="J146" s="32" t="n">
        <x:v>10542.117266909388</x:v>
      </x:c>
      <x:c r="K146" s="36" t="b">
        <x:v>1</x:v>
      </x:c>
      <x:c r="L146" s="25" t="b">
        <x:f>G146&lt;'Selection Rules'!$B$4</x:f>
        <x:v>0</x:v>
      </x:c>
      <x:c r="M146" s="25" t="b">
        <x:f>SUMIF('EEZ LME Pairs'!$A$2:$A$351,A146,'EEZ LME Pairs'!$L$2:$L$351)&gt;0</x:f>
        <x:v>0</x:v>
      </x:c>
      <x:c r="N146" s="25" t="b">
        <x:f>SUMIF('EEZ LME Pairs'!$A$2:$A$351,A146,'EEZ LME Pairs'!$M$2:$M$351)&gt;0</x:f>
        <x:v>0</x:v>
      </x:c>
      <x:c r="O146" s="25" t="str"/>
      <x:c r="P146" s="25" t="str"/>
      <x:c r="Q146" s="25" t="str"/>
      <x:c r="R146" s="35" t="n">
        <x:v>0</x:v>
      </x:c>
      <x:c r="S146" s="34" t="n">
        <x:v>0.05613425916062536</x:v>
      </x:c>
      <x:c r="T146" s="33" t="n">
        <x:v>0.12528644797007774</x:v>
      </x:c>
      <x:c r="U146" s="33" t="n">
        <x:v>0</x:v>
      </x:c>
    </x:row>
    <x:row r="147" ht="18" customHeight="1">
      <x:c r="A147" s="25" t="str">
        <x:v>EEZ_626</x:v>
      </x:c>
      <x:c r="B147" s="25" t="str">
        <x:v>EEZ_626</x:v>
      </x:c>
      <x:c r="C147" s="25" t="str">
        <x:v>Timor Leste</x:v>
      </x:c>
      <x:c r="D147" s="25" t="n">
        <x:v>626</x:v>
      </x:c>
      <x:c r="E147" s="32" t="n">
        <x:v>78039.65468766144</x:v>
      </x:c>
      <x:c r="F147" s="32" t="n">
        <x:v>8523.866799432539</x:v>
      </x:c>
      <x:c r="G147" s="34" t="n">
        <x:f>F147/E147</x:f>
        <x:v>0.1092248144042623</x:v>
      </x:c>
      <x:c r="H147" s="32" t="n">
        <x:v>0</x:v>
      </x:c>
      <x:c r="I147" s="34" t="n">
        <x:f>H147/E147</x:f>
        <x:v>0</x:v>
      </x:c>
      <x:c r="J147" s="32" t="n">
        <x:v>69515.78797697584</x:v>
      </x:c>
      <x:c r="K147" s="36" t="b">
        <x:v>0</x:v>
      </x:c>
      <x:c r="L147" s="25" t="b">
        <x:f>G147&lt;'Selection Rules'!$B$4</x:f>
        <x:v>0</x:v>
      </x:c>
      <x:c r="M147" s="25" t="b">
        <x:f>SUMIF('EEZ LME Pairs'!$A$2:$A$351,A147,'EEZ LME Pairs'!$L$2:$L$351)&gt;0</x:f>
        <x:v>0</x:v>
      </x:c>
      <x:c r="N147" s="25" t="b">
        <x:f>SUMIF('EEZ LME Pairs'!$A$2:$A$351,A147,'EEZ LME Pairs'!$M$2:$M$351)&gt;0</x:f>
        <x:v>0</x:v>
      </x:c>
      <x:c r="O147" s="25" t="str"/>
      <x:c r="P147" s="25" t="str"/>
      <x:c r="Q147" s="25" t="str"/>
      <x:c r="R147" s="35" t="n">
        <x:v>0</x:v>
      </x:c>
      <x:c r="S147" s="34" t="n">
        <x:v>0.0036968582773158377</x:v>
      </x:c>
      <x:c r="T147" s="33" t="n">
        <x:v>0.10014922219581125</x:v>
      </x:c>
      <x:c r="U147" s="33" t="n">
        <x:v>0</x:v>
      </x:c>
    </x:row>
    <x:row r="148" ht="18" customHeight="1">
      <x:c r="A148" s="25" t="str">
        <x:v>EEZ_630</x:v>
      </x:c>
      <x:c r="B148" s="25" t="str">
        <x:v>EEZ_630</x:v>
      </x:c>
      <x:c r="C148" s="25" t="str">
        <x:v>Puerto Rico (USA)</x:v>
      </x:c>
      <x:c r="D148" s="25" t="n">
        <x:v>630</x:v>
      </x:c>
      <x:c r="E148" s="32" t="n">
        <x:v>173208.77566717693</x:v>
      </x:c>
      <x:c r="F148" s="32" t="n">
        <x:v>105879.23250434989</x:v>
      </x:c>
      <x:c r="G148" s="34" t="n">
        <x:f>F148/E148</x:f>
        <x:v>0.611280993682435</x:v>
      </x:c>
      <x:c r="H148" s="32" t="n">
        <x:v>0</x:v>
      </x:c>
      <x:c r="I148" s="34" t="n">
        <x:f>H148/E148</x:f>
        <x:v>0</x:v>
      </x:c>
      <x:c r="J148" s="32" t="n">
        <x:v>67329.54326482942</x:v>
      </x:c>
      <x:c r="K148" s="36" t="b">
        <x:v>0</x:v>
      </x:c>
      <x:c r="L148" s="25" t="b">
        <x:f>G148&lt;'Selection Rules'!$B$4</x:f>
        <x:v>0</x:v>
      </x:c>
      <x:c r="M148" s="25" t="b">
        <x:f>SUMIF('EEZ LME Pairs'!$A$2:$A$351,A148,'EEZ LME Pairs'!$L$2:$L$351)&gt;0</x:f>
        <x:v>0</x:v>
      </x:c>
      <x:c r="N148" s="25" t="b">
        <x:f>SUMIF('EEZ LME Pairs'!$A$2:$A$351,A148,'EEZ LME Pairs'!$M$2:$M$351)&gt;0</x:f>
        <x:v>0</x:v>
      </x:c>
      <x:c r="O148" s="25" t="str"/>
      <x:c r="P148" s="25" t="str"/>
      <x:c r="Q148" s="25" t="str"/>
      <x:c r="R148" s="35" t="n">
        <x:v>0</x:v>
      </x:c>
      <x:c r="S148" s="34" t="n">
        <x:v>0.03245264018220641</x:v>
      </x:c>
      <x:c r="T148" s="33" t="n">
        <x:v>0.05308956194876524</x:v>
      </x:c>
      <x:c r="U148" s="33" t="n">
        <x:v>0</x:v>
      </x:c>
    </x:row>
    <x:row r="149" ht="18" customHeight="1">
      <x:c r="A149" s="25" t="str">
        <x:v>EEZ_634</x:v>
      </x:c>
      <x:c r="B149" s="25" t="str">
        <x:v>EEZ_634</x:v>
      </x:c>
      <x:c r="C149" s="25" t="str">
        <x:v>Qatar</x:v>
      </x:c>
      <x:c r="D149" s="25" t="n">
        <x:v>634</x:v>
      </x:c>
      <x:c r="E149" s="32" t="n">
        <x:v>30486.733813287738</x:v>
      </x:c>
      <x:c r="F149" s="32" t="n">
        <x:v>30326.388514823877</x:v>
      </x:c>
      <x:c r="G149" s="34" t="n">
        <x:f>F149/E149</x:f>
        <x:v>0.9947404894389187</x:v>
      </x:c>
      <x:c r="H149" s="32" t="n">
        <x:v>0</x:v>
      </x:c>
      <x:c r="I149" s="34" t="n">
        <x:f>H149/E149</x:f>
        <x:v>0</x:v>
      </x:c>
      <x:c r="J149" s="32" t="n">
        <x:v>160.345418871673</x:v>
      </x:c>
      <x:c r="K149" s="36" t="b">
        <x:v>1</x:v>
      </x:c>
      <x:c r="L149" s="25" t="b">
        <x:f>G149&lt;'Selection Rules'!$B$4</x:f>
        <x:v>0</x:v>
      </x:c>
      <x:c r="M149" s="25" t="b">
        <x:f>SUMIF('EEZ LME Pairs'!$A$2:$A$351,A149,'EEZ LME Pairs'!$L$2:$L$351)&gt;0</x:f>
        <x:v>0</x:v>
      </x:c>
      <x:c r="N149" s="25" t="b">
        <x:f>SUMIF('EEZ LME Pairs'!$A$2:$A$351,A149,'EEZ LME Pairs'!$M$2:$M$351)&gt;0</x:f>
        <x:v>0</x:v>
      </x:c>
      <x:c r="O149" s="25" t="str"/>
      <x:c r="P149" s="25" t="str"/>
      <x:c r="Q149" s="25" t="str"/>
      <x:c r="R149" s="35" t="n">
        <x:v>0</x:v>
      </x:c>
      <x:c r="S149" s="34" t="n">
        <x:v>0.00771290528270668</x:v>
      </x:c>
      <x:c r="T149" s="33" t="n">
        <x:v>0.007753685875455947</x:v>
      </x:c>
      <x:c r="U149" s="33" t="n">
        <x:v>0</x:v>
      </x:c>
    </x:row>
    <x:row r="150" ht="18" customHeight="1">
      <x:c r="A150" s="25" t="str">
        <x:v>EEZ_638</x:v>
      </x:c>
      <x:c r="B150" s="25" t="str">
        <x:v>EEZ_638</x:v>
      </x:c>
      <x:c r="C150" s="25" t="str">
        <x:v>Réunion (France)</x:v>
      </x:c>
      <x:c r="D150" s="25" t="n">
        <x:v>638</x:v>
      </x:c>
      <x:c r="E150" s="32" t="n">
        <x:v>314270.1148263061</x:v>
      </x:c>
      <x:c r="F150" s="32" t="n">
        <x:v>0</x:v>
      </x:c>
      <x:c r="G150" s="34" t="n">
        <x:f>F150/E150</x:f>
        <x:v>0</x:v>
      </x:c>
      <x:c r="H150" s="32" t="n">
        <x:v>1756.6798079846883</x:v>
      </x:c>
      <x:c r="I150" s="34" t="n">
        <x:f>H150/E150</x:f>
        <x:v>0.005589713196100709</x:v>
      </x:c>
      <x:c r="J150" s="32" t="n">
        <x:v>312513.43518020655</x:v>
      </x:c>
      <x:c r="K150" s="36" t="b">
        <x:v>0</x:v>
      </x:c>
      <x:c r="L150" s="25" t="b">
        <x:f>G150&lt;'Selection Rules'!$B$4</x:f>
        <x:v>1</x:v>
      </x:c>
      <x:c r="M150" s="25" t="b">
        <x:f>SUMIF('EEZ LME Pairs'!$A$2:$A$351,A150,'EEZ LME Pairs'!$L$2:$L$351)&gt;0</x:f>
        <x:v>0</x:v>
      </x:c>
      <x:c r="N150" s="25" t="b">
        <x:f>SUMIF('EEZ LME Pairs'!$A$2:$A$351,A150,'EEZ LME Pairs'!$M$2:$M$351)&gt;0</x:f>
        <x:v>0</x:v>
      </x:c>
      <x:c r="O150" s="25" t="str"/>
      <x:c r="P150" s="25" t="str"/>
      <x:c r="Q150" s="25" t="str"/>
      <x:c r="R150" s="35" t="n">
        <x:v>0</x:v>
      </x:c>
      <x:c r="S150" s="34" t="n">
        <x:v>0</x:v>
      </x:c>
      <x:c r="T150" s="33" t="n">
        <x:v>0</x:v>
      </x:c>
      <x:c r="U150" s="33" t="n">
        <x:v>0</x:v>
      </x:c>
    </x:row>
    <x:row r="151" ht="18" customHeight="1">
      <x:c r="A151" s="25" t="str">
        <x:v>EEZ_642</x:v>
      </x:c>
      <x:c r="B151" s="25" t="str">
        <x:v>EEZ_642</x:v>
      </x:c>
      <x:c r="C151" s="25" t="str">
        <x:v>Romania</x:v>
      </x:c>
      <x:c r="D151" s="25" t="n">
        <x:v>642</x:v>
      </x:c>
      <x:c r="E151" s="32" t="n">
        <x:v>30288.91359280861</x:v>
      </x:c>
      <x:c r="F151" s="32" t="n">
        <x:v>30087.015402579334</x:v>
      </x:c>
      <x:c r="G151" s="34" t="n">
        <x:f>F151/E151</x:f>
        <x:v>0.9933342544753004</x:v>
      </x:c>
      <x:c r="H151" s="32" t="n">
        <x:v>0</x:v>
      </x:c>
      <x:c r="I151" s="34" t="n">
        <x:f>H151/E151</x:f>
        <x:v>0</x:v>
      </x:c>
      <x:c r="J151" s="32" t="n">
        <x:v>201.89742731833175</x:v>
      </x:c>
      <x:c r="K151" s="36" t="b">
        <x:v>0</x:v>
      </x:c>
      <x:c r="L151" s="25" t="b">
        <x:f>G151&lt;'Selection Rules'!$B$4</x:f>
        <x:v>0</x:v>
      </x:c>
      <x:c r="M151" s="25" t="b">
        <x:f>SUMIF('EEZ LME Pairs'!$A$2:$A$351,A151,'EEZ LME Pairs'!$L$2:$L$351)&gt;0</x:f>
        <x:v>0</x:v>
      </x:c>
      <x:c r="N151" s="25" t="b">
        <x:f>SUMIF('EEZ LME Pairs'!$A$2:$A$351,A151,'EEZ LME Pairs'!$M$2:$M$351)&gt;0</x:f>
        <x:v>0</x:v>
      </x:c>
      <x:c r="O151" s="25" t="str"/>
      <x:c r="P151" s="25" t="str"/>
      <x:c r="Q151" s="25" t="str"/>
      <x:c r="R151" s="35" t="n">
        <x:v>0</x:v>
      </x:c>
      <x:c r="S151" s="34" t="n">
        <x:v>0.06509448881692273</x:v>
      </x:c>
      <x:c r="T151" s="33" t="n">
        <x:v>0.06553130381203554</x:v>
      </x:c>
      <x:c r="U151" s="33" t="n">
        <x:v>0</x:v>
      </x:c>
    </x:row>
    <x:row r="152" ht="18" customHeight="1">
      <x:c r="A152" s="25" t="str">
        <x:v>EEZ_645</x:v>
      </x:c>
      <x:c r="B152" s="25" t="str">
        <x:v>EEZ_645</x:v>
      </x:c>
      <x:c r="C152" s="25" t="str">
        <x:v>Russia (Barents Sea)</x:v>
      </x:c>
      <x:c r="D152" s="25" t="n">
        <x:v>645</x:v>
      </x:c>
      <x:c r="E152" s="32" t="n">
        <x:v>1198570.6153619662</x:v>
      </x:c>
      <x:c r="F152" s="32" t="n">
        <x:v>1188091.9598354406</x:v>
      </x:c>
      <x:c r="G152" s="34" t="n">
        <x:f>F152/E152</x:f>
        <x:v>0.991257373247582</x:v>
      </x:c>
      <x:c r="H152" s="32" t="n">
        <x:v>1107.140674949402</x:v>
      </x:c>
      <x:c r="I152" s="34" t="n">
        <x:f>H152/E152</x:f>
        <x:v>0.0009237175188172351</x:v>
      </x:c>
      <x:c r="J152" s="32" t="n">
        <x:v>10478.654820641003</x:v>
      </x:c>
      <x:c r="K152" s="36" t="b">
        <x:v>1</x:v>
      </x:c>
      <x:c r="L152" s="25" t="b">
        <x:f>G152&lt;'Selection Rules'!$B$4</x:f>
        <x:v>0</x:v>
      </x:c>
      <x:c r="M152" s="25" t="b">
        <x:f>SUMIF('EEZ LME Pairs'!$A$2:$A$351,A152,'EEZ LME Pairs'!$L$2:$L$351)&gt;0</x:f>
        <x:v>0</x:v>
      </x:c>
      <x:c r="N152" s="25" t="b">
        <x:f>SUMIF('EEZ LME Pairs'!$A$2:$A$351,A152,'EEZ LME Pairs'!$M$2:$M$351)&gt;0</x:f>
        <x:v>0</x:v>
      </x:c>
      <x:c r="O152" s="25" t="str"/>
      <x:c r="P152" s="25" t="str"/>
      <x:c r="Q152" s="25" t="str"/>
      <x:c r="R152" s="35" t="n">
        <x:v>0</x:v>
      </x:c>
      <x:c r="S152" s="34" t="n">
        <x:v>0.5345623528856364</x:v>
      </x:c>
      <x:c r="T152" s="33" t="n">
        <x:v>1.2066691031191978</x:v>
      </x:c>
      <x:c r="U152" s="33" t="n">
        <x:v>0</x:v>
      </x:c>
    </x:row>
    <x:row r="153" ht="18" customHeight="1">
      <x:c r="A153" s="25" t="str">
        <x:v>EEZ_647</x:v>
      </x:c>
      <x:c r="B153" s="25" t="str">
        <x:v>EEZ_647</x:v>
      </x:c>
      <x:c r="C153" s="25" t="str">
        <x:v>Russia (Black Sea)</x:v>
      </x:c>
      <x:c r="D153" s="25" t="n">
        <x:v>647</x:v>
      </x:c>
      <x:c r="E153" s="32" t="n">
        <x:v>157768.95651583862</x:v>
      </x:c>
      <x:c r="F153" s="32" t="n">
        <x:v>154913.88897460504</x:v>
      </x:c>
      <x:c r="G153" s="34" t="n">
        <x:f>F153/E153</x:f>
        <x:v>0.9819034897340723</x:v>
      </x:c>
      <x:c r="H153" s="32" t="n">
        <x:v>0</x:v>
      </x:c>
      <x:c r="I153" s="34" t="n">
        <x:f>H153/E153</x:f>
        <x:v>0</x:v>
      </x:c>
      <x:c r="J153" s="32" t="n">
        <x:v>2855.0654683739795</x:v>
      </x:c>
      <x:c r="K153" s="36" t="b">
        <x:v>0</x:v>
      </x:c>
      <x:c r="L153" s="25" t="b">
        <x:f>G153&lt;'Selection Rules'!$B$4</x:f>
        <x:v>0</x:v>
      </x:c>
      <x:c r="M153" s="25" t="b">
        <x:f>SUMIF('EEZ LME Pairs'!$A$2:$A$351,A153,'EEZ LME Pairs'!$L$2:$L$351)&gt;0</x:f>
        <x:v>0</x:v>
      </x:c>
      <x:c r="N153" s="25" t="b">
        <x:f>SUMIF('EEZ LME Pairs'!$A$2:$A$351,A153,'EEZ LME Pairs'!$M$2:$M$351)&gt;0</x:f>
        <x:v>0</x:v>
      </x:c>
      <x:c r="O153" s="25" t="str"/>
      <x:c r="P153" s="25" t="str"/>
      <x:c r="Q153" s="25" t="str"/>
      <x:c r="R153" s="35" t="n">
        <x:v>0</x:v>
      </x:c>
      <x:c r="S153" s="34" t="n">
        <x:v>0.3351625370118613</x:v>
      </x:c>
      <x:c r="T153" s="33" t="n">
        <x:v>0.3413395924508151</x:v>
      </x:c>
      <x:c r="U153" s="33" t="n">
        <x:v>0</x:v>
      </x:c>
    </x:row>
    <x:row r="154" ht="18" customHeight="1">
      <x:c r="A154" s="25" t="str">
        <x:v>EEZ_648</x:v>
      </x:c>
      <x:c r="B154" s="25" t="str">
        <x:v>EEZ_648</x:v>
      </x:c>
      <x:c r="C154" s="25" t="str">
        <x:v>Russia (Baltic Sea)</x:v>
      </x:c>
      <x:c r="D154" s="25" t="n">
        <x:v>648</x:v>
      </x:c>
      <x:c r="E154" s="32" t="n">
        <x:v>23208.42247971121</x:v>
      </x:c>
      <x:c r="F154" s="32" t="n">
        <x:v>22766.537108993743</x:v>
      </x:c>
      <x:c r="G154" s="34" t="n">
        <x:f>F154/E154</x:f>
        <x:v>0.9809601289745667</x:v>
      </x:c>
      <x:c r="H154" s="32" t="n">
        <x:v>0</x:v>
      </x:c>
      <x:c r="I154" s="34" t="n">
        <x:f>H154/E154</x:f>
        <x:v>0</x:v>
      </x:c>
      <x:c r="J154" s="32" t="n">
        <x:v>441.8847490245466</x:v>
      </x:c>
      <x:c r="K154" s="36" t="b">
        <x:v>1</x:v>
      </x:c>
      <x:c r="L154" s="25" t="b">
        <x:f>G154&lt;'Selection Rules'!$B$4</x:f>
        <x:v>0</x:v>
      </x:c>
      <x:c r="M154" s="25" t="b">
        <x:f>SUMIF('EEZ LME Pairs'!$A$2:$A$351,A154,'EEZ LME Pairs'!$L$2:$L$351)&gt;0</x:f>
        <x:v>0</x:v>
      </x:c>
      <x:c r="N154" s="25" t="b">
        <x:f>SUMIF('EEZ LME Pairs'!$A$2:$A$351,A154,'EEZ LME Pairs'!$M$2:$M$351)&gt;0</x:f>
        <x:v>0</x:v>
      </x:c>
      <x:c r="O154" s="25" t="str"/>
      <x:c r="P154" s="25" t="str"/>
      <x:c r="Q154" s="25" t="str"/>
      <x:c r="R154" s="35" t="n">
        <x:v>0</x:v>
      </x:c>
      <x:c r="S154" s="34" t="n">
        <x:v>0.05742673671822676</x:v>
      </x:c>
      <x:c r="T154" s="33" t="n">
        <x:v>0.058541356597497006</x:v>
      </x:c>
      <x:c r="U154" s="33" t="n">
        <x:v>0</x:v>
      </x:c>
    </x:row>
    <x:row r="155" ht="18" customHeight="1">
      <x:c r="A155" s="25" t="str">
        <x:v>EEZ_649</x:v>
      </x:c>
      <x:c r="B155" s="25" t="str">
        <x:v>EEZ_649</x:v>
      </x:c>
      <x:c r="C155" s="25" t="str">
        <x:v>Russia (Far East)</x:v>
      </x:c>
      <x:c r="D155" s="25" t="n">
        <x:v>649</x:v>
      </x:c>
      <x:c r="E155" s="32" t="n">
        <x:v>3394719.1917649913</x:v>
      </x:c>
      <x:c r="F155" s="32" t="n">
        <x:v>3102306.652266766</x:v>
      </x:c>
      <x:c r="G155" s="34" t="n">
        <x:f>F155/E155</x:f>
        <x:v>0.9138625250042571</x:v>
      </x:c>
      <x:c r="H155" s="32" t="n">
        <x:v>393.2119553592071</x:v>
      </x:c>
      <x:c r="I155" s="34" t="n">
        <x:f>H155/E155</x:f>
        <x:v>0.00011583048056318535</x:v>
      </x:c>
      <x:c r="J155" s="32" t="n">
        <x:v>292120.77867080824</x:v>
      </x:c>
      <x:c r="K155" s="36" t="b">
        <x:v>1</x:v>
      </x:c>
      <x:c r="L155" s="25" t="b">
        <x:f>G155&lt;'Selection Rules'!$B$4</x:f>
        <x:v>0</x:v>
      </x:c>
      <x:c r="M155" s="25" t="b">
        <x:f>SUMIF('EEZ LME Pairs'!$A$2:$A$351,A155,'EEZ LME Pairs'!$L$2:$L$351)&gt;0</x:f>
        <x:v>1</x:v>
      </x:c>
      <x:c r="N155" s="25" t="b">
        <x:f>SUMIF('EEZ LME Pairs'!$A$2:$A$351,A155,'EEZ LME Pairs'!$M$2:$M$351)&gt;0</x:f>
        <x:v>0</x:v>
      </x:c>
      <x:c r="O155" s="25" t="str">
        <x:v>LME_052</x:v>
      </x:c>
      <x:c r="P155" s="25" t="str"/>
      <x:c r="Q155" s="25" t="str">
        <x:v>LME_052</x:v>
      </x:c>
      <x:c r="R155" s="35" t="n">
        <x:v>1</x:v>
      </x:c>
      <x:c r="S155" s="34" t="n">
        <x:v>0.9465661963340963</x:v>
      </x:c>
      <x:c r="T155" s="33" t="n">
        <x:v>6.353221770495612</x:v>
      </x:c>
      <x:c r="U155" s="33" t="n">
        <x:v>2.1706855529441134</x:v>
      </x:c>
    </x:row>
    <x:row r="156" ht="18" customHeight="1">
      <x:c r="A156" s="25" t="str">
        <x:v>EEZ_654</x:v>
      </x:c>
      <x:c r="B156" s="25" t="str">
        <x:v>EEZ_654</x:v>
      </x:c>
      <x:c r="C156" s="25" t="str">
        <x:v>Saint Helena (UK)</x:v>
      </x:c>
      <x:c r="D156" s="25" t="n">
        <x:v>654</x:v>
      </x:c>
      <x:c r="E156" s="32" t="n">
        <x:v>444820.21492670925</x:v>
      </x:c>
      <x:c r="F156" s="32" t="n">
        <x:v>0</x:v>
      </x:c>
      <x:c r="G156" s="34" t="n">
        <x:f>F156/E156</x:f>
        <x:v>0</x:v>
      </x:c>
      <x:c r="H156" s="32" t="n">
        <x:v>1.3809328523694548</x:v>
      </x:c>
      <x:c r="I156" s="34" t="n">
        <x:f>H156/E156</x:f>
        <x:v>0.0000031044741359090078</x:v>
      </x:c>
      <x:c r="J156" s="32" t="n">
        <x:v>444818.8339896482</x:v>
      </x:c>
      <x:c r="K156" s="36" t="b">
        <x:v>0</x:v>
      </x:c>
      <x:c r="L156" s="25" t="b">
        <x:f>G156&lt;'Selection Rules'!$B$4</x:f>
        <x:v>1</x:v>
      </x:c>
      <x:c r="M156" s="25" t="b">
        <x:f>SUMIF('EEZ LME Pairs'!$A$2:$A$351,A156,'EEZ LME Pairs'!$L$2:$L$351)&gt;0</x:f>
        <x:v>0</x:v>
      </x:c>
      <x:c r="N156" s="25" t="b">
        <x:f>SUMIF('EEZ LME Pairs'!$A$2:$A$351,A156,'EEZ LME Pairs'!$M$2:$M$351)&gt;0</x:f>
        <x:v>0</x:v>
      </x:c>
      <x:c r="O156" s="25" t="str"/>
      <x:c r="P156" s="25" t="str"/>
      <x:c r="Q156" s="25" t="str"/>
      <x:c r="R156" s="35" t="n">
        <x:v>0</x:v>
      </x:c>
      <x:c r="S156" s="34" t="n">
        <x:v>0</x:v>
      </x:c>
      <x:c r="T156" s="33" t="n">
        <x:v>0</x:v>
      </x:c>
      <x:c r="U156" s="33" t="n">
        <x:v>0</x:v>
      </x:c>
    </x:row>
    <x:row r="157" ht="18" customHeight="1">
      <x:c r="A157" s="25" t="str">
        <x:v>EEZ_659</x:v>
      </x:c>
      <x:c r="B157" s="25" t="str">
        <x:v>EEZ_659</x:v>
      </x:c>
      <x:c r="C157" s="25" t="str">
        <x:v>Saint Kitts &amp; Nevis</x:v>
      </x:c>
      <x:c r="D157" s="25" t="n">
        <x:v>659</x:v>
      </x:c>
      <x:c r="E157" s="32" t="n">
        <x:v>9581.113284239815</x:v>
      </x:c>
      <x:c r="F157" s="32" t="n">
        <x:v>8956.559342805063</x:v>
      </x:c>
      <x:c r="G157" s="34" t="n">
        <x:f>F157/E157</x:f>
        <x:v>0.9348140531370093</x:v>
      </x:c>
      <x:c r="H157" s="32" t="n">
        <x:v>0</x:v>
      </x:c>
      <x:c r="I157" s="34" t="n">
        <x:f>H157/E157</x:f>
        <x:v>0</x:v>
      </x:c>
      <x:c r="J157" s="32" t="n">
        <x:v>624.5541028934906</x:v>
      </x:c>
      <x:c r="K157" s="36" t="b">
        <x:v>0</x:v>
      </x:c>
      <x:c r="L157" s="25" t="b">
        <x:f>G157&lt;'Selection Rules'!$B$4</x:f>
        <x:v>0</x:v>
      </x:c>
      <x:c r="M157" s="25" t="b">
        <x:f>SUMIF('EEZ LME Pairs'!$A$2:$A$351,A157,'EEZ LME Pairs'!$L$2:$L$351)&gt;0</x:f>
        <x:v>0</x:v>
      </x:c>
      <x:c r="N157" s="25" t="b">
        <x:f>SUMIF('EEZ LME Pairs'!$A$2:$A$351,A157,'EEZ LME Pairs'!$M$2:$M$351)&gt;0</x:f>
        <x:v>0</x:v>
      </x:c>
      <x:c r="O157" s="25" t="str"/>
      <x:c r="P157" s="25" t="str"/>
      <x:c r="Q157" s="25" t="str"/>
      <x:c r="R157" s="35" t="n">
        <x:v>0</x:v>
      </x:c>
      <x:c r="S157" s="34" t="n">
        <x:v>0.0027452408819707897</x:v>
      </x:c>
      <x:c r="T157" s="33" t="n">
        <x:v>0.0029366705311697308</x:v>
      </x:c>
      <x:c r="U157" s="33" t="n">
        <x:v>0</x:v>
      </x:c>
    </x:row>
    <x:row r="158" ht="18" customHeight="1">
      <x:c r="A158" s="25" t="str">
        <x:v>EEZ_660</x:v>
      </x:c>
      <x:c r="B158" s="25" t="str">
        <x:v>EEZ_660</x:v>
      </x:c>
      <x:c r="C158" s="25" t="str">
        <x:v>Anguilla (UK)</x:v>
      </x:c>
      <x:c r="D158" s="25" t="n">
        <x:v>660</x:v>
      </x:c>
      <x:c r="E158" s="32" t="n">
        <x:v>90163.04219307765</x:v>
      </x:c>
      <x:c r="F158" s="32" t="n">
        <x:v>707.7761277000692</x:v>
      </x:c>
      <x:c r="G158" s="34" t="n">
        <x:f>F158/E158</x:f>
        <x:v>0.007849958369687856</x:v>
      </x:c>
      <x:c r="H158" s="32" t="n">
        <x:v>130.87793453444607</x:v>
      </x:c>
      <x:c r="I158" s="34" t="n">
        <x:f>H158/E158</x:f>
        <x:v>0.001451569638191449</x:v>
      </x:c>
      <x:c r="J158" s="32" t="n">
        <x:v>89324.38839127119</x:v>
      </x:c>
      <x:c r="K158" s="36" t="b">
        <x:v>0</x:v>
      </x:c>
      <x:c r="L158" s="25" t="b">
        <x:f>G158&lt;'Selection Rules'!$B$4</x:f>
        <x:v>1</x:v>
      </x:c>
      <x:c r="M158" s="25" t="b">
        <x:f>SUMIF('EEZ LME Pairs'!$A$2:$A$351,A158,'EEZ LME Pairs'!$L$2:$L$351)&gt;0</x:f>
        <x:v>0</x:v>
      </x:c>
      <x:c r="N158" s="25" t="b">
        <x:f>SUMIF('EEZ LME Pairs'!$A$2:$A$351,A158,'EEZ LME Pairs'!$M$2:$M$351)&gt;0</x:f>
        <x:v>0</x:v>
      </x:c>
      <x:c r="O158" s="25" t="str"/>
      <x:c r="P158" s="25" t="str"/>
      <x:c r="Q158" s="25" t="str"/>
      <x:c r="R158" s="35" t="n">
        <x:v>0</x:v>
      </x:c>
      <x:c r="S158" s="34" t="n">
        <x:v>0.00021693776445595283</x:v>
      </x:c>
      <x:c r="T158" s="33" t="n">
        <x:v>0.02763553056454987</x:v>
      </x:c>
      <x:c r="U158" s="33" t="n">
        <x:v>0</x:v>
      </x:c>
    </x:row>
    <x:row r="159" ht="18" customHeight="1">
      <x:c r="A159" s="25" t="str">
        <x:v>EEZ_662</x:v>
      </x:c>
      <x:c r="B159" s="25" t="str">
        <x:v>EEZ_662</x:v>
      </x:c>
      <x:c r="C159" s="25" t="str">
        <x:v>Saint Lucia</x:v>
      </x:c>
      <x:c r="D159" s="25" t="n">
        <x:v>662</x:v>
      </x:c>
      <x:c r="E159" s="32" t="n">
        <x:v>15535.13994713363</x:v>
      </x:c>
      <x:c r="F159" s="32" t="n">
        <x:v>15513.995011977093</x:v>
      </x:c>
      <x:c r="G159" s="34" t="n">
        <x:f>F159/E159</x:f>
        <x:v>0.9986388963840369</x:v>
      </x:c>
      <x:c r="H159" s="32" t="n">
        <x:v>0</x:v>
      </x:c>
      <x:c r="I159" s="34" t="n">
        <x:f>H159/E159</x:f>
        <x:v>0</x:v>
      </x:c>
      <x:c r="J159" s="32" t="n">
        <x:v>21.144941528332122</x:v>
      </x:c>
      <x:c r="K159" s="36" t="b">
        <x:v>0</x:v>
      </x:c>
      <x:c r="L159" s="25" t="b">
        <x:f>G159&lt;'Selection Rules'!$B$4</x:f>
        <x:v>0</x:v>
      </x:c>
      <x:c r="M159" s="25" t="b">
        <x:f>SUMIF('EEZ LME Pairs'!$A$2:$A$351,A159,'EEZ LME Pairs'!$L$2:$L$351)&gt;0</x:f>
        <x:v>0</x:v>
      </x:c>
      <x:c r="N159" s="25" t="b">
        <x:f>SUMIF('EEZ LME Pairs'!$A$2:$A$351,A159,'EEZ LME Pairs'!$M$2:$M$351)&gt;0</x:f>
        <x:v>0</x:v>
      </x:c>
      <x:c r="O159" s="25" t="str"/>
      <x:c r="P159" s="25" t="str"/>
      <x:c r="Q159" s="25" t="str"/>
      <x:c r="R159" s="35" t="n">
        <x:v>0</x:v>
      </x:c>
      <x:c r="S159" s="34" t="n">
        <x:v>0.004755135506781779</x:v>
      </x:c>
      <x:c r="T159" s="33" t="n">
        <x:v>0.004761616560299833</x:v>
      </x:c>
      <x:c r="U159" s="33" t="n">
        <x:v>0</x:v>
      </x:c>
    </x:row>
    <x:row r="160" ht="18" customHeight="1">
      <x:c r="A160" s="25" t="str">
        <x:v>EEZ_666</x:v>
      </x:c>
      <x:c r="B160" s="25" t="str">
        <x:v>EEZ_666</x:v>
      </x:c>
      <x:c r="C160" s="25" t="str">
        <x:v>Saint Pierre &amp; Miquelon (France)</x:v>
      </x:c>
      <x:c r="D160" s="25" t="n">
        <x:v>666</x:v>
      </x:c>
      <x:c r="E160" s="32" t="n">
        <x:v>12355.915938262144</x:v>
      </x:c>
      <x:c r="F160" s="32" t="n">
        <x:v>9787.339435323342</x:v>
      </x:c>
      <x:c r="G160" s="34" t="n">
        <x:f>F160/E160</x:f>
        <x:v>0.7921176774127462</x:v>
      </x:c>
      <x:c r="H160" s="32" t="n">
        <x:v>0</x:v>
      </x:c>
      <x:c r="I160" s="34" t="n">
        <x:f>H160/E160</x:f>
        <x:v>0</x:v>
      </x:c>
      <x:c r="J160" s="32" t="n">
        <x:v>2568.5773209517224</x:v>
      </x:c>
      <x:c r="K160" s="36" t="b">
        <x:v>0</x:v>
      </x:c>
      <x:c r="L160" s="25" t="b">
        <x:f>G160&lt;'Selection Rules'!$B$4</x:f>
        <x:v>0</x:v>
      </x:c>
      <x:c r="M160" s="25" t="b">
        <x:f>SUMIF('EEZ LME Pairs'!$A$2:$A$351,A160,'EEZ LME Pairs'!$L$2:$L$351)&gt;0</x:f>
        <x:v>0</x:v>
      </x:c>
      <x:c r="N160" s="25" t="b">
        <x:f>SUMIF('EEZ LME Pairs'!$A$2:$A$351,A160,'EEZ LME Pairs'!$M$2:$M$351)&gt;0</x:f>
        <x:v>0</x:v>
      </x:c>
      <x:c r="O160" s="25" t="str"/>
      <x:c r="P160" s="25" t="str"/>
      <x:c r="Q160" s="25" t="str"/>
      <x:c r="R160" s="35" t="n">
        <x:v>0</x:v>
      </x:c>
      <x:c r="S160" s="34" t="n">
        <x:v>0.00950342091543043</x:v>
      </x:c>
      <x:c r="T160" s="33" t="n">
        <x:v>0.043410344033265366</x:v>
      </x:c>
      <x:c r="U160" s="33" t="n">
        <x:v>0</x:v>
      </x:c>
    </x:row>
    <x:row r="161" ht="18" customHeight="1">
      <x:c r="A161" s="25" t="str">
        <x:v>EEZ_670</x:v>
      </x:c>
      <x:c r="B161" s="25" t="str">
        <x:v>EEZ_670</x:v>
      </x:c>
      <x:c r="C161" s="25" t="str">
        <x:v>Saint Vincent &amp; the Grenadines</x:v>
      </x:c>
      <x:c r="D161" s="25" t="n">
        <x:v>670</x:v>
      </x:c>
      <x:c r="E161" s="32" t="n">
        <x:v>36476.16388194662</x:v>
      </x:c>
      <x:c r="F161" s="32" t="n">
        <x:v>36467.35634718342</x:v>
      </x:c>
      <x:c r="G161" s="34" t="n">
        <x:f>F161/E161</x:f>
        <x:v>0.9997585399936325</x:v>
      </x:c>
      <x:c r="H161" s="32" t="n">
        <x:v>0</x:v>
      </x:c>
      <x:c r="I161" s="34" t="n">
        <x:f>H161/E161</x:f>
        <x:v>0</x:v>
      </x:c>
      <x:c r="J161" s="32" t="n">
        <x:v>8.807466945757378</x:v>
      </x:c>
      <x:c r="K161" s="36" t="b">
        <x:v>0</x:v>
      </x:c>
      <x:c r="L161" s="25" t="b">
        <x:f>G161&lt;'Selection Rules'!$B$4</x:f>
        <x:v>0</x:v>
      </x:c>
      <x:c r="M161" s="25" t="b">
        <x:f>SUMIF('EEZ LME Pairs'!$A$2:$A$351,A161,'EEZ LME Pairs'!$L$2:$L$351)&gt;0</x:f>
        <x:v>0</x:v>
      </x:c>
      <x:c r="N161" s="25" t="b">
        <x:f>SUMIF('EEZ LME Pairs'!$A$2:$A$351,A161,'EEZ LME Pairs'!$M$2:$M$351)&gt;0</x:f>
        <x:v>0</x:v>
      </x:c>
      <x:c r="O161" s="25" t="str"/>
      <x:c r="P161" s="25" t="str"/>
      <x:c r="Q161" s="25" t="str"/>
      <x:c r="R161" s="35" t="n">
        <x:v>0</x:v>
      </x:c>
      <x:c r="S161" s="34" t="n">
        <x:v>0.011177470462706875</x:v>
      </x:c>
      <x:c r="T161" s="33" t="n">
        <x:v>0.011180170026632696</x:v>
      </x:c>
      <x:c r="U161" s="33" t="n">
        <x:v>0</x:v>
      </x:c>
    </x:row>
    <x:row r="162" ht="18" customHeight="1">
      <x:c r="A162" s="25" t="str">
        <x:v>EEZ_678</x:v>
      </x:c>
      <x:c r="B162" s="25" t="str">
        <x:v>EEZ_678</x:v>
      </x:c>
      <x:c r="C162" s="25" t="str">
        <x:v>Sao Tome &amp; Principe</x:v>
      </x:c>
      <x:c r="D162" s="25" t="n">
        <x:v>678</x:v>
      </x:c>
      <x:c r="E162" s="32" t="n">
        <x:v>165124.14631917796</x:v>
      </x:c>
      <x:c r="F162" s="32" t="n">
        <x:v>133704.177135771</x:v>
      </x:c>
      <x:c r="G162" s="34" t="n">
        <x:f>F162/E162</x:f>
        <x:v>0.8097191120511624</x:v>
      </x:c>
      <x:c r="H162" s="32" t="n">
        <x:v>0</x:v>
      </x:c>
      <x:c r="I162" s="34" t="n">
        <x:f>H162/E162</x:f>
        <x:v>0</x:v>
      </x:c>
      <x:c r="J162" s="32" t="n">
        <x:v>31419.96918984567</x:v>
      </x:c>
      <x:c r="K162" s="36" t="b">
        <x:v>0</x:v>
      </x:c>
      <x:c r="L162" s="25" t="b">
        <x:f>G162&lt;'Selection Rules'!$B$4</x:f>
        <x:v>0</x:v>
      </x:c>
      <x:c r="M162" s="25" t="b">
        <x:f>SUMIF('EEZ LME Pairs'!$A$2:$A$351,A162,'EEZ LME Pairs'!$L$2:$L$351)&gt;0</x:f>
        <x:v>0</x:v>
      </x:c>
      <x:c r="N162" s="25" t="b">
        <x:f>SUMIF('EEZ LME Pairs'!$A$2:$A$351,A162,'EEZ LME Pairs'!$M$2:$M$351)&gt;0</x:f>
        <x:v>0</x:v>
      </x:c>
      <x:c r="O162" s="25" t="str"/>
      <x:c r="P162" s="25" t="str"/>
      <x:c r="Q162" s="25" t="str"/>
      <x:c r="R162" s="35" t="n">
        <x:v>0</x:v>
      </x:c>
      <x:c r="S162" s="34" t="n">
        <x:v>0.06968511811766628</x:v>
      </x:c>
      <x:c r="T162" s="33" t="n">
        <x:v>0.08606085379551126</x:v>
      </x:c>
      <x:c r="U162" s="33" t="n">
        <x:v>0</x:v>
      </x:c>
    </x:row>
    <x:row r="163" ht="18" customHeight="1">
      <x:c r="A163" s="25" t="str">
        <x:v>EEZ_683</x:v>
      </x:c>
      <x:c r="B163" s="25" t="str">
        <x:v>EEZ_683</x:v>
      </x:c>
      <x:c r="C163" s="25" t="str">
        <x:v>Saudi Arabia (Red Sea)</x:v>
      </x:c>
      <x:c r="D163" s="25" t="n">
        <x:v>683</x:v>
      </x:c>
      <x:c r="E163" s="32" t="n">
        <x:v>190695.09681524482</x:v>
      </x:c>
      <x:c r="F163" s="32" t="n">
        <x:v>189200.42139404238</x:v>
      </x:c>
      <x:c r="G163" s="34" t="n">
        <x:f>F163/E163</x:f>
        <x:v>0.9921619619687938</x:v>
      </x:c>
      <x:c r="H163" s="32" t="n">
        <x:v>0</x:v>
      </x:c>
      <x:c r="I163" s="34" t="n">
        <x:f>H163/E163</x:f>
        <x:v>0</x:v>
      </x:c>
      <x:c r="J163" s="32" t="n">
        <x:v>1494.6796836849396</x:v>
      </x:c>
      <x:c r="K163" s="36" t="b">
        <x:v>1</x:v>
      </x:c>
      <x:c r="L163" s="25" t="b">
        <x:f>G163&lt;'Selection Rules'!$B$4</x:f>
        <x:v>0</x:v>
      </x:c>
      <x:c r="M163" s="25" t="b">
        <x:f>SUMIF('EEZ LME Pairs'!$A$2:$A$351,A163,'EEZ LME Pairs'!$L$2:$L$351)&gt;0</x:f>
        <x:v>0</x:v>
      </x:c>
      <x:c r="N163" s="25" t="b">
        <x:f>SUMIF('EEZ LME Pairs'!$A$2:$A$351,A163,'EEZ LME Pairs'!$M$2:$M$351)&gt;0</x:f>
        <x:v>0</x:v>
      </x:c>
      <x:c r="O163" s="25" t="str"/>
      <x:c r="P163" s="25" t="str"/>
      <x:c r="Q163" s="25" t="str"/>
      <x:c r="R163" s="35" t="n">
        <x:v>0</x:v>
      </x:c>
      <x:c r="S163" s="34" t="n">
        <x:v>0.41043969936857444</x:v>
      </x:c>
      <x:c r="T163" s="33" t="n">
        <x:v>0.41368215583887086</x:v>
      </x:c>
      <x:c r="U163" s="33" t="n">
        <x:v>0</x:v>
      </x:c>
    </x:row>
    <x:row r="164" ht="18" customHeight="1">
      <x:c r="A164" s="25" t="str">
        <x:v>EEZ_684</x:v>
      </x:c>
      <x:c r="B164" s="25" t="str">
        <x:v>EEZ_684</x:v>
      </x:c>
      <x:c r="C164" s="25" t="str">
        <x:v>Saudi Arabia (Persian Gulf)</x:v>
      </x:c>
      <x:c r="D164" s="25" t="n">
        <x:v>684</x:v>
      </x:c>
      <x:c r="E164" s="32" t="n">
        <x:v>33918.15090195135</x:v>
      </x:c>
      <x:c r="F164" s="32" t="n">
        <x:v>33662.359168130795</x:v>
      </x:c>
      <x:c r="G164" s="34" t="n">
        <x:f>F164/E164</x:f>
        <x:v>0.99245855900105</x:v>
      </x:c>
      <x:c r="H164" s="32" t="n">
        <x:v>0</x:v>
      </x:c>
      <x:c r="I164" s="34" t="n">
        <x:f>H164/E164</x:f>
        <x:v>0</x:v>
      </x:c>
      <x:c r="J164" s="32" t="n">
        <x:v>255.78845530965944</x:v>
      </x:c>
      <x:c r="K164" s="36" t="b">
        <x:v>1</x:v>
      </x:c>
      <x:c r="L164" s="25" t="b">
        <x:f>G164&lt;'Selection Rules'!$B$4</x:f>
        <x:v>0</x:v>
      </x:c>
      <x:c r="M164" s="25" t="b">
        <x:f>SUMIF('EEZ LME Pairs'!$A$2:$A$351,A164,'EEZ LME Pairs'!$L$2:$L$351)&gt;0</x:f>
        <x:v>0</x:v>
      </x:c>
      <x:c r="N164" s="25" t="b">
        <x:f>SUMIF('EEZ LME Pairs'!$A$2:$A$351,A164,'EEZ LME Pairs'!$M$2:$M$351)&gt;0</x:f>
        <x:v>0</x:v>
      </x:c>
      <x:c r="O164" s="25" t="str"/>
      <x:c r="P164" s="25" t="str"/>
      <x:c r="Q164" s="25" t="str"/>
      <x:c r="R164" s="35" t="n">
        <x:v>0</x:v>
      </x:c>
      <x:c r="S164" s="34" t="n">
        <x:v>0.008561342137041256</x:v>
      </x:c>
      <x:c r="T164" s="33" t="n">
        <x:v>0.008626397605617505</x:v>
      </x:c>
      <x:c r="U164" s="33" t="n">
        <x:v>0</x:v>
      </x:c>
    </x:row>
    <x:row r="165" ht="18" customHeight="1">
      <x:c r="A165" s="25" t="str">
        <x:v>EEZ_686</x:v>
      </x:c>
      <x:c r="B165" s="25" t="str">
        <x:v>EEZ_686</x:v>
      </x:c>
      <x:c r="C165" s="25" t="str">
        <x:v>Senegal</x:v>
      </x:c>
      <x:c r="D165" s="25" t="n">
        <x:v>686</x:v>
      </x:c>
      <x:c r="E165" s="32" t="n">
        <x:v>186974.17661936954</x:v>
      </x:c>
      <x:c r="F165" s="32" t="n">
        <x:v>175776.69333347553</x:v>
      </x:c>
      <x:c r="G165" s="34" t="n">
        <x:f>F165/E165</x:f>
        <x:v>0.9401121401449509</x:v>
      </x:c>
      <x:c r="H165" s="32" t="n">
        <x:v>157.16908334067045</x:v>
      </x:c>
      <x:c r="I165" s="34" t="n">
        <x:f>H165/E165</x:f>
        <x:v>0.0008405924613890696</x:v>
      </x:c>
      <x:c r="J165" s="32" t="n">
        <x:v>11040.3136686367</x:v>
      </x:c>
      <x:c r="K165" s="36" t="b">
        <x:v>1</x:v>
      </x:c>
      <x:c r="L165" s="25" t="b">
        <x:f>G165&lt;'Selection Rules'!$B$4</x:f>
        <x:v>0</x:v>
      </x:c>
      <x:c r="M165" s="25" t="b">
        <x:f>SUMIF('EEZ LME Pairs'!$A$2:$A$351,A165,'EEZ LME Pairs'!$L$2:$L$351)&gt;0</x:f>
        <x:v>0</x:v>
      </x:c>
      <x:c r="N165" s="25" t="b">
        <x:f>SUMIF('EEZ LME Pairs'!$A$2:$A$351,A165,'EEZ LME Pairs'!$M$2:$M$351)&gt;0</x:f>
        <x:v>0</x:v>
      </x:c>
      <x:c r="O165" s="25" t="str"/>
      <x:c r="P165" s="25" t="str"/>
      <x:c r="Q165" s="25" t="str"/>
      <x:c r="R165" s="35" t="n">
        <x:v>0</x:v>
      </x:c>
      <x:c r="S165" s="34" t="n">
        <x:v>0.12413152195670664</x:v>
      </x:c>
      <x:c r="T165" s="33" t="n">
        <x:v>0.16645081325061</x:v>
      </x:c>
      <x:c r="U165" s="33" t="n">
        <x:v>0</x:v>
      </x:c>
    </x:row>
    <x:row r="166" ht="18" customHeight="1">
      <x:c r="A166" s="25" t="str">
        <x:v>EEZ_690</x:v>
      </x:c>
      <x:c r="B166" s="25" t="str">
        <x:v>EEZ_690</x:v>
      </x:c>
      <x:c r="C166" s="25" t="str">
        <x:v>Seychelles</x:v>
      </x:c>
      <x:c r="D166" s="25" t="n">
        <x:v>690</x:v>
      </x:c>
      <x:c r="E166" s="32" t="n">
        <x:v>1335619.808491177</x:v>
      </x:c>
      <x:c r="F166" s="32" t="n">
        <x:v>45978.963965862</x:v>
      </x:c>
      <x:c r="G166" s="34" t="n">
        <x:f>F166/E166</x:f>
        <x:v>0.03442518872028674</x:v>
      </x:c>
      <x:c r="H166" s="32" t="n">
        <x:v>53.24106821584195</x:v>
      </x:c>
      <x:c r="I166" s="34" t="n">
        <x:f>H166/E166</x:f>
        <x:v>0.00003986244279799004</x:v>
      </x:c>
      <x:c r="J166" s="32" t="n">
        <x:v>1289608.720500212</x:v>
      </x:c>
      <x:c r="K166" s="36" t="b">
        <x:v>0</x:v>
      </x:c>
      <x:c r="L166" s="25" t="b">
        <x:f>G166&lt;'Selection Rules'!$B$4</x:f>
        <x:v>1</x:v>
      </x:c>
      <x:c r="M166" s="25" t="b">
        <x:f>SUMIF('EEZ LME Pairs'!$A$2:$A$351,A166,'EEZ LME Pairs'!$L$2:$L$351)&gt;0</x:f>
        <x:v>0</x:v>
      </x:c>
      <x:c r="N166" s="25" t="b">
        <x:f>SUMIF('EEZ LME Pairs'!$A$2:$A$351,A166,'EEZ LME Pairs'!$M$2:$M$351)&gt;0</x:f>
        <x:v>0</x:v>
      </x:c>
      <x:c r="O166" s="25" t="str"/>
      <x:c r="P166" s="25" t="str"/>
      <x:c r="Q166" s="25" t="str"/>
      <x:c r="R166" s="35" t="n">
        <x:v>0</x:v>
      </x:c>
      <x:c r="S166" s="34" t="n">
        <x:v>0.014153085634798128</x:v>
      </x:c>
      <x:c r="T166" s="33" t="n">
        <x:v>1.5888109950810854</x:v>
      </x:c>
      <x:c r="U166" s="33" t="n">
        <x:v>0</x:v>
      </x:c>
    </x:row>
    <x:row r="167" ht="18" customHeight="1">
      <x:c r="A167" s="25" t="str">
        <x:v>EEZ_694</x:v>
      </x:c>
      <x:c r="B167" s="25" t="str">
        <x:v>EEZ_694</x:v>
      </x:c>
      <x:c r="C167" s="25" t="str">
        <x:v>Sierra Leone</x:v>
      </x:c>
      <x:c r="D167" s="25" t="n">
        <x:v>694</x:v>
      </x:c>
      <x:c r="E167" s="32" t="n">
        <x:v>159258.87998501462</x:v>
      </x:c>
      <x:c r="F167" s="32" t="n">
        <x:v>159003.43552213832</x:v>
      </x:c>
      <x:c r="G167" s="34" t="n">
        <x:f>F167/E167</x:f>
        <x:v>0.9983960425760853</x:v>
      </x:c>
      <x:c r="H167" s="32" t="n">
        <x:v>128.49753384306769</x:v>
      </x:c>
      <x:c r="I167" s="34" t="n">
        <x:f>H167/E167</x:f>
        <x:v>0.0008068469014422216</x:v>
      </x:c>
      <x:c r="J167" s="32" t="n">
        <x:v>255.4450278366868</x:v>
      </x:c>
      <x:c r="K167" s="36" t="b">
        <x:v>1</x:v>
      </x:c>
      <x:c r="L167" s="25" t="b">
        <x:f>G167&lt;'Selection Rules'!$B$4</x:f>
        <x:v>0</x:v>
      </x:c>
      <x:c r="M167" s="25" t="b">
        <x:f>SUMIF('EEZ LME Pairs'!$A$2:$A$351,A167,'EEZ LME Pairs'!$L$2:$L$351)&gt;0</x:f>
        <x:v>0</x:v>
      </x:c>
      <x:c r="N167" s="25" t="b">
        <x:f>SUMIF('EEZ LME Pairs'!$A$2:$A$351,A167,'EEZ LME Pairs'!$M$2:$M$351)&gt;0</x:f>
        <x:v>0</x:v>
      </x:c>
      <x:c r="O167" s="25" t="str"/>
      <x:c r="P167" s="25" t="str"/>
      <x:c r="Q167" s="25" t="str"/>
      <x:c r="R167" s="35" t="n">
        <x:v>0</x:v>
      </x:c>
      <x:c r="S167" s="34" t="n">
        <x:v>0.08287080794957881</x:v>
      </x:c>
      <x:c r="T167" s="33" t="n">
        <x:v>0.08300394273975042</x:v>
      </x:c>
      <x:c r="U167" s="33" t="n">
        <x:v>0</x:v>
      </x:c>
    </x:row>
    <x:row r="168" ht="18" customHeight="1">
      <x:c r="A168" s="25" t="str">
        <x:v>EEZ_702</x:v>
      </x:c>
      <x:c r="B168" s="25" t="str">
        <x:v>EEZ_702</x:v>
      </x:c>
      <x:c r="C168" s="25" t="str">
        <x:v>Singapore</x:v>
      </x:c>
      <x:c r="D168" s="25" t="n">
        <x:v>702</x:v>
      </x:c>
      <x:c r="E168" s="32" t="n">
        <x:v>918.0786211586919</x:v>
      </x:c>
      <x:c r="F168" s="32" t="n">
        <x:v>873.132884928453</x:v>
      </x:c>
      <x:c r="G168" s="34" t="n">
        <x:f>F168/E168</x:f>
        <x:v>0.9510436958291071</x:v>
      </x:c>
      <x:c r="H168" s="32" t="n">
        <x:v>0</x:v>
      </x:c>
      <x:c r="I168" s="34" t="n">
        <x:f>H168/E168</x:f>
        <x:v>0</x:v>
      </x:c>
      <x:c r="J168" s="32" t="n">
        <x:v>44.94574980681408</x:v>
      </x:c>
      <x:c r="K168" s="36" t="b">
        <x:v>1</x:v>
      </x:c>
      <x:c r="L168" s="25" t="b">
        <x:f>G168&lt;'Selection Rules'!$B$4</x:f>
        <x:v>0</x:v>
      </x:c>
      <x:c r="M168" s="25" t="b">
        <x:f>SUMIF('EEZ LME Pairs'!$A$2:$A$351,A168,'EEZ LME Pairs'!$L$2:$L$351)&gt;0</x:f>
        <x:v>0</x:v>
      </x:c>
      <x:c r="N168" s="25" t="b">
        <x:f>SUMIF('EEZ LME Pairs'!$A$2:$A$351,A168,'EEZ LME Pairs'!$M$2:$M$351)&gt;0</x:f>
        <x:v>0</x:v>
      </x:c>
      <x:c r="O168" s="25" t="str"/>
      <x:c r="P168" s="25" t="str"/>
      <x:c r="Q168" s="25" t="str"/>
      <x:c r="R168" s="35" t="n">
        <x:v>0</x:v>
      </x:c>
      <x:c r="S168" s="34" t="n">
        <x:v>0.00027588670731427825</x:v>
      </x:c>
      <x:c r="T168" s="33" t="n">
        <x:v>0.000290088361369941</x:v>
      </x:c>
      <x:c r="U168" s="33" t="n">
        <x:v>0</x:v>
      </x:c>
    </x:row>
    <x:row r="169" ht="18" customHeight="1">
      <x:c r="A169" s="25" t="str">
        <x:v>EEZ_704</x:v>
      </x:c>
      <x:c r="B169" s="25" t="str">
        <x:v>EEZ_704</x:v>
      </x:c>
      <x:c r="C169" s="25" t="str">
        <x:v>Viet Nam</x:v>
      </x:c>
      <x:c r="D169" s="25" t="n">
        <x:v>704</x:v>
      </x:c>
      <x:c r="E169" s="32" t="n">
        <x:v>1441177.9830089605</x:v>
      </x:c>
      <x:c r="F169" s="32" t="n">
        <x:v>1439529.2117071673</x:v>
      </x:c>
      <x:c r="G169" s="34" t="n">
        <x:f>F169/E169</x:f>
        <x:v>0.9988559558075188</x:v>
      </x:c>
      <x:c r="H169" s="32" t="n">
        <x:v>0</x:v>
      </x:c>
      <x:c r="I169" s="34" t="n">
        <x:f>H169/E169</x:f>
        <x:v>0</x:v>
      </x:c>
      <x:c r="J169" s="32" t="n">
        <x:v>1648.769744372106</x:v>
      </x:c>
      <x:c r="K169" s="36" t="b">
        <x:v>1</x:v>
      </x:c>
      <x:c r="L169" s="25" t="b">
        <x:f>G169&lt;'Selection Rules'!$B$4</x:f>
        <x:v>0</x:v>
      </x:c>
      <x:c r="M169" s="25" t="b">
        <x:f>SUMIF('EEZ LME Pairs'!$A$2:$A$351,A169,'EEZ LME Pairs'!$L$2:$L$351)&gt;0</x:f>
        <x:v>0</x:v>
      </x:c>
      <x:c r="N169" s="25" t="b">
        <x:f>SUMIF('EEZ LME Pairs'!$A$2:$A$351,A169,'EEZ LME Pairs'!$M$2:$M$351)&gt;0</x:f>
        <x:v>0</x:v>
      </x:c>
      <x:c r="O169" s="25" t="str"/>
      <x:c r="P169" s="25" t="str"/>
      <x:c r="Q169" s="25" t="str"/>
      <x:c r="R169" s="35" t="n">
        <x:v>0</x:v>
      </x:c>
      <x:c r="S169" s="34" t="n">
        <x:v>0.43258915878128645</x:v>
      </x:c>
      <x:c r="T169" s="33" t="n">
        <x:v>3.721000622578814</x:v>
      </x:c>
      <x:c r="U169" s="33" t="n">
        <x:v>0</x:v>
      </x:c>
    </x:row>
    <x:row r="170" ht="18" customHeight="1">
      <x:c r="A170" s="25" t="str">
        <x:v>EEZ_705</x:v>
      </x:c>
      <x:c r="B170" s="25" t="str">
        <x:v>EEZ_705</x:v>
      </x:c>
      <x:c r="C170" s="25" t="str">
        <x:v>Slovenia</x:v>
      </x:c>
      <x:c r="D170" s="25" t="n">
        <x:v>705</x:v>
      </x:c>
      <x:c r="E170" s="32" t="n">
        <x:v>141.2641568861313</x:v>
      </x:c>
      <x:c r="F170" s="32" t="n">
        <x:v>130.87159987862412</x:v>
      </x:c>
      <x:c r="G170" s="34" t="n">
        <x:f>F170/E170</x:f>
        <x:v>0.9264317486007133</x:v>
      </x:c>
      <x:c r="H170" s="32" t="n">
        <x:v>0</x:v>
      </x:c>
      <x:c r="I170" s="34" t="n">
        <x:f>H170/E170</x:f>
        <x:v>0</x:v>
      </x:c>
      <x:c r="J170" s="32" t="n">
        <x:v>10.392477125402566</x:v>
      </x:c>
      <x:c r="K170" s="36" t="b">
        <x:v>0</x:v>
      </x:c>
      <x:c r="L170" s="25" t="b">
        <x:f>G170&lt;'Selection Rules'!$B$4</x:f>
        <x:v>0</x:v>
      </x:c>
      <x:c r="M170" s="25" t="b">
        <x:f>SUMIF('EEZ LME Pairs'!$A$2:$A$351,A170,'EEZ LME Pairs'!$L$2:$L$351)&gt;0</x:f>
        <x:v>0</x:v>
      </x:c>
      <x:c r="N170" s="25" t="b">
        <x:f>SUMIF('EEZ LME Pairs'!$A$2:$A$351,A170,'EEZ LME Pairs'!$M$2:$M$351)&gt;0</x:f>
        <x:v>0</x:v>
      </x:c>
      <x:c r="O170" s="25" t="str"/>
      <x:c r="P170" s="25" t="str"/>
      <x:c r="Q170" s="25" t="str"/>
      <x:c r="R170" s="35" t="n">
        <x:v>0</x:v>
      </x:c>
      <x:c r="S170" s="34" t="n">
        <x:v>0.00005177290030418607</x:v>
      </x:c>
      <x:c r="T170" s="33" t="n">
        <x:v>0.00005588420343148223</x:v>
      </x:c>
      <x:c r="U170" s="33" t="n">
        <x:v>0</x:v>
      </x:c>
    </x:row>
    <x:row r="171" ht="18" customHeight="1">
      <x:c r="A171" s="25" t="str">
        <x:v>EEZ_706</x:v>
      </x:c>
      <x:c r="B171" s="25" t="str">
        <x:v>EEZ_706</x:v>
      </x:c>
      <x:c r="C171" s="25" t="str">
        <x:v>Somalia</x:v>
      </x:c>
      <x:c r="D171" s="25" t="n">
        <x:v>706</x:v>
      </x:c>
      <x:c r="E171" s="32" t="n">
        <x:v>830125.0726553557</x:v>
      </x:c>
      <x:c r="F171" s="32" t="n">
        <x:v>597388.3217980706</x:v>
      </x:c>
      <x:c r="G171" s="34" t="n">
        <x:f>F171/E171</x:f>
        <x:v>0.7196365240326733</x:v>
      </x:c>
      <x:c r="H171" s="32" t="n">
        <x:v>55.72125257272682</x:v>
      </x:c>
      <x:c r="I171" s="34" t="n">
        <x:f>H171/E171</x:f>
        <x:v>0.00006712392434370031</x:v>
      </x:c>
      <x:c r="J171" s="32" t="n">
        <x:v>232681.0300004649</x:v>
      </x:c>
      <x:c r="K171" s="36" t="b">
        <x:v>0</x:v>
      </x:c>
      <x:c r="L171" s="25" t="b">
        <x:f>G171&lt;'Selection Rules'!$B$4</x:f>
        <x:v>0</x:v>
      </x:c>
      <x:c r="M171" s="25" t="b">
        <x:f>SUMIF('EEZ LME Pairs'!$A$2:$A$351,A171,'EEZ LME Pairs'!$L$2:$L$351)&gt;0</x:f>
        <x:v>0</x:v>
      </x:c>
      <x:c r="N171" s="25" t="b">
        <x:f>SUMIF('EEZ LME Pairs'!$A$2:$A$351,A171,'EEZ LME Pairs'!$M$2:$M$351)&gt;0</x:f>
        <x:v>0</x:v>
      </x:c>
      <x:c r="O171" s="25" t="str"/>
      <x:c r="P171" s="25" t="str"/>
      <x:c r="Q171" s="25" t="str"/>
      <x:c r="R171" s="35" t="n">
        <x:v>0</x:v>
      </x:c>
      <x:c r="S171" s="34" t="n">
        <x:v>0.5487378748765351</x:v>
      </x:c>
      <x:c r="T171" s="33" t="n">
        <x:v>0.9874904777110654</x:v>
      </x:c>
      <x:c r="U171" s="33" t="n">
        <x:v>0</x:v>
      </x:c>
    </x:row>
    <x:row r="172" ht="18" customHeight="1">
      <x:c r="A172" s="25" t="str">
        <x:v>EEZ_711</x:v>
      </x:c>
      <x:c r="B172" s="25" t="str">
        <x:v>EEZ_711</x:v>
      </x:c>
      <x:c r="C172" s="25" t="str">
        <x:v>Prince Edward Isl. (South Africa)</x:v>
      </x:c>
      <x:c r="D172" s="25" t="n">
        <x:v>711</x:v>
      </x:c>
      <x:c r="E172" s="32" t="n">
        <x:v>473263.7034010114</x:v>
      </x:c>
      <x:c r="F172" s="32" t="n">
        <x:v>0</x:v>
      </x:c>
      <x:c r="G172" s="34" t="n">
        <x:f>F172/E172</x:f>
        <x:v>0</x:v>
      </x:c>
      <x:c r="H172" s="32" t="n">
        <x:v>39.9044963948753</x:v>
      </x:c>
      <x:c r="I172" s="34" t="n">
        <x:f>H172/E172</x:f>
        <x:v>0.00008431767766703832</x:v>
      </x:c>
      <x:c r="J172" s="32" t="n">
        <x:v>473223.7984868901</x:v>
      </x:c>
      <x:c r="K172" s="36" t="b">
        <x:v>0</x:v>
      </x:c>
      <x:c r="L172" s="25" t="b">
        <x:f>G172&lt;'Selection Rules'!$B$4</x:f>
        <x:v>1</x:v>
      </x:c>
      <x:c r="M172" s="25" t="b">
        <x:f>SUMIF('EEZ LME Pairs'!$A$2:$A$351,A172,'EEZ LME Pairs'!$L$2:$L$351)&gt;0</x:f>
        <x:v>0</x:v>
      </x:c>
      <x:c r="N172" s="25" t="b">
        <x:f>SUMIF('EEZ LME Pairs'!$A$2:$A$351,A172,'EEZ LME Pairs'!$M$2:$M$351)&gt;0</x:f>
        <x:v>0</x:v>
      </x:c>
      <x:c r="O172" s="25" t="str"/>
      <x:c r="P172" s="25" t="str"/>
      <x:c r="Q172" s="25" t="str"/>
      <x:c r="R172" s="35" t="n">
        <x:v>0</x:v>
      </x:c>
      <x:c r="S172" s="34" t="n">
        <x:v>0</x:v>
      </x:c>
      <x:c r="T172" s="33" t="n">
        <x:v>0</x:v>
      </x:c>
      <x:c r="U172" s="33" t="n">
        <x:v>0</x:v>
      </x:c>
    </x:row>
    <x:row r="173" ht="18" customHeight="1">
      <x:c r="A173" s="25" t="str">
        <x:v>EEZ_723</x:v>
      </x:c>
      <x:c r="B173" s="25" t="str">
        <x:v>EEZ_723</x:v>
      </x:c>
      <x:c r="C173" s="25" t="str">
        <x:v>Canary Isl. (Spain)</x:v>
      </x:c>
      <x:c r="D173" s="25" t="n">
        <x:v>723</x:v>
      </x:c>
      <x:c r="E173" s="32" t="n">
        <x:v>444385.76547107263</x:v>
      </x:c>
      <x:c r="F173" s="32" t="n">
        <x:v>195165.65759026544</x:v>
      </x:c>
      <x:c r="G173" s="34" t="n">
        <x:f>F173/E173</x:f>
        <x:v>0.4391807135932435</x:v>
      </x:c>
      <x:c r="H173" s="32" t="n">
        <x:v>2.886666509175668</x:v>
      </x:c>
      <x:c r="I173" s="34" t="n">
        <x:f>H173/E173</x:f>
        <x:v>0.000006495857278676888</x:v>
      </x:c>
      <x:c r="J173" s="32" t="n">
        <x:v>249217.22052032547</x:v>
      </x:c>
      <x:c r="K173" s="36" t="b">
        <x:v>0</x:v>
      </x:c>
      <x:c r="L173" s="25" t="b">
        <x:f>G173&lt;'Selection Rules'!$B$4</x:f>
        <x:v>0</x:v>
      </x:c>
      <x:c r="M173" s="25" t="b">
        <x:f>SUMIF('EEZ LME Pairs'!$A$2:$A$351,A173,'EEZ LME Pairs'!$L$2:$L$351)&gt;0</x:f>
        <x:v>0</x:v>
      </x:c>
      <x:c r="N173" s="25" t="b">
        <x:f>SUMIF('EEZ LME Pairs'!$A$2:$A$351,A173,'EEZ LME Pairs'!$M$2:$M$351)&gt;0</x:f>
        <x:v>0</x:v>
      </x:c>
      <x:c r="O173" s="25" t="str"/>
      <x:c r="P173" s="25" t="str"/>
      <x:c r="Q173" s="25" t="str"/>
      <x:c r="R173" s="35" t="n">
        <x:v>0</x:v>
      </x:c>
      <x:c r="S173" s="34" t="n">
        <x:v>0.17374315005339858</x:v>
      </x:c>
      <x:c r="T173" s="33" t="n">
        <x:v>0.3956074223566986</x:v>
      </x:c>
      <x:c r="U173" s="33" t="n">
        <x:v>0</x:v>
      </x:c>
    </x:row>
    <x:row r="174" ht="18" customHeight="1">
      <x:c r="A174" s="25" t="str">
        <x:v>EEZ_736</x:v>
      </x:c>
      <x:c r="B174" s="25" t="str">
        <x:v>EEZ_736</x:v>
      </x:c>
      <x:c r="C174" s="25" t="str">
        <x:v>Sudan</x:v>
      </x:c>
      <x:c r="D174" s="25" t="n">
        <x:v>736</x:v>
      </x:c>
      <x:c r="E174" s="32" t="n">
        <x:v>82536.08825331145</x:v>
      </x:c>
      <x:c r="F174" s="32" t="n">
        <x:v>82166.0301915836</x:v>
      </x:c>
      <x:c r="G174" s="34" t="n">
        <x:f>F174/E174</x:f>
        <x:v>0.9955164090089647</x:v>
      </x:c>
      <x:c r="H174" s="32" t="n">
        <x:v>0</x:v>
      </x:c>
      <x:c r="I174" s="34" t="n">
        <x:f>H174/E174</x:f>
        <x:v>0</x:v>
      </x:c>
      <x:c r="J174" s="32" t="n">
        <x:v>370.0575807940849</x:v>
      </x:c>
      <x:c r="K174" s="36" t="b">
        <x:v>1</x:v>
      </x:c>
      <x:c r="L174" s="25" t="b">
        <x:f>G174&lt;'Selection Rules'!$B$4</x:f>
        <x:v>0</x:v>
      </x:c>
      <x:c r="M174" s="25" t="b">
        <x:f>SUMIF('EEZ LME Pairs'!$A$2:$A$351,A174,'EEZ LME Pairs'!$L$2:$L$351)&gt;0</x:f>
        <x:v>0</x:v>
      </x:c>
      <x:c r="N174" s="25" t="b">
        <x:f>SUMIF('EEZ LME Pairs'!$A$2:$A$351,A174,'EEZ LME Pairs'!$M$2:$M$351)&gt;0</x:f>
        <x:v>0</x:v>
      </x:c>
      <x:c r="O174" s="25" t="str"/>
      <x:c r="P174" s="25" t="str"/>
      <x:c r="Q174" s="25" t="str"/>
      <x:c r="R174" s="35" t="n">
        <x:v>0</x:v>
      </x:c>
      <x:c r="S174" s="34" t="n">
        <x:v>0.17824590707388724</x:v>
      </x:c>
      <x:c r="T174" s="33" t="n">
        <x:v>0.17904868815907396</x:v>
      </x:c>
      <x:c r="U174" s="33" t="n">
        <x:v>0</x:v>
      </x:c>
    </x:row>
    <x:row r="175" ht="18" customHeight="1">
      <x:c r="A175" s="25" t="str">
        <x:v>EEZ_740</x:v>
      </x:c>
      <x:c r="B175" s="25" t="str">
        <x:v>EEZ_740</x:v>
      </x:c>
      <x:c r="C175" s="25" t="str">
        <x:v>Suriname</x:v>
      </x:c>
      <x:c r="D175" s="25" t="n">
        <x:v>740</x:v>
      </x:c>
      <x:c r="E175" s="32" t="n">
        <x:v>132271.09117608043</x:v>
      </x:c>
      <x:c r="F175" s="32" t="n">
        <x:v>132185.354954109</x:v>
      </x:c>
      <x:c r="G175" s="34" t="n">
        <x:f>F175/E175</x:f>
        <x:v>0.9993518143593653</x:v>
      </x:c>
      <x:c r="H175" s="32" t="n">
        <x:v>246.5846741844001</x:v>
      </x:c>
      <x:c r="I175" s="34" t="n">
        <x:f>H175/E175</x:f>
        <x:v>0.0018642370905986132</x:v>
      </x:c>
      <x:c r="J175" s="32" t="n">
        <x:v>85.73604878455677</x:v>
      </x:c>
      <x:c r="K175" s="36" t="b">
        <x:v>0</x:v>
      </x:c>
      <x:c r="L175" s="25" t="b">
        <x:f>G175&lt;'Selection Rules'!$B$4</x:f>
        <x:v>0</x:v>
      </x:c>
      <x:c r="M175" s="25" t="b">
        <x:f>SUMIF('EEZ LME Pairs'!$A$2:$A$351,A175,'EEZ LME Pairs'!$L$2:$L$351)&gt;0</x:f>
        <x:v>0</x:v>
      </x:c>
      <x:c r="N175" s="25" t="b">
        <x:f>SUMIF('EEZ LME Pairs'!$A$2:$A$351,A175,'EEZ LME Pairs'!$M$2:$M$351)&gt;0</x:f>
        <x:v>0</x:v>
      </x:c>
      <x:c r="O175" s="25" t="str"/>
      <x:c r="P175" s="25" t="str"/>
      <x:c r="Q175" s="25" t="str"/>
      <x:c r="R175" s="35" t="n">
        <x:v>0</x:v>
      </x:c>
      <x:c r="S175" s="34" t="n">
        <x:v>0.12531475085387303</x:v>
      </x:c>
      <x:c r="T175" s="33" t="n">
        <x:v>0.1253960307604045</x:v>
      </x:c>
      <x:c r="U175" s="33" t="n">
        <x:v>0</x:v>
      </x:c>
    </x:row>
    <x:row r="176" ht="18" customHeight="1">
      <x:c r="A176" s="25" t="str">
        <x:v>EEZ_744</x:v>
      </x:c>
      <x:c r="B176" s="25" t="str">
        <x:v>EEZ_744</x:v>
      </x:c>
      <x:c r="C176" s="25" t="str">
        <x:v>Svalbard Isl. (Norway)</x:v>
      </x:c>
      <x:c r="D176" s="25" t="n">
        <x:v>744</x:v>
      </x:c>
      <x:c r="E176" s="32" t="n">
        <x:v>796172.247227691</x:v>
      </x:c>
      <x:c r="F176" s="32" t="n">
        <x:v>793347.7221373172</x:v>
      </x:c>
      <x:c r="G176" s="34" t="n">
        <x:f>F176/E176</x:f>
        <x:v>0.9964523693205724</x:v>
      </x:c>
      <x:c r="H176" s="32" t="n">
        <x:v>11.720147206522645</x:v>
      </x:c>
      <x:c r="I176" s="34" t="n">
        <x:f>H176/E176</x:f>
        <x:v>0.000014720617614257149</x:v>
      </x:c>
      <x:c r="J176" s="32" t="n">
        <x:v>2824.5262669324766</x:v>
      </x:c>
      <x:c r="K176" s="36" t="b">
        <x:v>1</x:v>
      </x:c>
      <x:c r="L176" s="25" t="b">
        <x:f>G176&lt;'Selection Rules'!$B$4</x:f>
        <x:v>0</x:v>
      </x:c>
      <x:c r="M176" s="25" t="b">
        <x:f>SUMIF('EEZ LME Pairs'!$A$2:$A$351,A176,'EEZ LME Pairs'!$L$2:$L$351)&gt;0</x:f>
        <x:v>0</x:v>
      </x:c>
      <x:c r="N176" s="25" t="b">
        <x:f>SUMIF('EEZ LME Pairs'!$A$2:$A$351,A176,'EEZ LME Pairs'!$M$2:$M$351)&gt;0</x:f>
        <x:v>0</x:v>
      </x:c>
      <x:c r="O176" s="25" t="str"/>
      <x:c r="P176" s="25" t="str"/>
      <x:c r="Q176" s="25" t="str"/>
      <x:c r="R176" s="35" t="n">
        <x:v>0</x:v>
      </x:c>
      <x:c r="S176" s="34" t="n">
        <x:v>0.2701045412317233</x:v>
      </x:c>
      <x:c r="T176" s="33" t="n">
        <x:v>0.7510221565386521</x:v>
      </x:c>
      <x:c r="U176" s="33" t="n">
        <x:v>0</x:v>
      </x:c>
    </x:row>
    <x:row r="177" ht="18" customHeight="1">
      <x:c r="A177" s="25" t="str">
        <x:v>EEZ_760</x:v>
      </x:c>
      <x:c r="B177" s="25" t="str">
        <x:v>EEZ_760</x:v>
      </x:c>
      <x:c r="C177" s="25" t="str">
        <x:v>Syria</x:v>
      </x:c>
      <x:c r="D177" s="25" t="n">
        <x:v>760</x:v>
      </x:c>
      <x:c r="E177" s="32" t="n">
        <x:v>10199.927667190606</x:v>
      </x:c>
      <x:c r="F177" s="32" t="n">
        <x:v>10178.199242432818</x:v>
      </x:c>
      <x:c r="G177" s="34" t="n">
        <x:f>F177/E177</x:f>
        <x:v>0.9978697471720628</x:v>
      </x:c>
      <x:c r="H177" s="32" t="n">
        <x:v>0</x:v>
      </x:c>
      <x:c r="I177" s="34" t="n">
        <x:f>H177/E177</x:f>
        <x:v>0</x:v>
      </x:c>
      <x:c r="J177" s="32" t="n">
        <x:v>21.728668587280477</x:v>
      </x:c>
      <x:c r="K177" s="36" t="b">
        <x:v>0</x:v>
      </x:c>
      <x:c r="L177" s="25" t="b">
        <x:f>G177&lt;'Selection Rules'!$B$4</x:f>
        <x:v>0</x:v>
      </x:c>
      <x:c r="M177" s="25" t="b">
        <x:f>SUMIF('EEZ LME Pairs'!$A$2:$A$351,A177,'EEZ LME Pairs'!$L$2:$L$351)&gt;0</x:f>
        <x:v>0</x:v>
      </x:c>
      <x:c r="N177" s="25" t="b">
        <x:f>SUMIF('EEZ LME Pairs'!$A$2:$A$351,A177,'EEZ LME Pairs'!$M$2:$M$351)&gt;0</x:f>
        <x:v>0</x:v>
      </x:c>
      <x:c r="O177" s="25" t="str"/>
      <x:c r="P177" s="25" t="str"/>
      <x:c r="Q177" s="25" t="str"/>
      <x:c r="R177" s="35" t="n">
        <x:v>0</x:v>
      </x:c>
      <x:c r="S177" s="34" t="n">
        <x:v>0.004026503039187546</x:v>
      </x:c>
      <x:c r="T177" s="33" t="n">
        <x:v>0.004035098819859558</x:v>
      </x:c>
      <x:c r="U177" s="33" t="n">
        <x:v>0</x:v>
      </x:c>
    </x:row>
    <x:row r="178" ht="18" customHeight="1">
      <x:c r="A178" s="25" t="str">
        <x:v>EEZ_768</x:v>
      </x:c>
      <x:c r="B178" s="25" t="str">
        <x:v>EEZ_768</x:v>
      </x:c>
      <x:c r="C178" s="25" t="str">
        <x:v>Togo</x:v>
      </x:c>
      <x:c r="D178" s="25" t="n">
        <x:v>768</x:v>
      </x:c>
      <x:c r="E178" s="32" t="n">
        <x:v>15382.732008285593</x:v>
      </x:c>
      <x:c r="F178" s="32" t="n">
        <x:v>15330.053025460255</x:v>
      </x:c>
      <x:c r="G178" s="34" t="n">
        <x:f>F178/E178</x:f>
        <x:v>0.9965754468844049</x:v>
      </x:c>
      <x:c r="H178" s="32" t="n">
        <x:v>0</x:v>
      </x:c>
      <x:c r="I178" s="34" t="n">
        <x:f>H178/E178</x:f>
        <x:v>0</x:v>
      </x:c>
      <x:c r="J178" s="32" t="n">
        <x:v>52.67896942465183</x:v>
      </x:c>
      <x:c r="K178" s="36" t="b">
        <x:v>0</x:v>
      </x:c>
      <x:c r="L178" s="25" t="b">
        <x:f>G178&lt;'Selection Rules'!$B$4</x:f>
        <x:v>0</x:v>
      </x:c>
      <x:c r="M178" s="25" t="b">
        <x:f>SUMIF('EEZ LME Pairs'!$A$2:$A$351,A178,'EEZ LME Pairs'!$L$2:$L$351)&gt;0</x:f>
        <x:v>0</x:v>
      </x:c>
      <x:c r="N178" s="25" t="b">
        <x:f>SUMIF('EEZ LME Pairs'!$A$2:$A$351,A178,'EEZ LME Pairs'!$M$2:$M$351)&gt;0</x:f>
        <x:v>0</x:v>
      </x:c>
      <x:c r="O178" s="25" t="str"/>
      <x:c r="P178" s="25" t="str"/>
      <x:c r="Q178" s="25" t="str"/>
      <x:c r="R178" s="35" t="n">
        <x:v>0</x:v>
      </x:c>
      <x:c r="S178" s="34" t="n">
        <x:v>0.00798985176614561</x:v>
      </x:c>
      <x:c r="T178" s="33" t="n">
        <x:v>0.0080173074613912</x:v>
      </x:c>
      <x:c r="U178" s="33" t="n">
        <x:v>0</x:v>
      </x:c>
    </x:row>
    <x:row r="179" ht="18" customHeight="1">
      <x:c r="A179" s="25" t="str">
        <x:v>EEZ_772</x:v>
      </x:c>
      <x:c r="B179" s="25" t="str">
        <x:v>EEZ_772</x:v>
      </x:c>
      <x:c r="C179" s="25" t="str">
        <x:v>Tokelau (New Zealand)</x:v>
      </x:c>
      <x:c r="D179" s="25" t="n">
        <x:v>772</x:v>
      </x:c>
      <x:c r="E179" s="32" t="n">
        <x:v>319092.3217719661</x:v>
      </x:c>
      <x:c r="F179" s="32" t="n">
        <x:v>0</x:v>
      </x:c>
      <x:c r="G179" s="34" t="n">
        <x:f>F179/E179</x:f>
        <x:v>0</x:v>
      </x:c>
      <x:c r="H179" s="32" t="n">
        <x:v>0</x:v>
      </x:c>
      <x:c r="I179" s="34" t="n">
        <x:f>H179/E179</x:f>
        <x:v>0</x:v>
      </x:c>
      <x:c r="J179" s="32" t="n">
        <x:v>319092.32177196624</x:v>
      </x:c>
      <x:c r="K179" s="36" t="b">
        <x:v>0</x:v>
      </x:c>
      <x:c r="L179" s="25" t="b">
        <x:f>G179&lt;'Selection Rules'!$B$4</x:f>
        <x:v>1</x:v>
      </x:c>
      <x:c r="M179" s="25" t="b">
        <x:f>SUMIF('EEZ LME Pairs'!$A$2:$A$351,A179,'EEZ LME Pairs'!$L$2:$L$351)&gt;0</x:f>
        <x:v>0</x:v>
      </x:c>
      <x:c r="N179" s="25" t="b">
        <x:f>SUMIF('EEZ LME Pairs'!$A$2:$A$351,A179,'EEZ LME Pairs'!$M$2:$M$351)&gt;0</x:f>
        <x:v>0</x:v>
      </x:c>
      <x:c r="O179" s="25" t="str"/>
      <x:c r="P179" s="25" t="str"/>
      <x:c r="Q179" s="25" t="str"/>
      <x:c r="R179" s="35" t="n">
        <x:v>0</x:v>
      </x:c>
      <x:c r="S179" s="34" t="n">
        <x:v>0</x:v>
      </x:c>
      <x:c r="T179" s="33" t="n">
        <x:v>0</x:v>
      </x:c>
      <x:c r="U179" s="33" t="n">
        <x:v>0</x:v>
      </x:c>
    </x:row>
    <x:row r="180" ht="18" customHeight="1">
      <x:c r="A180" s="25" t="str">
        <x:v>EEZ_776</x:v>
      </x:c>
      <x:c r="B180" s="25" t="str">
        <x:v>EEZ_776</x:v>
      </x:c>
      <x:c r="C180" s="25" t="str">
        <x:v>Tonga</x:v>
      </x:c>
      <x:c r="D180" s="25" t="n">
        <x:v>776</x:v>
      </x:c>
      <x:c r="E180" s="32" t="n">
        <x:v>664628.1269723325</x:v>
      </x:c>
      <x:c r="F180" s="32" t="n">
        <x:v>0</x:v>
      </x:c>
      <x:c r="G180" s="34" t="n">
        <x:f>F180/E180</x:f>
        <x:v>0</x:v>
      </x:c>
      <x:c r="H180" s="32" t="n">
        <x:v>0</x:v>
      </x:c>
      <x:c r="I180" s="34" t="n">
        <x:f>H180/E180</x:f>
        <x:v>0</x:v>
      </x:c>
      <x:c r="J180" s="32" t="n">
        <x:v>664628.1269723321</x:v>
      </x:c>
      <x:c r="K180" s="36" t="b">
        <x:v>1</x:v>
      </x:c>
      <x:c r="L180" s="25" t="b">
        <x:f>G180&lt;'Selection Rules'!$B$4</x:f>
        <x:v>1</x:v>
      </x:c>
      <x:c r="M180" s="25" t="b">
        <x:f>SUMIF('EEZ LME Pairs'!$A$2:$A$351,A180,'EEZ LME Pairs'!$L$2:$L$351)&gt;0</x:f>
        <x:v>0</x:v>
      </x:c>
      <x:c r="N180" s="25" t="b">
        <x:f>SUMIF('EEZ LME Pairs'!$A$2:$A$351,A180,'EEZ LME Pairs'!$M$2:$M$351)&gt;0</x:f>
        <x:v>0</x:v>
      </x:c>
      <x:c r="O180" s="25" t="str"/>
      <x:c r="P180" s="25" t="str"/>
      <x:c r="Q180" s="25" t="str"/>
      <x:c r="R180" s="35" t="n">
        <x:v>0</x:v>
      </x:c>
      <x:c r="S180" s="34" t="n">
        <x:v>0</x:v>
      </x:c>
      <x:c r="T180" s="33" t="n">
        <x:v>0</x:v>
      </x:c>
      <x:c r="U180" s="33" t="n">
        <x:v>0</x:v>
      </x:c>
    </x:row>
    <x:row r="181" ht="18" customHeight="1">
      <x:c r="A181" s="25" t="str">
        <x:v>EEZ_780</x:v>
      </x:c>
      <x:c r="B181" s="25" t="str">
        <x:v>EEZ_780</x:v>
      </x:c>
      <x:c r="C181" s="25" t="str">
        <x:v>Trinidad &amp; Tobago</x:v>
      </x:c>
      <x:c r="D181" s="25" t="n">
        <x:v>780</x:v>
      </x:c>
      <x:c r="E181" s="32" t="n">
        <x:v>80157.81000611359</x:v>
      </x:c>
      <x:c r="F181" s="32" t="n">
        <x:v>80005.64567257214</x:v>
      </x:c>
      <x:c r="G181" s="34" t="n">
        <x:f>F181/E181</x:f>
        <x:v>0.9981016904836865</x:v>
      </x:c>
      <x:c r="H181" s="32" t="n">
        <x:v>0</x:v>
      </x:c>
      <x:c r="I181" s="34" t="n">
        <x:f>H181/E181</x:f>
        <x:v>0</x:v>
      </x:c>
      <x:c r="J181" s="32" t="n">
        <x:v>152.16413740923417</x:v>
      </x:c>
      <x:c r="K181" s="36" t="b">
        <x:v>0</x:v>
      </x:c>
      <x:c r="L181" s="25" t="b">
        <x:f>G181&lt;'Selection Rules'!$B$4</x:f>
        <x:v>0</x:v>
      </x:c>
      <x:c r="M181" s="25" t="b">
        <x:f>SUMIF('EEZ LME Pairs'!$A$2:$A$351,A181,'EEZ LME Pairs'!$L$2:$L$351)&gt;0</x:f>
        <x:v>0</x:v>
      </x:c>
      <x:c r="N181" s="25" t="b">
        <x:f>SUMIF('EEZ LME Pairs'!$A$2:$A$351,A181,'EEZ LME Pairs'!$M$2:$M$351)&gt;0</x:f>
        <x:v>0</x:v>
      </x:c>
      <x:c r="O181" s="25" t="str"/>
      <x:c r="P181" s="25" t="str"/>
      <x:c r="Q181" s="25" t="str"/>
      <x:c r="R181" s="35" t="n">
        <x:v>0</x:v>
      </x:c>
      <x:c r="S181" s="34" t="n">
        <x:v>0.04739405049789567</x:v>
      </x:c>
      <x:c r="T181" s="33" t="n">
        <x:v>0.07599144393412975</x:v>
      </x:c>
      <x:c r="U181" s="33" t="n">
        <x:v>0</x:v>
      </x:c>
    </x:row>
    <x:row r="182" ht="18" customHeight="1">
      <x:c r="A182" s="25" t="str">
        <x:v>EEZ_784</x:v>
      </x:c>
      <x:c r="B182" s="25" t="str">
        <x:v>EEZ_784</x:v>
      </x:c>
      <x:c r="C182" s="25" t="str">
        <x:v>United Arab Emirates</x:v>
      </x:c>
      <x:c r="D182" s="25" t="n">
        <x:v>784</x:v>
      </x:c>
      <x:c r="E182" s="32" t="n">
        <x:v>54527.02628499514</x:v>
      </x:c>
      <x:c r="F182" s="32" t="n">
        <x:v>54307.742396964386</x:v>
      </x:c>
      <x:c r="G182" s="34" t="n">
        <x:f>F182/E182</x:f>
        <x:v>0.9959784366951422</x:v>
      </x:c>
      <x:c r="H182" s="32" t="n">
        <x:v>0</x:v>
      </x:c>
      <x:c r="I182" s="34" t="n">
        <x:f>H182/E182</x:f>
        <x:v>0</x:v>
      </x:c>
      <x:c r="J182" s="32" t="n">
        <x:v>219.28227077757424</x:v>
      </x:c>
      <x:c r="K182" s="36" t="b">
        <x:v>1</x:v>
      </x:c>
      <x:c r="L182" s="25" t="b">
        <x:f>G182&lt;'Selection Rules'!$B$4</x:f>
        <x:v>0</x:v>
      </x:c>
      <x:c r="M182" s="25" t="b">
        <x:f>SUMIF('EEZ LME Pairs'!$A$2:$A$351,A182,'EEZ LME Pairs'!$L$2:$L$351)&gt;0</x:f>
        <x:v>0</x:v>
      </x:c>
      <x:c r="N182" s="25" t="b">
        <x:f>SUMIF('EEZ LME Pairs'!$A$2:$A$351,A182,'EEZ LME Pairs'!$M$2:$M$351)&gt;0</x:f>
        <x:v>0</x:v>
      </x:c>
      <x:c r="O182" s="25" t="str"/>
      <x:c r="P182" s="25" t="str"/>
      <x:c r="Q182" s="25" t="str"/>
      <x:c r="R182" s="35" t="n">
        <x:v>0</x:v>
      </x:c>
      <x:c r="S182" s="34" t="n">
        <x:v>0.013812078976059796</x:v>
      </x:c>
      <x:c r="T182" s="33" t="n">
        <x:v>0.013867849410365818</x:v>
      </x:c>
      <x:c r="U182" s="33" t="n">
        <x:v>0</x:v>
      </x:c>
    </x:row>
    <x:row r="183" ht="18" customHeight="1">
      <x:c r="A183" s="25" t="str">
        <x:v>EEZ_788</x:v>
      </x:c>
      <x:c r="B183" s="25" t="str">
        <x:v>EEZ_788</x:v>
      </x:c>
      <x:c r="C183" s="25" t="str">
        <x:v>Tunisia</x:v>
      </x:c>
      <x:c r="D183" s="25" t="n">
        <x:v>788</x:v>
      </x:c>
      <x:c r="E183" s="32" t="n">
        <x:v>99812.4684066199</x:v>
      </x:c>
      <x:c r="F183" s="32" t="n">
        <x:v>99298.69939485042</x:v>
      </x:c>
      <x:c r="G183" s="34" t="n">
        <x:f>F183/E183</x:f>
        <x:v>0.994852656987938</x:v>
      </x:c>
      <x:c r="H183" s="32" t="n">
        <x:v>0</x:v>
      </x:c>
      <x:c r="I183" s="34" t="n">
        <x:f>H183/E183</x:f>
        <x:v>0</x:v>
      </x:c>
      <x:c r="J183" s="32" t="n">
        <x:v>513.7652701669111</x:v>
      </x:c>
      <x:c r="K183" s="36" t="b">
        <x:v>1</x:v>
      </x:c>
      <x:c r="L183" s="25" t="b">
        <x:f>G183&lt;'Selection Rules'!$B$4</x:f>
        <x:v>0</x:v>
      </x:c>
      <x:c r="M183" s="25" t="b">
        <x:f>SUMIF('EEZ LME Pairs'!$A$2:$A$351,A183,'EEZ LME Pairs'!$L$2:$L$351)&gt;0</x:f>
        <x:v>0</x:v>
      </x:c>
      <x:c r="N183" s="25" t="b">
        <x:f>SUMIF('EEZ LME Pairs'!$A$2:$A$351,A183,'EEZ LME Pairs'!$M$2:$M$351)&gt;0</x:f>
        <x:v>0</x:v>
      </x:c>
      <x:c r="O183" s="25" t="str"/>
      <x:c r="P183" s="25" t="str"/>
      <x:c r="Q183" s="25" t="str"/>
      <x:c r="R183" s="35" t="n">
        <x:v>0</x:v>
      </x:c>
      <x:c r="S183" s="34" t="n">
        <x:v>0.03928263785934379</x:v>
      </x:c>
      <x:c r="T183" s="33" t="n">
        <x:v>0.03948588525488561</x:v>
      </x:c>
      <x:c r="U183" s="33" t="n">
        <x:v>0</x:v>
      </x:c>
    </x:row>
    <x:row r="184" ht="18" customHeight="1">
      <x:c r="A184" s="25" t="str">
        <x:v>EEZ_793</x:v>
      </x:c>
      <x:c r="B184" s="25" t="str">
        <x:v>EEZ_793</x:v>
      </x:c>
      <x:c r="C184" s="25" t="str">
        <x:v>Turkey (Mediterranean Sea)</x:v>
      </x:c>
      <x:c r="D184" s="25" t="n">
        <x:v>793</x:v>
      </x:c>
      <x:c r="E184" s="32" t="n">
        <x:v>78227.87379330207</x:v>
      </x:c>
      <x:c r="F184" s="32" t="n">
        <x:v>76997.89342536991</x:v>
      </x:c>
      <x:c r="G184" s="34" t="n">
        <x:f>F184/E184</x:f>
        <x:v>0.9842769551530688</x:v>
      </x:c>
      <x:c r="H184" s="32" t="n">
        <x:v>0</x:v>
      </x:c>
      <x:c r="I184" s="34" t="n">
        <x:f>H184/E184</x:f>
        <x:v>0</x:v>
      </x:c>
      <x:c r="J184" s="32" t="n">
        <x:v>1229.9793372419483</x:v>
      </x:c>
      <x:c r="K184" s="36" t="b">
        <x:v>1</x:v>
      </x:c>
      <x:c r="L184" s="25" t="b">
        <x:f>G184&lt;'Selection Rules'!$B$4</x:f>
        <x:v>0</x:v>
      </x:c>
      <x:c r="M184" s="25" t="b">
        <x:f>SUMIF('EEZ LME Pairs'!$A$2:$A$351,A184,'EEZ LME Pairs'!$L$2:$L$351)&gt;0</x:f>
        <x:v>0</x:v>
      </x:c>
      <x:c r="N184" s="25" t="b">
        <x:f>SUMIF('EEZ LME Pairs'!$A$2:$A$351,A184,'EEZ LME Pairs'!$M$2:$M$351)&gt;0</x:f>
        <x:v>0</x:v>
      </x:c>
      <x:c r="O184" s="25" t="str"/>
      <x:c r="P184" s="25" t="str"/>
      <x:c r="Q184" s="25" t="str"/>
      <x:c r="R184" s="35" t="n">
        <x:v>0</x:v>
      </x:c>
      <x:c r="S184" s="34" t="n">
        <x:v>0.03046042276277803</x:v>
      </x:c>
      <x:c r="T184" s="33" t="n">
        <x:v>0.03094700389286368</x:v>
      </x:c>
      <x:c r="U184" s="33" t="n">
        <x:v>0</x:v>
      </x:c>
    </x:row>
    <x:row r="185" ht="18" customHeight="1">
      <x:c r="A185" s="25" t="str">
        <x:v>EEZ_794</x:v>
      </x:c>
      <x:c r="B185" s="25" t="str">
        <x:v>EEZ_794</x:v>
      </x:c>
      <x:c r="C185" s="25" t="str">
        <x:v>Turkey (Black Sea)</x:v>
      </x:c>
      <x:c r="D185" s="25" t="n">
        <x:v>794</x:v>
      </x:c>
      <x:c r="E185" s="32" t="n">
        <x:v>172202.93727420244</x:v>
      </x:c>
      <x:c r="F185" s="32" t="n">
        <x:v>171678.45144792434</x:v>
      </x:c>
      <x:c r="G185" s="34" t="n">
        <x:f>F185/E185</x:f>
        <x:v>0.9969542573745827</x:v>
      </x:c>
      <x:c r="H185" s="32" t="n">
        <x:v>0</x:v>
      </x:c>
      <x:c r="I185" s="34" t="n">
        <x:f>H185/E185</x:f>
        <x:v>0</x:v>
      </x:c>
      <x:c r="J185" s="32" t="n">
        <x:v>524.4849496195772</x:v>
      </x:c>
      <x:c r="K185" s="36" t="b">
        <x:v>1</x:v>
      </x:c>
      <x:c r="L185" s="25" t="b">
        <x:f>G185&lt;'Selection Rules'!$B$4</x:f>
        <x:v>0</x:v>
      </x:c>
      <x:c r="M185" s="25" t="b">
        <x:f>SUMIF('EEZ LME Pairs'!$A$2:$A$351,A185,'EEZ LME Pairs'!$L$2:$L$351)&gt;0</x:f>
        <x:v>0</x:v>
      </x:c>
      <x:c r="N185" s="25" t="b">
        <x:f>SUMIF('EEZ LME Pairs'!$A$2:$A$351,A185,'EEZ LME Pairs'!$M$2:$M$351)&gt;0</x:f>
        <x:v>0</x:v>
      </x:c>
      <x:c r="O185" s="25" t="str"/>
      <x:c r="P185" s="25" t="str"/>
      <x:c r="Q185" s="25" t="str"/>
      <x:c r="R185" s="35" t="n">
        <x:v>0</x:v>
      </x:c>
      <x:c r="S185" s="34" t="n">
        <x:v>0.37143335383560416</x:v>
      </x:c>
      <x:c r="T185" s="33" t="n">
        <x:v>0.3725681003798017</x:v>
      </x:c>
      <x:c r="U185" s="33" t="n">
        <x:v>0</x:v>
      </x:c>
    </x:row>
    <x:row r="186" ht="18" customHeight="1">
      <x:c r="A186" s="25" t="str">
        <x:v>EEZ_796</x:v>
      </x:c>
      <x:c r="B186" s="25" t="str">
        <x:v>EEZ_796</x:v>
      </x:c>
      <x:c r="C186" s="25" t="str">
        <x:v>Turks &amp; Caicos Isl. (UK)</x:v>
      </x:c>
      <x:c r="D186" s="25" t="n">
        <x:v>796</x:v>
      </x:c>
      <x:c r="E186" s="32" t="n">
        <x:v>90662.8174518732</x:v>
      </x:c>
      <x:c r="F186" s="32" t="n">
        <x:v>26333.622356713513</x:v>
      </x:c>
      <x:c r="G186" s="34" t="n">
        <x:f>F186/E186</x:f>
        <x:v>0.29045669544399794</x:v>
      </x:c>
      <x:c r="H186" s="32" t="n">
        <x:v>0</x:v>
      </x:c>
      <x:c r="I186" s="34" t="n">
        <x:f>H186/E186</x:f>
        <x:v>0</x:v>
      </x:c>
      <x:c r="J186" s="32" t="n">
        <x:v>64329.19477083737</x:v>
      </x:c>
      <x:c r="K186" s="36" t="b">
        <x:v>0</x:v>
      </x:c>
      <x:c r="L186" s="25" t="b">
        <x:f>G186&lt;'Selection Rules'!$B$4</x:f>
        <x:v>0</x:v>
      </x:c>
      <x:c r="M186" s="25" t="b">
        <x:f>SUMIF('EEZ LME Pairs'!$A$2:$A$351,A186,'EEZ LME Pairs'!$L$2:$L$351)&gt;0</x:f>
        <x:v>0</x:v>
      </x:c>
      <x:c r="N186" s="25" t="b">
        <x:f>SUMIF('EEZ LME Pairs'!$A$2:$A$351,A186,'EEZ LME Pairs'!$M$2:$M$351)&gt;0</x:f>
        <x:v>0</x:v>
      </x:c>
      <x:c r="O186" s="25" t="str"/>
      <x:c r="P186" s="25" t="str"/>
      <x:c r="Q186" s="25" t="str"/>
      <x:c r="R186" s="35" t="n">
        <x:v>0</x:v>
      </x:c>
      <x:c r="S186" s="34" t="n">
        <x:v>0.008071418264213618</x:v>
      </x:c>
      <x:c r="T186" s="33" t="n">
        <x:v>0.027788714775107824</x:v>
      </x:c>
      <x:c r="U186" s="33" t="n">
        <x:v>0</x:v>
      </x:c>
    </x:row>
    <x:row r="187" ht="18" customHeight="1">
      <x:c r="A187" s="25" t="str">
        <x:v>EEZ_798</x:v>
      </x:c>
      <x:c r="B187" s="25" t="str">
        <x:v>EEZ_798</x:v>
      </x:c>
      <x:c r="C187" s="25" t="str">
        <x:v>Tuvalu</x:v>
      </x:c>
      <x:c r="D187" s="25" t="n">
        <x:v>798</x:v>
      </x:c>
      <x:c r="E187" s="32" t="n">
        <x:v>751873.3787593823</x:v>
      </x:c>
      <x:c r="F187" s="32" t="n">
        <x:v>0</x:v>
      </x:c>
      <x:c r="G187" s="34" t="n">
        <x:f>F187/E187</x:f>
        <x:v>0</x:v>
      </x:c>
      <x:c r="H187" s="32" t="n">
        <x:v>59.201061414168045</x:v>
      </x:c>
      <x:c r="I187" s="34" t="n">
        <x:f>H187/E187</x:f>
        <x:v>0.00007873807357277617</x:v>
      </x:c>
      <x:c r="J187" s="32" t="n">
        <x:v>751814.1777258611</x:v>
      </x:c>
      <x:c r="K187" s="36" t="b">
        <x:v>0</x:v>
      </x:c>
      <x:c r="L187" s="25" t="b">
        <x:f>G187&lt;'Selection Rules'!$B$4</x:f>
        <x:v>1</x:v>
      </x:c>
      <x:c r="M187" s="25" t="b">
        <x:f>SUMIF('EEZ LME Pairs'!$A$2:$A$351,A187,'EEZ LME Pairs'!$L$2:$L$351)&gt;0</x:f>
        <x:v>0</x:v>
      </x:c>
      <x:c r="N187" s="25" t="b">
        <x:f>SUMIF('EEZ LME Pairs'!$A$2:$A$351,A187,'EEZ LME Pairs'!$M$2:$M$351)&gt;0</x:f>
        <x:v>0</x:v>
      </x:c>
      <x:c r="O187" s="25" t="str"/>
      <x:c r="P187" s="25" t="str"/>
      <x:c r="Q187" s="25" t="str"/>
      <x:c r="R187" s="35" t="n">
        <x:v>0</x:v>
      </x:c>
      <x:c r="S187" s="34" t="n">
        <x:v>0</x:v>
      </x:c>
      <x:c r="T187" s="33" t="n">
        <x:v>0</x:v>
      </x:c>
      <x:c r="U187" s="33" t="n">
        <x:v>0</x:v>
      </x:c>
    </x:row>
    <x:row r="188" ht="18" customHeight="1">
      <x:c r="A188" s="25" t="str">
        <x:v>EEZ_804</x:v>
      </x:c>
      <x:c r="B188" s="25" t="str">
        <x:v>EEZ_804</x:v>
      </x:c>
      <x:c r="C188" s="25" t="str">
        <x:v>Ukraine</x:v>
      </x:c>
      <x:c r="D188" s="25" t="n">
        <x:v>804</x:v>
      </x:c>
      <x:c r="E188" s="32" t="n">
        <x:v>133259.1941257995</x:v>
      </x:c>
      <x:c r="F188" s="32" t="n">
        <x:v>132191.11642212712</x:v>
      </x:c>
      <x:c r="G188" s="34" t="n">
        <x:f>F188/E188</x:f>
        <x:v>0.9919849605073847</x:v>
      </x:c>
      <x:c r="H188" s="32" t="n">
        <x:v>0</x:v>
      </x:c>
      <x:c r="I188" s="34" t="n">
        <x:f>H188/E188</x:f>
        <x:v>0</x:v>
      </x:c>
      <x:c r="J188" s="32" t="n">
        <x:v>1068.0807346541114</x:v>
      </x:c>
      <x:c r="K188" s="36" t="b">
        <x:v>1</x:v>
      </x:c>
      <x:c r="L188" s="25" t="b">
        <x:f>G188&lt;'Selection Rules'!$B$4</x:f>
        <x:v>0</x:v>
      </x:c>
      <x:c r="M188" s="25" t="b">
        <x:f>SUMIF('EEZ LME Pairs'!$A$2:$A$351,A188,'EEZ LME Pairs'!$L$2:$L$351)&gt;0</x:f>
        <x:v>0</x:v>
      </x:c>
      <x:c r="N188" s="25" t="b">
        <x:f>SUMIF('EEZ LME Pairs'!$A$2:$A$351,A188,'EEZ LME Pairs'!$M$2:$M$351)&gt;0</x:f>
        <x:v>0</x:v>
      </x:c>
      <x:c r="O188" s="25" t="str"/>
      <x:c r="P188" s="25" t="str"/>
      <x:c r="Q188" s="25" t="str"/>
      <x:c r="R188" s="35" t="n">
        <x:v>0</x:v>
      </x:c>
      <x:c r="S188" s="34" t="n">
        <x:v>0.28600088890501885</x:v>
      </x:c>
      <x:c r="T188" s="33" t="n">
        <x:v>0.2883117187167172</x:v>
      </x:c>
      <x:c r="U188" s="33" t="n">
        <x:v>0</x:v>
      </x:c>
    </x:row>
    <x:row r="189" ht="18" customHeight="1">
      <x:c r="A189" s="25" t="str">
        <x:v>EEZ_826</x:v>
      </x:c>
      <x:c r="B189" s="25" t="str">
        <x:v>EEZ_826</x:v>
      </x:c>
      <x:c r="C189" s="25" t="str">
        <x:v>United Kingdom (UK)</x:v>
      </x:c>
      <x:c r="D189" s="25" t="n">
        <x:v>826</x:v>
      </x:c>
      <x:c r="E189" s="32" t="n">
        <x:v>733380.363732427</x:v>
      </x:c>
      <x:c r="F189" s="32" t="n">
        <x:v>589736.7917382043</x:v>
      </x:c>
      <x:c r="G189" s="34" t="n">
        <x:f>F189/E189</x:f>
        <x:v>0.8041349631135871</x:v>
      </x:c>
      <x:c r="H189" s="32" t="n">
        <x:v>280.2889499206463</x:v>
      </x:c>
      <x:c r="I189" s="34" t="n">
        <x:f>H189/E189</x:f>
        <x:v>0.0003821876938375588</x:v>
      </x:c>
      <x:c r="J189" s="32" t="n">
        <x:v>143363.2955870404</x:v>
      </x:c>
      <x:c r="K189" s="36" t="b">
        <x:v>1</x:v>
      </x:c>
      <x:c r="L189" s="25" t="b">
        <x:f>G189&lt;'Selection Rules'!$B$4</x:f>
        <x:v>0</x:v>
      </x:c>
      <x:c r="M189" s="25" t="b">
        <x:f>SUMIF('EEZ LME Pairs'!$A$2:$A$351,A189,'EEZ LME Pairs'!$L$2:$L$351)&gt;0</x:f>
        <x:v>0</x:v>
      </x:c>
      <x:c r="N189" s="25" t="b">
        <x:f>SUMIF('EEZ LME Pairs'!$A$2:$A$351,A189,'EEZ LME Pairs'!$M$2:$M$351)&gt;0</x:f>
        <x:v>0</x:v>
      </x:c>
      <x:c r="O189" s="25" t="str"/>
      <x:c r="P189" s="25" t="str"/>
      <x:c r="Q189" s="25" t="str"/>
      <x:c r="R189" s="35" t="n">
        <x:v>0</x:v>
      </x:c>
      <x:c r="S189" s="34" t="n">
        <x:v>0.46238314402938235</x:v>
      </x:c>
      <x:c r="T189" s="33" t="n">
        <x:v>7.039093872332415</x:v>
      </x:c>
      <x:c r="U189" s="33" t="n">
        <x:v>0</x:v>
      </x:c>
    </x:row>
    <x:row r="190" ht="18" customHeight="1">
      <x:c r="A190" s="25" t="str">
        <x:v>EEZ_830</x:v>
      </x:c>
      <x:c r="B190" s="25" t="str">
        <x:v>EEZ_830</x:v>
      </x:c>
      <x:c r="C190" s="25" t="str">
        <x:v>Channel Isl. (UK)</x:v>
      </x:c>
      <x:c r="D190" s="25" t="n">
        <x:v>830</x:v>
      </x:c>
      <x:c r="E190" s="32" t="n">
        <x:v>8838.21532351992</x:v>
      </x:c>
      <x:c r="F190" s="32" t="n">
        <x:v>8824.635813722593</x:v>
      </x:c>
      <x:c r="G190" s="34" t="n">
        <x:f>F190/E190</x:f>
        <x:v>0.9984635461685132</x:v>
      </x:c>
      <x:c r="H190" s="32" t="n">
        <x:v>0</x:v>
      </x:c>
      <x:c r="I190" s="34" t="n">
        <x:f>H190/E190</x:f>
        <x:v>0</x:v>
      </x:c>
      <x:c r="J190" s="32" t="n">
        <x:v>13.57906952334503</x:v>
      </x:c>
      <x:c r="K190" s="36" t="b">
        <x:v>0</x:v>
      </x:c>
      <x:c r="L190" s="25" t="b">
        <x:f>G190&lt;'Selection Rules'!$B$4</x:f>
        <x:v>0</x:v>
      </x:c>
      <x:c r="M190" s="25" t="b">
        <x:f>SUMIF('EEZ LME Pairs'!$A$2:$A$351,A190,'EEZ LME Pairs'!$L$2:$L$351)&gt;0</x:f>
        <x:v>0</x:v>
      </x:c>
      <x:c r="N190" s="25" t="b">
        <x:f>SUMIF('EEZ LME Pairs'!$A$2:$A$351,A190,'EEZ LME Pairs'!$M$2:$M$351)&gt;0</x:f>
        <x:v>0</x:v>
      </x:c>
      <x:c r="O190" s="25" t="str"/>
      <x:c r="P190" s="25" t="str"/>
      <x:c r="Q190" s="25" t="str"/>
      <x:c r="R190" s="35" t="n">
        <x:v>0</x:v>
      </x:c>
      <x:c r="S190" s="34" t="n">
        <x:v>0.011570850013355302</x:v>
      </x:c>
      <x:c r="T190" s="33" t="n">
        <x:v>0.01158865544741927</x:v>
      </x:c>
      <x:c r="U190" s="33" t="n">
        <x:v>0</x:v>
      </x:c>
    </x:row>
    <x:row r="191" ht="18" customHeight="1">
      <x:c r="A191" s="25" t="str">
        <x:v>EEZ_834</x:v>
      </x:c>
      <x:c r="B191" s="25" t="str">
        <x:v>EEZ_834</x:v>
      </x:c>
      <x:c r="C191" s="25" t="str">
        <x:v>Tanzania</x:v>
      </x:c>
      <x:c r="D191" s="25" t="n">
        <x:v>834</x:v>
      </x:c>
      <x:c r="E191" s="32" t="n">
        <x:v>241354.63178333925</x:v>
      </x:c>
      <x:c r="F191" s="32" t="n">
        <x:v>240850.2438070714</x:v>
      </x:c>
      <x:c r="G191" s="34" t="n">
        <x:f>F191/E191</x:f>
        <x:v>0.9979101790069618</x:v>
      </x:c>
      <x:c r="H191" s="32" t="n">
        <x:v>0</x:v>
      </x:c>
      <x:c r="I191" s="34" t="n">
        <x:f>H191/E191</x:f>
        <x:v>0</x:v>
      </x:c>
      <x:c r="J191" s="32" t="n">
        <x:v>504.3880795052937</x:v>
      </x:c>
      <x:c r="K191" s="36" t="b">
        <x:v>1</x:v>
      </x:c>
      <x:c r="L191" s="25" t="b">
        <x:f>G191&lt;'Selection Rules'!$B$4</x:f>
        <x:v>0</x:v>
      </x:c>
      <x:c r="M191" s="25" t="b">
        <x:f>SUMIF('EEZ LME Pairs'!$A$2:$A$351,A191,'EEZ LME Pairs'!$L$2:$L$351)&gt;0</x:f>
        <x:v>0</x:v>
      </x:c>
      <x:c r="N191" s="25" t="b">
        <x:f>SUMIF('EEZ LME Pairs'!$A$2:$A$351,A191,'EEZ LME Pairs'!$M$2:$M$351)&gt;0</x:f>
        <x:v>0</x:v>
      </x:c>
      <x:c r="O191" s="25" t="str"/>
      <x:c r="P191" s="25" t="str"/>
      <x:c r="Q191" s="25" t="str"/>
      <x:c r="R191" s="35" t="n">
        <x:v>0</x:v>
      </x:c>
      <x:c r="S191" s="34" t="n">
        <x:v>0.27237400120009686</x:v>
      </x:c>
      <x:c r="T191" s="33" t="n">
        <x:v>0.28710782084335146</x:v>
      </x:c>
      <x:c r="U191" s="33" t="n">
        <x:v>0</x:v>
      </x:c>
    </x:row>
    <x:row r="192" ht="18" customHeight="1">
      <x:c r="A192" s="25" t="str">
        <x:v>EEZ_842</x:v>
      </x:c>
      <x:c r="B192" s="25" t="str">
        <x:v>EEZ_842</x:v>
      </x:c>
      <x:c r="C192" s="25" t="str">
        <x:v>Hawaii Main Islands (USA)</x:v>
      </x:c>
      <x:c r="D192" s="25" t="n">
        <x:v>842</x:v>
      </x:c>
      <x:c r="E192" s="32" t="n">
        <x:v>894144.120530003</x:v>
      </x:c>
      <x:c r="F192" s="32" t="n">
        <x:v>324925.196543367</x:v>
      </x:c>
      <x:c r="G192" s="34" t="n">
        <x:f>F192/E192</x:f>
        <x:v>0.3633924208446038</x:v>
      </x:c>
      <x:c r="H192" s="32" t="n">
        <x:v>574.0938078970813</x:v>
      </x:c>
      <x:c r="I192" s="34" t="n">
        <x:f>H192/E192</x:f>
        <x:v>0.0006420595905241627</x:v>
      </x:c>
      <x:c r="J192" s="32" t="n">
        <x:v>568644.8289661593</x:v>
      </x:c>
      <x:c r="K192" s="36" t="b">
        <x:v>0</x:v>
      </x:c>
      <x:c r="L192" s="25" t="b">
        <x:f>G192&lt;'Selection Rules'!$B$4</x:f>
        <x:v>0</x:v>
      </x:c>
      <x:c r="M192" s="25" t="b">
        <x:f>SUMIF('EEZ LME Pairs'!$A$2:$A$351,A192,'EEZ LME Pairs'!$L$2:$L$351)&gt;0</x:f>
        <x:v>0</x:v>
      </x:c>
      <x:c r="N192" s="25" t="b">
        <x:f>SUMIF('EEZ LME Pairs'!$A$2:$A$351,A192,'EEZ LME Pairs'!$M$2:$M$351)&gt;0</x:f>
        <x:v>0</x:v>
      </x:c>
      <x:c r="O192" s="25" t="str"/>
      <x:c r="P192" s="25" t="str"/>
      <x:c r="Q192" s="25" t="str"/>
      <x:c r="R192" s="35" t="n">
        <x:v>0</x:v>
      </x:c>
      <x:c r="S192" s="34" t="n">
        <x:v>0.33138309856649784</x:v>
      </x:c>
      <x:c r="T192" s="33" t="n">
        <x:v>0.9119152727409413</x:v>
      </x:c>
      <x:c r="U192" s="33" t="n">
        <x:v>0</x:v>
      </x:c>
    </x:row>
    <x:row r="193" ht="18" customHeight="1">
      <x:c r="A193" s="25" t="str">
        <x:v>EEZ_844</x:v>
      </x:c>
      <x:c r="B193" s="25" t="str">
        <x:v>EEZ_844</x:v>
      </x:c>
      <x:c r="C193" s="25" t="str">
        <x:v>Palmyra Atoll &amp; Kingman Reef (USA)</x:v>
      </x:c>
      <x:c r="D193" s="25" t="n">
        <x:v>844</x:v>
      </x:c>
      <x:c r="E193" s="32" t="n">
        <x:v>351386.53713090625</x:v>
      </x:c>
      <x:c r="F193" s="32" t="n">
        <x:v>0</x:v>
      </x:c>
      <x:c r="G193" s="34" t="n">
        <x:f>F193/E193</x:f>
        <x:v>0</x:v>
      </x:c>
      <x:c r="H193" s="32" t="n">
        <x:v>209.88179034736638</x:v>
      </x:c>
      <x:c r="I193" s="34" t="n">
        <x:f>H193/E193</x:f>
        <x:v>0.0005972960491345649</x:v>
      </x:c>
      <x:c r="J193" s="32" t="n">
        <x:v>351176.65579333436</x:v>
      </x:c>
      <x:c r="K193" s="36" t="b">
        <x:v>0</x:v>
      </x:c>
      <x:c r="L193" s="25" t="b">
        <x:f>G193&lt;'Selection Rules'!$B$4</x:f>
        <x:v>1</x:v>
      </x:c>
      <x:c r="M193" s="25" t="b">
        <x:f>SUMIF('EEZ LME Pairs'!$A$2:$A$351,A193,'EEZ LME Pairs'!$L$2:$L$351)&gt;0</x:f>
        <x:v>0</x:v>
      </x:c>
      <x:c r="N193" s="25" t="b">
        <x:f>SUMIF('EEZ LME Pairs'!$A$2:$A$351,A193,'EEZ LME Pairs'!$M$2:$M$351)&gt;0</x:f>
        <x:v>0</x:v>
      </x:c>
      <x:c r="O193" s="25" t="str"/>
      <x:c r="P193" s="25" t="str"/>
      <x:c r="Q193" s="25" t="str"/>
      <x:c r="R193" s="35" t="n">
        <x:v>0</x:v>
      </x:c>
      <x:c r="S193" s="34" t="n">
        <x:v>0</x:v>
      </x:c>
      <x:c r="T193" s="33" t="n">
        <x:v>0</x:v>
      </x:c>
      <x:c r="U193" s="33" t="n">
        <x:v>0</x:v>
      </x:c>
    </x:row>
    <x:row r="194" ht="18" customHeight="1">
      <x:c r="A194" s="25" t="str">
        <x:v>EEZ_845</x:v>
      </x:c>
      <x:c r="B194" s="25" t="str">
        <x:v>EEZ_845</x:v>
      </x:c>
      <x:c r="C194" s="25" t="str">
        <x:v>Jarvis Isl. (USA)</x:v>
      </x:c>
      <x:c r="D194" s="25" t="n">
        <x:v>845</x:v>
      </x:c>
      <x:c r="E194" s="32" t="n">
        <x:v>323006.3287681162</x:v>
      </x:c>
      <x:c r="F194" s="32" t="n">
        <x:v>0</x:v>
      </x:c>
      <x:c r="G194" s="34" t="n">
        <x:f>F194/E194</x:f>
        <x:v>0</x:v>
      </x:c>
      <x:c r="H194" s="32" t="n">
        <x:v>99.12037789872873</x:v>
      </x:c>
      <x:c r="I194" s="34" t="n">
        <x:f>H194/E194</x:f>
        <x:v>0.0003068682222938316</x:v>
      </x:c>
      <x:c r="J194" s="32" t="n">
        <x:v>322907.2085005608</x:v>
      </x:c>
      <x:c r="K194" s="36" t="b">
        <x:v>0</x:v>
      </x:c>
      <x:c r="L194" s="25" t="b">
        <x:f>G194&lt;'Selection Rules'!$B$4</x:f>
        <x:v>1</x:v>
      </x:c>
      <x:c r="M194" s="25" t="b">
        <x:f>SUMIF('EEZ LME Pairs'!$A$2:$A$351,A194,'EEZ LME Pairs'!$L$2:$L$351)&gt;0</x:f>
        <x:v>0</x:v>
      </x:c>
      <x:c r="N194" s="25" t="b">
        <x:f>SUMIF('EEZ LME Pairs'!$A$2:$A$351,A194,'EEZ LME Pairs'!$M$2:$M$351)&gt;0</x:f>
        <x:v>0</x:v>
      </x:c>
      <x:c r="O194" s="25" t="str"/>
      <x:c r="P194" s="25" t="str"/>
      <x:c r="Q194" s="25" t="str"/>
      <x:c r="R194" s="35" t="n">
        <x:v>0</x:v>
      </x:c>
      <x:c r="S194" s="34" t="n">
        <x:v>0</x:v>
      </x:c>
      <x:c r="T194" s="33" t="n">
        <x:v>0</x:v>
      </x:c>
      <x:c r="U194" s="33" t="n">
        <x:v>0</x:v>
      </x:c>
    </x:row>
    <x:row r="195" ht="18" customHeight="1">
      <x:c r="A195" s="25" t="str">
        <x:v>EEZ_846</x:v>
      </x:c>
      <x:c r="B195" s="25" t="str">
        <x:v>EEZ_846</x:v>
      </x:c>
      <x:c r="C195" s="25" t="str">
        <x:v>Howland &amp; Baker Isl. (USA)</x:v>
      </x:c>
      <x:c r="D195" s="25" t="n">
        <x:v>846</x:v>
      </x:c>
      <x:c r="E195" s="32" t="n">
        <x:v>433186.0004769548</x:v>
      </x:c>
      <x:c r="F195" s="32" t="n">
        <x:v>0</x:v>
      </x:c>
      <x:c r="G195" s="34" t="n">
        <x:f>F195/E195</x:f>
        <x:v>0</x:v>
      </x:c>
      <x:c r="H195" s="32" t="n">
        <x:v>231.07286652978974</x:v>
      </x:c>
      <x:c r="I195" s="34" t="n">
        <x:f>H195/E195</x:f>
        <x:v>0.0005334264410100267</x:v>
      </x:c>
      <x:c r="J195" s="32" t="n">
        <x:v>432954.9280436122</x:v>
      </x:c>
      <x:c r="K195" s="36" t="b">
        <x:v>0</x:v>
      </x:c>
      <x:c r="L195" s="25" t="b">
        <x:f>G195&lt;'Selection Rules'!$B$4</x:f>
        <x:v>1</x:v>
      </x:c>
      <x:c r="M195" s="25" t="b">
        <x:f>SUMIF('EEZ LME Pairs'!$A$2:$A$351,A195,'EEZ LME Pairs'!$L$2:$L$351)&gt;0</x:f>
        <x:v>0</x:v>
      </x:c>
      <x:c r="N195" s="25" t="b">
        <x:f>SUMIF('EEZ LME Pairs'!$A$2:$A$351,A195,'EEZ LME Pairs'!$M$2:$M$351)&gt;0</x:f>
        <x:v>0</x:v>
      </x:c>
      <x:c r="O195" s="25" t="str"/>
      <x:c r="P195" s="25" t="str"/>
      <x:c r="Q195" s="25" t="str"/>
      <x:c r="R195" s="35" t="n">
        <x:v>0</x:v>
      </x:c>
      <x:c r="S195" s="34" t="n">
        <x:v>0</x:v>
      </x:c>
      <x:c r="T195" s="33" t="n">
        <x:v>0</x:v>
      </x:c>
      <x:c r="U195" s="33" t="n">
        <x:v>0</x:v>
      </x:c>
    </x:row>
    <x:row r="196" ht="18" customHeight="1">
      <x:c r="A196" s="25" t="str">
        <x:v>EEZ_848</x:v>
      </x:c>
      <x:c r="B196" s="25" t="str">
        <x:v>EEZ_848</x:v>
      </x:c>
      <x:c r="C196" s="25" t="str">
        <x:v>USA (West Coast)</x:v>
      </x:c>
      <x:c r="D196" s="25" t="n">
        <x:v>848</x:v>
      </x:c>
      <x:c r="E196" s="32" t="n">
        <x:v>821802.5274343761</x:v>
      </x:c>
      <x:c r="F196" s="32" t="n">
        <x:v>819899.3202904693</x:v>
      </x:c>
      <x:c r="G196" s="34" t="n">
        <x:f>F196/E196</x:f>
        <x:v>0.9976841064849868</x:v>
      </x:c>
      <x:c r="H196" s="32" t="n">
        <x:v>297.8211611772631</x:v>
      </x:c>
      <x:c r="I196" s="34" t="n">
        <x:f>H196/E196</x:f>
        <x:v>0.0003623999090232114</x:v>
      </x:c>
      <x:c r="J196" s="32" t="n">
        <x:v>1903.2103351454077</x:v>
      </x:c>
      <x:c r="K196" s="36" t="b">
        <x:v>1</x:v>
      </x:c>
      <x:c r="L196" s="25" t="b">
        <x:f>G196&lt;'Selection Rules'!$B$4</x:f>
        <x:v>0</x:v>
      </x:c>
      <x:c r="M196" s="25" t="b">
        <x:f>SUMIF('EEZ LME Pairs'!$A$2:$A$351,A196,'EEZ LME Pairs'!$L$2:$L$351)&gt;0</x:f>
        <x:v>0</x:v>
      </x:c>
      <x:c r="N196" s="25" t="b">
        <x:f>SUMIF('EEZ LME Pairs'!$A$2:$A$351,A196,'EEZ LME Pairs'!$M$2:$M$351)&gt;0</x:f>
        <x:v>0</x:v>
      </x:c>
      <x:c r="O196" s="25" t="str"/>
      <x:c r="P196" s="25" t="str"/>
      <x:c r="Q196" s="25" t="str"/>
      <x:c r="R196" s="35" t="n">
        <x:v>0</x:v>
      </x:c>
      <x:c r="S196" s="34" t="n">
        <x:v>0.3463632615332917</x:v>
      </x:c>
      <x:c r="T196" s="33" t="n">
        <x:v>0.5541292283013951</x:v>
      </x:c>
      <x:c r="U196" s="33" t="n">
        <x:v>0</x:v>
      </x:c>
    </x:row>
    <x:row r="197" ht="18" customHeight="1">
      <x:c r="A197" s="25" t="str">
        <x:v>EEZ_850</x:v>
      </x:c>
      <x:c r="B197" s="25" t="str">
        <x:v>EEZ_850</x:v>
      </x:c>
      <x:c r="C197" s="25" t="str">
        <x:v>US Virgin Isl.</x:v>
      </x:c>
      <x:c r="D197" s="25" t="n">
        <x:v>850</x:v>
      </x:c>
      <x:c r="E197" s="32" t="n">
        <x:v>38244.58997768487</x:v>
      </x:c>
      <x:c r="F197" s="32" t="n">
        <x:v>34674.31397534621</x:v>
      </x:c>
      <x:c r="G197" s="34" t="n">
        <x:f>F197/E197</x:f>
        <x:v>0.9066462471052282</x:v>
      </x:c>
      <x:c r="H197" s="32" t="n">
        <x:v>0</x:v>
      </x:c>
      <x:c r="I197" s="34" t="n">
        <x:f>H197/E197</x:f>
        <x:v>0</x:v>
      </x:c>
      <x:c r="J197" s="32" t="n">
        <x:v>3570.276000667607</x:v>
      </x:c>
      <x:c r="K197" s="36" t="b">
        <x:v>0</x:v>
      </x:c>
      <x:c r="L197" s="25" t="b">
        <x:f>G197&lt;'Selection Rules'!$B$4</x:f>
        <x:v>0</x:v>
      </x:c>
      <x:c r="M197" s="25" t="b">
        <x:f>SUMIF('EEZ LME Pairs'!$A$2:$A$351,A197,'EEZ LME Pairs'!$L$2:$L$351)&gt;0</x:f>
        <x:v>0</x:v>
      </x:c>
      <x:c r="N197" s="25" t="b">
        <x:f>SUMIF('EEZ LME Pairs'!$A$2:$A$351,A197,'EEZ LME Pairs'!$M$2:$M$351)&gt;0</x:f>
        <x:v>0</x:v>
      </x:c>
      <x:c r="O197" s="25" t="str"/>
      <x:c r="P197" s="25" t="str"/>
      <x:c r="Q197" s="25" t="str"/>
      <x:c r="R197" s="35" t="n">
        <x:v>0</x:v>
      </x:c>
      <x:c r="S197" s="34" t="n">
        <x:v>0.010627891876346303</x:v>
      </x:c>
      <x:c r="T197" s="33" t="n">
        <x:v>0.011722203571987869</x:v>
      </x:c>
      <x:c r="U197" s="33" t="n">
        <x:v>0</x:v>
      </x:c>
    </x:row>
    <x:row r="198" ht="18" customHeight="1">
      <x:c r="A198" s="25" t="str">
        <x:v>EEZ_851</x:v>
      </x:c>
      <x:c r="B198" s="25" t="str">
        <x:v>EEZ_851</x:v>
      </x:c>
      <x:c r="C198" s="25" t="str">
        <x:v>USA (East Coast)</x:v>
      </x:c>
      <x:c r="D198" s="25" t="n">
        <x:v>851</x:v>
      </x:c>
      <x:c r="E198" s="32" t="n">
        <x:v>926567.5169091584</x:v>
      </x:c>
      <x:c r="F198" s="32" t="n">
        <x:v>538469.359989997</x:v>
      </x:c>
      <x:c r="G198" s="34" t="n">
        <x:f>F198/E198</x:f>
        <x:v>0.5811442233440491</x:v>
      </x:c>
      <x:c r="H198" s="32" t="n">
        <x:v>375.76093784234183</x:v>
      </x:c>
      <x:c r="I198" s="34" t="n">
        <x:f>H198/E198</x:f>
        <x:v>0.00040554080623914405</x:v>
      </x:c>
      <x:c r="J198" s="32" t="n">
        <x:v>387722.40692201024</x:v>
      </x:c>
      <x:c r="K198" s="36" t="b">
        <x:v>1</x:v>
      </x:c>
      <x:c r="L198" s="25" t="b">
        <x:f>G198&lt;'Selection Rules'!$B$4</x:f>
        <x:v>0</x:v>
      </x:c>
      <x:c r="M198" s="25" t="b">
        <x:f>SUMIF('EEZ LME Pairs'!$A$2:$A$351,A198,'EEZ LME Pairs'!$L$2:$L$351)&gt;0</x:f>
        <x:v>0</x:v>
      </x:c>
      <x:c r="N198" s="25" t="b">
        <x:f>SUMIF('EEZ LME Pairs'!$A$2:$A$351,A198,'EEZ LME Pairs'!$M$2:$M$351)&gt;0</x:f>
        <x:v>0</x:v>
      </x:c>
      <x:c r="O198" s="25" t="str"/>
      <x:c r="P198" s="25" t="str"/>
      <x:c r="Q198" s="25" t="str"/>
      <x:c r="R198" s="35" t="n">
        <x:v>0</x:v>
      </x:c>
      <x:c r="S198" s="34" t="n">
        <x:v>0.8431557545980604</x:v>
      </x:c>
      <x:c r="T198" s="33" t="n">
        <x:v>3.0714155710806756</x:v>
      </x:c>
      <x:c r="U198" s="33" t="n">
        <x:v>0</x:v>
      </x:c>
    </x:row>
    <x:row r="199" ht="18" customHeight="1">
      <x:c r="A199" s="25" t="str">
        <x:v>EEZ_852</x:v>
      </x:c>
      <x:c r="B199" s="25" t="str">
        <x:v>EEZ_852</x:v>
      </x:c>
      <x:c r="C199" s="25" t="str">
        <x:v>USA (Gulf of Mexico)</x:v>
      </x:c>
      <x:c r="D199" s="25" t="n">
        <x:v>852</x:v>
      </x:c>
      <x:c r="E199" s="32" t="n">
        <x:v>695687.7909773169</x:v>
      </x:c>
      <x:c r="F199" s="32" t="n">
        <x:v>692146.8455944255</x:v>
      </x:c>
      <x:c r="G199" s="34" t="n">
        <x:f>F199/E199</x:f>
        <x:v>0.9949101516099383</x:v>
      </x:c>
      <x:c r="H199" s="32" t="n">
        <x:v>0</x:v>
      </x:c>
      <x:c r="I199" s="34" t="n">
        <x:f>H199/E199</x:f>
        <x:v>0</x:v>
      </x:c>
      <x:c r="J199" s="32" t="n">
        <x:v>3540.9493703839967</x:v>
      </x:c>
      <x:c r="K199" s="36" t="b">
        <x:v>1</x:v>
      </x:c>
      <x:c r="L199" s="25" t="b">
        <x:f>G199&lt;'Selection Rules'!$B$4</x:f>
        <x:v>0</x:v>
      </x:c>
      <x:c r="M199" s="25" t="b">
        <x:f>SUMIF('EEZ LME Pairs'!$A$2:$A$351,A199,'EEZ LME Pairs'!$L$2:$L$351)&gt;0</x:f>
        <x:v>0</x:v>
      </x:c>
      <x:c r="N199" s="25" t="b">
        <x:f>SUMIF('EEZ LME Pairs'!$A$2:$A$351,A199,'EEZ LME Pairs'!$M$2:$M$351)&gt;0</x:f>
        <x:v>0</x:v>
      </x:c>
      <x:c r="O199" s="25" t="str"/>
      <x:c r="P199" s="25" t="str"/>
      <x:c r="Q199" s="25" t="str"/>
      <x:c r="R199" s="35" t="n">
        <x:v>0</x:v>
      </x:c>
      <x:c r="S199" s="34" t="n">
        <x:v>0.4516633899414578</x:v>
      </x:c>
      <x:c r="T199" s="33" t="n">
        <x:v>0.4539740490240125</x:v>
      </x:c>
      <x:c r="U199" s="33" t="n">
        <x:v>0</x:v>
      </x:c>
    </x:row>
    <x:row r="200" ht="18" customHeight="1">
      <x:c r="A200" s="25" t="str">
        <x:v>EEZ_855</x:v>
      </x:c>
      <x:c r="B200" s="25" t="str">
        <x:v>EEZ_855</x:v>
      </x:c>
      <x:c r="C200" s="25" t="str">
        <x:v>Ascension Isl. (UK)</x:v>
      </x:c>
      <x:c r="D200" s="25" t="n">
        <x:v>855</x:v>
      </x:c>
      <x:c r="E200" s="32" t="n">
        <x:v>441612.2653472578</x:v>
      </x:c>
      <x:c r="F200" s="32" t="n">
        <x:v>0</x:v>
      </x:c>
      <x:c r="G200" s="34" t="n">
        <x:f>F200/E200</x:f>
        <x:v>0</x:v>
      </x:c>
      <x:c r="H200" s="32" t="n">
        <x:v>36.92583654370291</x:v>
      </x:c>
      <x:c r="I200" s="34" t="n">
        <x:f>H200/E200</x:f>
        <x:v>0.00008361596685877058</x:v>
      </x:c>
      <x:c r="J200" s="32" t="n">
        <x:v>441575.3393767142</x:v>
      </x:c>
      <x:c r="K200" s="36" t="b">
        <x:v>0</x:v>
      </x:c>
      <x:c r="L200" s="25" t="b">
        <x:f>G200&lt;'Selection Rules'!$B$4</x:f>
        <x:v>1</x:v>
      </x:c>
      <x:c r="M200" s="25" t="b">
        <x:f>SUMIF('EEZ LME Pairs'!$A$2:$A$351,A200,'EEZ LME Pairs'!$L$2:$L$351)&gt;0</x:f>
        <x:v>0</x:v>
      </x:c>
      <x:c r="N200" s="25" t="b">
        <x:f>SUMIF('EEZ LME Pairs'!$A$2:$A$351,A200,'EEZ LME Pairs'!$M$2:$M$351)&gt;0</x:f>
        <x:v>0</x:v>
      </x:c>
      <x:c r="O200" s="25" t="str"/>
      <x:c r="P200" s="25" t="str"/>
      <x:c r="Q200" s="25" t="str"/>
      <x:c r="R200" s="35" t="n">
        <x:v>0</x:v>
      </x:c>
      <x:c r="S200" s="34" t="n">
        <x:v>0</x:v>
      </x:c>
      <x:c r="T200" s="33" t="n">
        <x:v>0</x:v>
      </x:c>
      <x:c r="U200" s="33" t="n">
        <x:v>0</x:v>
      </x:c>
    </x:row>
    <x:row r="201" ht="18" customHeight="1">
      <x:c r="A201" s="25" t="str">
        <x:v>EEZ_856</x:v>
      </x:c>
      <x:c r="B201" s="25" t="str">
        <x:v>EEZ_856</x:v>
      </x:c>
      <x:c r="C201" s="25" t="str">
        <x:v>Tristan da Cunha Isl. (UK)</x:v>
      </x:c>
      <x:c r="D201" s="25" t="n">
        <x:v>856</x:v>
      </x:c>
      <x:c r="E201" s="32" t="n">
        <x:v>813533.0997511694</x:v>
      </x:c>
      <x:c r="F201" s="32" t="n">
        <x:v>0</x:v>
      </x:c>
      <x:c r="G201" s="34" t="n">
        <x:f>F201/E201</x:f>
        <x:v>0</x:v>
      </x:c>
      <x:c r="H201" s="32" t="n">
        <x:v>150.6088769806203</x:v>
      </x:c>
      <x:c r="I201" s="34" t="n">
        <x:f>H201/E201</x:f>
        <x:v>0.00018512937829657595</x:v>
      </x:c>
      <x:c r="J201" s="32" t="n">
        <x:v>813382.4918449587</x:v>
      </x:c>
      <x:c r="K201" s="36" t="b">
        <x:v>0</x:v>
      </x:c>
      <x:c r="L201" s="25" t="b">
        <x:f>G201&lt;'Selection Rules'!$B$4</x:f>
        <x:v>1</x:v>
      </x:c>
      <x:c r="M201" s="25" t="b">
        <x:f>SUMIF('EEZ LME Pairs'!$A$2:$A$351,A201,'EEZ LME Pairs'!$L$2:$L$351)&gt;0</x:f>
        <x:v>0</x:v>
      </x:c>
      <x:c r="N201" s="25" t="b">
        <x:f>SUMIF('EEZ LME Pairs'!$A$2:$A$351,A201,'EEZ LME Pairs'!$M$2:$M$351)&gt;0</x:f>
        <x:v>0</x:v>
      </x:c>
      <x:c r="O201" s="25" t="str"/>
      <x:c r="P201" s="25" t="str"/>
      <x:c r="Q201" s="25" t="str"/>
      <x:c r="R201" s="35" t="n">
        <x:v>0</x:v>
      </x:c>
      <x:c r="S201" s="34" t="n">
        <x:v>0</x:v>
      </x:c>
      <x:c r="T201" s="33" t="n">
        <x:v>0</x:v>
      </x:c>
      <x:c r="U201" s="33" t="n">
        <x:v>0</x:v>
      </x:c>
    </x:row>
    <x:row r="202" ht="18" customHeight="1">
      <x:c r="A202" s="25" t="str">
        <x:v>EEZ_858</x:v>
      </x:c>
      <x:c r="B202" s="25" t="str">
        <x:v>EEZ_858</x:v>
      </x:c>
      <x:c r="C202" s="25" t="str">
        <x:v>Uruguay</x:v>
      </x:c>
      <x:c r="D202" s="25" t="n">
        <x:v>858</x:v>
      </x:c>
      <x:c r="E202" s="32" t="n">
        <x:v>162906.46029506036</x:v>
      </x:c>
      <x:c r="F202" s="32" t="n">
        <x:v>117142.20403721364</x:v>
      </x:c>
      <x:c r="G202" s="34" t="n">
        <x:f>F202/E202</x:f>
        <x:v>0.7190764799937502</x:v>
      </x:c>
      <x:c r="H202" s="32" t="n">
        <x:v>254.870624745249</x:v>
      </x:c>
      <x:c r="I202" s="34" t="n">
        <x:f>H202/E202</x:f>
        <x:v>0.0015645212859184392</x:v>
      </x:c>
      <x:c r="J202" s="32" t="n">
        <x:v>45509.38553190634</x:v>
      </x:c>
      <x:c r="K202" s="36" t="b">
        <x:v>0</x:v>
      </x:c>
      <x:c r="L202" s="25" t="b">
        <x:f>G202&lt;'Selection Rules'!$B$4</x:f>
        <x:v>0</x:v>
      </x:c>
      <x:c r="M202" s="25" t="b">
        <x:f>SUMIF('EEZ LME Pairs'!$A$2:$A$351,A202,'EEZ LME Pairs'!$L$2:$L$351)&gt;0</x:f>
        <x:v>0</x:v>
      </x:c>
      <x:c r="N202" s="25" t="b">
        <x:f>SUMIF('EEZ LME Pairs'!$A$2:$A$351,A202,'EEZ LME Pairs'!$M$2:$M$351)&gt;0</x:f>
        <x:v>0</x:v>
      </x:c>
      <x:c r="O202" s="25" t="str"/>
      <x:c r="P202" s="25" t="str"/>
      <x:c r="Q202" s="25" t="str"/>
      <x:c r="R202" s="35" t="n">
        <x:v>0</x:v>
      </x:c>
      <x:c r="S202" s="34" t="n">
        <x:v>0.09459418324347664</x:v>
      </x:c>
      <x:c r="T202" s="33" t="n">
        <x:v>0.2875261551351849</x:v>
      </x:c>
      <x:c r="U202" s="33" t="n">
        <x:v>0</x:v>
      </x:c>
    </x:row>
    <x:row r="203" ht="18" customHeight="1">
      <x:c r="A203" s="25" t="str">
        <x:v>EEZ_862</x:v>
      </x:c>
      <x:c r="B203" s="25" t="str">
        <x:v>EEZ_862</x:v>
      </x:c>
      <x:c r="C203" s="25" t="str">
        <x:v>Venezuela</x:v>
      </x:c>
      <x:c r="D203" s="25" t="n">
        <x:v>862</x:v>
      </x:c>
      <x:c r="E203" s="32" t="n">
        <x:v>472358.9397672915</x:v>
      </x:c>
      <x:c r="F203" s="32" t="n">
        <x:v>470828.5255967991</x:v>
      </x:c>
      <x:c r="G203" s="34" t="n">
        <x:f>F203/E203</x:f>
        <x:v>0.9967600609586296</x:v>
      </x:c>
      <x:c r="H203" s="32" t="n">
        <x:v>0</x:v>
      </x:c>
      <x:c r="I203" s="34" t="n">
        <x:f>H203/E203</x:f>
        <x:v>0</x:v>
      </x:c>
      <x:c r="J203" s="32" t="n">
        <x:v>1530.4126723304946</x:v>
      </x:c>
      <x:c r="K203" s="36" t="b">
        <x:v>1</x:v>
      </x:c>
      <x:c r="L203" s="25" t="b">
        <x:f>G203&lt;'Selection Rules'!$B$4</x:f>
        <x:v>0</x:v>
      </x:c>
      <x:c r="M203" s="25" t="b">
        <x:f>SUMIF('EEZ LME Pairs'!$A$2:$A$351,A203,'EEZ LME Pairs'!$L$2:$L$351)&gt;0</x:f>
        <x:v>0</x:v>
      </x:c>
      <x:c r="N203" s="25" t="b">
        <x:f>SUMIF('EEZ LME Pairs'!$A$2:$A$351,A203,'EEZ LME Pairs'!$M$2:$M$351)&gt;0</x:f>
        <x:v>0</x:v>
      </x:c>
      <x:c r="O203" s="25" t="str"/>
      <x:c r="P203" s="25" t="str"/>
      <x:c r="Q203" s="25" t="str"/>
      <x:c r="R203" s="35" t="n">
        <x:v>0</x:v>
      </x:c>
      <x:c r="S203" s="34" t="n">
        <x:v>0.13654025921521637</x:v>
      </x:c>
      <x:c r="T203" s="33" t="n">
        <x:v>0.4478071180509222</x:v>
      </x:c>
      <x:c r="U203" s="33" t="n">
        <x:v>0</x:v>
      </x:c>
    </x:row>
    <x:row r="204" ht="18" customHeight="1">
      <x:c r="A204" s="25" t="str">
        <x:v>EEZ_872</x:v>
      </x:c>
      <x:c r="B204" s="25" t="str">
        <x:v>EEZ_872</x:v>
      </x:c>
      <x:c r="C204" s="25" t="str">
        <x:v>Wake Isl. (USA)</x:v>
      </x:c>
      <x:c r="D204" s="25" t="n">
        <x:v>872</x:v>
      </x:c>
      <x:c r="E204" s="32" t="n">
        <x:v>407385.60618401907</x:v>
      </x:c>
      <x:c r="F204" s="32" t="n">
        <x:v>0</x:v>
      </x:c>
      <x:c r="G204" s="34" t="n">
        <x:f>F204/E204</x:f>
        <x:v>0</x:v>
      </x:c>
      <x:c r="H204" s="32" t="n">
        <x:v>8.739791088045424</x:v>
      </x:c>
      <x:c r="I204" s="34" t="n">
        <x:f>H204/E204</x:f>
        <x:v>0.00002145336250318475</x:v>
      </x:c>
      <x:c r="J204" s="32" t="n">
        <x:v>407376.86651245947</x:v>
      </x:c>
      <x:c r="K204" s="36" t="b">
        <x:v>0</x:v>
      </x:c>
      <x:c r="L204" s="25" t="b">
        <x:f>G204&lt;'Selection Rules'!$B$4</x:f>
        <x:v>1</x:v>
      </x:c>
      <x:c r="M204" s="25" t="b">
        <x:f>SUMIF('EEZ LME Pairs'!$A$2:$A$351,A204,'EEZ LME Pairs'!$L$2:$L$351)&gt;0</x:f>
        <x:v>0</x:v>
      </x:c>
      <x:c r="N204" s="25" t="b">
        <x:f>SUMIF('EEZ LME Pairs'!$A$2:$A$351,A204,'EEZ LME Pairs'!$M$2:$M$351)&gt;0</x:f>
        <x:v>0</x:v>
      </x:c>
      <x:c r="O204" s="25" t="str"/>
      <x:c r="P204" s="25" t="str"/>
      <x:c r="Q204" s="25" t="str"/>
      <x:c r="R204" s="35" t="n">
        <x:v>0</x:v>
      </x:c>
      <x:c r="S204" s="34" t="n">
        <x:v>0</x:v>
      </x:c>
      <x:c r="T204" s="33" t="n">
        <x:v>0</x:v>
      </x:c>
      <x:c r="U204" s="33" t="n">
        <x:v>0</x:v>
      </x:c>
    </x:row>
    <x:row r="205" ht="18" customHeight="1">
      <x:c r="A205" s="25" t="str">
        <x:v>EEZ_876</x:v>
      </x:c>
      <x:c r="B205" s="25" t="str">
        <x:v>EEZ_876</x:v>
      </x:c>
      <x:c r="C205" s="25" t="str">
        <x:v>Wallis &amp; Futuna Isl. (France)</x:v>
      </x:c>
      <x:c r="D205" s="25" t="n">
        <x:v>876</x:v>
      </x:c>
      <x:c r="E205" s="32" t="n">
        <x:v>261529.35841946694</x:v>
      </x:c>
      <x:c r="F205" s="32" t="n">
        <x:v>0</x:v>
      </x:c>
      <x:c r="G205" s="34" t="n">
        <x:f>F205/E205</x:f>
        <x:v>0</x:v>
      </x:c>
      <x:c r="H205" s="32" t="n">
        <x:v>0</x:v>
      </x:c>
      <x:c r="I205" s="34" t="n">
        <x:f>H205/E205</x:f>
        <x:v>0</x:v>
      </x:c>
      <x:c r="J205" s="32" t="n">
        <x:v>261529.35841946668</x:v>
      </x:c>
      <x:c r="K205" s="36" t="b">
        <x:v>0</x:v>
      </x:c>
      <x:c r="L205" s="25" t="b">
        <x:f>G205&lt;'Selection Rules'!$B$4</x:f>
        <x:v>1</x:v>
      </x:c>
      <x:c r="M205" s="25" t="b">
        <x:f>SUMIF('EEZ LME Pairs'!$A$2:$A$351,A205,'EEZ LME Pairs'!$L$2:$L$351)&gt;0</x:f>
        <x:v>0</x:v>
      </x:c>
      <x:c r="N205" s="25" t="b">
        <x:f>SUMIF('EEZ LME Pairs'!$A$2:$A$351,A205,'EEZ LME Pairs'!$M$2:$M$351)&gt;0</x:f>
        <x:v>0</x:v>
      </x:c>
      <x:c r="O205" s="25" t="str"/>
      <x:c r="P205" s="25" t="str"/>
      <x:c r="Q205" s="25" t="str"/>
      <x:c r="R205" s="35" t="n">
        <x:v>0</x:v>
      </x:c>
      <x:c r="S205" s="34" t="n">
        <x:v>0</x:v>
      </x:c>
      <x:c r="T205" s="33" t="n">
        <x:v>0</x:v>
      </x:c>
      <x:c r="U205" s="33" t="n">
        <x:v>0</x:v>
      </x:c>
    </x:row>
    <x:row r="206" ht="18" customHeight="1">
      <x:c r="A206" s="25" t="str">
        <x:v>EEZ_882</x:v>
      </x:c>
      <x:c r="B206" s="25" t="str">
        <x:v>EEZ_882</x:v>
      </x:c>
      <x:c r="C206" s="25" t="str">
        <x:v>Samoa</x:v>
      </x:c>
      <x:c r="D206" s="25" t="n">
        <x:v>882</x:v>
      </x:c>
      <x:c r="E206" s="32" t="n">
        <x:v>131639.5955676337</x:v>
      </x:c>
      <x:c r="F206" s="32" t="n">
        <x:v>0</x:v>
      </x:c>
      <x:c r="G206" s="34" t="n">
        <x:f>F206/E206</x:f>
        <x:v>0</x:v>
      </x:c>
      <x:c r="H206" s="32" t="n">
        <x:v>0</x:v>
      </x:c>
      <x:c r="I206" s="34" t="n">
        <x:f>H206/E206</x:f>
        <x:v>0</x:v>
      </x:c>
      <x:c r="J206" s="32" t="n">
        <x:v>131639.5955676339</x:v>
      </x:c>
      <x:c r="K206" s="36" t="b">
        <x:v>0</x:v>
      </x:c>
      <x:c r="L206" s="25" t="b">
        <x:f>G206&lt;'Selection Rules'!$B$4</x:f>
        <x:v>1</x:v>
      </x:c>
      <x:c r="M206" s="25" t="b">
        <x:f>SUMIF('EEZ LME Pairs'!$A$2:$A$351,A206,'EEZ LME Pairs'!$L$2:$L$351)&gt;0</x:f>
        <x:v>0</x:v>
      </x:c>
      <x:c r="N206" s="25" t="b">
        <x:f>SUMIF('EEZ LME Pairs'!$A$2:$A$351,A206,'EEZ LME Pairs'!$M$2:$M$351)&gt;0</x:f>
        <x:v>0</x:v>
      </x:c>
      <x:c r="O206" s="25" t="str"/>
      <x:c r="P206" s="25" t="str"/>
      <x:c r="Q206" s="25" t="str"/>
      <x:c r="R206" s="35" t="n">
        <x:v>0</x:v>
      </x:c>
      <x:c r="S206" s="34" t="n">
        <x:v>0</x:v>
      </x:c>
      <x:c r="T206" s="33" t="n">
        <x:v>0</x:v>
      </x:c>
      <x:c r="U206" s="33" t="n">
        <x:v>0</x:v>
      </x:c>
    </x:row>
    <x:row r="207" ht="18" customHeight="1">
      <x:c r="A207" s="25" t="str">
        <x:v>EEZ_891</x:v>
      </x:c>
      <x:c r="B207" s="25" t="str">
        <x:v>EEZ_891</x:v>
      </x:c>
      <x:c r="C207" s="25" t="str">
        <x:v>Montenegro</x:v>
      </x:c>
      <x:c r="D207" s="25" t="n">
        <x:v>891</x:v>
      </x:c>
      <x:c r="E207" s="32" t="n">
        <x:v>6368.253708233463</x:v>
      </x:c>
      <x:c r="F207" s="32" t="n">
        <x:v>6314.349680093711</x:v>
      </x:c>
      <x:c r="G207" s="34" t="n">
        <x:f>F207/E207</x:f>
        <x:v>0.9915355086952551</x:v>
      </x:c>
      <x:c r="H207" s="32" t="n">
        <x:v>0</x:v>
      </x:c>
      <x:c r="I207" s="34" t="n">
        <x:f>H207/E207</x:f>
        <x:v>0</x:v>
      </x:c>
      <x:c r="J207" s="32" t="n">
        <x:v>53.904727026967436</x:v>
      </x:c>
      <x:c r="K207" s="36" t="b">
        <x:v>0</x:v>
      </x:c>
      <x:c r="L207" s="25" t="b">
        <x:f>G207&lt;'Selection Rules'!$B$4</x:f>
        <x:v>0</x:v>
      </x:c>
      <x:c r="M207" s="25" t="b">
        <x:f>SUMIF('EEZ LME Pairs'!$A$2:$A$351,A207,'EEZ LME Pairs'!$L$2:$L$351)&gt;0</x:f>
        <x:v>0</x:v>
      </x:c>
      <x:c r="N207" s="25" t="b">
        <x:f>SUMIF('EEZ LME Pairs'!$A$2:$A$351,A207,'EEZ LME Pairs'!$M$2:$M$351)&gt;0</x:f>
        <x:v>0</x:v>
      </x:c>
      <x:c r="O207" s="25" t="str"/>
      <x:c r="P207" s="25" t="str"/>
      <x:c r="Q207" s="25" t="str"/>
      <x:c r="R207" s="35" t="n">
        <x:v>0</x:v>
      </x:c>
      <x:c r="S207" s="34" t="n">
        <x:v>0.002497961335969402</x:v>
      </x:c>
      <x:c r="T207" s="33" t="n">
        <x:v>0.0025192858087920897</x:v>
      </x:c>
      <x:c r="U207" s="33" t="n">
        <x:v>0</x:v>
      </x:c>
    </x:row>
    <x:row r="208" ht="18" customHeight="1">
      <x:c r="A208" s="25" t="str">
        <x:v>EEZ_895</x:v>
      </x:c>
      <x:c r="B208" s="25" t="str">
        <x:v>EEZ_895</x:v>
      </x:c>
      <x:c r="C208" s="25" t="str">
        <x:v>St Paul &amp; Amsterdam Isl. (France)</x:v>
      </x:c>
      <x:c r="D208" s="25" t="n">
        <x:v>895</x:v>
      </x:c>
      <x:c r="E208" s="32" t="n">
        <x:v>508955.7061077079</x:v>
      </x:c>
      <x:c r="F208" s="32" t="n">
        <x:v>0</x:v>
      </x:c>
      <x:c r="G208" s="34" t="n">
        <x:f>F208/E208</x:f>
        <x:v>0</x:v>
      </x:c>
      <x:c r="H208" s="32" t="n">
        <x:v>11.936509442292385</x:v>
      </x:c>
      <x:c r="I208" s="34" t="n">
        <x:f>H208/E208</x:f>
        <x:v>0.000023452943545083897</x:v>
      </x:c>
      <x:c r="J208" s="32" t="n">
        <x:v>508943.76966493117</x:v>
      </x:c>
      <x:c r="K208" s="36" t="b">
        <x:v>0</x:v>
      </x:c>
      <x:c r="L208" s="25" t="b">
        <x:f>G208&lt;'Selection Rules'!$B$4</x:f>
        <x:v>1</x:v>
      </x:c>
      <x:c r="M208" s="25" t="b">
        <x:f>SUMIF('EEZ LME Pairs'!$A$2:$A$351,A208,'EEZ LME Pairs'!$L$2:$L$351)&gt;0</x:f>
        <x:v>0</x:v>
      </x:c>
      <x:c r="N208" s="25" t="b">
        <x:f>SUMIF('EEZ LME Pairs'!$A$2:$A$351,A208,'EEZ LME Pairs'!$M$2:$M$351)&gt;0</x:f>
        <x:v>0</x:v>
      </x:c>
      <x:c r="O208" s="25" t="str"/>
      <x:c r="P208" s="25" t="str"/>
      <x:c r="Q208" s="25" t="str"/>
      <x:c r="R208" s="35" t="n">
        <x:v>0</x:v>
      </x:c>
      <x:c r="S208" s="34" t="n">
        <x:v>0</x:v>
      </x:c>
      <x:c r="T208" s="33" t="n">
        <x:v>0</x:v>
      </x:c>
      <x:c r="U208" s="33" t="n">
        <x:v>0</x:v>
      </x:c>
    </x:row>
    <x:row r="209" ht="18" customHeight="1">
      <x:c r="A209" s="25" t="str">
        <x:v>EEZ_896</x:v>
      </x:c>
      <x:c r="B209" s="25" t="str">
        <x:v>EEZ_896</x:v>
      </x:c>
      <x:c r="C209" s="25" t="str">
        <x:v>Crozet Isl. (France)</x:v>
      </x:c>
      <x:c r="D209" s="25" t="n">
        <x:v>896</x:v>
      </x:c>
      <x:c r="E209" s="32" t="n">
        <x:v>574374.1488711125</x:v>
      </x:c>
      <x:c r="F209" s="32" t="n">
        <x:v>0</x:v>
      </x:c>
      <x:c r="G209" s="34" t="n">
        <x:f>F209/E209</x:f>
        <x:v>0</x:v>
      </x:c>
      <x:c r="H209" s="32" t="n">
        <x:v>13.619185295964543</x:v>
      </x:c>
      <x:c r="I209" s="34" t="n">
        <x:f>H209/E209</x:f>
        <x:v>0.000023711347947556462</x:v>
      </x:c>
      <x:c r="J209" s="32" t="n">
        <x:v>574360.5297084965</x:v>
      </x:c>
      <x:c r="K209" s="36" t="b">
        <x:v>0</x:v>
      </x:c>
      <x:c r="L209" s="25" t="b">
        <x:f>G209&lt;'Selection Rules'!$B$4</x:f>
        <x:v>1</x:v>
      </x:c>
      <x:c r="M209" s="25" t="b">
        <x:f>SUMIF('EEZ LME Pairs'!$A$2:$A$351,A209,'EEZ LME Pairs'!$L$2:$L$351)&gt;0</x:f>
        <x:v>0</x:v>
      </x:c>
      <x:c r="N209" s="25" t="b">
        <x:f>SUMIF('EEZ LME Pairs'!$A$2:$A$351,A209,'EEZ LME Pairs'!$M$2:$M$351)&gt;0</x:f>
        <x:v>0</x:v>
      </x:c>
      <x:c r="O209" s="25" t="str"/>
      <x:c r="P209" s="25" t="str"/>
      <x:c r="Q209" s="25" t="str"/>
      <x:c r="R209" s="35" t="n">
        <x:v>0</x:v>
      </x:c>
      <x:c r="S209" s="34" t="n">
        <x:v>0</x:v>
      </x:c>
      <x:c r="T209" s="33" t="n">
        <x:v>0</x:v>
      </x:c>
      <x:c r="U209" s="33" t="n">
        <x:v>0</x:v>
      </x:c>
    </x:row>
    <x:row r="210" ht="18" customHeight="1">
      <x:c r="A210" s="25" t="str">
        <x:v>EEZ_897</x:v>
      </x:c>
      <x:c r="B210" s="25" t="str">
        <x:v>EEZ_897</x:v>
      </x:c>
      <x:c r="C210" s="25" t="str">
        <x:v>Kerguelen Isl. (France)</x:v>
      </x:c>
      <x:c r="D210" s="25" t="n">
        <x:v>897</x:v>
      </x:c>
      <x:c r="E210" s="32" t="n">
        <x:v>567940.6672875901</x:v>
      </x:c>
      <x:c r="F210" s="32" t="n">
        <x:v>0</x:v>
      </x:c>
      <x:c r="G210" s="34" t="n">
        <x:f>F210/E210</x:f>
        <x:v>0</x:v>
      </x:c>
      <x:c r="H210" s="32" t="n">
        <x:v>4.840184022605839</x:v>
      </x:c>
      <x:c r="I210" s="34" t="n">
        <x:f>H210/E210</x:f>
        <x:v>0.000008522340979246866</x:v>
      </x:c>
      <x:c r="J210" s="32" t="n">
        <x:v>567935.827103101</x:v>
      </x:c>
      <x:c r="K210" s="36" t="b">
        <x:v>1</x:v>
      </x:c>
      <x:c r="L210" s="25" t="b">
        <x:f>G210&lt;'Selection Rules'!$B$4</x:f>
        <x:v>1</x:v>
      </x:c>
      <x:c r="M210" s="25" t="b">
        <x:f>SUMIF('EEZ LME Pairs'!$A$2:$A$351,A210,'EEZ LME Pairs'!$L$2:$L$351)&gt;0</x:f>
        <x:v>0</x:v>
      </x:c>
      <x:c r="N210" s="25" t="b">
        <x:f>SUMIF('EEZ LME Pairs'!$A$2:$A$351,A210,'EEZ LME Pairs'!$M$2:$M$351)&gt;0</x:f>
        <x:v>0</x:v>
      </x:c>
      <x:c r="O210" s="25" t="str"/>
      <x:c r="P210" s="25" t="str"/>
      <x:c r="Q210" s="25" t="str"/>
      <x:c r="R210" s="35" t="n">
        <x:v>0</x:v>
      </x:c>
      <x:c r="S210" s="34" t="n">
        <x:v>0</x:v>
      </x:c>
      <x:c r="T210" s="33" t="n">
        <x:v>0</x:v>
      </x:c>
      <x:c r="U210" s="33" t="n">
        <x:v>0</x:v>
      </x:c>
    </x:row>
    <x:row r="211" ht="18" customHeight="1">
      <x:c r="A211" s="25" t="str">
        <x:v>EEZ_898</x:v>
      </x:c>
      <x:c r="B211" s="25" t="str">
        <x:v>EEZ_898</x:v>
      </x:c>
      <x:c r="C211" s="25" t="str">
        <x:v>Clipperton Isl. (France)</x:v>
      </x:c>
      <x:c r="D211" s="25" t="n">
        <x:v>898</x:v>
      </x:c>
      <x:c r="E211" s="32" t="n">
        <x:v>431261.2504463684</x:v>
      </x:c>
      <x:c r="F211" s="32" t="n">
        <x:v>0</x:v>
      </x:c>
      <x:c r="G211" s="34" t="n">
        <x:f>F211/E211</x:f>
        <x:v>0</x:v>
      </x:c>
      <x:c r="H211" s="32" t="n">
        <x:v>4.224836936622045</x:v>
      </x:c>
      <x:c r="I211" s="34" t="n">
        <x:f>H211/E211</x:f>
        <x:v>0.000009796467761129039</x:v>
      </x:c>
      <x:c r="J211" s="32" t="n">
        <x:v>431257.025605241</x:v>
      </x:c>
      <x:c r="K211" s="36" t="b">
        <x:v>0</x:v>
      </x:c>
      <x:c r="L211" s="25" t="b">
        <x:f>G211&lt;'Selection Rules'!$B$4</x:f>
        <x:v>1</x:v>
      </x:c>
      <x:c r="M211" s="25" t="b">
        <x:f>SUMIF('EEZ LME Pairs'!$A$2:$A$351,A211,'EEZ LME Pairs'!$L$2:$L$351)&gt;0</x:f>
        <x:v>0</x:v>
      </x:c>
      <x:c r="N211" s="25" t="b">
        <x:f>SUMIF('EEZ LME Pairs'!$A$2:$A$351,A211,'EEZ LME Pairs'!$M$2:$M$351)&gt;0</x:f>
        <x:v>0</x:v>
      </x:c>
      <x:c r="O211" s="25" t="str"/>
      <x:c r="P211" s="25" t="str"/>
      <x:c r="Q211" s="25" t="str"/>
      <x:c r="R211" s="35" t="n">
        <x:v>0</x:v>
      </x:c>
      <x:c r="S211" s="34" t="n">
        <x:v>0</x:v>
      </x:c>
      <x:c r="T211" s="33" t="n">
        <x:v>0</x:v>
      </x:c>
      <x:c r="U211" s="33" t="n">
        <x:v>0</x:v>
      </x:c>
    </x:row>
    <x:row r="212" ht="18" customHeight="1">
      <x:c r="A212" s="25" t="str">
        <x:v>EEZ_899</x:v>
      </x:c>
      <x:c r="B212" s="25" t="str">
        <x:v>EEZ_899</x:v>
      </x:c>
      <x:c r="C212" s="25" t="str">
        <x:v>Corsica (France)</x:v>
      </x:c>
      <x:c r="D212" s="25" t="n">
        <x:v>899</x:v>
      </x:c>
      <x:c r="E212" s="32" t="n">
        <x:v>23555.600809500604</x:v>
      </x:c>
      <x:c r="F212" s="32" t="n">
        <x:v>23479.13902554532</x:v>
      </x:c>
      <x:c r="G212" s="34" t="n">
        <x:f>F212/E212</x:f>
        <x:v>0.9967539871059266</x:v>
      </x:c>
      <x:c r="H212" s="32" t="n">
        <x:v>0</x:v>
      </x:c>
      <x:c r="I212" s="34" t="n">
        <x:f>H212/E212</x:f>
        <x:v>0</x:v>
      </x:c>
      <x:c r="J212" s="32" t="n">
        <x:v>76.461412559608</x:v>
      </x:c>
      <x:c r="K212" s="36" t="b">
        <x:v>0</x:v>
      </x:c>
      <x:c r="L212" s="25" t="b">
        <x:f>G212&lt;'Selection Rules'!$B$4</x:f>
        <x:v>0</x:v>
      </x:c>
      <x:c r="M212" s="25" t="b">
        <x:f>SUMIF('EEZ LME Pairs'!$A$2:$A$351,A212,'EEZ LME Pairs'!$L$2:$L$351)&gt;0</x:f>
        <x:v>0</x:v>
      </x:c>
      <x:c r="N212" s="25" t="b">
        <x:f>SUMIF('EEZ LME Pairs'!$A$2:$A$351,A212,'EEZ LME Pairs'!$M$2:$M$351)&gt;0</x:f>
        <x:v>0</x:v>
      </x:c>
      <x:c r="O212" s="25" t="str"/>
      <x:c r="P212" s="25" t="str"/>
      <x:c r="Q212" s="25" t="str"/>
      <x:c r="R212" s="35" t="n">
        <x:v>0</x:v>
      </x:c>
      <x:c r="S212" s="34" t="n">
        <x:v>0.009288364512431006</x:v>
      </x:c>
      <x:c r="T212" s="33" t="n">
        <x:v>0.00931861284989665</x:v>
      </x:c>
      <x:c r="U212" s="33" t="n">
        <x:v>0</x:v>
      </x:c>
    </x:row>
    <x:row r="213" ht="18" customHeight="1">
      <x:c r="A213" s="25" t="str">
        <x:v>EEZ_900</x:v>
      </x:c>
      <x:c r="B213" s="25" t="str">
        <x:v>EEZ_900</x:v>
      </x:c>
      <x:c r="C213" s="25" t="str">
        <x:v>Crete (Greece)</x:v>
      </x:c>
      <x:c r="D213" s="25" t="n">
        <x:v>900</x:v>
      </x:c>
      <x:c r="E213" s="32" t="n">
        <x:v>96166.5270389064</x:v>
      </x:c>
      <x:c r="F213" s="32" t="n">
        <x:v>96004.42828923119</x:v>
      </x:c>
      <x:c r="G213" s="34" t="n">
        <x:f>F213/E213</x:f>
        <x:v>0.9983143953029558</x:v>
      </x:c>
      <x:c r="H213" s="32" t="n">
        <x:v>0</x:v>
      </x:c>
      <x:c r="I213" s="34" t="n">
        <x:f>H213/E213</x:f>
        <x:v>0</x:v>
      </x:c>
      <x:c r="J213" s="32" t="n">
        <x:v>162.0976149481024</x:v>
      </x:c>
      <x:c r="K213" s="36" t="b">
        <x:v>0</x:v>
      </x:c>
      <x:c r="L213" s="25" t="b">
        <x:f>G213&lt;'Selection Rules'!$B$4</x:f>
        <x:v>0</x:v>
      </x:c>
      <x:c r="M213" s="25" t="b">
        <x:f>SUMIF('EEZ LME Pairs'!$A$2:$A$351,A213,'EEZ LME Pairs'!$L$2:$L$351)&gt;0</x:f>
        <x:v>0</x:v>
      </x:c>
      <x:c r="N213" s="25" t="b">
        <x:f>SUMIF('EEZ LME Pairs'!$A$2:$A$351,A213,'EEZ LME Pairs'!$M$2:$M$351)&gt;0</x:f>
        <x:v>0</x:v>
      </x:c>
      <x:c r="O213" s="25" t="str"/>
      <x:c r="P213" s="25" t="str"/>
      <x:c r="Q213" s="25" t="str"/>
      <x:c r="R213" s="35" t="n">
        <x:v>0</x:v>
      </x:c>
      <x:c r="S213" s="34" t="n">
        <x:v>0.03797942180876931</x:v>
      </x:c>
      <x:c r="T213" s="33" t="n">
        <x:v>0.03804354819229446</x:v>
      </x:c>
      <x:c r="U213" s="33" t="n">
        <x:v>0</x:v>
      </x:c>
    </x:row>
    <x:row r="214" ht="18" customHeight="1">
      <x:c r="A214" s="25" t="str">
        <x:v>EEZ_901</x:v>
      </x:c>
      <x:c r="B214" s="25" t="str">
        <x:v>EEZ_901</x:v>
      </x:c>
      <x:c r="C214" s="25" t="str">
        <x:v>Sicily (Italy)</x:v>
      </x:c>
      <x:c r="D214" s="25" t="n">
        <x:v>901</x:v>
      </x:c>
      <x:c r="E214" s="32" t="n">
        <x:v>105100.70862118475</x:v>
      </x:c>
      <x:c r="F214" s="32" t="n">
        <x:v>104876.02604190727</x:v>
      </x:c>
      <x:c r="G214" s="34" t="n">
        <x:f>F214/E214</x:f>
        <x:v>0.997862216323514</x:v>
      </x:c>
      <x:c r="H214" s="32" t="n">
        <x:v>0</x:v>
      </x:c>
      <x:c r="I214" s="34" t="n">
        <x:f>H214/E214</x:f>
        <x:v>0</x:v>
      </x:c>
      <x:c r="J214" s="32" t="n">
        <x:v>224.6847337127882</x:v>
      </x:c>
      <x:c r="K214" s="36" t="b">
        <x:v>0</x:v>
      </x:c>
      <x:c r="L214" s="25" t="b">
        <x:f>G214&lt;'Selection Rules'!$B$4</x:f>
        <x:v>0</x:v>
      </x:c>
      <x:c r="M214" s="25" t="b">
        <x:f>SUMIF('EEZ LME Pairs'!$A$2:$A$351,A214,'EEZ LME Pairs'!$L$2:$L$351)&gt;0</x:f>
        <x:v>0</x:v>
      </x:c>
      <x:c r="N214" s="25" t="b">
        <x:f>SUMIF('EEZ LME Pairs'!$A$2:$A$351,A214,'EEZ LME Pairs'!$M$2:$M$351)&gt;0</x:f>
        <x:v>0</x:v>
      </x:c>
      <x:c r="O214" s="25" t="str"/>
      <x:c r="P214" s="25" t="str"/>
      <x:c r="Q214" s="25" t="str"/>
      <x:c r="R214" s="35" t="n">
        <x:v>0</x:v>
      </x:c>
      <x:c r="S214" s="34" t="n">
        <x:v>0.041489032346228326</x:v>
      </x:c>
      <x:c r="T214" s="33" t="n">
        <x:v>0.041577916938361444</x:v>
      </x:c>
      <x:c r="U214" s="33" t="n">
        <x:v>0</x:v>
      </x:c>
    </x:row>
    <x:row r="215" ht="18" customHeight="1">
      <x:c r="A215" s="25" t="str">
        <x:v>EEZ_902</x:v>
      </x:c>
      <x:c r="B215" s="25" t="str">
        <x:v>EEZ_902</x:v>
      </x:c>
      <x:c r="C215" s="25" t="str">
        <x:v>Sardinia (Italy)</x:v>
      </x:c>
      <x:c r="D215" s="25" t="n">
        <x:v>902</x:v>
      </x:c>
      <x:c r="E215" s="32" t="n">
        <x:v>116511.70328288968</x:v>
      </x:c>
      <x:c r="F215" s="32" t="n">
        <x:v>116234.23641222388</x:v>
      </x:c>
      <x:c r="G215" s="34" t="n">
        <x:f>F215/E215</x:f>
        <x:v>0.9976185493572941</x:v>
      </x:c>
      <x:c r="H215" s="32" t="n">
        <x:v>0</x:v>
      </x:c>
      <x:c r="I215" s="34" t="n">
        <x:f>H215/E215</x:f>
        <x:v>0</x:v>
      </x:c>
      <x:c r="J215" s="32" t="n">
        <x:v>277.4673700650092</x:v>
      </x:c>
      <x:c r="K215" s="36" t="b">
        <x:v>1</x:v>
      </x:c>
      <x:c r="L215" s="25" t="b">
        <x:f>G215&lt;'Selection Rules'!$B$4</x:f>
        <x:v>0</x:v>
      </x:c>
      <x:c r="M215" s="25" t="b">
        <x:f>SUMIF('EEZ LME Pairs'!$A$2:$A$351,A215,'EEZ LME Pairs'!$L$2:$L$351)&gt;0</x:f>
        <x:v>0</x:v>
      </x:c>
      <x:c r="N215" s="25" t="b">
        <x:f>SUMIF('EEZ LME Pairs'!$A$2:$A$351,A215,'EEZ LME Pairs'!$M$2:$M$351)&gt;0</x:f>
        <x:v>0</x:v>
      </x:c>
      <x:c r="O215" s="25" t="str"/>
      <x:c r="P215" s="25" t="str"/>
      <x:c r="Q215" s="25" t="str"/>
      <x:c r="R215" s="35" t="n">
        <x:v>0</x:v>
      </x:c>
      <x:c r="S215" s="34" t="n">
        <x:v>0.045982348647715846</x:v>
      </x:c>
      <x:c r="T215" s="33" t="n">
        <x:v>0.04609211474399661</x:v>
      </x:c>
      <x:c r="U215" s="33" t="n">
        <x:v>0</x:v>
      </x:c>
    </x:row>
    <x:row r="216" ht="18" customHeight="1">
      <x:c r="A216" s="25" t="str">
        <x:v>EEZ_903</x:v>
      </x:c>
      <x:c r="B216" s="25" t="str">
        <x:v>EEZ_903</x:v>
      </x:c>
      <x:c r="C216" s="25" t="str">
        <x:v>Balearic Islands (Spain)</x:v>
      </x:c>
      <x:c r="D216" s="25" t="n">
        <x:v>903</x:v>
      </x:c>
      <x:c r="E216" s="32" t="n">
        <x:v>128840.09608986475</x:v>
      </x:c>
      <x:c r="F216" s="32" t="n">
        <x:v>128674.9194577952</x:v>
      </x:c>
      <x:c r="G216" s="34" t="n">
        <x:f>F216/E216</x:f>
        <x:v>0.9987179718342158</x:v>
      </x:c>
      <x:c r="H216" s="32" t="n">
        <x:v>0</x:v>
      </x:c>
      <x:c r="I216" s="34" t="n">
        <x:f>H216/E216</x:f>
        <x:v>0</x:v>
      </x:c>
      <x:c r="J216" s="32" t="n">
        <x:v>165.17717257459145</x:v>
      </x:c>
      <x:c r="K216" s="36" t="b">
        <x:v>0</x:v>
      </x:c>
      <x:c r="L216" s="25" t="b">
        <x:f>G216&lt;'Selection Rules'!$B$4</x:f>
        <x:v>0</x:v>
      </x:c>
      <x:c r="M216" s="25" t="b">
        <x:f>SUMIF('EEZ LME Pairs'!$A$2:$A$351,A216,'EEZ LME Pairs'!$L$2:$L$351)&gt;0</x:f>
        <x:v>0</x:v>
      </x:c>
      <x:c r="N216" s="25" t="b">
        <x:f>SUMIF('EEZ LME Pairs'!$A$2:$A$351,A216,'EEZ LME Pairs'!$M$2:$M$351)&gt;0</x:f>
        <x:v>0</x:v>
      </x:c>
      <x:c r="O216" s="25" t="str"/>
      <x:c r="P216" s="25" t="str"/>
      <x:c r="Q216" s="25" t="str"/>
      <x:c r="R216" s="35" t="n">
        <x:v>0</x:v>
      </x:c>
      <x:c r="S216" s="34" t="n">
        <x:v>0.050903891928547586</x:v>
      </x:c>
      <x:c r="T216" s="33" t="n">
        <x:v>0.05096923592459141</x:v>
      </x:c>
      <x:c r="U216" s="33" t="n">
        <x:v>0</x:v>
      </x:c>
    </x:row>
    <x:row r="217" ht="18" customHeight="1">
      <x:c r="A217" s="25" t="str">
        <x:v>EEZ_904</x:v>
      </x:c>
      <x:c r="B217" s="25" t="str">
        <x:v>EEZ_904</x:v>
      </x:c>
      <x:c r="C217" s="25" t="str">
        <x:v>St Barthelemy (France)</x:v>
      </x:c>
      <x:c r="D217" s="25" t="n">
        <x:v>904</x:v>
      </x:c>
      <x:c r="E217" s="32" t="n">
        <x:v>4200.286487737598</x:v>
      </x:c>
      <x:c r="F217" s="32" t="n">
        <x:v>254.69345259313366</x:v>
      </x:c>
      <x:c r="G217" s="34" t="n">
        <x:f>F217/E217</x:f>
        <x:v>0.06063716209279794</x:v>
      </x:c>
      <x:c r="H217" s="32" t="n">
        <x:v>0</x:v>
      </x:c>
      <x:c r="I217" s="34" t="n">
        <x:f>H217/E217</x:f>
        <x:v>0</x:v>
      </x:c>
      <x:c r="J217" s="32" t="n">
        <x:v>3945.592992716032</x:v>
      </x:c>
      <x:c r="K217" s="36" t="b">
        <x:v>0</x:v>
      </x:c>
      <x:c r="L217" s="25" t="b">
        <x:f>G217&lt;'Selection Rules'!$B$4</x:f>
        <x:v>1</x:v>
      </x:c>
      <x:c r="M217" s="25" t="b">
        <x:f>SUMIF('EEZ LME Pairs'!$A$2:$A$351,A217,'EEZ LME Pairs'!$L$2:$L$351)&gt;0</x:f>
        <x:v>0</x:v>
      </x:c>
      <x:c r="N217" s="25" t="b">
        <x:f>SUMIF('EEZ LME Pairs'!$A$2:$A$351,A217,'EEZ LME Pairs'!$M$2:$M$351)&gt;0</x:f>
        <x:v>0</x:v>
      </x:c>
      <x:c r="O217" s="25" t="str"/>
      <x:c r="P217" s="25" t="str"/>
      <x:c r="Q217" s="25" t="str"/>
      <x:c r="R217" s="35" t="n">
        <x:v>0</x:v>
      </x:c>
      <x:c r="S217" s="34" t="n">
        <x:v>0.00007806511983763423</x:v>
      </x:c>
      <x:c r="T217" s="33" t="n">
        <x:v>0.0012874138093429386</x:v>
      </x:c>
      <x:c r="U217" s="33" t="n">
        <x:v>0</x:v>
      </x:c>
    </x:row>
    <x:row r="218" ht="18" customHeight="1">
      <x:c r="A218" s="25" t="str">
        <x:v>EEZ_905</x:v>
      </x:c>
      <x:c r="B218" s="25" t="str">
        <x:v>EEZ_905</x:v>
      </x:c>
      <x:c r="C218" s="25" t="str">
        <x:v>St Martin (France)</x:v>
      </x:c>
      <x:c r="D218" s="25" t="n">
        <x:v>905</x:v>
      </x:c>
      <x:c r="E218" s="32" t="n">
        <x:v>1070.241283917514</x:v>
      </x:c>
      <x:c r="F218" s="32" t="n">
        <x:v>408.62172743609034</x:v>
      </x:c>
      <x:c r="G218" s="34" t="n">
        <x:f>F218/E218</x:f>
        <x:v>0.3818033686201772</x:v>
      </x:c>
      <x:c r="H218" s="32" t="n">
        <x:v>0</x:v>
      </x:c>
      <x:c r="I218" s="34" t="n">
        <x:f>H218/E218</x:f>
        <x:v>0</x:v>
      </x:c>
      <x:c r="J218" s="32" t="n">
        <x:v>661.6196379323281</x:v>
      </x:c>
      <x:c r="K218" s="36" t="b">
        <x:v>0</x:v>
      </x:c>
      <x:c r="L218" s="25" t="b">
        <x:f>G218&lt;'Selection Rules'!$B$4</x:f>
        <x:v>0</x:v>
      </x:c>
      <x:c r="M218" s="25" t="b">
        <x:f>SUMIF('EEZ LME Pairs'!$A$2:$A$351,A218,'EEZ LME Pairs'!$L$2:$L$351)&gt;0</x:f>
        <x:v>0</x:v>
      </x:c>
      <x:c r="N218" s="25" t="b">
        <x:f>SUMIF('EEZ LME Pairs'!$A$2:$A$351,A218,'EEZ LME Pairs'!$M$2:$M$351)&gt;0</x:f>
        <x:v>0</x:v>
      </x:c>
      <x:c r="O218" s="25" t="str"/>
      <x:c r="P218" s="25" t="str"/>
      <x:c r="Q218" s="25" t="str"/>
      <x:c r="R218" s="35" t="n">
        <x:v>0</x:v>
      </x:c>
      <x:c r="S218" s="34" t="n">
        <x:v>0.0001252450889325275</x:v>
      </x:c>
      <x:c r="T218" s="33" t="n">
        <x:v>0.00032803557858894353</x:v>
      </x:c>
      <x:c r="U218" s="33" t="n">
        <x:v>0</x:v>
      </x:c>
    </x:row>
    <x:row r="219" ht="18" customHeight="1">
      <x:c r="A219" s="25" t="str">
        <x:v>EEZ_906</x:v>
      </x:c>
      <x:c r="B219" s="25" t="str">
        <x:v>EEZ_906</x:v>
      </x:c>
      <x:c r="C219" s="25" t="str">
        <x:v>Curaçao (Netherlands)</x:v>
      </x:c>
      <x:c r="D219" s="25" t="n">
        <x:v>906</x:v>
      </x:c>
      <x:c r="E219" s="32" t="n">
        <x:v>25452.931939698534</x:v>
      </x:c>
      <x:c r="F219" s="32" t="n">
        <x:v>25388.954651382344</x:v>
      </x:c>
      <x:c r="G219" s="34" t="n">
        <x:f>F219/E219</x:f>
        <x:v>0.9974864472011413</x:v>
      </x:c>
      <x:c r="H219" s="32" t="n">
        <x:v>0</x:v>
      </x:c>
      <x:c r="I219" s="34" t="n">
        <x:f>H219/E219</x:f>
        <x:v>0</x:v>
      </x:c>
      <x:c r="J219" s="32" t="n">
        <x:v>63.977466732198735</x:v>
      </x:c>
      <x:c r="K219" s="36" t="b">
        <x:v>0</x:v>
      </x:c>
      <x:c r="L219" s="25" t="b">
        <x:f>G219&lt;'Selection Rules'!$B$4</x:f>
        <x:v>0</x:v>
      </x:c>
      <x:c r="M219" s="25" t="b">
        <x:f>SUMIF('EEZ LME Pairs'!$A$2:$A$351,A219,'EEZ LME Pairs'!$L$2:$L$351)&gt;0</x:f>
        <x:v>0</x:v>
      </x:c>
      <x:c r="N219" s="25" t="b">
        <x:f>SUMIF('EEZ LME Pairs'!$A$2:$A$351,A219,'EEZ LME Pairs'!$M$2:$M$351)&gt;0</x:f>
        <x:v>0</x:v>
      </x:c>
      <x:c r="O219" s="25" t="str"/>
      <x:c r="P219" s="25" t="str"/>
      <x:c r="Q219" s="25" t="str"/>
      <x:c r="R219" s="35" t="n">
        <x:v>0</x:v>
      </x:c>
      <x:c r="S219" s="34" t="n">
        <x:v>0.00778187176479407</x:v>
      </x:c>
      <x:c r="T219" s="33" t="n">
        <x:v>0.007801481199698816</x:v>
      </x:c>
      <x:c r="U219" s="33" t="n">
        <x:v>0</x:v>
      </x:c>
    </x:row>
    <x:row r="220" ht="18" customHeight="1">
      <x:c r="A220" s="25" t="str">
        <x:v>EEZ_907</x:v>
      </x:c>
      <x:c r="B220" s="25" t="str">
        <x:v>EEZ_907</x:v>
      </x:c>
      <x:c r="C220" s="25" t="str">
        <x:v>Bonaire (Netherlands)</x:v>
      </x:c>
      <x:c r="D220" s="25" t="n">
        <x:v>907</x:v>
      </x:c>
      <x:c r="E220" s="32" t="n">
        <x:v>12812.589318453804</x:v>
      </x:c>
      <x:c r="F220" s="32" t="n">
        <x:v>12769.170219424419</x:v>
      </x:c>
      <x:c r="G220" s="34" t="n">
        <x:f>F220/E220</x:f>
        <x:v>0.9966112158947569</x:v>
      </x:c>
      <x:c r="H220" s="32" t="n">
        <x:v>0</x:v>
      </x:c>
      <x:c r="I220" s="34" t="n">
        <x:f>H220/E220</x:f>
        <x:v>0</x:v>
      </x:c>
      <x:c r="J220" s="32" t="n">
        <x:v>43.41887268046647</x:v>
      </x:c>
      <x:c r="K220" s="36" t="b">
        <x:v>0</x:v>
      </x:c>
      <x:c r="L220" s="25" t="b">
        <x:f>G220&lt;'Selection Rules'!$B$4</x:f>
        <x:v>0</x:v>
      </x:c>
      <x:c r="M220" s="25" t="b">
        <x:f>SUMIF('EEZ LME Pairs'!$A$2:$A$351,A220,'EEZ LME Pairs'!$L$2:$L$351)&gt;0</x:f>
        <x:v>0</x:v>
      </x:c>
      <x:c r="N220" s="25" t="b">
        <x:f>SUMIF('EEZ LME Pairs'!$A$2:$A$351,A220,'EEZ LME Pairs'!$M$2:$M$351)&gt;0</x:f>
        <x:v>0</x:v>
      </x:c>
      <x:c r="O220" s="25" t="str"/>
      <x:c r="P220" s="25" t="str"/>
      <x:c r="Q220" s="25" t="str"/>
      <x:c r="R220" s="35" t="n">
        <x:v>0</x:v>
      </x:c>
      <x:c r="S220" s="34" t="n">
        <x:v>0.003913829716694458</x:v>
      </x:c>
      <x:c r="T220" s="33" t="n">
        <x:v>0.003927137939322331</x:v>
      </x:c>
      <x:c r="U220" s="33" t="n">
        <x:v>0</x:v>
      </x:c>
    </x:row>
    <x:row r="221" ht="18" customHeight="1">
      <x:c r="A221" s="25" t="str">
        <x:v>EEZ_908</x:v>
      </x:c>
      <x:c r="B221" s="25" t="str">
        <x:v>EEZ_908</x:v>
      </x:c>
      <x:c r="C221" s="25" t="str">
        <x:v>Saba and Sint Eustatius (Netherlands)</x:v>
      </x:c>
      <x:c r="D221" s="25" t="n">
        <x:v>908</x:v>
      </x:c>
      <x:c r="E221" s="32" t="n">
        <x:v>11653.822436703756</x:v>
      </x:c>
      <x:c r="F221" s="32" t="n">
        <x:v>11653.822436703762</x:v>
      </x:c>
      <x:c r="G221" s="34" t="n">
        <x:f>F221/E221</x:f>
        <x:v>1.0000000000000004</x:v>
      </x:c>
      <x:c r="H221" s="32" t="n">
        <x:v>0</x:v>
      </x:c>
      <x:c r="I221" s="34" t="n">
        <x:f>H221/E221</x:f>
        <x:v>0</x:v>
      </x:c>
      <x:c r="J221" s="32" t="n">
        <x:v>0</x:v>
      </x:c>
      <x:c r="K221" s="36" t="b">
        <x:v>0</x:v>
      </x:c>
      <x:c r="L221" s="25" t="b">
        <x:f>G221&lt;'Selection Rules'!$B$4</x:f>
        <x:v>0</x:v>
      </x:c>
      <x:c r="M221" s="25" t="b">
        <x:f>SUMIF('EEZ LME Pairs'!$A$2:$A$351,A221,'EEZ LME Pairs'!$L$2:$L$351)&gt;0</x:f>
        <x:v>0</x:v>
      </x:c>
      <x:c r="N221" s="25" t="b">
        <x:f>SUMIF('EEZ LME Pairs'!$A$2:$A$351,A221,'EEZ LME Pairs'!$M$2:$M$351)&gt;0</x:f>
        <x:v>0</x:v>
      </x:c>
      <x:c r="O221" s="25" t="str"/>
      <x:c r="P221" s="25" t="str"/>
      <x:c r="Q221" s="25" t="str"/>
      <x:c r="R221" s="35" t="n">
        <x:v>0</x:v>
      </x:c>
      <x:c r="S221" s="34" t="n">
        <x:v>0.0035719687170015463</x:v>
      </x:c>
      <x:c r="T221" s="33" t="n">
        <x:v>0.0035719687170015445</x:v>
      </x:c>
      <x:c r="U221" s="33" t="n">
        <x:v>0</x:v>
      </x:c>
    </x:row>
    <x:row r="222" ht="18" customHeight="1">
      <x:c r="A222" s="25" t="str">
        <x:v>EEZ_909</x:v>
      </x:c>
      <x:c r="B222" s="25" t="str">
        <x:v>EEZ_909</x:v>
      </x:c>
      <x:c r="C222" s="25" t="str">
        <x:v>Sint Maarten (Netherlands)</x:v>
      </x:c>
      <x:c r="D222" s="25" t="n">
        <x:v>909</x:v>
      </x:c>
      <x:c r="E222" s="32" t="n">
        <x:v>479.0622999095295</x:v>
      </x:c>
      <x:c r="F222" s="32" t="n">
        <x:v>170.93804540610572</x:v>
      </x:c>
      <x:c r="G222" s="34" t="n">
        <x:f>F222/E222</x:f>
        <x:v>0.35681798680127247</x:v>
      </x:c>
      <x:c r="H222" s="32" t="n">
        <x:v>0</x:v>
      </x:c>
      <x:c r="I222" s="34" t="n">
        <x:f>H222/E222</x:f>
        <x:v>0</x:v>
      </x:c>
      <x:c r="J222" s="32" t="n">
        <x:v>308.12429519856374</x:v>
      </x:c>
      <x:c r="K222" s="36" t="b">
        <x:v>0</x:v>
      </x:c>
      <x:c r="L222" s="25" t="b">
        <x:f>G222&lt;'Selection Rules'!$B$4</x:f>
        <x:v>0</x:v>
      </x:c>
      <x:c r="M222" s="25" t="b">
        <x:f>SUMIF('EEZ LME Pairs'!$A$2:$A$351,A222,'EEZ LME Pairs'!$L$2:$L$351)&gt;0</x:f>
        <x:v>0</x:v>
      </x:c>
      <x:c r="N222" s="25" t="b">
        <x:f>SUMIF('EEZ LME Pairs'!$A$2:$A$351,A222,'EEZ LME Pairs'!$M$2:$M$351)&gt;0</x:f>
        <x:v>0</x:v>
      </x:c>
      <x:c r="O222" s="25" t="str"/>
      <x:c r="P222" s="25" t="str"/>
      <x:c r="Q222" s="25" t="str"/>
      <x:c r="R222" s="35" t="n">
        <x:v>0</x:v>
      </x:c>
      <x:c r="S222" s="34" t="n">
        <x:v>0.00005239356906734381</x:v>
      </x:c>
      <x:c r="T222" s="33" t="n">
        <x:v>0.00014683556044085884</x:v>
      </x:c>
      <x:c r="U222" s="33" t="n">
        <x:v>0</x:v>
      </x:c>
    </x:row>
    <x:row r="223" ht="18" customHeight="1">
      <x:c r="A223" s="25" t="str">
        <x:v>EEZ_910</x:v>
      </x:c>
      <x:c r="B223" s="25" t="str">
        <x:v>EEZ_910</x:v>
      </x:c>
      <x:c r="C223" s="25" t="str">
        <x:v>South Orkney Islands (UK)</x:v>
      </x:c>
      <x:c r="D223" s="25" t="n">
        <x:v>910</x:v>
      </x:c>
      <x:c r="E223" s="32" t="n">
        <x:v>496680.50276762893</x:v>
      </x:c>
      <x:c r="F223" s="32" t="n">
        <x:v>3316.0341828388177</x:v>
      </x:c>
      <x:c r="G223" s="34" t="n">
        <x:f>F223/E223</x:f>
        <x:v>0.0066763929011931</x:v>
      </x:c>
      <x:c r="H223" s="32" t="n">
        <x:v>489.32979835173575</x:v>
      </x:c>
      <x:c r="I223" s="34" t="n">
        <x:f>H223/E223</x:f>
        <x:v>0.0009852003362827144</x:v>
      </x:c>
      <x:c r="J223" s="32" t="n">
        <x:v>492875.3838683839</x:v>
      </x:c>
      <x:c r="K223" s="36" t="b">
        <x:v>0</x:v>
      </x:c>
      <x:c r="L223" s="25" t="b">
        <x:f>G223&lt;'Selection Rules'!$B$4</x:f>
        <x:v>1</x:v>
      </x:c>
      <x:c r="M223" s="25" t="b">
        <x:f>SUMIF('EEZ LME Pairs'!$A$2:$A$351,A223,'EEZ LME Pairs'!$L$2:$L$351)&gt;0</x:f>
        <x:v>0</x:v>
      </x:c>
      <x:c r="N223" s="25" t="b">
        <x:f>SUMIF('EEZ LME Pairs'!$A$2:$A$351,A223,'EEZ LME Pairs'!$M$2:$M$351)&gt;0</x:f>
        <x:v>0</x:v>
      </x:c>
      <x:c r="O223" s="25" t="str"/>
      <x:c r="P223" s="25" t="str"/>
      <x:c r="Q223" s="25" t="str"/>
      <x:c r="R223" s="35" t="n">
        <x:v>0</x:v>
      </x:c>
      <x:c r="S223" s="34" t="n">
        <x:v>0.0007577109787365871</x:v>
      </x:c>
      <x:c r="T223" s="33" t="n">
        <x:v>0.11349107069495279</x:v>
      </x:c>
      <x:c r="U223" s="33" t="n">
        <x:v>0</x:v>
      </x:c>
    </x:row>
    <x:row r="224" ht="18" customHeight="1">
      <x:c r="A224" s="25" t="str">
        <x:v>EEZ_911</x:v>
      </x:c>
      <x:c r="B224" s="25" t="str">
        <x:v>EEZ_911</x:v>
      </x:c>
      <x:c r="C224" s="25" t="str">
        <x:v>Musandam (Oman)</x:v>
      </x:c>
      <x:c r="D224" s="25" t="n">
        <x:v>911</x:v>
      </x:c>
      <x:c r="E224" s="32" t="n">
        <x:v>6979.21688785804</x:v>
      </x:c>
      <x:c r="F224" s="32" t="n">
        <x:v>6848.269726102399</x:v>
      </x:c>
      <x:c r="G224" s="34" t="n">
        <x:f>F224/E224</x:f>
        <x:v>0.9812375566113365</x:v>
      </x:c>
      <x:c r="H224" s="32" t="n">
        <x:v>0</x:v>
      </x:c>
      <x:c r="I224" s="34" t="n">
        <x:f>H224/E224</x:f>
        <x:v>0</x:v>
      </x:c>
      <x:c r="J224" s="32" t="n">
        <x:v>130.94641604180083</x:v>
      </x:c>
      <x:c r="K224" s="36" t="b">
        <x:v>1</x:v>
      </x:c>
      <x:c r="L224" s="25" t="b">
        <x:f>G224&lt;'Selection Rules'!$B$4</x:f>
        <x:v>0</x:v>
      </x:c>
      <x:c r="M224" s="25" t="b">
        <x:f>SUMIF('EEZ LME Pairs'!$A$2:$A$351,A224,'EEZ LME Pairs'!$L$2:$L$351)&gt;0</x:f>
        <x:v>0</x:v>
      </x:c>
      <x:c r="N224" s="25" t="b">
        <x:f>SUMIF('EEZ LME Pairs'!$A$2:$A$351,A224,'EEZ LME Pairs'!$M$2:$M$351)&gt;0</x:f>
        <x:v>0</x:v>
      </x:c>
      <x:c r="O224" s="25" t="str"/>
      <x:c r="P224" s="25" t="str"/>
      <x:c r="Q224" s="25" t="str"/>
      <x:c r="R224" s="35" t="n">
        <x:v>0</x:v>
      </x:c>
      <x:c r="S224" s="34" t="n">
        <x:v>0.0017417192858963865</x:v>
      </x:c>
      <x:c r="T224" s="33" t="n">
        <x:v>0.001775023055488563</x:v>
      </x:c>
      <x:c r="U224" s="33" t="n">
        <x:v>0</x:v>
      </x:c>
    </x:row>
    <x:row r="225" ht="18" customHeight="1">
      <x:c r="A225" s="25" t="str">
        <x:v>EEZ_912</x:v>
      </x:c>
      <x:c r="B225" s="25" t="str">
        <x:v>EEZ_912</x:v>
      </x:c>
      <x:c r="C225" s="25" t="str">
        <x:v>Russia (Kara Sea)</x:v>
      </x:c>
      <x:c r="D225" s="25" t="n">
        <x:v>912</x:v>
      </x:c>
      <x:c r="E225" s="32" t="n">
        <x:v>1058500.2676426906</x:v>
      </x:c>
      <x:c r="F225" s="32" t="n">
        <x:v>1044727.6117051743</x:v>
      </x:c>
      <x:c r="G225" s="34" t="n">
        <x:f>F225/E225</x:f>
        <x:v>0.9869885191732749</x:v>
      </x:c>
      <x:c r="H225" s="32" t="n">
        <x:v>49.98818148386784</x:v>
      </x:c>
      <x:c r="I225" s="34" t="n">
        <x:f>H225/E225</x:f>
        <x:v>0.00004722547836023973</x:v>
      </x:c>
      <x:c r="J225" s="32" t="n">
        <x:v>13772.65277877375</x:v>
      </x:c>
      <x:c r="K225" s="36" t="b">
        <x:v>1</x:v>
      </x:c>
      <x:c r="L225" s="25" t="b">
        <x:f>G225&lt;'Selection Rules'!$B$4</x:f>
        <x:v>0</x:v>
      </x:c>
      <x:c r="M225" s="25" t="b">
        <x:f>SUMIF('EEZ LME Pairs'!$A$2:$A$351,A225,'EEZ LME Pairs'!$L$2:$L$351)&gt;0</x:f>
        <x:v>0</x:v>
      </x:c>
      <x:c r="N225" s="25" t="b">
        <x:f>SUMIF('EEZ LME Pairs'!$A$2:$A$351,A225,'EEZ LME Pairs'!$M$2:$M$351)&gt;0</x:f>
        <x:v>0</x:v>
      </x:c>
      <x:c r="O225" s="25" t="str"/>
      <x:c r="P225" s="25" t="str"/>
      <x:c r="Q225" s="25" t="str">
        <x:v>LME_058</x:v>
      </x:c>
      <x:c r="R225" s="35" t="n">
        <x:v>1</x:v>
      </x:c>
      <x:c r="S225" s="34" t="n">
        <x:v>0.9571898363643536</x:v>
      </x:c>
      <x:c r="T225" s="33" t="n">
        <x:v>1.1774220578102517</x:v>
      </x:c>
      <x:c r="U225" s="33" t="n">
        <x:v>1.065652329731199</x:v>
      </x:c>
    </x:row>
    <x:row r="226" ht="18" customHeight="1">
      <x:c r="A226" s="25" t="str">
        <x:v>EEZ_913</x:v>
      </x:c>
      <x:c r="B226" s="25" t="str">
        <x:v>EEZ_913</x:v>
      </x:c>
      <x:c r="C226" s="25" t="str">
        <x:v>Russia (Laptev to Chukchi Sea)</x:v>
      </x:c>
      <x:c r="D226" s="25" t="n">
        <x:v>913</x:v>
      </x:c>
      <x:c r="E226" s="32" t="n">
        <x:v>2088748.5542544199</x:v>
      </x:c>
      <x:c r="F226" s="32" t="n">
        <x:v>2078680.248161109</x:v>
      </x:c>
      <x:c r="G226" s="34" t="n">
        <x:f>F226/E226</x:f>
        <x:v>0.9951797423999152</x:v>
      </x:c>
      <x:c r="H226" s="32" t="n">
        <x:v>5472.579816587502</x:v>
      </x:c>
      <x:c r="I226" s="34" t="n">
        <x:f>H226/E226</x:f>
        <x:v>0.002620028057202387</x:v>
      </x:c>
      <x:c r="J226" s="32" t="n">
        <x:v>10067.72825166308</x:v>
      </x:c>
      <x:c r="K226" s="36" t="b">
        <x:v>1</x:v>
      </x:c>
      <x:c r="L226" s="25" t="b">
        <x:f>G226&lt;'Selection Rules'!$B$4</x:f>
        <x:v>0</x:v>
      </x:c>
      <x:c r="M226" s="25" t="b">
        <x:f>SUMIF('EEZ LME Pairs'!$A$2:$A$351,A226,'EEZ LME Pairs'!$L$2:$L$351)&gt;0</x:f>
        <x:v>1</x:v>
      </x:c>
      <x:c r="N226" s="25" t="b">
        <x:f>SUMIF('EEZ LME Pairs'!$A$2:$A$351,A226,'EEZ LME Pairs'!$M$2:$M$351)&gt;0</x:f>
        <x:v>0</x:v>
      </x:c>
      <x:c r="O226" s="25" t="str">
        <x:v>LME_056;LME_057</x:v>
      </x:c>
      <x:c r="P226" s="25" t="str"/>
      <x:c r="Q226" s="25" t="str">
        <x:v>LME_056;LME_057</x:v>
      </x:c>
      <x:c r="R226" s="35" t="n">
        <x:v>2</x:v>
      </x:c>
      <x:c r="S226" s="34" t="n">
        <x:v>0.9841112854562312</x:v>
      </x:c>
      <x:c r="T226" s="33" t="n">
        <x:v>3.315616508189162</x:v>
      </x:c>
      <x:c r="U226" s="33" t="n">
        <x:v>3.315616508189162</x:v>
      </x:c>
    </x:row>
    <x:row r="227" ht="18" customHeight="1">
      <x:c r="A227" s="25" t="str">
        <x:v>EEZ_914</x:v>
      </x:c>
      <x:c r="B227" s="25" t="str">
        <x:v>EEZ_914</x:v>
      </x:c>
      <x:c r="C227" s="25" t="str">
        <x:v>Sweden (Baltic)</x:v>
      </x:c>
      <x:c r="D227" s="25" t="n">
        <x:v>914</x:v>
      </x:c>
      <x:c r="E227" s="32" t="n">
        <x:v>142721.04902865956</x:v>
      </x:c>
      <x:c r="F227" s="32" t="n">
        <x:v>141327.20054491752</x:v>
      </x:c>
      <x:c r="G227" s="34" t="n">
        <x:f>F227/E227</x:f>
        <x:v>0.9902337567357556</x:v>
      </x:c>
      <x:c r="H227" s="32" t="n">
        <x:v>0</x:v>
      </x:c>
      <x:c r="I227" s="34" t="n">
        <x:f>H227/E227</x:f>
        <x:v>0</x:v>
      </x:c>
      <x:c r="J227" s="32" t="n">
        <x:v>1393.8431257188122</x:v>
      </x:c>
      <x:c r="K227" s="36" t="b">
        <x:v>1</x:v>
      </x:c>
      <x:c r="L227" s="25" t="b">
        <x:f>G227&lt;'Selection Rules'!$B$4</x:f>
        <x:v>0</x:v>
      </x:c>
      <x:c r="M227" s="25" t="b">
        <x:f>SUMIF('EEZ LME Pairs'!$A$2:$A$351,A227,'EEZ LME Pairs'!$L$2:$L$351)&gt;0</x:f>
        <x:v>0</x:v>
      </x:c>
      <x:c r="N227" s="25" t="b">
        <x:f>SUMIF('EEZ LME Pairs'!$A$2:$A$351,A227,'EEZ LME Pairs'!$M$2:$M$351)&gt;0</x:f>
        <x:v>0</x:v>
      </x:c>
      <x:c r="O227" s="25" t="str"/>
      <x:c r="P227" s="25" t="str"/>
      <x:c r="Q227" s="25" t="str"/>
      <x:c r="R227" s="35" t="n">
        <x:v>0</x:v>
      </x:c>
      <x:c r="S227" s="34" t="n">
        <x:v>0.3564863596937132</x:v>
      </x:c>
      <x:c r="T227" s="33" t="n">
        <x:v>0.36000222903817014</x:v>
      </x:c>
      <x:c r="U227" s="33" t="n">
        <x:v>0</x:v>
      </x:c>
    </x:row>
    <x:row r="228" ht="18" customHeight="1">
      <x:c r="A228" s="25" t="str">
        <x:v>EEZ_915</x:v>
      </x:c>
      <x:c r="B228" s="25" t="str">
        <x:v>EEZ_915</x:v>
      </x:c>
      <x:c r="C228" s="25" t="str">
        <x:v>Sweden (West Coast)</x:v>
      </x:c>
      <x:c r="D228" s="25" t="n">
        <x:v>915</x:v>
      </x:c>
      <x:c r="E228" s="32" t="n">
        <x:v>14788.37171716304</x:v>
      </x:c>
      <x:c r="F228" s="32" t="n">
        <x:v>14365.354163377177</x:v>
      </x:c>
      <x:c r="G228" s="34" t="n">
        <x:f>F228/E228</x:f>
        <x:v>0.9713952582558553</x:v>
      </x:c>
      <x:c r="H228" s="32" t="n">
        <x:v>0</x:v>
      </x:c>
      <x:c r="I228" s="34" t="n">
        <x:f>H228/E228</x:f>
        <x:v>0</x:v>
      </x:c>
      <x:c r="J228" s="32" t="n">
        <x:v>423.0152103483373</x:v>
      </x:c>
      <x:c r="K228" s="36" t="b">
        <x:v>1</x:v>
      </x:c>
      <x:c r="L228" s="25" t="b">
        <x:f>G228&lt;'Selection Rules'!$B$4</x:f>
        <x:v>0</x:v>
      </x:c>
      <x:c r="M228" s="25" t="b">
        <x:f>SUMIF('EEZ LME Pairs'!$A$2:$A$351,A228,'EEZ LME Pairs'!$L$2:$L$351)&gt;0</x:f>
        <x:v>0</x:v>
      </x:c>
      <x:c r="N228" s="25" t="b">
        <x:f>SUMIF('EEZ LME Pairs'!$A$2:$A$351,A228,'EEZ LME Pairs'!$M$2:$M$351)&gt;0</x:f>
        <x:v>0</x:v>
      </x:c>
      <x:c r="O228" s="25" t="str"/>
      <x:c r="P228" s="25" t="str"/>
      <x:c r="Q228" s="25" t="str"/>
      <x:c r="R228" s="35" t="n">
        <x:v>0</x:v>
      </x:c>
      <x:c r="S228" s="34" t="n">
        <x:v>0.019603600202845847</x:v>
      </x:c>
      <x:c r="T228" s="33" t="n">
        <x:v>0.037302463920053264</x:v>
      </x:c>
      <x:c r="U228" s="33" t="n">
        <x:v>0</x:v>
      </x:c>
    </x:row>
    <x:row r="229" ht="18" customHeight="1">
      <x:c r="A229" s="25" t="str">
        <x:v>EEZ_916</x:v>
      </x:c>
      <x:c r="B229" s="25" t="str">
        <x:v>EEZ_916</x:v>
      </x:c>
      <x:c r="C229" s="25" t="str">
        <x:v>Yemen (Red Sea)</x:v>
      </x:c>
      <x:c r="D229" s="25" t="n">
        <x:v>916</x:v>
      </x:c>
      <x:c r="E229" s="32" t="n">
        <x:v>35691.69926754711</x:v>
      </x:c>
      <x:c r="F229" s="32" t="n">
        <x:v>35485.25427679159</x:v>
      </x:c>
      <x:c r="G229" s="34" t="n">
        <x:f>F229/E229</x:f>
        <x:v>0.9942158822641646</x:v>
      </x:c>
      <x:c r="H229" s="32" t="n">
        <x:v>0</x:v>
      </x:c>
      <x:c r="I229" s="34" t="n">
        <x:f>H229/E229</x:f>
        <x:v>0</x:v>
      </x:c>
      <x:c r="J229" s="32" t="n">
        <x:v>206.44512849802285</x:v>
      </x:c>
      <x:c r="K229" s="36" t="b">
        <x:v>1</x:v>
      </x:c>
      <x:c r="L229" s="25" t="b">
        <x:f>G229&lt;'Selection Rules'!$B$4</x:f>
        <x:v>0</x:v>
      </x:c>
      <x:c r="M229" s="25" t="b">
        <x:f>SUMIF('EEZ LME Pairs'!$A$2:$A$351,A229,'EEZ LME Pairs'!$L$2:$L$351)&gt;0</x:f>
        <x:v>0</x:v>
      </x:c>
      <x:c r="N229" s="25" t="b">
        <x:f>SUMIF('EEZ LME Pairs'!$A$2:$A$351,A229,'EEZ LME Pairs'!$M$2:$M$351)&gt;0</x:f>
        <x:v>0</x:v>
      </x:c>
      <x:c r="O229" s="25" t="str"/>
      <x:c r="P229" s="25" t="str"/>
      <x:c r="Q229" s="25" t="str"/>
      <x:c r="R229" s="35" t="n">
        <x:v>0</x:v>
      </x:c>
      <x:c r="S229" s="34" t="n">
        <x:v>0.07697951722343455</x:v>
      </x:c>
      <x:c r="T229" s="33" t="n">
        <x:v>0.0774273662256594</x:v>
      </x:c>
      <x:c r="U229" s="33" t="n">
        <x:v>0</x:v>
      </x:c>
    </x:row>
    <x:row r="230" ht="18" customHeight="1">
      <x:c r="A230" s="25" t="str">
        <x:v>EEZ_917</x:v>
      </x:c>
      <x:c r="B230" s="25" t="str">
        <x:v>EEZ_917</x:v>
      </x:c>
      <x:c r="C230" s="25" t="str">
        <x:v>Yemen (Arabian Sea)</x:v>
      </x:c>
      <x:c r="D230" s="25" t="n">
        <x:v>917</x:v>
      </x:c>
      <x:c r="E230" s="32" t="n">
        <x:v>178726.29094026066</x:v>
      </x:c>
      <x:c r="F230" s="32" t="n">
        <x:v>177865.66574383256</x:v>
      </x:c>
      <x:c r="G230" s="34" t="n">
        <x:f>F230/E230</x:f>
        <x:v>0.99518467489086</x:v>
      </x:c>
      <x:c r="H230" s="32" t="n">
        <x:v>0</x:v>
      </x:c>
      <x:c r="I230" s="34" t="n">
        <x:f>H230/E230</x:f>
        <x:v>0</x:v>
      </x:c>
      <x:c r="J230" s="32" t="n">
        <x:v>860.6268193395723</x:v>
      </x:c>
      <x:c r="K230" s="36" t="b">
        <x:v>0</x:v>
      </x:c>
      <x:c r="L230" s="25" t="b">
        <x:f>G230&lt;'Selection Rules'!$B$4</x:f>
        <x:v>0</x:v>
      </x:c>
      <x:c r="M230" s="25" t="b">
        <x:f>SUMIF('EEZ LME Pairs'!$A$2:$A$351,A230,'EEZ LME Pairs'!$L$2:$L$351)&gt;0</x:f>
        <x:v>0</x:v>
      </x:c>
      <x:c r="N230" s="25" t="b">
        <x:f>SUMIF('EEZ LME Pairs'!$A$2:$A$351,A230,'EEZ LME Pairs'!$M$2:$M$351)&gt;0</x:f>
        <x:v>0</x:v>
      </x:c>
      <x:c r="O230" s="25" t="str"/>
      <x:c r="P230" s="25" t="str"/>
      <x:c r="Q230" s="25" t="str"/>
      <x:c r="R230" s="35" t="n">
        <x:v>0</x:v>
      </x:c>
      <x:c r="S230" s="34" t="n">
        <x:v>0.045199887282805315</x:v>
      </x:c>
      <x:c r="T230" s="33" t="n">
        <x:v>0.38771776818616976</x:v>
      </x:c>
      <x:c r="U230" s="33" t="n">
        <x:v>0</x:v>
      </x:c>
    </x:row>
    <x:row r="231" ht="18" customHeight="1">
      <x:c r="A231" s="25" t="str">
        <x:v>EEZ_918</x:v>
      </x:c>
      <x:c r="B231" s="25" t="str">
        <x:v>EEZ_918</x:v>
      </x:c>
      <x:c r="C231" s="25" t="str">
        <x:v>France (Mediterranean)</x:v>
      </x:c>
      <x:c r="D231" s="25" t="n">
        <x:v>918</x:v>
      </x:c>
      <x:c r="E231" s="32" t="n">
        <x:v>64062.05699945809</x:v>
      </x:c>
      <x:c r="F231" s="32" t="n">
        <x:v>63877.605722337954</x:v>
      </x:c>
      <x:c r="G231" s="34" t="n">
        <x:f>F231/E231</x:f>
        <x:v>0.9971207406418171</x:v>
      </x:c>
      <x:c r="H231" s="32" t="n">
        <x:v>0</x:v>
      </x:c>
      <x:c r="I231" s="34" t="n">
        <x:f>H231/E231</x:f>
        <x:v>0</x:v>
      </x:c>
      <x:c r="J231" s="32" t="n">
        <x:v>184.4530179860858</x:v>
      </x:c>
      <x:c r="K231" s="36" t="b">
        <x:v>1</x:v>
      </x:c>
      <x:c r="L231" s="25" t="b">
        <x:f>G231&lt;'Selection Rules'!$B$4</x:f>
        <x:v>0</x:v>
      </x:c>
      <x:c r="M231" s="25" t="b">
        <x:f>SUMIF('EEZ LME Pairs'!$A$2:$A$351,A231,'EEZ LME Pairs'!$L$2:$L$351)&gt;0</x:f>
        <x:v>0</x:v>
      </x:c>
      <x:c r="N231" s="25" t="b">
        <x:f>SUMIF('EEZ LME Pairs'!$A$2:$A$351,A231,'EEZ LME Pairs'!$M$2:$M$351)&gt;0</x:f>
        <x:v>0</x:v>
      </x:c>
      <x:c r="O231" s="25" t="str"/>
      <x:c r="P231" s="25" t="str"/>
      <x:c r="Q231" s="25" t="str"/>
      <x:c r="R231" s="35" t="n">
        <x:v>0</x:v>
      </x:c>
      <x:c r="S231" s="34" t="n">
        <x:v>0.025270027384091585</x:v>
      </x:c>
      <x:c r="T231" s="33" t="n">
        <x:v>0.025342996443766697</x:v>
      </x:c>
      <x:c r="U231" s="33" t="n">
        <x:v>0</x:v>
      </x:c>
    </x:row>
    <x:row r="232" ht="18" customHeight="1">
      <x:c r="A232" s="25" t="str">
        <x:v>EEZ_919</x:v>
      </x:c>
      <x:c r="B232" s="25" t="str">
        <x:v>EEZ_919</x:v>
      </x:c>
      <x:c r="C232" s="25" t="str">
        <x:v>France (Atlantic Coast)</x:v>
      </x:c>
      <x:c r="D232" s="25" t="n">
        <x:v>919</x:v>
      </x:c>
      <x:c r="E232" s="32" t="n">
        <x:v>258212.79481860966</x:v>
      </x:c>
      <x:c r="F232" s="32" t="n">
        <x:v>196092.53488454063</x:v>
      </x:c>
      <x:c r="G232" s="34" t="n">
        <x:f>F232/E232</x:f>
        <x:v>0.7594222239153272</x:v>
      </x:c>
      <x:c r="H232" s="32" t="n">
        <x:v>0</x:v>
      </x:c>
      <x:c r="I232" s="34" t="n">
        <x:f>H232/E232</x:f>
        <x:v>0</x:v>
      </x:c>
      <x:c r="J232" s="32" t="n">
        <x:v>62120.25513986572</x:v>
      </x:c>
      <x:c r="K232" s="36" t="b">
        <x:v>1</x:v>
      </x:c>
      <x:c r="L232" s="25" t="b">
        <x:f>G232&lt;'Selection Rules'!$B$4</x:f>
        <x:v>0</x:v>
      </x:c>
      <x:c r="M232" s="25" t="b">
        <x:f>SUMIF('EEZ LME Pairs'!$A$2:$A$351,A232,'EEZ LME Pairs'!$L$2:$L$351)&gt;0</x:f>
        <x:v>0</x:v>
      </x:c>
      <x:c r="N232" s="25" t="b">
        <x:f>SUMIF('EEZ LME Pairs'!$A$2:$A$351,A232,'EEZ LME Pairs'!$M$2:$M$351)&gt;0</x:f>
        <x:v>0</x:v>
      </x:c>
      <x:c r="O232" s="25" t="str"/>
      <x:c r="P232" s="25" t="str"/>
      <x:c r="Q232" s="25" t="str"/>
      <x:c r="R232" s="35" t="n">
        <x:v>0</x:v>
      </x:c>
      <x:c r="S232" s="34" t="n">
        <x:v>0.25137430977712094</x:v>
      </x:c>
      <x:c r="T232" s="33" t="n">
        <x:v>0.8495423777082455</x:v>
      </x:c>
      <x:c r="U232" s="33" t="n">
        <x:v>0</x:v>
      </x:c>
    </x:row>
    <x:row r="233" ht="18" customHeight="1">
      <x:c r="A233" s="25" t="str">
        <x:v>EEZ_920</x:v>
      </x:c>
      <x:c r="B233" s="25" t="str">
        <x:v>EEZ_920</x:v>
      </x:c>
      <x:c r="C233" s="25" t="str">
        <x:v>Honduras (Pacific)</x:v>
      </x:c>
      <x:c r="D233" s="25" t="n">
        <x:v>920</x:v>
      </x:c>
      <x:c r="E233" s="32" t="n">
        <x:v>839.7593797322228</x:v>
      </x:c>
      <x:c r="F233" s="32" t="n">
        <x:v>728.4991117512957</x:v>
      </x:c>
      <x:c r="G233" s="34" t="n">
        <x:f>F233/E233</x:f>
        <x:v>0.86750934771767</x:v>
      </x:c>
      <x:c r="H233" s="32" t="n">
        <x:v>0</x:v>
      </x:c>
      <x:c r="I233" s="34" t="n">
        <x:f>H233/E233</x:f>
        <x:v>0</x:v>
      </x:c>
      <x:c r="J233" s="32" t="n">
        <x:v>111.26030378591327</x:v>
      </x:c>
      <x:c r="K233" s="36" t="b">
        <x:v>0</x:v>
      </x:c>
      <x:c r="L233" s="25" t="b">
        <x:f>G233&lt;'Selection Rules'!$B$4</x:f>
        <x:v>0</x:v>
      </x:c>
      <x:c r="M233" s="25" t="b">
        <x:f>SUMIF('EEZ LME Pairs'!$A$2:$A$351,A233,'EEZ LME Pairs'!$L$2:$L$351)&gt;0</x:f>
        <x:v>0</x:v>
      </x:c>
      <x:c r="N233" s="25" t="b">
        <x:f>SUMIF('EEZ LME Pairs'!$A$2:$A$351,A233,'EEZ LME Pairs'!$M$2:$M$351)&gt;0</x:f>
        <x:v>0</x:v>
      </x:c>
      <x:c r="O233" s="25" t="str"/>
      <x:c r="P233" s="25" t="str"/>
      <x:c r="Q233" s="25" t="str"/>
      <x:c r="R233" s="35" t="n">
        <x:v>0</x:v>
      </x:c>
      <x:c r="S233" s="34" t="n">
        <x:v>0.000367620179778718</x:v>
      </x:c>
      <x:c r="T233" s="33" t="n">
        <x:v>0.0004237650934204799</x:v>
      </x:c>
      <x:c r="U233" s="33" t="n">
        <x:v>0</x:v>
      </x:c>
    </x:row>
    <x:row r="234" ht="18" customHeight="1">
      <x:c r="A234" s="25" t="str">
        <x:v>EEZ_921</x:v>
      </x:c>
      <x:c r="B234" s="25" t="str">
        <x:v>EEZ_921</x:v>
      </x:c>
      <x:c r="C234" s="25" t="str">
        <x:v>Honduras (Caribbean)</x:v>
      </x:c>
      <x:c r="D234" s="25" t="n">
        <x:v>921</x:v>
      </x:c>
      <x:c r="E234" s="32" t="n">
        <x:v>209441.63839622078</x:v>
      </x:c>
      <x:c r="F234" s="32" t="n">
        <x:v>208472.41408352728</x:v>
      </x:c>
      <x:c r="G234" s="34" t="n">
        <x:f>F234/E234</x:f>
        <x:v>0.9953723418126632</x:v>
      </x:c>
      <x:c r="H234" s="32" t="n">
        <x:v>0</x:v>
      </x:c>
      <x:c r="I234" s="34" t="n">
        <x:f>H234/E234</x:f>
        <x:v>0</x:v>
      </x:c>
      <x:c r="J234" s="32" t="n">
        <x:v>969.2243573305395</x:v>
      </x:c>
      <x:c r="K234" s="36" t="b">
        <x:v>1</x:v>
      </x:c>
      <x:c r="L234" s="25" t="b">
        <x:f>G234&lt;'Selection Rules'!$B$4</x:f>
        <x:v>0</x:v>
      </x:c>
      <x:c r="M234" s="25" t="b">
        <x:f>SUMIF('EEZ LME Pairs'!$A$2:$A$351,A234,'EEZ LME Pairs'!$L$2:$L$351)&gt;0</x:f>
        <x:v>0</x:v>
      </x:c>
      <x:c r="N234" s="25" t="b">
        <x:f>SUMIF('EEZ LME Pairs'!$A$2:$A$351,A234,'EEZ LME Pairs'!$M$2:$M$351)&gt;0</x:f>
        <x:v>0</x:v>
      </x:c>
      <x:c r="O234" s="25" t="str"/>
      <x:c r="P234" s="25" t="str"/>
      <x:c r="Q234" s="25" t="str"/>
      <x:c r="R234" s="35" t="n">
        <x:v>0</x:v>
      </x:c>
      <x:c r="S234" s="34" t="n">
        <x:v>0.06389808541434885</x:v>
      </x:c>
      <x:c r="T234" s="33" t="n">
        <x:v>0.06419515866593666</x:v>
      </x:c>
      <x:c r="U234" s="33" t="n">
        <x:v>0</x:v>
      </x:c>
    </x:row>
    <x:row r="235" ht="18" customHeight="1">
      <x:c r="A235" s="25" t="str">
        <x:v>EEZ_922</x:v>
      </x:c>
      <x:c r="B235" s="25" t="str">
        <x:v>EEZ_922</x:v>
      </x:c>
      <x:c r="C235" s="25" t="str">
        <x:v>Iran (Persian Gulf)</x:v>
      </x:c>
      <x:c r="D235" s="25" t="n">
        <x:v>922</x:v>
      </x:c>
      <x:c r="E235" s="32" t="n">
        <x:v>99185.07709838034</x:v>
      </x:c>
      <x:c r="F235" s="32" t="n">
        <x:v>98525.65084164112</x:v>
      </x:c>
      <x:c r="G235" s="34" t="n">
        <x:f>F235/E235</x:f>
        <x:v>0.9933515577541454</x:v>
      </x:c>
      <x:c r="H235" s="32" t="n">
        <x:v>0</x:v>
      </x:c>
      <x:c r="I235" s="34" t="n">
        <x:f>H235/E235</x:f>
        <x:v>0</x:v>
      </x:c>
      <x:c r="J235" s="32" t="n">
        <x:v>659.4288382727</x:v>
      </x:c>
      <x:c r="K235" s="36" t="b">
        <x:v>1</x:v>
      </x:c>
      <x:c r="L235" s="25" t="b">
        <x:f>G235&lt;'Selection Rules'!$B$4</x:f>
        <x:v>0</x:v>
      </x:c>
      <x:c r="M235" s="25" t="b">
        <x:f>SUMIF('EEZ LME Pairs'!$A$2:$A$351,A235,'EEZ LME Pairs'!$L$2:$L$351)&gt;0</x:f>
        <x:v>0</x:v>
      </x:c>
      <x:c r="N235" s="25" t="b">
        <x:f>SUMIF('EEZ LME Pairs'!$A$2:$A$351,A235,'EEZ LME Pairs'!$M$2:$M$351)&gt;0</x:f>
        <x:v>0</x:v>
      </x:c>
      <x:c r="O235" s="25" t="str"/>
      <x:c r="P235" s="25" t="str"/>
      <x:c r="Q235" s="25" t="str"/>
      <x:c r="R235" s="35" t="n">
        <x:v>0</x:v>
      </x:c>
      <x:c r="S235" s="34" t="n">
        <x:v>0.02505801218259638</x:v>
      </x:c>
      <x:c r="T235" s="33" t="n">
        <x:v>0.025225723951397116</x:v>
      </x:c>
      <x:c r="U235" s="33" t="n">
        <x:v>0</x:v>
      </x:c>
    </x:row>
    <x:row r="236" ht="18" customHeight="1">
      <x:c r="A236" s="25" t="str">
        <x:v>EEZ_923</x:v>
      </x:c>
      <x:c r="B236" s="25" t="str">
        <x:v>EEZ_923</x:v>
      </x:c>
      <x:c r="C236" s="25" t="str">
        <x:v>Iran (Sea of Oman)</x:v>
      </x:c>
      <x:c r="D236" s="25" t="n">
        <x:v>923</x:v>
      </x:c>
      <x:c r="E236" s="32" t="n">
        <x:v>64437.181000905555</x:v>
      </x:c>
      <x:c r="F236" s="32" t="n">
        <x:v>63988.37924366474</x:v>
      </x:c>
      <x:c r="G236" s="34" t="n">
        <x:f>F236/E236</x:f>
        <x:v>0.9930350497916024</x:v>
      </x:c>
      <x:c r="H236" s="32" t="n">
        <x:v>0</x:v>
      </x:c>
      <x:c r="I236" s="34" t="n">
        <x:f>H236/E236</x:f>
        <x:v>0</x:v>
      </x:c>
      <x:c r="J236" s="32" t="n">
        <x:v>448.8016995252881</x:v>
      </x:c>
      <x:c r="K236" s="36" t="b">
        <x:v>1</x:v>
      </x:c>
      <x:c r="L236" s="25" t="b">
        <x:f>G236&lt;'Selection Rules'!$B$4</x:f>
        <x:v>0</x:v>
      </x:c>
      <x:c r="M236" s="25" t="b">
        <x:f>SUMIF('EEZ LME Pairs'!$A$2:$A$351,A236,'EEZ LME Pairs'!$L$2:$L$351)&gt;0</x:f>
        <x:v>0</x:v>
      </x:c>
      <x:c r="N236" s="25" t="b">
        <x:f>SUMIF('EEZ LME Pairs'!$A$2:$A$351,A236,'EEZ LME Pairs'!$M$2:$M$351)&gt;0</x:f>
        <x:v>0</x:v>
      </x:c>
      <x:c r="O236" s="25" t="str"/>
      <x:c r="P236" s="25" t="str"/>
      <x:c r="Q236" s="25" t="str"/>
      <x:c r="R236" s="35" t="n">
        <x:v>0</x:v>
      </x:c>
      <x:c r="S236" s="34" t="n">
        <x:v>0.016274153714645388</x:v>
      </x:c>
      <x:c r="T236" s="33" t="n">
        <x:v>0.016388297389966923</x:v>
      </x:c>
      <x:c r="U236" s="33" t="n">
        <x:v>0</x:v>
      </x:c>
    </x:row>
    <x:row r="237" ht="18" customHeight="1">
      <x:c r="A237" s="25" t="str">
        <x:v>EEZ_924</x:v>
      </x:c>
      <x:c r="B237" s="25" t="str">
        <x:v>EEZ_924</x:v>
      </x:c>
      <x:c r="C237" s="25" t="str">
        <x:v>Canada (Arctic)</x:v>
      </x:c>
      <x:c r="D237" s="25" t="n">
        <x:v>924</x:v>
      </x:c>
      <x:c r="E237" s="32" t="n">
        <x:v>3057562.0950405607</x:v>
      </x:c>
      <x:c r="F237" s="32" t="n">
        <x:v>3030043.6978749856</x:v>
      </x:c>
      <x:c r="G237" s="34" t="n">
        <x:f>F237/E237</x:f>
        <x:v>0.9909998893529552</x:v>
      </x:c>
      <x:c r="H237" s="32" t="n">
        <x:v>26964.04522090955</x:v>
      </x:c>
      <x:c r="I237" s="34" t="n">
        <x:f>H237/E237</x:f>
        <x:v>0.008818805434776249</x:v>
      </x:c>
      <x:c r="J237" s="32" t="n">
        <x:v>27518.36801120068</x:v>
      </x:c>
      <x:c r="K237" s="36" t="b">
        <x:v>1</x:v>
      </x:c>
      <x:c r="L237" s="25" t="b">
        <x:f>G237&lt;'Selection Rules'!$B$4</x:f>
        <x:v>0</x:v>
      </x:c>
      <x:c r="M237" s="25" t="b">
        <x:f>SUMIF('EEZ LME Pairs'!$A$2:$A$351,A237,'EEZ LME Pairs'!$L$2:$L$351)&gt;0</x:f>
        <x:v>1</x:v>
      </x:c>
      <x:c r="N237" s="25" t="b">
        <x:f>SUMIF('EEZ LME Pairs'!$A$2:$A$351,A237,'EEZ LME Pairs'!$M$2:$M$351)&gt;0</x:f>
        <x:v>0</x:v>
      </x:c>
      <x:c r="O237" s="25" t="str">
        <x:v>LME_063</x:v>
      </x:c>
      <x:c r="P237" s="25" t="str"/>
      <x:c r="Q237" s="25" t="str">
        <x:v>LME_063</x:v>
      </x:c>
      <x:c r="R237" s="35" t="n">
        <x:v>1</x:v>
      </x:c>
      <x:c r="S237" s="34" t="n">
        <x:v>0.9861377767614132</x:v>
      </x:c>
      <x:c r="T237" s="33" t="n">
        <x:v>5.09604546213445</x:v>
      </x:c>
      <x:c r="U237" s="33" t="n">
        <x:v>2.442183919369012</x:v>
      </x:c>
    </x:row>
    <x:row r="238" ht="18" customHeight="1">
      <x:c r="A238" s="25" t="str">
        <x:v>EEZ_925</x:v>
      </x:c>
      <x:c r="B238" s="25" t="str">
        <x:v>EEZ_925</x:v>
      </x:c>
      <x:c r="C238" s="25" t="str">
        <x:v>Canada (Pacific)</x:v>
      </x:c>
      <x:c r="D238" s="25" t="n">
        <x:v>925</x:v>
      </x:c>
      <x:c r="E238" s="32" t="n">
        <x:v>453251.06745459774</x:v>
      </x:c>
      <x:c r="F238" s="32" t="n">
        <x:v>449023.36395849125</x:v>
      </x:c>
      <x:c r="G238" s="34" t="n">
        <x:f>F238/E238</x:f>
        <x:v>0.9906724908121038</x:v>
      </x:c>
      <x:c r="H238" s="32" t="n">
        <x:v>26.26639976391254</x:v>
      </x:c>
      <x:c r="I238" s="34" t="n">
        <x:f>H238/E238</x:f>
        <x:v>0.00005795110403472718</x:v>
      </x:c>
      <x:c r="J238" s="32" t="n">
        <x:v>4226.712631465366</x:v>
      </x:c>
      <x:c r="K238" s="36" t="b">
        <x:v>1</x:v>
      </x:c>
      <x:c r="L238" s="25" t="b">
        <x:f>G238&lt;'Selection Rules'!$B$4</x:f>
        <x:v>0</x:v>
      </x:c>
      <x:c r="M238" s="25" t="b">
        <x:f>SUMIF('EEZ LME Pairs'!$A$2:$A$351,A238,'EEZ LME Pairs'!$L$2:$L$351)&gt;0</x:f>
        <x:v>0</x:v>
      </x:c>
      <x:c r="N238" s="25" t="b">
        <x:f>SUMIF('EEZ LME Pairs'!$A$2:$A$351,A238,'EEZ LME Pairs'!$M$2:$M$351)&gt;0</x:f>
        <x:v>0</x:v>
      </x:c>
      <x:c r="O238" s="25" t="str"/>
      <x:c r="P238" s="25" t="str"/>
      <x:c r="Q238" s="25" t="str"/>
      <x:c r="R238" s="35" t="n">
        <x:v>0</x:v>
      </x:c>
      <x:c r="S238" s="34" t="n">
        <x:v>0.3027697796652057</x:v>
      </x:c>
      <x:c r="T238" s="33" t="n">
        <x:v>0.3056204572885739</x:v>
      </x:c>
      <x:c r="U238" s="33" t="n">
        <x:v>0</x:v>
      </x:c>
    </x:row>
    <x:row r="239" ht="18" customHeight="1">
      <x:c r="A239" s="25" t="str">
        <x:v>EEZ_926</x:v>
      </x:c>
      <x:c r="B239" s="25" t="str">
        <x:v>EEZ_926</x:v>
      </x:c>
      <x:c r="C239" s="25" t="str">
        <x:v>Canada (East Coast)</x:v>
      </x:c>
      <x:c r="D239" s="25" t="n">
        <x:v>926</x:v>
      </x:c>
      <x:c r="E239" s="32" t="n">
        <x:v>2279390.657784744</x:v>
      </x:c>
      <x:c r="F239" s="32" t="n">
        <x:v>1686853.9988078428</x:v>
      </x:c>
      <x:c r="G239" s="34" t="n">
        <x:f>F239/E239</x:f>
        <x:v>0.7400460263565501</x:v>
      </x:c>
      <x:c r="H239" s="32" t="n">
        <x:v>70.78889764565172</x:v>
      </x:c>
      <x:c r="I239" s="34" t="n">
        <x:f>H239/E239</x:f>
        <x:v>0.0000310560620242468</x:v>
      </x:c>
      <x:c r="J239" s="32" t="n">
        <x:v>592511.4314957944</x:v>
      </x:c>
      <x:c r="K239" s="36" t="b">
        <x:v>1</x:v>
      </x:c>
      <x:c r="L239" s="25" t="b">
        <x:f>G239&lt;'Selection Rules'!$B$4</x:f>
        <x:v>0</x:v>
      </x:c>
      <x:c r="M239" s="25" t="b">
        <x:f>SUMIF('EEZ LME Pairs'!$A$2:$A$351,A239,'EEZ LME Pairs'!$L$2:$L$351)&gt;0</x:f>
        <x:v>1</x:v>
      </x:c>
      <x:c r="N239" s="25" t="b">
        <x:f>SUMIF('EEZ LME Pairs'!$A$2:$A$351,A239,'EEZ LME Pairs'!$M$2:$M$351)&gt;0</x:f>
        <x:v>0</x:v>
      </x:c>
      <x:c r="O239" s="25" t="str">
        <x:v>LME_008</x:v>
      </x:c>
      <x:c r="P239" s="25" t="str"/>
      <x:c r="Q239" s="25" t="str">
        <x:v>LME_008</x:v>
      </x:c>
      <x:c r="R239" s="35" t="n">
        <x:v>1</x:v>
      </x:c>
      <x:c r="S239" s="34" t="n">
        <x:v>0.9887547561659232</x:v>
      </x:c>
      <x:c r="T239" s="33" t="n">
        <x:v>8.008239383875573</x:v>
      </x:c>
      <x:c r="U239" s="33" t="n">
        <x:v>8.008239383875573</x:v>
      </x:c>
    </x:row>
    <x:row r="240" ht="18" customHeight="1">
      <x:c r="A240" s="25" t="str">
        <x:v>EEZ_927</x:v>
      </x:c>
      <x:c r="B240" s="25" t="str">
        <x:v>EEZ_927</x:v>
      </x:c>
      <x:c r="C240" s="25" t="str">
        <x:v>Colombia (Caribbean)</x:v>
      </x:c>
      <x:c r="D240" s="25" t="n">
        <x:v>927</x:v>
      </x:c>
      <x:c r="E240" s="32" t="n">
        <x:v>422709.8048492865</x:v>
      </x:c>
      <x:c r="F240" s="32" t="n">
        <x:v>421375.4295384533</x:v>
      </x:c>
      <x:c r="G240" s="34" t="n">
        <x:f>F240/E240</x:f>
        <x:v>0.9968432828017582</x:v>
      </x:c>
      <x:c r="H240" s="32" t="n">
        <x:v>0</x:v>
      </x:c>
      <x:c r="I240" s="34" t="n">
        <x:f>H240/E240</x:f>
        <x:v>0</x:v>
      </x:c>
      <x:c r="J240" s="32" t="n">
        <x:v>1334.3738701799775</x:v>
      </x:c>
      <x:c r="K240" s="36" t="b">
        <x:v>1</x:v>
      </x:c>
      <x:c r="L240" s="25" t="b">
        <x:f>G240&lt;'Selection Rules'!$B$4</x:f>
        <x:v>0</x:v>
      </x:c>
      <x:c r="M240" s="25" t="b">
        <x:f>SUMIF('EEZ LME Pairs'!$A$2:$A$351,A240,'EEZ LME Pairs'!$L$2:$L$351)&gt;0</x:f>
        <x:v>0</x:v>
      </x:c>
      <x:c r="N240" s="25" t="b">
        <x:f>SUMIF('EEZ LME Pairs'!$A$2:$A$351,A240,'EEZ LME Pairs'!$M$2:$M$351)&gt;0</x:f>
        <x:v>0</x:v>
      </x:c>
      <x:c r="O240" s="25" t="str"/>
      <x:c r="P240" s="25" t="str"/>
      <x:c r="Q240" s="25" t="str"/>
      <x:c r="R240" s="35" t="n">
        <x:v>0</x:v>
      </x:c>
      <x:c r="S240" s="34" t="n">
        <x:v>0.12915417757559103</x:v>
      </x:c>
      <x:c r="T240" s="33" t="n">
        <x:v>0.12956317186848704</x:v>
      </x:c>
      <x:c r="U240" s="33" t="n">
        <x:v>0</x:v>
      </x:c>
    </x:row>
    <x:row r="241" ht="18" customHeight="1">
      <x:c r="A241" s="25" t="str">
        <x:v>EEZ_928</x:v>
      </x:c>
      <x:c r="B241" s="25" t="str">
        <x:v>EEZ_928</x:v>
      </x:c>
      <x:c r="C241" s="25" t="str">
        <x:v>Colombia (Pacific)</x:v>
      </x:c>
      <x:c r="D241" s="25" t="n">
        <x:v>928</x:v>
      </x:c>
      <x:c r="E241" s="32" t="n">
        <x:v>326633.66322499764</x:v>
      </x:c>
      <x:c r="F241" s="32" t="n">
        <x:v>280087.6728939199</x:v>
      </x:c>
      <x:c r="G241" s="34" t="n">
        <x:f>F241/E241</x:f>
        <x:v>0.8574978773727463</x:v>
      </x:c>
      <x:c r="H241" s="32" t="n">
        <x:v>0</x:v>
      </x:c>
      <x:c r="I241" s="34" t="n">
        <x:f>H241/E241</x:f>
        <x:v>0</x:v>
      </x:c>
      <x:c r="J241" s="32" t="n">
        <x:v>46545.99036664947</x:v>
      </x:c>
      <x:c r="K241" s="36" t="b">
        <x:v>1</x:v>
      </x:c>
      <x:c r="L241" s="25" t="b">
        <x:f>G241&lt;'Selection Rules'!$B$4</x:f>
        <x:v>0</x:v>
      </x:c>
      <x:c r="M241" s="25" t="b">
        <x:f>SUMIF('EEZ LME Pairs'!$A$2:$A$351,A241,'EEZ LME Pairs'!$L$2:$L$351)&gt;0</x:f>
        <x:v>0</x:v>
      </x:c>
      <x:c r="N241" s="25" t="b">
        <x:f>SUMIF('EEZ LME Pairs'!$A$2:$A$351,A241,'EEZ LME Pairs'!$M$2:$M$351)&gt;0</x:f>
        <x:v>0</x:v>
      </x:c>
      <x:c r="O241" s="25" t="str"/>
      <x:c r="P241" s="25" t="str"/>
      <x:c r="Q241" s="25" t="str"/>
      <x:c r="R241" s="35" t="n">
        <x:v>0</x:v>
      </x:c>
      <x:c r="S241" s="34" t="n">
        <x:v>0.14133974771161753</x:v>
      </x:c>
      <x:c r="T241" s="33" t="n">
        <x:v>0.16482810213438984</x:v>
      </x:c>
      <x:c r="U241" s="33" t="n">
        <x:v>0</x:v>
      </x:c>
    </x:row>
    <x:row r="242" ht="18" customHeight="1">
      <x:c r="A242" s="25" t="str">
        <x:v>EEZ_929</x:v>
      </x:c>
      <x:c r="B242" s="25" t="str">
        <x:v>EEZ_929</x:v>
      </x:c>
      <x:c r="C242" s="25" t="str">
        <x:v>Costa Rica (Caribbean)</x:v>
      </x:c>
      <x:c r="D242" s="25" t="n">
        <x:v>929</x:v>
      </x:c>
      <x:c r="E242" s="32" t="n">
        <x:v>20435.40239038998</x:v>
      </x:c>
      <x:c r="F242" s="32" t="n">
        <x:v>20196.21806962015</x:v>
      </x:c>
      <x:c r="G242" s="34" t="n">
        <x:f>F242/E242</x:f>
        <x:v>0.9882955903583133</x:v>
      </x:c>
      <x:c r="H242" s="32" t="n">
        <x:v>0</x:v>
      </x:c>
      <x:c r="I242" s="34" t="n">
        <x:f>H242/E242</x:f>
        <x:v>0</x:v>
      </x:c>
      <x:c r="J242" s="32" t="n">
        <x:v>239.18408134013265</x:v>
      </x:c>
      <x:c r="K242" s="36" t="b">
        <x:v>0</x:v>
      </x:c>
      <x:c r="L242" s="25" t="b">
        <x:f>G242&lt;'Selection Rules'!$B$4</x:f>
        <x:v>0</x:v>
      </x:c>
      <x:c r="M242" s="25" t="b">
        <x:f>SUMIF('EEZ LME Pairs'!$A$2:$A$351,A242,'EEZ LME Pairs'!$L$2:$L$351)&gt;0</x:f>
        <x:v>0</x:v>
      </x:c>
      <x:c r="N242" s="25" t="b">
        <x:f>SUMIF('EEZ LME Pairs'!$A$2:$A$351,A242,'EEZ LME Pairs'!$M$2:$M$351)&gt;0</x:f>
        <x:v>0</x:v>
      </x:c>
      <x:c r="O242" s="25" t="str"/>
      <x:c r="P242" s="25" t="str"/>
      <x:c r="Q242" s="25" t="str"/>
      <x:c r="R242" s="35" t="n">
        <x:v>0</x:v>
      </x:c>
      <x:c r="S242" s="34" t="n">
        <x:v>0.006190265858111798</x:v>
      </x:c>
      <x:c r="T242" s="33" t="n">
        <x:v>0.006263577333040083</x:v>
      </x:c>
      <x:c r="U242" s="33" t="n">
        <x:v>0</x:v>
      </x:c>
    </x:row>
    <x:row r="243" ht="18" customHeight="1">
      <x:c r="A243" s="25" t="str">
        <x:v>EEZ_930</x:v>
      </x:c>
      <x:c r="B243" s="25" t="str">
        <x:v>EEZ_930</x:v>
      </x:c>
      <x:c r="C243" s="25" t="str">
        <x:v>Costa Rica (Pacific)</x:v>
      </x:c>
      <x:c r="D243" s="25" t="n">
        <x:v>930</x:v>
      </x:c>
      <x:c r="E243" s="32" t="n">
        <x:v>544937.9862180641</x:v>
      </x:c>
      <x:c r="F243" s="32" t="n">
        <x:v>193992.26428120516</x:v>
      </x:c>
      <x:c r="G243" s="34" t="n">
        <x:f>F243/E243</x:f>
        <x:v>0.3559896156763361</x:v>
      </x:c>
      <x:c r="H243" s="32" t="n">
        <x:v>19.190664786108286</x:v>
      </x:c>
      <x:c r="I243" s="34" t="n">
        <x:f>H243/E243</x:f>
        <x:v>0.00003521623610659597</x:v>
      </x:c>
      <x:c r="J243" s="32" t="n">
        <x:v>350926.5318888948</x:v>
      </x:c>
      <x:c r="K243" s="36" t="b">
        <x:v>1</x:v>
      </x:c>
      <x:c r="L243" s="25" t="b">
        <x:f>G243&lt;'Selection Rules'!$B$4</x:f>
        <x:v>0</x:v>
      </x:c>
      <x:c r="M243" s="25" t="b">
        <x:f>SUMIF('EEZ LME Pairs'!$A$2:$A$351,A243,'EEZ LME Pairs'!$L$2:$L$351)&gt;0</x:f>
        <x:v>0</x:v>
      </x:c>
      <x:c r="N243" s="25" t="b">
        <x:f>SUMIF('EEZ LME Pairs'!$A$2:$A$351,A243,'EEZ LME Pairs'!$M$2:$M$351)&gt;0</x:f>
        <x:v>0</x:v>
      </x:c>
      <x:c r="O243" s="25" t="str"/>
      <x:c r="P243" s="25" t="str"/>
      <x:c r="Q243" s="25" t="str"/>
      <x:c r="R243" s="35" t="n">
        <x:v>0</x:v>
      </x:c>
      <x:c r="S243" s="34" t="n">
        <x:v>0.09789369667081185</x:v>
      </x:c>
      <x:c r="T243" s="33" t="n">
        <x:v>0.274990315334974</x:v>
      </x:c>
      <x:c r="U243" s="33" t="n">
        <x:v>0</x:v>
      </x:c>
    </x:row>
    <x:row r="244" ht="18" customHeight="1">
      <x:c r="A244" s="25" t="str">
        <x:v>EEZ_931</x:v>
      </x:c>
      <x:c r="B244" s="25" t="str">
        <x:v>EEZ_931</x:v>
      </x:c>
      <x:c r="C244" s="25" t="str">
        <x:v>Denmark (Baltic Sea)</x:v>
      </x:c>
      <x:c r="D244" s="25" t="n">
        <x:v>931</x:v>
      </x:c>
      <x:c r="E244" s="32" t="n">
        <x:v>29280.96258056275</x:v>
      </x:c>
      <x:c r="F244" s="32" t="n">
        <x:v>28733.942280642743</x:v>
      </x:c>
      <x:c r="G244" s="34" t="n">
        <x:f>F244/E244</x:f>
        <x:v>0.9813182268713007</x:v>
      </x:c>
      <x:c r="H244" s="32" t="n">
        <x:v>0</x:v>
      </x:c>
      <x:c r="I244" s="34" t="n">
        <x:f>H244/E244</x:f>
        <x:v>0</x:v>
      </x:c>
      <x:c r="J244" s="32" t="n">
        <x:v>547.0164839775927</x:v>
      </x:c>
      <x:c r="K244" s="36" t="b">
        <x:v>1</x:v>
      </x:c>
      <x:c r="L244" s="25" t="b">
        <x:f>G244&lt;'Selection Rules'!$B$4</x:f>
        <x:v>0</x:v>
      </x:c>
      <x:c r="M244" s="25" t="b">
        <x:f>SUMIF('EEZ LME Pairs'!$A$2:$A$351,A244,'EEZ LME Pairs'!$L$2:$L$351)&gt;0</x:f>
        <x:v>0</x:v>
      </x:c>
      <x:c r="N244" s="25" t="b">
        <x:f>SUMIF('EEZ LME Pairs'!$A$2:$A$351,A244,'EEZ LME Pairs'!$M$2:$M$351)&gt;0</x:f>
        <x:v>0</x:v>
      </x:c>
      <x:c r="O244" s="25" t="str"/>
      <x:c r="P244" s="25" t="str"/>
      <x:c r="Q244" s="25" t="str"/>
      <x:c r="R244" s="35" t="n">
        <x:v>0</x:v>
      </x:c>
      <x:c r="S244" s="34" t="n">
        <x:v>0.059352144200060596</x:v>
      </x:c>
      <x:c r="T244" s="33" t="n">
        <x:v>0.07385884471231065</x:v>
      </x:c>
      <x:c r="U244" s="33" t="n">
        <x:v>0</x:v>
      </x:c>
    </x:row>
    <x:row r="245" ht="18" customHeight="1">
      <x:c r="A245" s="25" t="str">
        <x:v>EEZ_932</x:v>
      </x:c>
      <x:c r="B245" s="25" t="str">
        <x:v>EEZ_932</x:v>
      </x:c>
      <x:c r="C245" s="25" t="str">
        <x:v>Denmark (North Sea)</x:v>
      </x:c>
      <x:c r="D245" s="25" t="n">
        <x:v>932</x:v>
      </x:c>
      <x:c r="E245" s="32" t="n">
        <x:v>75579.89229695995</x:v>
      </x:c>
      <x:c r="F245" s="32" t="n">
        <x:v>75179.38327360684</x:v>
      </x:c>
      <x:c r="G245" s="34" t="n">
        <x:f>F245/E245</x:f>
        <x:v>0.9947008521554983</x:v>
      </x:c>
      <x:c r="H245" s="32" t="n">
        <x:v>0</x:v>
      </x:c>
      <x:c r="I245" s="34" t="n">
        <x:f>H245/E245</x:f>
        <x:v>0</x:v>
      </x:c>
      <x:c r="J245" s="32" t="n">
        <x:v>400.50832739806845</x:v>
      </x:c>
      <x:c r="K245" s="36" t="b">
        <x:v>1</x:v>
      </x:c>
      <x:c r="L245" s="25" t="b">
        <x:f>G245&lt;'Selection Rules'!$B$4</x:f>
        <x:v>0</x:v>
      </x:c>
      <x:c r="M245" s="25" t="b">
        <x:f>SUMIF('EEZ LME Pairs'!$A$2:$A$351,A245,'EEZ LME Pairs'!$L$2:$L$351)&gt;0</x:f>
        <x:v>0</x:v>
      </x:c>
      <x:c r="N245" s="25" t="b">
        <x:f>SUMIF('EEZ LME Pairs'!$A$2:$A$351,A245,'EEZ LME Pairs'!$M$2:$M$351)&gt;0</x:f>
        <x:v>0</x:v>
      </x:c>
      <x:c r="O245" s="25" t="str"/>
      <x:c r="P245" s="25" t="str"/>
      <x:c r="Q245" s="25" t="str"/>
      <x:c r="R245" s="35" t="n">
        <x:v>0</x:v>
      </x:c>
      <x:c r="S245" s="34" t="n">
        <x:v>0.10793371611384116</x:v>
      </x:c>
      <x:c r="T245" s="33" t="n">
        <x:v>0.10850871986281181</x:v>
      </x:c>
      <x:c r="U245" s="33" t="n">
        <x:v>0</x:v>
      </x:c>
    </x:row>
    <x:row r="246" ht="18" customHeight="1">
      <x:c r="A246" s="25" t="str">
        <x:v>EEZ_933</x:v>
      </x:c>
      <x:c r="B246" s="25" t="str">
        <x:v>EEZ_933</x:v>
      </x:c>
      <x:c r="C246" s="25" t="str">
        <x:v>Egypt (Mediterranean)</x:v>
      </x:c>
      <x:c r="D246" s="25" t="n">
        <x:v>933</x:v>
      </x:c>
      <x:c r="E246" s="32" t="n">
        <x:v>170151.27303405973</x:v>
      </x:c>
      <x:c r="F246" s="32" t="n">
        <x:v>169811.6086628786</x:v>
      </x:c>
      <x:c r="G246" s="34" t="n">
        <x:f>F246/E246</x:f>
        <x:v>0.9980037506324555</x:v>
      </x:c>
      <x:c r="H246" s="32" t="n">
        <x:v>0</x:v>
      </x:c>
      <x:c r="I246" s="34" t="n">
        <x:f>H246/E246</x:f>
        <x:v>0</x:v>
      </x:c>
      <x:c r="J246" s="32" t="n">
        <x:v>339.66187574810215</x:v>
      </x:c>
      <x:c r="K246" s="36" t="b">
        <x:v>1</x:v>
      </x:c>
      <x:c r="L246" s="25" t="b">
        <x:f>G246&lt;'Selection Rules'!$B$4</x:f>
        <x:v>0</x:v>
      </x:c>
      <x:c r="M246" s="25" t="b">
        <x:f>SUMIF('EEZ LME Pairs'!$A$2:$A$351,A246,'EEZ LME Pairs'!$L$2:$L$351)&gt;0</x:f>
        <x:v>0</x:v>
      </x:c>
      <x:c r="N246" s="25" t="b">
        <x:f>SUMIF('EEZ LME Pairs'!$A$2:$A$351,A246,'EEZ LME Pairs'!$M$2:$M$351)&gt;0</x:f>
        <x:v>0</x:v>
      </x:c>
      <x:c r="O246" s="25" t="str"/>
      <x:c r="P246" s="25" t="str"/>
      <x:c r="Q246" s="25" t="str"/>
      <x:c r="R246" s="35" t="n">
        <x:v>0</x:v>
      </x:c>
      <x:c r="S246" s="34" t="n">
        <x:v>0.06717759616257778</x:v>
      </x:c>
      <x:c r="T246" s="33" t="n">
        <x:v>0.06731196763539811</x:v>
      </x:c>
      <x:c r="U246" s="33" t="n">
        <x:v>0</x:v>
      </x:c>
    </x:row>
    <x:row r="247" ht="18" customHeight="1">
      <x:c r="A247" s="25" t="str">
        <x:v>EEZ_934</x:v>
      </x:c>
      <x:c r="B247" s="25" t="str">
        <x:v>EEZ_934</x:v>
      </x:c>
      <x:c r="C247" s="25" t="str">
        <x:v>Egypt (Red Sea)</x:v>
      </x:c>
      <x:c r="D247" s="25" t="n">
        <x:v>934</x:v>
      </x:c>
      <x:c r="E247" s="32" t="n">
        <x:v>91305.76270309587</x:v>
      </x:c>
      <x:c r="F247" s="32" t="n">
        <x:v>90823.13155240436</x:v>
      </x:c>
      <x:c r="G247" s="34" t="n">
        <x:f>F247/E247</x:f>
        <x:v>0.9947141216895486</x:v>
      </x:c>
      <x:c r="H247" s="32" t="n">
        <x:v>0</x:v>
      </x:c>
      <x:c r="I247" s="34" t="n">
        <x:f>H247/E247</x:f>
        <x:v>0</x:v>
      </x:c>
      <x:c r="J247" s="32" t="n">
        <x:v>482.63191470279185</x:v>
      </x:c>
      <x:c r="K247" s="36" t="b">
        <x:v>0</x:v>
      </x:c>
      <x:c r="L247" s="25" t="b">
        <x:f>G247&lt;'Selection Rules'!$B$4</x:f>
        <x:v>0</x:v>
      </x:c>
      <x:c r="M247" s="25" t="b">
        <x:f>SUMIF('EEZ LME Pairs'!$A$2:$A$351,A247,'EEZ LME Pairs'!$L$2:$L$351)&gt;0</x:f>
        <x:v>0</x:v>
      </x:c>
      <x:c r="N247" s="25" t="b">
        <x:f>SUMIF('EEZ LME Pairs'!$A$2:$A$351,A247,'EEZ LME Pairs'!$M$2:$M$351)&gt;0</x:f>
        <x:v>0</x:v>
      </x:c>
      <x:c r="O247" s="25" t="str"/>
      <x:c r="P247" s="25" t="str"/>
      <x:c r="Q247" s="25" t="str"/>
      <x:c r="R247" s="35" t="n">
        <x:v>0</x:v>
      </x:c>
      <x:c r="S247" s="34" t="n">
        <x:v>0.19702608765571777</x:v>
      </x:c>
      <x:c r="T247" s="33" t="n">
        <x:v>0.1980730778417659</x:v>
      </x:c>
      <x:c r="U247" s="33" t="n">
        <x:v>0</x:v>
      </x:c>
    </x:row>
    <x:row r="248" ht="18" customHeight="1">
      <x:c r="A248" s="25" t="str">
        <x:v>EEZ_935</x:v>
      </x:c>
      <x:c r="B248" s="25" t="str">
        <x:v>EEZ_935</x:v>
      </x:c>
      <x:c r="C248" s="25" t="str">
        <x:v>Guatemala (Caribbean)</x:v>
      </x:c>
      <x:c r="D248" s="25" t="n">
        <x:v>935</x:v>
      </x:c>
      <x:c r="E248" s="32" t="n">
        <x:v>1518.0183316064174</x:v>
      </x:c>
      <x:c r="F248" s="32" t="n">
        <x:v>1447.6849522597347</x:v>
      </x:c>
      <x:c r="G248" s="34" t="n">
        <x:f>F248/E248</x:f>
        <x:v>0.9536676350461106</x:v>
      </x:c>
      <x:c r="H248" s="32" t="n">
        <x:v>0</x:v>
      </x:c>
      <x:c r="I248" s="34" t="n">
        <x:f>H248/E248</x:f>
        <x:v>0</x:v>
      </x:c>
      <x:c r="J248" s="32" t="n">
        <x:v>70.33327504354706</x:v>
      </x:c>
      <x:c r="K248" s="36" t="b">
        <x:v>0</x:v>
      </x:c>
      <x:c r="L248" s="25" t="b">
        <x:f>G248&lt;'Selection Rules'!$B$4</x:f>
        <x:v>0</x:v>
      </x:c>
      <x:c r="M248" s="25" t="b">
        <x:f>SUMIF('EEZ LME Pairs'!$A$2:$A$351,A248,'EEZ LME Pairs'!$L$2:$L$351)&gt;0</x:f>
        <x:v>0</x:v>
      </x:c>
      <x:c r="N248" s="25" t="b">
        <x:f>SUMIF('EEZ LME Pairs'!$A$2:$A$351,A248,'EEZ LME Pairs'!$M$2:$M$351)&gt;0</x:f>
        <x:v>0</x:v>
      </x:c>
      <x:c r="O248" s="25" t="str"/>
      <x:c r="P248" s="25" t="str"/>
      <x:c r="Q248" s="25" t="str"/>
      <x:c r="R248" s="35" t="n">
        <x:v>0</x:v>
      </x:c>
      <x:c r="S248" s="34" t="n">
        <x:v>0.0004437243994090123</x:v>
      </x:c>
      <x:c r="T248" s="33" t="n">
        <x:v>0.00046528201556043984</x:v>
      </x:c>
      <x:c r="U248" s="33" t="n">
        <x:v>0</x:v>
      </x:c>
    </x:row>
    <x:row r="249" ht="18" customHeight="1">
      <x:c r="A249" s="25" t="str">
        <x:v>EEZ_936</x:v>
      </x:c>
      <x:c r="B249" s="25" t="str">
        <x:v>EEZ_936</x:v>
      </x:c>
      <x:c r="C249" s="25" t="str">
        <x:v>Guatemala (Pacific)</x:v>
      </x:c>
      <x:c r="D249" s="25" t="n">
        <x:v>936</x:v>
      </x:c>
      <x:c r="E249" s="32" t="n">
        <x:v>107503.59461192679</x:v>
      </x:c>
      <x:c r="F249" s="32" t="n">
        <x:v>97427.02509176734</x:v>
      </x:c>
      <x:c r="G249" s="34" t="n">
        <x:f>F249/E249</x:f>
        <x:v>0.9062676038272536</x:v>
      </x:c>
      <x:c r="H249" s="32" t="n">
        <x:v>36.87084815270428</x:v>
      </x:c>
      <x:c r="I249" s="34" t="n">
        <x:f>H249/E249</x:f>
        <x:v>0.00034297316555602613</x:v>
      </x:c>
      <x:c r="J249" s="32" t="n">
        <x:v>10047.619619131847</x:v>
      </x:c>
      <x:c r="K249" s="36" t="b">
        <x:v>0</x:v>
      </x:c>
      <x:c r="L249" s="25" t="b">
        <x:f>G249&lt;'Selection Rules'!$B$4</x:f>
        <x:v>0</x:v>
      </x:c>
      <x:c r="M249" s="25" t="b">
        <x:f>SUMIF('EEZ LME Pairs'!$A$2:$A$351,A249,'EEZ LME Pairs'!$L$2:$L$351)&gt;0</x:f>
        <x:v>0</x:v>
      </x:c>
      <x:c r="N249" s="25" t="b">
        <x:f>SUMIF('EEZ LME Pairs'!$A$2:$A$351,A249,'EEZ LME Pairs'!$M$2:$M$351)&gt;0</x:f>
        <x:v>0</x:v>
      </x:c>
      <x:c r="O249" s="25" t="str"/>
      <x:c r="P249" s="25" t="str"/>
      <x:c r="Q249" s="25" t="str"/>
      <x:c r="R249" s="35" t="n">
        <x:v>0</x:v>
      </x:c>
      <x:c r="S249" s="34" t="n">
        <x:v>0.04916428846898656</x:v>
      </x:c>
      <x:c r="T249" s="33" t="n">
        <x:v>0.0542491955591937</x:v>
      </x:c>
      <x:c r="U249" s="33" t="n">
        <x:v>0</x:v>
      </x:c>
    </x:row>
    <x:row r="250" ht="18" customHeight="1">
      <x:c r="A250" s="25" t="str">
        <x:v>EEZ_937</x:v>
      </x:c>
      <x:c r="B250" s="25" t="str">
        <x:v>EEZ_937</x:v>
      </x:c>
      <x:c r="C250" s="25" t="str">
        <x:v>Indonesia (Central)</x:v>
      </x:c>
      <x:c r="D250" s="25" t="n">
        <x:v>937</x:v>
      </x:c>
      <x:c r="E250" s="32" t="n">
        <x:v>1003591.2537890506</x:v>
      </x:c>
      <x:c r="F250" s="32" t="n">
        <x:v>992588.6581589034</x:v>
      </x:c>
      <x:c r="G250" s="34" t="n">
        <x:f>F250/E250</x:f>
        <x:v>0.9890367760892624</x:v>
      </x:c>
      <x:c r="H250" s="32" t="n">
        <x:v>0</x:v>
      </x:c>
      <x:c r="I250" s="34" t="n">
        <x:f>H250/E250</x:f>
        <x:v>0</x:v>
      </x:c>
      <x:c r="J250" s="32" t="n">
        <x:v>11002.59590869855</x:v>
      </x:c>
      <x:c r="K250" s="36" t="b">
        <x:v>1</x:v>
      </x:c>
      <x:c r="L250" s="25" t="b">
        <x:f>G250&lt;'Selection Rules'!$B$4</x:f>
        <x:v>0</x:v>
      </x:c>
      <x:c r="M250" s="25" t="b">
        <x:f>SUMIF('EEZ LME Pairs'!$A$2:$A$351,A250,'EEZ LME Pairs'!$L$2:$L$351)&gt;0</x:f>
        <x:v>0</x:v>
      </x:c>
      <x:c r="N250" s="25" t="b">
        <x:f>SUMIF('EEZ LME Pairs'!$A$2:$A$351,A250,'EEZ LME Pairs'!$M$2:$M$351)&gt;0</x:f>
        <x:v>0</x:v>
      </x:c>
      <x:c r="O250" s="25" t="str"/>
      <x:c r="P250" s="25" t="str"/>
      <x:c r="Q250" s="25" t="str"/>
      <x:c r="R250" s="35" t="n">
        <x:v>0</x:v>
      </x:c>
      <x:c r="S250" s="34" t="n">
        <x:v>0.20558193305209732</x:v>
      </x:c>
      <x:c r="T250" s="33" t="n">
        <x:v>0.44260584168411093</x:v>
      </x:c>
      <x:c r="U250" s="33" t="n">
        <x:v>0</x:v>
      </x:c>
    </x:row>
    <x:row r="251" ht="18" customHeight="1">
      <x:c r="A251" s="25" t="str">
        <x:v>EEZ_938</x:v>
      </x:c>
      <x:c r="B251" s="25" t="str">
        <x:v>EEZ_938</x:v>
      </x:c>
      <x:c r="C251" s="25" t="str">
        <x:v>Indonesia (Indian Ocean)</x:v>
      </x:c>
      <x:c r="D251" s="25" t="n">
        <x:v>938</x:v>
      </x:c>
      <x:c r="E251" s="32" t="n">
        <x:v>1410011.8441569735</x:v>
      </x:c>
      <x:c r="F251" s="32" t="n">
        <x:v>288778.6166677743</x:v>
      </x:c>
      <x:c r="G251" s="34" t="n">
        <x:f>F251/E251</x:f>
        <x:v>0.20480580916001523</x:v>
      </x:c>
      <x:c r="H251" s="32" t="n">
        <x:v>49.073493916345505</x:v>
      </x:c>
      <x:c r="I251" s="34" t="n">
        <x:f>H251/E251</x:f>
        <x:v>0.0000348036040404227</x:v>
      </x:c>
      <x:c r="J251" s="32" t="n">
        <x:v>1121184.1540640865</x:v>
      </x:c>
      <x:c r="K251" s="36" t="b">
        <x:v>1</x:v>
      </x:c>
      <x:c r="L251" s="25" t="b">
        <x:f>G251&lt;'Selection Rules'!$B$4</x:f>
        <x:v>0</x:v>
      </x:c>
      <x:c r="M251" s="25" t="b">
        <x:f>SUMIF('EEZ LME Pairs'!$A$2:$A$351,A251,'EEZ LME Pairs'!$L$2:$L$351)&gt;0</x:f>
        <x:v>0</x:v>
      </x:c>
      <x:c r="N251" s="25" t="b">
        <x:f>SUMIF('EEZ LME Pairs'!$A$2:$A$351,A251,'EEZ LME Pairs'!$M$2:$M$351)&gt;0</x:f>
        <x:v>0</x:v>
      </x:c>
      <x:c r="O251" s="25" t="str"/>
      <x:c r="P251" s="25" t="str"/>
      <x:c r="Q251" s="25" t="str"/>
      <x:c r="R251" s="35" t="n">
        <x:v>0</x:v>
      </x:c>
      <x:c r="S251" s="34" t="n">
        <x:v>0.07846064586105639</x:v>
      </x:c>
      <x:c r="T251" s="33" t="n">
        <x:v>0.6218462712896866</x:v>
      </x:c>
      <x:c r="U251" s="33" t="n">
        <x:v>0</x:v>
      </x:c>
    </x:row>
    <x:row r="252" ht="18" customHeight="1">
      <x:c r="A252" s="25" t="str">
        <x:v>EEZ_939</x:v>
      </x:c>
      <x:c r="B252" s="25" t="str">
        <x:v>EEZ_939</x:v>
      </x:c>
      <x:c r="C252" s="25" t="str">
        <x:v>Israel (Mediterranean)</x:v>
      </x:c>
      <x:c r="D252" s="25" t="n">
        <x:v>939</x:v>
      </x:c>
      <x:c r="E252" s="32" t="n">
        <x:v>25732.799828694675</x:v>
      </x:c>
      <x:c r="F252" s="32" t="n">
        <x:v>25651.194925455264</x:v>
      </x:c>
      <x:c r="G252" s="34" t="n">
        <x:f>F252/E252</x:f>
        <x:v>0.9968287592573423</x:v>
      </x:c>
      <x:c r="H252" s="32" t="n">
        <x:v>0</x:v>
      </x:c>
      <x:c r="I252" s="34" t="n">
        <x:f>H252/E252</x:f>
        <x:v>0</x:v>
      </x:c>
      <x:c r="J252" s="32" t="n">
        <x:v>81.60411903694178</x:v>
      </x:c>
      <x:c r="K252" s="36" t="b">
        <x:v>0</x:v>
      </x:c>
      <x:c r="L252" s="25" t="b">
        <x:f>G252&lt;'Selection Rules'!$B$4</x:f>
        <x:v>0</x:v>
      </x:c>
      <x:c r="M252" s="25" t="b">
        <x:f>SUMIF('EEZ LME Pairs'!$A$2:$A$351,A252,'EEZ LME Pairs'!$L$2:$L$351)&gt;0</x:f>
        <x:v>0</x:v>
      </x:c>
      <x:c r="N252" s="25" t="b">
        <x:f>SUMIF('EEZ LME Pairs'!$A$2:$A$351,A252,'EEZ LME Pairs'!$M$2:$M$351)&gt;0</x:f>
        <x:v>0</x:v>
      </x:c>
      <x:c r="O252" s="25" t="str"/>
      <x:c r="P252" s="25" t="str"/>
      <x:c r="Q252" s="25" t="str"/>
      <x:c r="R252" s="35" t="n">
        <x:v>0</x:v>
      </x:c>
      <x:c r="S252" s="34" t="n">
        <x:v>0.010147631409645154</x:v>
      </x:c>
      <x:c r="T252" s="33" t="n">
        <x:v>0.010179914368848412</x:v>
      </x:c>
      <x:c r="U252" s="33" t="n">
        <x:v>0</x:v>
      </x:c>
    </x:row>
    <x:row r="253" ht="18" customHeight="1">
      <x:c r="A253" s="25" t="str">
        <x:v>EEZ_940</x:v>
      </x:c>
      <x:c r="B253" s="25" t="str">
        <x:v>EEZ_940</x:v>
      </x:c>
      <x:c r="C253" s="25" t="str">
        <x:v>Israel (Red Sea)</x:v>
      </x:c>
      <x:c r="D253" s="25" t="n">
        <x:v>940</x:v>
      </x:c>
      <x:c r="E253" s="32" t="n">
        <x:v>20.72896002280011</x:v>
      </x:c>
      <x:c r="F253" s="32" t="n">
        <x:v>20.72896002280011</x:v>
      </x:c>
      <x:c r="G253" s="34" t="n">
        <x:f>F253/E253</x:f>
        <x:v>1</x:v>
      </x:c>
      <x:c r="H253" s="32" t="n">
        <x:v>0</x:v>
      </x:c>
      <x:c r="I253" s="34" t="n">
        <x:f>H253/E253</x:f>
        <x:v>0</x:v>
      </x:c>
      <x:c r="J253" s="32" t="n">
        <x:v>0</x:v>
      </x:c>
      <x:c r="K253" s="36" t="b">
        <x:v>0</x:v>
      </x:c>
      <x:c r="L253" s="25" t="b">
        <x:f>G253&lt;'Selection Rules'!$B$4</x:f>
        <x:v>0</x:v>
      </x:c>
      <x:c r="M253" s="25" t="b">
        <x:f>SUMIF('EEZ LME Pairs'!$A$2:$A$351,A253,'EEZ LME Pairs'!$L$2:$L$351)&gt;0</x:f>
        <x:v>0</x:v>
      </x:c>
      <x:c r="N253" s="25" t="b">
        <x:f>SUMIF('EEZ LME Pairs'!$A$2:$A$351,A253,'EEZ LME Pairs'!$M$2:$M$351)&gt;0</x:f>
        <x:v>0</x:v>
      </x:c>
      <x:c r="O253" s="25" t="str"/>
      <x:c r="P253" s="25" t="str"/>
      <x:c r="Q253" s="25" t="str"/>
      <x:c r="R253" s="35" t="n">
        <x:v>0</x:v>
      </x:c>
      <x:c r="S253" s="34" t="n">
        <x:v>0.00004496812458076892</x:v>
      </x:c>
      <x:c r="T253" s="33" t="n">
        <x:v>0.00004496812458076892</x:v>
      </x:c>
      <x:c r="U253" s="33" t="n">
        <x:v>0</x:v>
      </x:c>
    </x:row>
    <x:row r="254" ht="18" customHeight="1">
      <x:c r="A254" s="25" t="str">
        <x:v>EEZ_941</x:v>
      </x:c>
      <x:c r="B254" s="25" t="str">
        <x:v>EEZ_941</x:v>
      </x:c>
      <x:c r="C254" s="25" t="str">
        <x:v>Kiribati (Gilbert Islands)</x:v>
      </x:c>
      <x:c r="D254" s="25" t="n">
        <x:v>941</x:v>
      </x:c>
      <x:c r="E254" s="32" t="n">
        <x:v>1050033.9656154083</x:v>
      </x:c>
      <x:c r="F254" s="32" t="n">
        <x:v>0</x:v>
      </x:c>
      <x:c r="G254" s="34" t="n">
        <x:f>F254/E254</x:f>
        <x:v>0</x:v>
      </x:c>
      <x:c r="H254" s="32" t="n">
        <x:v>58.38722585275301</x:v>
      </x:c>
      <x:c r="I254" s="34" t="n">
        <x:f>H254/E254</x:f>
        <x:v>0.00005560508303989308</x:v>
      </x:c>
      <x:c r="J254" s="32" t="n">
        <x:v>1049975.578390235</x:v>
      </x:c>
      <x:c r="K254" s="36" t="b">
        <x:v>1</x:v>
      </x:c>
      <x:c r="L254" s="25" t="b">
        <x:f>G254&lt;'Selection Rules'!$B$4</x:f>
        <x:v>1</x:v>
      </x:c>
      <x:c r="M254" s="25" t="b">
        <x:f>SUMIF('EEZ LME Pairs'!$A$2:$A$351,A254,'EEZ LME Pairs'!$L$2:$L$351)&gt;0</x:f>
        <x:v>0</x:v>
      </x:c>
      <x:c r="N254" s="25" t="b">
        <x:f>SUMIF('EEZ LME Pairs'!$A$2:$A$351,A254,'EEZ LME Pairs'!$M$2:$M$351)&gt;0</x:f>
        <x:v>0</x:v>
      </x:c>
      <x:c r="O254" s="25" t="str"/>
      <x:c r="P254" s="25" t="str"/>
      <x:c r="Q254" s="25" t="str"/>
      <x:c r="R254" s="35" t="n">
        <x:v>0</x:v>
      </x:c>
      <x:c r="S254" s="34" t="n">
        <x:v>0</x:v>
      </x:c>
      <x:c r="T254" s="33" t="n">
        <x:v>0</x:v>
      </x:c>
      <x:c r="U254" s="33" t="n">
        <x:v>0</x:v>
      </x:c>
    </x:row>
    <x:row r="255" ht="18" customHeight="1">
      <x:c r="A255" s="25" t="str">
        <x:v>EEZ_942</x:v>
      </x:c>
      <x:c r="B255" s="25" t="str">
        <x:v>EEZ_942</x:v>
      </x:c>
      <x:c r="C255" s="25" t="str">
        <x:v>Kiribati (Line Islands)</x:v>
      </x:c>
      <x:c r="D255" s="25" t="n">
        <x:v>942</x:v>
      </x:c>
      <x:c r="E255" s="32" t="n">
        <x:v>1637062.5744633037</x:v>
      </x:c>
      <x:c r="F255" s="32" t="n">
        <x:v>0</x:v>
      </x:c>
      <x:c r="G255" s="34" t="n">
        <x:f>F255/E255</x:f>
        <x:v>0</x:v>
      </x:c>
      <x:c r="H255" s="32" t="n">
        <x:v>5.853188144979609</x:v>
      </x:c>
      <x:c r="I255" s="34" t="n">
        <x:f>H255/E255</x:f>
        <x:v>0.0000035754211453392516</x:v>
      </x:c>
      <x:c r="J255" s="32" t="n">
        <x:v>1637056.7212805327</x:v>
      </x:c>
      <x:c r="K255" s="36" t="b">
        <x:v>1</x:v>
      </x:c>
      <x:c r="L255" s="25" t="b">
        <x:f>G255&lt;'Selection Rules'!$B$4</x:f>
        <x:v>1</x:v>
      </x:c>
      <x:c r="M255" s="25" t="b">
        <x:f>SUMIF('EEZ LME Pairs'!$A$2:$A$351,A255,'EEZ LME Pairs'!$L$2:$L$351)&gt;0</x:f>
        <x:v>0</x:v>
      </x:c>
      <x:c r="N255" s="25" t="b">
        <x:f>SUMIF('EEZ LME Pairs'!$A$2:$A$351,A255,'EEZ LME Pairs'!$M$2:$M$351)&gt;0</x:f>
        <x:v>0</x:v>
      </x:c>
      <x:c r="O255" s="25" t="str"/>
      <x:c r="P255" s="25" t="str"/>
      <x:c r="Q255" s="25" t="str"/>
      <x:c r="R255" s="35" t="n">
        <x:v>0</x:v>
      </x:c>
      <x:c r="S255" s="34" t="n">
        <x:v>0</x:v>
      </x:c>
      <x:c r="T255" s="33" t="n">
        <x:v>0</x:v>
      </x:c>
      <x:c r="U255" s="33" t="n">
        <x:v>0</x:v>
      </x:c>
    </x:row>
    <x:row r="256" ht="18" customHeight="1">
      <x:c r="A256" s="25" t="str">
        <x:v>EEZ_943</x:v>
      </x:c>
      <x:c r="B256" s="25" t="str">
        <x:v>EEZ_943</x:v>
      </x:c>
      <x:c r="C256" s="25" t="str">
        <x:v>Kiribati (Phoenix Islands)</x:v>
      </x:c>
      <x:c r="D256" s="25" t="n">
        <x:v>943</x:v>
      </x:c>
      <x:c r="E256" s="32" t="n">
        <x:v>742995.546763819</x:v>
      </x:c>
      <x:c r="F256" s="32" t="n">
        <x:v>0</x:v>
      </x:c>
      <x:c r="G256" s="34" t="n">
        <x:f>F256/E256</x:f>
        <x:v>0</x:v>
      </x:c>
      <x:c r="H256" s="32" t="n">
        <x:v>7.8622145514240875</x:v>
      </x:c>
      <x:c r="I256" s="34" t="n">
        <x:f>H256/E256</x:f>
        <x:v>0.00001058177883524153</x:v>
      </x:c>
      <x:c r="J256" s="32" t="n">
        <x:v>742987.6846229135</x:v>
      </x:c>
      <x:c r="K256" s="36" t="b">
        <x:v>1</x:v>
      </x:c>
      <x:c r="L256" s="25" t="b">
        <x:f>G256&lt;'Selection Rules'!$B$4</x:f>
        <x:v>1</x:v>
      </x:c>
      <x:c r="M256" s="25" t="b">
        <x:f>SUMIF('EEZ LME Pairs'!$A$2:$A$351,A256,'EEZ LME Pairs'!$L$2:$L$351)&gt;0</x:f>
        <x:v>0</x:v>
      </x:c>
      <x:c r="N256" s="25" t="b">
        <x:f>SUMIF('EEZ LME Pairs'!$A$2:$A$351,A256,'EEZ LME Pairs'!$M$2:$M$351)&gt;0</x:f>
        <x:v>0</x:v>
      </x:c>
      <x:c r="O256" s="25" t="str"/>
      <x:c r="P256" s="25" t="str"/>
      <x:c r="Q256" s="25" t="str"/>
      <x:c r="R256" s="35" t="n">
        <x:v>0</x:v>
      </x:c>
      <x:c r="S256" s="34" t="n">
        <x:v>0</x:v>
      </x:c>
      <x:c r="T256" s="33" t="n">
        <x:v>0</x:v>
      </x:c>
      <x:c r="U256" s="33" t="n">
        <x:v>0</x:v>
      </x:c>
    </x:row>
    <x:row r="257" ht="18" customHeight="1">
      <x:c r="A257" s="25" t="str">
        <x:v>EEZ_944</x:v>
      </x:c>
      <x:c r="B257" s="25" t="str">
        <x:v>EEZ_944</x:v>
      </x:c>
      <x:c r="C257" s="25" t="str">
        <x:v>Mexico (Atlantic)</x:v>
      </x:c>
      <x:c r="D257" s="25" t="n">
        <x:v>944</x:v>
      </x:c>
      <x:c r="E257" s="32" t="n">
        <x:v>831478.5958908207</x:v>
      </x:c>
      <x:c r="F257" s="32" t="n">
        <x:v>825943.8082177453</x:v>
      </x:c>
      <x:c r="G257" s="34" t="n">
        <x:f>F257/E257</x:f>
        <x:v>0.9933434393856577</x:v>
      </x:c>
      <x:c r="H257" s="32" t="n">
        <x:v>0</x:v>
      </x:c>
      <x:c r="I257" s="34" t="n">
        <x:f>H257/E257</x:f>
        <x:v>0</x:v>
      </x:c>
      <x:c r="J257" s="32" t="n">
        <x:v>5534.787795227877</x:v>
      </x:c>
      <x:c r="K257" s="36" t="b">
        <x:v>1</x:v>
      </x:c>
      <x:c r="L257" s="25" t="b">
        <x:f>G257&lt;'Selection Rules'!$B$4</x:f>
        <x:v>0</x:v>
      </x:c>
      <x:c r="M257" s="25" t="b">
        <x:f>SUMIF('EEZ LME Pairs'!$A$2:$A$351,A257,'EEZ LME Pairs'!$L$2:$L$351)&gt;0</x:f>
        <x:v>0</x:v>
      </x:c>
      <x:c r="N257" s="25" t="b">
        <x:f>SUMIF('EEZ LME Pairs'!$A$2:$A$351,A257,'EEZ LME Pairs'!$M$2:$M$351)&gt;0</x:f>
        <x:v>0</x:v>
      </x:c>
      <x:c r="O257" s="25" t="str"/>
      <x:c r="P257" s="25" t="str"/>
      <x:c r="Q257" s="25" t="str"/>
      <x:c r="R257" s="35" t="n">
        <x:v>0</x:v>
      </x:c>
      <x:c r="S257" s="34" t="n">
        <x:v>0.47956951145138027</x:v>
      </x:c>
      <x:c r="T257" s="33" t="n">
        <x:v>0.5425849206338365</x:v>
      </x:c>
      <x:c r="U257" s="33" t="n">
        <x:v>0</x:v>
      </x:c>
    </x:row>
    <x:row r="258" ht="18" customHeight="1">
      <x:c r="A258" s="25" t="str">
        <x:v>EEZ_945</x:v>
      </x:c>
      <x:c r="B258" s="25" t="str">
        <x:v>EEZ_945</x:v>
      </x:c>
      <x:c r="C258" s="25" t="str">
        <x:v>Mexico (Pacific)</x:v>
      </x:c>
      <x:c r="D258" s="25" t="n">
        <x:v>945</x:v>
      </x:c>
      <x:c r="E258" s="32" t="n">
        <x:v>2349313.1133840904</x:v>
      </x:c>
      <x:c r="F258" s="32" t="n">
        <x:v>1777996.2531345768</x:v>
      </x:c>
      <x:c r="G258" s="34" t="n">
        <x:f>F258/E258</x:f>
        <x:v>0.7568153614796136</x:v>
      </x:c>
      <x:c r="H258" s="32" t="n">
        <x:v>186.26797224098868</x:v>
      </x:c>
      <x:c r="I258" s="34" t="n">
        <x:f>H258/E258</x:f>
        <x:v>0.00007928614163000061</x:v>
      </x:c>
      <x:c r="J258" s="32" t="n">
        <x:v>571297.6711004339</x:v>
      </x:c>
      <x:c r="K258" s="36" t="b">
        <x:v>1</x:v>
      </x:c>
      <x:c r="L258" s="25" t="b">
        <x:f>G258&lt;'Selection Rules'!$B$4</x:f>
        <x:v>0</x:v>
      </x:c>
      <x:c r="M258" s="25" t="b">
        <x:f>SUMIF('EEZ LME Pairs'!$A$2:$A$351,A258,'EEZ LME Pairs'!$L$2:$L$351)&gt;0</x:f>
        <x:v>1</x:v>
      </x:c>
      <x:c r="N258" s="25" t="b">
        <x:f>SUMIF('EEZ LME Pairs'!$A$2:$A$351,A258,'EEZ LME Pairs'!$M$2:$M$351)&gt;0</x:f>
        <x:v>0</x:v>
      </x:c>
      <x:c r="O258" s="25" t="str">
        <x:v>LME_004</x:v>
      </x:c>
      <x:c r="P258" s="25" t="str"/>
      <x:c r="Q258" s="25" t="str">
        <x:v>LME_004</x:v>
      </x:c>
      <x:c r="R258" s="35" t="n">
        <x:v>1</x:v>
      </x:c>
      <x:c r="S258" s="34" t="n">
        <x:v>0.988433728762847</x:v>
      </x:c>
      <x:c r="T258" s="33" t="n">
        <x:v>10.563469234760522</x:v>
      </x:c>
      <x:c r="U258" s="33" t="n">
        <x:v>10.563469234760522</x:v>
      </x:c>
    </x:row>
    <x:row r="259" ht="18" customHeight="1">
      <x:c r="A259" s="25" t="str">
        <x:v>EEZ_946</x:v>
      </x:c>
      <x:c r="B259" s="25" t="str">
        <x:v>EEZ_946</x:v>
      </x:c>
      <x:c r="C259" s="25" t="str">
        <x:v>Morocco (Central)</x:v>
      </x:c>
      <x:c r="D259" s="25" t="n">
        <x:v>946</x:v>
      </x:c>
      <x:c r="E259" s="32" t="n">
        <x:v>261992.41119371905</x:v>
      </x:c>
      <x:c r="F259" s="32" t="n">
        <x:v>252505.25249500904</x:v>
      </x:c>
      <x:c r="G259" s="34" t="n">
        <x:f>F259/E259</x:f>
        <x:v>0.9637884217505249</x:v>
      </x:c>
      <x:c r="H259" s="32" t="n">
        <x:v>0</x:v>
      </x:c>
      <x:c r="I259" s="34" t="n">
        <x:f>H259/E259</x:f>
        <x:v>0</x:v>
      </x:c>
      <x:c r="J259" s="32" t="n">
        <x:v>9487.15298447921</x:v>
      </x:c>
      <x:c r="K259" s="36" t="b">
        <x:v>0</x:v>
      </x:c>
      <x:c r="L259" s="25" t="b">
        <x:f>G259&lt;'Selection Rules'!$B$4</x:f>
        <x:v>0</x:v>
      </x:c>
      <x:c r="M259" s="25" t="b">
        <x:f>SUMIF('EEZ LME Pairs'!$A$2:$A$351,A259,'EEZ LME Pairs'!$L$2:$L$351)&gt;0</x:f>
        <x:v>0</x:v>
      </x:c>
      <x:c r="N259" s="25" t="b">
        <x:f>SUMIF('EEZ LME Pairs'!$A$2:$A$351,A259,'EEZ LME Pairs'!$M$2:$M$351)&gt;0</x:f>
        <x:v>0</x:v>
      </x:c>
      <x:c r="O259" s="25" t="str"/>
      <x:c r="P259" s="25" t="str"/>
      <x:c r="Q259" s="25" t="str"/>
      <x:c r="R259" s="35" t="n">
        <x:v>0</x:v>
      </x:c>
      <x:c r="S259" s="34" t="n">
        <x:v>0.22478882050865426</x:v>
      </x:c>
      <x:c r="T259" s="33" t="n">
        <x:v>0.23323461398340026</x:v>
      </x:c>
      <x:c r="U259" s="33" t="n">
        <x:v>0</x:v>
      </x:c>
    </x:row>
    <x:row r="260" ht="18" customHeight="1">
      <x:c r="A260" s="25" t="str">
        <x:v>EEZ_947</x:v>
      </x:c>
      <x:c r="B260" s="25" t="str">
        <x:v>EEZ_947</x:v>
      </x:c>
      <x:c r="C260" s="25" t="str">
        <x:v>Morocco (Mediterranean)</x:v>
      </x:c>
      <x:c r="D260" s="25" t="n">
        <x:v>947</x:v>
      </x:c>
      <x:c r="E260" s="32" t="n">
        <x:v>18395.30800685769</x:v>
      </x:c>
      <x:c r="F260" s="32" t="n">
        <x:v>18220.421866031193</x:v>
      </x:c>
      <x:c r="G260" s="34" t="n">
        <x:f>F260/E260</x:f>
        <x:v>0.9904928941248877</x:v>
      </x:c>
      <x:c r="H260" s="32" t="n">
        <x:v>0</x:v>
      </x:c>
      <x:c r="I260" s="34" t="n">
        <x:f>H260/E260</x:f>
        <x:v>0</x:v>
      </x:c>
      <x:c r="J260" s="32" t="n">
        <x:v>174.88540411086967</x:v>
      </x:c>
      <x:c r="K260" s="36" t="b">
        <x:v>0</x:v>
      </x:c>
      <x:c r="L260" s="25" t="b">
        <x:f>G260&lt;'Selection Rules'!$B$4</x:f>
        <x:v>0</x:v>
      </x:c>
      <x:c r="M260" s="25" t="b">
        <x:f>SUMIF('EEZ LME Pairs'!$A$2:$A$351,A260,'EEZ LME Pairs'!$L$2:$L$351)&gt;0</x:f>
        <x:v>0</x:v>
      </x:c>
      <x:c r="N260" s="25" t="b">
        <x:f>SUMIF('EEZ LME Pairs'!$A$2:$A$351,A260,'EEZ LME Pairs'!$M$2:$M$351)&gt;0</x:f>
        <x:v>0</x:v>
      </x:c>
      <x:c r="O260" s="25" t="str"/>
      <x:c r="P260" s="25" t="str"/>
      <x:c r="Q260" s="25" t="str"/>
      <x:c r="R260" s="35" t="n">
        <x:v>0</x:v>
      </x:c>
      <x:c r="S260" s="34" t="n">
        <x:v>0.007162394435949875</x:v>
      </x:c>
      <x:c r="T260" s="33" t="n">
        <x:v>0.016376132967121846</x:v>
      </x:c>
      <x:c r="U260" s="33" t="n">
        <x:v>0</x:v>
      </x:c>
    </x:row>
    <x:row r="261" ht="18" customHeight="1">
      <x:c r="A261" s="25" t="str">
        <x:v>EEZ_948</x:v>
      </x:c>
      <x:c r="B261" s="25" t="str">
        <x:v>EEZ_948</x:v>
      </x:c>
      <x:c r="C261" s="25" t="str">
        <x:v>Morocco (South)</x:v>
      </x:c>
      <x:c r="D261" s="25" t="n">
        <x:v>948</x:v>
      </x:c>
      <x:c r="E261" s="32" t="n">
        <x:v>283895.8715712907</x:v>
      </x:c>
      <x:c r="F261" s="32" t="n">
        <x:v>252632.66635898515</x:v>
      </x:c>
      <x:c r="G261" s="34" t="n">
        <x:f>F261/E261</x:f>
        <x:v>0.8898779153100334</x:v>
      </x:c>
      <x:c r="H261" s="32" t="n">
        <x:v>81.38492823522944</x:v>
      </x:c>
      <x:c r="I261" s="34" t="n">
        <x:f>H261/E261</x:f>
        <x:v>0.000286671756742304</x:v>
      </x:c>
      <x:c r="J261" s="32" t="n">
        <x:v>31181.818570295636</x:v>
      </x:c>
      <x:c r="K261" s="36" t="b">
        <x:v>1</x:v>
      </x:c>
      <x:c r="L261" s="25" t="b">
        <x:f>G261&lt;'Selection Rules'!$B$4</x:f>
        <x:v>0</x:v>
      </x:c>
      <x:c r="M261" s="25" t="b">
        <x:f>SUMIF('EEZ LME Pairs'!$A$2:$A$351,A261,'EEZ LME Pairs'!$L$2:$L$351)&gt;0</x:f>
        <x:v>0</x:v>
      </x:c>
      <x:c r="N261" s="25" t="b">
        <x:f>SUMIF('EEZ LME Pairs'!$A$2:$A$351,A261,'EEZ LME Pairs'!$M$2:$M$351)&gt;0</x:f>
        <x:v>0</x:v>
      </x:c>
      <x:c r="O261" s="25" t="str"/>
      <x:c r="P261" s="25" t="str"/>
      <x:c r="Q261" s="25" t="str"/>
      <x:c r="R261" s="35" t="n">
        <x:v>0</x:v>
      </x:c>
      <x:c r="S261" s="34" t="n">
        <x:v>0.22490224869249056</x:v>
      </x:c>
      <x:c r="T261" s="33" t="n">
        <x:v>0.2527338242955885</x:v>
      </x:c>
      <x:c r="U261" s="33" t="n">
        <x:v>0</x:v>
      </x:c>
    </x:row>
    <x:row r="262" ht="18" customHeight="1">
      <x:c r="A262" s="25" t="str">
        <x:v>EEZ_949</x:v>
      </x:c>
      <x:c r="B262" s="25" t="str">
        <x:v>EEZ_949</x:v>
      </x:c>
      <x:c r="C262" s="25" t="str">
        <x:v>Nicaragua (Caribbean)</x:v>
      </x:c>
      <x:c r="D262" s="25" t="n">
        <x:v>949</x:v>
      </x:c>
      <x:c r="E262" s="32" t="n">
        <x:v>167022.0152175708</x:v>
      </x:c>
      <x:c r="F262" s="32" t="n">
        <x:v>166448.0235682969</x:v>
      </x:c>
      <x:c r="G262" s="34" t="n">
        <x:f>F262/E262</x:f>
        <x:v>0.9965633772977401</x:v>
      </x:c>
      <x:c r="H262" s="32" t="n">
        <x:v>0</x:v>
      </x:c>
      <x:c r="I262" s="34" t="n">
        <x:f>H262/E262</x:f>
        <x:v>0</x:v>
      </x:c>
      <x:c r="J262" s="32" t="n">
        <x:v>573.9920395320928</x:v>
      </x:c>
      <x:c r="K262" s="36" t="b">
        <x:v>1</x:v>
      </x:c>
      <x:c r="L262" s="25" t="b">
        <x:f>G262&lt;'Selection Rules'!$B$4</x:f>
        <x:v>0</x:v>
      </x:c>
      <x:c r="M262" s="25" t="b">
        <x:f>SUMIF('EEZ LME Pairs'!$A$2:$A$351,A262,'EEZ LME Pairs'!$L$2:$L$351)&gt;0</x:f>
        <x:v>0</x:v>
      </x:c>
      <x:c r="N262" s="25" t="b">
        <x:f>SUMIF('EEZ LME Pairs'!$A$2:$A$351,A262,'EEZ LME Pairs'!$M$2:$M$351)&gt;0</x:f>
        <x:v>0</x:v>
      </x:c>
      <x:c r="O262" s="25" t="str"/>
      <x:c r="P262" s="25" t="str"/>
      <x:c r="Q262" s="25" t="str"/>
      <x:c r="R262" s="35" t="n">
        <x:v>0</x:v>
      </x:c>
      <x:c r="S262" s="34" t="n">
        <x:v>0.051017349579667866</x:v>
      </x:c>
      <x:c r="T262" s="33" t="n">
        <x:v>0.05119328157332594</x:v>
      </x:c>
      <x:c r="U262" s="33" t="n">
        <x:v>0</x:v>
      </x:c>
    </x:row>
    <x:row r="263" ht="18" customHeight="1">
      <x:c r="A263" s="25" t="str">
        <x:v>EEZ_950</x:v>
      </x:c>
      <x:c r="B263" s="25" t="str">
        <x:v>EEZ_950</x:v>
      </x:c>
      <x:c r="C263" s="25" t="str">
        <x:v>Nicaragua (Pacific)</x:v>
      </x:c>
      <x:c r="D263" s="25" t="n">
        <x:v>950</x:v>
      </x:c>
      <x:c r="E263" s="32" t="n">
        <x:v>61562.29726162187</x:v>
      </x:c>
      <x:c r="F263" s="32" t="n">
        <x:v>61174.635319844565</x:v>
      </x:c>
      <x:c r="G263" s="34" t="n">
        <x:f>F263/E263</x:f>
        <x:v>0.9937029324924336</x:v>
      </x:c>
      <x:c r="H263" s="32" t="n">
        <x:v>0</x:v>
      </x:c>
      <x:c r="I263" s="34" t="n">
        <x:f>H263/E263</x:f>
        <x:v>0</x:v>
      </x:c>
      <x:c r="J263" s="32" t="n">
        <x:v>387.6616856127794</x:v>
      </x:c>
      <x:c r="K263" s="36" t="b">
        <x:v>1</x:v>
      </x:c>
      <x:c r="L263" s="25" t="b">
        <x:f>G263&lt;'Selection Rules'!$B$4</x:f>
        <x:v>0</x:v>
      </x:c>
      <x:c r="M263" s="25" t="b">
        <x:f>SUMIF('EEZ LME Pairs'!$A$2:$A$351,A263,'EEZ LME Pairs'!$L$2:$L$351)&gt;0</x:f>
        <x:v>0</x:v>
      </x:c>
      <x:c r="N263" s="25" t="b">
        <x:f>SUMIF('EEZ LME Pairs'!$A$2:$A$351,A263,'EEZ LME Pairs'!$M$2:$M$351)&gt;0</x:f>
        <x:v>0</x:v>
      </x:c>
      <x:c r="O263" s="25" t="str"/>
      <x:c r="P263" s="25" t="str"/>
      <x:c r="Q263" s="25" t="str"/>
      <x:c r="R263" s="35" t="n">
        <x:v>0</x:v>
      </x:c>
      <x:c r="S263" s="34" t="n">
        <x:v>0.030870360816385403</x:v>
      </x:c>
      <x:c r="T263" s="33" t="n">
        <x:v>0.031065985423788068</x:v>
      </x:c>
      <x:c r="U263" s="33" t="n">
        <x:v>0</x:v>
      </x:c>
    </x:row>
    <x:row r="264" ht="18" customHeight="1">
      <x:c r="A264" s="25" t="str">
        <x:v>EEZ_951</x:v>
      </x:c>
      <x:c r="B264" s="25" t="str">
        <x:v>EEZ_951</x:v>
      </x:c>
      <x:c r="C264" s="25" t="str">
        <x:v>Panama (Caribbean)</x:v>
      </x:c>
      <x:c r="D264" s="25" t="n">
        <x:v>951</x:v>
      </x:c>
      <x:c r="E264" s="32" t="n">
        <x:v>142265.37708276403</x:v>
      </x:c>
      <x:c r="F264" s="32" t="n">
        <x:v>142079.9429414528</x:v>
      </x:c>
      <x:c r="G264" s="34" t="n">
        <x:f>F264/E264</x:f>
        <x:v>0.9986965616995952</x:v>
      </x:c>
      <x:c r="H264" s="32" t="n">
        <x:v>0</x:v>
      </x:c>
      <x:c r="I264" s="34" t="n">
        <x:f>H264/E264</x:f>
        <x:v>0</x:v>
      </x:c>
      <x:c r="J264" s="32" t="n">
        <x:v>185.43341937012104</x:v>
      </x:c>
      <x:c r="K264" s="36" t="b">
        <x:v>0</x:v>
      </x:c>
      <x:c r="L264" s="25" t="b">
        <x:f>G264&lt;'Selection Rules'!$B$4</x:f>
        <x:v>0</x:v>
      </x:c>
      <x:c r="M264" s="25" t="b">
        <x:f>SUMIF('EEZ LME Pairs'!$A$2:$A$351,A264,'EEZ LME Pairs'!$L$2:$L$351)&gt;0</x:f>
        <x:v>0</x:v>
      </x:c>
      <x:c r="N264" s="25" t="b">
        <x:f>SUMIF('EEZ LME Pairs'!$A$2:$A$351,A264,'EEZ LME Pairs'!$M$2:$M$351)&gt;0</x:f>
        <x:v>0</x:v>
      </x:c>
      <x:c r="O264" s="25" t="str"/>
      <x:c r="P264" s="25" t="str"/>
      <x:c r="Q264" s="25" t="str"/>
      <x:c r="R264" s="35" t="n">
        <x:v>0</x:v>
      </x:c>
      <x:c r="S264" s="34" t="n">
        <x:v>0.04354838202286699</x:v>
      </x:c>
      <x:c r="T264" s="33" t="n">
        <x:v>0.0436052187350638</x:v>
      </x:c>
      <x:c r="U264" s="33" t="n">
        <x:v>0</x:v>
      </x:c>
    </x:row>
    <x:row r="265" ht="18" customHeight="1">
      <x:c r="A265" s="25" t="str">
        <x:v>EEZ_952</x:v>
      </x:c>
      <x:c r="B265" s="25" t="str">
        <x:v>EEZ_952</x:v>
      </x:c>
      <x:c r="C265" s="25" t="str">
        <x:v>Panama (Pacific)</x:v>
      </x:c>
      <x:c r="D265" s="25" t="n">
        <x:v>952</x:v>
      </x:c>
      <x:c r="E265" s="32" t="n">
        <x:v>189016.8902661049</x:v>
      </x:c>
      <x:c r="F265" s="32" t="n">
        <x:v>187822.20436219696</x:v>
      </x:c>
      <x:c r="G265" s="34" t="n">
        <x:f>F265/E265</x:f>
        <x:v>0.9936794754044149</x:v>
      </x:c>
      <x:c r="H265" s="32" t="n">
        <x:v>0</x:v>
      </x:c>
      <x:c r="I265" s="34" t="n">
        <x:f>H265/E265</x:f>
        <x:v>0</x:v>
      </x:c>
      <x:c r="J265" s="32" t="n">
        <x:v>1194.6864958327822</x:v>
      </x:c>
      <x:c r="K265" s="36" t="b">
        <x:v>1</x:v>
      </x:c>
      <x:c r="L265" s="25" t="b">
        <x:f>G265&lt;'Selection Rules'!$B$4</x:f>
        <x:v>0</x:v>
      </x:c>
      <x:c r="M265" s="25" t="b">
        <x:f>SUMIF('EEZ LME Pairs'!$A$2:$A$351,A265,'EEZ LME Pairs'!$L$2:$L$351)&gt;0</x:f>
        <x:v>0</x:v>
      </x:c>
      <x:c r="N265" s="25" t="b">
        <x:f>SUMIF('EEZ LME Pairs'!$A$2:$A$351,A265,'EEZ LME Pairs'!$M$2:$M$351)&gt;0</x:f>
        <x:v>0</x:v>
      </x:c>
      <x:c r="O265" s="25" t="str"/>
      <x:c r="P265" s="25" t="str"/>
      <x:c r="Q265" s="25" t="str"/>
      <x:c r="R265" s="35" t="n">
        <x:v>0</x:v>
      </x:c>
      <x:c r="S265" s="34" t="n">
        <x:v>0.0947801190423938</x:v>
      </x:c>
      <x:c r="T265" s="33" t="n">
        <x:v>0.09538298957399668</x:v>
      </x:c>
      <x:c r="U265" s="33" t="n">
        <x:v>0</x:v>
      </x:c>
    </x:row>
    <x:row r="266" ht="18" customHeight="1">
      <x:c r="A266" s="25" t="str">
        <x:v>EEZ_953</x:v>
      </x:c>
      <x:c r="B266" s="25" t="str">
        <x:v>EEZ_953</x:v>
      </x:c>
      <x:c r="C266" s="25" t="str">
        <x:v>South Africa (Atlantic and Cape)</x:v>
      </x:c>
      <x:c r="D266" s="25" t="n">
        <x:v>953</x:v>
      </x:c>
      <x:c r="E266" s="32" t="n">
        <x:v>747474.4185659183</x:v>
      </x:c>
      <x:c r="F266" s="32" t="n">
        <x:v>538169.8273804439</x:v>
      </x:c>
      <x:c r="G266" s="34" t="n">
        <x:f>F266/E266</x:f>
        <x:v>0.7199842750645035</x:v>
      </x:c>
      <x:c r="H266" s="32" t="n">
        <x:v>566.6030206397146</x:v>
      </x:c>
      <x:c r="I266" s="34" t="n">
        <x:f>H266/E266</x:f>
        <x:v>0.0007580232935954944</x:v>
      </x:c>
      <x:c r="J266" s="32" t="n">
        <x:v>208768.9792225936</x:v>
      </x:c>
      <x:c r="K266" s="36" t="b">
        <x:v>1</x:v>
      </x:c>
      <x:c r="L266" s="25" t="b">
        <x:f>G266&lt;'Selection Rules'!$B$4</x:f>
        <x:v>0</x:v>
      </x:c>
      <x:c r="M266" s="25" t="b">
        <x:f>SUMIF('EEZ LME Pairs'!$A$2:$A$351,A266,'EEZ LME Pairs'!$L$2:$L$351)&gt;0</x:f>
        <x:v>0</x:v>
      </x:c>
      <x:c r="N266" s="25" t="b">
        <x:f>SUMIF('EEZ LME Pairs'!$A$2:$A$351,A266,'EEZ LME Pairs'!$M$2:$M$351)&gt;0</x:f>
        <x:v>0</x:v>
      </x:c>
      <x:c r="O266" s="25" t="str"/>
      <x:c r="P266" s="25" t="str"/>
      <x:c r="Q266" s="25" t="str"/>
      <x:c r="R266" s="35" t="n">
        <x:v>0</x:v>
      </x:c>
      <x:c r="S266" s="34" t="n">
        <x:v>0.18934505497281595</x:v>
      </x:c>
      <x:c r="T266" s="33" t="n">
        <x:v>0.512616022291174</x:v>
      </x:c>
      <x:c r="U266" s="33" t="n">
        <x:v>0</x:v>
      </x:c>
    </x:row>
    <x:row r="267" ht="18" customHeight="1">
      <x:c r="A267" s="25" t="str">
        <x:v>EEZ_954</x:v>
      </x:c>
      <x:c r="B267" s="25" t="str">
        <x:v>EEZ_954</x:v>
      </x:c>
      <x:c r="C267" s="25" t="str">
        <x:v>South Africa (Indian Ocean Coast)</x:v>
      </x:c>
      <x:c r="D267" s="25" t="n">
        <x:v>954</x:v>
      </x:c>
      <x:c r="E267" s="32" t="n">
        <x:v>321499.4565529416</x:v>
      </x:c>
      <x:c r="F267" s="32" t="n">
        <x:v>239073.07609800794</x:v>
      </x:c>
      <x:c r="G267" s="34" t="n">
        <x:f>F267/E267</x:f>
        <x:v>0.7436189120233849</x:v>
      </x:c>
      <x:c r="H267" s="32" t="n">
        <x:v>244.10217471483557</x:v>
      </x:c>
      <x:c r="I267" s="34" t="n">
        <x:f>H267/E267</x:f>
        <x:v>0.0007592615469153649</x:v>
      </x:c>
      <x:c r="J267" s="32" t="n">
        <x:v>82190.4762799294</x:v>
      </x:c>
      <x:c r="K267" s="36" t="b">
        <x:v>0</x:v>
      </x:c>
      <x:c r="L267" s="25" t="b">
        <x:f>G267&lt;'Selection Rules'!$B$4</x:f>
        <x:v>0</x:v>
      </x:c>
      <x:c r="M267" s="25" t="b">
        <x:f>SUMIF('EEZ LME Pairs'!$A$2:$A$351,A267,'EEZ LME Pairs'!$L$2:$L$351)&gt;0</x:f>
        <x:v>0</x:v>
      </x:c>
      <x:c r="N267" s="25" t="b">
        <x:f>SUMIF('EEZ LME Pairs'!$A$2:$A$351,A267,'EEZ LME Pairs'!$M$2:$M$351)&gt;0</x:f>
        <x:v>0</x:v>
      </x:c>
      <x:c r="O267" s="25" t="str"/>
      <x:c r="P267" s="25" t="str"/>
      <x:c r="Q267" s="25" t="str"/>
      <x:c r="R267" s="35" t="n">
        <x:v>0</x:v>
      </x:c>
      <x:c r="S267" s="34" t="n">
        <x:v>0.09101144203227526</x:v>
      </x:c>
      <x:c r="T267" s="33" t="n">
        <x:v>0.12238989697644105</x:v>
      </x:c>
      <x:c r="U267" s="33" t="n">
        <x:v>0</x:v>
      </x:c>
    </x:row>
    <x:row r="268" ht="18" customHeight="1">
      <x:c r="A268" s="25" t="str">
        <x:v>EEZ_956</x:v>
      </x:c>
      <x:c r="B268" s="25" t="str">
        <x:v>EEZ_956</x:v>
      </x:c>
      <x:c r="C268" s="25" t="str">
        <x:v>Thailand (Andaman Sea)</x:v>
      </x:c>
      <x:c r="D268" s="25" t="n">
        <x:v>956</x:v>
      </x:c>
      <x:c r="E268" s="32" t="n">
        <x:v>119385.57890397492</x:v>
      </x:c>
      <x:c r="F268" s="32" t="n">
        <x:v>118503.30509676215</x:v>
      </x:c>
      <x:c r="G268" s="34" t="n">
        <x:f>F268/E268</x:f>
        <x:v>0.992609879557376</x:v>
      </x:c>
      <x:c r="H268" s="32" t="n">
        <x:v>0</x:v>
      </x:c>
      <x:c r="I268" s="34" t="n">
        <x:f>H268/E268</x:f>
        <x:v>0</x:v>
      </x:c>
      <x:c r="J268" s="32" t="n">
        <x:v>882.2740264711716</x:v>
      </x:c>
      <x:c r="K268" s="36" t="b">
        <x:v>1</x:v>
      </x:c>
      <x:c r="L268" s="25" t="b">
        <x:f>G268&lt;'Selection Rules'!$B$4</x:f>
        <x:v>0</x:v>
      </x:c>
      <x:c r="M268" s="25" t="b">
        <x:f>SUMIF('EEZ LME Pairs'!$A$2:$A$351,A268,'EEZ LME Pairs'!$L$2:$L$351)&gt;0</x:f>
        <x:v>0</x:v>
      </x:c>
      <x:c r="N268" s="25" t="b">
        <x:f>SUMIF('EEZ LME Pairs'!$A$2:$A$351,A268,'EEZ LME Pairs'!$M$2:$M$351)&gt;0</x:f>
        <x:v>0</x:v>
      </x:c>
      <x:c r="O268" s="25" t="str"/>
      <x:c r="P268" s="25" t="str"/>
      <x:c r="Q268" s="25" t="str"/>
      <x:c r="R268" s="35" t="n">
        <x:v>0</x:v>
      </x:c>
      <x:c r="S268" s="34" t="n">
        <x:v>0.03233766935830897</x:v>
      </x:c>
      <x:c r="T268" s="33" t="n">
        <x:v>0.03257842786405568</x:v>
      </x:c>
      <x:c r="U268" s="33" t="n">
        <x:v>0</x:v>
      </x:c>
    </x:row>
    <x:row r="269" ht="18" customHeight="1">
      <x:c r="A269" s="25" t="str">
        <x:v>EEZ_957</x:v>
      </x:c>
      <x:c r="B269" s="25" t="str">
        <x:v>EEZ_957</x:v>
      </x:c>
      <x:c r="C269" s="25" t="str">
        <x:v>Thailand (Gulf of Thailand)</x:v>
      </x:c>
      <x:c r="D269" s="25" t="n">
        <x:v>957</x:v>
      </x:c>
      <x:c r="E269" s="32" t="n">
        <x:v>178890.67254913584</x:v>
      </x:c>
      <x:c r="F269" s="32" t="n">
        <x:v>178091.27294480996</x:v>
      </x:c>
      <x:c r="G269" s="34" t="n">
        <x:f>F269/E269</x:f>
        <x:v>0.9955313511155462</x:v>
      </x:c>
      <x:c r="H269" s="32" t="n">
        <x:v>0</x:v>
      </x:c>
      <x:c r="I269" s="34" t="n">
        <x:f>H269/E269</x:f>
        <x:v>0</x:v>
      </x:c>
      <x:c r="J269" s="32" t="n">
        <x:v>799.3985896505288</x:v>
      </x:c>
      <x:c r="K269" s="36" t="b">
        <x:v>1</x:v>
      </x:c>
      <x:c r="L269" s="25" t="b">
        <x:f>G269&lt;'Selection Rules'!$B$4</x:f>
        <x:v>0</x:v>
      </x:c>
      <x:c r="M269" s="25" t="b">
        <x:f>SUMIF('EEZ LME Pairs'!$A$2:$A$351,A269,'EEZ LME Pairs'!$L$2:$L$351)&gt;0</x:f>
        <x:v>0</x:v>
      </x:c>
      <x:c r="N269" s="25" t="b">
        <x:f>SUMIF('EEZ LME Pairs'!$A$2:$A$351,A269,'EEZ LME Pairs'!$M$2:$M$351)&gt;0</x:f>
        <x:v>0</x:v>
      </x:c>
      <x:c r="O269" s="25" t="str"/>
      <x:c r="P269" s="25" t="str"/>
      <x:c r="Q269" s="25" t="str"/>
      <x:c r="R269" s="35" t="n">
        <x:v>0</x:v>
      </x:c>
      <x:c r="S269" s="34" t="n">
        <x:v>0.4598167230670017</x:v>
      </x:c>
      <x:c r="T269" s="33" t="n">
        <x:v>0.4618807057675808</x:v>
      </x:c>
      <x:c r="U269" s="33" t="n">
        <x:v>0</x:v>
      </x:c>
    </x:row>
    <x:row r="270" ht="18" customHeight="1">
      <x:c r="A270" s="25" t="str">
        <x:v>EEZ_958</x:v>
      </x:c>
      <x:c r="B270" s="25" t="str">
        <x:v>EEZ_958</x:v>
      </x:c>
      <x:c r="C270" s="25" t="str">
        <x:v>USA (Alaska, Arctic)</x:v>
      </x:c>
      <x:c r="D270" s="25" t="n">
        <x:v>958</x:v>
      </x:c>
      <x:c r="E270" s="32" t="n">
        <x:v>507368.5723446214</x:v>
      </x:c>
      <x:c r="F270" s="32" t="n">
        <x:v>506310.30585701426</x:v>
      </x:c>
      <x:c r="G270" s="34" t="n">
        <x:f>F270/E270</x:f>
        <x:v>0.9979142056775082</x:v>
      </x:c>
      <x:c r="H270" s="32" t="n">
        <x:v>890.0705060908563</x:v>
      </x:c>
      <x:c r="I270" s="34" t="n">
        <x:f>H270/E270</x:f>
        <x:v>0.001754287818769924</x:v>
      </x:c>
      <x:c r="J270" s="32" t="n">
        <x:v>1058.2654427230564</x:v>
      </x:c>
      <x:c r="K270" s="36" t="b">
        <x:v>1</x:v>
      </x:c>
      <x:c r="L270" s="25" t="b">
        <x:f>G270&lt;'Selection Rules'!$B$4</x:f>
        <x:v>0</x:v>
      </x:c>
      <x:c r="M270" s="25" t="b">
        <x:f>SUMIF('EEZ LME Pairs'!$A$2:$A$351,A270,'EEZ LME Pairs'!$L$2:$L$351)&gt;0</x:f>
        <x:v>0</x:v>
      </x:c>
      <x:c r="N270" s="25" t="b">
        <x:f>SUMIF('EEZ LME Pairs'!$A$2:$A$351,A270,'EEZ LME Pairs'!$M$2:$M$351)&gt;0</x:f>
        <x:v>0</x:v>
      </x:c>
      <x:c r="O270" s="25" t="str"/>
      <x:c r="P270" s="25" t="str"/>
      <x:c r="Q270" s="25" t="str"/>
      <x:c r="R270" s="35" t="n">
        <x:v>0</x:v>
      </x:c>
      <x:c r="S270" s="34" t="n">
        <x:v>0.22014545555706597</x:v>
      </x:c>
      <x:c r="T270" s="33" t="n">
        <x:v>0.4638732069630044</x:v>
      </x:c>
      <x:c r="U270" s="33" t="n">
        <x:v>0</x:v>
      </x:c>
    </x:row>
    <x:row r="271" ht="18" customHeight="1">
      <x:c r="A271" s="25" t="str">
        <x:v>EEZ_959</x:v>
      </x:c>
      <x:c r="B271" s="25" t="str">
        <x:v>EEZ_959</x:v>
      </x:c>
      <x:c r="C271" s="25" t="str">
        <x:v>USA (Alaska, Subarctic)</x:v>
      </x:c>
      <x:c r="D271" s="25" t="n">
        <x:v>959</x:v>
      </x:c>
      <x:c r="E271" s="32" t="n">
        <x:v>3196948.718097772</x:v>
      </x:c>
      <x:c r="F271" s="32" t="n">
        <x:v>2294880.276059066</x:v>
      </x:c>
      <x:c r="G271" s="34" t="n">
        <x:f>F271/E271</x:f>
        <x:v>0.717834559893895</x:v>
      </x:c>
      <x:c r="H271" s="32" t="n">
        <x:v>1079.1764014668247</x:v>
      </x:c>
      <x:c r="I271" s="34" t="n">
        <x:f>H271/E271</x:f>
        <x:v>0.00033756450185067386</x:v>
      </x:c>
      <x:c r="J271" s="32" t="n">
        <x:v>901136.2347011752</x:v>
      </x:c>
      <x:c r="K271" s="36" t="b">
        <x:v>1</x:v>
      </x:c>
      <x:c r="L271" s="25" t="b">
        <x:f>G271&lt;'Selection Rules'!$B$4</x:f>
        <x:v>0</x:v>
      </x:c>
      <x:c r="M271" s="25" t="b">
        <x:f>SUMIF('EEZ LME Pairs'!$A$2:$A$351,A271,'EEZ LME Pairs'!$L$2:$L$351)&gt;0</x:f>
        <x:v>1</x:v>
      </x:c>
      <x:c r="N271" s="25" t="b">
        <x:f>SUMIF('EEZ LME Pairs'!$A$2:$A$351,A271,'EEZ LME Pairs'!$M$2:$M$351)&gt;0</x:f>
        <x:v>0</x:v>
      </x:c>
      <x:c r="O271" s="25" t="str">
        <x:v>LME_065</x:v>
      </x:c>
      <x:c r="P271" s="25" t="str"/>
      <x:c r="Q271" s="25" t="str">
        <x:v>LME_065</x:v>
      </x:c>
      <x:c r="R271" s="35" t="n">
        <x:v>1</x:v>
      </x:c>
      <x:c r="S271" s="34" t="n">
        <x:v>0.9940074972935719</x:v>
      </x:c>
      <x:c r="T271" s="33" t="n">
        <x:v>14.637342195955778</x:v>
      </x:c>
      <x:c r="U271" s="33" t="n">
        <x:v>14.637342195955778</x:v>
      </x:c>
    </x:row>
    <x:row r="272" ht="18" customHeight="1">
      <x:c r="A272" s="25" t="str">
        <x:v>EEZ_962</x:v>
      </x:c>
      <x:c r="B272" s="25" t="str">
        <x:v>EEZ_962</x:v>
      </x:c>
      <x:c r="C272" s="25" t="str">
        <x:v>Spain (mainland, Med and Gulf of Cadiz)</x:v>
      </x:c>
      <x:c r="D272" s="25" t="n">
        <x:v>962</x:v>
      </x:c>
      <x:c r="E272" s="32" t="n">
        <x:v>145807.37826406103</x:v>
      </x:c>
      <x:c r="F272" s="32" t="n">
        <x:v>145293.96747937863</x:v>
      </x:c>
      <x:c r="G272" s="34" t="n">
        <x:f>F272/E272</x:f>
        <x:v>0.9964788422177607</x:v>
      </x:c>
      <x:c r="H272" s="32" t="n">
        <x:v>0</x:v>
      </x:c>
      <x:c r="I272" s="34" t="n">
        <x:f>H272/E272</x:f>
        <x:v>0</x:v>
      </x:c>
      <x:c r="J272" s="32" t="n">
        <x:v>513.4148734027941</x:v>
      </x:c>
      <x:c r="K272" s="36" t="b">
        <x:v>1</x:v>
      </x:c>
      <x:c r="L272" s="25" t="b">
        <x:f>G272&lt;'Selection Rules'!$B$4</x:f>
        <x:v>0</x:v>
      </x:c>
      <x:c r="M272" s="25" t="b">
        <x:f>SUMIF('EEZ LME Pairs'!$A$2:$A$351,A272,'EEZ LME Pairs'!$L$2:$L$351)&gt;0</x:f>
        <x:v>0</x:v>
      </x:c>
      <x:c r="N272" s="25" t="b">
        <x:f>SUMIF('EEZ LME Pairs'!$A$2:$A$351,A272,'EEZ LME Pairs'!$M$2:$M$351)&gt;0</x:f>
        <x:v>0</x:v>
      </x:c>
      <x:c r="O272" s="25" t="str"/>
      <x:c r="P272" s="25" t="str"/>
      <x:c r="Q272" s="25" t="str"/>
      <x:c r="R272" s="35" t="n">
        <x:v>0</x:v>
      </x:c>
      <x:c r="S272" s="34" t="n">
        <x:v>0.051764774278853565</x:v>
      </x:c>
      <x:c r="T272" s="33" t="n">
        <x:v>0.47971885709564593</x:v>
      </x:c>
      <x:c r="U272" s="33" t="n">
        <x:v>0</x:v>
      </x:c>
    </x:row>
    <x:row r="273" ht="18" customHeight="1">
      <x:c r="A273" s="25" t="str">
        <x:v>EEZ_963</x:v>
      </x:c>
      <x:c r="B273" s="25" t="str">
        <x:v>EEZ_963</x:v>
      </x:c>
      <x:c r="C273" s="25" t="str">
        <x:v>Spain (Northwest)</x:v>
      </x:c>
      <x:c r="D273" s="25" t="n">
        <x:v>963</x:v>
      </x:c>
      <x:c r="E273" s="32" t="n">
        <x:v>288215.5247353311</x:v>
      </x:c>
      <x:c r="F273" s="32" t="n">
        <x:v>132314.21971017384</x:v>
      </x:c>
      <x:c r="G273" s="34" t="n">
        <x:f>F273/E273</x:f>
        <x:v>0.45908082096437464</x:v>
      </x:c>
      <x:c r="H273" s="32" t="n">
        <x:v>77.46173976456976</x:v>
      </x:c>
      <x:c r="I273" s="34" t="n">
        <x:f>H273/E273</x:f>
        <x:v>0.00026876324526828673</x:v>
      </x:c>
      <x:c r="J273" s="32" t="n">
        <x:v>155823.84204556822</x:v>
      </x:c>
      <x:c r="K273" s="36" t="b">
        <x:v>1</x:v>
      </x:c>
      <x:c r="L273" s="25" t="b">
        <x:f>G273&lt;'Selection Rules'!$B$4</x:f>
        <x:v>0</x:v>
      </x:c>
      <x:c r="M273" s="25" t="b">
        <x:f>SUMIF('EEZ LME Pairs'!$A$2:$A$351,A273,'EEZ LME Pairs'!$L$2:$L$351)&gt;0</x:f>
        <x:v>0</x:v>
      </x:c>
      <x:c r="N273" s="25" t="b">
        <x:f>SUMIF('EEZ LME Pairs'!$A$2:$A$351,A273,'EEZ LME Pairs'!$M$2:$M$351)&gt;0</x:f>
        <x:v>0</x:v>
      </x:c>
      <x:c r="O273" s="25" t="str"/>
      <x:c r="P273" s="25" t="str"/>
      <x:c r="Q273" s="25" t="str"/>
      <x:c r="R273" s="35" t="n">
        <x:v>0</x:v>
      </x:c>
      <x:c r="S273" s="34" t="n">
        <x:v>0.4303192739344187</x:v>
      </x:c>
      <x:c r="T273" s="33" t="n">
        <x:v>0.9482539482525912</x:v>
      </x:c>
      <x:c r="U273" s="33" t="n">
        <x:v>0</x:v>
      </x:c>
    </x:row>
    <x:row r="274" ht="18" customHeight="1">
      <x:c r="A274" s="25" t="str">
        <x:v>EEZ_966</x:v>
      </x:c>
      <x:c r="B274" s="25" t="str">
        <x:v>EEZ_966</x:v>
      </x:c>
      <x:c r="C274" s="25" t="str">
        <x:v>Turkey (Marmara Sea)</x:v>
      </x:c>
      <x:c r="D274" s="25" t="n">
        <x:v>966</x:v>
      </x:c>
      <x:c r="E274" s="32" t="n">
        <x:v>11625.021298974418</x:v>
      </x:c>
      <x:c r="F274" s="32" t="n">
        <x:v>11427.182726562893</x:v>
      </x:c>
      <x:c r="G274" s="34" t="n">
        <x:f>F274/E274</x:f>
        <x:v>0.9829816593601443</x:v>
      </x:c>
      <x:c r="H274" s="32" t="n">
        <x:v>0</x:v>
      </x:c>
      <x:c r="I274" s="34" t="n">
        <x:f>H274/E274</x:f>
        <x:v>0</x:v>
      </x:c>
      <x:c r="J274" s="32" t="n">
        <x:v>197.83852731608192</x:v>
      </x:c>
      <x:c r="K274" s="36" t="b">
        <x:v>0</x:v>
      </x:c>
      <x:c r="L274" s="25" t="b">
        <x:f>G274&lt;'Selection Rules'!$B$4</x:f>
        <x:v>0</x:v>
      </x:c>
      <x:c r="M274" s="25" t="b">
        <x:f>SUMIF('EEZ LME Pairs'!$A$2:$A$351,A274,'EEZ LME Pairs'!$L$2:$L$351)&gt;0</x:f>
        <x:v>0</x:v>
      </x:c>
      <x:c r="N274" s="25" t="b">
        <x:f>SUMIF('EEZ LME Pairs'!$A$2:$A$351,A274,'EEZ LME Pairs'!$M$2:$M$351)&gt;0</x:f>
        <x:v>0</x:v>
      </x:c>
      <x:c r="O274" s="25" t="str"/>
      <x:c r="P274" s="25" t="str"/>
      <x:c r="Q274" s="25" t="str"/>
      <x:c r="R274" s="35" t="n">
        <x:v>0</x:v>
      </x:c>
      <x:c r="S274" s="34" t="n">
        <x:v>0.004507016356379816</x:v>
      </x:c>
      <x:c r="T274" s="33" t="n">
        <x:v>0.025151209211589174</x:v>
      </x:c>
      <x:c r="U274" s="33" t="n">
        <x:v>0</x:v>
      </x:c>
    </x:row>
    <x:row r="275" ht="18" customHeight="1">
      <x:c r="A275" s="25" t="str">
        <x:v>EEZ_967</x:v>
      </x:c>
      <x:c r="B275" s="25" t="str">
        <x:v>EEZ_967</x:v>
      </x:c>
      <x:c r="C275" s="25" t="str">
        <x:v>Aruba (Netherlands)</x:v>
      </x:c>
      <x:c r="D275" s="25" t="n">
        <x:v>967</x:v>
      </x:c>
      <x:c r="E275" s="32" t="n">
        <x:v>31180.342544028197</x:v>
      </x:c>
      <x:c r="F275" s="32" t="n">
        <x:v>31143.78493351651</x:v>
      </x:c>
      <x:c r="G275" s="34" t="n">
        <x:f>F275/E275</x:f>
        <x:v>0.9988275430117528</x:v>
      </x:c>
      <x:c r="H275" s="32" t="n">
        <x:v>0</x:v>
      </x:c>
      <x:c r="I275" s="34" t="n">
        <x:f>H275/E275</x:f>
        <x:v>0</x:v>
      </x:c>
      <x:c r="J275" s="32" t="n">
        <x:v>36.55778771958724</x:v>
      </x:c>
      <x:c r="K275" s="36" t="b">
        <x:v>0</x:v>
      </x:c>
      <x:c r="L275" s="25" t="b">
        <x:f>G275&lt;'Selection Rules'!$B$4</x:f>
        <x:v>0</x:v>
      </x:c>
      <x:c r="M275" s="25" t="b">
        <x:f>SUMIF('EEZ LME Pairs'!$A$2:$A$351,A275,'EEZ LME Pairs'!$L$2:$L$351)&gt;0</x:f>
        <x:v>0</x:v>
      </x:c>
      <x:c r="N275" s="25" t="b">
        <x:f>SUMIF('EEZ LME Pairs'!$A$2:$A$351,A275,'EEZ LME Pairs'!$M$2:$M$351)&gt;0</x:f>
        <x:v>0</x:v>
      </x:c>
      <x:c r="O275" s="25" t="str"/>
      <x:c r="P275" s="25" t="str"/>
      <x:c r="Q275" s="25" t="str"/>
      <x:c r="R275" s="35" t="n">
        <x:v>0</x:v>
      </x:c>
      <x:c r="S275" s="34" t="n">
        <x:v>0.009545762870144619</x:v>
      </x:c>
      <x:c r="T275" s="33" t="n">
        <x:v>0.009556968004067443</x:v>
      </x:c>
      <x:c r="U275" s="33" t="n">
        <x:v>0</x:v>
      </x:c>
    </x:row>
    <x:row r="276" ht="18" customHeight="1">
      <x:c r="A276" s="25" t="str">
        <x:v>EEZ_968</x:v>
      </x:c>
      <x:c r="B276" s="25" t="str">
        <x:v>EEZ_968</x:v>
      </x:c>
      <x:c r="C276" s="25" t="str">
        <x:v>United Arab Emirates (Fujairah)</x:v>
      </x:c>
      <x:c r="D276" s="25" t="n">
        <x:v>968</x:v>
      </x:c>
      <x:c r="E276" s="32" t="n">
        <x:v>4318.796932743214</x:v>
      </x:c>
      <x:c r="F276" s="32" t="n">
        <x:v>4268.244206276785</x:v>
      </x:c>
      <x:c r="G276" s="34" t="n">
        <x:f>F276/E276</x:f>
        <x:v>0.9882947202071113</x:v>
      </x:c>
      <x:c r="H276" s="32" t="n">
        <x:v>0</x:v>
      </x:c>
      <x:c r="I276" s="34" t="n">
        <x:f>H276/E276</x:f>
        <x:v>0</x:v>
      </x:c>
      <x:c r="J276" s="32" t="n">
        <x:v>50.5528106674016</x:v>
      </x:c>
      <x:c r="K276" s="36" t="b">
        <x:v>0</x:v>
      </x:c>
      <x:c r="L276" s="25" t="b">
        <x:f>G276&lt;'Selection Rules'!$B$4</x:f>
        <x:v>0</x:v>
      </x:c>
      <x:c r="M276" s="25" t="b">
        <x:f>SUMIF('EEZ LME Pairs'!$A$2:$A$351,A276,'EEZ LME Pairs'!$L$2:$L$351)&gt;0</x:f>
        <x:v>0</x:v>
      </x:c>
      <x:c r="N276" s="25" t="b">
        <x:f>SUMIF('EEZ LME Pairs'!$A$2:$A$351,A276,'EEZ LME Pairs'!$M$2:$M$351)&gt;0</x:f>
        <x:v>0</x:v>
      </x:c>
      <x:c r="O276" s="25" t="str"/>
      <x:c r="P276" s="25" t="str"/>
      <x:c r="Q276" s="25" t="str"/>
      <x:c r="R276" s="35" t="n">
        <x:v>0</x:v>
      </x:c>
      <x:c r="S276" s="34" t="n">
        <x:v>0.001085541830026429</x:v>
      </x:c>
      <x:c r="T276" s="33" t="n">
        <x:v>0.0010983988964333822</x:v>
      </x:c>
      <x:c r="U276" s="33" t="n">
        <x:v>0</x:v>
      </x:c>
    </x:row>
    <x:row r="277" ht="18" customHeight="1">
      <x:c r="A277" s="25" t="str">
        <x:v>EEZ_969</x:v>
      </x:c>
      <x:c r="B277" s="25" t="str">
        <x:v>EEZ_969</x:v>
      </x:c>
      <x:c r="C277" s="25" t="str">
        <x:v>Fernando de Noronha (Brazil)</x:v>
      </x:c>
      <x:c r="D277" s="25" t="n">
        <x:v>969</x:v>
      </x:c>
      <x:c r="E277" s="32" t="n">
        <x:v>363228.6093656739</x:v>
      </x:c>
      <x:c r="F277" s="32" t="n">
        <x:v>124424.12899224037</x:v>
      </x:c>
      <x:c r="G277" s="34" t="n">
        <x:f>F277/E277</x:f>
        <x:v>0.34255046486984897</x:v>
      </x:c>
      <x:c r="H277" s="32" t="n">
        <x:v>19.632973659850702</x:v>
      </x:c>
      <x:c r="I277" s="34" t="n">
        <x:f>H277/E277</x:f>
        <x:v>0.00005405128658267542</x:v>
      </x:c>
      <x:c r="J277" s="32" t="n">
        <x:v>238784.84748278814</x:v>
      </x:c>
      <x:c r="K277" s="36" t="b">
        <x:v>0</x:v>
      </x:c>
      <x:c r="L277" s="25" t="b">
        <x:f>G277&lt;'Selection Rules'!$B$4</x:f>
        <x:v>0</x:v>
      </x:c>
      <x:c r="M277" s="25" t="b">
        <x:f>SUMIF('EEZ LME Pairs'!$A$2:$A$351,A277,'EEZ LME Pairs'!$L$2:$L$351)&gt;0</x:f>
        <x:v>0</x:v>
      </x:c>
      <x:c r="N277" s="25" t="b">
        <x:f>SUMIF('EEZ LME Pairs'!$A$2:$A$351,A277,'EEZ LME Pairs'!$M$2:$M$351)&gt;0</x:f>
        <x:v>0</x:v>
      </x:c>
      <x:c r="O277" s="25" t="str"/>
      <x:c r="P277" s="25" t="str"/>
      <x:c r="Q277" s="25" t="str"/>
      <x:c r="R277" s="35" t="n">
        <x:v>0</x:v>
      </x:c>
      <x:c r="S277" s="34" t="n">
        <x:v>0.11571992157780836</x:v>
      </x:c>
      <x:c r="T277" s="33" t="n">
        <x:v>0.3378186090676473</x:v>
      </x:c>
      <x:c r="U277" s="33" t="n">
        <x:v>0</x:v>
      </x:c>
    </x:row>
    <x:row r="278" ht="18" customHeight="1">
      <x:c r="A278" s="25" t="str">
        <x:v>EEZ_970</x:v>
      </x:c>
      <x:c r="B278" s="25" t="str">
        <x:v>EEZ_970</x:v>
      </x:c>
      <x:c r="C278" s="25" t="str">
        <x:v>St Paul and St. Peter Archipelago (Brazil)</x:v>
      </x:c>
      <x:c r="D278" s="25" t="n">
        <x:v>970</x:v>
      </x:c>
      <x:c r="E278" s="32" t="n">
        <x:v>411909.0341379875</x:v>
      </x:c>
      <x:c r="F278" s="32" t="n">
        <x:v>0</x:v>
      </x:c>
      <x:c r="G278" s="34" t="n">
        <x:f>F278/E278</x:f>
        <x:v>0</x:v>
      </x:c>
      <x:c r="H278" s="32" t="n">
        <x:v>276.6714603235634</x:v>
      </x:c>
      <x:c r="I278" s="34" t="n">
        <x:f>H278/E278</x:f>
        <x:v>0.0006716809717528066</x:v>
      </x:c>
      <x:c r="J278" s="32" t="n">
        <x:v>411632.3633061054</x:v>
      </x:c>
      <x:c r="K278" s="36" t="b">
        <x:v>0</x:v>
      </x:c>
      <x:c r="L278" s="25" t="b">
        <x:f>G278&lt;'Selection Rules'!$B$4</x:f>
        <x:v>1</x:v>
      </x:c>
      <x:c r="M278" s="25" t="b">
        <x:f>SUMIF('EEZ LME Pairs'!$A$2:$A$351,A278,'EEZ LME Pairs'!$L$2:$L$351)&gt;0</x:f>
        <x:v>0</x:v>
      </x:c>
      <x:c r="N278" s="25" t="b">
        <x:f>SUMIF('EEZ LME Pairs'!$A$2:$A$351,A278,'EEZ LME Pairs'!$M$2:$M$351)&gt;0</x:f>
        <x:v>0</x:v>
      </x:c>
      <x:c r="O278" s="25" t="str"/>
      <x:c r="P278" s="25" t="str"/>
      <x:c r="Q278" s="25" t="str"/>
      <x:c r="R278" s="35" t="n">
        <x:v>0</x:v>
      </x:c>
      <x:c r="S278" s="34" t="n">
        <x:v>0</x:v>
      </x:c>
      <x:c r="T278" s="33" t="n">
        <x:v>0</x:v>
      </x:c>
      <x:c r="U278" s="33" t="n">
        <x:v>0</x:v>
      </x:c>
    </x:row>
    <x:row r="279" ht="18" customHeight="1">
      <x:c r="A279" s="25" t="str">
        <x:v>EEZ_971</x:v>
      </x:c>
      <x:c r="B279" s="25" t="str">
        <x:v>EEZ_971</x:v>
      </x:c>
      <x:c r="C279" s="25" t="str">
        <x:v>Japan (Ogasawara Islands)</x:v>
      </x:c>
      <x:c r="D279" s="25" t="n">
        <x:v>971</x:v>
      </x:c>
      <x:c r="E279" s="32" t="n">
        <x:v>1083143.735178347</x:v>
      </x:c>
      <x:c r="F279" s="32" t="n">
        <x:v>0</x:v>
      </x:c>
      <x:c r="G279" s="34" t="n">
        <x:f>F279/E279</x:f>
        <x:v>0</x:v>
      </x:c>
      <x:c r="H279" s="32" t="n">
        <x:v>431.2134043171369</x:v>
      </x:c>
      <x:c r="I279" s="34" t="n">
        <x:f>H279/E279</x:f>
        <x:v>0.0003981128176364651</x:v>
      </x:c>
      <x:c r="J279" s="32" t="n">
        <x:v>1082712.5221378016</x:v>
      </x:c>
      <x:c r="K279" s="36" t="b">
        <x:v>0</x:v>
      </x:c>
      <x:c r="L279" s="25" t="b">
        <x:f>G279&lt;'Selection Rules'!$B$4</x:f>
        <x:v>1</x:v>
      </x:c>
      <x:c r="M279" s="25" t="b">
        <x:f>SUMIF('EEZ LME Pairs'!$A$2:$A$351,A279,'EEZ LME Pairs'!$L$2:$L$351)&gt;0</x:f>
        <x:v>0</x:v>
      </x:c>
      <x:c r="N279" s="25" t="b">
        <x:f>SUMIF('EEZ LME Pairs'!$A$2:$A$351,A279,'EEZ LME Pairs'!$M$2:$M$351)&gt;0</x:f>
        <x:v>0</x:v>
      </x:c>
      <x:c r="O279" s="25" t="str"/>
      <x:c r="P279" s="25" t="str"/>
      <x:c r="Q279" s="25" t="str"/>
      <x:c r="R279" s="35" t="n">
        <x:v>0</x:v>
      </x:c>
      <x:c r="S279" s="34" t="n">
        <x:v>0</x:v>
      </x:c>
      <x:c r="T279" s="33" t="n">
        <x:v>0</x:v>
      </x:c>
      <x:c r="U279" s="33" t="n">
        <x:v>0</x:v>
      </x:c>
    </x:row>
    <x:row r="280" ht="18" customHeight="1">
      <x:c r="A280" s="25" t="str">
        <x:v>EEZ_972</x:v>
      </x:c>
      <x:c r="B280" s="25" t="str">
        <x:v>EEZ_972</x:v>
      </x:c>
      <x:c r="C280" s="25" t="str">
        <x:v>Glorieuse Islands (France)</x:v>
      </x:c>
      <x:c r="D280" s="25" t="n">
        <x:v>972</x:v>
      </x:c>
      <x:c r="E280" s="32" t="n">
        <x:v>43150.88824823767</x:v>
      </x:c>
      <x:c r="F280" s="32" t="n">
        <x:v>41300.52950444082</x:v>
      </x:c>
      <x:c r="G280" s="34" t="n">
        <x:f>F280/E280</x:f>
        <x:v>0.9571188724284854</x:v>
      </x:c>
      <x:c r="H280" s="32" t="n">
        <x:v>0</x:v>
      </x:c>
      <x:c r="I280" s="34" t="n">
        <x:f>H280/E280</x:f>
        <x:v>0</x:v>
      </x:c>
      <x:c r="J280" s="32" t="n">
        <x:v>1850.3587440355693</x:v>
      </x:c>
      <x:c r="K280" s="36" t="b">
        <x:v>0</x:v>
      </x:c>
      <x:c r="L280" s="25" t="b">
        <x:f>G280&lt;'Selection Rules'!$B$4</x:f>
        <x:v>0</x:v>
      </x:c>
      <x:c r="M280" s="25" t="b">
        <x:f>SUMIF('EEZ LME Pairs'!$A$2:$A$351,A280,'EEZ LME Pairs'!$L$2:$L$351)&gt;0</x:f>
        <x:v>0</x:v>
      </x:c>
      <x:c r="N280" s="25" t="b">
        <x:f>SUMIF('EEZ LME Pairs'!$A$2:$A$351,A280,'EEZ LME Pairs'!$M$2:$M$351)&gt;0</x:f>
        <x:v>0</x:v>
      </x:c>
      <x:c r="O280" s="25" t="str"/>
      <x:c r="P280" s="25" t="str"/>
      <x:c r="Q280" s="25" t="str"/>
      <x:c r="R280" s="35" t="n">
        <x:v>0</x:v>
      </x:c>
      <x:c r="S280" s="34" t="n">
        <x:v>0.01572247619114903</x:v>
      </x:c>
      <x:c r="T280" s="33" t="n">
        <x:v>0.016426879297925235</x:v>
      </x:c>
      <x:c r="U280" s="33" t="n">
        <x:v>0</x:v>
      </x:c>
    </x:row>
    <x:row r="281" ht="18" customHeight="1">
      <x:c r="A281" s="25" t="str">
        <x:v>EEZ_973</x:v>
      </x:c>
      <x:c r="B281" s="25" t="str">
        <x:v>EEZ_973</x:v>
      </x:c>
      <x:c r="C281" s="25" t="str">
        <x:v>Korea (North, Yellow Sea)</x:v>
      </x:c>
      <x:c r="D281" s="25" t="n">
        <x:v>973</x:v>
      </x:c>
      <x:c r="E281" s="32" t="n">
        <x:v>24786.694525909683</x:v>
      </x:c>
      <x:c r="F281" s="32" t="n">
        <x:v>24535.220644160712</x:v>
      </x:c>
      <x:c r="G281" s="34" t="n">
        <x:f>F281/E281</x:f>
        <x:v>0.9898544809399211</x:v>
      </x:c>
      <x:c r="H281" s="32" t="n">
        <x:v>0</x:v>
      </x:c>
      <x:c r="I281" s="34" t="n">
        <x:f>H281/E281</x:f>
        <x:v>0</x:v>
      </x:c>
      <x:c r="J281" s="32" t="n">
        <x:v>251.47538906569386</x:v>
      </x:c>
      <x:c r="K281" s="36" t="b">
        <x:v>1</x:v>
      </x:c>
      <x:c r="L281" s="25" t="b">
        <x:f>G281&lt;'Selection Rules'!$B$4</x:f>
        <x:v>0</x:v>
      </x:c>
      <x:c r="M281" s="25" t="b">
        <x:f>SUMIF('EEZ LME Pairs'!$A$2:$A$351,A281,'EEZ LME Pairs'!$L$2:$L$351)&gt;0</x:f>
        <x:v>0</x:v>
      </x:c>
      <x:c r="N281" s="25" t="b">
        <x:f>SUMIF('EEZ LME Pairs'!$A$2:$A$351,A281,'EEZ LME Pairs'!$M$2:$M$351)&gt;0</x:f>
        <x:v>0</x:v>
      </x:c>
      <x:c r="O281" s="25" t="str"/>
      <x:c r="P281" s="25" t="str"/>
      <x:c r="Q281" s="25" t="str"/>
      <x:c r="R281" s="35" t="n">
        <x:v>0</x:v>
      </x:c>
      <x:c r="S281" s="34" t="n">
        <x:v>0.0557027103822054</x:v>
      </x:c>
      <x:c r="T281" s="33" t="n">
        <x:v>0.05627363562501896</x:v>
      </x:c>
      <x:c r="U281" s="33" t="n">
        <x:v>0</x:v>
      </x:c>
    </x:row>
    <x:row r="282" ht="18" customHeight="1">
      <x:c r="A282" s="25" t="str">
        <x:v>EEZ_974</x:v>
      </x:c>
      <x:c r="B282" s="25" t="str">
        <x:v>EEZ_974</x:v>
      </x:c>
      <x:c r="C282" s="25" t="str">
        <x:v>Korea (North, Sea of Japan)</x:v>
      </x:c>
      <x:c r="D282" s="25" t="n">
        <x:v>974</x:v>
      </x:c>
      <x:c r="E282" s="32" t="n">
        <x:v>89031.41368178965</x:v>
      </x:c>
      <x:c r="F282" s="32" t="n">
        <x:v>88513.44845135177</x:v>
      </x:c>
      <x:c r="G282" s="34" t="n">
        <x:f>F282/E282</x:f>
        <x:v>0.9941822194097787</x:v>
      </x:c>
      <x:c r="H282" s="32" t="n">
        <x:v>0</x:v>
      </x:c>
      <x:c r="I282" s="34" t="n">
        <x:f>H282/E282</x:f>
        <x:v>0</x:v>
      </x:c>
      <x:c r="J282" s="32" t="n">
        <x:v>517.9679138877706</x:v>
      </x:c>
      <x:c r="K282" s="36" t="b">
        <x:v>1</x:v>
      </x:c>
      <x:c r="L282" s="25" t="b">
        <x:f>G282&lt;'Selection Rules'!$B$4</x:f>
        <x:v>0</x:v>
      </x:c>
      <x:c r="M282" s="25" t="b">
        <x:f>SUMIF('EEZ LME Pairs'!$A$2:$A$351,A282,'EEZ LME Pairs'!$L$2:$L$351)&gt;0</x:f>
        <x:v>0</x:v>
      </x:c>
      <x:c r="N282" s="25" t="b">
        <x:f>SUMIF('EEZ LME Pairs'!$A$2:$A$351,A282,'EEZ LME Pairs'!$M$2:$M$351)&gt;0</x:f>
        <x:v>0</x:v>
      </x:c>
      <x:c r="O282" s="25" t="str"/>
      <x:c r="P282" s="25" t="str"/>
      <x:c r="Q282" s="25" t="str"/>
      <x:c r="R282" s="35" t="n">
        <x:v>0</x:v>
      </x:c>
      <x:c r="S282" s="34" t="n">
        <x:v>0.08956128521653291</x:v>
      </x:c>
      <x:c r="T282" s="33" t="n">
        <x:v>0.09008538220458542</x:v>
      </x:c>
      <x:c r="U282" s="33" t="n">
        <x:v>0</x:v>
      </x:c>
    </x:row>
    <x:row r="283" ht="18" customHeight="1">
      <x:c r="A283" s="25" t="str">
        <x:v>EEZ_977</x:v>
      </x:c>
      <x:c r="B283" s="25" t="str">
        <x:v>EEZ_977</x:v>
      </x:c>
      <x:c r="C283" s="25" t="str">
        <x:v>Yemen (Socotra)</x:v>
      </x:c>
      <x:c r="D283" s="25" t="n">
        <x:v>977</x:v>
      </x:c>
      <x:c r="E283" s="32" t="n">
        <x:v>312558.8466419083</x:v>
      </x:c>
      <x:c r="F283" s="32" t="n">
        <x:v>232311.09604314898</x:v>
      </x:c>
      <x:c r="G283" s="34" t="n">
        <x:f>F283/E283</x:f>
        <x:v>0.7432555454407043</x:v>
      </x:c>
      <x:c r="H283" s="32" t="n">
        <x:v>53.08370310456816</x:v>
      </x:c>
      <x:c r="I283" s="34" t="n">
        <x:f>H283/E283</x:f>
        <x:v>0.00016983586826894385</x:v>
      </x:c>
      <x:c r="J283" s="32" t="n">
        <x:v>80195.17368625519</x:v>
      </x:c>
      <x:c r="K283" s="36" t="b">
        <x:v>0</x:v>
      </x:c>
      <x:c r="L283" s="25" t="b">
        <x:f>G283&lt;'Selection Rules'!$B$4</x:f>
        <x:v>0</x:v>
      </x:c>
      <x:c r="M283" s="25" t="b">
        <x:f>SUMIF('EEZ LME Pairs'!$A$2:$A$351,A283,'EEZ LME Pairs'!$L$2:$L$351)&gt;0</x:f>
        <x:v>0</x:v>
      </x:c>
      <x:c r="N283" s="25" t="b">
        <x:f>SUMIF('EEZ LME Pairs'!$A$2:$A$351,A283,'EEZ LME Pairs'!$M$2:$M$351)&gt;0</x:f>
        <x:v>0</x:v>
      </x:c>
      <x:c r="O283" s="25" t="str"/>
      <x:c r="P283" s="25" t="str"/>
      <x:c r="Q283" s="25" t="str"/>
      <x:c r="R283" s="35" t="n">
        <x:v>0</x:v>
      </x:c>
      <x:c r="S283" s="34" t="n">
        <x:v>0.05908364192547141</x:v>
      </x:c>
      <x:c r="T283" s="33" t="n">
        <x:v>0.07949303881808038</x:v>
      </x:c>
      <x:c r="U283" s="3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94dd29fc3f4e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32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8" customHeight="1">
      <x:c r="A1" s="30" t="str">
        <x:v>eez_unit_id</x:v>
      </x:c>
      <x:c r="B1" s="30" t="str">
        <x:v>eez_name</x:v>
      </x:c>
      <x:c r="C1" s="30" t="str">
        <x:v>lme_unit_id</x:v>
      </x:c>
      <x:c r="D1" s="30" t="str">
        <x:v>lme_name</x:v>
      </x:c>
      <x:c r="E1" s="30" t="str">
        <x:v>eez_area_km2</x:v>
      </x:c>
      <x:c r="F1" s="30" t="str">
        <x:v>lme_area_km2</x:v>
      </x:c>
      <x:c r="G1" s="30" t="str">
        <x:v>intersection_km2</x:v>
      </x:c>
      <x:c r="H1" s="30" t="str">
        <x:v>intersection_fraction_of_eez</x:v>
      </x:c>
      <x:c r="I1" s="30" t="str">
        <x:v>intersection_fraction_of_lme</x:v>
      </x:c>
      <x:c r="J1" s="30" t="str">
        <x:v>eez_to_lme_area_ratio</x:v>
      </x:c>
      <x:c r="K1" s="30" t="str">
        <x:v>lme_mostly_contained</x:v>
      </x:c>
      <x:c r="L1" s="30" t="str">
        <x:v>flag_prefer_eez_candidate</x:v>
      </x:c>
      <x:c r="M1" s="30" t="str">
        <x:v>flag_review_110_120</x:v>
      </x:c>
    </x:row>
    <x:row r="2" ht="18" customHeight="1">
      <x:c r="A2" s="25" t="str">
        <x:v>EEZ_008</x:v>
      </x:c>
      <x:c r="B2" s="25" t="str">
        <x:v>Albania</x:v>
      </x:c>
      <x:c r="C2" s="25" t="str">
        <x:v>LME_026</x:v>
      </x:c>
      <x:c r="D2" s="25" t="str">
        <x:v>Mediterranean Sea</x:v>
      </x:c>
      <x:c r="E2" s="32" t="n">
        <x:v>12219.555135005918</x:v>
      </x:c>
      <x:c r="F2" s="32" t="n">
        <x:v>2527801.206996367</x:v>
      </x:c>
      <x:c r="G2" s="32" t="n">
        <x:v>12091.177754117587</x:v>
      </x:c>
      <x:c r="H2" s="34" t="n">
        <x:f>G2/E2</x:f>
        <x:v>0.9894941035520547</x:v>
      </x:c>
      <x:c r="I2" s="34" t="n">
        <x:f>G2/F2</x:f>
        <x:v>0.004783278732778517</x:v>
      </x:c>
      <x:c r="J2" s="33" t="n">
        <x:f>E2/F2</x:f>
        <x:v>0.004834064918232108</x:v>
      </x:c>
      <x:c r="K2" s="25" t="b">
        <x:f>I2&gt;='Selection Rules'!$B$5</x:f>
        <x:v>0</x:v>
      </x:c>
      <x:c r="L2" s="25" t="n">
        <x:f>IF(AND(K2,J2&gt;='Selection Rules'!$B$6),1,0)</x:f>
        <x:v>0</x:v>
      </x:c>
      <x:c r="M2" s="25" t="n">
        <x:f>IF(AND(K2,J2&gt;='Selection Rules'!$B$7,J2&lt;'Selection Rules'!$B$6),1,0)</x:f>
        <x:v>0</x:v>
      </x:c>
    </x:row>
    <x:row r="3" ht="18" customHeight="1">
      <x:c r="A3" s="25" t="str">
        <x:v>EEZ_012</x:v>
      </x:c>
      <x:c r="B3" s="25" t="str">
        <x:v>Algeria</x:v>
      </x:c>
      <x:c r="C3" s="25" t="str">
        <x:v>LME_026</x:v>
      </x:c>
      <x:c r="D3" s="25" t="str">
        <x:v>Mediterranean Sea</x:v>
      </x:c>
      <x:c r="E3" s="32" t="n">
        <x:v>131003.5061804871</x:v>
      </x:c>
      <x:c r="F3" s="32" t="n">
        <x:v>2527801.206996367</x:v>
      </x:c>
      <x:c r="G3" s="32" t="n">
        <x:v>130687.93479332548</x:v>
      </x:c>
      <x:c r="H3" s="34" t="n">
        <x:f>G3/E3</x:f>
        <x:v>0.9975911225862394</x:v>
      </x:c>
      <x:c r="I3" s="34" t="n">
        <x:f>G3/F3</x:f>
        <x:v>0.0517002422625686</x:v>
      </x:c>
      <x:c r="J3" s="33" t="n">
        <x:f>E3/F3</x:f>
        <x:v>0.051825082533349456</x:v>
      </x:c>
      <x:c r="K3" s="25" t="b">
        <x:f>I3&gt;='Selection Rules'!$B$5</x:f>
        <x:v>0</x:v>
      </x:c>
      <x:c r="L3" s="25" t="n">
        <x:f>IF(AND(K3,J3&gt;='Selection Rules'!$B$6),1,0)</x:f>
        <x:v>0</x:v>
      </x:c>
      <x:c r="M3" s="25" t="n">
        <x:f>IF(AND(K3,J3&gt;='Selection Rules'!$B$7,J3&lt;'Selection Rules'!$B$6),1,0)</x:f>
        <x:v>0</x:v>
      </x:c>
    </x:row>
    <x:row r="4" ht="18" customHeight="1">
      <x:c r="A4" s="25" t="str">
        <x:v>EEZ_024</x:v>
      </x:c>
      <x:c r="B4" s="25" t="str">
        <x:v>Angola</x:v>
      </x:c>
      <x:c r="C4" s="25" t="str">
        <x:v>LME_028</x:v>
      </x:c>
      <x:c r="D4" s="25" t="str">
        <x:v>Guinea Current</x:v>
      </x:c>
      <x:c r="E4" s="32" t="n">
        <x:v>493804.0339161999</x:v>
      </x:c>
      <x:c r="F4" s="32" t="n">
        <x:v>1918690.5432233866</x:v>
      </x:c>
      <x:c r="G4" s="32" t="n">
        <x:v>15706.49527605547</x:v>
      </x:c>
      <x:c r="H4" s="34" t="n">
        <x:f>G4/E4</x:f>
        <x:v>0.031807142504471544</x:v>
      </x:c>
      <x:c r="I4" s="34" t="n">
        <x:f>G4/F4</x:f>
        <x:v>0.008186049246726711</x:v>
      </x:c>
      <x:c r="J4" s="33" t="n">
        <x:f>E4/F4</x:f>
        <x:v>0.2573651262629421</x:v>
      </x:c>
      <x:c r="K4" s="25" t="b">
        <x:f>I4&gt;='Selection Rules'!$B$5</x:f>
        <x:v>0</x:v>
      </x:c>
      <x:c r="L4" s="25" t="n">
        <x:f>IF(AND(K4,J4&gt;='Selection Rules'!$B$6),1,0)</x:f>
        <x:v>0</x:v>
      </x:c>
      <x:c r="M4" s="25" t="n">
        <x:f>IF(AND(K4,J4&gt;='Selection Rules'!$B$7,J4&lt;'Selection Rules'!$B$6),1,0)</x:f>
        <x:v>0</x:v>
      </x:c>
    </x:row>
    <x:row r="5" ht="18" customHeight="1">
      <x:c r="A5" s="25" t="str">
        <x:v>EEZ_024</x:v>
      </x:c>
      <x:c r="B5" s="25" t="str">
        <x:v>Angola</x:v>
      </x:c>
      <x:c r="C5" s="25" t="str">
        <x:v>LME_029</x:v>
      </x:c>
      <x:c r="D5" s="25" t="str">
        <x:v>Benguela Current</x:v>
      </x:c>
      <x:c r="E5" s="32" t="n">
        <x:v>493804.0339161999</x:v>
      </x:c>
      <x:c r="F5" s="32" t="n">
        <x:v>1458156.5656590832</x:v>
      </x:c>
      <x:c r="G5" s="32" t="n">
        <x:v>476849.230838916</x:v>
      </x:c>
      <x:c r="H5" s="34" t="n">
        <x:f>G5/E5</x:f>
        <x:v>0.9656649158111956</x:v>
      </x:c>
      <x:c r="I5" s="34" t="n">
        <x:f>G5/F5</x:f>
        <x:v>0.3270219687440637</x:v>
      </x:c>
      <x:c r="J5" s="33" t="n">
        <x:f>E5/F5</x:f>
        <x:v>0.3386495288268319</x:v>
      </x:c>
      <x:c r="K5" s="25" t="b">
        <x:f>I5&gt;='Selection Rules'!$B$5</x:f>
        <x:v>0</x:v>
      </x:c>
      <x:c r="L5" s="25" t="n">
        <x:f>IF(AND(K5,J5&gt;='Selection Rules'!$B$6),1,0)</x:f>
        <x:v>0</x:v>
      </x:c>
      <x:c r="M5" s="25" t="n">
        <x:f>IF(AND(K5,J5&gt;='Selection Rules'!$B$7,J5&lt;'Selection Rules'!$B$6),1,0)</x:f>
        <x:v>0</x:v>
      </x:c>
    </x:row>
    <x:row r="6" ht="18" customHeight="1">
      <x:c r="A6" s="25" t="str">
        <x:v>EEZ_028</x:v>
      </x:c>
      <x:c r="B6" s="25" t="str">
        <x:v>Antigua &amp; Barbuda</x:v>
      </x:c>
      <x:c r="C6" s="25" t="str">
        <x:v>LME_012</x:v>
      </x:c>
      <x:c r="D6" s="25" t="str">
        <x:v>Caribbean Sea</x:v>
      </x:c>
      <x:c r="E6" s="32" t="n">
        <x:v>111055.89188966993</x:v>
      </x:c>
      <x:c r="F6" s="32" t="n">
        <x:v>3262576.84767364</x:v>
      </x:c>
      <x:c r="G6" s="32" t="n">
        <x:v>3710.2403699359897</x:v>
      </x:c>
      <x:c r="H6" s="34" t="n">
        <x:f>G6/E6</x:f>
        <x:v>0.033408766584144683</x:v>
      </x:c>
      <x:c r="I6" s="34" t="n">
        <x:f>G6/F6</x:f>
        <x:v>0.001137211640725506</x:v>
      </x:c>
      <x:c r="J6" s="33" t="n">
        <x:f>E6/F6</x:f>
        <x:v>0.03403931832865719</x:v>
      </x:c>
      <x:c r="K6" s="25" t="b">
        <x:f>I6&gt;='Selection Rules'!$B$5</x:f>
        <x:v>0</x:v>
      </x:c>
      <x:c r="L6" s="25" t="n">
        <x:f>IF(AND(K6,J6&gt;='Selection Rules'!$B$6),1,0)</x:f>
        <x:v>0</x:v>
      </x:c>
      <x:c r="M6" s="25" t="n">
        <x:f>IF(AND(K6,J6&gt;='Selection Rules'!$B$7,J6&lt;'Selection Rules'!$B$6),1,0)</x:f>
        <x:v>0</x:v>
      </x:c>
    </x:row>
    <x:row r="7" ht="18" customHeight="1">
      <x:c r="A7" s="25" t="str">
        <x:v>EEZ_032</x:v>
      </x:c>
      <x:c r="B7" s="25" t="str">
        <x:v>Argentina</x:v>
      </x:c>
      <x:c r="C7" s="25" t="str">
        <x:v>LME_013</x:v>
      </x:c>
      <x:c r="D7" s="25" t="str">
        <x:v>Humboldt Current</x:v>
      </x:c>
      <x:c r="E7" s="32" t="n">
        <x:v>1092159.2771767338</x:v>
      </x:c>
      <x:c r="F7" s="32" t="n">
        <x:v>2559648.0480429977</x:v>
      </x:c>
      <x:c r="G7" s="32" t="n">
        <x:v>3948.12693768829</x:v>
      </x:c>
      <x:c r="H7" s="34" t="n">
        <x:f>G7/E7</x:f>
        <x:v>0.0036149735850748094</x:v>
      </x:c>
      <x:c r="I7" s="34" t="n">
        <x:f>G7/F7</x:f>
        <x:v>0.001542449142844801</x:v>
      </x:c>
      <x:c r="J7" s="33" t="n">
        <x:f>E7/F7</x:f>
        <x:v>0.4266833786042398</x:v>
      </x:c>
      <x:c r="K7" s="25" t="b">
        <x:f>I7&gt;='Selection Rules'!$B$5</x:f>
        <x:v>0</x:v>
      </x:c>
      <x:c r="L7" s="25" t="n">
        <x:f>IF(AND(K7,J7&gt;='Selection Rules'!$B$6),1,0)</x:f>
        <x:v>0</x:v>
      </x:c>
      <x:c r="M7" s="25" t="n">
        <x:f>IF(AND(K7,J7&gt;='Selection Rules'!$B$7,J7&lt;'Selection Rules'!$B$6),1,0)</x:f>
        <x:v>0</x:v>
      </x:c>
    </x:row>
    <x:row r="8" ht="18" customHeight="1">
      <x:c r="A8" s="25" t="str">
        <x:v>EEZ_032</x:v>
      </x:c>
      <x:c r="B8" s="25" t="str">
        <x:v>Argentina</x:v>
      </x:c>
      <x:c r="C8" s="25" t="str">
        <x:v>LME_014</x:v>
      </x:c>
      <x:c r="D8" s="25" t="str">
        <x:v>Patagonian Shelf</x:v>
      </x:c>
      <x:c r="E8" s="32" t="n">
        <x:v>1092159.2771767338</x:v>
      </x:c>
      <x:c r="F8" s="32" t="n">
        <x:v>1170311.112854071</x:v>
      </x:c>
      <x:c r="G8" s="32" t="n">
        <x:v>838224.3727281193</x:v>
      </x:c>
      <x:c r="H8" s="34" t="n">
        <x:f>G8/E8</x:f>
        <x:v>0.7674927917976906</x:v>
      </x:c>
      <x:c r="I8" s="34" t="n">
        <x:f>G8/F8</x:f>
        <x:v>0.716240633385013</x:v>
      </x:c>
      <x:c r="J8" s="33" t="n">
        <x:f>E8/F8</x:f>
        <x:v>0.9332213162645734</x:v>
      </x:c>
      <x:c r="K8" s="25" t="b">
        <x:f>I8&gt;='Selection Rules'!$B$5</x:f>
        <x:v>0</x:v>
      </x:c>
      <x:c r="L8" s="25" t="n">
        <x:f>IF(AND(K8,J8&gt;='Selection Rules'!$B$6),1,0)</x:f>
        <x:v>0</x:v>
      </x:c>
      <x:c r="M8" s="25" t="n">
        <x:f>IF(AND(K8,J8&gt;='Selection Rules'!$B$7,J8&lt;'Selection Rules'!$B$6),1,0)</x:f>
        <x:v>0</x:v>
      </x:c>
    </x:row>
    <x:row r="9" ht="18" customHeight="1">
      <x:c r="A9" s="25" t="str">
        <x:v>EEZ_036</x:v>
      </x:c>
      <x:c r="B9" s="25" t="str">
        <x:v>Australia</x:v>
      </x:c>
      <x:c r="C9" s="25" t="str">
        <x:v>LME_039</x:v>
      </x:c>
      <x:c r="D9" s="25" t="str">
        <x:v>North Australian Shelf</x:v>
      </x:c>
      <x:c r="E9" s="32" t="n">
        <x:v>6329385.118514362</x:v>
      </x:c>
      <x:c r="F9" s="32" t="n">
        <x:v>779233.7571536872</x:v>
      </x:c>
      <x:c r="G9" s="32" t="n">
        <x:v>774540.6124734362</x:v>
      </x:c>
      <x:c r="H9" s="34" t="n">
        <x:f>G9/E9</x:f>
        <x:v>0.12237217327916948</x:v>
      </x:c>
      <x:c r="I9" s="34" t="n">
        <x:f>G9/F9</x:f>
        <x:v>0.9939772313029742</x:v>
      </x:c>
      <x:c r="J9" s="33" t="n">
        <x:f>E9/F9</x:f>
        <x:v>8.12257562048358</x:v>
      </x:c>
      <x:c r="K9" s="25" t="b">
        <x:f>I9&gt;='Selection Rules'!$B$5</x:f>
        <x:v>1</x:v>
      </x:c>
      <x:c r="L9" s="25" t="n">
        <x:f>IF(AND(K9,J9&gt;='Selection Rules'!$B$6),1,0)</x:f>
        <x:v>1</x:v>
      </x:c>
      <x:c r="M9" s="25" t="n">
        <x:f>IF(AND(K9,J9&gt;='Selection Rules'!$B$7,J9&lt;'Selection Rules'!$B$6),1,0)</x:f>
        <x:v>0</x:v>
      </x:c>
    </x:row>
    <x:row r="10" ht="18" customHeight="1">
      <x:c r="A10" s="25" t="str">
        <x:v>EEZ_036</x:v>
      </x:c>
      <x:c r="B10" s="25" t="str">
        <x:v>Australia</x:v>
      </x:c>
      <x:c r="C10" s="25" t="str">
        <x:v>LME_040</x:v>
      </x:c>
      <x:c r="D10" s="25" t="str">
        <x:v>Northeast Australian Shelf-Great Barrier Reef</x:v>
      </x:c>
      <x:c r="E10" s="32" t="n">
        <x:v>6329385.118514362</x:v>
      </x:c>
      <x:c r="F10" s="32" t="n">
        <x:v>1281812.9017148397</x:v>
      </x:c>
      <x:c r="G10" s="32" t="n">
        <x:v>1274246.02491603</x:v>
      </x:c>
      <x:c r="H10" s="34" t="n">
        <x:f>G10/E10</x:f>
        <x:v>0.20132224553514325</x:v>
      </x:c>
      <x:c r="I10" s="34" t="n">
        <x:f>G10/F10</x:f>
        <x:v>0.994096738464181</x:v>
      </x:c>
      <x:c r="J10" s="33" t="n">
        <x:f>E10/F10</x:f>
        <x:v>4.937838517654768</x:v>
      </x:c>
      <x:c r="K10" s="25" t="b">
        <x:f>I10&gt;='Selection Rules'!$B$5</x:f>
        <x:v>1</x:v>
      </x:c>
      <x:c r="L10" s="25" t="n">
        <x:f>IF(AND(K10,J10&gt;='Selection Rules'!$B$6),1,0)</x:f>
        <x:v>1</x:v>
      </x:c>
      <x:c r="M10" s="25" t="n">
        <x:f>IF(AND(K10,J10&gt;='Selection Rules'!$B$7,J10&lt;'Selection Rules'!$B$6),1,0)</x:f>
        <x:v>0</x:v>
      </x:c>
    </x:row>
    <x:row r="11" ht="18" customHeight="1">
      <x:c r="A11" s="25" t="str">
        <x:v>EEZ_036</x:v>
      </x:c>
      <x:c r="B11" s="25" t="str">
        <x:v>Australia</x:v>
      </x:c>
      <x:c r="C11" s="25" t="str">
        <x:v>LME_041</x:v>
      </x:c>
      <x:c r="D11" s="25" t="str">
        <x:v>East-Central Australian Shelf</x:v>
      </x:c>
      <x:c r="E11" s="32" t="n">
        <x:v>6329385.118514362</x:v>
      </x:c>
      <x:c r="F11" s="32" t="n">
        <x:v>651954.7372632008</x:v>
      </x:c>
      <x:c r="G11" s="32" t="n">
        <x:v>615482.1601558736</x:v>
      </x:c>
      <x:c r="H11" s="34" t="n">
        <x:f>G11/E11</x:f>
        <x:v>0.09724201460825946</x:v>
      </x:c>
      <x:c r="I11" s="34" t="n">
        <x:f>G11/F11</x:f>
        <x:v>0.9440565808902117</x:v>
      </x:c>
      <x:c r="J11" s="33" t="n">
        <x:f>E11/F11</x:f>
        <x:v>9.7083198522095</x:v>
      </x:c>
      <x:c r="K11" s="25" t="b">
        <x:f>I11&gt;='Selection Rules'!$B$5</x:f>
        <x:v>1</x:v>
      </x:c>
      <x:c r="L11" s="25" t="n">
        <x:f>IF(AND(K11,J11&gt;='Selection Rules'!$B$6),1,0)</x:f>
        <x:v>1</x:v>
      </x:c>
      <x:c r="M11" s="25" t="n">
        <x:f>IF(AND(K11,J11&gt;='Selection Rules'!$B$7,J11&lt;'Selection Rules'!$B$6),1,0)</x:f>
        <x:v>0</x:v>
      </x:c>
    </x:row>
    <x:row r="12" ht="18" customHeight="1">
      <x:c r="A12" s="25" t="str">
        <x:v>EEZ_036</x:v>
      </x:c>
      <x:c r="B12" s="25" t="str">
        <x:v>Australia</x:v>
      </x:c>
      <x:c r="C12" s="25" t="str">
        <x:v>LME_042</x:v>
      </x:c>
      <x:c r="D12" s="25" t="str">
        <x:v>Southeast Australian Shelf</x:v>
      </x:c>
      <x:c r="E12" s="32" t="n">
        <x:v>6329385.118514362</x:v>
      </x:c>
      <x:c r="F12" s="32" t="n">
        <x:v>1191815.5483682519</x:v>
      </x:c>
      <x:c r="G12" s="32" t="n">
        <x:v>1188631.0719986544</x:v>
      </x:c>
      <x:c r="H12" s="34" t="n">
        <x:f>G12/E12</x:f>
        <x:v>0.18779566257103514</x:v>
      </x:c>
      <x:c r="I12" s="34" t="n">
        <x:f>G12/F12</x:f>
        <x:v>0.997328045959832</x:v>
      </x:c>
      <x:c r="J12" s="33" t="n">
        <x:f>E12/F12</x:f>
        <x:v>5.310708630358197</x:v>
      </x:c>
      <x:c r="K12" s="25" t="b">
        <x:f>I12&gt;='Selection Rules'!$B$5</x:f>
        <x:v>1</x:v>
      </x:c>
      <x:c r="L12" s="25" t="n">
        <x:f>IF(AND(K12,J12&gt;='Selection Rules'!$B$6),1,0)</x:f>
        <x:v>1</x:v>
      </x:c>
      <x:c r="M12" s="25" t="n">
        <x:f>IF(AND(K12,J12&gt;='Selection Rules'!$B$7,J12&lt;'Selection Rules'!$B$6),1,0)</x:f>
        <x:v>0</x:v>
      </x:c>
    </x:row>
    <x:row r="13" ht="18" customHeight="1">
      <x:c r="A13" s="25" t="str">
        <x:v>EEZ_036</x:v>
      </x:c>
      <x:c r="B13" s="25" t="str">
        <x:v>Australia</x:v>
      </x:c>
      <x:c r="C13" s="25" t="str">
        <x:v>LME_043</x:v>
      </x:c>
      <x:c r="D13" s="25" t="str">
        <x:v>Southwest Australian Shelf</x:v>
      </x:c>
      <x:c r="E13" s="32" t="n">
        <x:v>6329385.118514362</x:v>
      </x:c>
      <x:c r="F13" s="32" t="n">
        <x:v>1014951.130078868</x:v>
      </x:c>
      <x:c r="G13" s="32" t="n">
        <x:v>1012369.0772792876</x:v>
      </x:c>
      <x:c r="H13" s="34" t="n">
        <x:f>G13/E13</x:f>
        <x:v>0.1599474606653279</x:v>
      </x:c>
      <x:c r="I13" s="34" t="n">
        <x:f>G13/F13</x:f>
        <x:v>0.9974559831276016</x:v>
      </x:c>
      <x:c r="J13" s="33" t="n">
        <x:f>E13/F13</x:f>
        <x:v>6.236147663604778</x:v>
      </x:c>
      <x:c r="K13" s="25" t="b">
        <x:f>I13&gt;='Selection Rules'!$B$5</x:f>
        <x:v>1</x:v>
      </x:c>
      <x:c r="L13" s="25" t="n">
        <x:f>IF(AND(K13,J13&gt;='Selection Rules'!$B$6),1,0)</x:f>
        <x:v>1</x:v>
      </x:c>
      <x:c r="M13" s="25" t="n">
        <x:f>IF(AND(K13,J13&gt;='Selection Rules'!$B$7,J13&lt;'Selection Rules'!$B$6),1,0)</x:f>
        <x:v>0</x:v>
      </x:c>
    </x:row>
    <x:row r="14" ht="18" customHeight="1">
      <x:c r="A14" s="25" t="str">
        <x:v>EEZ_036</x:v>
      </x:c>
      <x:c r="B14" s="25" t="str">
        <x:v>Australia</x:v>
      </x:c>
      <x:c r="C14" s="25" t="str">
        <x:v>LME_044</x:v>
      </x:c>
      <x:c r="D14" s="25" t="str">
        <x:v>West-Central Australian Shelf</x:v>
      </x:c>
      <x:c r="E14" s="32" t="n">
        <x:v>6329385.118514362</x:v>
      </x:c>
      <x:c r="F14" s="32" t="n">
        <x:v>579356.8063443139</x:v>
      </x:c>
      <x:c r="G14" s="32" t="n">
        <x:v>578417.8018074617</x:v>
      </x:c>
      <x:c r="H14" s="34" t="n">
        <x:f>G14/E14</x:f>
        <x:v>0.09138609690781911</x:v>
      </x:c>
      <x:c r="I14" s="34" t="n">
        <x:f>G14/F14</x:f>
        <x:v>0.9983792292995102</x:v>
      </x:c>
      <x:c r="J14" s="33" t="n">
        <x:f>E14/F14</x:f>
        <x:v>10.924848123304493</x:v>
      </x:c>
      <x:c r="K14" s="25" t="b">
        <x:f>I14&gt;='Selection Rules'!$B$5</x:f>
        <x:v>1</x:v>
      </x:c>
      <x:c r="L14" s="25" t="n">
        <x:f>IF(AND(K14,J14&gt;='Selection Rules'!$B$6),1,0)</x:f>
        <x:v>1</x:v>
      </x:c>
      <x:c r="M14" s="25" t="n">
        <x:f>IF(AND(K14,J14&gt;='Selection Rules'!$B$7,J14&lt;'Selection Rules'!$B$6),1,0)</x:f>
        <x:v>0</x:v>
      </x:c>
    </x:row>
    <x:row r="15" ht="18" customHeight="1">
      <x:c r="A15" s="25" t="str">
        <x:v>EEZ_036</x:v>
      </x:c>
      <x:c r="B15" s="25" t="str">
        <x:v>Australia</x:v>
      </x:c>
      <x:c r="C15" s="25" t="str">
        <x:v>LME_045</x:v>
      </x:c>
      <x:c r="D15" s="25" t="str">
        <x:v>Northwest Australian Shelf</x:v>
      </x:c>
      <x:c r="E15" s="32" t="n">
        <x:v>6329385.118514362</x:v>
      </x:c>
      <x:c r="F15" s="32" t="n">
        <x:v>910842.4768383015</x:v>
      </x:c>
      <x:c r="G15" s="32" t="n">
        <x:v>845868.919397021</x:v>
      </x:c>
      <x:c r="H15" s="34" t="n">
        <x:f>G15/E15</x:f>
        <x:v>0.13364156289411633</x:v>
      </x:c>
      <x:c r="I15" s="34" t="n">
        <x:f>G15/F15</x:f>
        <x:v>0.9286665267667188</x:v>
      </x:c>
      <x:c r="J15" s="33" t="n">
        <x:f>E15/F15</x:f>
        <x:v>6.948934947000714</x:v>
      </x:c>
      <x:c r="K15" s="25" t="b">
        <x:f>I15&gt;='Selection Rules'!$B$5</x:f>
        <x:v>1</x:v>
      </x:c>
      <x:c r="L15" s="25" t="n">
        <x:f>IF(AND(K15,J15&gt;='Selection Rules'!$B$6),1,0)</x:f>
        <x:v>1</x:v>
      </x:c>
      <x:c r="M15" s="25" t="n">
        <x:f>IF(AND(K15,J15&gt;='Selection Rules'!$B$7,J15&lt;'Selection Rules'!$B$6),1,0)</x:f>
        <x:v>0</x:v>
      </x:c>
    </x:row>
    <x:row r="16" ht="18" customHeight="1">
      <x:c r="A16" s="25" t="str">
        <x:v>EEZ_038</x:v>
      </x:c>
      <x:c r="B16" s="25" t="str">
        <x:v>Lord Howe Isl. (Australia)</x:v>
      </x:c>
      <x:c r="C16" s="25" t="str">
        <x:v>LME_041</x:v>
      </x:c>
      <x:c r="D16" s="25" t="str">
        <x:v>East-Central Australian Shelf</x:v>
      </x:c>
      <x:c r="E16" s="32" t="n">
        <x:v>541148.0055378617</x:v>
      </x:c>
      <x:c r="F16" s="32" t="n">
        <x:v>651954.7372632008</x:v>
      </x:c>
      <x:c r="G16" s="32" t="n">
        <x:v>33748.080844045675</x:v>
      </x:c>
      <x:c r="H16" s="34" t="n">
        <x:f>G16/E16</x:f>
        <x:v>0.06236386441173804</x:v>
      </x:c>
      <x:c r="I16" s="34" t="n">
        <x:f>G16/F16</x:f>
        <x:v>0.051764453749833295</x:v>
      </x:c>
      <x:c r="J16" s="33" t="n">
        <x:f>E16/F16</x:f>
        <x:v>0.8300392260504348</x:v>
      </x:c>
      <x:c r="K16" s="25" t="b">
        <x:f>I16&gt;='Selection Rules'!$B$5</x:f>
        <x:v>0</x:v>
      </x:c>
      <x:c r="L16" s="25" t="n">
        <x:f>IF(AND(K16,J16&gt;='Selection Rules'!$B$6),1,0)</x:f>
        <x:v>0</x:v>
      </x:c>
      <x:c r="M16" s="25" t="n">
        <x:f>IF(AND(K16,J16&gt;='Selection Rules'!$B$7,J16&lt;'Selection Rules'!$B$6),1,0)</x:f>
        <x:v>0</x:v>
      </x:c>
    </x:row>
    <x:row r="17" ht="18" customHeight="1">
      <x:c r="A17" s="25" t="str">
        <x:v>EEZ_044</x:v>
      </x:c>
      <x:c r="B17" s="25" t="str">
        <x:v>Bahamas</x:v>
      </x:c>
      <x:c r="C17" s="25" t="str">
        <x:v>LME_006</x:v>
      </x:c>
      <x:c r="D17" s="25" t="str">
        <x:v>Southeast U.S. Continental Shelf</x:v>
      </x:c>
      <x:c r="E17" s="32" t="n">
        <x:v>619981.826721081</x:v>
      </x:c>
      <x:c r="F17" s="32" t="n">
        <x:v>301674.42192889133</x:v>
      </x:c>
      <x:c r="G17" s="32" t="n">
        <x:v>45447.48191332631</x:v>
      </x:c>
      <x:c r="H17" s="34" t="n">
        <x:f>G17/E17</x:f>
        <x:v>0.07330453886638251</x:v>
      </x:c>
      <x:c r="I17" s="34" t="n">
        <x:f>G17/F17</x:f>
        <x:v>0.15065076323918136</x:v>
      </x:c>
      <x:c r="J17" s="33" t="n">
        <x:f>E17/F17</x:f>
        <x:v>2.055135542340474</x:v>
      </x:c>
      <x:c r="K17" s="25" t="b">
        <x:f>I17&gt;='Selection Rules'!$B$5</x:f>
        <x:v>0</x:v>
      </x:c>
      <x:c r="L17" s="25" t="n">
        <x:f>IF(AND(K17,J17&gt;='Selection Rules'!$B$6),1,0)</x:f>
        <x:v>0</x:v>
      </x:c>
      <x:c r="M17" s="25" t="n">
        <x:f>IF(AND(K17,J17&gt;='Selection Rules'!$B$7,J17&lt;'Selection Rules'!$B$6),1,0)</x:f>
        <x:v>0</x:v>
      </x:c>
    </x:row>
    <x:row r="18" ht="18" customHeight="1">
      <x:c r="A18" s="25" t="str">
        <x:v>EEZ_044</x:v>
      </x:c>
      <x:c r="B18" s="25" t="str">
        <x:v>Bahamas</x:v>
      </x:c>
      <x:c r="C18" s="25" t="str">
        <x:v>LME_012</x:v>
      </x:c>
      <x:c r="D18" s="25" t="str">
        <x:v>Caribbean Sea</x:v>
      </x:c>
      <x:c r="E18" s="32" t="n">
        <x:v>619981.826721081</x:v>
      </x:c>
      <x:c r="F18" s="32" t="n">
        <x:v>3262576.84767364</x:v>
      </x:c>
      <x:c r="G18" s="32" t="n">
        <x:v>255926.3882773978</x:v>
      </x:c>
      <x:c r="H18" s="34" t="n">
        <x:f>G18/E18</x:f>
        <x:v>0.412796597008213</x:v>
      </x:c>
      <x:c r="I18" s="34" t="n">
        <x:f>G18/F18</x:f>
        <x:v>0.07844302225704952</x:v>
      </x:c>
      <x:c r="J18" s="33" t="n">
        <x:f>E18/F18</x:f>
        <x:v>0.19002826773663742</x:v>
      </x:c>
      <x:c r="K18" s="25" t="b">
        <x:f>I18&gt;='Selection Rules'!$B$5</x:f>
        <x:v>0</x:v>
      </x:c>
      <x:c r="L18" s="25" t="n">
        <x:f>IF(AND(K18,J18&gt;='Selection Rules'!$B$6),1,0)</x:f>
        <x:v>0</x:v>
      </x:c>
      <x:c r="M18" s="25" t="n">
        <x:f>IF(AND(K18,J18&gt;='Selection Rules'!$B$7,J18&lt;'Selection Rules'!$B$6),1,0)</x:f>
        <x:v>0</x:v>
      </x:c>
    </x:row>
    <x:row r="19" ht="18" customHeight="1">
      <x:c r="A19" s="25" t="str">
        <x:v>EEZ_048</x:v>
      </x:c>
      <x:c r="B19" s="25" t="str">
        <x:v>Bahrain</x:v>
      </x:c>
      <x:c r="C19" s="25" t="str">
        <x:v>LME_032</x:v>
      </x:c>
      <x:c r="D19" s="25" t="str">
        <x:v>Arabian Sea</x:v>
      </x:c>
      <x:c r="E19" s="32" t="n">
        <x:v>7423.356182623587</x:v>
      </x:c>
      <x:c r="F19" s="32" t="n">
        <x:v>3931902.1047515674</x:v>
      </x:c>
      <x:c r="G19" s="32" t="n">
        <x:v>7405.216550648655</x:v>
      </x:c>
      <x:c r="H19" s="34" t="n">
        <x:f>G19/E19</x:f>
        <x:v>0.9975564109374958</x:v>
      </x:c>
      <x:c r="I19" s="34" t="n">
        <x:f>G19/F19</x:f>
        <x:v>0.0018833674779694307</x:v>
      </x:c>
      <x:c r="J19" s="33" t="n">
        <x:f>E19/F19</x:f>
        <x:v>0.0018879809275141207</x:v>
      </x:c>
      <x:c r="K19" s="25" t="b">
        <x:f>I19&gt;='Selection Rules'!$B$5</x:f>
        <x:v>0</x:v>
      </x:c>
      <x:c r="L19" s="25" t="n">
        <x:f>IF(AND(K19,J19&gt;='Selection Rules'!$B$6),1,0)</x:f>
        <x:v>0</x:v>
      </x:c>
      <x:c r="M19" s="25" t="n">
        <x:f>IF(AND(K19,J19&gt;='Selection Rules'!$B$7,J19&lt;'Selection Rules'!$B$6),1,0)</x:f>
        <x:v>0</x:v>
      </x:c>
    </x:row>
    <x:row r="20" ht="18" customHeight="1">
      <x:c r="A20" s="25" t="str">
        <x:v>EEZ_050</x:v>
      </x:c>
      <x:c r="B20" s="25" t="str">
        <x:v>Bangladesh</x:v>
      </x:c>
      <x:c r="C20" s="25" t="str">
        <x:v>LME_034</x:v>
      </x:c>
      <x:c r="D20" s="25" t="str">
        <x:v>Bay of Bengal</x:v>
      </x:c>
      <x:c r="E20" s="32" t="n">
        <x:v>112185.80624509312</x:v>
      </x:c>
      <x:c r="F20" s="32" t="n">
        <x:v>3664559.241537097</x:v>
      </x:c>
      <x:c r="G20" s="32" t="n">
        <x:v>109806.93274044056</x:v>
      </x:c>
      <x:c r="H20" s="34" t="n">
        <x:f>G20/E20</x:f>
        <x:v>0.978795236364791</x:v>
      </x:c>
      <x:c r="I20" s="34" t="n">
        <x:f>G20/F20</x:f>
        <x:v>0.029964567497176582</x:v>
      </x:c>
      <x:c r="J20" s="33" t="n">
        <x:f>E20/F20</x:f>
        <x:v>0.030613724284625526</x:v>
      </x:c>
      <x:c r="K20" s="25" t="b">
        <x:f>I20&gt;='Selection Rules'!$B$5</x:f>
        <x:v>0</x:v>
      </x:c>
      <x:c r="L20" s="25" t="n">
        <x:f>IF(AND(K20,J20&gt;='Selection Rules'!$B$6),1,0)</x:f>
        <x:v>0</x:v>
      </x:c>
      <x:c r="M20" s="25" t="n">
        <x:f>IF(AND(K20,J20&gt;='Selection Rules'!$B$7,J20&lt;'Selection Rules'!$B$6),1,0)</x:f>
        <x:v>0</x:v>
      </x:c>
    </x:row>
    <x:row r="21" ht="18" customHeight="1">
      <x:c r="A21" s="25" t="str">
        <x:v>EEZ_052</x:v>
      </x:c>
      <x:c r="B21" s="25" t="str">
        <x:v>Barbados</x:v>
      </x:c>
      <x:c r="C21" s="25" t="str">
        <x:v>LME_012</x:v>
      </x:c>
      <x:c r="D21" s="25" t="str">
        <x:v>Caribbean Sea</x:v>
      </x:c>
      <x:c r="E21" s="32" t="n">
        <x:v>184229.9230477758</x:v>
      </x:c>
      <x:c r="F21" s="32" t="n">
        <x:v>3262576.84767364</x:v>
      </x:c>
      <x:c r="G21" s="32" t="n">
        <x:v>14243.437463011496</x:v>
      </x:c>
      <x:c r="H21" s="34" t="n">
        <x:f>G21/E21</x:f>
        <x:v>0.07731337682488088</x:v>
      </x:c>
      <x:c r="I21" s="34" t="n">
        <x:f>G21/F21</x:f>
        <x:v>0.004365701752946506</x:v>
      </x:c>
      <x:c r="J21" s="33" t="n">
        <x:f>E21/F21</x:f>
        <x:v>0.056467611844649664</x:v>
      </x:c>
      <x:c r="K21" s="25" t="b">
        <x:f>I21&gt;='Selection Rules'!$B$5</x:f>
        <x:v>0</x:v>
      </x:c>
      <x:c r="L21" s="25" t="n">
        <x:f>IF(AND(K21,J21&gt;='Selection Rules'!$B$6),1,0)</x:f>
        <x:v>0</x:v>
      </x:c>
      <x:c r="M21" s="25" t="n">
        <x:f>IF(AND(K21,J21&gt;='Selection Rules'!$B$7,J21&lt;'Selection Rules'!$B$6),1,0)</x:f>
        <x:v>0</x:v>
      </x:c>
    </x:row>
    <x:row r="22" ht="18" customHeight="1">
      <x:c r="A22" s="25" t="str">
        <x:v>EEZ_052</x:v>
      </x:c>
      <x:c r="B22" s="25" t="str">
        <x:v>Barbados</x:v>
      </x:c>
      <x:c r="C22" s="25" t="str">
        <x:v>LME_017</x:v>
      </x:c>
      <x:c r="D22" s="25" t="str">
        <x:v>North Brazil Shelf</x:v>
      </x:c>
      <x:c r="E22" s="32" t="n">
        <x:v>184229.9230477758</x:v>
      </x:c>
      <x:c r="F22" s="32" t="n">
        <x:v>1054826.778598855</x:v>
      </x:c>
      <x:c r="G22" s="32" t="n">
        <x:v>23109.345058963452</x:v>
      </x:c>
      <x:c r="H22" s="34" t="n">
        <x:f>G22/E22</x:f>
        <x:v>0.12543752218237952</x:v>
      </x:c>
      <x:c r="I22" s="34" t="n">
        <x:f>G22/F22</x:f>
        <x:v>0.021908189598352824</x:v>
      </x:c>
      <x:c r="J22" s="33" t="n">
        <x:f>E22/F22</x:f>
        <x:v>0.17465419610648458</x:v>
      </x:c>
      <x:c r="K22" s="25" t="b">
        <x:f>I22&gt;='Selection Rules'!$B$5</x:f>
        <x:v>0</x:v>
      </x:c>
      <x:c r="L22" s="25" t="n">
        <x:f>IF(AND(K22,J22&gt;='Selection Rules'!$B$6),1,0)</x:f>
        <x:v>0</x:v>
      </x:c>
      <x:c r="M22" s="25" t="n">
        <x:f>IF(AND(K22,J22&gt;='Selection Rules'!$B$7,J22&lt;'Selection Rules'!$B$6),1,0)</x:f>
        <x:v>0</x:v>
      </x:c>
    </x:row>
    <x:row r="23" ht="18" customHeight="1">
      <x:c r="A23" s="25" t="str">
        <x:v>EEZ_056</x:v>
      </x:c>
      <x:c r="B23" s="25" t="str">
        <x:v>Belgium</x:v>
      </x:c>
      <x:c r="C23" s="25" t="str">
        <x:v>LME_022</x:v>
      </x:c>
      <x:c r="D23" s="25" t="str">
        <x:v>North Sea</x:v>
      </x:c>
      <x:c r="E23" s="32" t="n">
        <x:v>3563.4444389643254</x:v>
      </x:c>
      <x:c r="F23" s="32" t="n">
        <x:v>696532.8905595425</x:v>
      </x:c>
      <x:c r="G23" s="32" t="n">
        <x:v>3497.8226299905527</x:v>
      </x:c>
      <x:c r="H23" s="34" t="n">
        <x:f>G23/E23</x:f>
        <x:v>0.9815847250889521</x:v>
      </x:c>
      <x:c r="I23" s="34" t="n">
        <x:f>G23/F23</x:f>
        <x:v>0.00502176232795075</x:v>
      </x:c>
      <x:c r="J23" s="33" t="n">
        <x:f>E23/F23</x:f>
        <x:v>0.005115974403020251</x:v>
      </x:c>
      <x:c r="K23" s="25" t="b">
        <x:f>I23&gt;='Selection Rules'!$B$5</x:f>
        <x:v>0</x:v>
      </x:c>
      <x:c r="L23" s="25" t="n">
        <x:f>IF(AND(K23,J23&gt;='Selection Rules'!$B$6),1,0)</x:f>
        <x:v>0</x:v>
      </x:c>
      <x:c r="M23" s="25" t="n">
        <x:f>IF(AND(K23,J23&gt;='Selection Rules'!$B$7,J23&lt;'Selection Rules'!$B$6),1,0)</x:f>
        <x:v>0</x:v>
      </x:c>
    </x:row>
    <x:row r="24" ht="18" customHeight="1">
      <x:c r="A24" s="25" t="str">
        <x:v>EEZ_070</x:v>
      </x:c>
      <x:c r="B24" s="25" t="str">
        <x:v>Bosnia &amp; Herzegovina</x:v>
      </x:c>
      <x:c r="C24" s="25" t="str">
        <x:v>LME_026</x:v>
      </x:c>
      <x:c r="D24" s="25" t="str">
        <x:v>Mediterranean Sea</x:v>
      </x:c>
      <x:c r="E24" s="32" t="n">
        <x:v>8.423500003006835</x:v>
      </x:c>
      <x:c r="F24" s="32" t="n">
        <x:v>2527801.206996367</x:v>
      </x:c>
      <x:c r="G24" s="32" t="n">
        <x:v>8.049444373667589</x:v>
      </x:c>
      <x:c r="H24" s="34" t="n">
        <x:f>G24/E24</x:f>
        <x:v>0.9555937995838163</x:v>
      </x:c>
      <x:c r="I24" s="34" t="n">
        <x:f>G24/F24</x:f>
        <x:v>0.0000031843660614563343</x:v>
      </x:c>
      <x:c r="J24" s="33" t="n">
        <x:f>E24/F24</x:f>
        <x:v>0.000003332342741071783</x:v>
      </x:c>
      <x:c r="K24" s="25" t="b">
        <x:f>I24&gt;='Selection Rules'!$B$5</x:f>
        <x:v>0</x:v>
      </x:c>
      <x:c r="L24" s="25" t="n">
        <x:f>IF(AND(K24,J24&gt;='Selection Rules'!$B$6),1,0)</x:f>
        <x:v>0</x:v>
      </x:c>
      <x:c r="M24" s="25" t="n">
        <x:f>IF(AND(K24,J24&gt;='Selection Rules'!$B$7,J24&lt;'Selection Rules'!$B$6),1,0)</x:f>
        <x:v>0</x:v>
      </x:c>
    </x:row>
    <x:row r="25" ht="18" customHeight="1">
      <x:c r="A25" s="25" t="str">
        <x:v>EEZ_076</x:v>
      </x:c>
      <x:c r="B25" s="25" t="str">
        <x:v>Brazil (mainland)</x:v>
      </x:c>
      <x:c r="C25" s="25" t="str">
        <x:v>LME_015</x:v>
      </x:c>
      <x:c r="D25" s="25" t="str">
        <x:v>South Brazil Shelf</x:v>
      </x:c>
      <x:c r="E25" s="32" t="n">
        <x:v>2412664.317181936</x:v>
      </x:c>
      <x:c r="F25" s="32" t="n">
        <x:v>566579.6220120125</x:v>
      </x:c>
      <x:c r="G25" s="32" t="n">
        <x:v>557609.8703593346</x:v>
      </x:c>
      <x:c r="H25" s="34" t="n">
        <x:f>G25/E25</x:f>
        <x:v>0.2311178834072697</x:v>
      </x:c>
      <x:c r="I25" s="34" t="n">
        <x:f>G25/F25</x:f>
        <x:v>0.9841685946613736</x:v>
      </x:c>
      <x:c r="J25" s="33" t="n">
        <x:f>E25/F25</x:f>
        <x:v>4.258297022074654</x:v>
      </x:c>
      <x:c r="K25" s="25" t="b">
        <x:f>I25&gt;='Selection Rules'!$B$5</x:f>
        <x:v>1</x:v>
      </x:c>
      <x:c r="L25" s="25" t="n">
        <x:f>IF(AND(K25,J25&gt;='Selection Rules'!$B$6),1,0)</x:f>
        <x:v>1</x:v>
      </x:c>
      <x:c r="M25" s="25" t="n">
        <x:f>IF(AND(K25,J25&gt;='Selection Rules'!$B$7,J25&lt;'Selection Rules'!$B$6),1,0)</x:f>
        <x:v>0</x:v>
      </x:c>
    </x:row>
    <x:row r="26" ht="18" customHeight="1">
      <x:c r="A26" s="25" t="str">
        <x:v>EEZ_076</x:v>
      </x:c>
      <x:c r="B26" s="25" t="str">
        <x:v>Brazil (mainland)</x:v>
      </x:c>
      <x:c r="C26" s="25" t="str">
        <x:v>LME_016</x:v>
      </x:c>
      <x:c r="D26" s="25" t="str">
        <x:v>East Brazil Shelf</x:v>
      </x:c>
      <x:c r="E26" s="32" t="n">
        <x:v>2412664.317181936</x:v>
      </x:c>
      <x:c r="F26" s="32" t="n">
        <x:v>1075217.8820703696</x:v>
      </x:c>
      <x:c r="G26" s="32" t="n">
        <x:v>947116.982596266</x:v>
      </x:c>
      <x:c r="H26" s="34" t="n">
        <x:f>G26/E26</x:f>
        <x:v>0.39256061270161563</x:v>
      </x:c>
      <x:c r="I26" s="34" t="n">
        <x:f>G26/F26</x:f>
        <x:v>0.880860519890684</x:v>
      </x:c>
      <x:c r="J26" s="33" t="n">
        <x:f>E26/F26</x:f>
        <x:v>2.243884107039093</x:v>
      </x:c>
      <x:c r="K26" s="25" t="b">
        <x:f>I26&gt;='Selection Rules'!$B$5</x:f>
        <x:v>0</x:v>
      </x:c>
      <x:c r="L26" s="25" t="n">
        <x:f>IF(AND(K26,J26&gt;='Selection Rules'!$B$6),1,0)</x:f>
        <x:v>0</x:v>
      </x:c>
      <x:c r="M26" s="25" t="n">
        <x:f>IF(AND(K26,J26&gt;='Selection Rules'!$B$7,J26&lt;'Selection Rules'!$B$6),1,0)</x:f>
        <x:v>0</x:v>
      </x:c>
    </x:row>
    <x:row r="27" ht="18" customHeight="1">
      <x:c r="A27" s="25" t="str">
        <x:v>EEZ_076</x:v>
      </x:c>
      <x:c r="B27" s="25" t="str">
        <x:v>Brazil (mainland)</x:v>
      </x:c>
      <x:c r="C27" s="25" t="str">
        <x:v>LME_017</x:v>
      </x:c>
      <x:c r="D27" s="25" t="str">
        <x:v>North Brazil Shelf</x:v>
      </x:c>
      <x:c r="E27" s="32" t="n">
        <x:v>2412664.317181936</x:v>
      </x:c>
      <x:c r="F27" s="32" t="n">
        <x:v>1054826.778598855</x:v>
      </x:c>
      <x:c r="G27" s="32" t="n">
        <x:v>520509.7121148606</x:v>
      </x:c>
      <x:c r="H27" s="34" t="n">
        <x:f>G27/E27</x:f>
        <x:v>0.21574062682819942</x:v>
      </x:c>
      <x:c r="I27" s="34" t="n">
        <x:f>G27/F27</x:f>
        <x:v>0.49345515555289826</x:v>
      </x:c>
      <x:c r="J27" s="33" t="n">
        <x:f>E27/F27</x:f>
        <x:v>2.2872611561745906</x:v>
      </x:c>
      <x:c r="K27" s="25" t="b">
        <x:f>I27&gt;='Selection Rules'!$B$5</x:f>
        <x:v>0</x:v>
      </x:c>
      <x:c r="L27" s="25" t="n">
        <x:f>IF(AND(K27,J27&gt;='Selection Rules'!$B$6),1,0)</x:f>
        <x:v>0</x:v>
      </x:c>
      <x:c r="M27" s="25" t="n">
        <x:f>IF(AND(K27,J27&gt;='Selection Rules'!$B$7,J27&lt;'Selection Rules'!$B$6),1,0)</x:f>
        <x:v>0</x:v>
      </x:c>
    </x:row>
    <x:row r="28" ht="18" customHeight="1">
      <x:c r="A28" s="25" t="str">
        <x:v>EEZ_084</x:v>
      </x:c>
      <x:c r="B28" s="25" t="str">
        <x:v>Belize</x:v>
      </x:c>
      <x:c r="C28" s="25" t="str">
        <x:v>LME_012</x:v>
      </x:c>
      <x:c r="D28" s="25" t="str">
        <x:v>Caribbean Sea</x:v>
      </x:c>
      <x:c r="E28" s="32" t="n">
        <x:v>34287.26243474843</x:v>
      </x:c>
      <x:c r="F28" s="32" t="n">
        <x:v>3262576.84767364</x:v>
      </x:c>
      <x:c r="G28" s="32" t="n">
        <x:v>33948.2527876345</x:v>
      </x:c>
      <x:c r="H28" s="34" t="n">
        <x:f>G28/E28</x:f>
        <x:v>0.9901126650819937</x:v>
      </x:c>
      <x:c r="I28" s="34" t="n">
        <x:f>G28/F28</x:f>
        <x:v>0.010405349627807568</x:v>
      </x:c>
      <x:c r="J28" s="33" t="n">
        <x:f>E28/F28</x:f>
        <x:v>0.01050925818320471</x:v>
      </x:c>
      <x:c r="K28" s="25" t="b">
        <x:f>I28&gt;='Selection Rules'!$B$5</x:f>
        <x:v>0</x:v>
      </x:c>
      <x:c r="L28" s="25" t="n">
        <x:f>IF(AND(K28,J28&gt;='Selection Rules'!$B$6),1,0)</x:f>
        <x:v>0</x:v>
      </x:c>
      <x:c r="M28" s="25" t="n">
        <x:f>IF(AND(K28,J28&gt;='Selection Rules'!$B$7,J28&lt;'Selection Rules'!$B$6),1,0)</x:f>
        <x:v>0</x:v>
      </x:c>
    </x:row>
    <x:row r="29" ht="18" customHeight="1">
      <x:c r="A29" s="25" t="str">
        <x:v>EEZ_090</x:v>
      </x:c>
      <x:c r="B29" s="25" t="str">
        <x:v>Solomon Isl.</x:v>
      </x:c>
      <x:c r="C29" s="25" t="str">
        <x:v>LME_040</x:v>
      </x:c>
      <x:c r="D29" s="25" t="str">
        <x:v>Northeast Australian Shelf-Great Barrier Reef</x:v>
      </x:c>
      <x:c r="E29" s="32" t="n">
        <x:v>1598531.4968482617</x:v>
      </x:c>
      <x:c r="F29" s="32" t="n">
        <x:v>1281812.9017148397</x:v>
      </x:c>
      <x:c r="G29" s="32" t="n">
        <x:v>199.9353264221019</x:v>
      </x:c>
      <x:c r="H29" s="34" t="n">
        <x:f>G29/E29</x:f>
        <x:v>0.00012507437408415385</x:v>
      </x:c>
      <x:c r="I29" s="34" t="n">
        <x:f>G29/F29</x:f>
        <x:v>0.00015597855674148985</x:v>
      </x:c>
      <x:c r="J29" s="33" t="n">
        <x:f>E29/F29</x:f>
        <x:v>1.2470864466332865</x:v>
      </x:c>
      <x:c r="K29" s="25" t="b">
        <x:f>I29&gt;='Selection Rules'!$B$5</x:f>
        <x:v>0</x:v>
      </x:c>
      <x:c r="L29" s="25" t="n">
        <x:f>IF(AND(K29,J29&gt;='Selection Rules'!$B$6),1,0)</x:f>
        <x:v>0</x:v>
      </x:c>
      <x:c r="M29" s="25" t="n">
        <x:f>IF(AND(K29,J29&gt;='Selection Rules'!$B$7,J29&lt;'Selection Rules'!$B$6),1,0)</x:f>
        <x:v>0</x:v>
      </x:c>
    </x:row>
    <x:row r="30" ht="18" customHeight="1">
      <x:c r="A30" s="25" t="str">
        <x:v>EEZ_092</x:v>
      </x:c>
      <x:c r="B30" s="25" t="str">
        <x:v>British Virgin Isl. (UK)</x:v>
      </x:c>
      <x:c r="C30" s="25" t="str">
        <x:v>LME_012</x:v>
      </x:c>
      <x:c r="D30" s="25" t="str">
        <x:v>Caribbean Sea</x:v>
      </x:c>
      <x:c r="E30" s="32" t="n">
        <x:v>80973.83009765265</x:v>
      </x:c>
      <x:c r="F30" s="32" t="n">
        <x:v>3262576.84767364</x:v>
      </x:c>
      <x:c r="G30" s="32" t="n">
        <x:v>1653.925646292676</x:v>
      </x:c>
      <x:c r="H30" s="34" t="n">
        <x:f>G30/E30</x:f>
        <x:v>0.020425434295229437</x:v>
      </x:c>
      <x:c r="I30" s="34" t="n">
        <x:f>G30/F30</x:f>
        <x:v>0.0005069384488129366</x:v>
      </x:c>
      <x:c r="J30" s="33" t="n">
        <x:f>E30/F30</x:f>
        <x:v>0.024818980173720823</x:v>
      </x:c>
      <x:c r="K30" s="25" t="b">
        <x:f>I30&gt;='Selection Rules'!$B$5</x:f>
        <x:v>0</x:v>
      </x:c>
      <x:c r="L30" s="25" t="n">
        <x:f>IF(AND(K30,J30&gt;='Selection Rules'!$B$6),1,0)</x:f>
        <x:v>0</x:v>
      </x:c>
      <x:c r="M30" s="25" t="n">
        <x:f>IF(AND(K30,J30&gt;='Selection Rules'!$B$7,J30&lt;'Selection Rules'!$B$6),1,0)</x:f>
        <x:v>0</x:v>
      </x:c>
    </x:row>
    <x:row r="31" ht="18" customHeight="1">
      <x:c r="A31" s="25" t="str">
        <x:v>EEZ_096</x:v>
      </x:c>
      <x:c r="B31" s="25" t="str">
        <x:v>Brunei Darussalam</x:v>
      </x:c>
      <x:c r="C31" s="25" t="str">
        <x:v>LME_036</x:v>
      </x:c>
      <x:c r="D31" s="25" t="str">
        <x:v>South China Sea</x:v>
      </x:c>
      <x:c r="E31" s="32" t="n">
        <x:v>43003.451351345146</x:v>
      </x:c>
      <x:c r="F31" s="32" t="n">
        <x:v>3164824.0447257855</x:v>
      </x:c>
      <x:c r="G31" s="32" t="n">
        <x:v>42968.62984542821</x:v>
      </x:c>
      <x:c r="H31" s="34" t="n">
        <x:f>G31/E31</x:f>
        <x:v>0.9991902625295714</x:v>
      </x:c>
      <x:c r="I31" s="34" t="n">
        <x:f>G31/F31</x:f>
        <x:v>0.013576941162664606</x:v>
      </x:c>
      <x:c r="J31" s="33" t="n">
        <x:f>E31/F31</x:f>
        <x:v>0.01358794382992978</x:v>
      </x:c>
      <x:c r="K31" s="25" t="b">
        <x:f>I31&gt;='Selection Rules'!$B$5</x:f>
        <x:v>0</x:v>
      </x:c>
      <x:c r="L31" s="25" t="n">
        <x:f>IF(AND(K31,J31&gt;='Selection Rules'!$B$6),1,0)</x:f>
        <x:v>0</x:v>
      </x:c>
      <x:c r="M31" s="25" t="n">
        <x:f>IF(AND(K31,J31&gt;='Selection Rules'!$B$7,J31&lt;'Selection Rules'!$B$6),1,0)</x:f>
        <x:v>0</x:v>
      </x:c>
    </x:row>
    <x:row r="32" ht="18" customHeight="1">
      <x:c r="A32" s="25" t="str">
        <x:v>EEZ_100</x:v>
      </x:c>
      <x:c r="B32" s="25" t="str">
        <x:v>Bulgaria</x:v>
      </x:c>
      <x:c r="C32" s="25" t="str">
        <x:v>LME_062</x:v>
      </x:c>
      <x:c r="D32" s="25" t="str">
        <x:v>Black Sea</x:v>
      </x:c>
      <x:c r="E32" s="32" t="n">
        <x:v>34853.710469157086</x:v>
      </x:c>
      <x:c r="F32" s="32" t="n">
        <x:v>462205.2642152028</x:v>
      </x:c>
      <x:c r="G32" s="32" t="n">
        <x:v>34762.912876961906</x:v>
      </x:c>
      <x:c r="H32" s="34" t="n">
        <x:f>G32/E32</x:f>
        <x:v>0.9973948945184609</x:v>
      </x:c>
      <x:c r="I32" s="34" t="n">
        <x:f>G32/F32</x:f>
        <x:v>0.07521098431448477</x:v>
      </x:c>
      <x:c r="J32" s="33" t="n">
        <x:f>E32/F32</x:f>
        <x:v>0.07540742862013185</x:v>
      </x:c>
      <x:c r="K32" s="25" t="b">
        <x:f>I32&gt;='Selection Rules'!$B$5</x:f>
        <x:v>0</x:v>
      </x:c>
      <x:c r="L32" s="25" t="n">
        <x:f>IF(AND(K32,J32&gt;='Selection Rules'!$B$6),1,0)</x:f>
        <x:v>0</x:v>
      </x:c>
      <x:c r="M32" s="25" t="n">
        <x:f>IF(AND(K32,J32&gt;='Selection Rules'!$B$7,J32&lt;'Selection Rules'!$B$6),1,0)</x:f>
        <x:v>0</x:v>
      </x:c>
    </x:row>
    <x:row r="33" ht="18" customHeight="1">
      <x:c r="A33" s="25" t="str">
        <x:v>EEZ_104</x:v>
      </x:c>
      <x:c r="B33" s="25" t="str">
        <x:v>Myanmar</x:v>
      </x:c>
      <x:c r="C33" s="25" t="str">
        <x:v>LME_034</x:v>
      </x:c>
      <x:c r="D33" s="25" t="str">
        <x:v>Bay of Bengal</x:v>
      </x:c>
      <x:c r="E33" s="32" t="n">
        <x:v>498939.3659281432</x:v>
      </x:c>
      <x:c r="F33" s="32" t="n">
        <x:v>3664559.241537097</x:v>
      </x:c>
      <x:c r="G33" s="32" t="n">
        <x:v>496007.1054981319</x:v>
      </x:c>
      <x:c r="H33" s="34" t="n">
        <x:f>G33/E33</x:f>
        <x:v>0.9941230124735565</x:v>
      </x:c>
      <x:c r="I33" s="34" t="n">
        <x:f>G33/F33</x:f>
        <x:v>0.1353524592742242</x:v>
      </x:c>
      <x:c r="J33" s="33" t="n">
        <x:f>E33/F33</x:f>
        <x:v>0.1361526265622229</x:v>
      </x:c>
      <x:c r="K33" s="25" t="b">
        <x:f>I33&gt;='Selection Rules'!$B$5</x:f>
        <x:v>0</x:v>
      </x:c>
      <x:c r="L33" s="25" t="n">
        <x:f>IF(AND(K33,J33&gt;='Selection Rules'!$B$6),1,0)</x:f>
        <x:v>0</x:v>
      </x:c>
      <x:c r="M33" s="25" t="n">
        <x:f>IF(AND(K33,J33&gt;='Selection Rules'!$B$7,J33&lt;'Selection Rules'!$B$6),1,0)</x:f>
        <x:v>0</x:v>
      </x:c>
    </x:row>
    <x:row r="34" ht="18" customHeight="1">
      <x:c r="A34" s="25" t="str">
        <x:v>EEZ_111</x:v>
      </x:c>
      <x:c r="B34" s="25" t="str">
        <x:v>Eritrea</x:v>
      </x:c>
      <x:c r="C34" s="25" t="str">
        <x:v>LME_033</x:v>
      </x:c>
      <x:c r="D34" s="25" t="str">
        <x:v>Red Sea</x:v>
      </x:c>
      <x:c r="E34" s="32" t="n">
        <x:v>78805.68437606614</x:v>
      </x:c>
      <x:c r="F34" s="32" t="n">
        <x:v>460970.08083065716</x:v>
      </x:c>
      <x:c r="G34" s="32" t="n">
        <x:v>78274.10580671318</x:v>
      </x:c>
      <x:c r="H34" s="34" t="n">
        <x:f>G34/E34</x:f>
        <x:v>0.9932545656628495</x:v>
      </x:c>
      <x:c r="I34" s="34" t="n">
        <x:f>G34/F34</x:f>
        <x:v>0.16980300687989358</x:v>
      </x:c>
      <x:c r="J34" s="33" t="n">
        <x:f>E34/F34</x:f>
        <x:v>0.1709561805704617</x:v>
      </x:c>
      <x:c r="K34" s="25" t="b">
        <x:f>I34&gt;='Selection Rules'!$B$5</x:f>
        <x:v>0</x:v>
      </x:c>
      <x:c r="L34" s="25" t="n">
        <x:f>IF(AND(K34,J34&gt;='Selection Rules'!$B$6),1,0)</x:f>
        <x:v>0</x:v>
      </x:c>
      <x:c r="M34" s="25" t="n">
        <x:f>IF(AND(K34,J34&gt;='Selection Rules'!$B$7,J34&lt;'Selection Rules'!$B$6),1,0)</x:f>
        <x:v>0</x:v>
      </x:c>
    </x:row>
    <x:row r="35" ht="18" customHeight="1">
      <x:c r="A35" s="25" t="str">
        <x:v>EEZ_116</x:v>
      </x:c>
      <x:c r="B35" s="25" t="str">
        <x:v>Cambodia</x:v>
      </x:c>
      <x:c r="C35" s="25" t="str">
        <x:v>LME_035</x:v>
      </x:c>
      <x:c r="D35" s="25" t="str">
        <x:v>Gulf of Thailand</x:v>
      </x:c>
      <x:c r="E35" s="32" t="n">
        <x:v>48875.105169272894</x:v>
      </x:c>
      <x:c r="F35" s="32" t="n">
        <x:v>387309.2560812747</x:v>
      </x:c>
      <x:c r="G35" s="32" t="n">
        <x:v>48722.2470468064</x:v>
      </x:c>
      <x:c r="H35" s="34" t="n">
        <x:f>G35/E35</x:f>
        <x:v>0.9968724748123386</x:v>
      </x:c>
      <x:c r="I35" s="34" t="n">
        <x:f>G35/F35</x:f>
        <x:v>0.12579675358076725</x:v>
      </x:c>
      <x:c r="J35" s="33" t="n">
        <x:f>E35/F35</x:f>
        <x:v>0.12619142042661827</x:v>
      </x:c>
      <x:c r="K35" s="25" t="b">
        <x:f>I35&gt;='Selection Rules'!$B$5</x:f>
        <x:v>0</x:v>
      </x:c>
      <x:c r="L35" s="25" t="n">
        <x:f>IF(AND(K35,J35&gt;='Selection Rules'!$B$6),1,0)</x:f>
        <x:v>0</x:v>
      </x:c>
      <x:c r="M35" s="25" t="n">
        <x:f>IF(AND(K35,J35&gt;='Selection Rules'!$B$7,J35&lt;'Selection Rules'!$B$6),1,0)</x:f>
        <x:v>0</x:v>
      </x:c>
    </x:row>
    <x:row r="36" ht="18" customHeight="1">
      <x:c r="A36" s="25" t="str">
        <x:v>EEZ_120</x:v>
      </x:c>
      <x:c r="B36" s="25" t="str">
        <x:v>Cameroon</x:v>
      </x:c>
      <x:c r="C36" s="25" t="str">
        <x:v>LME_028</x:v>
      </x:c>
      <x:c r="D36" s="25" t="str">
        <x:v>Guinea Current</x:v>
      </x:c>
      <x:c r="E36" s="32" t="n">
        <x:v>15340.603212116264</x:v>
      </x:c>
      <x:c r="F36" s="32" t="n">
        <x:v>1918690.5432233866</x:v>
      </x:c>
      <x:c r="G36" s="32" t="n">
        <x:v>14723.82416032674</x:v>
      </x:c>
      <x:c r="H36" s="34" t="n">
        <x:f>G36/E36</x:f>
        <x:v>0.9597943416395529</x:v>
      </x:c>
      <x:c r="I36" s="34" t="n">
        <x:f>G36/F36</x:f>
        <x:v>0.007673892078287319</x:v>
      </x:c>
      <x:c r="J36" s="33" t="n">
        <x:f>E36/F36</x:f>
        <x:v>0.007995350405148795</x:v>
      </x:c>
      <x:c r="K36" s="25" t="b">
        <x:f>I36&gt;='Selection Rules'!$B$5</x:f>
        <x:v>0</x:v>
      </x:c>
      <x:c r="L36" s="25" t="n">
        <x:f>IF(AND(K36,J36&gt;='Selection Rules'!$B$6),1,0)</x:f>
        <x:v>0</x:v>
      </x:c>
      <x:c r="M36" s="25" t="n">
        <x:f>IF(AND(K36,J36&gt;='Selection Rules'!$B$7,J36&lt;'Selection Rules'!$B$6),1,0)</x:f>
        <x:v>0</x:v>
      </x:c>
    </x:row>
    <x:row r="37" ht="18" customHeight="1">
      <x:c r="A37" s="25" t="str">
        <x:v>EEZ_132</x:v>
      </x:c>
      <x:c r="B37" s="25" t="str">
        <x:v>Cape Verde</x:v>
      </x:c>
      <x:c r="C37" s="25" t="str">
        <x:v>LME_027</x:v>
      </x:c>
      <x:c r="D37" s="25" t="str">
        <x:v>Canary Current</x:v>
      </x:c>
      <x:c r="E37" s="32" t="n">
        <x:v>796315.7467094944</x:v>
      </x:c>
      <x:c r="F37" s="32" t="n">
        <x:v>1123299.8683993171</x:v>
      </x:c>
      <x:c r="G37" s="32" t="n">
        <x:v>34675.69598091593</x:v>
      </x:c>
      <x:c r="H37" s="34" t="n">
        <x:f>G37/E37</x:f>
        <x:v>0.04354515922132838</x:v>
      </x:c>
      <x:c r="I37" s="34" t="n">
        <x:f>G37/F37</x:f>
        <x:v>0.030869491714913308</x:v>
      </x:c>
      <x:c r="J37" s="33" t="n">
        <x:f>E37/F37</x:f>
        <x:v>0.7089075402850625</x:v>
      </x:c>
      <x:c r="K37" s="25" t="b">
        <x:f>I37&gt;='Selection Rules'!$B$5</x:f>
        <x:v>0</x:v>
      </x:c>
      <x:c r="L37" s="25" t="n">
        <x:f>IF(AND(K37,J37&gt;='Selection Rules'!$B$6),1,0)</x:f>
        <x:v>0</x:v>
      </x:c>
      <x:c r="M37" s="25" t="n">
        <x:f>IF(AND(K37,J37&gt;='Selection Rules'!$B$7,J37&lt;'Selection Rules'!$B$6),1,0)</x:f>
        <x:v>0</x:v>
      </x:c>
    </x:row>
    <x:row r="38" ht="18" customHeight="1">
      <x:c r="A38" s="25" t="str">
        <x:v>EEZ_136</x:v>
      </x:c>
      <x:c r="B38" s="25" t="str">
        <x:v>Cayman Isl. (UK)</x:v>
      </x:c>
      <x:c r="C38" s="25" t="str">
        <x:v>LME_012</x:v>
      </x:c>
      <x:c r="D38" s="25" t="str">
        <x:v>Caribbean Sea</x:v>
      </x:c>
      <x:c r="E38" s="32" t="n">
        <x:v>120299.77201997675</x:v>
      </x:c>
      <x:c r="F38" s="32" t="n">
        <x:v>3262576.84767364</x:v>
      </x:c>
      <x:c r="G38" s="32" t="n">
        <x:v>120268.45821429986</x:v>
      </x:c>
      <x:c r="H38" s="34" t="n">
        <x:f>G38/E38</x:f>
        <x:v>0.9997397018701607</x:v>
      </x:c>
      <x:c r="I38" s="34" t="n">
        <x:f>G38/F38</x:f>
        <x:v>0.03686302693530622</x:v>
      </x:c>
      <x:c r="J38" s="33" t="n">
        <x:f>E38/F38</x:f>
        <x:v>0.03687262481058668</x:v>
      </x:c>
      <x:c r="K38" s="25" t="b">
        <x:f>I38&gt;='Selection Rules'!$B$5</x:f>
        <x:v>0</x:v>
      </x:c>
      <x:c r="L38" s="25" t="n">
        <x:f>IF(AND(K38,J38&gt;='Selection Rules'!$B$6),1,0)</x:f>
        <x:v>0</x:v>
      </x:c>
      <x:c r="M38" s="25" t="n">
        <x:f>IF(AND(K38,J38&gt;='Selection Rules'!$B$7,J38&lt;'Selection Rules'!$B$6),1,0)</x:f>
        <x:v>0</x:v>
      </x:c>
    </x:row>
    <x:row r="39" ht="18" customHeight="1">
      <x:c r="A39" s="25" t="str">
        <x:v>EEZ_144</x:v>
      </x:c>
      <x:c r="B39" s="25" t="str">
        <x:v>Sri Lanka</x:v>
      </x:c>
      <x:c r="C39" s="25" t="str">
        <x:v>LME_034</x:v>
      </x:c>
      <x:c r="D39" s="25" t="str">
        <x:v>Bay of Bengal</x:v>
      </x:c>
      <x:c r="E39" s="32" t="n">
        <x:v>530837.5864557527</x:v>
      </x:c>
      <x:c r="F39" s="32" t="n">
        <x:v>3664559.241537097</x:v>
      </x:c>
      <x:c r="G39" s="32" t="n">
        <x:v>395604.8393330295</x:v>
      </x:c>
      <x:c r="H39" s="34" t="n">
        <x:f>G39/E39</x:f>
        <x:v>0.7452464735482792</x:v>
      </x:c>
      <x:c r="I39" s="34" t="n">
        <x:f>G39/F39</x:f>
        <x:v>0.1079542758782345</x:v>
      </x:c>
      <x:c r="J39" s="33" t="n">
        <x:f>E39/F39</x:f>
        <x:v>0.14485714419316995</x:v>
      </x:c>
      <x:c r="K39" s="25" t="b">
        <x:f>I39&gt;='Selection Rules'!$B$5</x:f>
        <x:v>0</x:v>
      </x:c>
      <x:c r="L39" s="25" t="n">
        <x:f>IF(AND(K39,J39&gt;='Selection Rules'!$B$6),1,0)</x:f>
        <x:v>0</x:v>
      </x:c>
      <x:c r="M39" s="25" t="n">
        <x:f>IF(AND(K39,J39&gt;='Selection Rules'!$B$7,J39&lt;'Selection Rules'!$B$6),1,0)</x:f>
        <x:v>0</x:v>
      </x:c>
    </x:row>
    <x:row r="40" ht="18" customHeight="1">
      <x:c r="A40" s="25" t="str">
        <x:v>EEZ_152</x:v>
      </x:c>
      <x:c r="B40" s="25" t="str">
        <x:v>Chile (mainland)</x:v>
      </x:c>
      <x:c r="C40" s="25" t="str">
        <x:v>LME_013</x:v>
      </x:c>
      <x:c r="D40" s="25" t="str">
        <x:v>Humboldt Current</x:v>
      </x:c>
      <x:c r="E40" s="32" t="n">
        <x:v>1961185.5065139579</x:v>
      </x:c>
      <x:c r="F40" s="32" t="n">
        <x:v>2559648.0480429977</x:v>
      </x:c>
      <x:c r="G40" s="32" t="n">
        <x:v>1573025.8605883648</x:v>
      </x:c>
      <x:c r="H40" s="34" t="n">
        <x:f>G40/E40</x:f>
        <x:v>0.8020790768459463</x:v>
      </x:c>
      <x:c r="I40" s="34" t="n">
        <x:f>G40/F40</x:f>
        <x:v>0.6145477155701293</x:v>
      </x:c>
      <x:c r="J40" s="33" t="n">
        <x:f>E40/F40</x:f>
        <x:v>0.7661934256990527</x:v>
      </x:c>
      <x:c r="K40" s="25" t="b">
        <x:f>I40&gt;='Selection Rules'!$B$5</x:f>
        <x:v>0</x:v>
      </x:c>
      <x:c r="L40" s="25" t="n">
        <x:f>IF(AND(K40,J40&gt;='Selection Rules'!$B$6),1,0)</x:f>
        <x:v>0</x:v>
      </x:c>
      <x:c r="M40" s="25" t="n">
        <x:f>IF(AND(K40,J40&gt;='Selection Rules'!$B$7,J40&lt;'Selection Rules'!$B$6),1,0)</x:f>
        <x:v>0</x:v>
      </x:c>
    </x:row>
    <x:row r="41" ht="18" customHeight="1">
      <x:c r="A41" s="25" t="str">
        <x:v>EEZ_155</x:v>
      </x:c>
      <x:c r="B41" s="25" t="str">
        <x:v>Juan Fernandez Islands (Chile)</x:v>
      </x:c>
      <x:c r="C41" s="25" t="str">
        <x:v>LME_013</x:v>
      </x:c>
      <x:c r="D41" s="25" t="str">
        <x:v>Humboldt Current</x:v>
      </x:c>
      <x:c r="E41" s="32" t="n">
        <x:v>503102.73879556305</x:v>
      </x:c>
      <x:c r="F41" s="32" t="n">
        <x:v>2559648.0480429977</x:v>
      </x:c>
      <x:c r="G41" s="32" t="n">
        <x:v>4080.0904086684336</x:v>
      </x:c>
      <x:c r="H41" s="34" t="n">
        <x:f>G41/E41</x:f>
        <x:v>0.008109855292054746</x:v>
      </x:c>
      <x:c r="I41" s="34" t="n">
        <x:f>G41/F41</x:f>
        <x:v>0.0015940044615852184</x:v>
      </x:c>
      <x:c r="J41" s="33" t="n">
        <x:f>E41/F41</x:f>
        <x:v>0.19655152948867904</x:v>
      </x:c>
      <x:c r="K41" s="25" t="b">
        <x:f>I41&gt;='Selection Rules'!$B$5</x:f>
        <x:v>0</x:v>
      </x:c>
      <x:c r="L41" s="25" t="n">
        <x:f>IF(AND(K41,J41&gt;='Selection Rules'!$B$6),1,0)</x:f>
        <x:v>0</x:v>
      </x:c>
      <x:c r="M41" s="25" t="n">
        <x:f>IF(AND(K41,J41&gt;='Selection Rules'!$B$7,J41&lt;'Selection Rules'!$B$6),1,0)</x:f>
        <x:v>0</x:v>
      </x:c>
    </x:row>
    <x:row r="42" ht="18" customHeight="1">
      <x:c r="A42" s="25" t="str">
        <x:v>EEZ_156</x:v>
      </x:c>
      <x:c r="B42" s="25" t="str">
        <x:v>China</x:v>
      </x:c>
      <x:c r="C42" s="25" t="str">
        <x:v>LME_036</x:v>
      </x:c>
      <x:c r="D42" s="25" t="str">
        <x:v>South China Sea</x:v>
      </x:c>
      <x:c r="E42" s="32" t="n">
        <x:v>2613096.913290415</x:v>
      </x:c>
      <x:c r="F42" s="32" t="n">
        <x:v>3164824.0447257855</x:v>
      </x:c>
      <x:c r="G42" s="32" t="n">
        <x:v>1935791.4528600052</x:v>
      </x:c>
      <x:c r="H42" s="34" t="n">
        <x:f>G42/E42</x:f>
        <x:v>0.7408035434944715</x:v>
      </x:c>
      <x:c r="I42" s="34" t="n">
        <x:f>G42/F42</x:f>
        <x:v>0.6116584762701178</x:v>
      </x:c>
      <x:c r="J42" s="33" t="n">
        <x:f>E42/F42</x:f>
        <x:v>0.8256689396824983</x:v>
      </x:c>
      <x:c r="K42" s="25" t="b">
        <x:f>I42&gt;='Selection Rules'!$B$5</x:f>
        <x:v>0</x:v>
      </x:c>
      <x:c r="L42" s="25" t="n">
        <x:f>IF(AND(K42,J42&gt;='Selection Rules'!$B$6),1,0)</x:f>
        <x:v>0</x:v>
      </x:c>
      <x:c r="M42" s="25" t="n">
        <x:f>IF(AND(K42,J42&gt;='Selection Rules'!$B$7,J42&lt;'Selection Rules'!$B$6),1,0)</x:f>
        <x:v>0</x:v>
      </x:c>
    </x:row>
    <x:row r="43" ht="18" customHeight="1">
      <x:c r="A43" s="25" t="str">
        <x:v>EEZ_156</x:v>
      </x:c>
      <x:c r="B43" s="25" t="str">
        <x:v>China</x:v>
      </x:c>
      <x:c r="C43" s="25" t="str">
        <x:v>LME_047</x:v>
      </x:c>
      <x:c r="D43" s="25" t="str">
        <x:v>East China Sea</x:v>
      </x:c>
      <x:c r="E43" s="32" t="n">
        <x:v>2613096.913290415</x:v>
      </x:c>
      <x:c r="F43" s="32" t="n">
        <x:v>779660.4335896934</x:v>
      </x:c>
      <x:c r="G43" s="32" t="n">
        <x:v>368327.17432381824</x:v>
      </x:c>
      <x:c r="H43" s="34" t="n">
        <x:f>G43/E43</x:f>
        <x:v>0.1409542724766454</x:v>
      </x:c>
      <x:c r="I43" s="34" t="n">
        <x:f>G43/F43</x:f>
        <x:v>0.4724199901077131</x:v>
      </x:c>
      <x:c r="J43" s="33" t="n">
        <x:f>E43/F43</x:f>
        <x:v>3.3515833312962395</x:v>
      </x:c>
      <x:c r="K43" s="25" t="b">
        <x:f>I43&gt;='Selection Rules'!$B$5</x:f>
        <x:v>0</x:v>
      </x:c>
      <x:c r="L43" s="25" t="n">
        <x:f>IF(AND(K43,J43&gt;='Selection Rules'!$B$6),1,0)</x:f>
        <x:v>0</x:v>
      </x:c>
      <x:c r="M43" s="25" t="n">
        <x:f>IF(AND(K43,J43&gt;='Selection Rules'!$B$7,J43&lt;'Selection Rules'!$B$6),1,0)</x:f>
        <x:v>0</x:v>
      </x:c>
    </x:row>
    <x:row r="44" ht="18" customHeight="1">
      <x:c r="A44" s="25" t="str">
        <x:v>EEZ_156</x:v>
      </x:c>
      <x:c r="B44" s="25" t="str">
        <x:v>China</x:v>
      </x:c>
      <x:c r="C44" s="25" t="str">
        <x:v>LME_048</x:v>
      </x:c>
      <x:c r="D44" s="25" t="str">
        <x:v>Yellow Sea</x:v>
      </x:c>
      <x:c r="E44" s="32" t="n">
        <x:v>2613096.913290415</x:v>
      </x:c>
      <x:c r="F44" s="32" t="n">
        <x:v>440467.2676753383</x:v>
      </x:c>
      <x:c r="G44" s="32" t="n">
        <x:v>275894.2754332075</x:v>
      </x:c>
      <x:c r="H44" s="34" t="n">
        <x:f>G44/E44</x:f>
        <x:v>0.10558134068047292</x:v>
      </x:c>
      <x:c r="I44" s="34" t="n">
        <x:f>G44/F44</x:f>
        <x:v>0.6263672596815184</x:v>
      </x:c>
      <x:c r="J44" s="33" t="n">
        <x:f>E44/F44</x:f>
        <x:v>5.932556412379066</x:v>
      </x:c>
      <x:c r="K44" s="25" t="b">
        <x:f>I44&gt;='Selection Rules'!$B$5</x:f>
        <x:v>0</x:v>
      </x:c>
      <x:c r="L44" s="25" t="n">
        <x:f>IF(AND(K44,J44&gt;='Selection Rules'!$B$6),1,0)</x:f>
        <x:v>0</x:v>
      </x:c>
      <x:c r="M44" s="25" t="n">
        <x:f>IF(AND(K44,J44&gt;='Selection Rules'!$B$7,J44&lt;'Selection Rules'!$B$6),1,0)</x:f>
        <x:v>0</x:v>
      </x:c>
    </x:row>
    <x:row r="45" ht="18" customHeight="1">
      <x:c r="A45" s="25" t="str">
        <x:v>EEZ_156</x:v>
      </x:c>
      <x:c r="B45" s="25" t="str">
        <x:v>China</x:v>
      </x:c>
      <x:c r="C45" s="25" t="str">
        <x:v>LME_049</x:v>
      </x:c>
      <x:c r="D45" s="25" t="str">
        <x:v>Kuroshio Current</x:v>
      </x:c>
      <x:c r="E45" s="32" t="n">
        <x:v>2613096.913290415</x:v>
      </x:c>
      <x:c r="F45" s="32" t="n">
        <x:v>1320719.814467396</x:v>
      </x:c>
      <x:c r="G45" s="32" t="n">
        <x:v>27845.15545123965</x:v>
      </x:c>
      <x:c r="H45" s="34" t="n">
        <x:f>G45/E45</x:f>
        <x:v>0.010655997988293895</x:v>
      </x:c>
      <x:c r="I45" s="34" t="n">
        <x:f>G45/F45</x:f>
        <x:v>0.021083317707676484</x:v>
      </x:c>
      <x:c r="J45" s="33" t="n">
        <x:f>E45/F45</x:f>
        <x:v>1.9785399481904444</x:v>
      </x:c>
      <x:c r="K45" s="25" t="b">
        <x:f>I45&gt;='Selection Rules'!$B$5</x:f>
        <x:v>0</x:v>
      </x:c>
      <x:c r="L45" s="25" t="n">
        <x:f>IF(AND(K45,J45&gt;='Selection Rules'!$B$6),1,0)</x:f>
        <x:v>0</x:v>
      </x:c>
      <x:c r="M45" s="25" t="n">
        <x:f>IF(AND(K45,J45&gt;='Selection Rules'!$B$7,J45&lt;'Selection Rules'!$B$6),1,0)</x:f>
        <x:v>0</x:v>
      </x:c>
    </x:row>
    <x:row r="46" ht="18" customHeight="1">
      <x:c r="A46" s="25" t="str">
        <x:v>EEZ_157</x:v>
      </x:c>
      <x:c r="B46" s="25" t="str">
        <x:v>Taiwan</x:v>
      </x:c>
      <x:c r="C46" s="25" t="str">
        <x:v>LME_036</x:v>
      </x:c>
      <x:c r="D46" s="25" t="str">
        <x:v>South China Sea</x:v>
      </x:c>
      <x:c r="E46" s="32" t="n">
        <x:v>1147428.8675345082</x:v>
      </x:c>
      <x:c r="F46" s="32" t="n">
        <x:v>3164824.0447257855</x:v>
      </x:c>
      <x:c r="G46" s="32" t="n">
        <x:v>978320.554518573</x:v>
      </x:c>
      <x:c r="H46" s="34" t="n">
        <x:f>G46/E46</x:f>
        <x:v>0.8526197851555714</x:v>
      </x:c>
      <x:c r="I46" s="34" t="n">
        <x:f>G46/F46</x:f>
        <x:v>0.3091232058063244</x:v>
      </x:c>
      <x:c r="J46" s="33" t="n">
        <x:f>E46/F46</x:f>
        <x:v>0.3625569230133698</x:v>
      </x:c>
      <x:c r="K46" s="25" t="b">
        <x:f>I46&gt;='Selection Rules'!$B$5</x:f>
        <x:v>0</x:v>
      </x:c>
      <x:c r="L46" s="25" t="n">
        <x:f>IF(AND(K46,J46&gt;='Selection Rules'!$B$6),1,0)</x:f>
        <x:v>0</x:v>
      </x:c>
      <x:c r="M46" s="25" t="n">
        <x:f>IF(AND(K46,J46&gt;='Selection Rules'!$B$7,J46&lt;'Selection Rules'!$B$6),1,0)</x:f>
        <x:v>0</x:v>
      </x:c>
    </x:row>
    <x:row r="47" ht="18" customHeight="1">
      <x:c r="A47" s="25" t="str">
        <x:v>EEZ_157</x:v>
      </x:c>
      <x:c r="B47" s="25" t="str">
        <x:v>Taiwan</x:v>
      </x:c>
      <x:c r="C47" s="25" t="str">
        <x:v>LME_047</x:v>
      </x:c>
      <x:c r="D47" s="25" t="str">
        <x:v>East China Sea</x:v>
      </x:c>
      <x:c r="E47" s="32" t="n">
        <x:v>1147428.8675345082</x:v>
      </x:c>
      <x:c r="F47" s="32" t="n">
        <x:v>779660.4335896934</x:v>
      </x:c>
      <x:c r="G47" s="32" t="n">
        <x:v>120632.45718272497</x:v>
      </x:c>
      <x:c r="H47" s="34" t="n">
        <x:f>G47/E47</x:f>
        <x:v>0.10513284143001311</x:v>
      </x:c>
      <x:c r="I47" s="34" t="n">
        <x:f>G47/F47</x:f>
        <x:v>0.1547243543286043</x:v>
      </x:c>
      <x:c r="J47" s="33" t="n">
        <x:f>E47/F47</x:f>
        <x:v>1.4717033443027812</x:v>
      </x:c>
      <x:c r="K47" s="25" t="b">
        <x:f>I47&gt;='Selection Rules'!$B$5</x:f>
        <x:v>0</x:v>
      </x:c>
      <x:c r="L47" s="25" t="n">
        <x:f>IF(AND(K47,J47&gt;='Selection Rules'!$B$6),1,0)</x:f>
        <x:v>0</x:v>
      </x:c>
      <x:c r="M47" s="25" t="n">
        <x:f>IF(AND(K47,J47&gt;='Selection Rules'!$B$7,J47&lt;'Selection Rules'!$B$6),1,0)</x:f>
        <x:v>0</x:v>
      </x:c>
    </x:row>
    <x:row r="48" ht="18" customHeight="1">
      <x:c r="A48" s="25" t="str">
        <x:v>EEZ_157</x:v>
      </x:c>
      <x:c r="B48" s="25" t="str">
        <x:v>Taiwan</x:v>
      </x:c>
      <x:c r="C48" s="25" t="str">
        <x:v>LME_049</x:v>
      </x:c>
      <x:c r="D48" s="25" t="str">
        <x:v>Kuroshio Current</x:v>
      </x:c>
      <x:c r="E48" s="32" t="n">
        <x:v>1147428.8675345082</x:v>
      </x:c>
      <x:c r="F48" s="32" t="n">
        <x:v>1320719.814467396</x:v>
      </x:c>
      <x:c r="G48" s="32" t="n">
        <x:v>47336.25493201857</x:v>
      </x:c>
      <x:c r="H48" s="34" t="n">
        <x:f>G48/E48</x:f>
        <x:v>0.041254195594477634</x:v>
      </x:c>
      <x:c r="I48" s="34" t="n">
        <x:f>G48/F48</x:f>
        <x:v>0.035841254453434376</x:v>
      </x:c>
      <x:c r="J48" s="33" t="n">
        <x:f>E48/F48</x:f>
        <x:v>0.8687905299559919</x:v>
      </x:c>
      <x:c r="K48" s="25" t="b">
        <x:f>I48&gt;='Selection Rules'!$B$5</x:f>
        <x:v>0</x:v>
      </x:c>
      <x:c r="L48" s="25" t="n">
        <x:f>IF(AND(K48,J48&gt;='Selection Rules'!$B$6),1,0)</x:f>
        <x:v>0</x:v>
      </x:c>
      <x:c r="M48" s="25" t="n">
        <x:f>IF(AND(K48,J48&gt;='Selection Rules'!$B$7,J48&lt;'Selection Rules'!$B$6),1,0)</x:f>
        <x:v>0</x:v>
      </x:c>
    </x:row>
    <x:row r="49" ht="18" customHeight="1">
      <x:c r="A49" s="25" t="str">
        <x:v>EEZ_174</x:v>
      </x:c>
      <x:c r="B49" s="25" t="str">
        <x:v>Comoros Isl.</x:v>
      </x:c>
      <x:c r="C49" s="25" t="str">
        <x:v>LME_030</x:v>
      </x:c>
      <x:c r="D49" s="25" t="str">
        <x:v>Agulhas Current</x:v>
      </x:c>
      <x:c r="E49" s="32" t="n">
        <x:v>231439.09730520734</x:v>
      </x:c>
      <x:c r="F49" s="32" t="n">
        <x:v>2626846.36963807</x:v>
      </x:c>
      <x:c r="G49" s="32" t="n">
        <x:v>207669.7192454233</x:v>
      </x:c>
      <x:c r="H49" s="34" t="n">
        <x:f>G49/E49</x:f>
        <x:v>0.8972974819875033</x:v>
      </x:c>
      <x:c r="I49" s="34" t="n">
        <x:f>G49/F49</x:f>
        <x:v>0.07905666720586947</x:v>
      </x:c>
      <x:c r="J49" s="33" t="n">
        <x:f>E49/F49</x:f>
        <x:v>0.08810530375139346</x:v>
      </x:c>
      <x:c r="K49" s="25" t="b">
        <x:f>I49&gt;='Selection Rules'!$B$5</x:f>
        <x:v>0</x:v>
      </x:c>
      <x:c r="L49" s="25" t="n">
        <x:f>IF(AND(K49,J49&gt;='Selection Rules'!$B$6),1,0)</x:f>
        <x:v>0</x:v>
      </x:c>
      <x:c r="M49" s="25" t="n">
        <x:f>IF(AND(K49,J49&gt;='Selection Rules'!$B$7,J49&lt;'Selection Rules'!$B$6),1,0)</x:f>
        <x:v>0</x:v>
      </x:c>
    </x:row>
    <x:row r="50" ht="18" customHeight="1">
      <x:c r="A50" s="25" t="str">
        <x:v>EEZ_174</x:v>
      </x:c>
      <x:c r="B50" s="25" t="str">
        <x:v>Comoros Isl.</x:v>
      </x:c>
      <x:c r="C50" s="25" t="str">
        <x:v>LME_031</x:v>
      </x:c>
      <x:c r="D50" s="25" t="str">
        <x:v>Somali Coastal Current</x:v>
      </x:c>
      <x:c r="E50" s="32" t="n">
        <x:v>231439.09730520734</x:v>
      </x:c>
      <x:c r="F50" s="32" t="n">
        <x:v>840641.0911217374</x:v>
      </x:c>
      <x:c r="G50" s="32" t="n">
        <x:v>23223.484307484854</x:v>
      </x:c>
      <x:c r="H50" s="34" t="n">
        <x:f>G50/E50</x:f>
        <x:v>0.10034382512674245</x:v>
      </x:c>
      <x:c r="I50" s="34" t="n">
        <x:f>G50/F50</x:f>
        <x:v>0.02762592092244245</x:v>
      </x:c>
      <x:c r="J50" s="33" t="n">
        <x:f>E50/F50</x:f>
        <x:v>0.2753126152760138</x:v>
      </x:c>
      <x:c r="K50" s="25" t="b">
        <x:f>I50&gt;='Selection Rules'!$B$5</x:f>
        <x:v>0</x:v>
      </x:c>
      <x:c r="L50" s="25" t="n">
        <x:f>IF(AND(K50,J50&gt;='Selection Rules'!$B$6),1,0)</x:f>
        <x:v>0</x:v>
      </x:c>
      <x:c r="M50" s="25" t="n">
        <x:f>IF(AND(K50,J50&gt;='Selection Rules'!$B$7,J50&lt;'Selection Rules'!$B$6),1,0)</x:f>
        <x:v>0</x:v>
      </x:c>
    </x:row>
    <x:row r="51" ht="18" customHeight="1">
      <x:c r="A51" s="25" t="str">
        <x:v>EEZ_175</x:v>
      </x:c>
      <x:c r="B51" s="25" t="str">
        <x:v>Mayotte (France)</x:v>
      </x:c>
      <x:c r="C51" s="25" t="str">
        <x:v>LME_030</x:v>
      </x:c>
      <x:c r="D51" s="25" t="str">
        <x:v>Agulhas Current</x:v>
      </x:c>
      <x:c r="E51" s="32" t="n">
        <x:v>66564.53664489921</x:v>
      </x:c>
      <x:c r="F51" s="32" t="n">
        <x:v>2626846.36963807</x:v>
      </x:c>
      <x:c r="G51" s="32" t="n">
        <x:v>66506.09368664381</x:v>
      </x:c>
      <x:c r="H51" s="34" t="n">
        <x:f>G51/E51</x:f>
        <x:v>0.9991220105900057</x:v>
      </x:c>
      <x:c r="I51" s="34" t="n">
        <x:f>G51/F51</x:f>
        <x:v>0.02531784669836139</x:v>
      </x:c>
      <x:c r="J51" s="33" t="n">
        <x:f>E51/F51</x:f>
        <x:v>0.025340095033449007</x:v>
      </x:c>
      <x:c r="K51" s="25" t="b">
        <x:f>I51&gt;='Selection Rules'!$B$5</x:f>
        <x:v>0</x:v>
      </x:c>
      <x:c r="L51" s="25" t="n">
        <x:f>IF(AND(K51,J51&gt;='Selection Rules'!$B$6),1,0)</x:f>
        <x:v>0</x:v>
      </x:c>
      <x:c r="M51" s="25" t="n">
        <x:f>IF(AND(K51,J51&gt;='Selection Rules'!$B$7,J51&lt;'Selection Rules'!$B$6),1,0)</x:f>
        <x:v>0</x:v>
      </x:c>
    </x:row>
    <x:row r="52" ht="18" customHeight="1">
      <x:c r="A52" s="25" t="str">
        <x:v>EEZ_178</x:v>
      </x:c>
      <x:c r="B52" s="25" t="str">
        <x:v>Congo, R. of</x:v>
      </x:c>
      <x:c r="C52" s="25" t="str">
        <x:v>LME_028</x:v>
      </x:c>
      <x:c r="D52" s="25" t="str">
        <x:v>Guinea Current</x:v>
      </x:c>
      <x:c r="E52" s="32" t="n">
        <x:v>33792.9398921022</x:v>
      </x:c>
      <x:c r="F52" s="32" t="n">
        <x:v>1918690.5432233866</x:v>
      </x:c>
      <x:c r="G52" s="32" t="n">
        <x:v>33682.66997879706</x:v>
      </x:c>
      <x:c r="H52" s="34" t="n">
        <x:f>G52/E52</x:f>
        <x:v>0.9967368949355332</x:v>
      </x:c>
      <x:c r="I52" s="34" t="n">
        <x:f>G52/F52</x:f>
        <x:v>0.017555029964451907</x:v>
      </x:c>
      <x:c r="J52" s="33" t="n">
        <x:f>E52/F52</x:f>
        <x:v>0.01761250140699099</x:v>
      </x:c>
      <x:c r="K52" s="25" t="b">
        <x:f>I52&gt;='Selection Rules'!$B$5</x:f>
        <x:v>0</x:v>
      </x:c>
      <x:c r="L52" s="25" t="n">
        <x:f>IF(AND(K52,J52&gt;='Selection Rules'!$B$6),1,0)</x:f>
        <x:v>0</x:v>
      </x:c>
      <x:c r="M52" s="25" t="n">
        <x:f>IF(AND(K52,J52&gt;='Selection Rules'!$B$7,J52&lt;'Selection Rules'!$B$6),1,0)</x:f>
        <x:v>0</x:v>
      </x:c>
    </x:row>
    <x:row r="53" ht="18" customHeight="1">
      <x:c r="A53" s="25" t="str">
        <x:v>EEZ_180</x:v>
      </x:c>
      <x:c r="B53" s="25" t="str">
        <x:v>Congo (ex-Zaire)</x:v>
      </x:c>
      <x:c r="C53" s="25" t="str">
        <x:v>LME_028</x:v>
      </x:c>
      <x:c r="D53" s="25" t="str">
        <x:v>Guinea Current</x:v>
      </x:c>
      <x:c r="E53" s="32" t="n">
        <x:v>13151.36244471965</x:v>
      </x:c>
      <x:c r="F53" s="32" t="n">
        <x:v>1918690.5432233866</x:v>
      </x:c>
      <x:c r="G53" s="32" t="n">
        <x:v>11529.609127449234</x:v>
      </x:c>
      <x:c r="H53" s="34" t="n">
        <x:f>G53/E53</x:f>
        <x:v>0.8766855278996922</x:v>
      </x:c>
      <x:c r="I53" s="34" t="n">
        <x:f>G53/F53</x:f>
        <x:v>0.006009103014642253</x:v>
      </x:c>
      <x:c r="J53" s="33" t="n">
        <x:f>E53/F53</x:f>
        <x:v>0.006854342661545334</x:v>
      </x:c>
      <x:c r="K53" s="25" t="b">
        <x:f>I53&gt;='Selection Rules'!$B$5</x:f>
        <x:v>0</x:v>
      </x:c>
      <x:c r="L53" s="25" t="n">
        <x:f>IF(AND(K53,J53&gt;='Selection Rules'!$B$6),1,0)</x:f>
        <x:v>0</x:v>
      </x:c>
      <x:c r="M53" s="25" t="n">
        <x:f>IF(AND(K53,J53&gt;='Selection Rules'!$B$7,J53&lt;'Selection Rules'!$B$6),1,0)</x:f>
        <x:v>0</x:v>
      </x:c>
    </x:row>
    <x:row r="54" ht="18" customHeight="1">
      <x:c r="A54" s="25" t="str">
        <x:v>EEZ_180</x:v>
      </x:c>
      <x:c r="B54" s="25" t="str">
        <x:v>Congo (ex-Zaire)</x:v>
      </x:c>
      <x:c r="C54" s="25" t="str">
        <x:v>LME_029</x:v>
      </x:c>
      <x:c r="D54" s="25" t="str">
        <x:v>Benguela Current</x:v>
      </x:c>
      <x:c r="E54" s="32" t="n">
        <x:v>13151.36244471965</x:v>
      </x:c>
      <x:c r="F54" s="32" t="n">
        <x:v>1458156.5656590832</x:v>
      </x:c>
      <x:c r="G54" s="32" t="n">
        <x:v>1569.6286691438181</x:v>
      </x:c>
      <x:c r="H54" s="34" t="n">
        <x:f>G54/E54</x:f>
        <x:v>0.11935103117578766</x:v>
      </x:c>
      <x:c r="I54" s="34" t="n">
        <x:f>G54/F54</x:f>
        <x:v>0.0010764472801549606</x:v>
      </x:c>
      <x:c r="J54" s="33" t="n">
        <x:f>E54/F54</x:f>
        <x:v>0.009019170337703254</x:v>
      </x:c>
      <x:c r="K54" s="25" t="b">
        <x:f>I54&gt;='Selection Rules'!$B$5</x:f>
        <x:v>0</x:v>
      </x:c>
      <x:c r="L54" s="25" t="n">
        <x:f>IF(AND(K54,J54&gt;='Selection Rules'!$B$6),1,0)</x:f>
        <x:v>0</x:v>
      </x:c>
      <x:c r="M54" s="25" t="n">
        <x:f>IF(AND(K54,J54&gt;='Selection Rules'!$B$7,J54&lt;'Selection Rules'!$B$6),1,0)</x:f>
        <x:v>0</x:v>
      </x:c>
    </x:row>
    <x:row r="55" ht="18" customHeight="1">
      <x:c r="A55" s="25" t="str">
        <x:v>EEZ_191</x:v>
      </x:c>
      <x:c r="B55" s="25" t="str">
        <x:v>Croatia</x:v>
      </x:c>
      <x:c r="C55" s="25" t="str">
        <x:v>LME_026</x:v>
      </x:c>
      <x:c r="D55" s="25" t="str">
        <x:v>Mediterranean Sea</x:v>
      </x:c>
      <x:c r="E55" s="32" t="n">
        <x:v>56134.81411396706</x:v>
      </x:c>
      <x:c r="F55" s="32" t="n">
        <x:v>2527801.206996367</x:v>
      </x:c>
      <x:c r="G55" s="32" t="n">
        <x:v>55724.960883408385</x:v>
      </x:c>
      <x:c r="H55" s="34" t="n">
        <x:f>G55/E55</x:f>
        <x:v>0.99269876925705</x:v>
      </x:c>
      <x:c r="I55" s="34" t="n">
        <x:f>G55/F55</x:f>
        <x:v>0.02204483514335488</x:v>
      </x:c>
      <x:c r="J55" s="33" t="n">
        <x:f>E55/F55</x:f>
        <x:v>0.022206973380105577</x:v>
      </x:c>
      <x:c r="K55" s="25" t="b">
        <x:f>I55&gt;='Selection Rules'!$B$5</x:f>
        <x:v>0</x:v>
      </x:c>
      <x:c r="L55" s="25" t="n">
        <x:f>IF(AND(K55,J55&gt;='Selection Rules'!$B$6),1,0)</x:f>
        <x:v>0</x:v>
      </x:c>
      <x:c r="M55" s="25" t="n">
        <x:f>IF(AND(K55,J55&gt;='Selection Rules'!$B$7,J55&lt;'Selection Rules'!$B$6),1,0)</x:f>
        <x:v>0</x:v>
      </x:c>
    </x:row>
    <x:row r="56" ht="18" customHeight="1">
      <x:c r="A56" s="25" t="str">
        <x:v>EEZ_192</x:v>
      </x:c>
      <x:c r="B56" s="25" t="str">
        <x:v>Cuba</x:v>
      </x:c>
      <x:c r="C56" s="25" t="str">
        <x:v>LME_005</x:v>
      </x:c>
      <x:c r="D56" s="25" t="str">
        <x:v>Gulf of Mexico</x:v>
      </x:c>
      <x:c r="E56" s="32" t="n">
        <x:v>352563.4221543121</x:v>
      </x:c>
      <x:c r="F56" s="32" t="n">
        <x:v>1532439.5578843302</x:v>
      </x:c>
      <x:c r="G56" s="32" t="n">
        <x:v>55950.46593810242</x:v>
      </x:c>
      <x:c r="H56" s="34" t="n">
        <x:f>G56/E56</x:f>
        <x:v>0.15869617329052838</x:v>
      </x:c>
      <x:c r="I56" s="34" t="n">
        <x:f>G56/F56</x:f>
        <x:v>0.0365107162956215</x:v>
      </x:c>
      <x:c r="J56" s="33" t="n">
        <x:f>E56/F56</x:f>
        <x:v>0.23006677186084742</x:v>
      </x:c>
      <x:c r="K56" s="25" t="b">
        <x:f>I56&gt;='Selection Rules'!$B$5</x:f>
        <x:v>0</x:v>
      </x:c>
      <x:c r="L56" s="25" t="n">
        <x:f>IF(AND(K56,J56&gt;='Selection Rules'!$B$6),1,0)</x:f>
        <x:v>0</x:v>
      </x:c>
      <x:c r="M56" s="25" t="n">
        <x:f>IF(AND(K56,J56&gt;='Selection Rules'!$B$7,J56&lt;'Selection Rules'!$B$6),1,0)</x:f>
        <x:v>0</x:v>
      </x:c>
    </x:row>
    <x:row r="57" ht="18" customHeight="1">
      <x:c r="A57" s="25" t="str">
        <x:v>EEZ_192</x:v>
      </x:c>
      <x:c r="B57" s="25" t="str">
        <x:v>Cuba</x:v>
      </x:c>
      <x:c r="C57" s="25" t="str">
        <x:v>LME_012</x:v>
      </x:c>
      <x:c r="D57" s="25" t="str">
        <x:v>Caribbean Sea</x:v>
      </x:c>
      <x:c r="E57" s="32" t="n">
        <x:v>352563.4221543121</x:v>
      </x:c>
      <x:c r="F57" s="32" t="n">
        <x:v>3262576.84767364</x:v>
      </x:c>
      <x:c r="G57" s="32" t="n">
        <x:v>294911.29173012835</x:v>
      </x:c>
      <x:c r="H57" s="34" t="n">
        <x:f>G57/E57</x:f>
        <x:v>0.8364772781251533</x:v>
      </x:c>
      <x:c r="I57" s="34" t="n">
        <x:f>G57/F57</x:f>
        <x:v>0.0903921364918693</x:v>
      </x:c>
      <x:c r="J57" s="33" t="n">
        <x:f>E57/F57</x:f>
        <x:v>0.1080628713483654</x:v>
      </x:c>
      <x:c r="K57" s="25" t="b">
        <x:f>I57&gt;='Selection Rules'!$B$5</x:f>
        <x:v>0</x:v>
      </x:c>
      <x:c r="L57" s="25" t="n">
        <x:f>IF(AND(K57,J57&gt;='Selection Rules'!$B$6),1,0)</x:f>
        <x:v>0</x:v>
      </x:c>
      <x:c r="M57" s="25" t="n">
        <x:f>IF(AND(K57,J57&gt;='Selection Rules'!$B$7,J57&lt;'Selection Rules'!$B$6),1,0)</x:f>
        <x:v>0</x:v>
      </x:c>
    </x:row>
    <x:row r="58" ht="18" customHeight="1">
      <x:c r="A58" s="25" t="str">
        <x:v>EEZ_197</x:v>
      </x:c>
      <x:c r="B58" s="25" t="str">
        <x:v>Cyprus (North)</x:v>
      </x:c>
      <x:c r="C58" s="25" t="str">
        <x:v>LME_026</x:v>
      </x:c>
      <x:c r="D58" s="25" t="str">
        <x:v>Mediterranean Sea</x:v>
      </x:c>
      <x:c r="E58" s="32" t="n">
        <x:v>17555.247741041076</x:v>
      </x:c>
      <x:c r="F58" s="32" t="n">
        <x:v>2527801.206996367</x:v>
      </x:c>
      <x:c r="G58" s="32" t="n">
        <x:v>17474.78948393912</x:v>
      </x:c>
      <x:c r="H58" s="34" t="n">
        <x:f>G58/E58</x:f>
        <x:v>0.9954168543623648</x:v>
      </x:c>
      <x:c r="I58" s="34" t="n">
        <x:f>G58/F58</x:f>
        <x:v>0.0069130394572061125</x:v>
      </x:c>
      <x:c r="J58" s="33" t="n">
        <x:f>E58/F58</x:f>
        <x:v>0.006944868802361604</x:v>
      </x:c>
      <x:c r="K58" s="25" t="b">
        <x:f>I58&gt;='Selection Rules'!$B$5</x:f>
        <x:v>0</x:v>
      </x:c>
      <x:c r="L58" s="25" t="n">
        <x:f>IF(AND(K58,J58&gt;='Selection Rules'!$B$6),1,0)</x:f>
        <x:v>0</x:v>
      </x:c>
      <x:c r="M58" s="25" t="n">
        <x:f>IF(AND(K58,J58&gt;='Selection Rules'!$B$7,J58&lt;'Selection Rules'!$B$6),1,0)</x:f>
        <x:v>0</x:v>
      </x:c>
    </x:row>
    <x:row r="59" ht="18" customHeight="1">
      <x:c r="A59" s="25" t="str">
        <x:v>EEZ_198</x:v>
      </x:c>
      <x:c r="B59" s="25" t="str">
        <x:v>Cyprus (South)</x:v>
      </x:c>
      <x:c r="C59" s="25" t="str">
        <x:v>LME_026</x:v>
      </x:c>
      <x:c r="D59" s="25" t="str">
        <x:v>Mediterranean Sea</x:v>
      </x:c>
      <x:c r="E59" s="32" t="n">
        <x:v>80948.3455476028</x:v>
      </x:c>
      <x:c r="F59" s="32" t="n">
        <x:v>2527801.206996367</x:v>
      </x:c>
      <x:c r="G59" s="32" t="n">
        <x:v>80803.57254860135</x:v>
      </x:c>
      <x:c r="H59" s="34" t="n">
        <x:f>G59/E59</x:f>
        <x:v>0.9982115385061661</x:v>
      </x:c>
      <x:c r="I59" s="34" t="n">
        <x:f>G59/F59</x:f>
        <x:v>0.0319659521978848</x:v>
      </x:c>
      <x:c r="J59" s="33" t="n">
        <x:f>E59/F59</x:f>
        <x:v>0.03202322450181469</x:v>
      </x:c>
      <x:c r="K59" s="25" t="b">
        <x:f>I59&gt;='Selection Rules'!$B$5</x:f>
        <x:v>0</x:v>
      </x:c>
      <x:c r="L59" s="25" t="n">
        <x:f>IF(AND(K59,J59&gt;='Selection Rules'!$B$6),1,0)</x:f>
        <x:v>0</x:v>
      </x:c>
      <x:c r="M59" s="25" t="n">
        <x:f>IF(AND(K59,J59&gt;='Selection Rules'!$B$7,J59&lt;'Selection Rules'!$B$6),1,0)</x:f>
        <x:v>0</x:v>
      </x:c>
    </x:row>
    <x:row r="60" ht="18" customHeight="1">
      <x:c r="A60" s="25" t="str">
        <x:v>EEZ_204</x:v>
      </x:c>
      <x:c r="B60" s="25" t="str">
        <x:v>Benin</x:v>
      </x:c>
      <x:c r="C60" s="25" t="str">
        <x:v>LME_028</x:v>
      </x:c>
      <x:c r="D60" s="25" t="str">
        <x:v>Guinea Current</x:v>
      </x:c>
      <x:c r="E60" s="32" t="n">
        <x:v>35693.59622507248</x:v>
      </x:c>
      <x:c r="F60" s="32" t="n">
        <x:v>1918690.5432233866</x:v>
      </x:c>
      <x:c r="G60" s="32" t="n">
        <x:v>35439.778364044076</x:v>
      </x:c>
      <x:c r="H60" s="34" t="n">
        <x:f>G60/E60</x:f>
        <x:v>0.9928889804370535</x:v>
      </x:c>
      <x:c r="I60" s="34" t="n">
        <x:f>G60/F60</x:f>
        <x:v>0.018470815155270166</x:v>
      </x:c>
      <x:c r="J60" s="33" t="n">
        <x:f>E60/F60</x:f>
        <x:v>0.01860310217879507</x:v>
      </x:c>
      <x:c r="K60" s="25" t="b">
        <x:f>I60&gt;='Selection Rules'!$B$5</x:f>
        <x:v>0</x:v>
      </x:c>
      <x:c r="L60" s="25" t="n">
        <x:f>IF(AND(K60,J60&gt;='Selection Rules'!$B$6),1,0)</x:f>
        <x:v>0</x:v>
      </x:c>
      <x:c r="M60" s="25" t="n">
        <x:f>IF(AND(K60,J60&gt;='Selection Rules'!$B$7,J60&lt;'Selection Rules'!$B$6),1,0)</x:f>
        <x:v>0</x:v>
      </x:c>
    </x:row>
    <x:row r="61" ht="18" customHeight="1">
      <x:c r="A61" s="25" t="str">
        <x:v>EEZ_212</x:v>
      </x:c>
      <x:c r="B61" s="25" t="str">
        <x:v>Dominica</x:v>
      </x:c>
      <x:c r="C61" s="25" t="str">
        <x:v>LME_012</x:v>
      </x:c>
      <x:c r="D61" s="25" t="str">
        <x:v>Caribbean Sea</x:v>
      </x:c>
      <x:c r="E61" s="32" t="n">
        <x:v>28621.6644516181</x:v>
      </x:c>
      <x:c r="F61" s="32" t="n">
        <x:v>3262576.84767364</x:v>
      </x:c>
      <x:c r="G61" s="32" t="n">
        <x:v>15849.358869789028</x:v>
      </x:c>
      <x:c r="H61" s="34" t="n">
        <x:f>G61/E61</x:f>
        <x:v>0.5537539193983877</x:v>
      </x:c>
      <x:c r="I61" s="34" t="n">
        <x:f>G61/F61</x:f>
        <x:v>0.004857926605189488</x:v>
      </x:c>
      <x:c r="J61" s="33" t="n">
        <x:f>E61/F61</x:f>
        <x:v>0.008772717329869669</x:v>
      </x:c>
      <x:c r="K61" s="25" t="b">
        <x:f>I61&gt;='Selection Rules'!$B$5</x:f>
        <x:v>0</x:v>
      </x:c>
      <x:c r="L61" s="25" t="n">
        <x:f>IF(AND(K61,J61&gt;='Selection Rules'!$B$6),1,0)</x:f>
        <x:v>0</x:v>
      </x:c>
      <x:c r="M61" s="25" t="n">
        <x:f>IF(AND(K61,J61&gt;='Selection Rules'!$B$7,J61&lt;'Selection Rules'!$B$6),1,0)</x:f>
        <x:v>0</x:v>
      </x:c>
    </x:row>
    <x:row r="62" ht="18" customHeight="1">
      <x:c r="A62" s="25" t="str">
        <x:v>EEZ_214</x:v>
      </x:c>
      <x:c r="B62" s="25" t="str">
        <x:v>Dominican Republic</x:v>
      </x:c>
      <x:c r="C62" s="25" t="str">
        <x:v>LME_012</x:v>
      </x:c>
      <x:c r="D62" s="25" t="str">
        <x:v>Caribbean Sea</x:v>
      </x:c>
      <x:c r="E62" s="32" t="n">
        <x:v>377566.62882686494</x:v>
      </x:c>
      <x:c r="F62" s="32" t="n">
        <x:v>3262576.84767364</x:v>
      </x:c>
      <x:c r="G62" s="32" t="n">
        <x:v>232051.7406143485</x:v>
      </x:c>
      <x:c r="H62" s="34" t="n">
        <x:f>G62/E62</x:f>
        <x:v>0.614598120960412</x:v>
      </x:c>
      <x:c r="I62" s="34" t="n">
        <x:f>G62/F62</x:f>
        <x:v>0.07112529495812843</x:v>
      </x:c>
      <x:c r="J62" s="33" t="n">
        <x:f>E62/F62</x:f>
        <x:v>0.11572650896976923</x:v>
      </x:c>
      <x:c r="K62" s="25" t="b">
        <x:f>I62&gt;='Selection Rules'!$B$5</x:f>
        <x:v>0</x:v>
      </x:c>
      <x:c r="L62" s="25" t="n">
        <x:f>IF(AND(K62,J62&gt;='Selection Rules'!$B$6),1,0)</x:f>
        <x:v>0</x:v>
      </x:c>
      <x:c r="M62" s="25" t="n">
        <x:f>IF(AND(K62,J62&gt;='Selection Rules'!$B$7,J62&lt;'Selection Rules'!$B$6),1,0)</x:f>
        <x:v>0</x:v>
      </x:c>
    </x:row>
    <x:row r="63" ht="18" customHeight="1">
      <x:c r="A63" s="25" t="str">
        <x:v>EEZ_218</x:v>
      </x:c>
      <x:c r="B63" s="25" t="str">
        <x:v>Ecuador (mainland)</x:v>
      </x:c>
      <x:c r="C63" s="25" t="str">
        <x:v>LME_011</x:v>
      </x:c>
      <x:c r="D63" s="25" t="str">
        <x:v>Pacific Central-American Coastal</x:v>
      </x:c>
      <x:c r="E63" s="32" t="n">
        <x:v>234368.6690185131</x:v>
      </x:c>
      <x:c r="F63" s="32" t="n">
        <x:v>1981662.465291764</x:v>
      </x:c>
      <x:c r="G63" s="32" t="n">
        <x:v>138902.81774784098</x:v>
      </x:c>
      <x:c r="H63" s="34" t="n">
        <x:f>G63/E63</x:f>
        <x:v>0.5926680316508895</x:v>
      </x:c>
      <x:c r="I63" s="34" t="n">
        <x:f>G63/F63</x:f>
        <x:v>0.07009408523433382</x:v>
      </x:c>
      <x:c r="J63" s="33" t="n">
        <x:f>E63/F63</x:f>
        <x:v>0.1182687128223961</x:v>
      </x:c>
      <x:c r="K63" s="25" t="b">
        <x:f>I63&gt;='Selection Rules'!$B$5</x:f>
        <x:v>0</x:v>
      </x:c>
      <x:c r="L63" s="25" t="n">
        <x:f>IF(AND(K63,J63&gt;='Selection Rules'!$B$6),1,0)</x:f>
        <x:v>0</x:v>
      </x:c>
      <x:c r="M63" s="25" t="n">
        <x:f>IF(AND(K63,J63&gt;='Selection Rules'!$B$7,J63&lt;'Selection Rules'!$B$6),1,0)</x:f>
        <x:v>0</x:v>
      </x:c>
    </x:row>
    <x:row r="64" ht="18" customHeight="1">
      <x:c r="A64" s="25" t="str">
        <x:v>EEZ_222</x:v>
      </x:c>
      <x:c r="B64" s="25" t="str">
        <x:v>El Salvador</x:v>
      </x:c>
      <x:c r="C64" s="25" t="str">
        <x:v>LME_011</x:v>
      </x:c>
      <x:c r="D64" s="25" t="str">
        <x:v>Pacific Central-American Coastal</x:v>
      </x:c>
      <x:c r="E64" s="32" t="n">
        <x:v>94248.68859363357</x:v>
      </x:c>
      <x:c r="F64" s="32" t="n">
        <x:v>1981662.465291764</x:v>
      </x:c>
      <x:c r="G64" s="32" t="n">
        <x:v>88848.93824858099</x:v>
      </x:c>
      <x:c r="H64" s="34" t="n">
        <x:f>G64/E64</x:f>
        <x:v>0.9427074219744918</x:v>
      </x:c>
      <x:c r="I64" s="34" t="n">
        <x:f>G64/F64</x:f>
        <x:v>0.044835555905581324</x:v>
      </x:c>
      <x:c r="J64" s="33" t="n">
        <x:f>E64/F64</x:f>
        <x:v>0.04756041467423019</x:v>
      </x:c>
      <x:c r="K64" s="25" t="b">
        <x:f>I64&gt;='Selection Rules'!$B$5</x:f>
        <x:v>0</x:v>
      </x:c>
      <x:c r="L64" s="25" t="n">
        <x:f>IF(AND(K64,J64&gt;='Selection Rules'!$B$6),1,0)</x:f>
        <x:v>0</x:v>
      </x:c>
      <x:c r="M64" s="25" t="n">
        <x:f>IF(AND(K64,J64&gt;='Selection Rules'!$B$7,J64&lt;'Selection Rules'!$B$6),1,0)</x:f>
        <x:v>0</x:v>
      </x:c>
    </x:row>
    <x:row r="65" ht="18" customHeight="1">
      <x:c r="A65" s="25" t="str">
        <x:v>EEZ_226</x:v>
      </x:c>
      <x:c r="B65" s="25" t="str">
        <x:v>Equatorial Guinea</x:v>
      </x:c>
      <x:c r="C65" s="25" t="str">
        <x:v>LME_028</x:v>
      </x:c>
      <x:c r="D65" s="25" t="str">
        <x:v>Guinea Current</x:v>
      </x:c>
      <x:c r="E65" s="32" t="n">
        <x:v>302959.3278481262</x:v>
      </x:c>
      <x:c r="F65" s="32" t="n">
        <x:v>1918690.5432233866</x:v>
      </x:c>
      <x:c r="G65" s="32" t="n">
        <x:v>79558.89955054523</x:v>
      </x:c>
      <x:c r="H65" s="34" t="n">
        <x:f>G65/E65</x:f>
        <x:v>0.2626058755663341</x:v>
      </x:c>
      <x:c r="I65" s="34" t="n">
        <x:f>G65/F65</x:f>
        <x:v>0.04146520648237878</x:v>
      </x:c>
      <x:c r="J65" s="33" t="n">
        <x:f>E65/F65</x:f>
        <x:v>0.15789900508872923</x:v>
      </x:c>
      <x:c r="K65" s="25" t="b">
        <x:f>I65&gt;='Selection Rules'!$B$5</x:f>
        <x:v>0</x:v>
      </x:c>
      <x:c r="L65" s="25" t="n">
        <x:f>IF(AND(K65,J65&gt;='Selection Rules'!$B$6),1,0)</x:f>
        <x:v>0</x:v>
      </x:c>
      <x:c r="M65" s="25" t="n">
        <x:f>IF(AND(K65,J65&gt;='Selection Rules'!$B$7,J65&lt;'Selection Rules'!$B$6),1,0)</x:f>
        <x:v>0</x:v>
      </x:c>
    </x:row>
    <x:row r="66" ht="18" customHeight="1">
      <x:c r="A66" s="25" t="str">
        <x:v>EEZ_233</x:v>
      </x:c>
      <x:c r="B66" s="25" t="str">
        <x:v>Estonia</x:v>
      </x:c>
      <x:c r="C66" s="25" t="str">
        <x:v>LME_023</x:v>
      </x:c>
      <x:c r="D66" s="25" t="str">
        <x:v>Baltic Sea</x:v>
      </x:c>
      <x:c r="E66" s="32" t="n">
        <x:v>36339.615107312</x:v>
      </x:c>
      <x:c r="F66" s="32" t="n">
        <x:v>396444.90371621336</x:v>
      </x:c>
      <x:c r="G66" s="32" t="n">
        <x:v>35687.41928133159</x:v>
      </x:c>
      <x:c r="H66" s="34" t="n">
        <x:f>G66/E66</x:f>
        <x:v>0.9820527591155147</x:v>
      </x:c>
      <x:c r="I66" s="34" t="n">
        <x:f>G66/F66</x:f>
        <x:v>0.09001861027043917</x:v>
      </x:c>
      <x:c r="J66" s="33" t="n">
        <x:f>E66/F66</x:f>
        <x:v>0.09166372115436484</x:v>
      </x:c>
      <x:c r="K66" s="25" t="b">
        <x:f>I66&gt;='Selection Rules'!$B$5</x:f>
        <x:v>0</x:v>
      </x:c>
      <x:c r="L66" s="25" t="n">
        <x:f>IF(AND(K66,J66&gt;='Selection Rules'!$B$6),1,0)</x:f>
        <x:v>0</x:v>
      </x:c>
      <x:c r="M66" s="25" t="n">
        <x:f>IF(AND(K66,J66&gt;='Selection Rules'!$B$7,J66&lt;'Selection Rules'!$B$6),1,0)</x:f>
        <x:v>0</x:v>
      </x:c>
    </x:row>
    <x:row r="67" ht="18" customHeight="1">
      <x:c r="A67" s="25" t="str">
        <x:v>EEZ_234</x:v>
      </x:c>
      <x:c r="B67" s="25" t="str">
        <x:v>Faeroe Isl. (Denmark)</x:v>
      </x:c>
      <x:c r="C67" s="25" t="str">
        <x:v>LME_021</x:v>
      </x:c>
      <x:c r="D67" s="25" t="str">
        <x:v>Norwegian Sea</x:v>
      </x:c>
      <x:c r="E67" s="32" t="n">
        <x:v>272076.4346233961</x:v>
      </x:c>
      <x:c r="F67" s="32" t="n">
        <x:v>1060118.1873210357</x:v>
      </x:c>
      <x:c r="G67" s="32" t="n">
        <x:v>94933.04425191596</x:v>
      </x:c>
      <x:c r="H67" s="34" t="n">
        <x:f>G67/E67</x:f>
        <x:v>0.34892049501942635</x:v>
      </x:c>
      <x:c r="I67" s="34" t="n">
        <x:f>G67/F67</x:f>
        <x:v>0.08954949116741016</x:v>
      </x:c>
      <x:c r="J67" s="33" t="n">
        <x:f>E67/F67</x:f>
        <x:v>0.25664726619863487</x:v>
      </x:c>
      <x:c r="K67" s="25" t="b">
        <x:f>I67&gt;='Selection Rules'!$B$5</x:f>
        <x:v>0</x:v>
      </x:c>
      <x:c r="L67" s="25" t="n">
        <x:f>IF(AND(K67,J67&gt;='Selection Rules'!$B$6),1,0)</x:f>
        <x:v>0</x:v>
      </x:c>
      <x:c r="M67" s="25" t="n">
        <x:f>IF(AND(K67,J67&gt;='Selection Rules'!$B$7,J67&lt;'Selection Rules'!$B$6),1,0)</x:f>
        <x:v>0</x:v>
      </x:c>
    </x:row>
    <x:row r="68" ht="18" customHeight="1">
      <x:c r="A68" s="25" t="str">
        <x:v>EEZ_234</x:v>
      </x:c>
      <x:c r="B68" s="25" t="str">
        <x:v>Faeroe Isl. (Denmark)</x:v>
      </x:c>
      <x:c r="C68" s="25" t="str">
        <x:v>LME_022</x:v>
      </x:c>
      <x:c r="D68" s="25" t="str">
        <x:v>North Sea</x:v>
      </x:c>
      <x:c r="E68" s="32" t="n">
        <x:v>272076.4346233961</x:v>
      </x:c>
      <x:c r="F68" s="32" t="n">
        <x:v>696532.8905595425</x:v>
      </x:c>
      <x:c r="G68" s="32" t="n">
        <x:v>9684.77154168385</x:v>
      </x:c>
      <x:c r="H68" s="34" t="n">
        <x:f>G68/E68</x:f>
        <x:v>0.03559577497069659</x:v>
      </x:c>
      <x:c r="I68" s="34" t="n">
        <x:f>G68/F68</x:f>
        <x:v>0.013904255883600598</x:v>
      </x:c>
      <x:c r="J68" s="33" t="n">
        <x:f>E68/F68</x:f>
        <x:v>0.3906153439571679</x:v>
      </x:c>
      <x:c r="K68" s="25" t="b">
        <x:f>I68&gt;='Selection Rules'!$B$5</x:f>
        <x:v>0</x:v>
      </x:c>
      <x:c r="L68" s="25" t="n">
        <x:f>IF(AND(K68,J68&gt;='Selection Rules'!$B$6),1,0)</x:f>
        <x:v>0</x:v>
      </x:c>
      <x:c r="M68" s="25" t="n">
        <x:f>IF(AND(K68,J68&gt;='Selection Rules'!$B$7,J68&lt;'Selection Rules'!$B$6),1,0)</x:f>
        <x:v>0</x:v>
      </x:c>
    </x:row>
    <x:row r="69" ht="18" customHeight="1">
      <x:c r="A69" s="25" t="str">
        <x:v>EEZ_234</x:v>
      </x:c>
      <x:c r="B69" s="25" t="str">
        <x:v>Faeroe Isl. (Denmark)</x:v>
      </x:c>
      <x:c r="C69" s="25" t="str">
        <x:v>LME_059</x:v>
      </x:c>
      <x:c r="D69" s="25" t="str">
        <x:v>Iceland Shelf and Sea</x:v>
      </x:c>
      <x:c r="E69" s="32" t="n">
        <x:v>272076.4346233961</x:v>
      </x:c>
      <x:c r="F69" s="32" t="n">
        <x:v>480787.1636455053</x:v>
      </x:c>
      <x:c r="G69" s="32" t="n">
        <x:v>25211.41277169169</x:v>
      </x:c>
      <x:c r="H69" s="34" t="n">
        <x:f>G69/E69</x:f>
        <x:v>0.09266297835234767</x:v>
      </x:c>
      <x:c r="I69" s="34" t="n">
        <x:f>G69/F69</x:f>
        <x:v>0.05243778261576177</x:v>
      </x:c>
      <x:c r="J69" s="33" t="n">
        <x:f>E69/F69</x:f>
        <x:v>0.5658978758093547</x:v>
      </x:c>
      <x:c r="K69" s="25" t="b">
        <x:f>I69&gt;='Selection Rules'!$B$5</x:f>
        <x:v>0</x:v>
      </x:c>
      <x:c r="L69" s="25" t="n">
        <x:f>IF(AND(K69,J69&gt;='Selection Rules'!$B$6),1,0)</x:f>
        <x:v>0</x:v>
      </x:c>
      <x:c r="M69" s="25" t="n">
        <x:f>IF(AND(K69,J69&gt;='Selection Rules'!$B$7,J69&lt;'Selection Rules'!$B$6),1,0)</x:f>
        <x:v>0</x:v>
      </x:c>
    </x:row>
    <x:row r="70" ht="18" customHeight="1">
      <x:c r="A70" s="25" t="str">
        <x:v>EEZ_234</x:v>
      </x:c>
      <x:c r="B70" s="25" t="str">
        <x:v>Faeroe Isl. (Denmark)</x:v>
      </x:c>
      <x:c r="C70" s="25" t="str">
        <x:v>LME_060</x:v>
      </x:c>
      <x:c r="D70" s="25" t="str">
        <x:v>Faroe Plateau</x:v>
      </x:c>
      <x:c r="E70" s="32" t="n">
        <x:v>272076.4346233961</x:v>
      </x:c>
      <x:c r="F70" s="32" t="n">
        <x:v>104186.75713574768</x:v>
      </x:c>
      <x:c r="G70" s="32" t="n">
        <x:v>102961.79109181772</x:v>
      </x:c>
      <x:c r="H70" s="34" t="n">
        <x:f>G70/E70</x:f>
        <x:v>0.37842965427834946</x:v>
      </x:c>
      <x:c r="I70" s="34" t="n">
        <x:f>G70/F70</x:f>
        <x:v>0.9882425936116437</x:v>
      </x:c>
      <x:c r="J70" s="33" t="n">
        <x:f>E70/F70</x:f>
        <x:v>2.611430109768178</x:v>
      </x:c>
      <x:c r="K70" s="25" t="b">
        <x:f>I70&gt;='Selection Rules'!$B$5</x:f>
        <x:v>1</x:v>
      </x:c>
      <x:c r="L70" s="25" t="n">
        <x:f>IF(AND(K70,J70&gt;='Selection Rules'!$B$6),1,0)</x:f>
        <x:v>1</x:v>
      </x:c>
      <x:c r="M70" s="25" t="n">
        <x:f>IF(AND(K70,J70&gt;='Selection Rules'!$B$7,J70&lt;'Selection Rules'!$B$6),1,0)</x:f>
        <x:v>0</x:v>
      </x:c>
    </x:row>
    <x:row r="71" ht="18" customHeight="1">
      <x:c r="A71" s="25" t="str">
        <x:v>EEZ_238</x:v>
      </x:c>
      <x:c r="B71" s="25" t="str">
        <x:v>Falkland Isl. (UK)</x:v>
      </x:c>
      <x:c r="C71" s="25" t="str">
        <x:v>LME_014</x:v>
      </x:c>
      <x:c r="D71" s="25" t="str">
        <x:v>Patagonian Shelf</x:v>
      </x:c>
      <x:c r="E71" s="32" t="n">
        <x:v>550413.2949961914</x:v>
      </x:c>
      <x:c r="F71" s="32" t="n">
        <x:v>1170311.112854071</x:v>
      </x:c>
      <x:c r="G71" s="32" t="n">
        <x:v>234808.65587391448</x:v>
      </x:c>
      <x:c r="H71" s="34" t="n">
        <x:f>G71/E71</x:f>
        <x:v>0.42660425903327653</x:v>
      </x:c>
      <x:c r="I71" s="34" t="n">
        <x:f>G71/F71</x:f>
        <x:v>0.20063780758372868</x:v>
      </x:c>
      <x:c r="J71" s="33" t="n">
        <x:f>E71/F71</x:f>
        <x:v>0.47031365331042857</x:v>
      </x:c>
      <x:c r="K71" s="25" t="b">
        <x:f>I71&gt;='Selection Rules'!$B$5</x:f>
        <x:v>0</x:v>
      </x:c>
      <x:c r="L71" s="25" t="n">
        <x:f>IF(AND(K71,J71&gt;='Selection Rules'!$B$6),1,0)</x:f>
        <x:v>0</x:v>
      </x:c>
      <x:c r="M71" s="25" t="n">
        <x:f>IF(AND(K71,J71&gt;='Selection Rules'!$B$7,J71&lt;'Selection Rules'!$B$6),1,0)</x:f>
        <x:v>0</x:v>
      </x:c>
    </x:row>
    <x:row r="72" ht="18" customHeight="1">
      <x:c r="A72" s="25" t="str">
        <x:v>EEZ_246</x:v>
      </x:c>
      <x:c r="B72" s="25" t="str">
        <x:v>Finland</x:v>
      </x:c>
      <x:c r="C72" s="25" t="str">
        <x:v>LME_023</x:v>
      </x:c>
      <x:c r="D72" s="25" t="str">
        <x:v>Baltic Sea</x:v>
      </x:c>
      <x:c r="E72" s="32" t="n">
        <x:v>84203.40825310622</x:v>
      </x:c>
      <x:c r="F72" s="32" t="n">
        <x:v>396444.90371621336</x:v>
      </x:c>
      <x:c r="G72" s="32" t="n">
        <x:v>82533.72569687314</x:v>
      </x:c>
      <x:c r="H72" s="34" t="n">
        <x:f>G72/E72</x:f>
        <x:v>0.9801708435457364</x:v>
      </x:c>
      <x:c r="I72" s="34" t="n">
        <x:f>G72/F72</x:f>
        <x:v>0.20818460503140468</x:v>
      </x:c>
      <x:c r="J72" s="33" t="n">
        <x:f>E72/F72</x:f>
        <x:v>0.21239624337151633</x:v>
      </x:c>
      <x:c r="K72" s="25" t="b">
        <x:f>I72&gt;='Selection Rules'!$B$5</x:f>
        <x:v>0</x:v>
      </x:c>
      <x:c r="L72" s="25" t="n">
        <x:f>IF(AND(K72,J72&gt;='Selection Rules'!$B$6),1,0)</x:f>
        <x:v>0</x:v>
      </x:c>
      <x:c r="M72" s="25" t="n">
        <x:f>IF(AND(K72,J72&gt;='Selection Rules'!$B$7,J72&lt;'Selection Rules'!$B$6),1,0)</x:f>
        <x:v>0</x:v>
      </x:c>
    </x:row>
    <x:row r="73" ht="18" customHeight="1">
      <x:c r="A73" s="25" t="str">
        <x:v>EEZ_251</x:v>
      </x:c>
      <x:c r="B73" s="25" t="str">
        <x:v>Mozambique Channel Isl. (France)</x:v>
      </x:c>
      <x:c r="C73" s="25" t="str">
        <x:v>LME_030</x:v>
      </x:c>
      <x:c r="D73" s="25" t="str">
        <x:v>Agulhas Current</x:v>
      </x:c>
      <x:c r="E73" s="32" t="n">
        <x:v>309792.82429001847</x:v>
      </x:c>
      <x:c r="F73" s="32" t="n">
        <x:v>2626846.36963807</x:v>
      </x:c>
      <x:c r="G73" s="32" t="n">
        <x:v>309792.82429001824</x:v>
      </x:c>
      <x:c r="H73" s="34" t="n">
        <x:f>G73/E73</x:f>
        <x:v>0.9999999999999992</x:v>
      </x:c>
      <x:c r="I73" s="34" t="n">
        <x:f>G73/F73</x:f>
        <x:v>0.11793336217553593</x:v>
      </x:c>
      <x:c r="J73" s="33" t="n">
        <x:f>E73/F73</x:f>
        <x:v>0.11793336217553602</x:v>
      </x:c>
      <x:c r="K73" s="25" t="b">
        <x:f>I73&gt;='Selection Rules'!$B$5</x:f>
        <x:v>0</x:v>
      </x:c>
      <x:c r="L73" s="25" t="n">
        <x:f>IF(AND(K73,J73&gt;='Selection Rules'!$B$6),1,0)</x:f>
        <x:v>0</x:v>
      </x:c>
      <x:c r="M73" s="25" t="n">
        <x:f>IF(AND(K73,J73&gt;='Selection Rules'!$B$7,J73&lt;'Selection Rules'!$B$6),1,0)</x:f>
        <x:v>0</x:v>
      </x:c>
    </x:row>
    <x:row r="74" ht="18" customHeight="1">
      <x:c r="A74" s="25" t="str">
        <x:v>EEZ_254</x:v>
      </x:c>
      <x:c r="B74" s="25" t="str">
        <x:v>French Guiana</x:v>
      </x:c>
      <x:c r="C74" s="25" t="str">
        <x:v>LME_017</x:v>
      </x:c>
      <x:c r="D74" s="25" t="str">
        <x:v>North Brazil Shelf</x:v>
      </x:c>
      <x:c r="E74" s="32" t="n">
        <x:v>131176.9272345226</x:v>
      </x:c>
      <x:c r="F74" s="32" t="n">
        <x:v>1054826.778598855</x:v>
      </x:c>
      <x:c r="G74" s="32" t="n">
        <x:v>117681.16436888558</x:v>
      </x:c>
      <x:c r="H74" s="34" t="n">
        <x:f>G74/E74</x:f>
        <x:v>0.8971178609672048</x:v>
      </x:c>
      <x:c r="I74" s="34" t="n">
        <x:f>G74/F74</x:f>
        <x:v>0.11156444523071697</x:v>
      </x:c>
      <x:c r="J74" s="33" t="n">
        <x:f>E74/F74</x:f>
        <x:v>0.12435873822692216</x:v>
      </x:c>
      <x:c r="K74" s="25" t="b">
        <x:f>I74&gt;='Selection Rules'!$B$5</x:f>
        <x:v>0</x:v>
      </x:c>
      <x:c r="L74" s="25" t="n">
        <x:f>IF(AND(K74,J74&gt;='Selection Rules'!$B$6),1,0)</x:f>
        <x:v>0</x:v>
      </x:c>
      <x:c r="M74" s="25" t="n">
        <x:f>IF(AND(K74,J74&gt;='Selection Rules'!$B$7,J74&lt;'Selection Rules'!$B$6),1,0)</x:f>
        <x:v>0</x:v>
      </x:c>
    </x:row>
    <x:row r="75" ht="18" customHeight="1">
      <x:c r="A75" s="25" t="str">
        <x:v>EEZ_262</x:v>
      </x:c>
      <x:c r="B75" s="25" t="str">
        <x:v>Djibouti</x:v>
      </x:c>
      <x:c r="C75" s="25" t="str">
        <x:v>LME_032</x:v>
      </x:c>
      <x:c r="D75" s="25" t="str">
        <x:v>Arabian Sea</x:v>
      </x:c>
      <x:c r="E75" s="32" t="n">
        <x:v>7601.555570830089</x:v>
      </x:c>
      <x:c r="F75" s="32" t="n">
        <x:v>3931902.1047515674</x:v>
      </x:c>
      <x:c r="G75" s="32" t="n">
        <x:v>6915.702716944711</x:v>
      </x:c>
      <x:c r="H75" s="34" t="n">
        <x:f>G75/E75</x:f>
        <x:v>0.9097746707901153</x:v>
      </x:c>
      <x:c r="I75" s="34" t="n">
        <x:f>G75/F75</x:f>
        <x:v>0.001758869507098695</x:v>
      </x:c>
      <x:c r="J75" s="33" t="n">
        <x:f>E75/F75</x:f>
        <x:v>0.001933302347900237</x:v>
      </x:c>
      <x:c r="K75" s="25" t="b">
        <x:f>I75&gt;='Selection Rules'!$B$5</x:f>
        <x:v>0</x:v>
      </x:c>
      <x:c r="L75" s="25" t="n">
        <x:f>IF(AND(K75,J75&gt;='Selection Rules'!$B$6),1,0)</x:f>
        <x:v>0</x:v>
      </x:c>
      <x:c r="M75" s="25" t="n">
        <x:f>IF(AND(K75,J75&gt;='Selection Rules'!$B$7,J75&lt;'Selection Rules'!$B$6),1,0)</x:f>
        <x:v>0</x:v>
      </x:c>
    </x:row>
    <x:row r="76" ht="18" customHeight="1">
      <x:c r="A76" s="25" t="str">
        <x:v>EEZ_262</x:v>
      </x:c>
      <x:c r="B76" s="25" t="str">
        <x:v>Djibouti</x:v>
      </x:c>
      <x:c r="C76" s="25" t="str">
        <x:v>LME_033</x:v>
      </x:c>
      <x:c r="D76" s="25" t="str">
        <x:v>Red Sea</x:v>
      </x:c>
      <x:c r="E76" s="32" t="n">
        <x:v>7601.555570830089</x:v>
      </x:c>
      <x:c r="F76" s="32" t="n">
        <x:v>460970.08083065716</x:v>
      </x:c>
      <x:c r="G76" s="32" t="n">
        <x:v>489.52123747776164</x:v>
      </x:c>
      <x:c r="H76" s="34" t="n">
        <x:f>G76/E76</x:f>
        <x:v>0.06439750823584468</x:v>
      </x:c>
      <x:c r="I76" s="34" t="n">
        <x:f>G76/F76</x:f>
        <x:v>0.0010619371144340996</x:v>
      </x:c>
      <x:c r="J76" s="33" t="n">
        <x:f>E76/F76</x:f>
        <x:v>0.016490344790126652</x:v>
      </x:c>
      <x:c r="K76" s="25" t="b">
        <x:f>I76&gt;='Selection Rules'!$B$5</x:f>
        <x:v>0</x:v>
      </x:c>
      <x:c r="L76" s="25" t="n">
        <x:f>IF(AND(K76,J76&gt;='Selection Rules'!$B$6),1,0)</x:f>
        <x:v>0</x:v>
      </x:c>
      <x:c r="M76" s="25" t="n">
        <x:f>IF(AND(K76,J76&gt;='Selection Rules'!$B$7,J76&lt;'Selection Rules'!$B$6),1,0)</x:f>
        <x:v>0</x:v>
      </x:c>
    </x:row>
    <x:row r="77" ht="18" customHeight="1">
      <x:c r="A77" s="25" t="str">
        <x:v>EEZ_266</x:v>
      </x:c>
      <x:c r="B77" s="25" t="str">
        <x:v>Gabon</x:v>
      </x:c>
      <x:c r="C77" s="25" t="str">
        <x:v>LME_028</x:v>
      </x:c>
      <x:c r="D77" s="25" t="str">
        <x:v>Guinea Current</x:v>
      </x:c>
      <x:c r="E77" s="32" t="n">
        <x:v>200070.47822587713</x:v>
      </x:c>
      <x:c r="F77" s="32" t="n">
        <x:v>1918690.5432233866</x:v>
      </x:c>
      <x:c r="G77" s="32" t="n">
        <x:v>196046.95356566543</x:v>
      </x:c>
      <x:c r="H77" s="34" t="n">
        <x:f>G77/E77</x:f>
        <x:v>0.9798894634736206</x:v>
      </x:c>
      <x:c r="I77" s="34" t="n">
        <x:f>G77/F77</x:f>
        <x:v>0.10217747424569464</x:v>
      </x:c>
      <x:c r="J77" s="33" t="n">
        <x:f>E77/F77</x:f>
        <x:v>0.10427449018941852</x:v>
      </x:c>
      <x:c r="K77" s="25" t="b">
        <x:f>I77&gt;='Selection Rules'!$B$5</x:f>
        <x:v>0</x:v>
      </x:c>
      <x:c r="L77" s="25" t="n">
        <x:f>IF(AND(K77,J77&gt;='Selection Rules'!$B$6),1,0)</x:f>
        <x:v>0</x:v>
      </x:c>
      <x:c r="M77" s="25" t="n">
        <x:f>IF(AND(K77,J77&gt;='Selection Rules'!$B$7,J77&lt;'Selection Rules'!$B$6),1,0)</x:f>
        <x:v>0</x:v>
      </x:c>
    </x:row>
    <x:row r="78" ht="18" customHeight="1">
      <x:c r="A78" s="25" t="str">
        <x:v>EEZ_268</x:v>
      </x:c>
      <x:c r="B78" s="25" t="str">
        <x:v>Georgia</x:v>
      </x:c>
      <x:c r="C78" s="25" t="str">
        <x:v>LME_062</x:v>
      </x:c>
      <x:c r="D78" s="25" t="str">
        <x:v>Black Sea</x:v>
      </x:c>
      <x:c r="E78" s="32" t="n">
        <x:v>22850.06585155267</x:v>
      </x:c>
      <x:c r="F78" s="32" t="n">
        <x:v>462205.2642152028</x:v>
      </x:c>
      <x:c r="G78" s="32" t="n">
        <x:v>22624.717493003325</x:v>
      </x:c>
      <x:c r="H78" s="34" t="n">
        <x:f>G78/E78</x:f>
        <x:v>0.990137955837268</x:v>
      </x:c>
      <x:c r="I78" s="34" t="n">
        <x:f>G78/F78</x:f>
        <x:v>0.04894950197380109</x:v>
      </x:c>
      <x:c r="J78" s="33" t="n">
        <x:f>E78/F78</x:f>
        <x:v>0.04943705236752491</x:v>
      </x:c>
      <x:c r="K78" s="25" t="b">
        <x:f>I78&gt;='Selection Rules'!$B$5</x:f>
        <x:v>0</x:v>
      </x:c>
      <x:c r="L78" s="25" t="n">
        <x:f>IF(AND(K78,J78&gt;='Selection Rules'!$B$6),1,0)</x:f>
        <x:v>0</x:v>
      </x:c>
      <x:c r="M78" s="25" t="n">
        <x:f>IF(AND(K78,J78&gt;='Selection Rules'!$B$7,J78&lt;'Selection Rules'!$B$6),1,0)</x:f>
        <x:v>0</x:v>
      </x:c>
    </x:row>
    <x:row r="79" ht="18" customHeight="1">
      <x:c r="A79" s="25" t="str">
        <x:v>EEZ_270</x:v>
      </x:c>
      <x:c r="B79" s="25" t="str">
        <x:v>Gambia</x:v>
      </x:c>
      <x:c r="C79" s="25" t="str">
        <x:v>LME_027</x:v>
      </x:c>
      <x:c r="D79" s="25" t="str">
        <x:v>Canary Current</x:v>
      </x:c>
      <x:c r="E79" s="32" t="n">
        <x:v>22854.919108268692</x:v>
      </x:c>
      <x:c r="F79" s="32" t="n">
        <x:v>1123299.8683993171</x:v>
      </x:c>
      <x:c r="G79" s="32" t="n">
        <x:v>22654.05603769782</x:v>
      </x:c>
      <x:c r="H79" s="34" t="n">
        <x:f>G79/E79</x:f>
        <x:v>0.9912113856269043</x:v>
      </x:c>
      <x:c r="I79" s="34" t="n">
        <x:f>G79/F79</x:f>
        <x:v>0.02016741626612977</x:v>
      </x:c>
      <x:c r="J79" s="33" t="n">
        <x:f>E79/F79</x:f>
        <x:v>0.02034623144827441</x:v>
      </x:c>
      <x:c r="K79" s="25" t="b">
        <x:f>I79&gt;='Selection Rules'!$B$5</x:f>
        <x:v>0</x:v>
      </x:c>
      <x:c r="L79" s="25" t="n">
        <x:f>IF(AND(K79,J79&gt;='Selection Rules'!$B$6),1,0)</x:f>
        <x:v>0</x:v>
      </x:c>
      <x:c r="M79" s="25" t="n">
        <x:f>IF(AND(K79,J79&gt;='Selection Rules'!$B$7,J79&lt;'Selection Rules'!$B$6),1,0)</x:f>
        <x:v>0</x:v>
      </x:c>
    </x:row>
    <x:row r="80" ht="18" customHeight="1">
      <x:c r="A80" s="25" t="str">
        <x:v>EEZ_274</x:v>
      </x:c>
      <x:c r="B80" s="25" t="str">
        <x:v>Gaza Strip</x:v>
      </x:c>
      <x:c r="C80" s="25" t="str">
        <x:v>LME_026</x:v>
      </x:c>
      <x:c r="D80" s="25" t="str">
        <x:v>Mediterranean Sea</x:v>
      </x:c>
      <x:c r="E80" s="32" t="n">
        <x:v>2336.6988125930247</x:v>
      </x:c>
      <x:c r="F80" s="32" t="n">
        <x:v>2527801.206996367</x:v>
      </x:c>
      <x:c r="G80" s="32" t="n">
        <x:v>2327.714319858605</x:v>
      </x:c>
      <x:c r="H80" s="34" t="n">
        <x:f>G80/E80</x:f>
        <x:v>0.9961550488723664</x:v>
      </x:c>
      <x:c r="I80" s="34" t="n">
        <x:f>G80/F80</x:f>
        <x:v>0.0009208454816051326</x:v>
      </x:c>
      <x:c r="J80" s="33" t="n">
        <x:f>E80/F80</x:f>
        <x:v>0.0009243997534796586</x:v>
      </x:c>
      <x:c r="K80" s="25" t="b">
        <x:f>I80&gt;='Selection Rules'!$B$5</x:f>
        <x:v>0</x:v>
      </x:c>
      <x:c r="L80" s="25" t="n">
        <x:f>IF(AND(K80,J80&gt;='Selection Rules'!$B$6),1,0)</x:f>
        <x:v>0</x:v>
      </x:c>
      <x:c r="M80" s="25" t="n">
        <x:f>IF(AND(K80,J80&gt;='Selection Rules'!$B$7,J80&lt;'Selection Rules'!$B$6),1,0)</x:f>
        <x:v>0</x:v>
      </x:c>
    </x:row>
    <x:row r="81" ht="18" customHeight="1">
      <x:c r="A81" s="25" t="str">
        <x:v>EEZ_277</x:v>
      </x:c>
      <x:c r="B81" s="25" t="str">
        <x:v>Germany (North Sea)</x:v>
      </x:c>
      <x:c r="C81" s="25" t="str">
        <x:v>LME_022</x:v>
      </x:c>
      <x:c r="D81" s="25" t="str">
        <x:v>North Sea</x:v>
      </x:c>
      <x:c r="E81" s="32" t="n">
        <x:v>41220.36710931834</x:v>
      </x:c>
      <x:c r="F81" s="32" t="n">
        <x:v>696532.8905595425</x:v>
      </x:c>
      <x:c r="G81" s="32" t="n">
        <x:v>41055.378198530474</x:v>
      </x:c>
      <x:c r="H81" s="34" t="n">
        <x:f>G81/E81</x:f>
        <x:v>0.9959973934644905</x:v>
      </x:c>
      <x:c r="I81" s="34" t="n">
        <x:f>G81/F81</x:f>
        <x:v>0.05894248319781375</x:v>
      </x:c>
      <x:c r="J81" s="33" t="n">
        <x:f>E81/F81</x:f>
        <x:v>0.05917935487038519</x:v>
      </x:c>
      <x:c r="K81" s="25" t="b">
        <x:f>I81&gt;='Selection Rules'!$B$5</x:f>
        <x:v>0</x:v>
      </x:c>
      <x:c r="L81" s="25" t="n">
        <x:f>IF(AND(K81,J81&gt;='Selection Rules'!$B$6),1,0)</x:f>
        <x:v>0</x:v>
      </x:c>
      <x:c r="M81" s="25" t="n">
        <x:f>IF(AND(K81,J81&gt;='Selection Rules'!$B$7,J81&lt;'Selection Rules'!$B$6),1,0)</x:f>
        <x:v>0</x:v>
      </x:c>
    </x:row>
    <x:row r="82" ht="18" customHeight="1">
      <x:c r="A82" s="25" t="str">
        <x:v>EEZ_278</x:v>
      </x:c>
      <x:c r="B82" s="25" t="str">
        <x:v>Germany (Baltic Sea)</x:v>
      </x:c>
      <x:c r="C82" s="25" t="str">
        <x:v>LME_023</x:v>
      </x:c>
      <x:c r="D82" s="25" t="str">
        <x:v>Baltic Sea</x:v>
      </x:c>
      <x:c r="E82" s="32" t="n">
        <x:v>15527.898722394531</x:v>
      </x:c>
      <x:c r="F82" s="32" t="n">
        <x:v>396444.90371621336</x:v>
      </x:c>
      <x:c r="G82" s="32" t="n">
        <x:v>15251.1180334079</x:v>
      </x:c>
      <x:c r="H82" s="34" t="n">
        <x:f>G82/E82</x:f>
        <x:v>0.9821752644105377</x:v>
      </x:c>
      <x:c r="I82" s="34" t="n">
        <x:f>G82/F82</x:f>
        <x:v>0.03846970383638754</x:v>
      </x:c>
      <x:c r="J82" s="33" t="n">
        <x:f>E82/F82</x:f>
        <x:v>0.039167860595100114</x:v>
      </x:c>
      <x:c r="K82" s="25" t="b">
        <x:f>I82&gt;='Selection Rules'!$B$5</x:f>
        <x:v>0</x:v>
      </x:c>
      <x:c r="L82" s="25" t="n">
        <x:f>IF(AND(K82,J82&gt;='Selection Rules'!$B$6),1,0)</x:f>
        <x:v>0</x:v>
      </x:c>
      <x:c r="M82" s="25" t="n">
        <x:f>IF(AND(K82,J82&gt;='Selection Rules'!$B$7,J82&lt;'Selection Rules'!$B$6),1,0)</x:f>
        <x:v>0</x:v>
      </x:c>
    </x:row>
    <x:row r="83" ht="18" customHeight="1">
      <x:c r="A83" s="25" t="str">
        <x:v>EEZ_288</x:v>
      </x:c>
      <x:c r="B83" s="25" t="str">
        <x:v>Ghana</x:v>
      </x:c>
      <x:c r="C83" s="25" t="str">
        <x:v>LME_028</x:v>
      </x:c>
      <x:c r="D83" s="25" t="str">
        <x:v>Guinea Current</x:v>
      </x:c>
      <x:c r="E83" s="32" t="n">
        <x:v>225676.86432471164</x:v>
      </x:c>
      <x:c r="F83" s="32" t="n">
        <x:v>1918690.5432233866</x:v>
      </x:c>
      <x:c r="G83" s="32" t="n">
        <x:v>206072.43047817194</x:v>
      </x:c>
      <x:c r="H83" s="34" t="n">
        <x:f>G83/E83</x:f>
        <x:v>0.9131305111616042</x:v>
      </x:c>
      <x:c r="I83" s="34" t="n">
        <x:f>G83/F83</x:f>
        <x:v>0.10740264041327462</x:v>
      </x:c>
      <x:c r="J83" s="33" t="n">
        <x:f>E83/F83</x:f>
        <x:v>0.11762025154174997</x:v>
      </x:c>
      <x:c r="K83" s="25" t="b">
        <x:f>I83&gt;='Selection Rules'!$B$5</x:f>
        <x:v>0</x:v>
      </x:c>
      <x:c r="L83" s="25" t="n">
        <x:f>IF(AND(K83,J83&gt;='Selection Rules'!$B$6),1,0)</x:f>
        <x:v>0</x:v>
      </x:c>
      <x:c r="M83" s="25" t="n">
        <x:f>IF(AND(K83,J83&gt;='Selection Rules'!$B$7,J83&lt;'Selection Rules'!$B$6),1,0)</x:f>
        <x:v>0</x:v>
      </x:c>
    </x:row>
    <x:row r="84" ht="18" customHeight="1">
      <x:c r="A84" s="25" t="str">
        <x:v>EEZ_300</x:v>
      </x:c>
      <x:c r="B84" s="25" t="str">
        <x:v>Greece (without Crete)</x:v>
      </x:c>
      <x:c r="C84" s="25" t="str">
        <x:v>LME_026</x:v>
      </x:c>
      <x:c r="D84" s="25" t="str">
        <x:v>Mediterranean Sea</x:v>
      </x:c>
      <x:c r="E84" s="32" t="n">
        <x:v>387855.22647616203</x:v>
      </x:c>
      <x:c r="F84" s="32" t="n">
        <x:v>2527801.206996367</x:v>
      </x:c>
      <x:c r="G84" s="32" t="n">
        <x:v>386666.84271458525</x:v>
      </x:c>
      <x:c r="H84" s="34" t="n">
        <x:f>G84/E84</x:f>
        <x:v>0.9969360119950587</x:v>
      </x:c>
      <x:c r="I84" s="34" t="n">
        <x:f>G84/F84</x:f>
        <x:v>0.15296568481903608</x:v>
      </x:c>
      <x:c r="J84" s="33" t="n">
        <x:f>E84/F84</x:f>
        <x:v>0.15343581030132783</x:v>
      </x:c>
      <x:c r="K84" s="25" t="b">
        <x:f>I84&gt;='Selection Rules'!$B$5</x:f>
        <x:v>0</x:v>
      </x:c>
      <x:c r="L84" s="25" t="n">
        <x:f>IF(AND(K84,J84&gt;='Selection Rules'!$B$6),1,0)</x:f>
        <x:v>0</x:v>
      </x:c>
      <x:c r="M84" s="25" t="n">
        <x:f>IF(AND(K84,J84&gt;='Selection Rules'!$B$7,J84&lt;'Selection Rules'!$B$6),1,0)</x:f>
        <x:v>0</x:v>
      </x:c>
    </x:row>
    <x:row r="85" ht="18" customHeight="1">
      <x:c r="A85" s="25" t="str">
        <x:v>EEZ_304</x:v>
      </x:c>
      <x:c r="B85" s="25" t="str">
        <x:v>Greenland (Denmark)</x:v>
      </x:c>
      <x:c r="C85" s="25" t="str">
        <x:v>LME_018</x:v>
      </x:c>
      <x:c r="D85" s="25" t="str">
        <x:v>Canadian Eastern Arctic -West Greenland</x:v>
      </x:c>
      <x:c r="E85" s="32" t="n">
        <x:v>2279905.916216645</x:v>
      </x:c>
      <x:c r="F85" s="32" t="n">
        <x:v>1384957.584081398</x:v>
      </x:c>
      <x:c r="G85" s="32" t="n">
        <x:v>574309.7599373661</x:v>
      </x:c>
      <x:c r="H85" s="34" t="n">
        <x:f>G85/E85</x:f>
        <x:v>0.2519006402204507</x:v>
      </x:c>
      <x:c r="I85" s="34" t="n">
        <x:f>G85/F85</x:f>
        <x:v>0.41467678616185855</x:v>
      </x:c>
      <x:c r="J85" s="33" t="n">
        <x:f>E85/F85</x:f>
        <x:v>1.6461918707271024</x:v>
      </x:c>
      <x:c r="K85" s="25" t="b">
        <x:f>I85&gt;='Selection Rules'!$B$5</x:f>
        <x:v>0</x:v>
      </x:c>
      <x:c r="L85" s="25" t="n">
        <x:f>IF(AND(K85,J85&gt;='Selection Rules'!$B$6),1,0)</x:f>
        <x:v>0</x:v>
      </x:c>
      <x:c r="M85" s="25" t="n">
        <x:f>IF(AND(K85,J85&gt;='Selection Rules'!$B$7,J85&lt;'Selection Rules'!$B$6),1,0)</x:f>
        <x:v>0</x:v>
      </x:c>
    </x:row>
    <x:row r="86" ht="18" customHeight="1">
      <x:c r="A86" s="25" t="str">
        <x:v>EEZ_304</x:v>
      </x:c>
      <x:c r="B86" s="25" t="str">
        <x:v>Greenland (Denmark)</x:v>
      </x:c>
      <x:c r="C86" s="25" t="str">
        <x:v>LME_019</x:v>
      </x:c>
      <x:c r="D86" s="25" t="str">
        <x:v>Greenland Sea</x:v>
      </x:c>
      <x:c r="E86" s="32" t="n">
        <x:v>2279905.916216645</x:v>
      </x:c>
      <x:c r="F86" s="32" t="n">
        <x:v>1208537.6311131367</x:v>
      </x:c>
      <x:c r="G86" s="32" t="n">
        <x:v>799299.9368410778</x:v>
      </x:c>
      <x:c r="H86" s="34" t="n">
        <x:f>G86/E86</x:f>
        <x:v>0.3505846145473686</x:v>
      </x:c>
      <x:c r="I86" s="34" t="n">
        <x:f>G86/F86</x:f>
        <x:v>0.6613777810996865</x:v>
      </x:c>
      <x:c r="J86" s="33" t="n">
        <x:f>E86/F86</x:f>
        <x:v>1.8864997311806608</x:v>
      </x:c>
      <x:c r="K86" s="25" t="b">
        <x:f>I86&gt;='Selection Rules'!$B$5</x:f>
        <x:v>0</x:v>
      </x:c>
      <x:c r="L86" s="25" t="n">
        <x:f>IF(AND(K86,J86&gt;='Selection Rules'!$B$6),1,0)</x:f>
        <x:v>0</x:v>
      </x:c>
      <x:c r="M86" s="25" t="n">
        <x:f>IF(AND(K86,J86&gt;='Selection Rules'!$B$7,J86&lt;'Selection Rules'!$B$6),1,0)</x:f>
        <x:v>0</x:v>
      </x:c>
    </x:row>
    <x:row r="87" ht="18" customHeight="1">
      <x:c r="A87" s="25" t="str">
        <x:v>EEZ_304</x:v>
      </x:c>
      <x:c r="B87" s="25" t="str">
        <x:v>Greenland (Denmark)</x:v>
      </x:c>
      <x:c r="C87" s="25" t="str">
        <x:v>LME_020</x:v>
      </x:c>
      <x:c r="D87" s="25" t="str">
        <x:v>Barents Sea</x:v>
      </x:c>
      <x:c r="E87" s="32" t="n">
        <x:v>2279905.916216645</x:v>
      </x:c>
      <x:c r="F87" s="32" t="n">
        <x:v>2001350.9660391603</x:v>
      </x:c>
      <x:c r="G87" s="32" t="n">
        <x:v>6147.326677317846</x:v>
      </x:c>
      <x:c r="H87" s="34" t="n">
        <x:f>G87/E87</x:f>
        <x:v>0.0026963071737271214</x:v>
      </x:c>
      <x:c r="I87" s="34" t="n">
        <x:f>G87/F87</x:f>
        <x:v>0.003071588532761905</x:v>
      </x:c>
      <x:c r="J87" s="33" t="n">
        <x:f>E87/F87</x:f>
        <x:v>1.139183459025564</x:v>
      </x:c>
      <x:c r="K87" s="25" t="b">
        <x:f>I87&gt;='Selection Rules'!$B$5</x:f>
        <x:v>0</x:v>
      </x:c>
      <x:c r="L87" s="25" t="n">
        <x:f>IF(AND(K87,J87&gt;='Selection Rules'!$B$6),1,0)</x:f>
        <x:v>0</x:v>
      </x:c>
      <x:c r="M87" s="25" t="n">
        <x:f>IF(AND(K87,J87&gt;='Selection Rules'!$B$7,J87&lt;'Selection Rules'!$B$6),1,0)</x:f>
        <x:v>0</x:v>
      </x:c>
    </x:row>
    <x:row r="88" ht="18" customHeight="1">
      <x:c r="A88" s="25" t="str">
        <x:v>EEZ_304</x:v>
      </x:c>
      <x:c r="B88" s="25" t="str">
        <x:v>Greenland (Denmark)</x:v>
      </x:c>
      <x:c r="C88" s="25" t="str">
        <x:v>LME_059</x:v>
      </x:c>
      <x:c r="D88" s="25" t="str">
        <x:v>Iceland Shelf and Sea</x:v>
      </x:c>
      <x:c r="E88" s="32" t="n">
        <x:v>2279905.916216645</x:v>
      </x:c>
      <x:c r="F88" s="32" t="n">
        <x:v>480787.1636455053</x:v>
      </x:c>
      <x:c r="G88" s="32" t="n">
        <x:v>28556.819516340984</x:v>
      </x:c>
      <x:c r="H88" s="34" t="n">
        <x:f>G88/E88</x:f>
        <x:v>0.012525437700398252</x:v>
      </x:c>
      <x:c r="I88" s="34" t="n">
        <x:f>G88/F88</x:f>
        <x:v>0.05939596910161382</x:v>
      </x:c>
      <x:c r="J88" s="33" t="n">
        <x:f>E88/F88</x:f>
        <x:v>4.742027426293079</x:v>
      </x:c>
      <x:c r="K88" s="25" t="b">
        <x:f>I88&gt;='Selection Rules'!$B$5</x:f>
        <x:v>0</x:v>
      </x:c>
      <x:c r="L88" s="25" t="n">
        <x:f>IF(AND(K88,J88&gt;='Selection Rules'!$B$6),1,0)</x:f>
        <x:v>0</x:v>
      </x:c>
      <x:c r="M88" s="25" t="n">
        <x:f>IF(AND(K88,J88&gt;='Selection Rules'!$B$7,J88&lt;'Selection Rules'!$B$6),1,0)</x:f>
        <x:v>0</x:v>
      </x:c>
    </x:row>
    <x:row r="89" ht="18" customHeight="1">
      <x:c r="A89" s="25" t="str">
        <x:v>EEZ_304</x:v>
      </x:c>
      <x:c r="B89" s="25" t="str">
        <x:v>Greenland (Denmark)</x:v>
      </x:c>
      <x:c r="C89" s="25" t="str">
        <x:v>LME_064</x:v>
      </x:c>
      <x:c r="D89" s="25" t="str">
        <x:v>Central Arctic Ocean</x:v>
      </x:c>
      <x:c r="E89" s="32" t="n">
        <x:v>2279905.916216645</x:v>
      </x:c>
      <x:c r="F89" s="32" t="n">
        <x:v>3337137.3298031692</x:v>
      </x:c>
      <x:c r="G89" s="32" t="n">
        <x:v>219548.88103162273</x:v>
      </x:c>
      <x:c r="H89" s="34" t="n">
        <x:f>G89/E89</x:f>
        <x:v>0.09629734256576244</x:v>
      </x:c>
      <x:c r="I89" s="34" t="n">
        <x:f>G89/F89</x:f>
        <x:v>0.06578958530441184</x:v>
      </x:c>
      <x:c r="J89" s="33" t="n">
        <x:f>E89/F89</x:f>
        <x:v>0.6831921167448983</x:v>
      </x:c>
      <x:c r="K89" s="25" t="b">
        <x:f>I89&gt;='Selection Rules'!$B$5</x:f>
        <x:v>0</x:v>
      </x:c>
      <x:c r="L89" s="25" t="n">
        <x:f>IF(AND(K89,J89&gt;='Selection Rules'!$B$6),1,0)</x:f>
        <x:v>0</x:v>
      </x:c>
      <x:c r="M89" s="25" t="n">
        <x:f>IF(AND(K89,J89&gt;='Selection Rules'!$B$7,J89&lt;'Selection Rules'!$B$6),1,0)</x:f>
        <x:v>0</x:v>
      </x:c>
    </x:row>
    <x:row r="90" ht="18" customHeight="1">
      <x:c r="A90" s="25" t="str">
        <x:v>EEZ_304</x:v>
      </x:c>
      <x:c r="B90" s="25" t="str">
        <x:v>Greenland (Denmark)</x:v>
      </x:c>
      <x:c r="C90" s="25" t="str">
        <x:v>LME_066</x:v>
      </x:c>
      <x:c r="D90" s="25" t="str">
        <x:v>Canadian High Arctic - North Greenland</x:v>
      </x:c>
      <x:c r="E90" s="32" t="n">
        <x:v>2279905.916216645</x:v>
      </x:c>
      <x:c r="F90" s="32" t="n">
        <x:v>599987.2092506643</x:v>
      </x:c>
      <x:c r="G90" s="32" t="n">
        <x:v>130000.97167857991</x:v>
      </x:c>
      <x:c r="H90" s="34" t="n">
        <x:f>G90/E90</x:f>
        <x:v>0.057020322967672295</x:v>
      </x:c>
      <x:c r="I90" s="34" t="n">
        <x:f>G90/F90</x:f>
        <x:v>0.21667290514566243</x:v>
      </x:c>
      <x:c r="J90" s="33" t="n">
        <x:f>E90/F90</x:f>
        <x:v>3.799924200157639</x:v>
      </x:c>
      <x:c r="K90" s="25" t="b">
        <x:f>I90&gt;='Selection Rules'!$B$5</x:f>
        <x:v>0</x:v>
      </x:c>
      <x:c r="L90" s="25" t="n">
        <x:f>IF(AND(K90,J90&gt;='Selection Rules'!$B$6),1,0)</x:f>
        <x:v>0</x:v>
      </x:c>
      <x:c r="M90" s="25" t="n">
        <x:f>IF(AND(K90,J90&gt;='Selection Rules'!$B$7,J90&lt;'Selection Rules'!$B$6),1,0)</x:f>
        <x:v>0</x:v>
      </x:c>
    </x:row>
    <x:row r="91" ht="18" customHeight="1">
      <x:c r="A91" s="25" t="str">
        <x:v>EEZ_308</x:v>
      </x:c>
      <x:c r="B91" s="25" t="str">
        <x:v>Grenada</x:v>
      </x:c>
      <x:c r="C91" s="25" t="str">
        <x:v>LME_012</x:v>
      </x:c>
      <x:c r="D91" s="25" t="str">
        <x:v>Caribbean Sea</x:v>
      </x:c>
      <x:c r="E91" s="32" t="n">
        <x:v>25686.23111047267</x:v>
      </x:c>
      <x:c r="F91" s="32" t="n">
        <x:v>3262576.84767364</x:v>
      </x:c>
      <x:c r="G91" s="32" t="n">
        <x:v>25641.31259630884</x:v>
      </x:c>
      <x:c r="H91" s="34" t="n">
        <x:f>G91/E91</x:f>
        <x:v>0.9982512609977446</x:v>
      </x:c>
      <x:c r="I91" s="34" t="n">
        <x:f>G91/F91</x:f>
        <x:v>0.007859221037074487</x:v>
      </x:c>
      <x:c r="J91" s="33" t="n">
        <x:f>E91/F91</x:f>
        <x:v>0.007872988839722832</x:v>
      </x:c>
      <x:c r="K91" s="25" t="b">
        <x:f>I91&gt;='Selection Rules'!$B$5</x:f>
        <x:v>0</x:v>
      </x:c>
      <x:c r="L91" s="25" t="n">
        <x:f>IF(AND(K91,J91&gt;='Selection Rules'!$B$6),1,0)</x:f>
        <x:v>0</x:v>
      </x:c>
      <x:c r="M91" s="25" t="n">
        <x:f>IF(AND(K91,J91&gt;='Selection Rules'!$B$7,J91&lt;'Selection Rules'!$B$6),1,0)</x:f>
        <x:v>0</x:v>
      </x:c>
    </x:row>
    <x:row r="92" ht="18" customHeight="1">
      <x:c r="A92" s="25" t="str">
        <x:v>EEZ_312</x:v>
      </x:c>
      <x:c r="B92" s="25" t="str">
        <x:v>Guadeloupe  (France)</x:v>
      </x:c>
      <x:c r="C92" s="25" t="str">
        <x:v>LME_012</x:v>
      </x:c>
      <x:c r="D92" s="25" t="str">
        <x:v>Caribbean Sea</x:v>
      </x:c>
      <x:c r="E92" s="32" t="n">
        <x:v>90549.31835227297</x:v>
      </x:c>
      <x:c r="F92" s="32" t="n">
        <x:v>3262576.84767364</x:v>
      </x:c>
      <x:c r="G92" s="32" t="n">
        <x:v>17904.528788659834</x:v>
      </x:c>
      <x:c r="H92" s="34" t="n">
        <x:f>G92/E92</x:f>
        <x:v>0.19773234204816512</x:v>
      </x:c>
      <x:c r="I92" s="34" t="n">
        <x:f>G92/F92</x:f>
        <x:v>0.005487848907352649</x:v>
      </x:c>
      <x:c r="J92" s="33" t="n">
        <x:f>E92/F92</x:f>
        <x:v>0.0277539265984918</x:v>
      </x:c>
      <x:c r="K92" s="25" t="b">
        <x:f>I92&gt;='Selection Rules'!$B$5</x:f>
        <x:v>0</x:v>
      </x:c>
      <x:c r="L92" s="25" t="n">
        <x:f>IF(AND(K92,J92&gt;='Selection Rules'!$B$6),1,0)</x:f>
        <x:v>0</x:v>
      </x:c>
      <x:c r="M92" s="25" t="n">
        <x:f>IF(AND(K92,J92&gt;='Selection Rules'!$B$7,J92&lt;'Selection Rules'!$B$6),1,0)</x:f>
        <x:v>0</x:v>
      </x:c>
    </x:row>
    <x:row r="93" ht="18" customHeight="1">
      <x:c r="A93" s="25" t="str">
        <x:v>EEZ_324</x:v>
      </x:c>
      <x:c r="B93" s="25" t="str">
        <x:v>Guinea</x:v>
      </x:c>
      <x:c r="C93" s="25" t="str">
        <x:v>LME_028</x:v>
      </x:c>
      <x:c r="D93" s="25" t="str">
        <x:v>Guinea Current</x:v>
      </x:c>
      <x:c r="E93" s="32" t="n">
        <x:v>101986.56743171386</x:v>
      </x:c>
      <x:c r="F93" s="32" t="n">
        <x:v>1918690.5432233866</x:v>
      </x:c>
      <x:c r="G93" s="32" t="n">
        <x:v>101457.45133847129</x:v>
      </x:c>
      <x:c r="H93" s="34" t="n">
        <x:f>G93/E93</x:f>
        <x:v>0.9948119040912241</x:v>
      </x:c>
      <x:c r="I93" s="34" t="n">
        <x:f>G93/F93</x:f>
        <x:v>0.05287848616172543</x:v>
      </x:c>
      <x:c r="J93" s="33" t="n">
        <x:f>E93/F93</x:f>
        <x:v>0.053154255537413105</x:v>
      </x:c>
      <x:c r="K93" s="25" t="b">
        <x:f>I93&gt;='Selection Rules'!$B$5</x:f>
        <x:v>0</x:v>
      </x:c>
      <x:c r="L93" s="25" t="n">
        <x:f>IF(AND(K93,J93&gt;='Selection Rules'!$B$6),1,0)</x:f>
        <x:v>0</x:v>
      </x:c>
      <x:c r="M93" s="25" t="n">
        <x:f>IF(AND(K93,J93&gt;='Selection Rules'!$B$7,J93&lt;'Selection Rules'!$B$6),1,0)</x:f>
        <x:v>0</x:v>
      </x:c>
    </x:row>
    <x:row r="94" ht="18" customHeight="1">
      <x:c r="A94" s="25" t="str">
        <x:v>EEZ_328</x:v>
      </x:c>
      <x:c r="B94" s="25" t="str">
        <x:v>Guyana</x:v>
      </x:c>
      <x:c r="C94" s="25" t="str">
        <x:v>LME_017</x:v>
      </x:c>
      <x:c r="D94" s="25" t="str">
        <x:v>North Brazil Shelf</x:v>
      </x:c>
      <x:c r="E94" s="32" t="n">
        <x:v>138655.59958907196</x:v>
      </x:c>
      <x:c r="F94" s="32" t="n">
        <x:v>1054826.778598855</x:v>
      </x:c>
      <x:c r="G94" s="32" t="n">
        <x:v>138133.96332562107</x:v>
      </x:c>
      <x:c r="H94" s="34" t="n">
        <x:f>G94/E94</x:f>
        <x:v>0.9962378997675041</x:v>
      </x:c>
      <x:c r="I94" s="34" t="n">
        <x:f>G94/F94</x:f>
        <x:v>0.1309541681422867</x:v>
      </x:c>
      <x:c r="J94" s="33" t="n">
        <x:f>E94/F94</x:f>
        <x:v>0.13144869129436648</x:v>
      </x:c>
      <x:c r="K94" s="25" t="b">
        <x:f>I94&gt;='Selection Rules'!$B$5</x:f>
        <x:v>0</x:v>
      </x:c>
      <x:c r="L94" s="25" t="n">
        <x:f>IF(AND(K94,J94&gt;='Selection Rules'!$B$6),1,0)</x:f>
        <x:v>0</x:v>
      </x:c>
      <x:c r="M94" s="25" t="n">
        <x:f>IF(AND(K94,J94&gt;='Selection Rules'!$B$7,J94&lt;'Selection Rules'!$B$6),1,0)</x:f>
        <x:v>0</x:v>
      </x:c>
    </x:row>
    <x:row r="95" ht="18" customHeight="1">
      <x:c r="A95" s="25" t="str">
        <x:v>EEZ_332</x:v>
      </x:c>
      <x:c r="B95" s="25" t="str">
        <x:v>Haiti</x:v>
      </x:c>
      <x:c r="C95" s="25" t="str">
        <x:v>LME_012</x:v>
      </x:c>
      <x:c r="D95" s="25" t="str">
        <x:v>Caribbean Sea</x:v>
      </x:c>
      <x:c r="E95" s="32" t="n">
        <x:v>117475.29404810692</x:v>
      </x:c>
      <x:c r="F95" s="32" t="n">
        <x:v>3262576.84767364</x:v>
      </x:c>
      <x:c r="G95" s="32" t="n">
        <x:v>117095.21354853609</x:v>
      </x:c>
      <x:c r="H95" s="34" t="n">
        <x:f>G95/E95</x:f>
        <x:v>0.9967645920561374</x:v>
      </x:c>
      <x:c r="I95" s="34" t="n">
        <x:f>G95/F95</x:f>
        <x:v>0.03589040780205073</x:v>
      </x:c>
      <x:c r="J95" s="33" t="n">
        <x:f>E95/F95</x:f>
        <x:v>0.03600690482796503</x:v>
      </x:c>
      <x:c r="K95" s="25" t="b">
        <x:f>I95&gt;='Selection Rules'!$B$5</x:f>
        <x:v>0</x:v>
      </x:c>
      <x:c r="L95" s="25" t="n">
        <x:f>IF(AND(K95,J95&gt;='Selection Rules'!$B$6),1,0)</x:f>
        <x:v>0</x:v>
      </x:c>
      <x:c r="M95" s="25" t="n">
        <x:f>IF(AND(K95,J95&gt;='Selection Rules'!$B$7,J95&lt;'Selection Rules'!$B$6),1,0)</x:f>
        <x:v>0</x:v>
      </x:c>
    </x:row>
    <x:row r="96" ht="18" customHeight="1">
      <x:c r="A96" s="25" t="str">
        <x:v>EEZ_344</x:v>
      </x:c>
      <x:c r="B96" s="25" t="str">
        <x:v>Hong Kong (China)</x:v>
      </x:c>
      <x:c r="C96" s="25" t="str">
        <x:v>LME_036</x:v>
      </x:c>
      <x:c r="D96" s="25" t="str">
        <x:v>South China Sea</x:v>
      </x:c>
      <x:c r="E96" s="32" t="n">
        <x:v>2062.218966103303</x:v>
      </x:c>
      <x:c r="F96" s="32" t="n">
        <x:v>3164824.0447257855</x:v>
      </x:c>
      <x:c r="G96" s="32" t="n">
        <x:v>1907.387235383704</x:v>
      </x:c>
      <x:c r="H96" s="34" t="n">
        <x:f>G96/E96</x:f>
        <x:v>0.9249198396171461</x:v>
      </x:c>
      <x:c r="I96" s="34" t="n">
        <x:f>G96/F96</x:f>
        <x:v>0.0006026835010187647</x:v>
      </x:c>
      <x:c r="J96" s="33" t="n">
        <x:f>E96/F96</x:f>
        <x:v>0.0006516061989417749</x:v>
      </x:c>
      <x:c r="K96" s="25" t="b">
        <x:f>I96&gt;='Selection Rules'!$B$5</x:f>
        <x:v>0</x:v>
      </x:c>
      <x:c r="L96" s="25" t="n">
        <x:f>IF(AND(K96,J96&gt;='Selection Rules'!$B$6),1,0)</x:f>
        <x:v>0</x:v>
      </x:c>
      <x:c r="M96" s="25" t="n">
        <x:f>IF(AND(K96,J96&gt;='Selection Rules'!$B$7,J96&lt;'Selection Rules'!$B$6),1,0)</x:f>
        <x:v>0</x:v>
      </x:c>
    </x:row>
    <x:row r="97" ht="18" customHeight="1">
      <x:c r="A97" s="25" t="str">
        <x:v>EEZ_352</x:v>
      </x:c>
      <x:c r="B97" s="25" t="str">
        <x:v>Iceland</x:v>
      </x:c>
      <x:c r="C97" s="25" t="str">
        <x:v>LME_019</x:v>
      </x:c>
      <x:c r="D97" s="25" t="str">
        <x:v>Greenland Sea</x:v>
      </x:c>
      <x:c r="E97" s="32" t="n">
        <x:v>795723.2675435634</x:v>
      </x:c>
      <x:c r="F97" s="32" t="n">
        <x:v>1208537.6311131367</x:v>
      </x:c>
      <x:c r="G97" s="32" t="n">
        <x:v>42636.14235435948</x:v>
      </x:c>
      <x:c r="H97" s="34" t="n">
        <x:f>G97/E97</x:f>
        <x:v>0.053581620763685014</x:v>
      </x:c>
      <x:c r="I97" s="34" t="n">
        <x:f>G97/F97</x:f>
        <x:v>0.03527911854518671</x:v>
      </x:c>
      <x:c r="J97" s="33" t="n">
        <x:f>E97/F97</x:f>
        <x:v>0.658418279297314</x:v>
      </x:c>
      <x:c r="K97" s="25" t="b">
        <x:f>I97&gt;='Selection Rules'!$B$5</x:f>
        <x:v>0</x:v>
      </x:c>
      <x:c r="L97" s="25" t="n">
        <x:f>IF(AND(K97,J97&gt;='Selection Rules'!$B$6),1,0)</x:f>
        <x:v>0</x:v>
      </x:c>
      <x:c r="M97" s="25" t="n">
        <x:f>IF(AND(K97,J97&gt;='Selection Rules'!$B$7,J97&lt;'Selection Rules'!$B$6),1,0)</x:f>
        <x:v>0</x:v>
      </x:c>
    </x:row>
    <x:row r="98" ht="18" customHeight="1">
      <x:c r="A98" s="25" t="str">
        <x:v>EEZ_352</x:v>
      </x:c>
      <x:c r="B98" s="25" t="str">
        <x:v>Iceland</x:v>
      </x:c>
      <x:c r="C98" s="25" t="str">
        <x:v>LME_021</x:v>
      </x:c>
      <x:c r="D98" s="25" t="str">
        <x:v>Norwegian Sea</x:v>
      </x:c>
      <x:c r="E98" s="32" t="n">
        <x:v>795723.2675435634</x:v>
      </x:c>
      <x:c r="F98" s="32" t="n">
        <x:v>1060118.1873210357</x:v>
      </x:c>
      <x:c r="G98" s="32" t="n">
        <x:v>38813.97630221599</x:v>
      </x:c>
      <x:c r="H98" s="34" t="n">
        <x:f>G98/E98</x:f>
        <x:v>0.04877823470216804</x:v>
      </x:c>
      <x:c r="I98" s="34" t="n">
        <x:f>G98/F98</x:f>
        <x:v>0.03661287653247473</x:v>
      </x:c>
      <x:c r="J98" s="33" t="n">
        <x:f>E98/F98</x:f>
        <x:v>0.7505986380201536</x:v>
      </x:c>
      <x:c r="K98" s="25" t="b">
        <x:f>I98&gt;='Selection Rules'!$B$5</x:f>
        <x:v>0</x:v>
      </x:c>
      <x:c r="L98" s="25" t="n">
        <x:f>IF(AND(K98,J98&gt;='Selection Rules'!$B$6),1,0)</x:f>
        <x:v>0</x:v>
      </x:c>
      <x:c r="M98" s="25" t="n">
        <x:f>IF(AND(K98,J98&gt;='Selection Rules'!$B$7,J98&lt;'Selection Rules'!$B$6),1,0)</x:f>
        <x:v>0</x:v>
      </x:c>
    </x:row>
    <x:row r="99" ht="18" customHeight="1">
      <x:c r="A99" s="25" t="str">
        <x:v>EEZ_352</x:v>
      </x:c>
      <x:c r="B99" s="25" t="str">
        <x:v>Iceland</x:v>
      </x:c>
      <x:c r="C99" s="25" t="str">
        <x:v>LME_059</x:v>
      </x:c>
      <x:c r="D99" s="25" t="str">
        <x:v>Iceland Shelf and Sea</x:v>
      </x:c>
      <x:c r="E99" s="32" t="n">
        <x:v>795723.2675435634</x:v>
      </x:c>
      <x:c r="F99" s="32" t="n">
        <x:v>480787.1636455053</x:v>
      </x:c>
      <x:c r="G99" s="32" t="n">
        <x:v>407951.59323717694</x:v>
      </x:c>
      <x:c r="H99" s="34" t="n">
        <x:f>G99/E99</x:f>
        <x:v>0.5126802368071295</x:v>
      </x:c>
      <x:c r="I99" s="34" t="n">
        <x:f>G99/F99</x:f>
        <x:v>0.8485076642727684</x:v>
      </x:c>
      <x:c r="J99" s="33" t="n">
        <x:f>E99/F99</x:f>
        <x:v>1.6550426627659869</x:v>
      </x:c>
      <x:c r="K99" s="25" t="b">
        <x:f>I99&gt;='Selection Rules'!$B$5</x:f>
        <x:v>0</x:v>
      </x:c>
      <x:c r="L99" s="25" t="n">
        <x:f>IF(AND(K99,J99&gt;='Selection Rules'!$B$6),1,0)</x:f>
        <x:v>0</x:v>
      </x:c>
      <x:c r="M99" s="25" t="n">
        <x:f>IF(AND(K99,J99&gt;='Selection Rules'!$B$7,J99&lt;'Selection Rules'!$B$6),1,0)</x:f>
        <x:v>0</x:v>
      </x:c>
    </x:row>
    <x:row r="100" ht="18" customHeight="1">
      <x:c r="A100" s="25" t="str">
        <x:v>EEZ_356</x:v>
      </x:c>
      <x:c r="B100" s="25" t="str">
        <x:v>India (mainland)</x:v>
      </x:c>
      <x:c r="C100" s="25" t="str">
        <x:v>LME_032</x:v>
      </x:c>
      <x:c r="D100" s="25" t="str">
        <x:v>Arabian Sea</x:v>
      </x:c>
      <x:c r="E100" s="32" t="n">
        <x:v>1655050.8316858804</x:v>
      </x:c>
      <x:c r="F100" s="32" t="n">
        <x:v>3931902.1047515674</x:v>
      </x:c>
      <x:c r="G100" s="32" t="n">
        <x:v>1049649.1390617448</x:v>
      </x:c>
      <x:c r="H100" s="34" t="n">
        <x:f>G100/E100</x:f>
        <x:v>0.6342096079263881</x:v>
      </x:c>
      <x:c r="I100" s="34" t="n">
        <x:f>G100/F100</x:f>
        <x:v>0.2669570887315023</x:v>
      </x:c>
      <x:c r="J100" s="33" t="n">
        <x:f>E100/F100</x:f>
        <x:v>0.4209287992409091</x:v>
      </x:c>
      <x:c r="K100" s="25" t="b">
        <x:f>I100&gt;='Selection Rules'!$B$5</x:f>
        <x:v>0</x:v>
      </x:c>
      <x:c r="L100" s="25" t="n">
        <x:f>IF(AND(K100,J100&gt;='Selection Rules'!$B$6),1,0)</x:f>
        <x:v>0</x:v>
      </x:c>
      <x:c r="M100" s="25" t="n">
        <x:f>IF(AND(K100,J100&gt;='Selection Rules'!$B$7,J100&lt;'Selection Rules'!$B$6),1,0)</x:f>
        <x:v>0</x:v>
      </x:c>
    </x:row>
    <x:row r="101" ht="18" customHeight="1">
      <x:c r="A101" s="25" t="str">
        <x:v>EEZ_356</x:v>
      </x:c>
      <x:c r="B101" s="25" t="str">
        <x:v>India (mainland)</x:v>
      </x:c>
      <x:c r="C101" s="25" t="str">
        <x:v>LME_034</x:v>
      </x:c>
      <x:c r="D101" s="25" t="str">
        <x:v>Bay of Bengal</x:v>
      </x:c>
      <x:c r="E101" s="32" t="n">
        <x:v>1655050.8316858804</x:v>
      </x:c>
      <x:c r="F101" s="32" t="n">
        <x:v>3664559.241537097</x:v>
      </x:c>
      <x:c r="G101" s="32" t="n">
        <x:v>582197.7289305372</x:v>
      </x:c>
      <x:c r="H101" s="34" t="n">
        <x:f>G101/E101</x:f>
        <x:v>0.35177030081758554</x:v>
      </x:c>
      <x:c r="I101" s="34" t="n">
        <x:f>G101/F101</x:f>
        <x:v>0.15887251114170411</x:v>
      </x:c>
      <x:c r="J101" s="33" t="n">
        <x:f>E101/F101</x:f>
        <x:v>0.45163707900425987</x:v>
      </x:c>
      <x:c r="K101" s="25" t="b">
        <x:f>I101&gt;='Selection Rules'!$B$5</x:f>
        <x:v>0</x:v>
      </x:c>
      <x:c r="L101" s="25" t="n">
        <x:f>IF(AND(K101,J101&gt;='Selection Rules'!$B$6),1,0)</x:f>
        <x:v>0</x:v>
      </x:c>
      <x:c r="M101" s="25" t="n">
        <x:f>IF(AND(K101,J101&gt;='Selection Rules'!$B$7,J101&lt;'Selection Rules'!$B$6),1,0)</x:f>
        <x:v>0</x:v>
      </x:c>
    </x:row>
    <x:row r="102" ht="18" customHeight="1">
      <x:c r="A102" s="25" t="str">
        <x:v>EEZ_357</x:v>
      </x:c>
      <x:c r="B102" s="25" t="str">
        <x:v>Andaman &amp; Nicobar Isl. (India)</x:v>
      </x:c>
      <x:c r="C102" s="25" t="str">
        <x:v>LME_034</x:v>
      </x:c>
      <x:c r="D102" s="25" t="str">
        <x:v>Bay of Bengal</x:v>
      </x:c>
      <x:c r="E102" s="32" t="n">
        <x:v>660062.0566406576</x:v>
      </x:c>
      <x:c r="F102" s="32" t="n">
        <x:v>3664559.241537097</x:v>
      </x:c>
      <x:c r="G102" s="32" t="n">
        <x:v>659199.2647798238</x:v>
      </x:c>
      <x:c r="H102" s="34" t="n">
        <x:f>G102/E102</x:f>
        <x:v>0.9986928625086785</x:v>
      </x:c>
      <x:c r="I102" s="34" t="n">
        <x:f>G102/F102</x:f>
        <x:v>0.17988500699017848</x:v>
      </x:c>
      <x:c r="J102" s="33" t="n">
        <x:f>E102/F102</x:f>
        <x:v>0.18012044918225828</x:v>
      </x:c>
      <x:c r="K102" s="25" t="b">
        <x:f>I102&gt;='Selection Rules'!$B$5</x:f>
        <x:v>0</x:v>
      </x:c>
      <x:c r="L102" s="25" t="n">
        <x:f>IF(AND(K102,J102&gt;='Selection Rules'!$B$6),1,0)</x:f>
        <x:v>0</x:v>
      </x:c>
      <x:c r="M102" s="25" t="n">
        <x:f>IF(AND(K102,J102&gt;='Selection Rules'!$B$7,J102&lt;'Selection Rules'!$B$6),1,0)</x:f>
        <x:v>0</x:v>
      </x:c>
    </x:row>
    <x:row r="103" ht="18" customHeight="1">
      <x:c r="A103" s="25" t="str">
        <x:v>EEZ_361</x:v>
      </x:c>
      <x:c r="B103" s="25" t="str">
        <x:v>Indonesia (Eastern)</x:v>
      </x:c>
      <x:c r="C103" s="25" t="str">
        <x:v>LME_037</x:v>
      </x:c>
      <x:c r="D103" s="25" t="str">
        <x:v>Sulu-Celebes Sea</x:v>
      </x:c>
      <x:c r="E103" s="32" t="n">
        <x:v>3605063.517602203</x:v>
      </x:c>
      <x:c r="F103" s="32" t="n">
        <x:v>1013858.8714074758</x:v>
      </x:c>
      <x:c r="G103" s="32" t="n">
        <x:v>333512.49845666735</x:v>
      </x:c>
      <x:c r="H103" s="34" t="n">
        <x:f>G103/E103</x:f>
        <x:v>0.09251223919585554</x:v>
      </x:c>
      <x:c r="I103" s="34" t="n">
        <x:f>G103/F103</x:f>
        <x:v>0.32895357318684126</x:v>
      </x:c>
      <x:c r="J103" s="33" t="n">
        <x:f>E103/F103</x:f>
        <x:v>3.555784359412393</x:v>
      </x:c>
      <x:c r="K103" s="25" t="b">
        <x:f>I103&gt;='Selection Rules'!$B$5</x:f>
        <x:v>0</x:v>
      </x:c>
      <x:c r="L103" s="25" t="n">
        <x:f>IF(AND(K103,J103&gt;='Selection Rules'!$B$6),1,0)</x:f>
        <x:v>0</x:v>
      </x:c>
      <x:c r="M103" s="25" t="n">
        <x:f>IF(AND(K103,J103&gt;='Selection Rules'!$B$7,J103&lt;'Selection Rules'!$B$6),1,0)</x:f>
        <x:v>0</x:v>
      </x:c>
    </x:row>
    <x:row r="104" ht="18" customHeight="1">
      <x:c r="A104" s="25" t="str">
        <x:v>EEZ_361</x:v>
      </x:c>
      <x:c r="B104" s="25" t="str">
        <x:v>Indonesia (Eastern)</x:v>
      </x:c>
      <x:c r="C104" s="25" t="str">
        <x:v>LME_038</x:v>
      </x:c>
      <x:c r="D104" s="25" t="str">
        <x:v>Indonesian Sea</x:v>
      </x:c>
      <x:c r="E104" s="32" t="n">
        <x:v>3605063.517602203</x:v>
      </x:c>
      <x:c r="F104" s="32" t="n">
        <x:v>2267460.478990507</x:v>
      </x:c>
      <x:c r="G104" s="32" t="n">
        <x:v>1772582.8406489762</x:v>
      </x:c>
      <x:c r="H104" s="34" t="n">
        <x:f>G104/E104</x:f>
        <x:v>0.49169254078162683</x:v>
      </x:c>
      <x:c r="I104" s="34" t="n">
        <x:f>G104/F104</x:f>
        <x:v>0.7817480644417429</x:v>
      </x:c>
      <x:c r="J104" s="33" t="n">
        <x:f>E104/F104</x:f>
        <x:v>1.5899123936251398</x:v>
      </x:c>
      <x:c r="K104" s="25" t="b">
        <x:f>I104&gt;='Selection Rules'!$B$5</x:f>
        <x:v>0</x:v>
      </x:c>
      <x:c r="L104" s="25" t="n">
        <x:f>IF(AND(K104,J104&gt;='Selection Rules'!$B$6),1,0)</x:f>
        <x:v>0</x:v>
      </x:c>
      <x:c r="M104" s="25" t="n">
        <x:f>IF(AND(K104,J104&gt;='Selection Rules'!$B$7,J104&lt;'Selection Rules'!$B$6),1,0)</x:f>
        <x:v>0</x:v>
      </x:c>
    </x:row>
    <x:row r="105" ht="18" customHeight="1">
      <x:c r="A105" s="25" t="str">
        <x:v>EEZ_361</x:v>
      </x:c>
      <x:c r="B105" s="25" t="str">
        <x:v>Indonesia (Eastern)</x:v>
      </x:c>
      <x:c r="C105" s="25" t="str">
        <x:v>LME_039</x:v>
      </x:c>
      <x:c r="D105" s="25" t="str">
        <x:v>North Australian Shelf</x:v>
      </x:c>
      <x:c r="E105" s="32" t="n">
        <x:v>3605063.517602203</x:v>
      </x:c>
      <x:c r="F105" s="32" t="n">
        <x:v>779233.7571536872</x:v>
      </x:c>
      <x:c r="G105" s="32" t="n">
        <x:v>432.296619959743</x:v>
      </x:c>
      <x:c r="H105" s="34" t="n">
        <x:f>G105/E105</x:f>
        <x:v>0.0001199137318521566</x:v>
      </x:c>
      <x:c r="I105" s="34" t="n">
        <x:f>G105/F105</x:f>
        <x:v>0.000554771422555917</x:v>
      </x:c>
      <x:c r="J105" s="33" t="n">
        <x:f>E105/F105</x:f>
        <x:v>4.626421127814643</x:v>
      </x:c>
      <x:c r="K105" s="25" t="b">
        <x:f>I105&gt;='Selection Rules'!$B$5</x:f>
        <x:v>0</x:v>
      </x:c>
      <x:c r="L105" s="25" t="n">
        <x:f>IF(AND(K105,J105&gt;='Selection Rules'!$B$6),1,0)</x:f>
        <x:v>0</x:v>
      </x:c>
      <x:c r="M105" s="25" t="n">
        <x:f>IF(AND(K105,J105&gt;='Selection Rules'!$B$7,J105&lt;'Selection Rules'!$B$6),1,0)</x:f>
        <x:v>0</x:v>
      </x:c>
    </x:row>
    <x:row r="106" ht="18" customHeight="1">
      <x:c r="A106" s="25" t="str">
        <x:v>EEZ_361</x:v>
      </x:c>
      <x:c r="B106" s="25" t="str">
        <x:v>Indonesia (Eastern)</x:v>
      </x:c>
      <x:c r="C106" s="25" t="str">
        <x:v>LME_045</x:v>
      </x:c>
      <x:c r="D106" s="25" t="str">
        <x:v>Northwest Australian Shelf</x:v>
      </x:c>
      <x:c r="E106" s="32" t="n">
        <x:v>3605063.517602203</x:v>
      </x:c>
      <x:c r="F106" s="32" t="n">
        <x:v>910842.4768383015</x:v>
      </x:c>
      <x:c r="G106" s="32" t="n">
        <x:v>63100.443608046975</x:v>
      </x:c>
      <x:c r="H106" s="34" t="n">
        <x:f>G106/E106</x:f>
        <x:v>0.017503282064227344</x:v>
      </x:c>
      <x:c r="I106" s="34" t="n">
        <x:f>G106/F106</x:f>
        <x:v>0.0692770102543746</x:v>
      </x:c>
      <x:c r="J106" s="33" t="n">
        <x:f>E106/F106</x:f>
        <x:v>3.9579440015973217</x:v>
      </x:c>
      <x:c r="K106" s="25" t="b">
        <x:f>I106&gt;='Selection Rules'!$B$5</x:f>
        <x:v>0</x:v>
      </x:c>
      <x:c r="L106" s="25" t="n">
        <x:f>IF(AND(K106,J106&gt;='Selection Rules'!$B$6),1,0)</x:f>
        <x:v>0</x:v>
      </x:c>
      <x:c r="M106" s="25" t="n">
        <x:f>IF(AND(K106,J106&gt;='Selection Rules'!$B$7,J106&lt;'Selection Rules'!$B$6),1,0)</x:f>
        <x:v>0</x:v>
      </x:c>
    </x:row>
    <x:row r="107" ht="18" customHeight="1">
      <x:c r="A107" s="25" t="str">
        <x:v>EEZ_368</x:v>
      </x:c>
      <x:c r="B107" s="25" t="str">
        <x:v>Iraq</x:v>
      </x:c>
      <x:c r="C107" s="25" t="str">
        <x:v>LME_032</x:v>
      </x:c>
      <x:c r="D107" s="25" t="str">
        <x:v>Arabian Sea</x:v>
      </x:c>
      <x:c r="E107" s="32" t="n">
        <x:v>1139.5025804027696</x:v>
      </x:c>
      <x:c r="F107" s="32" t="n">
        <x:v>3931902.1047515674</x:v>
      </x:c>
      <x:c r="G107" s="32" t="n">
        <x:v>1130.017865152761</x:v>
      </x:c>
      <x:c r="H107" s="34" t="n">
        <x:f>G107/E107</x:f>
        <x:v>0.9916764424994491</x:v>
      </x:c>
      <x:c r="I107" s="34" t="n">
        <x:f>G107/F107</x:f>
        <x:v>0.0002873972533006795</x:v>
      </x:c>
      <x:c r="J107" s="33" t="n">
        <x:f>E107/F107</x:f>
        <x:v>0.0002898094993325801</x:v>
      </x:c>
      <x:c r="K107" s="25" t="b">
        <x:f>I107&gt;='Selection Rules'!$B$5</x:f>
        <x:v>0</x:v>
      </x:c>
      <x:c r="L107" s="25" t="n">
        <x:f>IF(AND(K107,J107&gt;='Selection Rules'!$B$6),1,0)</x:f>
        <x:v>0</x:v>
      </x:c>
      <x:c r="M107" s="25" t="n">
        <x:f>IF(AND(K107,J107&gt;='Selection Rules'!$B$7,J107&lt;'Selection Rules'!$B$6),1,0)</x:f>
        <x:v>0</x:v>
      </x:c>
    </x:row>
    <x:row r="108" ht="18" customHeight="1">
      <x:c r="A108" s="25" t="str">
        <x:v>EEZ_372</x:v>
      </x:c>
      <x:c r="B108" s="25" t="str">
        <x:v>Ireland</x:v>
      </x:c>
      <x:c r="C108" s="25" t="str">
        <x:v>LME_024</x:v>
      </x:c>
      <x:c r="D108" s="25" t="str">
        <x:v>Celtic-Biscay Shelf</x:v>
      </x:c>
      <x:c r="E108" s="32" t="n">
        <x:v>427981.0954464815</x:v>
      </x:c>
      <x:c r="F108" s="32" t="n">
        <x:v>762660.9802682624</x:v>
      </x:c>
      <x:c r="G108" s="32" t="n">
        <x:v>291366.7216076104</x:v>
      </x:c>
      <x:c r="H108" s="34" t="n">
        <x:f>G108/E108</x:f>
        <x:v>0.6807934385598241</x:v>
      </x:c>
      <x:c r="I108" s="34" t="n">
        <x:f>G108/F108</x:f>
        <x:v>0.38203963379000133</x:v>
      </x:c>
      <x:c r="J108" s="33" t="n">
        <x:f>E108/F108</x:f>
        <x:v>0.5611682077873462</x:v>
      </x:c>
      <x:c r="K108" s="25" t="b">
        <x:f>I108&gt;='Selection Rules'!$B$5</x:f>
        <x:v>0</x:v>
      </x:c>
      <x:c r="L108" s="25" t="n">
        <x:f>IF(AND(K108,J108&gt;='Selection Rules'!$B$6),1,0)</x:f>
        <x:v>0</x:v>
      </x:c>
      <x:c r="M108" s="25" t="n">
        <x:f>IF(AND(K108,J108&gt;='Selection Rules'!$B$7,J108&lt;'Selection Rules'!$B$6),1,0)</x:f>
        <x:v>0</x:v>
      </x:c>
    </x:row>
    <x:row r="109" ht="18" customHeight="1">
      <x:c r="A109" s="25" t="str">
        <x:v>EEZ_380</x:v>
      </x:c>
      <x:c r="B109" s="25" t="str">
        <x:v>Italy (mainland)</x:v>
      </x:c>
      <x:c r="C109" s="25" t="str">
        <x:v>LME_026</x:v>
      </x:c>
      <x:c r="D109" s="25" t="str">
        <x:v>Mediterranean Sea</x:v>
      </x:c>
      <x:c r="E109" s="32" t="n">
        <x:v>313880.6871942103</x:v>
      </x:c>
      <x:c r="F109" s="32" t="n">
        <x:v>2527801.206996367</x:v>
      </x:c>
      <x:c r="G109" s="32" t="n">
        <x:v>312911.51465259824</x:v>
      </x:c>
      <x:c r="H109" s="34" t="n">
        <x:f>G109/E109</x:f>
        <x:v>0.9969122899842118</x:v>
      </x:c>
      <x:c r="I109" s="34" t="n">
        <x:f>G109/F109</x:f>
        <x:v>0.12378802327751558</x:v>
      </x:c>
      <x:c r="J109" s="33" t="n">
        <x:f>E109/F109</x:f>
        <x:v>0.12417142864140639</x:v>
      </x:c>
      <x:c r="K109" s="25" t="b">
        <x:f>I109&gt;='Selection Rules'!$B$5</x:f>
        <x:v>0</x:v>
      </x:c>
      <x:c r="L109" s="25" t="n">
        <x:f>IF(AND(K109,J109&gt;='Selection Rules'!$B$6),1,0)</x:f>
        <x:v>0</x:v>
      </x:c>
      <x:c r="M109" s="25" t="n">
        <x:f>IF(AND(K109,J109&gt;='Selection Rules'!$B$7,J109&lt;'Selection Rules'!$B$6),1,0)</x:f>
        <x:v>0</x:v>
      </x:c>
    </x:row>
    <x:row r="110" ht="18" customHeight="1">
      <x:c r="A110" s="25" t="str">
        <x:v>EEZ_384</x:v>
      </x:c>
      <x:c r="B110" s="25" t="str">
        <x:v>Côte d'Ivoire</x:v>
      </x:c>
      <x:c r="C110" s="25" t="str">
        <x:v>LME_028</x:v>
      </x:c>
      <x:c r="D110" s="25" t="str">
        <x:v>Guinea Current</x:v>
      </x:c>
      <x:c r="E110" s="32" t="n">
        <x:v>170058.23435710688</x:v>
      </x:c>
      <x:c r="F110" s="32" t="n">
        <x:v>1918690.5432233866</x:v>
      </x:c>
      <x:c r="G110" s="32" t="n">
        <x:v>168592.29301724624</x:v>
      </x:c>
      <x:c r="H110" s="34" t="n">
        <x:f>G110/E110</x:f>
        <x:v>0.9913797685516228</x:v>
      </x:c>
      <x:c r="I110" s="34" t="n">
        <x:f>G110/F110</x:f>
        <x:v>0.08786841297190759</x:v>
      </x:c>
      <x:c r="J110" s="33" t="n">
        <x:f>E110/F110</x:f>
        <x:v>0.08863244516304868</x:v>
      </x:c>
      <x:c r="K110" s="25" t="b">
        <x:f>I110&gt;='Selection Rules'!$B$5</x:f>
        <x:v>0</x:v>
      </x:c>
      <x:c r="L110" s="25" t="n">
        <x:f>IF(AND(K110,J110&gt;='Selection Rules'!$B$6),1,0)</x:f>
        <x:v>0</x:v>
      </x:c>
      <x:c r="M110" s="25" t="n">
        <x:f>IF(AND(K110,J110&gt;='Selection Rules'!$B$7,J110&lt;'Selection Rules'!$B$6),1,0)</x:f>
        <x:v>0</x:v>
      </x:c>
    </x:row>
    <x:row r="111" ht="18" customHeight="1">
      <x:c r="A111" s="25" t="str">
        <x:v>EEZ_388</x:v>
      </x:c>
      <x:c r="B111" s="25" t="str">
        <x:v>Jamaica</x:v>
      </x:c>
      <x:c r="C111" s="25" t="str">
        <x:v>LME_012</x:v>
      </x:c>
      <x:c r="D111" s="25" t="str">
        <x:v>Caribbean Sea</x:v>
      </x:c>
      <x:c r="E111" s="32" t="n">
        <x:v>286012.3556760835</x:v>
      </x:c>
      <x:c r="F111" s="32" t="n">
        <x:v>3262576.84767364</x:v>
      </x:c>
      <x:c r="G111" s="32" t="n">
        <x:v>285786.0072552433</x:v>
      </x:c>
      <x:c r="H111" s="34" t="n">
        <x:f>G111/E111</x:f>
        <x:v>0.9992086061446362</x:v>
      </x:c>
      <x:c r="I111" s="34" t="n">
        <x:f>G111/F111</x:f>
        <x:v>0.08759518031246413</x:v>
      </x:c>
      <x:c r="J111" s="33" t="n">
        <x:f>E111/F111</x:f>
        <x:v>0.08766455750460646</x:v>
      </x:c>
      <x:c r="K111" s="25" t="b">
        <x:f>I111&gt;='Selection Rules'!$B$5</x:f>
        <x:v>0</x:v>
      </x:c>
      <x:c r="L111" s="25" t="n">
        <x:f>IF(AND(K111,J111&gt;='Selection Rules'!$B$6),1,0)</x:f>
        <x:v>0</x:v>
      </x:c>
      <x:c r="M111" s="25" t="n">
        <x:f>IF(AND(K111,J111&gt;='Selection Rules'!$B$7,J111&lt;'Selection Rules'!$B$6),1,0)</x:f>
        <x:v>0</x:v>
      </x:c>
    </x:row>
    <x:row r="112" ht="18" customHeight="1">
      <x:c r="A112" s="25" t="str">
        <x:v>EEZ_390</x:v>
      </x:c>
      <x:c r="B112" s="25" t="str">
        <x:v>Japan (main islands)</x:v>
      </x:c>
      <x:c r="C112" s="25" t="str">
        <x:v>LME_047</x:v>
      </x:c>
      <x:c r="D112" s="25" t="str">
        <x:v>East China Sea</x:v>
      </x:c>
      <x:c r="E112" s="32" t="n">
        <x:v>2583959.1756775146</x:v>
      </x:c>
      <x:c r="F112" s="32" t="n">
        <x:v>779660.4335896934</x:v>
      </x:c>
      <x:c r="G112" s="32" t="n">
        <x:v>386577.16576726316</x:v>
      </x:c>
      <x:c r="H112" s="34" t="n">
        <x:f>G112/E112</x:f>
        <x:v>0.14960652993517304</x:v>
      </x:c>
      <x:c r="I112" s="34" t="n">
        <x:f>G112/F112</x:f>
        <x:v>0.495827605342744</x:v>
      </x:c>
      <x:c r="J112" s="33" t="n">
        <x:f>E112/F112</x:f>
        <x:v>3.3142109876994956</x:v>
      </x:c>
      <x:c r="K112" s="25" t="b">
        <x:f>I112&gt;='Selection Rules'!$B$5</x:f>
        <x:v>0</x:v>
      </x:c>
      <x:c r="L112" s="25" t="n">
        <x:f>IF(AND(K112,J112&gt;='Selection Rules'!$B$6),1,0)</x:f>
        <x:v>0</x:v>
      </x:c>
      <x:c r="M112" s="25" t="n">
        <x:f>IF(AND(K112,J112&gt;='Selection Rules'!$B$7,J112&lt;'Selection Rules'!$B$6),1,0)</x:f>
        <x:v>0</x:v>
      </x:c>
    </x:row>
    <x:row r="113" ht="18" customHeight="1">
      <x:c r="A113" s="25" t="str">
        <x:v>EEZ_390</x:v>
      </x:c>
      <x:c r="B113" s="25" t="str">
        <x:v>Japan (main islands)</x:v>
      </x:c>
      <x:c r="C113" s="25" t="str">
        <x:v>LME_049</x:v>
      </x:c>
      <x:c r="D113" s="25" t="str">
        <x:v>Kuroshio Current</x:v>
      </x:c>
      <x:c r="E113" s="32" t="n">
        <x:v>2583959.1756775146</x:v>
      </x:c>
      <x:c r="F113" s="32" t="n">
        <x:v>1320719.814467396</x:v>
      </x:c>
      <x:c r="G113" s="32" t="n">
        <x:v>1101368.463809616</x:v>
      </x:c>
      <x:c r="H113" s="34" t="n">
        <x:f>G113/E113</x:f>
        <x:v>0.42623291969031857</x:v>
      </x:c>
      <x:c r="I113" s="34" t="n">
        <x:f>G113/F113</x:f>
        <x:v>0.8339153026592265</x:v>
      </x:c>
      <x:c r="J113" s="33" t="n">
        <x:f>E113/F113</x:f>
        <x:v>1.9564779352686117</x:v>
      </x:c>
      <x:c r="K113" s="25" t="b">
        <x:f>I113&gt;='Selection Rules'!$B$5</x:f>
        <x:v>0</x:v>
      </x:c>
      <x:c r="L113" s="25" t="n">
        <x:f>IF(AND(K113,J113&gt;='Selection Rules'!$B$6),1,0)</x:f>
        <x:v>0</x:v>
      </x:c>
      <x:c r="M113" s="25" t="n">
        <x:f>IF(AND(K113,J113&gt;='Selection Rules'!$B$7,J113&lt;'Selection Rules'!$B$6),1,0)</x:f>
        <x:v>0</x:v>
      </x:c>
    </x:row>
    <x:row r="114" ht="18" customHeight="1">
      <x:c r="A114" s="25" t="str">
        <x:v>EEZ_390</x:v>
      </x:c>
      <x:c r="B114" s="25" t="str">
        <x:v>Japan (main islands)</x:v>
      </x:c>
      <x:c r="C114" s="25" t="str">
        <x:v>LME_050</x:v>
      </x:c>
      <x:c r="D114" s="25" t="str">
        <x:v>Sea of Japan / East Sea</x:v>
      </x:c>
      <x:c r="E114" s="32" t="n">
        <x:v>2583959.1756775146</x:v>
      </x:c>
      <x:c r="F114" s="32" t="n">
        <x:v>988300.3380015396</x:v>
      </x:c>
      <x:c r="G114" s="32" t="n">
        <x:v>492302.32308343926</x:v>
      </x:c>
      <x:c r="H114" s="34" t="n">
        <x:f>G114/E114</x:f>
        <x:v>0.19052248492058993</x:v>
      </x:c>
      <x:c r="I114" s="34" t="n">
        <x:f>G114/F114</x:f>
        <x:v>0.4981302789786887</x:v>
      </x:c>
      <x:c r="J114" s="33" t="n">
        <x:f>E114/F114</x:f>
        <x:v>2.6145485095174474</x:v>
      </x:c>
      <x:c r="K114" s="25" t="b">
        <x:f>I114&gt;='Selection Rules'!$B$5</x:f>
        <x:v>0</x:v>
      </x:c>
      <x:c r="L114" s="25" t="n">
        <x:f>IF(AND(K114,J114&gt;='Selection Rules'!$B$6),1,0)</x:f>
        <x:v>0</x:v>
      </x:c>
      <x:c r="M114" s="25" t="n">
        <x:f>IF(AND(K114,J114&gt;='Selection Rules'!$B$7,J114&lt;'Selection Rules'!$B$6),1,0)</x:f>
        <x:v>0</x:v>
      </x:c>
    </x:row>
    <x:row r="115" ht="18" customHeight="1">
      <x:c r="A115" s="25" t="str">
        <x:v>EEZ_390</x:v>
      </x:c>
      <x:c r="B115" s="25" t="str">
        <x:v>Japan (main islands)</x:v>
      </x:c>
      <x:c r="C115" s="25" t="str">
        <x:v>LME_051</x:v>
      </x:c>
      <x:c r="D115" s="25" t="str">
        <x:v>Oyashio Current</x:v>
      </x:c>
      <x:c r="E115" s="32" t="n">
        <x:v>2583959.1756775146</x:v>
      </x:c>
      <x:c r="F115" s="32" t="n">
        <x:v>534330.3467746209</x:v>
      </x:c>
      <x:c r="G115" s="32" t="n">
        <x:v>200093.57419135806</x:v>
      </x:c>
      <x:c r="H115" s="34" t="n">
        <x:f>G115/E115</x:f>
        <x:v>0.0774368171427838</x:v>
      </x:c>
      <x:c r="I115" s="34" t="n">
        <x:f>G115/F115</x:f>
        <x:v>0.37447540720676487</x:v>
      </x:c>
      <x:c r="J115" s="33" t="n">
        <x:f>E115/F115</x:f>
        <x:v>4.835883253262839</x:v>
      </x:c>
      <x:c r="K115" s="25" t="b">
        <x:f>I115&gt;='Selection Rules'!$B$5</x:f>
        <x:v>0</x:v>
      </x:c>
      <x:c r="L115" s="25" t="n">
        <x:f>IF(AND(K115,J115&gt;='Selection Rules'!$B$6),1,0)</x:f>
        <x:v>0</x:v>
      </x:c>
      <x:c r="M115" s="25" t="n">
        <x:f>IF(AND(K115,J115&gt;='Selection Rules'!$B$7,J115&lt;'Selection Rules'!$B$6),1,0)</x:f>
        <x:v>0</x:v>
      </x:c>
    </x:row>
    <x:row r="116" ht="18" customHeight="1">
      <x:c r="A116" s="25" t="str">
        <x:v>EEZ_390</x:v>
      </x:c>
      <x:c r="B116" s="25" t="str">
        <x:v>Japan (main islands)</x:v>
      </x:c>
      <x:c r="C116" s="25" t="str">
        <x:v>LME_052</x:v>
      </x:c>
      <x:c r="D116" s="25" t="str">
        <x:v>Sea of Okhotsk</x:v>
      </x:c>
      <x:c r="E116" s="32" t="n">
        <x:v>2583959.1756775146</x:v>
      </x:c>
      <x:c r="F116" s="32" t="n">
        <x:v>1563892.65463195</x:v>
      </x:c>
      <x:c r="G116" s="32" t="n">
        <x:v>96033.93952644135</x:v>
      </x:c>
      <x:c r="H116" s="34" t="n">
        <x:f>G116/E116</x:f>
        <x:v>0.037165424450353875</x:v>
      </x:c>
      <x:c r="I116" s="34" t="n">
        <x:f>G116/F116</x:f>
        <x:v>0.061406989310939755</x:v>
      </x:c>
      <x:c r="J116" s="33" t="n">
        <x:f>E116/F116</x:f>
        <x:v>1.652261213724819</x:v>
      </x:c>
      <x:c r="K116" s="25" t="b">
        <x:f>I116&gt;='Selection Rules'!$B$5</x:f>
        <x:v>0</x:v>
      </x:c>
      <x:c r="L116" s="25" t="n">
        <x:f>IF(AND(K116,J116&gt;='Selection Rules'!$B$6),1,0)</x:f>
        <x:v>0</x:v>
      </x:c>
      <x:c r="M116" s="25" t="n">
        <x:f>IF(AND(K116,J116&gt;='Selection Rules'!$B$7,J116&lt;'Selection Rules'!$B$6),1,0)</x:f>
        <x:v>0</x:v>
      </x:c>
    </x:row>
    <x:row r="117" ht="18" customHeight="1">
      <x:c r="A117" s="25" t="str">
        <x:v>EEZ_393</x:v>
      </x:c>
      <x:c r="B117" s="25" t="str">
        <x:v>Japan (Daito Islands)</x:v>
      </x:c>
      <x:c r="C117" s="25" t="str">
        <x:v>LME_049</x:v>
      </x:c>
      <x:c r="D117" s="25" t="str">
        <x:v>Kuroshio Current</x:v>
      </x:c>
      <x:c r="E117" s="32" t="n">
        <x:v>792374.5938506415</x:v>
      </x:c>
      <x:c r="F117" s="32" t="n">
        <x:v>1320719.814467396</x:v>
      </x:c>
      <x:c r="G117" s="32" t="n">
        <x:v>124632.03750151751</x:v>
      </x:c>
      <x:c r="H117" s="34" t="n">
        <x:f>G117/E117</x:f>
        <x:v>0.15728929027854469</x:v>
      </x:c>
      <x:c r="I117" s="34" t="n">
        <x:f>G117/F117</x:f>
        <x:v>0.09436675071902183</x:v>
      </x:c>
      <x:c r="J117" s="33" t="n">
        <x:f>E117/F117</x:f>
        <x:v>0.5999566184824605</x:v>
      </x:c>
      <x:c r="K117" s="25" t="b">
        <x:f>I117&gt;='Selection Rules'!$B$5</x:f>
        <x:v>0</x:v>
      </x:c>
      <x:c r="L117" s="25" t="n">
        <x:f>IF(AND(K117,J117&gt;='Selection Rules'!$B$6),1,0)</x:f>
        <x:v>0</x:v>
      </x:c>
      <x:c r="M117" s="25" t="n">
        <x:f>IF(AND(K117,J117&gt;='Selection Rules'!$B$7,J117&lt;'Selection Rules'!$B$6),1,0)</x:f>
        <x:v>0</x:v>
      </x:c>
    </x:row>
    <x:row r="118" ht="18" customHeight="1">
      <x:c r="A118" s="25" t="str">
        <x:v>EEZ_400</x:v>
      </x:c>
      <x:c r="B118" s="25" t="str">
        <x:v>Jordan</x:v>
      </x:c>
      <x:c r="C118" s="25" t="str">
        <x:v>LME_033</x:v>
      </x:c>
      <x:c r="D118" s="25" t="str">
        <x:v>Red Sea</x:v>
      </x:c>
      <x:c r="E118" s="32" t="n">
        <x:v>100.52526667076052</x:v>
      </x:c>
      <x:c r="F118" s="32" t="n">
        <x:v>460970.08083065716</x:v>
      </x:c>
      <x:c r="G118" s="32" t="n">
        <x:v>90.72956237777626</x:v>
      </x:c>
      <x:c r="H118" s="34" t="n">
        <x:f>G118/E118</x:f>
        <x:v>0.902554804205921</x:v>
      </x:c>
      <x:c r="I118" s="34" t="n">
        <x:f>G118/F118</x:f>
        <x:v>0.0001968231044719513</x:v>
      </x:c>
      <x:c r="J118" s="33" t="n">
        <x:f>E118/F118</x:f>
        <x:v>0.00021807329987581051</x:v>
      </x:c>
      <x:c r="K118" s="25" t="b">
        <x:f>I118&gt;='Selection Rules'!$B$5</x:f>
        <x:v>0</x:v>
      </x:c>
      <x:c r="L118" s="25" t="n">
        <x:f>IF(AND(K118,J118&gt;='Selection Rules'!$B$6),1,0)</x:f>
        <x:v>0</x:v>
      </x:c>
      <x:c r="M118" s="25" t="n">
        <x:f>IF(AND(K118,J118&gt;='Selection Rules'!$B$7,J118&lt;'Selection Rules'!$B$6),1,0)</x:f>
        <x:v>0</x:v>
      </x:c>
    </x:row>
    <x:row r="119" ht="18" customHeight="1">
      <x:c r="A119" s="25" t="str">
        <x:v>EEZ_404</x:v>
      </x:c>
      <x:c r="B119" s="25" t="str">
        <x:v>Kenya</x:v>
      </x:c>
      <x:c r="C119" s="25" t="str">
        <x:v>LME_031</x:v>
      </x:c>
      <x:c r="D119" s="25" t="str">
        <x:v>Somali Coastal Current</x:v>
      </x:c>
      <x:c r="E119" s="32" t="n">
        <x:v>162847.01515204387</x:v>
      </x:c>
      <x:c r="F119" s="32" t="n">
        <x:v>840641.0911217374</x:v>
      </x:c>
      <x:c r="G119" s="32" t="n">
        <x:v>152063.6119930169</x:v>
      </x:c>
      <x:c r="H119" s="34" t="n">
        <x:f>G119/E119</x:f>
        <x:v>0.9337820030108693</x:v>
      </x:c>
      <x:c r="I119" s="34" t="n">
        <x:f>G119/F119</x:f>
        <x:v>0.18089005355437215</x:v>
      </x:c>
      <x:c r="J119" s="33" t="n">
        <x:f>E119/F119</x:f>
        <x:v>0.19371764819959436</x:v>
      </x:c>
      <x:c r="K119" s="25" t="b">
        <x:f>I119&gt;='Selection Rules'!$B$5</x:f>
        <x:v>0</x:v>
      </x:c>
      <x:c r="L119" s="25" t="n">
        <x:f>IF(AND(K119,J119&gt;='Selection Rules'!$B$6),1,0)</x:f>
        <x:v>0</x:v>
      </x:c>
      <x:c r="M119" s="25" t="n">
        <x:f>IF(AND(K119,J119&gt;='Selection Rules'!$B$7,J119&lt;'Selection Rules'!$B$6),1,0)</x:f>
        <x:v>0</x:v>
      </x:c>
    </x:row>
    <x:row r="120" ht="18" customHeight="1">
      <x:c r="A120" s="25" t="str">
        <x:v>EEZ_410</x:v>
      </x:c>
      <x:c r="B120" s="25" t="str">
        <x:v>Korea (South)</x:v>
      </x:c>
      <x:c r="C120" s="25" t="str">
        <x:v>LME_047</x:v>
      </x:c>
      <x:c r="D120" s="25" t="str">
        <x:v>East China Sea</x:v>
      </x:c>
      <x:c r="E120" s="32" t="n">
        <x:v>453741.2637617713</x:v>
      </x:c>
      <x:c r="F120" s="32" t="n">
        <x:v>779660.4335896934</x:v>
      </x:c>
      <x:c r="G120" s="32" t="n">
        <x:v>170282.9151302665</x:v>
      </x:c>
      <x:c r="H120" s="34" t="n">
        <x:f>G120/E120</x:f>
        <x:v>0.37528637734757686</x:v>
      </x:c>
      <x:c r="I120" s="34" t="n">
        <x:f>G120/F120</x:f>
        <x:v>0.21840651108361894</x:v>
      </x:c>
      <x:c r="J120" s="33" t="n">
        <x:f>E120/F120</x:f>
        <x:v>0.5819729259219516</x:v>
      </x:c>
      <x:c r="K120" s="25" t="b">
        <x:f>I120&gt;='Selection Rules'!$B$5</x:f>
        <x:v>0</x:v>
      </x:c>
      <x:c r="L120" s="25" t="n">
        <x:f>IF(AND(K120,J120&gt;='Selection Rules'!$B$6),1,0)</x:f>
        <x:v>0</x:v>
      </x:c>
      <x:c r="M120" s="25" t="n">
        <x:f>IF(AND(K120,J120&gt;='Selection Rules'!$B$7,J120&lt;'Selection Rules'!$B$6),1,0)</x:f>
        <x:v>0</x:v>
      </x:c>
    </x:row>
    <x:row r="121" ht="18" customHeight="1">
      <x:c r="A121" s="25" t="str">
        <x:v>EEZ_410</x:v>
      </x:c>
      <x:c r="B121" s="25" t="str">
        <x:v>Korea (South)</x:v>
      </x:c>
      <x:c r="C121" s="25" t="str">
        <x:v>LME_048</x:v>
      </x:c>
      <x:c r="D121" s="25" t="str">
        <x:v>Yellow Sea</x:v>
      </x:c>
      <x:c r="E121" s="32" t="n">
        <x:v>453741.2637617713</x:v>
      </x:c>
      <x:c r="F121" s="32" t="n">
        <x:v>440467.2676753383</x:v>
      </x:c>
      <x:c r="G121" s="32" t="n">
        <x:v>133323.33505592472</x:v>
      </x:c>
      <x:c r="H121" s="34" t="n">
        <x:f>G121/E121</x:f>
        <x:v>0.29383118905827293</x:v>
      </x:c>
      <x:c r="I121" s="34" t="n">
        <x:f>G121/F121</x:f>
        <x:v>0.3026861354751003</x:v>
      </x:c>
      <x:c r="J121" s="33" t="n">
        <x:f>E121/F121</x:f>
        <x:v>1.0301361691561994</x:v>
      </x:c>
      <x:c r="K121" s="25" t="b">
        <x:f>I121&gt;='Selection Rules'!$B$5</x:f>
        <x:v>0</x:v>
      </x:c>
      <x:c r="L121" s="25" t="n">
        <x:f>IF(AND(K121,J121&gt;='Selection Rules'!$B$6),1,0)</x:f>
        <x:v>0</x:v>
      </x:c>
      <x:c r="M121" s="25" t="n">
        <x:f>IF(AND(K121,J121&gt;='Selection Rules'!$B$7,J121&lt;'Selection Rules'!$B$6),1,0)</x:f>
        <x:v>0</x:v>
      </x:c>
    </x:row>
    <x:row r="122" ht="18" customHeight="1">
      <x:c r="A122" s="25" t="str">
        <x:v>EEZ_410</x:v>
      </x:c>
      <x:c r="B122" s="25" t="str">
        <x:v>Korea (South)</x:v>
      </x:c>
      <x:c r="C122" s="25" t="str">
        <x:v>LME_050</x:v>
      </x:c>
      <x:c r="D122" s="25" t="str">
        <x:v>Sea of Japan / East Sea</x:v>
      </x:c>
      <x:c r="E122" s="32" t="n">
        <x:v>453741.2637617713</x:v>
      </x:c>
      <x:c r="F122" s="32" t="n">
        <x:v>988300.3380015396</x:v>
      </x:c>
      <x:c r="G122" s="32" t="n">
        <x:v>149079.20175102304</x:v>
      </x:c>
      <x:c r="H122" s="34" t="n">
        <x:f>G122/E122</x:f>
        <x:v>0.3285555307777659</x:v>
      </x:c>
      <x:c r="I122" s="34" t="n">
        <x:f>G122/F122</x:f>
        <x:v>0.1508440258681676</x:v>
      </x:c>
      <x:c r="J122" s="33" t="n">
        <x:f>E122/F122</x:f>
        <x:v>0.4591127274926263</x:v>
      </x:c>
      <x:c r="K122" s="25" t="b">
        <x:f>I122&gt;='Selection Rules'!$B$5</x:f>
        <x:v>0</x:v>
      </x:c>
      <x:c r="L122" s="25" t="n">
        <x:f>IF(AND(K122,J122&gt;='Selection Rules'!$B$6),1,0)</x:f>
        <x:v>0</x:v>
      </x:c>
      <x:c r="M122" s="25" t="n">
        <x:f>IF(AND(K122,J122&gt;='Selection Rules'!$B$7,J122&lt;'Selection Rules'!$B$6),1,0)</x:f>
        <x:v>0</x:v>
      </x:c>
    </x:row>
    <x:row r="123" ht="18" customHeight="1">
      <x:c r="A123" s="25" t="str">
        <x:v>EEZ_414</x:v>
      </x:c>
      <x:c r="B123" s="25" t="str">
        <x:v>Kuwait</x:v>
      </x:c>
      <x:c r="C123" s="25" t="str">
        <x:v>LME_032</x:v>
      </x:c>
      <x:c r="D123" s="25" t="str">
        <x:v>Arabian Sea</x:v>
      </x:c>
      <x:c r="E123" s="32" t="n">
        <x:v>11029.174020879194</x:v>
      </x:c>
      <x:c r="F123" s="32" t="n">
        <x:v>3931902.1047515674</x:v>
      </x:c>
      <x:c r="G123" s="32" t="n">
        <x:v>10923.506592344374</x:v>
      </x:c>
      <x:c r="H123" s="34" t="n">
        <x:f>G123/E123</x:f>
        <x:v>0.990419279962871</x:v>
      </x:c>
      <x:c r="I123" s="34" t="n">
        <x:f>G123/F123</x:f>
        <x:v>0.002778173591642502</x:v>
      </x:c>
      <x:c r="J123" s="33" t="n">
        <x:f>E123/F123</x:f>
        <x:v>0.002805047970942822</x:v>
      </x:c>
      <x:c r="K123" s="25" t="b">
        <x:f>I123&gt;='Selection Rules'!$B$5</x:f>
        <x:v>0</x:v>
      </x:c>
      <x:c r="L123" s="25" t="n">
        <x:f>IF(AND(K123,J123&gt;='Selection Rules'!$B$6),1,0)</x:f>
        <x:v>0</x:v>
      </x:c>
      <x:c r="M123" s="25" t="n">
        <x:f>IF(AND(K123,J123&gt;='Selection Rules'!$B$7,J123&lt;'Selection Rules'!$B$6),1,0)</x:f>
        <x:v>0</x:v>
      </x:c>
    </x:row>
    <x:row r="124" ht="18" customHeight="1">
      <x:c r="A124" s="25" t="str">
        <x:v>EEZ_422</x:v>
      </x:c>
      <x:c r="B124" s="25" t="str">
        <x:v>Lebanon</x:v>
      </x:c>
      <x:c r="C124" s="25" t="str">
        <x:v>LME_026</x:v>
      </x:c>
      <x:c r="D124" s="25" t="str">
        <x:v>Mediterranean Sea</x:v>
      </x:c>
      <x:c r="E124" s="32" t="n">
        <x:v>20200.358913025284</x:v>
      </x:c>
      <x:c r="F124" s="32" t="n">
        <x:v>2527801.206996367</x:v>
      </x:c>
      <x:c r="G124" s="32" t="n">
        <x:v>20125.564119722043</x:v>
      </x:c>
      <x:c r="H124" s="34" t="n">
        <x:f>G124/E124</x:f>
        <x:v>0.9962973532487577</x:v>
      </x:c>
      <x:c r="I124" s="34" t="n">
        <x:f>G124/F124</x:f>
        <x:v>0.007961687835269305</x:v>
      </x:c>
      <x:c r="J124" s="33" t="n">
        <x:f>E124/F124</x:f>
        <x:v>0.007991276710017932</x:v>
      </x:c>
      <x:c r="K124" s="25" t="b">
        <x:f>I124&gt;='Selection Rules'!$B$5</x:f>
        <x:v>0</x:v>
      </x:c>
      <x:c r="L124" s="25" t="n">
        <x:f>IF(AND(K124,J124&gt;='Selection Rules'!$B$6),1,0)</x:f>
        <x:v>0</x:v>
      </x:c>
      <x:c r="M124" s="25" t="n">
        <x:f>IF(AND(K124,J124&gt;='Selection Rules'!$B$7,J124&lt;'Selection Rules'!$B$6),1,0)</x:f>
        <x:v>0</x:v>
      </x:c>
    </x:row>
    <x:row r="125" ht="18" customHeight="1">
      <x:c r="A125" s="25" t="str">
        <x:v>EEZ_428</x:v>
      </x:c>
      <x:c r="B125" s="25" t="str">
        <x:v>Latvia</x:v>
      </x:c>
      <x:c r="C125" s="25" t="str">
        <x:v>LME_023</x:v>
      </x:c>
      <x:c r="D125" s="25" t="str">
        <x:v>Baltic Sea</x:v>
      </x:c>
      <x:c r="E125" s="32" t="n">
        <x:v>28134.782934099727</x:v>
      </x:c>
      <x:c r="F125" s="32" t="n">
        <x:v>396444.90371621336</x:v>
      </x:c>
      <x:c r="G125" s="32" t="n">
        <x:v>27959.88087194695</x:v>
      </x:c>
      <x:c r="H125" s="34" t="n">
        <x:f>G125/E125</x:f>
        <x:v>0.9937834223721416</x:v>
      </x:c>
      <x:c r="I125" s="34" t="n">
        <x:f>G125/F125</x:f>
        <x:v>0.070526523635076</x:v>
      </x:c>
      <x:c r="J125" s="33" t="n">
        <x:f>E125/F125</x:f>
        <x:v>0.07096769985026573</x:v>
      </x:c>
      <x:c r="K125" s="25" t="b">
        <x:f>I125&gt;='Selection Rules'!$B$5</x:f>
        <x:v>0</x:v>
      </x:c>
      <x:c r="L125" s="25" t="n">
        <x:f>IF(AND(K125,J125&gt;='Selection Rules'!$B$6),1,0)</x:f>
        <x:v>0</x:v>
      </x:c>
      <x:c r="M125" s="25" t="n">
        <x:f>IF(AND(K125,J125&gt;='Selection Rules'!$B$7,J125&lt;'Selection Rules'!$B$6),1,0)</x:f>
        <x:v>0</x:v>
      </x:c>
    </x:row>
    <x:row r="126" ht="18" customHeight="1">
      <x:c r="A126" s="25" t="str">
        <x:v>EEZ_430</x:v>
      </x:c>
      <x:c r="B126" s="25" t="str">
        <x:v>Liberia</x:v>
      </x:c>
      <x:c r="C126" s="25" t="str">
        <x:v>LME_028</x:v>
      </x:c>
      <x:c r="D126" s="25" t="str">
        <x:v>Guinea Current</x:v>
      </x:c>
      <x:c r="E126" s="32" t="n">
        <x:v>250086.1462022722</x:v>
      </x:c>
      <x:c r="F126" s="32" t="n">
        <x:v>1918690.5432233866</x:v>
      </x:c>
      <x:c r="G126" s="32" t="n">
        <x:v>247429.50519639315</x:v>
      </x:c>
      <x:c r="H126" s="34" t="n">
        <x:f>G126/E126</x:f>
        <x:v>0.9893770964676694</x:v>
      </x:c>
      <x:c r="I126" s="34" t="n">
        <x:f>G126/F126</x:f>
        <x:v>0.1289574840874096</x:v>
      </x:c>
      <x:c r="J126" s="33" t="n">
        <x:f>E126/F126</x:f>
        <x:v>0.13034209559511833</x:v>
      </x:c>
      <x:c r="K126" s="25" t="b">
        <x:f>I126&gt;='Selection Rules'!$B$5</x:f>
        <x:v>0</x:v>
      </x:c>
      <x:c r="L126" s="25" t="n">
        <x:f>IF(AND(K126,J126&gt;='Selection Rules'!$B$6),1,0)</x:f>
        <x:v>0</x:v>
      </x:c>
      <x:c r="M126" s="25" t="n">
        <x:f>IF(AND(K126,J126&gt;='Selection Rules'!$B$7,J126&lt;'Selection Rules'!$B$6),1,0)</x:f>
        <x:v>0</x:v>
      </x:c>
    </x:row>
    <x:row r="127" ht="18" customHeight="1">
      <x:c r="A127" s="25" t="str">
        <x:v>EEZ_434</x:v>
      </x:c>
      <x:c r="B127" s="25" t="str">
        <x:v>Libya</x:v>
      </x:c>
      <x:c r="C127" s="25" t="str">
        <x:v>LME_026</x:v>
      </x:c>
      <x:c r="D127" s="25" t="str">
        <x:v>Mediterranean Sea</x:v>
      </x:c>
      <x:c r="E127" s="32" t="n">
        <x:v>363821.3807070278</x:v>
      </x:c>
      <x:c r="F127" s="32" t="n">
        <x:v>2527801.206996367</x:v>
      </x:c>
      <x:c r="G127" s="32" t="n">
        <x:v>363037.35066975525</x:v>
      </x:c>
      <x:c r="H127" s="34" t="n">
        <x:f>G127/E127</x:f>
        <x:v>0.9978450138478697</x:v>
      </x:c>
      <x:c r="I127" s="34" t="n">
        <x:f>G127/F127</x:f>
        <x:v>0.14361784054258386</x:v>
      </x:c>
      <x:c r="J127" s="33" t="n">
        <x:f>E127/F127</x:f>
        <x:v>0.14392800339680775</x:v>
      </x:c>
      <x:c r="K127" s="25" t="b">
        <x:f>I127&gt;='Selection Rules'!$B$5</x:f>
        <x:v>0</x:v>
      </x:c>
      <x:c r="L127" s="25" t="n">
        <x:f>IF(AND(K127,J127&gt;='Selection Rules'!$B$6),1,0)</x:f>
        <x:v>0</x:v>
      </x:c>
      <x:c r="M127" s="25" t="n">
        <x:f>IF(AND(K127,J127&gt;='Selection Rules'!$B$7,J127&lt;'Selection Rules'!$B$6),1,0)</x:f>
        <x:v>0</x:v>
      </x:c>
    </x:row>
    <x:row r="128" ht="18" customHeight="1">
      <x:c r="A128" s="25" t="str">
        <x:v>EEZ_440</x:v>
      </x:c>
      <x:c r="B128" s="25" t="str">
        <x:v>Lithuania</x:v>
      </x:c>
      <x:c r="C128" s="25" t="str">
        <x:v>LME_023</x:v>
      </x:c>
      <x:c r="D128" s="25" t="str">
        <x:v>Baltic Sea</x:v>
      </x:c>
      <x:c r="E128" s="32" t="n">
        <x:v>7008.331721446631</x:v>
      </x:c>
      <x:c r="F128" s="32" t="n">
        <x:v>396444.90371621336</x:v>
      </x:c>
      <x:c r="G128" s="32" t="n">
        <x:v>6938.703792082944</x:v>
      </x:c>
      <x:c r="H128" s="34" t="n">
        <x:f>G128/E128</x:f>
        <x:v>0.9900649780673747</x:v>
      </x:c>
      <x:c r="I128" s="34" t="n">
        <x:f>G128/F128</x:f>
        <x:v>0.017502315522385598</x:v>
      </x:c>
      <x:c r="J128" s="33" t="n">
        <x:f>E128/F128</x:f>
        <x:v>0.0176779463066661</x:v>
      </x:c>
      <x:c r="K128" s="25" t="b">
        <x:f>I128&gt;='Selection Rules'!$B$5</x:f>
        <x:v>0</x:v>
      </x:c>
      <x:c r="L128" s="25" t="n">
        <x:f>IF(AND(K128,J128&gt;='Selection Rules'!$B$6),1,0)</x:f>
        <x:v>0</x:v>
      </x:c>
      <x:c r="M128" s="25" t="n">
        <x:f>IF(AND(K128,J128&gt;='Selection Rules'!$B$7,J128&lt;'Selection Rules'!$B$6),1,0)</x:f>
        <x:v>0</x:v>
      </x:c>
    </x:row>
    <x:row r="129" ht="18" customHeight="1">
      <x:c r="A129" s="25" t="str">
        <x:v>EEZ_450</x:v>
      </x:c>
      <x:c r="B129" s="25" t="str">
        <x:v>Madagascar</x:v>
      </x:c>
      <x:c r="C129" s="25" t="str">
        <x:v>LME_030</x:v>
      </x:c>
      <x:c r="D129" s="25" t="str">
        <x:v>Agulhas Current</x:v>
      </x:c>
      <x:c r="E129" s="32" t="n">
        <x:v>1238493.7218613813</x:v>
      </x:c>
      <x:c r="F129" s="32" t="n">
        <x:v>2626846.36963807</x:v>
      </x:c>
      <x:c r="G129" s="32" t="n">
        <x:v>870483.8367576683</x:v>
      </x:c>
      <x:c r="H129" s="34" t="n">
        <x:f>G129/E129</x:f>
        <x:v>0.7028568828345643</x:v>
      </x:c>
      <x:c r="I129" s="34" t="n">
        <x:f>G129/F129</x:f>
        <x:v>0.3313798046277082</x:v>
      </x:c>
      <x:c r="J129" s="33" t="n">
        <x:f>E129/F129</x:f>
        <x:v>0.4714755062101414</x:v>
      </x:c>
      <x:c r="K129" s="25" t="b">
        <x:f>I129&gt;='Selection Rules'!$B$5</x:f>
        <x:v>0</x:v>
      </x:c>
      <x:c r="L129" s="25" t="n">
        <x:f>IF(AND(K129,J129&gt;='Selection Rules'!$B$6),1,0)</x:f>
        <x:v>0</x:v>
      </x:c>
      <x:c r="M129" s="25" t="n">
        <x:f>IF(AND(K129,J129&gt;='Selection Rules'!$B$7,J129&lt;'Selection Rules'!$B$6),1,0)</x:f>
        <x:v>0</x:v>
      </x:c>
    </x:row>
    <x:row r="130" ht="18" customHeight="1">
      <x:c r="A130" s="25" t="str">
        <x:v>EEZ_459</x:v>
      </x:c>
      <x:c r="B130" s="25" t="str">
        <x:v>Malaysia (Peninsula West)</x:v>
      </x:c>
      <x:c r="C130" s="25" t="str">
        <x:v>LME_034</x:v>
      </x:c>
      <x:c r="D130" s="25" t="str">
        <x:v>Bay of Bengal</x:v>
      </x:c>
      <x:c r="E130" s="32" t="n">
        <x:v>68574.12771320854</x:v>
      </x:c>
      <x:c r="F130" s="32" t="n">
        <x:v>3664559.241537097</x:v>
      </x:c>
      <x:c r="G130" s="32" t="n">
        <x:v>67891.02636166943</x:v>
      </x:c>
      <x:c r="H130" s="34" t="n">
        <x:f>G130/E130</x:f>
        <x:v>0.9900384973995443</x:v>
      </x:c>
      <x:c r="I130" s="34" t="n">
        <x:f>G130/F130</x:f>
        <x:v>0.018526382543400385</x:v>
      </x:c>
      <x:c r="J130" s="33" t="n">
        <x:f>E130/F130</x:f>
        <x:v>0.018712790050146703</x:v>
      </x:c>
      <x:c r="K130" s="25" t="b">
        <x:f>I130&gt;='Selection Rules'!$B$5</x:f>
        <x:v>0</x:v>
      </x:c>
      <x:c r="L130" s="25" t="n">
        <x:f>IF(AND(K130,J130&gt;='Selection Rules'!$B$6),1,0)</x:f>
        <x:v>0</x:v>
      </x:c>
      <x:c r="M130" s="25" t="n">
        <x:f>IF(AND(K130,J130&gt;='Selection Rules'!$B$7,J130&lt;'Selection Rules'!$B$6),1,0)</x:f>
        <x:v>0</x:v>
      </x:c>
    </x:row>
    <x:row r="131" ht="18" customHeight="1">
      <x:c r="A131" s="25" t="str">
        <x:v>EEZ_459</x:v>
      </x:c>
      <x:c r="B131" s="25" t="str">
        <x:v>Malaysia (Peninsula West)</x:v>
      </x:c>
      <x:c r="C131" s="25" t="str">
        <x:v>LME_036</x:v>
      </x:c>
      <x:c r="D131" s="25" t="str">
        <x:v>South China Sea</x:v>
      </x:c>
      <x:c r="E131" s="32" t="n">
        <x:v>68574.12771320854</x:v>
      </x:c>
      <x:c r="F131" s="32" t="n">
        <x:v>3164824.0447257855</x:v>
      </x:c>
      <x:c r="G131" s="32" t="n">
        <x:v>118.57441630949972</x:v>
      </x:c>
      <x:c r="H131" s="34" t="n">
        <x:f>G131/E131</x:f>
        <x:v>0.0017291421745151893</x:v>
      </x:c>
      <x:c r="I131" s="34" t="n">
        <x:f>G131/F131</x:f>
        <x:v>0.00003746635346350623</x:v>
      </x:c>
      <x:c r="J131" s="33" t="n">
        <x:f>E131/F131</x:f>
        <x:v>0.021667595652746664</x:v>
      </x:c>
      <x:c r="K131" s="25" t="b">
        <x:f>I131&gt;='Selection Rules'!$B$5</x:f>
        <x:v>0</x:v>
      </x:c>
      <x:c r="L131" s="25" t="n">
        <x:f>IF(AND(K131,J131&gt;='Selection Rules'!$B$6),1,0)</x:f>
        <x:v>0</x:v>
      </x:c>
      <x:c r="M131" s="25" t="n">
        <x:f>IF(AND(K131,J131&gt;='Selection Rules'!$B$7,J131&lt;'Selection Rules'!$B$6),1,0)</x:f>
        <x:v>0</x:v>
      </x:c>
    </x:row>
    <x:row r="132" ht="18" customHeight="1">
      <x:c r="A132" s="25" t="str">
        <x:v>EEZ_460</x:v>
      </x:c>
      <x:c r="B132" s="25" t="str">
        <x:v>Malaysia (Peninsula East)</x:v>
      </x:c>
      <x:c r="C132" s="25" t="str">
        <x:v>LME_035</x:v>
      </x:c>
      <x:c r="D132" s="25" t="str">
        <x:v>Gulf of Thailand</x:v>
      </x:c>
      <x:c r="E132" s="32" t="n">
        <x:v>132226.57561793693</x:v>
      </x:c>
      <x:c r="F132" s="32" t="n">
        <x:v>387309.2560812747</x:v>
      </x:c>
      <x:c r="G132" s="32" t="n">
        <x:v>87305.50184460562</x:v>
      </x:c>
      <x:c r="H132" s="34" t="n">
        <x:f>G132/E132</x:f>
        <x:v>0.6602719720797365</x:v>
      </x:c>
      <x:c r="I132" s="34" t="n">
        <x:f>G132/F132</x:f>
        <x:v>0.22541547993958874</x:v>
      </x:c>
      <x:c r="J132" s="33" t="n">
        <x:f>E132/F132</x:f>
        <x:v>0.3413979230854992</x:v>
      </x:c>
      <x:c r="K132" s="25" t="b">
        <x:f>I132&gt;='Selection Rules'!$B$5</x:f>
        <x:v>0</x:v>
      </x:c>
      <x:c r="L132" s="25" t="n">
        <x:f>IF(AND(K132,J132&gt;='Selection Rules'!$B$6),1,0)</x:f>
        <x:v>0</x:v>
      </x:c>
      <x:c r="M132" s="25" t="n">
        <x:f>IF(AND(K132,J132&gt;='Selection Rules'!$B$7,J132&lt;'Selection Rules'!$B$6),1,0)</x:f>
        <x:v>0</x:v>
      </x:c>
    </x:row>
    <x:row r="133" ht="18" customHeight="1">
      <x:c r="A133" s="25" t="str">
        <x:v>EEZ_460</x:v>
      </x:c>
      <x:c r="B133" s="25" t="str">
        <x:v>Malaysia (Peninsula East)</x:v>
      </x:c>
      <x:c r="C133" s="25" t="str">
        <x:v>LME_036</x:v>
      </x:c>
      <x:c r="D133" s="25" t="str">
        <x:v>South China Sea</x:v>
      </x:c>
      <x:c r="E133" s="32" t="n">
        <x:v>132226.57561793693</x:v>
      </x:c>
      <x:c r="F133" s="32" t="n">
        <x:v>3164824.0447257855</x:v>
      </x:c>
      <x:c r="G133" s="32" t="n">
        <x:v>44074.07684878061</x:v>
      </x:c>
      <x:c r="H133" s="34" t="n">
        <x:f>G133/E133</x:f>
        <x:v>0.3333223797319745</x:v>
      </x:c>
      <x:c r="I133" s="34" t="n">
        <x:f>G133/F133</x:f>
        <x:v>0.01392623293615029</x:v>
      </x:c>
      <x:c r="J133" s="33" t="n">
        <x:f>E133/F133</x:f>
        <x:v>0.04178007173520246</x:v>
      </x:c>
      <x:c r="K133" s="25" t="b">
        <x:f>I133&gt;='Selection Rules'!$B$5</x:f>
        <x:v>0</x:v>
      </x:c>
      <x:c r="L133" s="25" t="n">
        <x:f>IF(AND(K133,J133&gt;='Selection Rules'!$B$6),1,0)</x:f>
        <x:v>0</x:v>
      </x:c>
      <x:c r="M133" s="25" t="n">
        <x:f>IF(AND(K133,J133&gt;='Selection Rules'!$B$7,J133&lt;'Selection Rules'!$B$6),1,0)</x:f>
        <x:v>0</x:v>
      </x:c>
    </x:row>
    <x:row r="134" ht="18" customHeight="1">
      <x:c r="A134" s="25" t="str">
        <x:v>EEZ_461</x:v>
      </x:c>
      <x:c r="B134" s="25" t="str">
        <x:v>Malaysia (Sabah)</x:v>
      </x:c>
      <x:c r="C134" s="25" t="str">
        <x:v>LME_036</x:v>
      </x:c>
      <x:c r="D134" s="25" t="str">
        <x:v>South China Sea</x:v>
      </x:c>
      <x:c r="E134" s="32" t="n">
        <x:v>137590.1571123239</x:v>
      </x:c>
      <x:c r="F134" s="32" t="n">
        <x:v>3164824.0447257855</x:v>
      </x:c>
      <x:c r="G134" s="32" t="n">
        <x:v>110338.39339730037</x:v>
      </x:c>
      <x:c r="H134" s="34" t="n">
        <x:f>G134/E134</x:f>
        <x:v>0.8019352235147451</x:v>
      </x:c>
      <x:c r="I134" s="34" t="n">
        <x:f>G134/F134</x:f>
        <x:v>0.03486398985788184</x:v>
      </x:c>
      <x:c r="J134" s="33" t="n">
        <x:f>E134/F134</x:f>
        <x:v>0.043474820453800404</x:v>
      </x:c>
      <x:c r="K134" s="25" t="b">
        <x:f>I134&gt;='Selection Rules'!$B$5</x:f>
        <x:v>0</x:v>
      </x:c>
      <x:c r="L134" s="25" t="n">
        <x:f>IF(AND(K134,J134&gt;='Selection Rules'!$B$6),1,0)</x:f>
        <x:v>0</x:v>
      </x:c>
      <x:c r="M134" s="25" t="n">
        <x:f>IF(AND(K134,J134&gt;='Selection Rules'!$B$7,J134&lt;'Selection Rules'!$B$6),1,0)</x:f>
        <x:v>0</x:v>
      </x:c>
    </x:row>
    <x:row r="135" ht="18" customHeight="1">
      <x:c r="A135" s="25" t="str">
        <x:v>EEZ_461</x:v>
      </x:c>
      <x:c r="B135" s="25" t="str">
        <x:v>Malaysia (Sabah)</x:v>
      </x:c>
      <x:c r="C135" s="25" t="str">
        <x:v>LME_037</x:v>
      </x:c>
      <x:c r="D135" s="25" t="str">
        <x:v>Sulu-Celebes Sea</x:v>
      </x:c>
      <x:c r="E135" s="32" t="n">
        <x:v>137590.1571123239</x:v>
      </x:c>
      <x:c r="F135" s="32" t="n">
        <x:v>1013858.8714074758</x:v>
      </x:c>
      <x:c r="G135" s="32" t="n">
        <x:v>26209.887228194868</x:v>
      </x:c>
      <x:c r="H135" s="34" t="n">
        <x:f>G135/E135</x:f>
        <x:v>0.19049245802370884</x:v>
      </x:c>
      <x:c r="I135" s="34" t="n">
        <x:f>G135/F135</x:f>
        <x:v>0.02585161304729656</x:v>
      </x:c>
      <x:c r="J135" s="33" t="n">
        <x:f>E135/F135</x:f>
        <x:v>0.13570937828981686</x:v>
      </x:c>
      <x:c r="K135" s="25" t="b">
        <x:f>I135&gt;='Selection Rules'!$B$5</x:f>
        <x:v>0</x:v>
      </x:c>
      <x:c r="L135" s="25" t="n">
        <x:f>IF(AND(K135,J135&gt;='Selection Rules'!$B$6),1,0)</x:f>
        <x:v>0</x:v>
      </x:c>
      <x:c r="M135" s="25" t="n">
        <x:f>IF(AND(K135,J135&gt;='Selection Rules'!$B$7,J135&lt;'Selection Rules'!$B$6),1,0)</x:f>
        <x:v>0</x:v>
      </x:c>
    </x:row>
    <x:row r="136" ht="18" customHeight="1">
      <x:c r="A136" s="25" t="str">
        <x:v>EEZ_462</x:v>
      </x:c>
      <x:c r="B136" s="25" t="str">
        <x:v>Maldives</x:v>
      </x:c>
      <x:c r="C136" s="25" t="str">
        <x:v>LME_032</x:v>
      </x:c>
      <x:c r="D136" s="25" t="str">
        <x:v>Arabian Sea</x:v>
      </x:c>
      <x:c r="E136" s="32" t="n">
        <x:v>923586.8532356664</x:v>
      </x:c>
      <x:c r="F136" s="32" t="n">
        <x:v>3931902.1047515674</x:v>
      </x:c>
      <x:c r="G136" s="32" t="n">
        <x:v>51462.13998000543</x:v>
      </x:c>
      <x:c r="H136" s="34" t="n">
        <x:f>G136/E136</x:f>
        <x:v>0.05571987063232279</x:v>
      </x:c>
      <x:c r="I136" s="34" t="n">
        <x:f>G136/F136</x:f>
        <x:v>0.01308835739267649</x:v>
      </x:c>
      <x:c r="J136" s="33" t="n">
        <x:f>E136/F136</x:f>
        <x:v>0.23489568881166795</x:v>
      </x:c>
      <x:c r="K136" s="25" t="b">
        <x:f>I136&gt;='Selection Rules'!$B$5</x:f>
        <x:v>0</x:v>
      </x:c>
      <x:c r="L136" s="25" t="n">
        <x:f>IF(AND(K136,J136&gt;='Selection Rules'!$B$6),1,0)</x:f>
        <x:v>0</x:v>
      </x:c>
      <x:c r="M136" s="25" t="n">
        <x:f>IF(AND(K136,J136&gt;='Selection Rules'!$B$7,J136&lt;'Selection Rules'!$B$6),1,0)</x:f>
        <x:v>0</x:v>
      </x:c>
    </x:row>
    <x:row r="137" ht="18" customHeight="1">
      <x:c r="A137" s="25" t="str">
        <x:v>EEZ_463</x:v>
      </x:c>
      <x:c r="B137" s="25" t="str">
        <x:v>Malaysia (Sarawak)</x:v>
      </x:c>
      <x:c r="C137" s="25" t="str">
        <x:v>LME_036</x:v>
      </x:c>
      <x:c r="D137" s="25" t="str">
        <x:v>South China Sea</x:v>
      </x:c>
      <x:c r="E137" s="32" t="n">
        <x:v>172275.94671695333</x:v>
      </x:c>
      <x:c r="F137" s="32" t="n">
        <x:v>3164824.0447257855</x:v>
      </x:c>
      <x:c r="G137" s="32" t="n">
        <x:v>171637.10256241393</x:v>
      </x:c>
      <x:c r="H137" s="34" t="n">
        <x:f>G137/E137</x:f>
        <x:v>0.9962917391155655</x:v>
      </x:c>
      <x:c r="I137" s="34" t="n">
        <x:f>G137/F137</x:f>
        <x:v>0.054232747267087114</x:v>
      </x:c>
      <x:c r="J137" s="33" t="n">
        <x:f>E137/F137</x:f>
        <x:v>0.0544346049835071</x:v>
      </x:c>
      <x:c r="K137" s="25" t="b">
        <x:f>I137&gt;='Selection Rules'!$B$5</x:f>
        <x:v>0</x:v>
      </x:c>
      <x:c r="L137" s="25" t="n">
        <x:f>IF(AND(K137,J137&gt;='Selection Rules'!$B$6),1,0)</x:f>
        <x:v>0</x:v>
      </x:c>
      <x:c r="M137" s="25" t="n">
        <x:f>IF(AND(K137,J137&gt;='Selection Rules'!$B$7,J137&lt;'Selection Rules'!$B$6),1,0)</x:f>
        <x:v>0</x:v>
      </x:c>
    </x:row>
    <x:row r="138" ht="18" customHeight="1">
      <x:c r="A138" s="25" t="str">
        <x:v>EEZ_470</x:v>
      </x:c>
      <x:c r="B138" s="25" t="str">
        <x:v>Malta</x:v>
      </x:c>
      <x:c r="C138" s="25" t="str">
        <x:v>LME_026</x:v>
      </x:c>
      <x:c r="D138" s="25" t="str">
        <x:v>Mediterranean Sea</x:v>
      </x:c>
      <x:c r="E138" s="32" t="n">
        <x:v>52530.4269671255</x:v>
      </x:c>
      <x:c r="F138" s="32" t="n">
        <x:v>2527801.206996367</x:v>
      </x:c>
      <x:c r="G138" s="32" t="n">
        <x:v>52510.97063989156</x:v>
      </x:c>
      <x:c r="H138" s="34" t="n">
        <x:f>G138/E138</x:f>
        <x:v>0.9996296179498766</x:v>
      </x:c>
      <x:c r="I138" s="34" t="n">
        <x:f>G138/F138</x:f>
        <x:v>0.020773378260344755</x:v>
      </x:c>
      <x:c r="J138" s="33" t="n">
        <x:f>E138/F138</x:f>
        <x:v>0.020781075197580205</x:v>
      </x:c>
      <x:c r="K138" s="25" t="b">
        <x:f>I138&gt;='Selection Rules'!$B$5</x:f>
        <x:v>0</x:v>
      </x:c>
      <x:c r="L138" s="25" t="n">
        <x:f>IF(AND(K138,J138&gt;='Selection Rules'!$B$6),1,0)</x:f>
        <x:v>0</x:v>
      </x:c>
      <x:c r="M138" s="25" t="n">
        <x:f>IF(AND(K138,J138&gt;='Selection Rules'!$B$7,J138&lt;'Selection Rules'!$B$6),1,0)</x:f>
        <x:v>0</x:v>
      </x:c>
    </x:row>
    <x:row r="139" ht="18" customHeight="1">
      <x:c r="A139" s="25" t="str">
        <x:v>EEZ_474</x:v>
      </x:c>
      <x:c r="B139" s="25" t="str">
        <x:v>Martinique (France)</x:v>
      </x:c>
      <x:c r="C139" s="25" t="str">
        <x:v>LME_012</x:v>
      </x:c>
      <x:c r="D139" s="25" t="str">
        <x:v>Caribbean Sea</x:v>
      </x:c>
      <x:c r="E139" s="32" t="n">
        <x:v>47488.325606302045</x:v>
      </x:c>
      <x:c r="F139" s="32" t="n">
        <x:v>3262576.84767364</x:v>
      </x:c>
      <x:c r="G139" s="32" t="n">
        <x:v>20239.039117226996</x:v>
      </x:c>
      <x:c r="H139" s="34" t="n">
        <x:f>G139/E139</x:f>
        <x:v>0.4261897815689911</x:v>
      </x:c>
      <x:c r="I139" s="34" t="n">
        <x:f>G139/F139</x:f>
        <x:v>0.00620339077427657</x:v>
      </x:c>
      <x:c r="J139" s="33" t="n">
        <x:f>E139/F139</x:f>
        <x:v>0.014555465763254985</x:v>
      </x:c>
      <x:c r="K139" s="25" t="b">
        <x:f>I139&gt;='Selection Rules'!$B$5</x:f>
        <x:v>0</x:v>
      </x:c>
      <x:c r="L139" s="25" t="n">
        <x:f>IF(AND(K139,J139&gt;='Selection Rules'!$B$6),1,0)</x:f>
        <x:v>0</x:v>
      </x:c>
      <x:c r="M139" s="25" t="n">
        <x:f>IF(AND(K139,J139&gt;='Selection Rules'!$B$7,J139&lt;'Selection Rules'!$B$6),1,0)</x:f>
        <x:v>0</x:v>
      </x:c>
    </x:row>
    <x:row r="140" ht="18" customHeight="1">
      <x:c r="A140" s="25" t="str">
        <x:v>EEZ_478</x:v>
      </x:c>
      <x:c r="B140" s="25" t="str">
        <x:v>Mauritania</x:v>
      </x:c>
      <x:c r="C140" s="25" t="str">
        <x:v>LME_027</x:v>
      </x:c>
      <x:c r="D140" s="25" t="str">
        <x:v>Canary Current</x:v>
      </x:c>
      <x:c r="E140" s="32" t="n">
        <x:v>173096.20192285252</x:v>
      </x:c>
      <x:c r="F140" s="32" t="n">
        <x:v>1123299.8683993171</x:v>
      </x:c>
      <x:c r="G140" s="32" t="n">
        <x:v>172669.22513031858</x:v>
      </x:c>
      <x:c r="H140" s="34" t="n">
        <x:f>G140/E140</x:f>
        <x:v>0.9975332977396913</x:v>
      </x:c>
      <x:c r="I140" s="34" t="n">
        <x:f>G140/F140</x:f>
        <x:v>0.1537160556925634</x:v>
      </x:c>
      <x:c r="J140" s="33" t="n">
        <x:f>E140/F140</x:f>
        <x:v>0.15409616505120008</x:v>
      </x:c>
      <x:c r="K140" s="25" t="b">
        <x:f>I140&gt;='Selection Rules'!$B$5</x:f>
        <x:v>0</x:v>
      </x:c>
      <x:c r="L140" s="25" t="n">
        <x:f>IF(AND(K140,J140&gt;='Selection Rules'!$B$6),1,0)</x:f>
        <x:v>0</x:v>
      </x:c>
      <x:c r="M140" s="25" t="n">
        <x:f>IF(AND(K140,J140&gt;='Selection Rules'!$B$7,J140&lt;'Selection Rules'!$B$6),1,0)</x:f>
        <x:v>0</x:v>
      </x:c>
    </x:row>
    <x:row r="141" ht="18" customHeight="1">
      <x:c r="A141" s="25" t="str">
        <x:v>EEZ_488</x:v>
      </x:c>
      <x:c r="B141" s="25" t="str">
        <x:v>Hawaii Northwest Islands (USA)</x:v>
      </x:c>
      <x:c r="C141" s="25" t="str">
        <x:v>LME_010</x:v>
      </x:c>
      <x:c r="D141" s="25" t="str">
        <x:v>Insular Pacific-Hawaiian</x:v>
      </x:c>
      <x:c r="E141" s="32" t="n">
        <x:v>1575391.8710068562</x:v>
      </x:c>
      <x:c r="F141" s="32" t="n">
        <x:v>980512.2770259965</x:v>
      </x:c>
      <x:c r="G141" s="32" t="n">
        <x:v>654839.9117833031</x:v>
      </x:c>
      <x:c r="H141" s="34" t="n">
        <x:f>G141/E141</x:f>
        <x:v>0.41566795146961455</x:v>
      </x:c>
      <x:c r="I141" s="34" t="n">
        <x:f>G141/F141</x:f>
        <x:v>0.6678548827246773</x:v>
      </x:c>
      <x:c r="J141" s="33" t="n">
        <x:f>E141/F141</x:f>
        <x:v>1.606702851070051</x:v>
      </x:c>
      <x:c r="K141" s="25" t="b">
        <x:f>I141&gt;='Selection Rules'!$B$5</x:f>
        <x:v>0</x:v>
      </x:c>
      <x:c r="L141" s="25" t="n">
        <x:f>IF(AND(K141,J141&gt;='Selection Rules'!$B$6),1,0)</x:f>
        <x:v>0</x:v>
      </x:c>
      <x:c r="M141" s="25" t="n">
        <x:f>IF(AND(K141,J141&gt;='Selection Rules'!$B$7,J141&lt;'Selection Rules'!$B$6),1,0)</x:f>
        <x:v>0</x:v>
      </x:c>
    </x:row>
    <x:row r="142" ht="18" customHeight="1">
      <x:c r="A142" s="25" t="str">
        <x:v>EEZ_500</x:v>
      </x:c>
      <x:c r="B142" s="25" t="str">
        <x:v>Montserrat (UK)</x:v>
      </x:c>
      <x:c r="C142" s="25" t="str">
        <x:v>LME_012</x:v>
      </x:c>
      <x:c r="D142" s="25" t="str">
        <x:v>Caribbean Sea</x:v>
      </x:c>
      <x:c r="E142" s="32" t="n">
        <x:v>7188.4596357846785</x:v>
      </x:c>
      <x:c r="F142" s="32" t="n">
        <x:v>3262576.84767364</x:v>
      </x:c>
      <x:c r="G142" s="32" t="n">
        <x:v>7168.153292627734</x:v>
      </x:c>
      <x:c r="H142" s="34" t="n">
        <x:f>G142/E142</x:f>
        <x:v>0.9971751468067153</x:v>
      </x:c>
      <x:c r="I142" s="34" t="n">
        <x:f>G142/F142</x:f>
        <x:v>0.0021970833568989924</x:v>
      </x:c>
      <x:c r="J142" s="33" t="n">
        <x:f>E142/F142</x:f>
        <x:v>0.0022033073767780717</x:v>
      </x:c>
      <x:c r="K142" s="25" t="b">
        <x:f>I142&gt;='Selection Rules'!$B$5</x:f>
        <x:v>0</x:v>
      </x:c>
      <x:c r="L142" s="25" t="n">
        <x:f>IF(AND(K142,J142&gt;='Selection Rules'!$B$6),1,0)</x:f>
        <x:v>0</x:v>
      </x:c>
      <x:c r="M142" s="25" t="n">
        <x:f>IF(AND(K142,J142&gt;='Selection Rules'!$B$7,J142&lt;'Selection Rules'!$B$6),1,0)</x:f>
        <x:v>0</x:v>
      </x:c>
    </x:row>
    <x:row r="143" ht="18" customHeight="1">
      <x:c r="A143" s="25" t="str">
        <x:v>EEZ_508</x:v>
      </x:c>
      <x:c r="B143" s="25" t="str">
        <x:v>Mozambique</x:v>
      </x:c>
      <x:c r="C143" s="25" t="str">
        <x:v>LME_030</x:v>
      </x:c>
      <x:c r="D143" s="25" t="str">
        <x:v>Agulhas Current</x:v>
      </x:c>
      <x:c r="E143" s="32" t="n">
        <x:v>566413.8347150033</x:v>
      </x:c>
      <x:c r="F143" s="32" t="n">
        <x:v>2626846.36963807</x:v>
      </x:c>
      <x:c r="G143" s="32" t="n">
        <x:v>564742.289339204</x:v>
      </x:c>
      <x:c r="H143" s="34" t="n">
        <x:f>G143/E143</x:f>
        <x:v>0.9970488973373323</x:v>
      </x:c>
      <x:c r="I143" s="34" t="n">
        <x:f>G143/F143</x:f>
        <x:v>0.2149887012299904</x:v>
      </x:c>
      <x:c r="J143" s="33" t="n">
        <x:f>E143/F143</x:f>
        <x:v>0.21562503283853804</x:v>
      </x:c>
      <x:c r="K143" s="25" t="b">
        <x:f>I143&gt;='Selection Rules'!$B$5</x:f>
        <x:v>0</x:v>
      </x:c>
      <x:c r="L143" s="25" t="n">
        <x:f>IF(AND(K143,J143&gt;='Selection Rules'!$B$6),1,0)</x:f>
        <x:v>0</x:v>
      </x:c>
      <x:c r="M143" s="25" t="n">
        <x:f>IF(AND(K143,J143&gt;='Selection Rules'!$B$7,J143&lt;'Selection Rules'!$B$6),1,0)</x:f>
        <x:v>0</x:v>
      </x:c>
    </x:row>
    <x:row r="144" ht="18" customHeight="1">
      <x:c r="A144" s="25" t="str">
        <x:v>EEZ_512</x:v>
      </x:c>
      <x:c r="B144" s="25" t="str">
        <x:v>Oman</x:v>
      </x:c>
      <x:c r="C144" s="25" t="str">
        <x:v>LME_032</x:v>
      </x:c>
      <x:c r="D144" s="25" t="str">
        <x:v>Arabian Sea</x:v>
      </x:c>
      <x:c r="E144" s="32" t="n">
        <x:v>547384.9956572816</x:v>
      </x:c>
      <x:c r="F144" s="32" t="n">
        <x:v>3931902.1047515674</x:v>
      </x:c>
      <x:c r="G144" s="32" t="n">
        <x:v>546536.2876581472</x:v>
      </x:c>
      <x:c r="H144" s="34" t="n">
        <x:f>G144/E144</x:f>
        <x:v>0.9984495227200824</x:v>
      </x:c>
      <x:c r="I144" s="34" t="n">
        <x:f>G144/F144</x:f>
        <x:v>0.13900048197987355</x:v>
      </x:c>
      <x:c r="J144" s="33" t="n">
        <x:f>E144/F144</x:f>
        <x:v>0.1392163337423345</x:v>
      </x:c>
      <x:c r="K144" s="25" t="b">
        <x:f>I144&gt;='Selection Rules'!$B$5</x:f>
        <x:v>0</x:v>
      </x:c>
      <x:c r="L144" s="25" t="n">
        <x:f>IF(AND(K144,J144&gt;='Selection Rules'!$B$6),1,0)</x:f>
        <x:v>0</x:v>
      </x:c>
      <x:c r="M144" s="25" t="n">
        <x:f>IF(AND(K144,J144&gt;='Selection Rules'!$B$7,J144&lt;'Selection Rules'!$B$6),1,0)</x:f>
        <x:v>0</x:v>
      </x:c>
    </x:row>
    <x:row r="145" ht="18" customHeight="1">
      <x:c r="A145" s="25" t="str">
        <x:v>EEZ_516</x:v>
      </x:c>
      <x:c r="B145" s="25" t="str">
        <x:v>Namibia</x:v>
      </x:c>
      <x:c r="C145" s="25" t="str">
        <x:v>LME_029</x:v>
      </x:c>
      <x:c r="D145" s="25" t="str">
        <x:v>Benguela Current</x:v>
      </x:c>
      <x:c r="E145" s="32" t="n">
        <x:v>560103.1998429117</x:v>
      </x:c>
      <x:c r="F145" s="32" t="n">
        <x:v>1458156.5656590832</x:v>
      </x:c>
      <x:c r="G145" s="32" t="n">
        <x:v>557313.8321717926</x:v>
      </x:c>
      <x:c r="H145" s="34" t="n">
        <x:f>G145/E145</x:f>
        <x:v>0.9950199040607135</x:v>
      </x:c>
      <x:c r="I145" s="34" t="n">
        <x:f>G145/F145</x:f>
        <x:v>0.38220438414985164</x:v>
      </x:c>
      <x:c r="J145" s="33" t="n">
        <x:f>E145/F145</x:f>
        <x:v>0.3841173252816966</x:v>
      </x:c>
      <x:c r="K145" s="25" t="b">
        <x:f>I145&gt;='Selection Rules'!$B$5</x:f>
        <x:v>0</x:v>
      </x:c>
      <x:c r="L145" s="25" t="n">
        <x:f>IF(AND(K145,J145&gt;='Selection Rules'!$B$6),1,0)</x:f>
        <x:v>0</x:v>
      </x:c>
      <x:c r="M145" s="25" t="n">
        <x:f>IF(AND(K145,J145&gt;='Selection Rules'!$B$7,J145&lt;'Selection Rules'!$B$6),1,0)</x:f>
        <x:v>0</x:v>
      </x:c>
    </x:row>
    <x:row r="146" ht="18" customHeight="1">
      <x:c r="A146" s="25" t="str">
        <x:v>EEZ_528</x:v>
      </x:c>
      <x:c r="B146" s="25" t="str">
        <x:v>Netherlands</x:v>
      </x:c>
      <x:c r="C146" s="25" t="str">
        <x:v>LME_022</x:v>
      </x:c>
      <x:c r="D146" s="25" t="str">
        <x:v>North Sea</x:v>
      </x:c>
      <x:c r="E146" s="32" t="n">
        <x:v>61829.80129591206</x:v>
      </x:c>
      <x:c r="F146" s="32" t="n">
        <x:v>696532.8905595425</x:v>
      </x:c>
      <x:c r="G146" s="32" t="n">
        <x:v>61664.944586457976</x:v>
      </x:c>
      <x:c r="H146" s="34" t="n">
        <x:f>G146/E146</x:f>
        <x:v>0.9973337014514232</x:v>
      </x:c>
      <x:c r="I146" s="34" t="n">
        <x:f>G146/F146</x:f>
        <x:v>0.08853127457760246</x:v>
      </x:c>
      <x:c r="J146" s="33" t="n">
        <x:f>E146/F146</x:f>
        <x:v>0.08876795645104801</x:v>
      </x:c>
      <x:c r="K146" s="25" t="b">
        <x:f>I146&gt;='Selection Rules'!$B$5</x:f>
        <x:v>0</x:v>
      </x:c>
      <x:c r="L146" s="25" t="n">
        <x:f>IF(AND(K146,J146&gt;='Selection Rules'!$B$6),1,0)</x:f>
        <x:v>0</x:v>
      </x:c>
      <x:c r="M146" s="25" t="n">
        <x:f>IF(AND(K146,J146&gt;='Selection Rules'!$B$7,J146&lt;'Selection Rules'!$B$6),1,0)</x:f>
        <x:v>0</x:v>
      </x:c>
    </x:row>
    <x:row r="147" ht="18" customHeight="1">
      <x:c r="A147" s="25" t="str">
        <x:v>EEZ_540</x:v>
      </x:c>
      <x:c r="B147" s="25" t="str">
        <x:v>New Caledonia (France)</x:v>
      </x:c>
      <x:c r="C147" s="25" t="str">
        <x:v>LME_040</x:v>
      </x:c>
      <x:c r="D147" s="25" t="str">
        <x:v>Northeast Australian Shelf-Great Barrier Reef</x:v>
      </x:c>
      <x:c r="E147" s="32" t="n">
        <x:v>1364197.552630788</x:v>
      </x:c>
      <x:c r="F147" s="32" t="n">
        <x:v>1281812.9017148397</x:v>
      </x:c>
      <x:c r="G147" s="32" t="n">
        <x:v>4702.957138403012</x:v>
      </x:c>
      <x:c r="H147" s="34" t="n">
        <x:f>G147/E147</x:f>
        <x:v>0.0034474164898871066</x:v>
      </x:c>
      <x:c r="I147" s="34" t="n">
        <x:f>G147/F147</x:f>
        <x:v>0.0036689887674802497</x:v>
      </x:c>
      <x:c r="J147" s="33" t="n">
        <x:f>E147/F147</x:f>
        <x:v>1.0642719782315595</x:v>
      </x:c>
      <x:c r="K147" s="25" t="b">
        <x:f>I147&gt;='Selection Rules'!$B$5</x:f>
        <x:v>0</x:v>
      </x:c>
      <x:c r="L147" s="25" t="n">
        <x:f>IF(AND(K147,J147&gt;='Selection Rules'!$B$6),1,0)</x:f>
        <x:v>0</x:v>
      </x:c>
      <x:c r="M147" s="25" t="n">
        <x:f>IF(AND(K147,J147&gt;='Selection Rules'!$B$7,J147&lt;'Selection Rules'!$B$6),1,0)</x:f>
        <x:v>0</x:v>
      </x:c>
    </x:row>
    <x:row r="148" ht="18" customHeight="1">
      <x:c r="A148" s="25" t="str">
        <x:v>EEZ_540</x:v>
      </x:c>
      <x:c r="B148" s="25" t="str">
        <x:v>New Caledonia (France)</x:v>
      </x:c>
      <x:c r="C148" s="25" t="str">
        <x:v>LME_041</x:v>
      </x:c>
      <x:c r="D148" s="25" t="str">
        <x:v>East-Central Australian Shelf</x:v>
      </x:c>
      <x:c r="E148" s="32" t="n">
        <x:v>1364197.552630788</x:v>
      </x:c>
      <x:c r="F148" s="32" t="n">
        <x:v>651954.7372632008</x:v>
      </x:c>
      <x:c r="G148" s="32" t="n">
        <x:v>1917.2148345698586</x:v>
      </x:c>
      <x:c r="H148" s="34" t="n">
        <x:f>G148/E148</x:f>
        <x:v>0.0014053791775777665</x:v>
      </x:c>
      <x:c r="I148" s="34" t="n">
        <x:f>G148/F148</x:f>
        <x:v>0.0029407176986212453</x:v>
      </x:c>
      <x:c r="J148" s="33" t="n">
        <x:f>E148/F148</x:f>
        <x:v>2.0924727970494787</x:v>
      </x:c>
      <x:c r="K148" s="25" t="b">
        <x:f>I148&gt;='Selection Rules'!$B$5</x:f>
        <x:v>0</x:v>
      </x:c>
      <x:c r="L148" s="25" t="n">
        <x:f>IF(AND(K148,J148&gt;='Selection Rules'!$B$6),1,0)</x:f>
        <x:v>0</x:v>
      </x:c>
      <x:c r="M148" s="25" t="n">
        <x:f>IF(AND(K148,J148&gt;='Selection Rules'!$B$7,J148&lt;'Selection Rules'!$B$6),1,0)</x:f>
        <x:v>0</x:v>
      </x:c>
    </x:row>
    <x:row r="149" ht="18" customHeight="1">
      <x:c r="A149" s="25" t="str">
        <x:v>EEZ_554</x:v>
      </x:c>
      <x:c r="B149" s="25" t="str">
        <x:v>New Zealand</x:v>
      </x:c>
      <x:c r="C149" s="25" t="str">
        <x:v>LME_046</x:v>
      </x:c>
      <x:c r="D149" s="25" t="str">
        <x:v>New Zealand Shelf</x:v>
      </x:c>
      <x:c r="E149" s="32" t="n">
        <x:v>3473197.167140932</x:v>
      </x:c>
      <x:c r="F149" s="32" t="n">
        <x:v>968277.8585268654</x:v>
      </x:c>
      <x:c r="G149" s="32" t="n">
        <x:v>866218.9936120085</x:v>
      </x:c>
      <x:c r="H149" s="34" t="n">
        <x:f>G149/E149</x:f>
        <x:v>0.2494010423039309</x:v>
      </x:c>
      <x:c r="I149" s="34" t="n">
        <x:f>G149/F149</x:f>
        <x:v>0.8945975434467449</x:v>
      </x:c>
      <x:c r="J149" s="33" t="n">
        <x:f>E149/F149</x:f>
        <x:v>3.58698398043</x:v>
      </x:c>
      <x:c r="K149" s="25" t="b">
        <x:f>I149&gt;='Selection Rules'!$B$5</x:f>
        <x:v>0</x:v>
      </x:c>
      <x:c r="L149" s="25" t="n">
        <x:f>IF(AND(K149,J149&gt;='Selection Rules'!$B$6),1,0)</x:f>
        <x:v>0</x:v>
      </x:c>
      <x:c r="M149" s="25" t="n">
        <x:f>IF(AND(K149,J149&gt;='Selection Rules'!$B$7,J149&lt;'Selection Rules'!$B$6),1,0)</x:f>
        <x:v>0</x:v>
      </x:c>
    </x:row>
    <x:row r="150" ht="18" customHeight="1">
      <x:c r="A150" s="25" t="str">
        <x:v>EEZ_566</x:v>
      </x:c>
      <x:c r="B150" s="25" t="str">
        <x:v>Nigeria</x:v>
      </x:c>
      <x:c r="C150" s="25" t="str">
        <x:v>LME_028</x:v>
      </x:c>
      <x:c r="D150" s="25" t="str">
        <x:v>Guinea Current</x:v>
      </x:c>
      <x:c r="E150" s="32" t="n">
        <x:v>212892.55769140885</x:v>
      </x:c>
      <x:c r="F150" s="32" t="n">
        <x:v>1918690.5432233866</x:v>
      </x:c>
      <x:c r="G150" s="32" t="n">
        <x:v>208574.1470856653</x:v>
      </x:c>
      <x:c r="H150" s="34" t="n">
        <x:f>G150/E150</x:f>
        <x:v>0.9797155398358116</x:v>
      </x:c>
      <x:c r="I150" s="34" t="n">
        <x:f>G150/F150</x:f>
        <x:v>0.10870650706145775</x:v>
      </x:c>
      <x:c r="J150" s="33" t="n">
        <x:f>E150/F150</x:f>
        <x:v>0.11095721425392072</x:v>
      </x:c>
      <x:c r="K150" s="25" t="b">
        <x:f>I150&gt;='Selection Rules'!$B$5</x:f>
        <x:v>0</x:v>
      </x:c>
      <x:c r="L150" s="25" t="n">
        <x:f>IF(AND(K150,J150&gt;='Selection Rules'!$B$6),1,0)</x:f>
        <x:v>0</x:v>
      </x:c>
      <x:c r="M150" s="25" t="n">
        <x:f>IF(AND(K150,J150&gt;='Selection Rules'!$B$7,J150&lt;'Selection Rules'!$B$6),1,0)</x:f>
        <x:v>0</x:v>
      </x:c>
    </x:row>
    <x:row r="151" ht="18" customHeight="1">
      <x:c r="A151" s="25" t="str">
        <x:v>EEZ_578</x:v>
      </x:c>
      <x:c r="B151" s="25" t="str">
        <x:v>Norway</x:v>
      </x:c>
      <x:c r="C151" s="25" t="str">
        <x:v>LME_020</x:v>
      </x:c>
      <x:c r="D151" s="25" t="str">
        <x:v>Barents Sea</x:v>
      </x:c>
      <x:c r="E151" s="32" t="n">
        <x:v>938451.5065379218</x:v>
      </x:c>
      <x:c r="F151" s="32" t="n">
        <x:v>2001350.9660391603</x:v>
      </x:c>
      <x:c r="G151" s="32" t="n">
        <x:v>290814.6785908666</x:v>
      </x:c>
      <x:c r="H151" s="34" t="n">
        <x:f>G151/E151</x:f>
        <x:v>0.3098878062050563</x:v>
      </x:c>
      <x:c r="I151" s="34" t="n">
        <x:f>G151/F151</x:f>
        <x:v>0.14530918540810112</x:v>
      </x:c>
      <x:c r="J151" s="33" t="n">
        <x:f>E151/F151</x:f>
        <x:v>0.4689090131928211</x:v>
      </x:c>
      <x:c r="K151" s="25" t="b">
        <x:f>I151&gt;='Selection Rules'!$B$5</x:f>
        <x:v>0</x:v>
      </x:c>
      <x:c r="L151" s="25" t="n">
        <x:f>IF(AND(K151,J151&gt;='Selection Rules'!$B$6),1,0)</x:f>
        <x:v>0</x:v>
      </x:c>
      <x:c r="M151" s="25" t="n">
        <x:f>IF(AND(K151,J151&gt;='Selection Rules'!$B$7,J151&lt;'Selection Rules'!$B$6),1,0)</x:f>
        <x:v>0</x:v>
      </x:c>
    </x:row>
    <x:row r="152" ht="18" customHeight="1">
      <x:c r="A152" s="25" t="str">
        <x:v>EEZ_578</x:v>
      </x:c>
      <x:c r="B152" s="25" t="str">
        <x:v>Norway</x:v>
      </x:c>
      <x:c r="C152" s="25" t="str">
        <x:v>LME_021</x:v>
      </x:c>
      <x:c r="D152" s="25" t="str">
        <x:v>Norwegian Sea</x:v>
      </x:c>
      <x:c r="E152" s="32" t="n">
        <x:v>938451.5065379218</x:v>
      </x:c>
      <x:c r="F152" s="32" t="n">
        <x:v>1060118.1873210357</x:v>
      </x:c>
      <x:c r="G152" s="32" t="n">
        <x:v>484596.3651595365</x:v>
      </x:c>
      <x:c r="H152" s="34" t="n">
        <x:f>G152/E152</x:f>
        <x:v>0.5163786959512483</x:v>
      </x:c>
      <x:c r="I152" s="34" t="n">
        <x:f>G152/F152</x:f>
        <x:v>0.45711541501248304</x:v>
      </x:c>
      <x:c r="J152" s="33" t="n">
        <x:f>E152/F152</x:f>
        <x:v>0.8852329087093858</x:v>
      </x:c>
      <x:c r="K152" s="25" t="b">
        <x:f>I152&gt;='Selection Rules'!$B$5</x:f>
        <x:v>0</x:v>
      </x:c>
      <x:c r="L152" s="25" t="n">
        <x:f>IF(AND(K152,J152&gt;='Selection Rules'!$B$6),1,0)</x:f>
        <x:v>0</x:v>
      </x:c>
      <x:c r="M152" s="25" t="n">
        <x:f>IF(AND(K152,J152&gt;='Selection Rules'!$B$7,J152&lt;'Selection Rules'!$B$6),1,0)</x:f>
        <x:v>0</x:v>
      </x:c>
    </x:row>
    <x:row r="153" ht="18" customHeight="1">
      <x:c r="A153" s="25" t="str">
        <x:v>EEZ_578</x:v>
      </x:c>
      <x:c r="B153" s="25" t="str">
        <x:v>Norway</x:v>
      </x:c>
      <x:c r="C153" s="25" t="str">
        <x:v>LME_022</x:v>
      </x:c>
      <x:c r="D153" s="25" t="str">
        <x:v>North Sea</x:v>
      </x:c>
      <x:c r="E153" s="32" t="n">
        <x:v>938451.5065379218</x:v>
      </x:c>
      <x:c r="F153" s="32" t="n">
        <x:v>696532.8905595425</x:v>
      </x:c>
      <x:c r="G153" s="32" t="n">
        <x:v>155145.2260804061</x:v>
      </x:c>
      <x:c r="H153" s="34" t="n">
        <x:f>G153/E153</x:f>
        <x:v>0.16532045076336274</x:v>
      </x:c>
      <x:c r="I153" s="34" t="n">
        <x:f>G153/F153</x:f>
        <x:v>0.2227392678553543</x:v>
      </x:c>
      <x:c r="J153" s="33" t="n">
        <x:f>E153/F153</x:f>
        <x:v>1.3473182950255802</x:v>
      </x:c>
      <x:c r="K153" s="25" t="b">
        <x:f>I153&gt;='Selection Rules'!$B$5</x:f>
        <x:v>0</x:v>
      </x:c>
      <x:c r="L153" s="25" t="n">
        <x:f>IF(AND(K153,J153&gt;='Selection Rules'!$B$6),1,0)</x:f>
        <x:v>0</x:v>
      </x:c>
      <x:c r="M153" s="25" t="n">
        <x:f>IF(AND(K153,J153&gt;='Selection Rules'!$B$7,J153&lt;'Selection Rules'!$B$6),1,0)</x:f>
        <x:v>0</x:v>
      </x:c>
    </x:row>
    <x:row r="154" ht="18" customHeight="1">
      <x:c r="A154" s="25" t="str">
        <x:v>EEZ_579</x:v>
      </x:c>
      <x:c r="B154" s="25" t="str">
        <x:v>Jan Mayen Isl. (Norway)</x:v>
      </x:c>
      <x:c r="C154" s="25" t="str">
        <x:v>LME_019</x:v>
      </x:c>
      <x:c r="D154" s="25" t="str">
        <x:v>Greenland Sea</x:v>
      </x:c>
      <x:c r="E154" s="32" t="n">
        <x:v>305376.5402938453</x:v>
      </x:c>
      <x:c r="F154" s="32" t="n">
        <x:v>1208537.6311131367</x:v>
      </x:c>
      <x:c r="G154" s="32" t="n">
        <x:v>145545.2919919093</x:v>
      </x:c>
      <x:c r="H154" s="34" t="n">
        <x:f>G154/E154</x:f>
        <x:v>0.476609276704294</x:v>
      </x:c>
      <x:c r="I154" s="34" t="n">
        <x:f>G154/F154</x:f>
        <x:v>0.12043091439184499</x:v>
      </x:c>
      <x:c r="J154" s="33" t="n">
        <x:f>E154/F154</x:f>
        <x:v>0.25268269057751636</x:v>
      </x:c>
      <x:c r="K154" s="25" t="b">
        <x:f>I154&gt;='Selection Rules'!$B$5</x:f>
        <x:v>0</x:v>
      </x:c>
      <x:c r="L154" s="25" t="n">
        <x:f>IF(AND(K154,J154&gt;='Selection Rules'!$B$6),1,0)</x:f>
        <x:v>0</x:v>
      </x:c>
      <x:c r="M154" s="25" t="n">
        <x:f>IF(AND(K154,J154&gt;='Selection Rules'!$B$7,J154&lt;'Selection Rules'!$B$6),1,0)</x:f>
        <x:v>0</x:v>
      </x:c>
    </x:row>
    <x:row r="155" ht="18" customHeight="1">
      <x:c r="A155" s="25" t="str">
        <x:v>EEZ_579</x:v>
      </x:c>
      <x:c r="B155" s="25" t="str">
        <x:v>Jan Mayen Isl. (Norway)</x:v>
      </x:c>
      <x:c r="C155" s="25" t="str">
        <x:v>LME_021</x:v>
      </x:c>
      <x:c r="D155" s="25" t="str">
        <x:v>Norwegian Sea</x:v>
      </x:c>
      <x:c r="E155" s="32" t="n">
        <x:v>305376.5402938453</x:v>
      </x:c>
      <x:c r="F155" s="32" t="n">
        <x:v>1060118.1873210357</x:v>
      </x:c>
      <x:c r="G155" s="32" t="n">
        <x:v>115516.19037604493</x:v>
      </x:c>
      <x:c r="H155" s="34" t="n">
        <x:f>G155/E155</x:f>
        <x:v>0.3782746057208282</x:v>
      </x:c>
      <x:c r="I155" s="34" t="n">
        <x:f>G155/F155</x:f>
        <x:v>0.10896538872515651</x:v>
      </x:c>
      <x:c r="J155" s="33" t="n">
        <x:f>E155/F155</x:f>
        <x:v>0.288058957903123</x:v>
      </x:c>
      <x:c r="K155" s="25" t="b">
        <x:f>I155&gt;='Selection Rules'!$B$5</x:f>
        <x:v>0</x:v>
      </x:c>
      <x:c r="L155" s="25" t="n">
        <x:f>IF(AND(K155,J155&gt;='Selection Rules'!$B$6),1,0)</x:f>
        <x:v>0</x:v>
      </x:c>
      <x:c r="M155" s="25" t="n">
        <x:f>IF(AND(K155,J155&gt;='Selection Rules'!$B$7,J155&lt;'Selection Rules'!$B$6),1,0)</x:f>
        <x:v>0</x:v>
      </x:c>
    </x:row>
    <x:row r="156" ht="18" customHeight="1">
      <x:c r="A156" s="25" t="str">
        <x:v>EEZ_579</x:v>
      </x:c>
      <x:c r="B156" s="25" t="str">
        <x:v>Jan Mayen Isl. (Norway)</x:v>
      </x:c>
      <x:c r="C156" s="25" t="str">
        <x:v>LME_059</x:v>
      </x:c>
      <x:c r="D156" s="25" t="str">
        <x:v>Iceland Shelf and Sea</x:v>
      </x:c>
      <x:c r="E156" s="32" t="n">
        <x:v>305376.5402938453</x:v>
      </x:c>
      <x:c r="F156" s="32" t="n">
        <x:v>480787.1636455053</x:v>
      </x:c>
      <x:c r="G156" s="32" t="n">
        <x:v>44217.72591102572</x:v>
      </x:c>
      <x:c r="H156" s="34" t="n">
        <x:f>G156/E156</x:f>
        <x:v>0.14479738970281636</x:v>
      </x:c>
      <x:c r="I156" s="34" t="n">
        <x:f>G156/F156</x:f>
        <x:v>0.09196943939965169</x:v>
      </x:c>
      <x:c r="J156" s="33" t="n">
        <x:f>E156/F156</x:f>
        <x:v>0.6351595121183518</x:v>
      </x:c>
      <x:c r="K156" s="25" t="b">
        <x:f>I156&gt;='Selection Rules'!$B$5</x:f>
        <x:v>0</x:v>
      </x:c>
      <x:c r="L156" s="25" t="n">
        <x:f>IF(AND(K156,J156&gt;='Selection Rules'!$B$6),1,0)</x:f>
        <x:v>0</x:v>
      </x:c>
      <x:c r="M156" s="25" t="n">
        <x:f>IF(AND(K156,J156&gt;='Selection Rules'!$B$7,J156&lt;'Selection Rules'!$B$6),1,0)</x:f>
        <x:v>0</x:v>
      </x:c>
    </x:row>
    <x:row r="157" ht="18" customHeight="1">
      <x:c r="A157" s="25" t="str">
        <x:v>EEZ_586</x:v>
      </x:c>
      <x:c r="B157" s="25" t="str">
        <x:v>Pakistan</x:v>
      </x:c>
      <x:c r="C157" s="25" t="str">
        <x:v>LME_032</x:v>
      </x:c>
      <x:c r="D157" s="25" t="str">
        <x:v>Arabian Sea</x:v>
      </x:c>
      <x:c r="E157" s="32" t="n">
        <x:v>224044.43640127857</x:v>
      </x:c>
      <x:c r="F157" s="32" t="n">
        <x:v>3931902.1047515674</x:v>
      </x:c>
      <x:c r="G157" s="32" t="n">
        <x:v>222219.95902239316</x:v>
      </x:c>
      <x:c r="H157" s="34" t="n">
        <x:f>G157/E157</x:f>
        <x:v>0.9918566271575803</x:v>
      </x:c>
      <x:c r="I157" s="34" t="n">
        <x:f>G157/F157</x:f>
        <x:v>0.05651716474676418</x:v>
      </x:c>
      <x:c r="J157" s="33" t="n">
        <x:f>E157/F157</x:f>
        <x:v>0.056981183771215624</x:v>
      </x:c>
      <x:c r="K157" s="25" t="b">
        <x:f>I157&gt;='Selection Rules'!$B$5</x:f>
        <x:v>0</x:v>
      </x:c>
      <x:c r="L157" s="25" t="n">
        <x:f>IF(AND(K157,J157&gt;='Selection Rules'!$B$6),1,0)</x:f>
        <x:v>0</x:v>
      </x:c>
      <x:c r="M157" s="25" t="n">
        <x:f>IF(AND(K157,J157&gt;='Selection Rules'!$B$7,J157&lt;'Selection Rules'!$B$6),1,0)</x:f>
        <x:v>0</x:v>
      </x:c>
    </x:row>
    <x:row r="158" ht="18" customHeight="1">
      <x:c r="A158" s="25" t="str">
        <x:v>EEZ_598</x:v>
      </x:c>
      <x:c r="B158" s="25" t="str">
        <x:v>Papua New Guinea</x:v>
      </x:c>
      <x:c r="C158" s="25" t="str">
        <x:v>LME_039</x:v>
      </x:c>
      <x:c r="D158" s="25" t="str">
        <x:v>North Australian Shelf</x:v>
      </x:c>
      <x:c r="E158" s="32" t="n">
        <x:v>2398837.4171039592</x:v>
      </x:c>
      <x:c r="F158" s="32" t="n">
        <x:v>779233.7571536872</x:v>
      </x:c>
      <x:c r="G158" s="32" t="n">
        <x:v>26.807606952768204</x:v>
      </x:c>
      <x:c r="H158" s="34" t="n">
        <x:f>G158/E158</x:f>
        <x:v>0.000011175249627851888</x:v>
      </x:c>
      <x:c r="I158" s="34" t="n">
        <x:f>G158/F158</x:f>
        <x:v>0.00003440252261489357</x:v>
      </x:c>
      <x:c r="J158" s="33" t="n">
        <x:f>E158/F158</x:f>
        <x:v>3.0784567468768422</x:v>
      </x:c>
      <x:c r="K158" s="25" t="b">
        <x:f>I158&gt;='Selection Rules'!$B$5</x:f>
        <x:v>0</x:v>
      </x:c>
      <x:c r="L158" s="25" t="n">
        <x:f>IF(AND(K158,J158&gt;='Selection Rules'!$B$6),1,0)</x:f>
        <x:v>0</x:v>
      </x:c>
      <x:c r="M158" s="25" t="n">
        <x:f>IF(AND(K158,J158&gt;='Selection Rules'!$B$7,J158&lt;'Selection Rules'!$B$6),1,0)</x:f>
        <x:v>0</x:v>
      </x:c>
    </x:row>
    <x:row r="159" ht="18" customHeight="1">
      <x:c r="A159" s="25" t="str">
        <x:v>EEZ_598</x:v>
      </x:c>
      <x:c r="B159" s="25" t="str">
        <x:v>Papua New Guinea</x:v>
      </x:c>
      <x:c r="C159" s="25" t="str">
        <x:v>LME_040</x:v>
      </x:c>
      <x:c r="D159" s="25" t="str">
        <x:v>Northeast Australian Shelf-Great Barrier Reef</x:v>
      </x:c>
      <x:c r="E159" s="32" t="n">
        <x:v>2398837.4171039592</x:v>
      </x:c>
      <x:c r="F159" s="32" t="n">
        <x:v>1281812.9017148397</x:v>
      </x:c>
      <x:c r="G159" s="32" t="n">
        <x:v>4068.6800851864373</x:v>
      </x:c>
      <x:c r="H159" s="34" t="n">
        <x:f>G159/E159</x:f>
        <x:v>0.0016961049782600217</x:v>
      </x:c>
      <x:c r="I159" s="34" t="n">
        <x:f>G159/F159</x:f>
        <x:v>0.0031741606592844093</x:v>
      </x:c>
      <x:c r="J159" s="33" t="n">
        <x:f>E159/F159</x:f>
        <x:v>1.8714411548633483</x:v>
      </x:c>
      <x:c r="K159" s="25" t="b">
        <x:f>I159&gt;='Selection Rules'!$B$5</x:f>
        <x:v>0</x:v>
      </x:c>
      <x:c r="L159" s="25" t="n">
        <x:f>IF(AND(K159,J159&gt;='Selection Rules'!$B$6),1,0)</x:f>
        <x:v>0</x:v>
      </x:c>
      <x:c r="M159" s="25" t="n">
        <x:f>IF(AND(K159,J159&gt;='Selection Rules'!$B$7,J159&lt;'Selection Rules'!$B$6),1,0)</x:f>
        <x:v>0</x:v>
      </x:c>
    </x:row>
    <x:row r="160" ht="18" customHeight="1">
      <x:c r="A160" s="25" t="str">
        <x:v>EEZ_604</x:v>
      </x:c>
      <x:c r="B160" s="25" t="str">
        <x:v>Peru</x:v>
      </x:c>
      <x:c r="C160" s="25" t="str">
        <x:v>LME_011</x:v>
      </x:c>
      <x:c r="D160" s="25" t="str">
        <x:v>Pacific Central-American Coastal</x:v>
      </x:c>
      <x:c r="E160" s="32" t="n">
        <x:v>851965.3818763017</x:v>
      </x:c>
      <x:c r="F160" s="32" t="n">
        <x:v>1981662.465291764</x:v>
      </x:c>
      <x:c r="G160" s="32" t="n">
        <x:v>9668.726718693923</x:v>
      </x:c>
      <x:c r="H160" s="34" t="n">
        <x:f>G160/E160</x:f>
        <x:v>0.011348731913731374</x:v>
      </x:c>
      <x:c r="I160" s="34" t="n">
        <x:f>G160/F160</x:f>
        <x:v>0.004879098680042051</x:v>
      </x:c>
      <x:c r="J160" s="33" t="n">
        <x:f>E160/F160</x:f>
        <x:v>0.42992456929382533</x:v>
      </x:c>
      <x:c r="K160" s="25" t="b">
        <x:f>I160&gt;='Selection Rules'!$B$5</x:f>
        <x:v>0</x:v>
      </x:c>
      <x:c r="L160" s="25" t="n">
        <x:f>IF(AND(K160,J160&gt;='Selection Rules'!$B$6),1,0)</x:f>
        <x:v>0</x:v>
      </x:c>
      <x:c r="M160" s="25" t="n">
        <x:f>IF(AND(K160,J160&gt;='Selection Rules'!$B$7,J160&lt;'Selection Rules'!$B$6),1,0)</x:f>
        <x:v>0</x:v>
      </x:c>
    </x:row>
    <x:row r="161" ht="18" customHeight="1">
      <x:c r="A161" s="25" t="str">
        <x:v>EEZ_604</x:v>
      </x:c>
      <x:c r="B161" s="25" t="str">
        <x:v>Peru</x:v>
      </x:c>
      <x:c r="C161" s="25" t="str">
        <x:v>LME_013</x:v>
      </x:c>
      <x:c r="D161" s="25" t="str">
        <x:v>Humboldt Current</x:v>
      </x:c>
      <x:c r="E161" s="32" t="n">
        <x:v>851965.3818763017</x:v>
      </x:c>
      <x:c r="F161" s="32" t="n">
        <x:v>2559648.0480429977</x:v>
      </x:c>
      <x:c r="G161" s="32" t="n">
        <x:v>700038.9393131385</x:v>
      </x:c>
      <x:c r="H161" s="34" t="n">
        <x:f>G161/E161</x:f>
        <x:v>0.8216753335345947</x:v>
      </x:c>
      <x:c r="I161" s="34" t="n">
        <x:f>G161/F161</x:f>
        <x:v>0.27349031045434535</x:v>
      </x:c>
      <x:c r="J161" s="33" t="n">
        <x:f>E161/F161</x:f>
        <x:v>0.3328447372003661</x:v>
      </x:c>
      <x:c r="K161" s="25" t="b">
        <x:f>I161&gt;='Selection Rules'!$B$5</x:f>
        <x:v>0</x:v>
      </x:c>
      <x:c r="L161" s="25" t="n">
        <x:f>IF(AND(K161,J161&gt;='Selection Rules'!$B$6),1,0)</x:f>
        <x:v>0</x:v>
      </x:c>
      <x:c r="M161" s="25" t="n">
        <x:f>IF(AND(K161,J161&gt;='Selection Rules'!$B$7,J161&lt;'Selection Rules'!$B$6),1,0)</x:f>
        <x:v>0</x:v>
      </x:c>
    </x:row>
    <x:row r="162" ht="18" customHeight="1">
      <x:c r="A162" s="25" t="str">
        <x:v>EEZ_608</x:v>
      </x:c>
      <x:c r="B162" s="25" t="str">
        <x:v>Philippines</x:v>
      </x:c>
      <x:c r="C162" s="25" t="str">
        <x:v>LME_036</x:v>
      </x:c>
      <x:c r="D162" s="25" t="str">
        <x:v>South China Sea</x:v>
      </x:c>
      <x:c r="E162" s="32" t="n">
        <x:v>2326286.2631614525</x:v>
      </x:c>
      <x:c r="F162" s="32" t="n">
        <x:v>3164824.0447257855</x:v>
      </x:c>
      <x:c r="G162" s="32" t="n">
        <x:v>897005.0561281673</x:v>
      </x:c>
      <x:c r="H162" s="34" t="n">
        <x:f>G162/E162</x:f>
        <x:v>0.38559530283651594</x:v>
      </x:c>
      <x:c r="I162" s="34" t="n">
        <x:f>G162/F162</x:f>
        <x:v>0.2834296768008434</x:v>
      </x:c>
      <x:c r="J162" s="33" t="n">
        <x:f>E162/F162</x:f>
        <x:v>0.7350444227818081</x:v>
      </x:c>
      <x:c r="K162" s="25" t="b">
        <x:f>I162&gt;='Selection Rules'!$B$5</x:f>
        <x:v>0</x:v>
      </x:c>
      <x:c r="L162" s="25" t="n">
        <x:f>IF(AND(K162,J162&gt;='Selection Rules'!$B$6),1,0)</x:f>
        <x:v>0</x:v>
      </x:c>
      <x:c r="M162" s="25" t="n">
        <x:f>IF(AND(K162,J162&gt;='Selection Rules'!$B$7,J162&lt;'Selection Rules'!$B$6),1,0)</x:f>
        <x:v>0</x:v>
      </x:c>
    </x:row>
    <x:row r="163" ht="18" customHeight="1">
      <x:c r="A163" s="25" t="str">
        <x:v>EEZ_608</x:v>
      </x:c>
      <x:c r="B163" s="25" t="str">
        <x:v>Philippines</x:v>
      </x:c>
      <x:c r="C163" s="25" t="str">
        <x:v>LME_037</x:v>
      </x:c>
      <x:c r="D163" s="25" t="str">
        <x:v>Sulu-Celebes Sea</x:v>
      </x:c>
      <x:c r="E163" s="32" t="n">
        <x:v>2326286.2631614525</x:v>
      </x:c>
      <x:c r="F163" s="32" t="n">
        <x:v>1013858.8714074758</x:v>
      </x:c>
      <x:c r="G163" s="32" t="n">
        <x:v>645755.2959350039</x:v>
      </x:c>
      <x:c r="H163" s="34" t="n">
        <x:f>G163/E163</x:f>
        <x:v>0.2775906414275147</x:v>
      </x:c>
      <x:c r="I163" s="34" t="n">
        <x:f>G163/F163</x:f>
        <x:v>0.6369281900532595</x:v>
      </x:c>
      <x:c r="J163" s="33" t="n">
        <x:f>E163/F163</x:f>
        <x:v>2.2944872592888763</x:v>
      </x:c>
      <x:c r="K163" s="25" t="b">
        <x:f>I163&gt;='Selection Rules'!$B$5</x:f>
        <x:v>0</x:v>
      </x:c>
      <x:c r="L163" s="25" t="n">
        <x:f>IF(AND(K163,J163&gt;='Selection Rules'!$B$6),1,0)</x:f>
        <x:v>0</x:v>
      </x:c>
      <x:c r="M163" s="25" t="n">
        <x:f>IF(AND(K163,J163&gt;='Selection Rules'!$B$7,J163&lt;'Selection Rules'!$B$6),1,0)</x:f>
        <x:v>0</x:v>
      </x:c>
    </x:row>
    <x:row r="164" ht="18" customHeight="1">
      <x:c r="A164" s="25" t="str">
        <x:v>EEZ_608</x:v>
      </x:c>
      <x:c r="B164" s="25" t="str">
        <x:v>Philippines</x:v>
      </x:c>
      <x:c r="C164" s="25" t="str">
        <x:v>LME_049</x:v>
      </x:c>
      <x:c r="D164" s="25" t="str">
        <x:v>Kuroshio Current</x:v>
      </x:c>
      <x:c r="E164" s="32" t="n">
        <x:v>2326286.2631614525</x:v>
      </x:c>
      <x:c r="F164" s="32" t="n">
        <x:v>1320719.814467396</x:v>
      </x:c>
      <x:c r="G164" s="32" t="n">
        <x:v>13130.917755298464</x:v>
      </x:c>
      <x:c r="H164" s="34" t="n">
        <x:f>G164/E164</x:f>
        <x:v>0.005644583800040748</x:v>
      </x:c>
      <x:c r="I164" s="34" t="n">
        <x:f>G164/F164</x:f>
        <x:v>0.009942243321755374</x:v>
      </x:c>
      <x:c r="J164" s="33" t="n">
        <x:f>E164/F164</x:f>
        <x:v>1.761377574318872</x:v>
      </x:c>
      <x:c r="K164" s="25" t="b">
        <x:f>I164&gt;='Selection Rules'!$B$5</x:f>
        <x:v>0</x:v>
      </x:c>
      <x:c r="L164" s="25" t="n">
        <x:f>IF(AND(K164,J164&gt;='Selection Rules'!$B$6),1,0)</x:f>
        <x:v>0</x:v>
      </x:c>
      <x:c r="M164" s="25" t="n">
        <x:f>IF(AND(K164,J164&gt;='Selection Rules'!$B$7,J164&lt;'Selection Rules'!$B$6),1,0)</x:f>
        <x:v>0</x:v>
      </x:c>
    </x:row>
    <x:row r="165" ht="18" customHeight="1">
      <x:c r="A165" s="25" t="str">
        <x:v>EEZ_616</x:v>
      </x:c>
      <x:c r="B165" s="25" t="str">
        <x:v>Poland</x:v>
      </x:c>
      <x:c r="C165" s="25" t="str">
        <x:v>LME_023</x:v>
      </x:c>
      <x:c r="D165" s="25" t="str">
        <x:v>Baltic Sea</x:v>
      </x:c>
      <x:c r="E165" s="32" t="n">
        <x:v>29732.158735194436</x:v>
      </x:c>
      <x:c r="F165" s="32" t="n">
        <x:v>396444.90371621336</x:v>
      </x:c>
      <x:c r="G165" s="32" t="n">
        <x:v>29518.27961542344</x:v>
      </x:c>
      <x:c r="H165" s="34" t="n">
        <x:f>G165/E165</x:f>
        <x:v>0.9928064718853453</x:v>
      </x:c>
      <x:c r="I165" s="34" t="n">
        <x:f>G165/F165</x:f>
        <x:v>0.07445745761573333</x:v>
      </x:c>
      <x:c r="J165" s="33" t="n">
        <x:f>E165/F165</x:f>
        <x:v>0.07499695028612997</x:v>
      </x:c>
      <x:c r="K165" s="25" t="b">
        <x:f>I165&gt;='Selection Rules'!$B$5</x:f>
        <x:v>0</x:v>
      </x:c>
      <x:c r="L165" s="25" t="n">
        <x:f>IF(AND(K165,J165&gt;='Selection Rules'!$B$6),1,0)</x:f>
        <x:v>0</x:v>
      </x:c>
      <x:c r="M165" s="25" t="n">
        <x:f>IF(AND(K165,J165&gt;='Selection Rules'!$B$7,J165&lt;'Selection Rules'!$B$6),1,0)</x:f>
        <x:v>0</x:v>
      </x:c>
    </x:row>
    <x:row r="166" ht="18" customHeight="1">
      <x:c r="A166" s="25" t="str">
        <x:v>EEZ_620</x:v>
      </x:c>
      <x:c r="B166" s="25" t="str">
        <x:v>Portugal (mainland)</x:v>
      </x:c>
      <x:c r="C166" s="25" t="str">
        <x:v>LME_025</x:v>
      </x:c>
      <x:c r="D166" s="25" t="str">
        <x:v>Iberian Coastal</x:v>
      </x:c>
      <x:c r="E166" s="32" t="n">
        <x:v>314158.3409284222</x:v>
      </x:c>
      <x:c r="F166" s="32" t="n">
        <x:v>303943.39540209086</x:v>
      </x:c>
      <x:c r="G166" s="32" t="n">
        <x:v>159270.09026173048</x:v>
      </x:c>
      <x:c r="H166" s="34" t="n">
        <x:f>G166/E166</x:f>
        <x:v>0.5069739348350408</x:v>
      </x:c>
      <x:c r="I166" s="34" t="n">
        <x:f>G166/F166</x:f>
        <x:v>0.5240123413474075</x:v>
      </x:c>
      <x:c r="J166" s="33" t="n">
        <x:f>E166/F166</x:f>
        <x:v>1.033608052291506</x:v>
      </x:c>
      <x:c r="K166" s="25" t="b">
        <x:f>I166&gt;='Selection Rules'!$B$5</x:f>
        <x:v>0</x:v>
      </x:c>
      <x:c r="L166" s="25" t="n">
        <x:f>IF(AND(K166,J166&gt;='Selection Rules'!$B$6),1,0)</x:f>
        <x:v>0</x:v>
      </x:c>
      <x:c r="M166" s="25" t="n">
        <x:f>IF(AND(K166,J166&gt;='Selection Rules'!$B$7,J166&lt;'Selection Rules'!$B$6),1,0)</x:f>
        <x:v>0</x:v>
      </x:c>
    </x:row>
    <x:row r="167" ht="18" customHeight="1">
      <x:c r="A167" s="25" t="str">
        <x:v>EEZ_620</x:v>
      </x:c>
      <x:c r="B167" s="25" t="str">
        <x:v>Portugal (mainland)</x:v>
      </x:c>
      <x:c r="C167" s="25" t="str">
        <x:v>LME_027</x:v>
      </x:c>
      <x:c r="D167" s="25" t="str">
        <x:v>Canary Current</x:v>
      </x:c>
      <x:c r="E167" s="32" t="n">
        <x:v>314158.3409284222</x:v>
      </x:c>
      <x:c r="F167" s="32" t="n">
        <x:v>1123299.8683993171</x:v>
      </x:c>
      <x:c r="G167" s="32" t="n">
        <x:v>20606.036304183097</x:v>
      </x:c>
      <x:c r="H167" s="34" t="n">
        <x:f>G167/E167</x:f>
        <x:v>0.06559124371260279</x:v>
      </x:c>
      <x:c r="I167" s="34" t="n">
        <x:f>G167/F167</x:f>
        <x:v>0.018344198983612756</x:v>
      </x:c>
      <x:c r="J167" s="33" t="n">
        <x:f>E167/F167</x:f>
        <x:v>0.2796745105793455</x:v>
      </x:c>
      <x:c r="K167" s="25" t="b">
        <x:f>I167&gt;='Selection Rules'!$B$5</x:f>
        <x:v>0</x:v>
      </x:c>
      <x:c r="L167" s="25" t="n">
        <x:f>IF(AND(K167,J167&gt;='Selection Rules'!$B$6),1,0)</x:f>
        <x:v>0</x:v>
      </x:c>
      <x:c r="M167" s="25" t="n">
        <x:f>IF(AND(K167,J167&gt;='Selection Rules'!$B$7,J167&lt;'Selection Rules'!$B$6),1,0)</x:f>
        <x:v>0</x:v>
      </x:c>
    </x:row>
    <x:row r="168" ht="18" customHeight="1">
      <x:c r="A168" s="25" t="str">
        <x:v>EEZ_621</x:v>
      </x:c>
      <x:c r="B168" s="25" t="str">
        <x:v>Madeira Isl. (Portugal)</x:v>
      </x:c>
      <x:c r="C168" s="25" t="str">
        <x:v>LME_027</x:v>
      </x:c>
      <x:c r="D168" s="25" t="str">
        <x:v>Canary Current</x:v>
      </x:c>
      <x:c r="E168" s="32" t="n">
        <x:v>458579.10804146284</x:v>
      </x:c>
      <x:c r="F168" s="32" t="n">
        <x:v>1123299.8683993171</x:v>
      </x:c>
      <x:c r="G168" s="32" t="n">
        <x:v>18974.575764427464</x:v>
      </x:c>
      <x:c r="H168" s="34" t="n">
        <x:f>G168/E168</x:f>
        <x:v>0.04137688663023842</x:v>
      </x:c>
      <x:c r="I168" s="34" t="n">
        <x:f>G168/F168</x:f>
        <x:v>0.016891816956647477</x:v>
      </x:c>
      <x:c r="J168" s="33" t="n">
        <x:f>E168/F168</x:f>
        <x:v>0.4082428218343247</x:v>
      </x:c>
      <x:c r="K168" s="25" t="b">
        <x:f>I168&gt;='Selection Rules'!$B$5</x:f>
        <x:v>0</x:v>
      </x:c>
      <x:c r="L168" s="25" t="n">
        <x:f>IF(AND(K168,J168&gt;='Selection Rules'!$B$6),1,0)</x:f>
        <x:v>0</x:v>
      </x:c>
      <x:c r="M168" s="25" t="n">
        <x:f>IF(AND(K168,J168&gt;='Selection Rules'!$B$7,J168&lt;'Selection Rules'!$B$6),1,0)</x:f>
        <x:v>0</x:v>
      </x:c>
    </x:row>
    <x:row r="169" ht="18" customHeight="1">
      <x:c r="A169" s="25" t="str">
        <x:v>EEZ_624</x:v>
      </x:c>
      <x:c r="B169" s="25" t="str">
        <x:v>Guinea-Bissau</x:v>
      </x:c>
      <x:c r="C169" s="25" t="str">
        <x:v>LME_027</x:v>
      </x:c>
      <x:c r="D169" s="25" t="str">
        <x:v>Canary Current</x:v>
      </x:c>
      <x:c r="E169" s="32" t="n">
        <x:v>140734.2505170062</x:v>
      </x:c>
      <x:c r="F169" s="32" t="n">
        <x:v>1123299.8683993171</x:v>
      </x:c>
      <x:c r="G169" s="32" t="n">
        <x:v>22308.60786195309</x:v>
      </x:c>
      <x:c r="H169" s="34" t="n">
        <x:f>G169/E169</x:f>
        <x:v>0.15851583946338163</x:v>
      </x:c>
      <x:c r="I169" s="34" t="n">
        <x:f>G169/F169</x:f>
        <x:v>0.019859886473362155</x:v>
      </x:c>
      <x:c r="J169" s="33" t="n">
        <x:f>E169/F169</x:f>
        <x:v>0.12528644797007774</x:v>
      </x:c>
      <x:c r="K169" s="25" t="b">
        <x:f>I169&gt;='Selection Rules'!$B$5</x:f>
        <x:v>0</x:v>
      </x:c>
      <x:c r="L169" s="25" t="n">
        <x:f>IF(AND(K169,J169&gt;='Selection Rules'!$B$6),1,0)</x:f>
        <x:v>0</x:v>
      </x:c>
      <x:c r="M169" s="25" t="n">
        <x:f>IF(AND(K169,J169&gt;='Selection Rules'!$B$7,J169&lt;'Selection Rules'!$B$6),1,0)</x:f>
        <x:v>0</x:v>
      </x:c>
    </x:row>
    <x:row r="170" ht="18" customHeight="1">
      <x:c r="A170" s="25" t="str">
        <x:v>EEZ_624</x:v>
      </x:c>
      <x:c r="B170" s="25" t="str">
        <x:v>Guinea-Bissau</x:v>
      </x:c>
      <x:c r="C170" s="25" t="str">
        <x:v>LME_028</x:v>
      </x:c>
      <x:c r="D170" s="25" t="str">
        <x:v>Guinea Current</x:v>
      </x:c>
      <x:c r="E170" s="32" t="n">
        <x:v>140734.2505170062</x:v>
      </x:c>
      <x:c r="F170" s="32" t="n">
        <x:v>1918690.5432233866</x:v>
      </x:c>
      <x:c r="G170" s="32" t="n">
        <x:v>107704.27220234263</x:v>
      </x:c>
      <x:c r="H170" s="34" t="n">
        <x:f>G170/E170</x:f>
        <x:v>0.7653024889582777</x:v>
      </x:c>
      <x:c r="I170" s="34" t="n">
        <x:f>G170/F170</x:f>
        <x:v>0.05613425916062536</x:v>
      </x:c>
      <x:c r="J170" s="33" t="n">
        <x:f>E170/F170</x:f>
        <x:v>0.0733491135472913</x:v>
      </x:c>
      <x:c r="K170" s="25" t="b">
        <x:f>I170&gt;='Selection Rules'!$B$5</x:f>
        <x:v>0</x:v>
      </x:c>
      <x:c r="L170" s="25" t="n">
        <x:f>IF(AND(K170,J170&gt;='Selection Rules'!$B$6),1,0)</x:f>
        <x:v>0</x:v>
      </x:c>
      <x:c r="M170" s="25" t="n">
        <x:f>IF(AND(K170,J170&gt;='Selection Rules'!$B$7,J170&lt;'Selection Rules'!$B$6),1,0)</x:f>
        <x:v>0</x:v>
      </x:c>
    </x:row>
    <x:row r="171" ht="18" customHeight="1">
      <x:c r="A171" s="25" t="str">
        <x:v>EEZ_626</x:v>
      </x:c>
      <x:c r="B171" s="25" t="str">
        <x:v>Timor Leste</x:v>
      </x:c>
      <x:c r="C171" s="25" t="str">
        <x:v>LME_038</x:v>
      </x:c>
      <x:c r="D171" s="25" t="str">
        <x:v>Indonesian Sea</x:v>
      </x:c>
      <x:c r="E171" s="32" t="n">
        <x:v>78039.65468766144</x:v>
      </x:c>
      <x:c r="F171" s="32" t="n">
        <x:v>2267460.478990507</x:v>
      </x:c>
      <x:c r="G171" s="32" t="n">
        <x:v>8382.48004024259</x:v>
      </x:c>
      <x:c r="H171" s="34" t="n">
        <x:f>G171/E171</x:f>
        <x:v>0.10741308471688961</x:v>
      </x:c>
      <x:c r="I171" s="34" t="n">
        <x:f>G171/F171</x:f>
        <x:v>0.0036968582773158377</x:v>
      </x:c>
      <x:c r="J171" s="33" t="n">
        <x:f>E171/F171</x:f>
        <x:v>0.03441720612586173</x:v>
      </x:c>
      <x:c r="K171" s="25" t="b">
        <x:f>I171&gt;='Selection Rules'!$B$5</x:f>
        <x:v>0</x:v>
      </x:c>
      <x:c r="L171" s="25" t="n">
        <x:f>IF(AND(K171,J171&gt;='Selection Rules'!$B$6),1,0)</x:f>
        <x:v>0</x:v>
      </x:c>
      <x:c r="M171" s="25" t="n">
        <x:f>IF(AND(K171,J171&gt;='Selection Rules'!$B$7,J171&lt;'Selection Rules'!$B$6),1,0)</x:f>
        <x:v>0</x:v>
      </x:c>
    </x:row>
    <x:row r="172" ht="18" customHeight="1">
      <x:c r="A172" s="25" t="str">
        <x:v>EEZ_626</x:v>
      </x:c>
      <x:c r="B172" s="25" t="str">
        <x:v>Timor Leste</x:v>
      </x:c>
      <x:c r="C172" s="25" t="str">
        <x:v>LME_039</x:v>
      </x:c>
      <x:c r="D172" s="25" t="str">
        <x:v>North Australian Shelf</x:v>
      </x:c>
      <x:c r="E172" s="32" t="n">
        <x:v>78039.65468766144</x:v>
      </x:c>
      <x:c r="F172" s="32" t="n">
        <x:v>779233.7571536872</x:v>
      </x:c>
      <x:c r="G172" s="32" t="n">
        <x:v>141.3867591899487</x:v>
      </x:c>
      <x:c r="H172" s="34" t="n">
        <x:f>G172/E172</x:f>
        <x:v>0.001811729687372679</x:v>
      </x:c>
      <x:c r="I172" s="34" t="n">
        <x:f>G172/F172</x:f>
        <x:v>0.0001814433190194341</x:v>
      </x:c>
      <x:c r="J172" s="33" t="n">
        <x:f>E172/F172</x:f>
        <x:v>0.10014922219581125</x:v>
      </x:c>
      <x:c r="K172" s="25" t="b">
        <x:f>I172&gt;='Selection Rules'!$B$5</x:f>
        <x:v>0</x:v>
      </x:c>
      <x:c r="L172" s="25" t="n">
        <x:f>IF(AND(K172,J172&gt;='Selection Rules'!$B$6),1,0)</x:f>
        <x:v>0</x:v>
      </x:c>
      <x:c r="M172" s="25" t="n">
        <x:f>IF(AND(K172,J172&gt;='Selection Rules'!$B$7,J172&lt;'Selection Rules'!$B$6),1,0)</x:f>
        <x:v>0</x:v>
      </x:c>
    </x:row>
    <x:row r="173" ht="18" customHeight="1">
      <x:c r="A173" s="25" t="str">
        <x:v>EEZ_630</x:v>
      </x:c>
      <x:c r="B173" s="25" t="str">
        <x:v>Puerto Rico (USA)</x:v>
      </x:c>
      <x:c r="C173" s="25" t="str">
        <x:v>LME_012</x:v>
      </x:c>
      <x:c r="D173" s="25" t="str">
        <x:v>Caribbean Sea</x:v>
      </x:c>
      <x:c r="E173" s="32" t="n">
        <x:v>173208.77566717693</x:v>
      </x:c>
      <x:c r="F173" s="32" t="n">
        <x:v>3262576.84767364</x:v>
      </x:c>
      <x:c r="G173" s="32" t="n">
        <x:v>105879.23250434989</x:v>
      </x:c>
      <x:c r="H173" s="34" t="n">
        <x:f>G173/E173</x:f>
        <x:v>0.611280993682435</x:v>
      </x:c>
      <x:c r="I173" s="34" t="n">
        <x:f>G173/F173</x:f>
        <x:v>0.03245264018220641</x:v>
      </x:c>
      <x:c r="J173" s="33" t="n">
        <x:f>E173/F173</x:f>
        <x:v>0.05308956194876524</x:v>
      </x:c>
      <x:c r="K173" s="25" t="b">
        <x:f>I173&gt;='Selection Rules'!$B$5</x:f>
        <x:v>0</x:v>
      </x:c>
      <x:c r="L173" s="25" t="n">
        <x:f>IF(AND(K173,J173&gt;='Selection Rules'!$B$6),1,0)</x:f>
        <x:v>0</x:v>
      </x:c>
      <x:c r="M173" s="25" t="n">
        <x:f>IF(AND(K173,J173&gt;='Selection Rules'!$B$7,J173&lt;'Selection Rules'!$B$6),1,0)</x:f>
        <x:v>0</x:v>
      </x:c>
    </x:row>
    <x:row r="174" ht="18" customHeight="1">
      <x:c r="A174" s="25" t="str">
        <x:v>EEZ_634</x:v>
      </x:c>
      <x:c r="B174" s="25" t="str">
        <x:v>Qatar</x:v>
      </x:c>
      <x:c r="C174" s="25" t="str">
        <x:v>LME_032</x:v>
      </x:c>
      <x:c r="D174" s="25" t="str">
        <x:v>Arabian Sea</x:v>
      </x:c>
      <x:c r="E174" s="32" t="n">
        <x:v>30486.733813287738</x:v>
      </x:c>
      <x:c r="F174" s="32" t="n">
        <x:v>3931902.1047515674</x:v>
      </x:c>
      <x:c r="G174" s="32" t="n">
        <x:v>30326.388514823877</x:v>
      </x:c>
      <x:c r="H174" s="34" t="n">
        <x:f>G174/E174</x:f>
        <x:v>0.9947404894389187</x:v>
      </x:c>
      <x:c r="I174" s="34" t="n">
        <x:f>G174/F174</x:f>
        <x:v>0.00771290528270668</x:v>
      </x:c>
      <x:c r="J174" s="33" t="n">
        <x:f>E174/F174</x:f>
        <x:v>0.007753685875455947</x:v>
      </x:c>
      <x:c r="K174" s="25" t="b">
        <x:f>I174&gt;='Selection Rules'!$B$5</x:f>
        <x:v>0</x:v>
      </x:c>
      <x:c r="L174" s="25" t="n">
        <x:f>IF(AND(K174,J174&gt;='Selection Rules'!$B$6),1,0)</x:f>
        <x:v>0</x:v>
      </x:c>
      <x:c r="M174" s="25" t="n">
        <x:f>IF(AND(K174,J174&gt;='Selection Rules'!$B$7,J174&lt;'Selection Rules'!$B$6),1,0)</x:f>
        <x:v>0</x:v>
      </x:c>
    </x:row>
    <x:row r="175" ht="18" customHeight="1">
      <x:c r="A175" s="25" t="str">
        <x:v>EEZ_642</x:v>
      </x:c>
      <x:c r="B175" s="25" t="str">
        <x:v>Romania</x:v>
      </x:c>
      <x:c r="C175" s="25" t="str">
        <x:v>LME_062</x:v>
      </x:c>
      <x:c r="D175" s="25" t="str">
        <x:v>Black Sea</x:v>
      </x:c>
      <x:c r="E175" s="32" t="n">
        <x:v>30288.91359280861</x:v>
      </x:c>
      <x:c r="F175" s="32" t="n">
        <x:v>462205.2642152028</x:v>
      </x:c>
      <x:c r="G175" s="32" t="n">
        <x:v>30087.015402579334</x:v>
      </x:c>
      <x:c r="H175" s="34" t="n">
        <x:f>G175/E175</x:f>
        <x:v>0.9933342544753004</x:v>
      </x:c>
      <x:c r="I175" s="34" t="n">
        <x:f>G175/F175</x:f>
        <x:v>0.06509448881692273</x:v>
      </x:c>
      <x:c r="J175" s="33" t="n">
        <x:f>E175/F175</x:f>
        <x:v>0.06553130381203554</x:v>
      </x:c>
      <x:c r="K175" s="25" t="b">
        <x:f>I175&gt;='Selection Rules'!$B$5</x:f>
        <x:v>0</x:v>
      </x:c>
      <x:c r="L175" s="25" t="n">
        <x:f>IF(AND(K175,J175&gt;='Selection Rules'!$B$6),1,0)</x:f>
        <x:v>0</x:v>
      </x:c>
      <x:c r="M175" s="25" t="n">
        <x:f>IF(AND(K175,J175&gt;='Selection Rules'!$B$7,J175&lt;'Selection Rules'!$B$6),1,0)</x:f>
        <x:v>0</x:v>
      </x:c>
    </x:row>
    <x:row r="176" ht="18" customHeight="1">
      <x:c r="A176" s="25" t="str">
        <x:v>EEZ_645</x:v>
      </x:c>
      <x:c r="B176" s="25" t="str">
        <x:v>Russia (Barents Sea)</x:v>
      </x:c>
      <x:c r="C176" s="25" t="str">
        <x:v>LME_020</x:v>
      </x:c>
      <x:c r="D176" s="25" t="str">
        <x:v>Barents Sea</x:v>
      </x:c>
      <x:c r="E176" s="32" t="n">
        <x:v>1198570.6153619662</x:v>
      </x:c>
      <x:c r="F176" s="32" t="n">
        <x:v>2001350.9660391603</x:v>
      </x:c>
      <x:c r="G176" s="32" t="n">
        <x:v>1069846.881355835</x:v>
      </x:c>
      <x:c r="H176" s="34" t="n">
        <x:f>G176/E176</x:f>
        <x:v>0.8926022944695194</x:v>
      </x:c>
      <x:c r="I176" s="34" t="n">
        <x:f>G176/F176</x:f>
        <x:v>0.5345623528856364</x:v>
      </x:c>
      <x:c r="J176" s="33" t="n">
        <x:f>E176/F176</x:f>
        <x:v>0.5988807738874691</x:v>
      </x:c>
      <x:c r="K176" s="25" t="b">
        <x:f>I176&gt;='Selection Rules'!$B$5</x:f>
        <x:v>0</x:v>
      </x:c>
      <x:c r="L176" s="25" t="n">
        <x:f>IF(AND(K176,J176&gt;='Selection Rules'!$B$6),1,0)</x:f>
        <x:v>0</x:v>
      </x:c>
      <x:c r="M176" s="25" t="n">
        <x:f>IF(AND(K176,J176&gt;='Selection Rules'!$B$7,J176&lt;'Selection Rules'!$B$6),1,0)</x:f>
        <x:v>0</x:v>
      </x:c>
    </x:row>
    <x:row r="177" ht="18" customHeight="1">
      <x:c r="A177" s="25" t="str">
        <x:v>EEZ_645</x:v>
      </x:c>
      <x:c r="B177" s="25" t="str">
        <x:v>Russia (Barents Sea)</x:v>
      </x:c>
      <x:c r="C177" s="25" t="str">
        <x:v>LME_058</x:v>
      </x:c>
      <x:c r="D177" s="25" t="str">
        <x:v>Kara Sea</x:v>
      </x:c>
      <x:c r="E177" s="32" t="n">
        <x:v>1198570.6153619662</x:v>
      </x:c>
      <x:c r="F177" s="32" t="n">
        <x:v>993288.5596090119</x:v>
      </x:c>
      <x:c r="G177" s="32" t="n">
        <x:v>34039.661641707135</x:v>
      </x:c>
      <x:c r="H177" s="34" t="n">
        <x:f>G177/E177</x:f>
        <x:v>0.028400213725769688</x:v>
      </x:c>
      <x:c r="I177" s="34" t="n">
        <x:f>G177/F177</x:f>
        <x:v>0.034269660424868044</x:v>
      </x:c>
      <x:c r="J177" s="33" t="n">
        <x:f>E177/F177</x:f>
        <x:v>1.2066691031191978</x:v>
      </x:c>
      <x:c r="K177" s="25" t="b">
        <x:f>I177&gt;='Selection Rules'!$B$5</x:f>
        <x:v>0</x:v>
      </x:c>
      <x:c r="L177" s="25" t="n">
        <x:f>IF(AND(K177,J177&gt;='Selection Rules'!$B$6),1,0)</x:f>
        <x:v>0</x:v>
      </x:c>
      <x:c r="M177" s="25" t="n">
        <x:f>IF(AND(K177,J177&gt;='Selection Rules'!$B$7,J177&lt;'Selection Rules'!$B$6),1,0)</x:f>
        <x:v>0</x:v>
      </x:c>
    </x:row>
    <x:row r="178" ht="18" customHeight="1">
      <x:c r="A178" s="25" t="str">
        <x:v>EEZ_645</x:v>
      </x:c>
      <x:c r="B178" s="25" t="str">
        <x:v>Russia (Barents Sea)</x:v>
      </x:c>
      <x:c r="C178" s="25" t="str">
        <x:v>LME_064</x:v>
      </x:c>
      <x:c r="D178" s="25" t="str">
        <x:v>Central Arctic Ocean</x:v>
      </x:c>
      <x:c r="E178" s="32" t="n">
        <x:v>1198570.6153619662</x:v>
      </x:c>
      <x:c r="F178" s="32" t="n">
        <x:v>3337137.3298031692</x:v>
      </x:c>
      <x:c r="G178" s="32" t="n">
        <x:v>84295.05301499566</x:v>
      </x:c>
      <x:c r="H178" s="34" t="n">
        <x:f>G178/E178</x:f>
        <x:v>0.07032965094804923</x:v>
      </x:c>
      <x:c r="I178" s="34" t="n">
        <x:f>G178/F178</x:f>
        <x:v>0.025259689573508666</x:v>
      </x:c>
      <x:c r="J178" s="33" t="n">
        <x:f>E178/F178</x:f>
        <x:v>0.35916131010187113</x:v>
      </x:c>
      <x:c r="K178" s="25" t="b">
        <x:f>I178&gt;='Selection Rules'!$B$5</x:f>
        <x:v>0</x:v>
      </x:c>
      <x:c r="L178" s="25" t="n">
        <x:f>IF(AND(K178,J178&gt;='Selection Rules'!$B$6),1,0)</x:f>
        <x:v>0</x:v>
      </x:c>
      <x:c r="M178" s="25" t="n">
        <x:f>IF(AND(K178,J178&gt;='Selection Rules'!$B$7,J178&lt;'Selection Rules'!$B$6),1,0)</x:f>
        <x:v>0</x:v>
      </x:c>
    </x:row>
    <x:row r="179" ht="18" customHeight="1">
      <x:c r="A179" s="25" t="str">
        <x:v>EEZ_647</x:v>
      </x:c>
      <x:c r="B179" s="25" t="str">
        <x:v>Russia (Black Sea)</x:v>
      </x:c>
      <x:c r="C179" s="25" t="str">
        <x:v>LME_062</x:v>
      </x:c>
      <x:c r="D179" s="25" t="str">
        <x:v>Black Sea</x:v>
      </x:c>
      <x:c r="E179" s="32" t="n">
        <x:v>157768.95651583862</x:v>
      </x:c>
      <x:c r="F179" s="32" t="n">
        <x:v>462205.2642152028</x:v>
      </x:c>
      <x:c r="G179" s="32" t="n">
        <x:v>154913.88897460504</x:v>
      </x:c>
      <x:c r="H179" s="34" t="n">
        <x:f>G179/E179</x:f>
        <x:v>0.9819034897340723</x:v>
      </x:c>
      <x:c r="I179" s="34" t="n">
        <x:f>G179/F179</x:f>
        <x:v>0.3351625370118613</x:v>
      </x:c>
      <x:c r="J179" s="33" t="n">
        <x:f>E179/F179</x:f>
        <x:v>0.3413395924508151</x:v>
      </x:c>
      <x:c r="K179" s="25" t="b">
        <x:f>I179&gt;='Selection Rules'!$B$5</x:f>
        <x:v>0</x:v>
      </x:c>
      <x:c r="L179" s="25" t="n">
        <x:f>IF(AND(K179,J179&gt;='Selection Rules'!$B$6),1,0)</x:f>
        <x:v>0</x:v>
      </x:c>
      <x:c r="M179" s="25" t="n">
        <x:f>IF(AND(K179,J179&gt;='Selection Rules'!$B$7,J179&lt;'Selection Rules'!$B$6),1,0)</x:f>
        <x:v>0</x:v>
      </x:c>
    </x:row>
    <x:row r="180" ht="18" customHeight="1">
      <x:c r="A180" s="25" t="str">
        <x:v>EEZ_648</x:v>
      </x:c>
      <x:c r="B180" s="25" t="str">
        <x:v>Russia (Baltic Sea)</x:v>
      </x:c>
      <x:c r="C180" s="25" t="str">
        <x:v>LME_023</x:v>
      </x:c>
      <x:c r="D180" s="25" t="str">
        <x:v>Baltic Sea</x:v>
      </x:c>
      <x:c r="E180" s="32" t="n">
        <x:v>23208.42247971121</x:v>
      </x:c>
      <x:c r="F180" s="32" t="n">
        <x:v>396444.90371621336</x:v>
      </x:c>
      <x:c r="G180" s="32" t="n">
        <x:v>22766.537108993743</x:v>
      </x:c>
      <x:c r="H180" s="34" t="n">
        <x:f>G180/E180</x:f>
        <x:v>0.9809601289745667</x:v>
      </x:c>
      <x:c r="I180" s="34" t="n">
        <x:f>G180/F180</x:f>
        <x:v>0.05742673671822676</x:v>
      </x:c>
      <x:c r="J180" s="33" t="n">
        <x:f>E180/F180</x:f>
        <x:v>0.058541356597497006</x:v>
      </x:c>
      <x:c r="K180" s="25" t="b">
        <x:f>I180&gt;='Selection Rules'!$B$5</x:f>
        <x:v>0</x:v>
      </x:c>
      <x:c r="L180" s="25" t="n">
        <x:f>IF(AND(K180,J180&gt;='Selection Rules'!$B$6),1,0)</x:f>
        <x:v>0</x:v>
      </x:c>
      <x:c r="M180" s="25" t="n">
        <x:f>IF(AND(K180,J180&gt;='Selection Rules'!$B$7,J180&lt;'Selection Rules'!$B$6),1,0)</x:f>
        <x:v>0</x:v>
      </x:c>
    </x:row>
    <x:row r="181" ht="18" customHeight="1">
      <x:c r="A181" s="25" t="str">
        <x:v>EEZ_649</x:v>
      </x:c>
      <x:c r="B181" s="25" t="str">
        <x:v>Russia (Far East)</x:v>
      </x:c>
      <x:c r="C181" s="25" t="str">
        <x:v>LME_001</x:v>
      </x:c>
      <x:c r="D181" s="25" t="str">
        <x:v>East Bering Sea</x:v>
      </x:c>
      <x:c r="E181" s="32" t="n">
        <x:v>3394719.1917649913</x:v>
      </x:c>
      <x:c r="F181" s="32" t="n">
        <x:v>1286076.9881305452</x:v>
      </x:c>
      <x:c r="G181" s="32" t="n">
        <x:v>35905.45202320987</x:v>
      </x:c>
      <x:c r="H181" s="34" t="n">
        <x:f>G181/E181</x:f>
        <x:v>0.010576854813296595</x:v>
      </x:c>
      <x:c r="I181" s="34" t="n">
        <x:f>G181/F181</x:f>
        <x:v>0.027918586798915054</x:v>
      </x:c>
      <x:c r="J181" s="33" t="n">
        <x:f>E181/F181</x:f>
        <x:v>2.639592515141407</x:v>
      </x:c>
      <x:c r="K181" s="25" t="b">
        <x:f>I181&gt;='Selection Rules'!$B$5</x:f>
        <x:v>0</x:v>
      </x:c>
      <x:c r="L181" s="25" t="n">
        <x:f>IF(AND(K181,J181&gt;='Selection Rules'!$B$6),1,0)</x:f>
        <x:v>0</x:v>
      </x:c>
      <x:c r="M181" s="25" t="n">
        <x:f>IF(AND(K181,J181&gt;='Selection Rules'!$B$7,J181&lt;'Selection Rules'!$B$6),1,0)</x:f>
        <x:v>0</x:v>
      </x:c>
    </x:row>
    <x:row r="182" ht="18" customHeight="1">
      <x:c r="A182" s="25" t="str">
        <x:v>EEZ_649</x:v>
      </x:c>
      <x:c r="B182" s="25" t="str">
        <x:v>Russia (Far East)</x:v>
      </x:c>
      <x:c r="C182" s="25" t="str">
        <x:v>LME_050</x:v>
      </x:c>
      <x:c r="D182" s="25" t="str">
        <x:v>Sea of Japan / East Sea</x:v>
      </x:c>
      <x:c r="E182" s="32" t="n">
        <x:v>3394719.1917649913</x:v>
      </x:c>
      <x:c r="F182" s="32" t="n">
        <x:v>988300.3380015396</x:v>
      </x:c>
      <x:c r="G182" s="32" t="n">
        <x:v>315480.6469430194</x:v>
      </x:c>
      <x:c r="H182" s="34" t="n">
        <x:f>G182/E182</x:f>
        <x:v>0.09293276678327962</x:v>
      </x:c>
      <x:c r="I182" s="34" t="n">
        <x:f>G182/F182</x:f>
        <x:v>0.3192153587450538</x:v>
      </x:c>
      <x:c r="J182" s="33" t="n">
        <x:f>E182/F182</x:f>
        <x:v>3.434906436063268</x:v>
      </x:c>
      <x:c r="K182" s="25" t="b">
        <x:f>I182&gt;='Selection Rules'!$B$5</x:f>
        <x:v>0</x:v>
      </x:c>
      <x:c r="L182" s="25" t="n">
        <x:f>IF(AND(K182,J182&gt;='Selection Rules'!$B$6),1,0)</x:f>
        <x:v>0</x:v>
      </x:c>
      <x:c r="M182" s="25" t="n">
        <x:f>IF(AND(K182,J182&gt;='Selection Rules'!$B$7,J182&lt;'Selection Rules'!$B$6),1,0)</x:f>
        <x:v>0</x:v>
      </x:c>
    </x:row>
    <x:row r="183" ht="18" customHeight="1">
      <x:c r="A183" s="25" t="str">
        <x:v>EEZ_649</x:v>
      </x:c>
      <x:c r="B183" s="25" t="str">
        <x:v>Russia (Far East)</x:v>
      </x:c>
      <x:c r="C183" s="25" t="str">
        <x:v>LME_051</x:v>
      </x:c>
      <x:c r="D183" s="25" t="str">
        <x:v>Oyashio Current</x:v>
      </x:c>
      <x:c r="E183" s="32" t="n">
        <x:v>3394719.1917649913</x:v>
      </x:c>
      <x:c r="F183" s="32" t="n">
        <x:v>534330.3467746209</x:v>
      </x:c>
      <x:c r="G183" s="32" t="n">
        <x:v>456178.6292816789</x:v>
      </x:c>
      <x:c r="H183" s="34" t="n">
        <x:f>G183/E183</x:f>
        <x:v>0.13437889955325033</x:v>
      </x:c>
      <x:c r="I183" s="34" t="n">
        <x:f>G183/F183</x:f>
        <x:v>0.8537389501369529</x:v>
      </x:c>
      <x:c r="J183" s="33" t="n">
        <x:f>E183/F183</x:f>
        <x:v>6.353221770495612</x:v>
      </x:c>
      <x:c r="K183" s="25" t="b">
        <x:f>I183&gt;='Selection Rules'!$B$5</x:f>
        <x:v>0</x:v>
      </x:c>
      <x:c r="L183" s="25" t="n">
        <x:f>IF(AND(K183,J183&gt;='Selection Rules'!$B$6),1,0)</x:f>
        <x:v>0</x:v>
      </x:c>
      <x:c r="M183" s="25" t="n">
        <x:f>IF(AND(K183,J183&gt;='Selection Rules'!$B$7,J183&lt;'Selection Rules'!$B$6),1,0)</x:f>
        <x:v>0</x:v>
      </x:c>
    </x:row>
    <x:row r="184" ht="18" customHeight="1">
      <x:c r="A184" s="25" t="str">
        <x:v>EEZ_649</x:v>
      </x:c>
      <x:c r="B184" s="25" t="str">
        <x:v>Russia (Far East)</x:v>
      </x:c>
      <x:c r="C184" s="25" t="str">
        <x:v>LME_052</x:v>
      </x:c>
      <x:c r="D184" s="25" t="str">
        <x:v>Sea of Okhotsk</x:v>
      </x:c>
      <x:c r="E184" s="32" t="n">
        <x:v>3394719.1917649913</x:v>
      </x:c>
      <x:c r="F184" s="32" t="n">
        <x:v>1563892.65463195</x:v>
      </x:c>
      <x:c r="G184" s="32" t="n">
        <x:v>1480327.9215697974</x:v>
      </x:c>
      <x:c r="H184" s="34" t="n">
        <x:f>G184/E184</x:f>
        <x:v>0.43606785655815655</x:v>
      </x:c>
      <x:c r="I184" s="34" t="n">
        <x:f>G184/F184</x:f>
        <x:v>0.9465661963340963</x:v>
      </x:c>
      <x:c r="J184" s="33" t="n">
        <x:f>E184/F184</x:f>
        <x:v>2.1706855529441134</x:v>
      </x:c>
      <x:c r="K184" s="25" t="b">
        <x:f>I184&gt;='Selection Rules'!$B$5</x:f>
        <x:v>1</x:v>
      </x:c>
      <x:c r="L184" s="25" t="n">
        <x:f>IF(AND(K184,J184&gt;='Selection Rules'!$B$6),1,0)</x:f>
        <x:v>1</x:v>
      </x:c>
      <x:c r="M184" s="25" t="n">
        <x:f>IF(AND(K184,J184&gt;='Selection Rules'!$B$7,J184&lt;'Selection Rules'!$B$6),1,0)</x:f>
        <x:v>0</x:v>
      </x:c>
    </x:row>
    <x:row r="185" ht="18" customHeight="1">
      <x:c r="A185" s="25" t="str">
        <x:v>EEZ_649</x:v>
      </x:c>
      <x:c r="B185" s="25" t="str">
        <x:v>Russia (Far East)</x:v>
      </x:c>
      <x:c r="C185" s="25" t="str">
        <x:v>LME_053</x:v>
      </x:c>
      <x:c r="D185" s="25" t="str">
        <x:v>West Bering Sea</x:v>
      </x:c>
      <x:c r="E185" s="32" t="n">
        <x:v>3394719.1917649913</x:v>
      </x:c>
      <x:c r="F185" s="32" t="n">
        <x:v>750343.1420938191</x:v>
      </x:c>
      <x:c r="G185" s="32" t="n">
        <x:v>659782.2748985598</x:v>
      </x:c>
      <x:c r="H185" s="34" t="n">
        <x:f>G185/E185</x:f>
        <x:v>0.19435547909207893</x:v>
      </x:c>
      <x:c r="I185" s="34" t="n">
        <x:f>G185/F185</x:f>
        <x:v>0.8793073966897987</x:v>
      </x:c>
      <x:c r="J185" s="33" t="n">
        <x:f>E185/F185</x:f>
        <x:v>4.524222320859877</x:v>
      </x:c>
      <x:c r="K185" s="25" t="b">
        <x:f>I185&gt;='Selection Rules'!$B$5</x:f>
        <x:v>0</x:v>
      </x:c>
      <x:c r="L185" s="25" t="n">
        <x:f>IF(AND(K185,J185&gt;='Selection Rules'!$B$6),1,0)</x:f>
        <x:v>0</x:v>
      </x:c>
      <x:c r="M185" s="25" t="n">
        <x:f>IF(AND(K185,J185&gt;='Selection Rules'!$B$7,J185&lt;'Selection Rules'!$B$6),1,0)</x:f>
        <x:v>0</x:v>
      </x:c>
    </x:row>
    <x:row r="186" ht="18" customHeight="1">
      <x:c r="A186" s="25" t="str">
        <x:v>EEZ_649</x:v>
      </x:c>
      <x:c r="B186" s="25" t="str">
        <x:v>Russia (Far East)</x:v>
      </x:c>
      <x:c r="C186" s="25" t="str">
        <x:v>LME_054</x:v>
      </x:c>
      <x:c r="D186" s="25" t="str">
        <x:v>Northern Bering - Chukchi Seas</x:v>
      </x:c>
      <x:c r="E186" s="32" t="n">
        <x:v>3394719.1917649913</x:v>
      </x:c>
      <x:c r="F186" s="32" t="n">
        <x:v>1332042.5311335474</x:v>
      </x:c>
      <x:c r="G186" s="32" t="n">
        <x:v>154631.7276501186</x:v>
      </x:c>
      <x:c r="H186" s="34" t="n">
        <x:f>G186/E186</x:f>
        <x:v>0.04555066823354013</x:v>
      </x:c>
      <x:c r="I186" s="34" t="n">
        <x:f>G186/F186</x:f>
        <x:v>0.11608617895896269</x:v>
      </x:c>
      <x:c r="J186" s="33" t="n">
        <x:f>E186/F186</x:f>
        <x:v>2.5485066072748728</x:v>
      </x:c>
      <x:c r="K186" s="25" t="b">
        <x:f>I186&gt;='Selection Rules'!$B$5</x:f>
        <x:v>0</x:v>
      </x:c>
      <x:c r="L186" s="25" t="n">
        <x:f>IF(AND(K186,J186&gt;='Selection Rules'!$B$6),1,0)</x:f>
        <x:v>0</x:v>
      </x:c>
      <x:c r="M186" s="25" t="n">
        <x:f>IF(AND(K186,J186&gt;='Selection Rules'!$B$7,J186&lt;'Selection Rules'!$B$6),1,0)</x:f>
        <x:v>0</x:v>
      </x:c>
    </x:row>
    <x:row r="187" ht="18" customHeight="1">
      <x:c r="A187" s="25" t="str">
        <x:v>EEZ_659</x:v>
      </x:c>
      <x:c r="B187" s="25" t="str">
        <x:v>Saint Kitts &amp; Nevis</x:v>
      </x:c>
      <x:c r="C187" s="25" t="str">
        <x:v>LME_012</x:v>
      </x:c>
      <x:c r="D187" s="25" t="str">
        <x:v>Caribbean Sea</x:v>
      </x:c>
      <x:c r="E187" s="32" t="n">
        <x:v>9581.113284239815</x:v>
      </x:c>
      <x:c r="F187" s="32" t="n">
        <x:v>3262576.84767364</x:v>
      </x:c>
      <x:c r="G187" s="32" t="n">
        <x:v>8956.559342805063</x:v>
      </x:c>
      <x:c r="H187" s="34" t="n">
        <x:f>G187/E187</x:f>
        <x:v>0.9348140531370093</x:v>
      </x:c>
      <x:c r="I187" s="34" t="n">
        <x:f>G187/F187</x:f>
        <x:v>0.0027452408819707897</x:v>
      </x:c>
      <x:c r="J187" s="33" t="n">
        <x:f>E187/F187</x:f>
        <x:v>0.0029366705311697308</x:v>
      </x:c>
      <x:c r="K187" s="25" t="b">
        <x:f>I187&gt;='Selection Rules'!$B$5</x:f>
        <x:v>0</x:v>
      </x:c>
      <x:c r="L187" s="25" t="n">
        <x:f>IF(AND(K187,J187&gt;='Selection Rules'!$B$6),1,0)</x:f>
        <x:v>0</x:v>
      </x:c>
      <x:c r="M187" s="25" t="n">
        <x:f>IF(AND(K187,J187&gt;='Selection Rules'!$B$7,J187&lt;'Selection Rules'!$B$6),1,0)</x:f>
        <x:v>0</x:v>
      </x:c>
    </x:row>
    <x:row r="188" ht="18" customHeight="1">
      <x:c r="A188" s="25" t="str">
        <x:v>EEZ_660</x:v>
      </x:c>
      <x:c r="B188" s="25" t="str">
        <x:v>Anguilla (UK)</x:v>
      </x:c>
      <x:c r="C188" s="25" t="str">
        <x:v>LME_012</x:v>
      </x:c>
      <x:c r="D188" s="25" t="str">
        <x:v>Caribbean Sea</x:v>
      </x:c>
      <x:c r="E188" s="32" t="n">
        <x:v>90163.04219307765</x:v>
      </x:c>
      <x:c r="F188" s="32" t="n">
        <x:v>3262576.84767364</x:v>
      </x:c>
      <x:c r="G188" s="32" t="n">
        <x:v>707.7761277000692</x:v>
      </x:c>
      <x:c r="H188" s="34" t="n">
        <x:f>G188/E188</x:f>
        <x:v>0.007849958369687856</x:v>
      </x:c>
      <x:c r="I188" s="34" t="n">
        <x:f>G188/F188</x:f>
        <x:v>0.00021693776445595283</x:v>
      </x:c>
      <x:c r="J188" s="33" t="n">
        <x:f>E188/F188</x:f>
        <x:v>0.02763553056454987</x:v>
      </x:c>
      <x:c r="K188" s="25" t="b">
        <x:f>I188&gt;='Selection Rules'!$B$5</x:f>
        <x:v>0</x:v>
      </x:c>
      <x:c r="L188" s="25" t="n">
        <x:f>IF(AND(K188,J188&gt;='Selection Rules'!$B$6),1,0)</x:f>
        <x:v>0</x:v>
      </x:c>
      <x:c r="M188" s="25" t="n">
        <x:f>IF(AND(K188,J188&gt;='Selection Rules'!$B$7,J188&lt;'Selection Rules'!$B$6),1,0)</x:f>
        <x:v>0</x:v>
      </x:c>
    </x:row>
    <x:row r="189" ht="18" customHeight="1">
      <x:c r="A189" s="25" t="str">
        <x:v>EEZ_662</x:v>
      </x:c>
      <x:c r="B189" s="25" t="str">
        <x:v>Saint Lucia</x:v>
      </x:c>
      <x:c r="C189" s="25" t="str">
        <x:v>LME_012</x:v>
      </x:c>
      <x:c r="D189" s="25" t="str">
        <x:v>Caribbean Sea</x:v>
      </x:c>
      <x:c r="E189" s="32" t="n">
        <x:v>15535.13994713363</x:v>
      </x:c>
      <x:c r="F189" s="32" t="n">
        <x:v>3262576.84767364</x:v>
      </x:c>
      <x:c r="G189" s="32" t="n">
        <x:v>15513.995011977093</x:v>
      </x:c>
      <x:c r="H189" s="34" t="n">
        <x:f>G189/E189</x:f>
        <x:v>0.9986388963840369</x:v>
      </x:c>
      <x:c r="I189" s="34" t="n">
        <x:f>G189/F189</x:f>
        <x:v>0.004755135506781779</x:v>
      </x:c>
      <x:c r="J189" s="33" t="n">
        <x:f>E189/F189</x:f>
        <x:v>0.004761616560299833</x:v>
      </x:c>
      <x:c r="K189" s="25" t="b">
        <x:f>I189&gt;='Selection Rules'!$B$5</x:f>
        <x:v>0</x:v>
      </x:c>
      <x:c r="L189" s="25" t="n">
        <x:f>IF(AND(K189,J189&gt;='Selection Rules'!$B$6),1,0)</x:f>
        <x:v>0</x:v>
      </x:c>
      <x:c r="M189" s="25" t="n">
        <x:f>IF(AND(K189,J189&gt;='Selection Rules'!$B$7,J189&lt;'Selection Rules'!$B$6),1,0)</x:f>
        <x:v>0</x:v>
      </x:c>
    </x:row>
    <x:row r="190" ht="18" customHeight="1">
      <x:c r="A190" s="25" t="str">
        <x:v>EEZ_666</x:v>
      </x:c>
      <x:c r="B190" s="25" t="str">
        <x:v>Saint Pierre &amp; Miquelon (France)</x:v>
      </x:c>
      <x:c r="C190" s="25" t="str">
        <x:v>LME_008</x:v>
      </x:c>
      <x:c r="D190" s="25" t="str">
        <x:v>Scotian Shelf</x:v>
      </x:c>
      <x:c r="E190" s="32" t="n">
        <x:v>12355.915938262144</x:v>
      </x:c>
      <x:c r="F190" s="32" t="n">
        <x:v>284630.68453900755</x:v>
      </x:c>
      <x:c r="G190" s="32" t="n">
        <x:v>1145.4375854942816</x:v>
      </x:c>
      <x:c r="H190" s="34" t="n">
        <x:f>G190/E190</x:f>
        <x:v>0.09270357545467302</x:v>
      </x:c>
      <x:c r="I190" s="34" t="n">
        <x:f>G190/F190</x:f>
        <x:v>0.004024294103601131</x:v>
      </x:c>
      <x:c r="J190" s="33" t="n">
        <x:f>E190/F190</x:f>
        <x:v>0.043410344033265366</x:v>
      </x:c>
      <x:c r="K190" s="25" t="b">
        <x:f>I190&gt;='Selection Rules'!$B$5</x:f>
        <x:v>0</x:v>
      </x:c>
      <x:c r="L190" s="25" t="n">
        <x:f>IF(AND(K190,J190&gt;='Selection Rules'!$B$6),1,0)</x:f>
        <x:v>0</x:v>
      </x:c>
      <x:c r="M190" s="25" t="n">
        <x:f>IF(AND(K190,J190&gt;='Selection Rules'!$B$7,J190&lt;'Selection Rules'!$B$6),1,0)</x:f>
        <x:v>0</x:v>
      </x:c>
    </x:row>
    <x:row r="191" ht="18" customHeight="1">
      <x:c r="A191" s="25" t="str">
        <x:v>EEZ_666</x:v>
      </x:c>
      <x:c r="B191" s="25" t="str">
        <x:v>Saint Pierre &amp; Miquelon (France)</x:v>
      </x:c>
      <x:c r="C191" s="25" t="str">
        <x:v>LME_009</x:v>
      </x:c>
      <x:c r="D191" s="25" t="str">
        <x:v>Newfoundland-Labrador Shelf</x:v>
      </x:c>
      <x:c r="E191" s="32" t="n">
        <x:v>12355.915938262144</x:v>
      </x:c>
      <x:c r="F191" s="32" t="n">
        <x:v>909411.1731080089</x:v>
      </x:c>
      <x:c r="G191" s="32" t="n">
        <x:v>8642.517163240775</x:v>
      </x:c>
      <x:c r="H191" s="34" t="n">
        <x:f>G191/E191</x:f>
        <x:v>0.6994639010514621</x:v>
      </x:c>
      <x:c r="I191" s="34" t="n">
        <x:f>G191/F191</x:f>
        <x:v>0.00950342091543043</x:v>
      </x:c>
      <x:c r="J191" s="33" t="n">
        <x:f>E191/F191</x:f>
        <x:v>0.013586721060435725</x:v>
      </x:c>
      <x:c r="K191" s="25" t="b">
        <x:f>I191&gt;='Selection Rules'!$B$5</x:f>
        <x:v>0</x:v>
      </x:c>
      <x:c r="L191" s="25" t="n">
        <x:f>IF(AND(K191,J191&gt;='Selection Rules'!$B$6),1,0)</x:f>
        <x:v>0</x:v>
      </x:c>
      <x:c r="M191" s="25" t="n">
        <x:f>IF(AND(K191,J191&gt;='Selection Rules'!$B$7,J191&lt;'Selection Rules'!$B$6),1,0)</x:f>
        <x:v>0</x:v>
      </x:c>
    </x:row>
    <x:row r="192" ht="18" customHeight="1">
      <x:c r="A192" s="25" t="str">
        <x:v>EEZ_670</x:v>
      </x:c>
      <x:c r="B192" s="25" t="str">
        <x:v>Saint Vincent &amp; the Grenadines</x:v>
      </x:c>
      <x:c r="C192" s="25" t="str">
        <x:v>LME_012</x:v>
      </x:c>
      <x:c r="D192" s="25" t="str">
        <x:v>Caribbean Sea</x:v>
      </x:c>
      <x:c r="E192" s="32" t="n">
        <x:v>36476.16388194662</x:v>
      </x:c>
      <x:c r="F192" s="32" t="n">
        <x:v>3262576.84767364</x:v>
      </x:c>
      <x:c r="G192" s="32" t="n">
        <x:v>36467.35634718342</x:v>
      </x:c>
      <x:c r="H192" s="34" t="n">
        <x:f>G192/E192</x:f>
        <x:v>0.9997585399936325</x:v>
      </x:c>
      <x:c r="I192" s="34" t="n">
        <x:f>G192/F192</x:f>
        <x:v>0.011177470462706875</x:v>
      </x:c>
      <x:c r="J192" s="33" t="n">
        <x:f>E192/F192</x:f>
        <x:v>0.011180170026632696</x:v>
      </x:c>
      <x:c r="K192" s="25" t="b">
        <x:f>I192&gt;='Selection Rules'!$B$5</x:f>
        <x:v>0</x:v>
      </x:c>
      <x:c r="L192" s="25" t="n">
        <x:f>IF(AND(K192,J192&gt;='Selection Rules'!$B$6),1,0)</x:f>
        <x:v>0</x:v>
      </x:c>
      <x:c r="M192" s="25" t="n">
        <x:f>IF(AND(K192,J192&gt;='Selection Rules'!$B$7,J192&lt;'Selection Rules'!$B$6),1,0)</x:f>
        <x:v>0</x:v>
      </x:c>
    </x:row>
    <x:row r="193" ht="18" customHeight="1">
      <x:c r="A193" s="25" t="str">
        <x:v>EEZ_678</x:v>
      </x:c>
      <x:c r="B193" s="25" t="str">
        <x:v>Sao Tome &amp; Principe</x:v>
      </x:c>
      <x:c r="C193" s="25" t="str">
        <x:v>LME_028</x:v>
      </x:c>
      <x:c r="D193" s="25" t="str">
        <x:v>Guinea Current</x:v>
      </x:c>
      <x:c r="E193" s="32" t="n">
        <x:v>165124.14631917796</x:v>
      </x:c>
      <x:c r="F193" s="32" t="n">
        <x:v>1918690.5432233866</x:v>
      </x:c>
      <x:c r="G193" s="32" t="n">
        <x:v>133704.177135771</x:v>
      </x:c>
      <x:c r="H193" s="34" t="n">
        <x:f>G193/E193</x:f>
        <x:v>0.8097191120511624</x:v>
      </x:c>
      <x:c r="I193" s="34" t="n">
        <x:f>G193/F193</x:f>
        <x:v>0.06968511811766628</x:v>
      </x:c>
      <x:c r="J193" s="33" t="n">
        <x:f>E193/F193</x:f>
        <x:v>0.08606085379551126</x:v>
      </x:c>
      <x:c r="K193" s="25" t="b">
        <x:f>I193&gt;='Selection Rules'!$B$5</x:f>
        <x:v>0</x:v>
      </x:c>
      <x:c r="L193" s="25" t="n">
        <x:f>IF(AND(K193,J193&gt;='Selection Rules'!$B$6),1,0)</x:f>
        <x:v>0</x:v>
      </x:c>
      <x:c r="M193" s="25" t="n">
        <x:f>IF(AND(K193,J193&gt;='Selection Rules'!$B$7,J193&lt;'Selection Rules'!$B$6),1,0)</x:f>
        <x:v>0</x:v>
      </x:c>
    </x:row>
    <x:row r="194" ht="18" customHeight="1">
      <x:c r="A194" s="25" t="str">
        <x:v>EEZ_683</x:v>
      </x:c>
      <x:c r="B194" s="25" t="str">
        <x:v>Saudi Arabia (Red Sea)</x:v>
      </x:c>
      <x:c r="C194" s="25" t="str">
        <x:v>LME_033</x:v>
      </x:c>
      <x:c r="D194" s="25" t="str">
        <x:v>Red Sea</x:v>
      </x:c>
      <x:c r="E194" s="32" t="n">
        <x:v>190695.09681524482</x:v>
      </x:c>
      <x:c r="F194" s="32" t="n">
        <x:v>460970.08083065716</x:v>
      </x:c>
      <x:c r="G194" s="32" t="n">
        <x:v>189200.42139404238</x:v>
      </x:c>
      <x:c r="H194" s="34" t="n">
        <x:f>G194/E194</x:f>
        <x:v>0.9921619619687938</x:v>
      </x:c>
      <x:c r="I194" s="34" t="n">
        <x:f>G194/F194</x:f>
        <x:v>0.41043969936857444</x:v>
      </x:c>
      <x:c r="J194" s="33" t="n">
        <x:f>E194/F194</x:f>
        <x:v>0.41368215583887086</x:v>
      </x:c>
      <x:c r="K194" s="25" t="b">
        <x:f>I194&gt;='Selection Rules'!$B$5</x:f>
        <x:v>0</x:v>
      </x:c>
      <x:c r="L194" s="25" t="n">
        <x:f>IF(AND(K194,J194&gt;='Selection Rules'!$B$6),1,0)</x:f>
        <x:v>0</x:v>
      </x:c>
      <x:c r="M194" s="25" t="n">
        <x:f>IF(AND(K194,J194&gt;='Selection Rules'!$B$7,J194&lt;'Selection Rules'!$B$6),1,0)</x:f>
        <x:v>0</x:v>
      </x:c>
    </x:row>
    <x:row r="195" ht="18" customHeight="1">
      <x:c r="A195" s="25" t="str">
        <x:v>EEZ_684</x:v>
      </x:c>
      <x:c r="B195" s="25" t="str">
        <x:v>Saudi Arabia (Persian Gulf)</x:v>
      </x:c>
      <x:c r="C195" s="25" t="str">
        <x:v>LME_032</x:v>
      </x:c>
      <x:c r="D195" s="25" t="str">
        <x:v>Arabian Sea</x:v>
      </x:c>
      <x:c r="E195" s="32" t="n">
        <x:v>33918.15090195135</x:v>
      </x:c>
      <x:c r="F195" s="32" t="n">
        <x:v>3931902.1047515674</x:v>
      </x:c>
      <x:c r="G195" s="32" t="n">
        <x:v>33662.359168130795</x:v>
      </x:c>
      <x:c r="H195" s="34" t="n">
        <x:f>G195/E195</x:f>
        <x:v>0.99245855900105</x:v>
      </x:c>
      <x:c r="I195" s="34" t="n">
        <x:f>G195/F195</x:f>
        <x:v>0.008561342137041256</x:v>
      </x:c>
      <x:c r="J195" s="33" t="n">
        <x:f>E195/F195</x:f>
        <x:v>0.008626397605617505</x:v>
      </x:c>
      <x:c r="K195" s="25" t="b">
        <x:f>I195&gt;='Selection Rules'!$B$5</x:f>
        <x:v>0</x:v>
      </x:c>
      <x:c r="L195" s="25" t="n">
        <x:f>IF(AND(K195,J195&gt;='Selection Rules'!$B$6),1,0)</x:f>
        <x:v>0</x:v>
      </x:c>
      <x:c r="M195" s="25" t="n">
        <x:f>IF(AND(K195,J195&gt;='Selection Rules'!$B$7,J195&lt;'Selection Rules'!$B$6),1,0)</x:f>
        <x:v>0</x:v>
      </x:c>
    </x:row>
    <x:row r="196" ht="18" customHeight="1">
      <x:c r="A196" s="25" t="str">
        <x:v>EEZ_686</x:v>
      </x:c>
      <x:c r="B196" s="25" t="str">
        <x:v>Senegal</x:v>
      </x:c>
      <x:c r="C196" s="25" t="str">
        <x:v>LME_027</x:v>
      </x:c>
      <x:c r="D196" s="25" t="str">
        <x:v>Canary Current</x:v>
      </x:c>
      <x:c r="E196" s="32" t="n">
        <x:v>186974.17661936954</x:v>
      </x:c>
      <x:c r="F196" s="32" t="n">
        <x:v>1123299.8683993171</x:v>
      </x:c>
      <x:c r="G196" s="32" t="n">
        <x:v>139436.9222781755</x:v>
      </x:c>
      <x:c r="H196" s="34" t="n">
        <x:f>G196/E196</x:f>
        <x:v>0.7457549742926938</x:v>
      </x:c>
      <x:c r="I196" s="34" t="n">
        <x:f>G196/F196</x:f>
        <x:v>0.12413152195670664</x:v>
      </x:c>
      <x:c r="J196" s="33" t="n">
        <x:f>E196/F196</x:f>
        <x:v>0.16645081325061</x:v>
      </x:c>
      <x:c r="K196" s="25" t="b">
        <x:f>I196&gt;='Selection Rules'!$B$5</x:f>
        <x:v>0</x:v>
      </x:c>
      <x:c r="L196" s="25" t="n">
        <x:f>IF(AND(K196,J196&gt;='Selection Rules'!$B$6),1,0)</x:f>
        <x:v>0</x:v>
      </x:c>
      <x:c r="M196" s="25" t="n">
        <x:f>IF(AND(K196,J196&gt;='Selection Rules'!$B$7,J196&lt;'Selection Rules'!$B$6),1,0)</x:f>
        <x:v>0</x:v>
      </x:c>
    </x:row>
    <x:row r="197" ht="18" customHeight="1">
      <x:c r="A197" s="25" t="str">
        <x:v>EEZ_686</x:v>
      </x:c>
      <x:c r="B197" s="25" t="str">
        <x:v>Senegal</x:v>
      </x:c>
      <x:c r="C197" s="25" t="str">
        <x:v>LME_028</x:v>
      </x:c>
      <x:c r="D197" s="25" t="str">
        <x:v>Guinea Current</x:v>
      </x:c>
      <x:c r="E197" s="32" t="n">
        <x:v>186974.17661936954</x:v>
      </x:c>
      <x:c r="F197" s="32" t="n">
        <x:v>1918690.5432233866</x:v>
      </x:c>
      <x:c r="G197" s="32" t="n">
        <x:v>36339.771050793264</x:v>
      </x:c>
      <x:c r="H197" s="34" t="n">
        <x:f>G197/E197</x:f>
        <x:v>0.1943571658281535</x:v>
      </x:c>
      <x:c r="I197" s="34" t="n">
        <x:f>G197/F197</x:f>
        <x:v>0.01893988125346295</x:v>
      </x:c>
      <x:c r="J197" s="33" t="n">
        <x:f>E197/F197</x:f>
        <x:v>0.0974488446194425</x:v>
      </x:c>
      <x:c r="K197" s="25" t="b">
        <x:f>I197&gt;='Selection Rules'!$B$5</x:f>
        <x:v>0</x:v>
      </x:c>
      <x:c r="L197" s="25" t="n">
        <x:f>IF(AND(K197,J197&gt;='Selection Rules'!$B$6),1,0)</x:f>
        <x:v>0</x:v>
      </x:c>
      <x:c r="M197" s="25" t="n">
        <x:f>IF(AND(K197,J197&gt;='Selection Rules'!$B$7,J197&lt;'Selection Rules'!$B$6),1,0)</x:f>
        <x:v>0</x:v>
      </x:c>
    </x:row>
    <x:row r="198" ht="18" customHeight="1">
      <x:c r="A198" s="25" t="str">
        <x:v>EEZ_690</x:v>
      </x:c>
      <x:c r="B198" s="25" t="str">
        <x:v>Seychelles</x:v>
      </x:c>
      <x:c r="C198" s="25" t="str">
        <x:v>LME_030</x:v>
      </x:c>
      <x:c r="D198" s="25" t="str">
        <x:v>Agulhas Current</x:v>
      </x:c>
      <x:c r="E198" s="32" t="n">
        <x:v>1335619.808491177</x:v>
      </x:c>
      <x:c r="F198" s="32" t="n">
        <x:v>2626846.36963807</x:v>
      </x:c>
      <x:c r="G198" s="32" t="n">
        <x:v>34081.298615085914</x:v>
      </x:c>
      <x:c r="H198" s="34" t="n">
        <x:f>G198/E198</x:f>
        <x:v>0.025517215601636573</x:v>
      </x:c>
      <x:c r="I198" s="34" t="n">
        <x:f>G198/F198</x:f>
        <x:v>0.012974226056387789</x:v>
      </x:c>
      <x:c r="J198" s="33" t="n">
        <x:f>E198/F198</x:f>
        <x:v>0.5084499131463102</x:v>
      </x:c>
      <x:c r="K198" s="25" t="b">
        <x:f>I198&gt;='Selection Rules'!$B$5</x:f>
        <x:v>0</x:v>
      </x:c>
      <x:c r="L198" s="25" t="n">
        <x:f>IF(AND(K198,J198&gt;='Selection Rules'!$B$6),1,0)</x:f>
        <x:v>0</x:v>
      </x:c>
      <x:c r="M198" s="25" t="n">
        <x:f>IF(AND(K198,J198&gt;='Selection Rules'!$B$7,J198&lt;'Selection Rules'!$B$6),1,0)</x:f>
        <x:v>0</x:v>
      </x:c>
    </x:row>
    <x:row r="199" ht="18" customHeight="1">
      <x:c r="A199" s="25" t="str">
        <x:v>EEZ_690</x:v>
      </x:c>
      <x:c r="B199" s="25" t="str">
        <x:v>Seychelles</x:v>
      </x:c>
      <x:c r="C199" s="25" t="str">
        <x:v>LME_031</x:v>
      </x:c>
      <x:c r="D199" s="25" t="str">
        <x:v>Somali Coastal Current</x:v>
      </x:c>
      <x:c r="E199" s="32" t="n">
        <x:v>1335619.808491177</x:v>
      </x:c>
      <x:c r="F199" s="32" t="n">
        <x:v>840641.0911217374</x:v>
      </x:c>
      <x:c r="G199" s="32" t="n">
        <x:v>11897.665350776086</x:v>
      </x:c>
      <x:c r="H199" s="34" t="n">
        <x:f>G199/E199</x:f>
        <x:v>0.008907973118650166</x:v>
      </x:c>
      <x:c r="I199" s="34" t="n">
        <x:f>G199/F199</x:f>
        <x:v>0.014153085634798128</x:v>
      </x:c>
      <x:c r="J199" s="33" t="n">
        <x:f>E199/F199</x:f>
        <x:v>1.5888109950810854</x:v>
      </x:c>
      <x:c r="K199" s="25" t="b">
        <x:f>I199&gt;='Selection Rules'!$B$5</x:f>
        <x:v>0</x:v>
      </x:c>
      <x:c r="L199" s="25" t="n">
        <x:f>IF(AND(K199,J199&gt;='Selection Rules'!$B$6),1,0)</x:f>
        <x:v>0</x:v>
      </x:c>
      <x:c r="M199" s="25" t="n">
        <x:f>IF(AND(K199,J199&gt;='Selection Rules'!$B$7,J199&lt;'Selection Rules'!$B$6),1,0)</x:f>
        <x:v>0</x:v>
      </x:c>
    </x:row>
    <x:row r="200" ht="18" customHeight="1">
      <x:c r="A200" s="25" t="str">
        <x:v>EEZ_694</x:v>
      </x:c>
      <x:c r="B200" s="25" t="str">
        <x:v>Sierra Leone</x:v>
      </x:c>
      <x:c r="C200" s="25" t="str">
        <x:v>LME_028</x:v>
      </x:c>
      <x:c r="D200" s="25" t="str">
        <x:v>Guinea Current</x:v>
      </x:c>
      <x:c r="E200" s="32" t="n">
        <x:v>159258.87998501462</x:v>
      </x:c>
      <x:c r="F200" s="32" t="n">
        <x:v>1918690.5432233866</x:v>
      </x:c>
      <x:c r="G200" s="32" t="n">
        <x:v>159003.43552213832</x:v>
      </x:c>
      <x:c r="H200" s="34" t="n">
        <x:f>G200/E200</x:f>
        <x:v>0.9983960425760853</x:v>
      </x:c>
      <x:c r="I200" s="34" t="n">
        <x:f>G200/F200</x:f>
        <x:v>0.08287080794957881</x:v>
      </x:c>
      <x:c r="J200" s="33" t="n">
        <x:f>E200/F200</x:f>
        <x:v>0.08300394273975042</x:v>
      </x:c>
      <x:c r="K200" s="25" t="b">
        <x:f>I200&gt;='Selection Rules'!$B$5</x:f>
        <x:v>0</x:v>
      </x:c>
      <x:c r="L200" s="25" t="n">
        <x:f>IF(AND(K200,J200&gt;='Selection Rules'!$B$6),1,0)</x:f>
        <x:v>0</x:v>
      </x:c>
      <x:c r="M200" s="25" t="n">
        <x:f>IF(AND(K200,J200&gt;='Selection Rules'!$B$7,J200&lt;'Selection Rules'!$B$6),1,0)</x:f>
        <x:v>0</x:v>
      </x:c>
    </x:row>
    <x:row r="201" ht="18" customHeight="1">
      <x:c r="A201" s="25" t="str">
        <x:v>EEZ_702</x:v>
      </x:c>
      <x:c r="B201" s="25" t="str">
        <x:v>Singapore</x:v>
      </x:c>
      <x:c r="C201" s="25" t="str">
        <x:v>LME_036</x:v>
      </x:c>
      <x:c r="D201" s="25" t="str">
        <x:v>South China Sea</x:v>
      </x:c>
      <x:c r="E201" s="32" t="n">
        <x:v>918.0786211586919</x:v>
      </x:c>
      <x:c r="F201" s="32" t="n">
        <x:v>3164824.0447257855</x:v>
      </x:c>
      <x:c r="G201" s="32" t="n">
        <x:v>873.132884928453</x:v>
      </x:c>
      <x:c r="H201" s="34" t="n">
        <x:f>G201/E201</x:f>
        <x:v>0.9510436958291071</x:v>
      </x:c>
      <x:c r="I201" s="34" t="n">
        <x:f>G201/F201</x:f>
        <x:v>0.00027588670731427825</x:v>
      </x:c>
      <x:c r="J201" s="33" t="n">
        <x:f>E201/F201</x:f>
        <x:v>0.000290088361369941</x:v>
      </x:c>
      <x:c r="K201" s="25" t="b">
        <x:f>I201&gt;='Selection Rules'!$B$5</x:f>
        <x:v>0</x:v>
      </x:c>
      <x:c r="L201" s="25" t="n">
        <x:f>IF(AND(K201,J201&gt;='Selection Rules'!$B$6),1,0)</x:f>
        <x:v>0</x:v>
      </x:c>
      <x:c r="M201" s="25" t="n">
        <x:f>IF(AND(K201,J201&gt;='Selection Rules'!$B$7,J201&lt;'Selection Rules'!$B$6),1,0)</x:f>
        <x:v>0</x:v>
      </x:c>
    </x:row>
    <x:row r="202" ht="18" customHeight="1">
      <x:c r="A202" s="25" t="str">
        <x:v>EEZ_704</x:v>
      </x:c>
      <x:c r="B202" s="25" t="str">
        <x:v>Viet Nam</x:v>
      </x:c>
      <x:c r="C202" s="25" t="str">
        <x:v>LME_035</x:v>
      </x:c>
      <x:c r="D202" s="25" t="str">
        <x:v>Gulf of Thailand</x:v>
      </x:c>
      <x:c r="E202" s="32" t="n">
        <x:v>1441177.9830089605</x:v>
      </x:c>
      <x:c r="F202" s="32" t="n">
        <x:v>387309.2560812747</x:v>
      </x:c>
      <x:c r="G202" s="32" t="n">
        <x:v>70460.64050845121</x:v>
      </x:c>
      <x:c r="H202" s="34" t="n">
        <x:f>G202/E202</x:f>
        <x:v>0.04889100537141159</x:v>
      </x:c>
      <x:c r="I202" s="34" t="n">
        <x:f>G202/F202</x:f>
        <x:v>0.18192346142552665</x:v>
      </x:c>
      <x:c r="J202" s="33" t="n">
        <x:f>E202/F202</x:f>
        <x:v>3.721000622578814</x:v>
      </x:c>
      <x:c r="K202" s="25" t="b">
        <x:f>I202&gt;='Selection Rules'!$B$5</x:f>
        <x:v>0</x:v>
      </x:c>
      <x:c r="L202" s="25" t="n">
        <x:f>IF(AND(K202,J202&gt;='Selection Rules'!$B$6),1,0)</x:f>
        <x:v>0</x:v>
      </x:c>
      <x:c r="M202" s="25" t="n">
        <x:f>IF(AND(K202,J202&gt;='Selection Rules'!$B$7,J202&lt;'Selection Rules'!$B$6),1,0)</x:f>
        <x:v>0</x:v>
      </x:c>
    </x:row>
    <x:row r="203" ht="18" customHeight="1">
      <x:c r="A203" s="25" t="str">
        <x:v>EEZ_704</x:v>
      </x:c>
      <x:c r="B203" s="25" t="str">
        <x:v>Viet Nam</x:v>
      </x:c>
      <x:c r="C203" s="25" t="str">
        <x:v>LME_036</x:v>
      </x:c>
      <x:c r="D203" s="25" t="str">
        <x:v>South China Sea</x:v>
      </x:c>
      <x:c r="E203" s="32" t="n">
        <x:v>1441177.9830089605</x:v>
      </x:c>
      <x:c r="F203" s="32" t="n">
        <x:v>3164824.0447257855</x:v>
      </x:c>
      <x:c r="G203" s="32" t="n">
        <x:v>1369068.571198716</x:v>
      </x:c>
      <x:c r="H203" s="34" t="n">
        <x:f>G203/E203</x:f>
        <x:v>0.9499649504361072</x:v>
      </x:c>
      <x:c r="I203" s="34" t="n">
        <x:f>G203/F203</x:f>
        <x:v>0.43258915878128645</x:v>
      </x:c>
      <x:c r="J203" s="33" t="n">
        <x:f>E203/F203</x:f>
        <x:v>0.45537380993129767</x:v>
      </x:c>
      <x:c r="K203" s="25" t="b">
        <x:f>I203&gt;='Selection Rules'!$B$5</x:f>
        <x:v>0</x:v>
      </x:c>
      <x:c r="L203" s="25" t="n">
        <x:f>IF(AND(K203,J203&gt;='Selection Rules'!$B$6),1,0)</x:f>
        <x:v>0</x:v>
      </x:c>
      <x:c r="M203" s="25" t="n">
        <x:f>IF(AND(K203,J203&gt;='Selection Rules'!$B$7,J203&lt;'Selection Rules'!$B$6),1,0)</x:f>
        <x:v>0</x:v>
      </x:c>
    </x:row>
    <x:row r="204" ht="18" customHeight="1">
      <x:c r="A204" s="25" t="str">
        <x:v>EEZ_705</x:v>
      </x:c>
      <x:c r="B204" s="25" t="str">
        <x:v>Slovenia</x:v>
      </x:c>
      <x:c r="C204" s="25" t="str">
        <x:v>LME_026</x:v>
      </x:c>
      <x:c r="D204" s="25" t="str">
        <x:v>Mediterranean Sea</x:v>
      </x:c>
      <x:c r="E204" s="32" t="n">
        <x:v>141.2641568861313</x:v>
      </x:c>
      <x:c r="F204" s="32" t="n">
        <x:v>2527801.206996367</x:v>
      </x:c>
      <x:c r="G204" s="32" t="n">
        <x:v>130.87159987862412</x:v>
      </x:c>
      <x:c r="H204" s="34" t="n">
        <x:f>G204/E204</x:f>
        <x:v>0.9264317486007133</x:v>
      </x:c>
      <x:c r="I204" s="34" t="n">
        <x:f>G204/F204</x:f>
        <x:v>0.00005177290030418607</x:v>
      </x:c>
      <x:c r="J204" s="33" t="n">
        <x:f>E204/F204</x:f>
        <x:v>0.00005588420343148223</x:v>
      </x:c>
      <x:c r="K204" s="25" t="b">
        <x:f>I204&gt;='Selection Rules'!$B$5</x:f>
        <x:v>0</x:v>
      </x:c>
      <x:c r="L204" s="25" t="n">
        <x:f>IF(AND(K204,J204&gt;='Selection Rules'!$B$6),1,0)</x:f>
        <x:v>0</x:v>
      </x:c>
      <x:c r="M204" s="25" t="n">
        <x:f>IF(AND(K204,J204&gt;='Selection Rules'!$B$7,J204&lt;'Selection Rules'!$B$6),1,0)</x:f>
        <x:v>0</x:v>
      </x:c>
    </x:row>
    <x:row r="205" ht="18" customHeight="1">
      <x:c r="A205" s="25" t="str">
        <x:v>EEZ_706</x:v>
      </x:c>
      <x:c r="B205" s="25" t="str">
        <x:v>Somalia</x:v>
      </x:c>
      <x:c r="C205" s="25" t="str">
        <x:v>LME_031</x:v>
      </x:c>
      <x:c r="D205" s="25" t="str">
        <x:v>Somali Coastal Current</x:v>
      </x:c>
      <x:c r="E205" s="32" t="n">
        <x:v>830125.0726553557</x:v>
      </x:c>
      <x:c r="F205" s="32" t="n">
        <x:v>840641.0911217374</x:v>
      </x:c>
      <x:c r="G205" s="32" t="n">
        <x:v>461291.6058760339</x:v>
      </x:c>
      <x:c r="H205" s="34" t="n">
        <x:f>G205/E205</x:f>
        <x:v>0.5556892823396855</x:v>
      </x:c>
      <x:c r="I205" s="34" t="n">
        <x:f>G205/F205</x:f>
        <x:v>0.5487378748765351</x:v>
      </x:c>
      <x:c r="J205" s="33" t="n">
        <x:f>E205/F205</x:f>
        <x:v>0.9874904777110654</x:v>
      </x:c>
      <x:c r="K205" s="25" t="b">
        <x:f>I205&gt;='Selection Rules'!$B$5</x:f>
        <x:v>0</x:v>
      </x:c>
      <x:c r="L205" s="25" t="n">
        <x:f>IF(AND(K205,J205&gt;='Selection Rules'!$B$6),1,0)</x:f>
        <x:v>0</x:v>
      </x:c>
      <x:c r="M205" s="25" t="n">
        <x:f>IF(AND(K205,J205&gt;='Selection Rules'!$B$7,J205&lt;'Selection Rules'!$B$6),1,0)</x:f>
        <x:v>0</x:v>
      </x:c>
    </x:row>
    <x:row r="206" ht="18" customHeight="1">
      <x:c r="A206" s="25" t="str">
        <x:v>EEZ_706</x:v>
      </x:c>
      <x:c r="B206" s="25" t="str">
        <x:v>Somalia</x:v>
      </x:c>
      <x:c r="C206" s="25" t="str">
        <x:v>LME_032</x:v>
      </x:c>
      <x:c r="D206" s="25" t="str">
        <x:v>Arabian Sea</x:v>
      </x:c>
      <x:c r="E206" s="32" t="n">
        <x:v>830125.0726553557</x:v>
      </x:c>
      <x:c r="F206" s="32" t="n">
        <x:v>3931902.1047515674</x:v>
      </x:c>
      <x:c r="G206" s="32" t="n">
        <x:v>136096.71592203673</x:v>
      </x:c>
      <x:c r="H206" s="34" t="n">
        <x:f>G206/E206</x:f>
        <x:v>0.16394724169298788</x:v>
      </x:c>
      <x:c r="I206" s="34" t="n">
        <x:f>G206/F206</x:f>
        <x:v>0.03461345483590972</x:v>
      </x:c>
      <x:c r="J206" s="33" t="n">
        <x:f>E206/F206</x:f>
        <x:v>0.21112556989966214</x:v>
      </x:c>
      <x:c r="K206" s="25" t="b">
        <x:f>I206&gt;='Selection Rules'!$B$5</x:f>
        <x:v>0</x:v>
      </x:c>
      <x:c r="L206" s="25" t="n">
        <x:f>IF(AND(K206,J206&gt;='Selection Rules'!$B$6),1,0)</x:f>
        <x:v>0</x:v>
      </x:c>
      <x:c r="M206" s="25" t="n">
        <x:f>IF(AND(K206,J206&gt;='Selection Rules'!$B$7,J206&lt;'Selection Rules'!$B$6),1,0)</x:f>
        <x:v>0</x:v>
      </x:c>
    </x:row>
    <x:row r="207" ht="18" customHeight="1">
      <x:c r="A207" s="25" t="str">
        <x:v>EEZ_723</x:v>
      </x:c>
      <x:c r="B207" s="25" t="str">
        <x:v>Canary Isl. (Spain)</x:v>
      </x:c>
      <x:c r="C207" s="25" t="str">
        <x:v>LME_027</x:v>
      </x:c>
      <x:c r="D207" s="25" t="str">
        <x:v>Canary Current</x:v>
      </x:c>
      <x:c r="E207" s="32" t="n">
        <x:v>444385.76547107263</x:v>
      </x:c>
      <x:c r="F207" s="32" t="n">
        <x:v>1123299.8683993171</x:v>
      </x:c>
      <x:c r="G207" s="32" t="n">
        <x:v>195165.65759026544</x:v>
      </x:c>
      <x:c r="H207" s="34" t="n">
        <x:f>G207/E207</x:f>
        <x:v>0.4391807135932435</x:v>
      </x:c>
      <x:c r="I207" s="34" t="n">
        <x:f>G207/F207</x:f>
        <x:v>0.17374315005339858</x:v>
      </x:c>
      <x:c r="J207" s="33" t="n">
        <x:f>E207/F207</x:f>
        <x:v>0.3956074223566986</x:v>
      </x:c>
      <x:c r="K207" s="25" t="b">
        <x:f>I207&gt;='Selection Rules'!$B$5</x:f>
        <x:v>0</x:v>
      </x:c>
      <x:c r="L207" s="25" t="n">
        <x:f>IF(AND(K207,J207&gt;='Selection Rules'!$B$6),1,0)</x:f>
        <x:v>0</x:v>
      </x:c>
      <x:c r="M207" s="25" t="n">
        <x:f>IF(AND(K207,J207&gt;='Selection Rules'!$B$7,J207&lt;'Selection Rules'!$B$6),1,0)</x:f>
        <x:v>0</x:v>
      </x:c>
    </x:row>
    <x:row r="208" ht="18" customHeight="1">
      <x:c r="A208" s="25" t="str">
        <x:v>EEZ_736</x:v>
      </x:c>
      <x:c r="B208" s="25" t="str">
        <x:v>Sudan</x:v>
      </x:c>
      <x:c r="C208" s="25" t="str">
        <x:v>LME_033</x:v>
      </x:c>
      <x:c r="D208" s="25" t="str">
        <x:v>Red Sea</x:v>
      </x:c>
      <x:c r="E208" s="32" t="n">
        <x:v>82536.08825331145</x:v>
      </x:c>
      <x:c r="F208" s="32" t="n">
        <x:v>460970.08083065716</x:v>
      </x:c>
      <x:c r="G208" s="32" t="n">
        <x:v>82166.0301915836</x:v>
      </x:c>
      <x:c r="H208" s="34" t="n">
        <x:f>G208/E208</x:f>
        <x:v>0.9955164090089647</x:v>
      </x:c>
      <x:c r="I208" s="34" t="n">
        <x:f>G208/F208</x:f>
        <x:v>0.17824590707388724</x:v>
      </x:c>
      <x:c r="J208" s="33" t="n">
        <x:f>E208/F208</x:f>
        <x:v>0.17904868815907396</x:v>
      </x:c>
      <x:c r="K208" s="25" t="b">
        <x:f>I208&gt;='Selection Rules'!$B$5</x:f>
        <x:v>0</x:v>
      </x:c>
      <x:c r="L208" s="25" t="n">
        <x:f>IF(AND(K208,J208&gt;='Selection Rules'!$B$6),1,0)</x:f>
        <x:v>0</x:v>
      </x:c>
      <x:c r="M208" s="25" t="n">
        <x:f>IF(AND(K208,J208&gt;='Selection Rules'!$B$7,J208&lt;'Selection Rules'!$B$6),1,0)</x:f>
        <x:v>0</x:v>
      </x:c>
    </x:row>
    <x:row r="209" ht="18" customHeight="1">
      <x:c r="A209" s="25" t="str">
        <x:v>EEZ_740</x:v>
      </x:c>
      <x:c r="B209" s="25" t="str">
        <x:v>Suriname</x:v>
      </x:c>
      <x:c r="C209" s="25" t="str">
        <x:v>LME_017</x:v>
      </x:c>
      <x:c r="D209" s="25" t="str">
        <x:v>North Brazil Shelf</x:v>
      </x:c>
      <x:c r="E209" s="32" t="n">
        <x:v>132271.09117608043</x:v>
      </x:c>
      <x:c r="F209" s="32" t="n">
        <x:v>1054826.778598855</x:v>
      </x:c>
      <x:c r="G209" s="32" t="n">
        <x:v>132185.354954109</x:v>
      </x:c>
      <x:c r="H209" s="34" t="n">
        <x:f>G209/E209</x:f>
        <x:v>0.9993518143593653</x:v>
      </x:c>
      <x:c r="I209" s="34" t="n">
        <x:f>G209/F209</x:f>
        <x:v>0.12531475085387303</x:v>
      </x:c>
      <x:c r="J209" s="33" t="n">
        <x:f>E209/F209</x:f>
        <x:v>0.1253960307604045</x:v>
      </x:c>
      <x:c r="K209" s="25" t="b">
        <x:f>I209&gt;='Selection Rules'!$B$5</x:f>
        <x:v>0</x:v>
      </x:c>
      <x:c r="L209" s="25" t="n">
        <x:f>IF(AND(K209,J209&gt;='Selection Rules'!$B$6),1,0)</x:f>
        <x:v>0</x:v>
      </x:c>
      <x:c r="M209" s="25" t="n">
        <x:f>IF(AND(K209,J209&gt;='Selection Rules'!$B$7,J209&lt;'Selection Rules'!$B$6),1,0)</x:f>
        <x:v>0</x:v>
      </x:c>
    </x:row>
    <x:row r="210" ht="18" customHeight="1">
      <x:c r="A210" s="25" t="str">
        <x:v>EEZ_744</x:v>
      </x:c>
      <x:c r="B210" s="25" t="str">
        <x:v>Svalbard Isl. (Norway)</x:v>
      </x:c>
      <x:c r="C210" s="25" t="str">
        <x:v>LME_019</x:v>
      </x:c>
      <x:c r="D210" s="25" t="str">
        <x:v>Greenland Sea</x:v>
      </x:c>
      <x:c r="E210" s="32" t="n">
        <x:v>796172.247227691</x:v>
      </x:c>
      <x:c r="F210" s="32" t="n">
        <x:v>1208537.6311131367</x:v>
      </x:c>
      <x:c r="G210" s="32" t="n">
        <x:v>122396.1980226226</x:v>
      </x:c>
      <x:c r="H210" s="34" t="n">
        <x:f>G210/E210</x:f>
        <x:v>0.15373080190726554</x:v>
      </x:c>
      <x:c r="I210" s="34" t="n">
        <x:f>G210/F210</x:f>
        <x:v>0.10127628207148855</x:v>
      </x:c>
      <x:c r="J210" s="33" t="n">
        <x:f>E210/F210</x:f>
        <x:v>0.6587897858789618</x:v>
      </x:c>
      <x:c r="K210" s="25" t="b">
        <x:f>I210&gt;='Selection Rules'!$B$5</x:f>
        <x:v>0</x:v>
      </x:c>
      <x:c r="L210" s="25" t="n">
        <x:f>IF(AND(K210,J210&gt;='Selection Rules'!$B$6),1,0)</x:f>
        <x:v>0</x:v>
      </x:c>
      <x:c r="M210" s="25" t="n">
        <x:f>IF(AND(K210,J210&gt;='Selection Rules'!$B$7,J210&lt;'Selection Rules'!$B$6),1,0)</x:f>
        <x:v>0</x:v>
      </x:c>
    </x:row>
    <x:row r="211" ht="18" customHeight="1">
      <x:c r="A211" s="25" t="str">
        <x:v>EEZ_744</x:v>
      </x:c>
      <x:c r="B211" s="25" t="str">
        <x:v>Svalbard Isl. (Norway)</x:v>
      </x:c>
      <x:c r="C211" s="25" t="str">
        <x:v>LME_020</x:v>
      </x:c>
      <x:c r="D211" s="25" t="str">
        <x:v>Barents Sea</x:v>
      </x:c>
      <x:c r="E211" s="32" t="n">
        <x:v>796172.247227691</x:v>
      </x:c>
      <x:c r="F211" s="32" t="n">
        <x:v>2001350.9660391603</x:v>
      </x:c>
      <x:c r="G211" s="32" t="n">
        <x:v>540573.9845256736</x:v>
      </x:c>
      <x:c r="H211" s="34" t="n">
        <x:f>G211/E211</x:f>
        <x:v>0.6789661237351308</x:v>
      </x:c>
      <x:c r="I211" s="34" t="n">
        <x:f>G211/F211</x:f>
        <x:v>0.2701045412317233</x:v>
      </x:c>
      <x:c r="J211" s="33" t="n">
        <x:f>E211/F211</x:f>
        <x:v>0.39781740471206906</x:v>
      </x:c>
      <x:c r="K211" s="25" t="b">
        <x:f>I211&gt;='Selection Rules'!$B$5</x:f>
        <x:v>0</x:v>
      </x:c>
      <x:c r="L211" s="25" t="n">
        <x:f>IF(AND(K211,J211&gt;='Selection Rules'!$B$6),1,0)</x:f>
        <x:v>0</x:v>
      </x:c>
      <x:c r="M211" s="25" t="n">
        <x:f>IF(AND(K211,J211&gt;='Selection Rules'!$B$7,J211&lt;'Selection Rules'!$B$6),1,0)</x:f>
        <x:v>0</x:v>
      </x:c>
    </x:row>
    <x:row r="212" ht="18" customHeight="1">
      <x:c r="A212" s="25" t="str">
        <x:v>EEZ_744</x:v>
      </x:c>
      <x:c r="B212" s="25" t="str">
        <x:v>Svalbard Isl. (Norway)</x:v>
      </x:c>
      <x:c r="C212" s="25" t="str">
        <x:v>LME_021</x:v>
      </x:c>
      <x:c r="D212" s="25" t="str">
        <x:v>Norwegian Sea</x:v>
      </x:c>
      <x:c r="E212" s="32" t="n">
        <x:v>796172.247227691</x:v>
      </x:c>
      <x:c r="F212" s="32" t="n">
        <x:v>1060118.1873210357</x:v>
      </x:c>
      <x:c r="G212" s="32" t="n">
        <x:v>86855.87393420583</x:v>
      </x:c>
      <x:c r="H212" s="34" t="n">
        <x:f>G212/E212</x:f>
        <x:v>0.10909181302995934</x:v>
      </x:c>
      <x:c r="I212" s="34" t="n">
        <x:f>G212/F212</x:f>
        <x:v>0.08193036868247149</x:v>
      </x:c>
      <x:c r="J212" s="33" t="n">
        <x:f>E212/F212</x:f>
        <x:v>0.7510221565386521</x:v>
      </x:c>
      <x:c r="K212" s="25" t="b">
        <x:f>I212&gt;='Selection Rules'!$B$5</x:f>
        <x:v>0</x:v>
      </x:c>
      <x:c r="L212" s="25" t="n">
        <x:f>IF(AND(K212,J212&gt;='Selection Rules'!$B$6),1,0)</x:f>
        <x:v>0</x:v>
      </x:c>
      <x:c r="M212" s="25" t="n">
        <x:f>IF(AND(K212,J212&gt;='Selection Rules'!$B$7,J212&lt;'Selection Rules'!$B$6),1,0)</x:f>
        <x:v>0</x:v>
      </x:c>
    </x:row>
    <x:row r="213" ht="18" customHeight="1">
      <x:c r="A213" s="25" t="str">
        <x:v>EEZ_744</x:v>
      </x:c>
      <x:c r="B213" s="25" t="str">
        <x:v>Svalbard Isl. (Norway)</x:v>
      </x:c>
      <x:c r="C213" s="25" t="str">
        <x:v>LME_064</x:v>
      </x:c>
      <x:c r="D213" s="25" t="str">
        <x:v>Central Arctic Ocean</x:v>
      </x:c>
      <x:c r="E213" s="32" t="n">
        <x:v>796172.247227691</x:v>
      </x:c>
      <x:c r="F213" s="32" t="n">
        <x:v>3337137.3298031692</x:v>
      </x:c>
      <x:c r="G213" s="32" t="n">
        <x:v>43533.66996337229</x:v>
      </x:c>
      <x:c r="H213" s="34" t="n">
        <x:f>G213/E213</x:f>
        <x:v>0.05467870817522033</x:v>
      </x:c>
      <x:c r="I213" s="34" t="n">
        <x:f>G213/F213</x:f>
        <x:v>0.013045213804833134</x:v>
      </x:c>
      <x:c r="J213" s="33" t="n">
        <x:f>E213/F213</x:f>
        <x:v>0.23857940760102037</x:v>
      </x:c>
      <x:c r="K213" s="25" t="b">
        <x:f>I213&gt;='Selection Rules'!$B$5</x:f>
        <x:v>0</x:v>
      </x:c>
      <x:c r="L213" s="25" t="n">
        <x:f>IF(AND(K213,J213&gt;='Selection Rules'!$B$6),1,0)</x:f>
        <x:v>0</x:v>
      </x:c>
      <x:c r="M213" s="25" t="n">
        <x:f>IF(AND(K213,J213&gt;='Selection Rules'!$B$7,J213&lt;'Selection Rules'!$B$6),1,0)</x:f>
        <x:v>0</x:v>
      </x:c>
    </x:row>
    <x:row r="214" ht="18" customHeight="1">
      <x:c r="A214" s="25" t="str">
        <x:v>EEZ_760</x:v>
      </x:c>
      <x:c r="B214" s="25" t="str">
        <x:v>Syria</x:v>
      </x:c>
      <x:c r="C214" s="25" t="str">
        <x:v>LME_026</x:v>
      </x:c>
      <x:c r="D214" s="25" t="str">
        <x:v>Mediterranean Sea</x:v>
      </x:c>
      <x:c r="E214" s="32" t="n">
        <x:v>10199.927667190606</x:v>
      </x:c>
      <x:c r="F214" s="32" t="n">
        <x:v>2527801.206996367</x:v>
      </x:c>
      <x:c r="G214" s="32" t="n">
        <x:v>10178.199242432818</x:v>
      </x:c>
      <x:c r="H214" s="34" t="n">
        <x:f>G214/E214</x:f>
        <x:v>0.9978697471720628</x:v>
      </x:c>
      <x:c r="I214" s="34" t="n">
        <x:f>G214/F214</x:f>
        <x:v>0.004026503039187546</x:v>
      </x:c>
      <x:c r="J214" s="33" t="n">
        <x:f>E214/F214</x:f>
        <x:v>0.004035098819859558</x:v>
      </x:c>
      <x:c r="K214" s="25" t="b">
        <x:f>I214&gt;='Selection Rules'!$B$5</x:f>
        <x:v>0</x:v>
      </x:c>
      <x:c r="L214" s="25" t="n">
        <x:f>IF(AND(K214,J214&gt;='Selection Rules'!$B$6),1,0)</x:f>
        <x:v>0</x:v>
      </x:c>
      <x:c r="M214" s="25" t="n">
        <x:f>IF(AND(K214,J214&gt;='Selection Rules'!$B$7,J214&lt;'Selection Rules'!$B$6),1,0)</x:f>
        <x:v>0</x:v>
      </x:c>
    </x:row>
    <x:row r="215" ht="18" customHeight="1">
      <x:c r="A215" s="25" t="str">
        <x:v>EEZ_768</x:v>
      </x:c>
      <x:c r="B215" s="25" t="str">
        <x:v>Togo</x:v>
      </x:c>
      <x:c r="C215" s="25" t="str">
        <x:v>LME_028</x:v>
      </x:c>
      <x:c r="D215" s="25" t="str">
        <x:v>Guinea Current</x:v>
      </x:c>
      <x:c r="E215" s="32" t="n">
        <x:v>15382.732008285593</x:v>
      </x:c>
      <x:c r="F215" s="32" t="n">
        <x:v>1918690.5432233866</x:v>
      </x:c>
      <x:c r="G215" s="32" t="n">
        <x:v>15330.053025460255</x:v>
      </x:c>
      <x:c r="H215" s="34" t="n">
        <x:f>G215/E215</x:f>
        <x:v>0.9965754468844049</x:v>
      </x:c>
      <x:c r="I215" s="34" t="n">
        <x:f>G215/F215</x:f>
        <x:v>0.00798985176614561</x:v>
      </x:c>
      <x:c r="J215" s="33" t="n">
        <x:f>E215/F215</x:f>
        <x:v>0.0080173074613912</x:v>
      </x:c>
      <x:c r="K215" s="25" t="b">
        <x:f>I215&gt;='Selection Rules'!$B$5</x:f>
        <x:v>0</x:v>
      </x:c>
      <x:c r="L215" s="25" t="n">
        <x:f>IF(AND(K215,J215&gt;='Selection Rules'!$B$6),1,0)</x:f>
        <x:v>0</x:v>
      </x:c>
      <x:c r="M215" s="25" t="n">
        <x:f>IF(AND(K215,J215&gt;='Selection Rules'!$B$7,J215&lt;'Selection Rules'!$B$6),1,0)</x:f>
        <x:v>0</x:v>
      </x:c>
    </x:row>
    <x:row r="216" ht="18" customHeight="1">
      <x:c r="A216" s="25" t="str">
        <x:v>EEZ_780</x:v>
      </x:c>
      <x:c r="B216" s="25" t="str">
        <x:v>Trinidad &amp; Tobago</x:v>
      </x:c>
      <x:c r="C216" s="25" t="str">
        <x:v>LME_012</x:v>
      </x:c>
      <x:c r="D216" s="25" t="str">
        <x:v>Caribbean Sea</x:v>
      </x:c>
      <x:c r="E216" s="32" t="n">
        <x:v>80157.81000611359</x:v>
      </x:c>
      <x:c r="F216" s="32" t="n">
        <x:v>3262576.84767364</x:v>
      </x:c>
      <x:c r="G216" s="32" t="n">
        <x:v>30013.1320619093</x:v>
      </x:c>
      <x:c r="H216" s="34" t="n">
        <x:f>G216/E216</x:f>
        <x:v>0.3744255495455803</x:v>
      </x:c>
      <x:c r="I216" s="34" t="n">
        <x:f>G216/F216</x:f>
        <x:v>0.00919921076596555</x:v>
      </x:c>
      <x:c r="J216" s="33" t="n">
        <x:f>E216/F216</x:f>
        <x:v>0.0245688649642903</x:v>
      </x:c>
      <x:c r="K216" s="25" t="b">
        <x:f>I216&gt;='Selection Rules'!$B$5</x:f>
        <x:v>0</x:v>
      </x:c>
      <x:c r="L216" s="25" t="n">
        <x:f>IF(AND(K216,J216&gt;='Selection Rules'!$B$6),1,0)</x:f>
        <x:v>0</x:v>
      </x:c>
      <x:c r="M216" s="25" t="n">
        <x:f>IF(AND(K216,J216&gt;='Selection Rules'!$B$7,J216&lt;'Selection Rules'!$B$6),1,0)</x:f>
        <x:v>0</x:v>
      </x:c>
    </x:row>
    <x:row r="217" ht="18" customHeight="1">
      <x:c r="A217" s="25" t="str">
        <x:v>EEZ_780</x:v>
      </x:c>
      <x:c r="B217" s="25" t="str">
        <x:v>Trinidad &amp; Tobago</x:v>
      </x:c>
      <x:c r="C217" s="25" t="str">
        <x:v>LME_017</x:v>
      </x:c>
      <x:c r="D217" s="25" t="str">
        <x:v>North Brazil Shelf</x:v>
      </x:c>
      <x:c r="E217" s="32" t="n">
        <x:v>80157.81000611359</x:v>
      </x:c>
      <x:c r="F217" s="32" t="n">
        <x:v>1054826.778598855</x:v>
      </x:c>
      <x:c r="G217" s="32" t="n">
        <x:v>49992.513611446746</x:v>
      </x:c>
      <x:c r="H217" s="34" t="n">
        <x:f>G217/E217</x:f>
        <x:v>0.6236761409478857</x:v>
      </x:c>
      <x:c r="I217" s="34" t="n">
        <x:f>G217/F217</x:f>
        <x:v>0.04739405049789567</x:v>
      </x:c>
      <x:c r="J217" s="33" t="n">
        <x:f>E217/F217</x:f>
        <x:v>0.07599144393412975</x:v>
      </x:c>
      <x:c r="K217" s="25" t="b">
        <x:f>I217&gt;='Selection Rules'!$B$5</x:f>
        <x:v>0</x:v>
      </x:c>
      <x:c r="L217" s="25" t="n">
        <x:f>IF(AND(K217,J217&gt;='Selection Rules'!$B$6),1,0)</x:f>
        <x:v>0</x:v>
      </x:c>
      <x:c r="M217" s="25" t="n">
        <x:f>IF(AND(K217,J217&gt;='Selection Rules'!$B$7,J217&lt;'Selection Rules'!$B$6),1,0)</x:f>
        <x:v>0</x:v>
      </x:c>
    </x:row>
    <x:row r="218" ht="18" customHeight="1">
      <x:c r="A218" s="25" t="str">
        <x:v>EEZ_784</x:v>
      </x:c>
      <x:c r="B218" s="25" t="str">
        <x:v>United Arab Emirates</x:v>
      </x:c>
      <x:c r="C218" s="25" t="str">
        <x:v>LME_032</x:v>
      </x:c>
      <x:c r="D218" s="25" t="str">
        <x:v>Arabian Sea</x:v>
      </x:c>
      <x:c r="E218" s="32" t="n">
        <x:v>54527.02628499514</x:v>
      </x:c>
      <x:c r="F218" s="32" t="n">
        <x:v>3931902.1047515674</x:v>
      </x:c>
      <x:c r="G218" s="32" t="n">
        <x:v>54307.742396964386</x:v>
      </x:c>
      <x:c r="H218" s="34" t="n">
        <x:f>G218/E218</x:f>
        <x:v>0.9959784366951422</x:v>
      </x:c>
      <x:c r="I218" s="34" t="n">
        <x:f>G218/F218</x:f>
        <x:v>0.013812078976059796</x:v>
      </x:c>
      <x:c r="J218" s="33" t="n">
        <x:f>E218/F218</x:f>
        <x:v>0.013867849410365818</x:v>
      </x:c>
      <x:c r="K218" s="25" t="b">
        <x:f>I218&gt;='Selection Rules'!$B$5</x:f>
        <x:v>0</x:v>
      </x:c>
      <x:c r="L218" s="25" t="n">
        <x:f>IF(AND(K218,J218&gt;='Selection Rules'!$B$6),1,0)</x:f>
        <x:v>0</x:v>
      </x:c>
      <x:c r="M218" s="25" t="n">
        <x:f>IF(AND(K218,J218&gt;='Selection Rules'!$B$7,J218&lt;'Selection Rules'!$B$6),1,0)</x:f>
        <x:v>0</x:v>
      </x:c>
    </x:row>
    <x:row r="219" ht="18" customHeight="1">
      <x:c r="A219" s="25" t="str">
        <x:v>EEZ_788</x:v>
      </x:c>
      <x:c r="B219" s="25" t="str">
        <x:v>Tunisia</x:v>
      </x:c>
      <x:c r="C219" s="25" t="str">
        <x:v>LME_026</x:v>
      </x:c>
      <x:c r="D219" s="25" t="str">
        <x:v>Mediterranean Sea</x:v>
      </x:c>
      <x:c r="E219" s="32" t="n">
        <x:v>99812.4684066199</x:v>
      </x:c>
      <x:c r="F219" s="32" t="n">
        <x:v>2527801.206996367</x:v>
      </x:c>
      <x:c r="G219" s="32" t="n">
        <x:v>99298.69939485042</x:v>
      </x:c>
      <x:c r="H219" s="34" t="n">
        <x:f>G219/E219</x:f>
        <x:v>0.994852656987938</x:v>
      </x:c>
      <x:c r="I219" s="34" t="n">
        <x:f>G219/F219</x:f>
        <x:v>0.03928263785934379</x:v>
      </x:c>
      <x:c r="J219" s="33" t="n">
        <x:f>E219/F219</x:f>
        <x:v>0.03948588525488561</x:v>
      </x:c>
      <x:c r="K219" s="25" t="b">
        <x:f>I219&gt;='Selection Rules'!$B$5</x:f>
        <x:v>0</x:v>
      </x:c>
      <x:c r="L219" s="25" t="n">
        <x:f>IF(AND(K219,J219&gt;='Selection Rules'!$B$6),1,0)</x:f>
        <x:v>0</x:v>
      </x:c>
      <x:c r="M219" s="25" t="n">
        <x:f>IF(AND(K219,J219&gt;='Selection Rules'!$B$7,J219&lt;'Selection Rules'!$B$6),1,0)</x:f>
        <x:v>0</x:v>
      </x:c>
    </x:row>
    <x:row r="220" ht="18" customHeight="1">
      <x:c r="A220" s="25" t="str">
        <x:v>EEZ_793</x:v>
      </x:c>
      <x:c r="B220" s="25" t="str">
        <x:v>Turkey (Mediterranean Sea)</x:v>
      </x:c>
      <x:c r="C220" s="25" t="str">
        <x:v>LME_026</x:v>
      </x:c>
      <x:c r="D220" s="25" t="str">
        <x:v>Mediterranean Sea</x:v>
      </x:c>
      <x:c r="E220" s="32" t="n">
        <x:v>78227.87379330207</x:v>
      </x:c>
      <x:c r="F220" s="32" t="n">
        <x:v>2527801.206996367</x:v>
      </x:c>
      <x:c r="G220" s="32" t="n">
        <x:v>76997.89342536991</x:v>
      </x:c>
      <x:c r="H220" s="34" t="n">
        <x:f>G220/E220</x:f>
        <x:v>0.9842769551530688</x:v>
      </x:c>
      <x:c r="I220" s="34" t="n">
        <x:f>G220/F220</x:f>
        <x:v>0.03046042276277803</x:v>
      </x:c>
      <x:c r="J220" s="33" t="n">
        <x:f>E220/F220</x:f>
        <x:v>0.03094700389286368</x:v>
      </x:c>
      <x:c r="K220" s="25" t="b">
        <x:f>I220&gt;='Selection Rules'!$B$5</x:f>
        <x:v>0</x:v>
      </x:c>
      <x:c r="L220" s="25" t="n">
        <x:f>IF(AND(K220,J220&gt;='Selection Rules'!$B$6),1,0)</x:f>
        <x:v>0</x:v>
      </x:c>
      <x:c r="M220" s="25" t="n">
        <x:f>IF(AND(K220,J220&gt;='Selection Rules'!$B$7,J220&lt;'Selection Rules'!$B$6),1,0)</x:f>
        <x:v>0</x:v>
      </x:c>
    </x:row>
    <x:row r="221" ht="18" customHeight="1">
      <x:c r="A221" s="25" t="str">
        <x:v>EEZ_794</x:v>
      </x:c>
      <x:c r="B221" s="25" t="str">
        <x:v>Turkey (Black Sea)</x:v>
      </x:c>
      <x:c r="C221" s="25" t="str">
        <x:v>LME_062</x:v>
      </x:c>
      <x:c r="D221" s="25" t="str">
        <x:v>Black Sea</x:v>
      </x:c>
      <x:c r="E221" s="32" t="n">
        <x:v>172202.93727420244</x:v>
      </x:c>
      <x:c r="F221" s="32" t="n">
        <x:v>462205.2642152028</x:v>
      </x:c>
      <x:c r="G221" s="32" t="n">
        <x:v>171678.45144792434</x:v>
      </x:c>
      <x:c r="H221" s="34" t="n">
        <x:f>G221/E221</x:f>
        <x:v>0.9969542573745827</x:v>
      </x:c>
      <x:c r="I221" s="34" t="n">
        <x:f>G221/F221</x:f>
        <x:v>0.37143335383560416</x:v>
      </x:c>
      <x:c r="J221" s="33" t="n">
        <x:f>E221/F221</x:f>
        <x:v>0.3725681003798017</x:v>
      </x:c>
      <x:c r="K221" s="25" t="b">
        <x:f>I221&gt;='Selection Rules'!$B$5</x:f>
        <x:v>0</x:v>
      </x:c>
      <x:c r="L221" s="25" t="n">
        <x:f>IF(AND(K221,J221&gt;='Selection Rules'!$B$6),1,0)</x:f>
        <x:v>0</x:v>
      </x:c>
      <x:c r="M221" s="25" t="n">
        <x:f>IF(AND(K221,J221&gt;='Selection Rules'!$B$7,J221&lt;'Selection Rules'!$B$6),1,0)</x:f>
        <x:v>0</x:v>
      </x:c>
    </x:row>
    <x:row r="222" ht="18" customHeight="1">
      <x:c r="A222" s="25" t="str">
        <x:v>EEZ_796</x:v>
      </x:c>
      <x:c r="B222" s="25" t="str">
        <x:v>Turks &amp; Caicos Isl. (UK)</x:v>
      </x:c>
      <x:c r="C222" s="25" t="str">
        <x:v>LME_012</x:v>
      </x:c>
      <x:c r="D222" s="25" t="str">
        <x:v>Caribbean Sea</x:v>
      </x:c>
      <x:c r="E222" s="32" t="n">
        <x:v>90662.8174518732</x:v>
      </x:c>
      <x:c r="F222" s="32" t="n">
        <x:v>3262576.84767364</x:v>
      </x:c>
      <x:c r="G222" s="32" t="n">
        <x:v>26333.622356713513</x:v>
      </x:c>
      <x:c r="H222" s="34" t="n">
        <x:f>G222/E222</x:f>
        <x:v>0.29045669544399794</x:v>
      </x:c>
      <x:c r="I222" s="34" t="n">
        <x:f>G222/F222</x:f>
        <x:v>0.008071418264213618</x:v>
      </x:c>
      <x:c r="J222" s="33" t="n">
        <x:f>E222/F222</x:f>
        <x:v>0.027788714775107824</x:v>
      </x:c>
      <x:c r="K222" s="25" t="b">
        <x:f>I222&gt;='Selection Rules'!$B$5</x:f>
        <x:v>0</x:v>
      </x:c>
      <x:c r="L222" s="25" t="n">
        <x:f>IF(AND(K222,J222&gt;='Selection Rules'!$B$6),1,0)</x:f>
        <x:v>0</x:v>
      </x:c>
      <x:c r="M222" s="25" t="n">
        <x:f>IF(AND(K222,J222&gt;='Selection Rules'!$B$7,J222&lt;'Selection Rules'!$B$6),1,0)</x:f>
        <x:v>0</x:v>
      </x:c>
    </x:row>
    <x:row r="223" ht="18" customHeight="1">
      <x:c r="A223" s="25" t="str">
        <x:v>EEZ_804</x:v>
      </x:c>
      <x:c r="B223" s="25" t="str">
        <x:v>Ukraine</x:v>
      </x:c>
      <x:c r="C223" s="25" t="str">
        <x:v>LME_062</x:v>
      </x:c>
      <x:c r="D223" s="25" t="str">
        <x:v>Black Sea</x:v>
      </x:c>
      <x:c r="E223" s="32" t="n">
        <x:v>133259.1941257995</x:v>
      </x:c>
      <x:c r="F223" s="32" t="n">
        <x:v>462205.2642152028</x:v>
      </x:c>
      <x:c r="G223" s="32" t="n">
        <x:v>132191.11642212712</x:v>
      </x:c>
      <x:c r="H223" s="34" t="n">
        <x:f>G223/E223</x:f>
        <x:v>0.9919849605073847</x:v>
      </x:c>
      <x:c r="I223" s="34" t="n">
        <x:f>G223/F223</x:f>
        <x:v>0.28600088890501885</x:v>
      </x:c>
      <x:c r="J223" s="33" t="n">
        <x:f>E223/F223</x:f>
        <x:v>0.2883117187167172</x:v>
      </x:c>
      <x:c r="K223" s="25" t="b">
        <x:f>I223&gt;='Selection Rules'!$B$5</x:f>
        <x:v>0</x:v>
      </x:c>
      <x:c r="L223" s="25" t="n">
        <x:f>IF(AND(K223,J223&gt;='Selection Rules'!$B$6),1,0)</x:f>
        <x:v>0</x:v>
      </x:c>
      <x:c r="M223" s="25" t="n">
        <x:f>IF(AND(K223,J223&gt;='Selection Rules'!$B$7,J223&lt;'Selection Rules'!$B$6),1,0)</x:f>
        <x:v>0</x:v>
      </x:c>
    </x:row>
    <x:row r="224" ht="18" customHeight="1">
      <x:c r="A224" s="25" t="str">
        <x:v>EEZ_826</x:v>
      </x:c>
      <x:c r="B224" s="25" t="str">
        <x:v>United Kingdom (UK)</x:v>
      </x:c>
      <x:c r="C224" s="25" t="str">
        <x:v>LME_021</x:v>
      </x:c>
      <x:c r="D224" s="25" t="str">
        <x:v>Norwegian Sea</x:v>
      </x:c>
      <x:c r="E224" s="32" t="n">
        <x:v>733380.363732427</x:v>
      </x:c>
      <x:c r="F224" s="32" t="n">
        <x:v>1060118.1873210357</x:v>
      </x:c>
      <x:c r="G224" s="32" t="n">
        <x:v>24483.822610909225</x:v>
      </x:c>
      <x:c r="H224" s="34" t="n">
        <x:f>G224/E224</x:f>
        <x:v>0.033384889781207884</x:v>
      </x:c>
      <x:c r="I224" s="34" t="n">
        <x:f>G224/F224</x:f>
        <x:v>0.023095370783875427</x:v>
      </x:c>
      <x:c r="J224" s="33" t="n">
        <x:f>E224/F224</x:f>
        <x:v>0.6917911347089618</x:v>
      </x:c>
      <x:c r="K224" s="25" t="b">
        <x:f>I224&gt;='Selection Rules'!$B$5</x:f>
        <x:v>0</x:v>
      </x:c>
      <x:c r="L224" s="25" t="n">
        <x:f>IF(AND(K224,J224&gt;='Selection Rules'!$B$6),1,0)</x:f>
        <x:v>0</x:v>
      </x:c>
      <x:c r="M224" s="25" t="n">
        <x:f>IF(AND(K224,J224&gt;='Selection Rules'!$B$7,J224&lt;'Selection Rules'!$B$6),1,0)</x:f>
        <x:v>0</x:v>
      </x:c>
    </x:row>
    <x:row r="225" ht="18" customHeight="1">
      <x:c r="A225" s="25" t="str">
        <x:v>EEZ_826</x:v>
      </x:c>
      <x:c r="B225" s="25" t="str">
        <x:v>United Kingdom (UK)</x:v>
      </x:c>
      <x:c r="C225" s="25" t="str">
        <x:v>LME_022</x:v>
      </x:c>
      <x:c r="D225" s="25" t="str">
        <x:v>North Sea</x:v>
      </x:c>
      <x:c r="E225" s="32" t="n">
        <x:v>733380.363732427</x:v>
      </x:c>
      <x:c r="F225" s="32" t="n">
        <x:v>696532.8905595425</x:v>
      </x:c>
      <x:c r="G225" s="32" t="n">
        <x:v>322065.0678567949</x:v>
      </x:c>
      <x:c r="H225" s="34" t="n">
        <x:f>G225/E225</x:f>
        <x:v>0.4391514741650487</x:v>
      </x:c>
      <x:c r="I225" s="34" t="n">
        <x:f>G225/F225</x:f>
        <x:v>0.46238314402938235</x:v>
      </x:c>
      <x:c r="J225" s="33" t="n">
        <x:f>E225/F225</x:f>
        <x:v>1.0529012680841017</x:v>
      </x:c>
      <x:c r="K225" s="25" t="b">
        <x:f>I225&gt;='Selection Rules'!$B$5</x:f>
        <x:v>0</x:v>
      </x:c>
      <x:c r="L225" s="25" t="n">
        <x:f>IF(AND(K225,J225&gt;='Selection Rules'!$B$6),1,0)</x:f>
        <x:v>0</x:v>
      </x:c>
      <x:c r="M225" s="25" t="n">
        <x:f>IF(AND(K225,J225&gt;='Selection Rules'!$B$7,J225&lt;'Selection Rules'!$B$6),1,0)</x:f>
        <x:v>0</x:v>
      </x:c>
    </x:row>
    <x:row r="226" ht="18" customHeight="1">
      <x:c r="A226" s="25" t="str">
        <x:v>EEZ_826</x:v>
      </x:c>
      <x:c r="B226" s="25" t="str">
        <x:v>United Kingdom (UK)</x:v>
      </x:c>
      <x:c r="C226" s="25" t="str">
        <x:v>LME_024</x:v>
      </x:c>
      <x:c r="D226" s="25" t="str">
        <x:v>Celtic-Biscay Shelf</x:v>
      </x:c>
      <x:c r="E226" s="32" t="n">
        <x:v>733380.363732427</x:v>
      </x:c>
      <x:c r="F226" s="32" t="n">
        <x:v>762660.9802682624</x:v>
      </x:c>
      <x:c r="G226" s="32" t="n">
        <x:v>241009.2655119023</x:v>
      </x:c>
      <x:c r="H226" s="34" t="n">
        <x:f>G226/E226</x:f>
        <x:v>0.32862792274028524</x:v>
      </x:c>
      <x:c r="I226" s="34" t="n">
        <x:f>G226/F226</x:f>
        <x:v>0.31601100849177893</x:v>
      </x:c>
      <x:c r="J226" s="33" t="n">
        <x:f>E226/F226</x:f>
        <x:v>0.9616072969597368</x:v>
      </x:c>
      <x:c r="K226" s="25" t="b">
        <x:f>I226&gt;='Selection Rules'!$B$5</x:f>
        <x:v>0</x:v>
      </x:c>
      <x:c r="L226" s="25" t="n">
        <x:f>IF(AND(K226,J226&gt;='Selection Rules'!$B$6),1,0)</x:f>
        <x:v>0</x:v>
      </x:c>
      <x:c r="M226" s="25" t="n">
        <x:f>IF(AND(K226,J226&gt;='Selection Rules'!$B$7,J226&lt;'Selection Rules'!$B$6),1,0)</x:f>
        <x:v>0</x:v>
      </x:c>
    </x:row>
    <x:row r="227" ht="18" customHeight="1">
      <x:c r="A227" s="25" t="str">
        <x:v>EEZ_826</x:v>
      </x:c>
      <x:c r="B227" s="25" t="str">
        <x:v>United Kingdom (UK)</x:v>
      </x:c>
      <x:c r="C227" s="25" t="str">
        <x:v>LME_060</x:v>
      </x:c>
      <x:c r="D227" s="25" t="str">
        <x:v>Faroe Plateau</x:v>
      </x:c>
      <x:c r="E227" s="32" t="n">
        <x:v>733380.363732427</x:v>
      </x:c>
      <x:c r="F227" s="32" t="n">
        <x:v>104186.75713574768</x:v>
      </x:c>
      <x:c r="G227" s="32" t="n">
        <x:v>2178.63535896948</x:v>
      </x:c>
      <x:c r="H227" s="34" t="n">
        <x:f>G227/E227</x:f>
        <x:v>0.002970675882132498</x:v>
      </x:c>
      <x:c r="I227" s="34" t="n">
        <x:f>G227/F227</x:f>
        <x:v>0.02091086639860456</x:v>
      </x:c>
      <x:c r="J227" s="33" t="n">
        <x:f>E227/F227</x:f>
        <x:v>7.039093872332415</x:v>
      </x:c>
      <x:c r="K227" s="25" t="b">
        <x:f>I227&gt;='Selection Rules'!$B$5</x:f>
        <x:v>0</x:v>
      </x:c>
      <x:c r="L227" s="25" t="n">
        <x:f>IF(AND(K227,J227&gt;='Selection Rules'!$B$6),1,0)</x:f>
        <x:v>0</x:v>
      </x:c>
      <x:c r="M227" s="25" t="n">
        <x:f>IF(AND(K227,J227&gt;='Selection Rules'!$B$7,J227&lt;'Selection Rules'!$B$6),1,0)</x:f>
        <x:v>0</x:v>
      </x:c>
    </x:row>
    <x:row r="228" ht="18" customHeight="1">
      <x:c r="A228" s="25" t="str">
        <x:v>EEZ_830</x:v>
      </x:c>
      <x:c r="B228" s="25" t="str">
        <x:v>Channel Isl. (UK)</x:v>
      </x:c>
      <x:c r="C228" s="25" t="str">
        <x:v>LME_024</x:v>
      </x:c>
      <x:c r="D228" s="25" t="str">
        <x:v>Celtic-Biscay Shelf</x:v>
      </x:c>
      <x:c r="E228" s="32" t="n">
        <x:v>8838.21532351992</x:v>
      </x:c>
      <x:c r="F228" s="32" t="n">
        <x:v>762660.9802682624</x:v>
      </x:c>
      <x:c r="G228" s="32" t="n">
        <x:v>8824.635813722593</x:v>
      </x:c>
      <x:c r="H228" s="34" t="n">
        <x:f>G228/E228</x:f>
        <x:v>0.9984635461685132</x:v>
      </x:c>
      <x:c r="I228" s="34" t="n">
        <x:f>G228/F228</x:f>
        <x:v>0.011570850013355302</x:v>
      </x:c>
      <x:c r="J228" s="33" t="n">
        <x:f>E228/F228</x:f>
        <x:v>0.01158865544741927</x:v>
      </x:c>
      <x:c r="K228" s="25" t="b">
        <x:f>I228&gt;='Selection Rules'!$B$5</x:f>
        <x:v>0</x:v>
      </x:c>
      <x:c r="L228" s="25" t="n">
        <x:f>IF(AND(K228,J228&gt;='Selection Rules'!$B$6),1,0)</x:f>
        <x:v>0</x:v>
      </x:c>
      <x:c r="M228" s="25" t="n">
        <x:f>IF(AND(K228,J228&gt;='Selection Rules'!$B$7,J228&lt;'Selection Rules'!$B$6),1,0)</x:f>
        <x:v>0</x:v>
      </x:c>
    </x:row>
    <x:row r="229" ht="18" customHeight="1">
      <x:c r="A229" s="25" t="str">
        <x:v>EEZ_834</x:v>
      </x:c>
      <x:c r="B229" s="25" t="str">
        <x:v>Tanzania</x:v>
      </x:c>
      <x:c r="C229" s="25" t="str">
        <x:v>LME_030</x:v>
      </x:c>
      <x:c r="D229" s="25" t="str">
        <x:v>Agulhas Current</x:v>
      </x:c>
      <x:c r="E229" s="32" t="n">
        <x:v>241354.63178333925</x:v>
      </x:c>
      <x:c r="F229" s="32" t="n">
        <x:v>2626846.36963807</x:v>
      </x:c>
      <x:c r="G229" s="32" t="n">
        <x:v>11881.466372702484</x:v>
      </x:c>
      <x:c r="H229" s="34" t="n">
        <x:f>G229/E229</x:f>
        <x:v>0.04922825091406704</x:v>
      </x:c>
      <x:c r="I229" s="34" t="n">
        <x:f>G229/F229</x:f>
        <x:v>0.004523091456749153</x:v>
      </x:c>
      <x:c r="J229" s="33" t="n">
        <x:f>E229/F229</x:f>
        <x:v>0.09187999518091093</x:v>
      </x:c>
      <x:c r="K229" s="25" t="b">
        <x:f>I229&gt;='Selection Rules'!$B$5</x:f>
        <x:v>0</x:v>
      </x:c>
      <x:c r="L229" s="25" t="n">
        <x:f>IF(AND(K229,J229&gt;='Selection Rules'!$B$6),1,0)</x:f>
        <x:v>0</x:v>
      </x:c>
      <x:c r="M229" s="25" t="n">
        <x:f>IF(AND(K229,J229&gt;='Selection Rules'!$B$7,J229&lt;'Selection Rules'!$B$6),1,0)</x:f>
        <x:v>0</x:v>
      </x:c>
    </x:row>
    <x:row r="230" ht="18" customHeight="1">
      <x:c r="A230" s="25" t="str">
        <x:v>EEZ_834</x:v>
      </x:c>
      <x:c r="B230" s="25" t="str">
        <x:v>Tanzania</x:v>
      </x:c>
      <x:c r="C230" s="25" t="str">
        <x:v>LME_031</x:v>
      </x:c>
      <x:c r="D230" s="25" t="str">
        <x:v>Somali Coastal Current</x:v>
      </x:c>
      <x:c r="E230" s="32" t="n">
        <x:v>241354.63178333925</x:v>
      </x:c>
      <x:c r="F230" s="32" t="n">
        <x:v>840641.0911217374</x:v>
      </x:c>
      <x:c r="G230" s="32" t="n">
        <x:v>228968.77756204281</x:v>
      </x:c>
      <x:c r="H230" s="34" t="n">
        <x:f>G230/E230</x:f>
        <x:v>0.9486819286218835</x:v>
      </x:c>
      <x:c r="I230" s="34" t="n">
        <x:f>G230/F230</x:f>
        <x:v>0.27237400120009686</x:v>
      </x:c>
      <x:c r="J230" s="33" t="n">
        <x:f>E230/F230</x:f>
        <x:v>0.28710782084335146</x:v>
      </x:c>
      <x:c r="K230" s="25" t="b">
        <x:f>I230&gt;='Selection Rules'!$B$5</x:f>
        <x:v>0</x:v>
      </x:c>
      <x:c r="L230" s="25" t="n">
        <x:f>IF(AND(K230,J230&gt;='Selection Rules'!$B$6),1,0)</x:f>
        <x:v>0</x:v>
      </x:c>
      <x:c r="M230" s="25" t="n">
        <x:f>IF(AND(K230,J230&gt;='Selection Rules'!$B$7,J230&lt;'Selection Rules'!$B$6),1,0)</x:f>
        <x:v>0</x:v>
      </x:c>
    </x:row>
    <x:row r="231" ht="18" customHeight="1">
      <x:c r="A231" s="25" t="str">
        <x:v>EEZ_842</x:v>
      </x:c>
      <x:c r="B231" s="25" t="str">
        <x:v>Hawaii Main Islands (USA)</x:v>
      </x:c>
      <x:c r="C231" s="25" t="str">
        <x:v>LME_010</x:v>
      </x:c>
      <x:c r="D231" s="25" t="str">
        <x:v>Insular Pacific-Hawaiian</x:v>
      </x:c>
      <x:c r="E231" s="32" t="n">
        <x:v>894144.120530003</x:v>
      </x:c>
      <x:c r="F231" s="32" t="n">
        <x:v>980512.2770259965</x:v>
      </x:c>
      <x:c r="G231" s="32" t="n">
        <x:v>324925.196543367</x:v>
      </x:c>
      <x:c r="H231" s="34" t="n">
        <x:f>G231/E231</x:f>
        <x:v>0.3633924208446038</x:v>
      </x:c>
      <x:c r="I231" s="34" t="n">
        <x:f>G231/F231</x:f>
        <x:v>0.33138309856649784</x:v>
      </x:c>
      <x:c r="J231" s="33" t="n">
        <x:f>E231/F231</x:f>
        <x:v>0.9119152727409413</x:v>
      </x:c>
      <x:c r="K231" s="25" t="b">
        <x:f>I231&gt;='Selection Rules'!$B$5</x:f>
        <x:v>0</x:v>
      </x:c>
      <x:c r="L231" s="25" t="n">
        <x:f>IF(AND(K231,J231&gt;='Selection Rules'!$B$6),1,0)</x:f>
        <x:v>0</x:v>
      </x:c>
      <x:c r="M231" s="25" t="n">
        <x:f>IF(AND(K231,J231&gt;='Selection Rules'!$B$7,J231&lt;'Selection Rules'!$B$6),1,0)</x:f>
        <x:v>0</x:v>
      </x:c>
    </x:row>
    <x:row r="232" ht="18" customHeight="1">
      <x:c r="A232" s="25" t="str">
        <x:v>EEZ_848</x:v>
      </x:c>
      <x:c r="B232" s="25" t="str">
        <x:v>USA (West Coast)</x:v>
      </x:c>
      <x:c r="C232" s="25" t="str">
        <x:v>LME_002</x:v>
      </x:c>
      <x:c r="D232" s="25" t="str">
        <x:v>Gulf of Alaska</x:v>
      </x:c>
      <x:c r="E232" s="32" t="n">
        <x:v>821802.5274343761</x:v>
      </x:c>
      <x:c r="F232" s="32" t="n">
        <x:v>1483052.121169453</x:v>
      </x:c>
      <x:c r="G232" s="32" t="n">
        <x:v>52702.14246811601</x:v>
      </x:c>
      <x:c r="H232" s="34" t="n">
        <x:f>G232/E232</x:f>
        <x:v>0.06412993475774442</x:v>
      </x:c>
      <x:c r="I232" s="34" t="n">
        <x:f>G232/F232</x:f>
        <x:v>0.035536271258327735</x:v>
      </x:c>
      <x:c r="J232" s="33" t="n">
        <x:f>E232/F232</x:f>
        <x:v>0.5541292283013951</x:v>
      </x:c>
      <x:c r="K232" s="25" t="b">
        <x:f>I232&gt;='Selection Rules'!$B$5</x:f>
        <x:v>0</x:v>
      </x:c>
      <x:c r="L232" s="25" t="n">
        <x:f>IF(AND(K232,J232&gt;='Selection Rules'!$B$6),1,0)</x:f>
        <x:v>0</x:v>
      </x:c>
      <x:c r="M232" s="25" t="n">
        <x:f>IF(AND(K232,J232&gt;='Selection Rules'!$B$7,J232&lt;'Selection Rules'!$B$6),1,0)</x:f>
        <x:v>0</x:v>
      </x:c>
    </x:row>
    <x:row r="233" ht="18" customHeight="1">
      <x:c r="A233" s="25" t="str">
        <x:v>EEZ_848</x:v>
      </x:c>
      <x:c r="B233" s="25" t="str">
        <x:v>USA (West Coast)</x:v>
      </x:c>
      <x:c r="C233" s="25" t="str">
        <x:v>LME_003</x:v>
      </x:c>
      <x:c r="D233" s="25" t="str">
        <x:v>California Current</x:v>
      </x:c>
      <x:c r="E233" s="32" t="n">
        <x:v>821802.5274343761</x:v>
      </x:c>
      <x:c r="F233" s="32" t="n">
        <x:v>2215007.371490185</x:v>
      </x:c>
      <x:c r="G233" s="32" t="n">
        <x:v>767197.177509624</x:v>
      </x:c>
      <x:c r="H233" s="34" t="n">
        <x:f>G233/E233</x:f>
        <x:v>0.9335541713467017</x:v>
      </x:c>
      <x:c r="I233" s="34" t="n">
        <x:f>G233/F233</x:f>
        <x:v>0.3463632615332917</x:v>
      </x:c>
      <x:c r="J233" s="33" t="n">
        <x:f>E233/F233</x:f>
        <x:v>0.3710157076730151</x:v>
      </x:c>
      <x:c r="K233" s="25" t="b">
        <x:f>I233&gt;='Selection Rules'!$B$5</x:f>
        <x:v>0</x:v>
      </x:c>
      <x:c r="L233" s="25" t="n">
        <x:f>IF(AND(K233,J233&gt;='Selection Rules'!$B$6),1,0)</x:f>
        <x:v>0</x:v>
      </x:c>
      <x:c r="M233" s="25" t="n">
        <x:f>IF(AND(K233,J233&gt;='Selection Rules'!$B$7,J233&lt;'Selection Rules'!$B$6),1,0)</x:f>
        <x:v>0</x:v>
      </x:c>
    </x:row>
    <x:row r="234" ht="18" customHeight="1">
      <x:c r="A234" s="25" t="str">
        <x:v>EEZ_850</x:v>
      </x:c>
      <x:c r="B234" s="25" t="str">
        <x:v>US Virgin Isl.</x:v>
      </x:c>
      <x:c r="C234" s="25" t="str">
        <x:v>LME_012</x:v>
      </x:c>
      <x:c r="D234" s="25" t="str">
        <x:v>Caribbean Sea</x:v>
      </x:c>
      <x:c r="E234" s="32" t="n">
        <x:v>38244.58997768487</x:v>
      </x:c>
      <x:c r="F234" s="32" t="n">
        <x:v>3262576.84767364</x:v>
      </x:c>
      <x:c r="G234" s="32" t="n">
        <x:v>34674.31397534621</x:v>
      </x:c>
      <x:c r="H234" s="34" t="n">
        <x:f>G234/E234</x:f>
        <x:v>0.9066462471052282</x:v>
      </x:c>
      <x:c r="I234" s="34" t="n">
        <x:f>G234/F234</x:f>
        <x:v>0.010627891876346303</x:v>
      </x:c>
      <x:c r="J234" s="33" t="n">
        <x:f>E234/F234</x:f>
        <x:v>0.011722203571987869</x:v>
      </x:c>
      <x:c r="K234" s="25" t="b">
        <x:f>I234&gt;='Selection Rules'!$B$5</x:f>
        <x:v>0</x:v>
      </x:c>
      <x:c r="L234" s="25" t="n">
        <x:f>IF(AND(K234,J234&gt;='Selection Rules'!$B$6),1,0)</x:f>
        <x:v>0</x:v>
      </x:c>
      <x:c r="M234" s="25" t="n">
        <x:f>IF(AND(K234,J234&gt;='Selection Rules'!$B$7,J234&lt;'Selection Rules'!$B$6),1,0)</x:f>
        <x:v>0</x:v>
      </x:c>
    </x:row>
    <x:row r="235" ht="18" customHeight="1">
      <x:c r="A235" s="25" t="str">
        <x:v>EEZ_851</x:v>
      </x:c>
      <x:c r="B235" s="25" t="str">
        <x:v>USA (East Coast)</x:v>
      </x:c>
      <x:c r="C235" s="25" t="str">
        <x:v>LME_005</x:v>
      </x:c>
      <x:c r="D235" s="25" t="str">
        <x:v>Gulf of Mexico</x:v>
      </x:c>
      <x:c r="E235" s="32" t="n">
        <x:v>926567.5169091584</x:v>
      </x:c>
      <x:c r="F235" s="32" t="n">
        <x:v>1532439.5578843302</x:v>
      </x:c>
      <x:c r="G235" s="32" t="n">
        <x:v>6783.226735869954</x:v>
      </x:c>
      <x:c r="H235" s="34" t="n">
        <x:f>G235/E235</x:f>
        <x:v>0.007320812150308727</x:v>
      </x:c>
      <x:c r="I235" s="34" t="n">
        <x:f>G235/F235</x:f>
        <x:v>0.0044264236726144065</x:v>
      </x:c>
      <x:c r="J235" s="33" t="n">
        <x:f>E235/F235</x:f>
        <x:v>0.6046356035003219</x:v>
      </x:c>
      <x:c r="K235" s="25" t="b">
        <x:f>I235&gt;='Selection Rules'!$B$5</x:f>
        <x:v>0</x:v>
      </x:c>
      <x:c r="L235" s="25" t="n">
        <x:f>IF(AND(K235,J235&gt;='Selection Rules'!$B$6),1,0)</x:f>
        <x:v>0</x:v>
      </x:c>
      <x:c r="M235" s="25" t="n">
        <x:f>IF(AND(K235,J235&gt;='Selection Rules'!$B$7,J235&lt;'Selection Rules'!$B$6),1,0)</x:f>
        <x:v>0</x:v>
      </x:c>
    </x:row>
    <x:row r="236" ht="18" customHeight="1">
      <x:c r="A236" s="25" t="str">
        <x:v>EEZ_851</x:v>
      </x:c>
      <x:c r="B236" s="25" t="str">
        <x:v>USA (East Coast)</x:v>
      </x:c>
      <x:c r="C236" s="25" t="str">
        <x:v>LME_006</x:v>
      </x:c>
      <x:c r="D236" s="25" t="str">
        <x:v>Southeast U.S. Continental Shelf</x:v>
      </x:c>
      <x:c r="E236" s="32" t="n">
        <x:v>926567.5169091584</x:v>
      </x:c>
      <x:c r="F236" s="32" t="n">
        <x:v>301674.42192889133</x:v>
      </x:c>
      <x:c r="G236" s="32" t="n">
        <x:v>254358.52486438802</x:v>
      </x:c>
      <x:c r="H236" s="34" t="n">
        <x:f>G236/E236</x:f>
        <x:v>0.2745169890186487</x:v>
      </x:c>
      <x:c r="I236" s="34" t="n">
        <x:f>G236/F236</x:f>
        <x:v>0.8431557545980604</x:v>
      </x:c>
      <x:c r="J236" s="33" t="n">
        <x:f>E236/F236</x:f>
        <x:v>3.0714155710806756</x:v>
      </x:c>
      <x:c r="K236" s="25" t="b">
        <x:f>I236&gt;='Selection Rules'!$B$5</x:f>
        <x:v>0</x:v>
      </x:c>
      <x:c r="L236" s="25" t="n">
        <x:f>IF(AND(K236,J236&gt;='Selection Rules'!$B$6),1,0)</x:f>
        <x:v>0</x:v>
      </x:c>
      <x:c r="M236" s="25" t="n">
        <x:f>IF(AND(K236,J236&gt;='Selection Rules'!$B$7,J236&lt;'Selection Rules'!$B$6),1,0)</x:f>
        <x:v>0</x:v>
      </x:c>
    </x:row>
    <x:row r="237" ht="18" customHeight="1">
      <x:c r="A237" s="25" t="str">
        <x:v>EEZ_851</x:v>
      </x:c>
      <x:c r="B237" s="25" t="str">
        <x:v>USA (East Coast)</x:v>
      </x:c>
      <x:c r="C237" s="25" t="str">
        <x:v>LME_007</x:v>
      </x:c>
      <x:c r="D237" s="25" t="str">
        <x:v>Northeast U.S. Continental Shelf</x:v>
      </x:c>
      <x:c r="E237" s="32" t="n">
        <x:v>926567.5169091584</x:v>
      </x:c>
      <x:c r="F237" s="32" t="n">
        <x:v>321935.25791646435</x:v>
      </x:c>
      <x:c r="G237" s="32" t="n">
        <x:v>262786.87623917876</x:v>
      </x:c>
      <x:c r="H237" s="34" t="n">
        <x:f>G237/E237</x:f>
        <x:v>0.28361330549961705</x:v>
      </x:c>
      <x:c r="I237" s="34" t="n">
        <x:f>G237/F237</x:f>
        <x:v>0.8162724329727395</x:v>
      </x:c>
      <x:c r="J237" s="33" t="n">
        <x:f>E237/F237</x:f>
        <x:v>2.8781175535286785</x:v>
      </x:c>
      <x:c r="K237" s="25" t="b">
        <x:f>I237&gt;='Selection Rules'!$B$5</x:f>
        <x:v>0</x:v>
      </x:c>
      <x:c r="L237" s="25" t="n">
        <x:f>IF(AND(K237,J237&gt;='Selection Rules'!$B$6),1,0)</x:f>
        <x:v>0</x:v>
      </x:c>
      <x:c r="M237" s="25" t="n">
        <x:f>IF(AND(K237,J237&gt;='Selection Rules'!$B$7,J237&lt;'Selection Rules'!$B$6),1,0)</x:f>
        <x:v>0</x:v>
      </x:c>
    </x:row>
    <x:row r="238" ht="18" customHeight="1">
      <x:c r="A238" s="25" t="str">
        <x:v>EEZ_851</x:v>
      </x:c>
      <x:c r="B238" s="25" t="str">
        <x:v>USA (East Coast)</x:v>
      </x:c>
      <x:c r="C238" s="25" t="str">
        <x:v>LME_012</x:v>
      </x:c>
      <x:c r="D238" s="25" t="str">
        <x:v>Caribbean Sea</x:v>
      </x:c>
      <x:c r="E238" s="32" t="n">
        <x:v>926567.5169091584</x:v>
      </x:c>
      <x:c r="F238" s="32" t="n">
        <x:v>3262576.84767364</x:v>
      </x:c>
      <x:c r="G238" s="32" t="n">
        <x:v>14551.817436876569</x:v>
      </x:c>
      <x:c r="H238" s="34" t="n">
        <x:f>G238/E238</x:f>
        <x:v>0.015705080494747413</x:v>
      </x:c>
      <x:c r="I238" s="34" t="n">
        <x:f>G238/F238</x:f>
        <x:v>0.004460222123887335</x:v>
      </x:c>
      <x:c r="J238" s="33" t="n">
        <x:f>E238/F238</x:f>
        <x:v>0.2839986796233908</x:v>
      </x:c>
      <x:c r="K238" s="25" t="b">
        <x:f>I238&gt;='Selection Rules'!$B$5</x:f>
        <x:v>0</x:v>
      </x:c>
      <x:c r="L238" s="25" t="n">
        <x:f>IF(AND(K238,J238&gt;='Selection Rules'!$B$6),1,0)</x:f>
        <x:v>0</x:v>
      </x:c>
      <x:c r="M238" s="25" t="n">
        <x:f>IF(AND(K238,J238&gt;='Selection Rules'!$B$7,J238&lt;'Selection Rules'!$B$6),1,0)</x:f>
        <x:v>0</x:v>
      </x:c>
    </x:row>
    <x:row r="239" ht="18" customHeight="1">
      <x:c r="A239" s="25" t="str">
        <x:v>EEZ_852</x:v>
      </x:c>
      <x:c r="B239" s="25" t="str">
        <x:v>USA (Gulf of Mexico)</x:v>
      </x:c>
      <x:c r="C239" s="25" t="str">
        <x:v>LME_005</x:v>
      </x:c>
      <x:c r="D239" s="25" t="str">
        <x:v>Gulf of Mexico</x:v>
      </x:c>
      <x:c r="E239" s="32" t="n">
        <x:v>695687.7909773169</x:v>
      </x:c>
      <x:c r="F239" s="32" t="n">
        <x:v>1532439.5578843302</x:v>
      </x:c>
      <x:c r="G239" s="32" t="n">
        <x:v>692146.8455944255</x:v>
      </x:c>
      <x:c r="H239" s="34" t="n">
        <x:f>G239/E239</x:f>
        <x:v>0.9949101516099383</x:v>
      </x:c>
      <x:c r="I239" s="34" t="n">
        <x:f>G239/F239</x:f>
        <x:v>0.4516633899414578</x:v>
      </x:c>
      <x:c r="J239" s="33" t="n">
        <x:f>E239/F239</x:f>
        <x:v>0.4539740490240125</x:v>
      </x:c>
      <x:c r="K239" s="25" t="b">
        <x:f>I239&gt;='Selection Rules'!$B$5</x:f>
        <x:v>0</x:v>
      </x:c>
      <x:c r="L239" s="25" t="n">
        <x:f>IF(AND(K239,J239&gt;='Selection Rules'!$B$6),1,0)</x:f>
        <x:v>0</x:v>
      </x:c>
      <x:c r="M239" s="25" t="n">
        <x:f>IF(AND(K239,J239&gt;='Selection Rules'!$B$7,J239&lt;'Selection Rules'!$B$6),1,0)</x:f>
        <x:v>0</x:v>
      </x:c>
    </x:row>
    <x:row r="240" ht="18" customHeight="1">
      <x:c r="A240" s="25" t="str">
        <x:v>EEZ_858</x:v>
      </x:c>
      <x:c r="B240" s="25" t="str">
        <x:v>Uruguay</x:v>
      </x:c>
      <x:c r="C240" s="25" t="str">
        <x:v>LME_014</x:v>
      </x:c>
      <x:c r="D240" s="25" t="str">
        <x:v>Patagonian Shelf</x:v>
      </x:c>
      <x:c r="E240" s="32" t="n">
        <x:v>162906.46029506036</x:v>
      </x:c>
      <x:c r="F240" s="32" t="n">
        <x:v>1170311.112854071</x:v>
      </x:c>
      <x:c r="G240" s="32" t="n">
        <x:v>110704.62386119505</x:v>
      </x:c>
      <x:c r="H240" s="34" t="n">
        <x:f>G240/E240</x:f>
        <x:v>0.6795594457131043</x:v>
      </x:c>
      <x:c r="I240" s="34" t="n">
        <x:f>G240/F240</x:f>
        <x:v>0.09459418324347664</x:v>
      </x:c>
      <x:c r="J240" s="33" t="n">
        <x:f>E240/F240</x:f>
        <x:v>0.13919927659045786</x:v>
      </x:c>
      <x:c r="K240" s="25" t="b">
        <x:f>I240&gt;='Selection Rules'!$B$5</x:f>
        <x:v>0</x:v>
      </x:c>
      <x:c r="L240" s="25" t="n">
        <x:f>IF(AND(K240,J240&gt;='Selection Rules'!$B$6),1,0)</x:f>
        <x:v>0</x:v>
      </x:c>
      <x:c r="M240" s="25" t="n">
        <x:f>IF(AND(K240,J240&gt;='Selection Rules'!$B$7,J240&lt;'Selection Rules'!$B$6),1,0)</x:f>
        <x:v>0</x:v>
      </x:c>
    </x:row>
    <x:row r="241" ht="18" customHeight="1">
      <x:c r="A241" s="25" t="str">
        <x:v>EEZ_858</x:v>
      </x:c>
      <x:c r="B241" s="25" t="str">
        <x:v>Uruguay</x:v>
      </x:c>
      <x:c r="C241" s="25" t="str">
        <x:v>LME_015</x:v>
      </x:c>
      <x:c r="D241" s="25" t="str">
        <x:v>South Brazil Shelf</x:v>
      </x:c>
      <x:c r="E241" s="32" t="n">
        <x:v>162906.46029506036</x:v>
      </x:c>
      <x:c r="F241" s="32" t="n">
        <x:v>566579.6220120125</x:v>
      </x:c>
      <x:c r="G241" s="32" t="n">
        <x:v>6437.579927791745</x:v>
      </x:c>
      <x:c r="H241" s="34" t="n">
        <x:f>G241/E241</x:f>
        <x:v>0.03951703275690746</x:v>
      </x:c>
      <x:c r="I241" s="34" t="n">
        <x:f>G241/F241</x:f>
        <x:v>0.01136218049094476</x:v>
      </x:c>
      <x:c r="J241" s="33" t="n">
        <x:f>E241/F241</x:f>
        <x:v>0.2875261551351849</x:v>
      </x:c>
      <x:c r="K241" s="25" t="b">
        <x:f>I241&gt;='Selection Rules'!$B$5</x:f>
        <x:v>0</x:v>
      </x:c>
      <x:c r="L241" s="25" t="n">
        <x:f>IF(AND(K241,J241&gt;='Selection Rules'!$B$6),1,0)</x:f>
        <x:v>0</x:v>
      </x:c>
      <x:c r="M241" s="25" t="n">
        <x:f>IF(AND(K241,J241&gt;='Selection Rules'!$B$7,J241&lt;'Selection Rules'!$B$6),1,0)</x:f>
        <x:v>0</x:v>
      </x:c>
    </x:row>
    <x:row r="242" ht="18" customHeight="1">
      <x:c r="A242" s="25" t="str">
        <x:v>EEZ_862</x:v>
      </x:c>
      <x:c r="B242" s="25" t="str">
        <x:v>Venezuela</x:v>
      </x:c>
      <x:c r="C242" s="25" t="str">
        <x:v>LME_012</x:v>
      </x:c>
      <x:c r="D242" s="25" t="str">
        <x:v>Caribbean Sea</x:v>
      </x:c>
      <x:c r="E242" s="32" t="n">
        <x:v>472358.9397672915</x:v>
      </x:c>
      <x:c r="F242" s="32" t="n">
        <x:v>3262576.84767364</x:v>
      </x:c>
      <x:c r="G242" s="32" t="n">
        <x:v>445473.0884909223</x:v>
      </x:c>
      <x:c r="H242" s="34" t="n">
        <x:f>G242/E242</x:f>
        <x:v>0.9430817350686439</x:v>
      </x:c>
      <x:c r="I242" s="34" t="n">
        <x:f>G242/F242</x:f>
        <x:v>0.13654025921521637</x:v>
      </x:c>
      <x:c r="J242" s="33" t="n">
        <x:f>E242/F242</x:f>
        <x:v>0.1447809390617432</x:v>
      </x:c>
      <x:c r="K242" s="25" t="b">
        <x:f>I242&gt;='Selection Rules'!$B$5</x:f>
        <x:v>0</x:v>
      </x:c>
      <x:c r="L242" s="25" t="n">
        <x:f>IF(AND(K242,J242&gt;='Selection Rules'!$B$6),1,0)</x:f>
        <x:v>0</x:v>
      </x:c>
      <x:c r="M242" s="25" t="n">
        <x:f>IF(AND(K242,J242&gt;='Selection Rules'!$B$7,J242&lt;'Selection Rules'!$B$6),1,0)</x:f>
        <x:v>0</x:v>
      </x:c>
    </x:row>
    <x:row r="243" ht="18" customHeight="1">
      <x:c r="A243" s="25" t="str">
        <x:v>EEZ_862</x:v>
      </x:c>
      <x:c r="B243" s="25" t="str">
        <x:v>Venezuela</x:v>
      </x:c>
      <x:c r="C243" s="25" t="str">
        <x:v>LME_017</x:v>
      </x:c>
      <x:c r="D243" s="25" t="str">
        <x:v>North Brazil Shelf</x:v>
      </x:c>
      <x:c r="E243" s="32" t="n">
        <x:v>472358.9397672915</x:v>
      </x:c>
      <x:c r="F243" s="32" t="n">
        <x:v>1054826.778598855</x:v>
      </x:c>
      <x:c r="G243" s="32" t="n">
        <x:v>25355.437166801545</x:v>
      </x:c>
      <x:c r="H243" s="34" t="n">
        <x:f>G243/E243</x:f>
        <x:v>0.053678326018965467</x:v>
      </x:c>
      <x:c r="I243" s="34" t="n">
        <x:f>G243/F243</x:f>
        <x:v>0.02403753647635076</x:v>
      </x:c>
      <x:c r="J243" s="33" t="n">
        <x:f>E243/F243</x:f>
        <x:v>0.4478071180509222</x:v>
      </x:c>
      <x:c r="K243" s="25" t="b">
        <x:f>I243&gt;='Selection Rules'!$B$5</x:f>
        <x:v>0</x:v>
      </x:c>
      <x:c r="L243" s="25" t="n">
        <x:f>IF(AND(K243,J243&gt;='Selection Rules'!$B$6),1,0)</x:f>
        <x:v>0</x:v>
      </x:c>
      <x:c r="M243" s="25" t="n">
        <x:f>IF(AND(K243,J243&gt;='Selection Rules'!$B$7,J243&lt;'Selection Rules'!$B$6),1,0)</x:f>
        <x:v>0</x:v>
      </x:c>
    </x:row>
    <x:row r="244" ht="18" customHeight="1">
      <x:c r="A244" s="25" t="str">
        <x:v>EEZ_891</x:v>
      </x:c>
      <x:c r="B244" s="25" t="str">
        <x:v>Montenegro</x:v>
      </x:c>
      <x:c r="C244" s="25" t="str">
        <x:v>LME_026</x:v>
      </x:c>
      <x:c r="D244" s="25" t="str">
        <x:v>Mediterranean Sea</x:v>
      </x:c>
      <x:c r="E244" s="32" t="n">
        <x:v>6368.253708233463</x:v>
      </x:c>
      <x:c r="F244" s="32" t="n">
        <x:v>2527801.206996367</x:v>
      </x:c>
      <x:c r="G244" s="32" t="n">
        <x:v>6314.349680093711</x:v>
      </x:c>
      <x:c r="H244" s="34" t="n">
        <x:f>G244/E244</x:f>
        <x:v>0.9915355086952551</x:v>
      </x:c>
      <x:c r="I244" s="34" t="n">
        <x:f>G244/F244</x:f>
        <x:v>0.002497961335969402</x:v>
      </x:c>
      <x:c r="J244" s="33" t="n">
        <x:f>E244/F244</x:f>
        <x:v>0.0025192858087920897</x:v>
      </x:c>
      <x:c r="K244" s="25" t="b">
        <x:f>I244&gt;='Selection Rules'!$B$5</x:f>
        <x:v>0</x:v>
      </x:c>
      <x:c r="L244" s="25" t="n">
        <x:f>IF(AND(K244,J244&gt;='Selection Rules'!$B$6),1,0)</x:f>
        <x:v>0</x:v>
      </x:c>
      <x:c r="M244" s="25" t="n">
        <x:f>IF(AND(K244,J244&gt;='Selection Rules'!$B$7,J244&lt;'Selection Rules'!$B$6),1,0)</x:f>
        <x:v>0</x:v>
      </x:c>
    </x:row>
    <x:row r="245" ht="18" customHeight="1">
      <x:c r="A245" s="25" t="str">
        <x:v>EEZ_899</x:v>
      </x:c>
      <x:c r="B245" s="25" t="str">
        <x:v>Corsica (France)</x:v>
      </x:c>
      <x:c r="C245" s="25" t="str">
        <x:v>LME_026</x:v>
      </x:c>
      <x:c r="D245" s="25" t="str">
        <x:v>Mediterranean Sea</x:v>
      </x:c>
      <x:c r="E245" s="32" t="n">
        <x:v>23555.600809500604</x:v>
      </x:c>
      <x:c r="F245" s="32" t="n">
        <x:v>2527801.206996367</x:v>
      </x:c>
      <x:c r="G245" s="32" t="n">
        <x:v>23479.13902554532</x:v>
      </x:c>
      <x:c r="H245" s="34" t="n">
        <x:f>G245/E245</x:f>
        <x:v>0.9967539871059266</x:v>
      </x:c>
      <x:c r="I245" s="34" t="n">
        <x:f>G245/F245</x:f>
        <x:v>0.009288364512431006</x:v>
      </x:c>
      <x:c r="J245" s="33" t="n">
        <x:f>E245/F245</x:f>
        <x:v>0.00931861284989665</x:v>
      </x:c>
      <x:c r="K245" s="25" t="b">
        <x:f>I245&gt;='Selection Rules'!$B$5</x:f>
        <x:v>0</x:v>
      </x:c>
      <x:c r="L245" s="25" t="n">
        <x:f>IF(AND(K245,J245&gt;='Selection Rules'!$B$6),1,0)</x:f>
        <x:v>0</x:v>
      </x:c>
      <x:c r="M245" s="25" t="n">
        <x:f>IF(AND(K245,J245&gt;='Selection Rules'!$B$7,J245&lt;'Selection Rules'!$B$6),1,0)</x:f>
        <x:v>0</x:v>
      </x:c>
    </x:row>
    <x:row r="246" ht="18" customHeight="1">
      <x:c r="A246" s="25" t="str">
        <x:v>EEZ_900</x:v>
      </x:c>
      <x:c r="B246" s="25" t="str">
        <x:v>Crete (Greece)</x:v>
      </x:c>
      <x:c r="C246" s="25" t="str">
        <x:v>LME_026</x:v>
      </x:c>
      <x:c r="D246" s="25" t="str">
        <x:v>Mediterranean Sea</x:v>
      </x:c>
      <x:c r="E246" s="32" t="n">
        <x:v>96166.5270389064</x:v>
      </x:c>
      <x:c r="F246" s="32" t="n">
        <x:v>2527801.206996367</x:v>
      </x:c>
      <x:c r="G246" s="32" t="n">
        <x:v>96004.42828923119</x:v>
      </x:c>
      <x:c r="H246" s="34" t="n">
        <x:f>G246/E246</x:f>
        <x:v>0.9983143953029558</x:v>
      </x:c>
      <x:c r="I246" s="34" t="n">
        <x:f>G246/F246</x:f>
        <x:v>0.03797942180876931</x:v>
      </x:c>
      <x:c r="J246" s="33" t="n">
        <x:f>E246/F246</x:f>
        <x:v>0.03804354819229446</x:v>
      </x:c>
      <x:c r="K246" s="25" t="b">
        <x:f>I246&gt;='Selection Rules'!$B$5</x:f>
        <x:v>0</x:v>
      </x:c>
      <x:c r="L246" s="25" t="n">
        <x:f>IF(AND(K246,J246&gt;='Selection Rules'!$B$6),1,0)</x:f>
        <x:v>0</x:v>
      </x:c>
      <x:c r="M246" s="25" t="n">
        <x:f>IF(AND(K246,J246&gt;='Selection Rules'!$B$7,J246&lt;'Selection Rules'!$B$6),1,0)</x:f>
        <x:v>0</x:v>
      </x:c>
    </x:row>
    <x:row r="247" ht="18" customHeight="1">
      <x:c r="A247" s="25" t="str">
        <x:v>EEZ_901</x:v>
      </x:c>
      <x:c r="B247" s="25" t="str">
        <x:v>Sicily (Italy)</x:v>
      </x:c>
      <x:c r="C247" s="25" t="str">
        <x:v>LME_026</x:v>
      </x:c>
      <x:c r="D247" s="25" t="str">
        <x:v>Mediterranean Sea</x:v>
      </x:c>
      <x:c r="E247" s="32" t="n">
        <x:v>105100.70862118475</x:v>
      </x:c>
      <x:c r="F247" s="32" t="n">
        <x:v>2527801.206996367</x:v>
      </x:c>
      <x:c r="G247" s="32" t="n">
        <x:v>104876.02604190727</x:v>
      </x:c>
      <x:c r="H247" s="34" t="n">
        <x:f>G247/E247</x:f>
        <x:v>0.997862216323514</x:v>
      </x:c>
      <x:c r="I247" s="34" t="n">
        <x:f>G247/F247</x:f>
        <x:v>0.041489032346228326</x:v>
      </x:c>
      <x:c r="J247" s="33" t="n">
        <x:f>E247/F247</x:f>
        <x:v>0.041577916938361444</x:v>
      </x:c>
      <x:c r="K247" s="25" t="b">
        <x:f>I247&gt;='Selection Rules'!$B$5</x:f>
        <x:v>0</x:v>
      </x:c>
      <x:c r="L247" s="25" t="n">
        <x:f>IF(AND(K247,J247&gt;='Selection Rules'!$B$6),1,0)</x:f>
        <x:v>0</x:v>
      </x:c>
      <x:c r="M247" s="25" t="n">
        <x:f>IF(AND(K247,J247&gt;='Selection Rules'!$B$7,J247&lt;'Selection Rules'!$B$6),1,0)</x:f>
        <x:v>0</x:v>
      </x:c>
    </x:row>
    <x:row r="248" ht="18" customHeight="1">
      <x:c r="A248" s="25" t="str">
        <x:v>EEZ_902</x:v>
      </x:c>
      <x:c r="B248" s="25" t="str">
        <x:v>Sardinia (Italy)</x:v>
      </x:c>
      <x:c r="C248" s="25" t="str">
        <x:v>LME_026</x:v>
      </x:c>
      <x:c r="D248" s="25" t="str">
        <x:v>Mediterranean Sea</x:v>
      </x:c>
      <x:c r="E248" s="32" t="n">
        <x:v>116511.70328288968</x:v>
      </x:c>
      <x:c r="F248" s="32" t="n">
        <x:v>2527801.206996367</x:v>
      </x:c>
      <x:c r="G248" s="32" t="n">
        <x:v>116234.23641222388</x:v>
      </x:c>
      <x:c r="H248" s="34" t="n">
        <x:f>G248/E248</x:f>
        <x:v>0.9976185493572941</x:v>
      </x:c>
      <x:c r="I248" s="34" t="n">
        <x:f>G248/F248</x:f>
        <x:v>0.045982348647715846</x:v>
      </x:c>
      <x:c r="J248" s="33" t="n">
        <x:f>E248/F248</x:f>
        <x:v>0.04609211474399661</x:v>
      </x:c>
      <x:c r="K248" s="25" t="b">
        <x:f>I248&gt;='Selection Rules'!$B$5</x:f>
        <x:v>0</x:v>
      </x:c>
      <x:c r="L248" s="25" t="n">
        <x:f>IF(AND(K248,J248&gt;='Selection Rules'!$B$6),1,0)</x:f>
        <x:v>0</x:v>
      </x:c>
      <x:c r="M248" s="25" t="n">
        <x:f>IF(AND(K248,J248&gt;='Selection Rules'!$B$7,J248&lt;'Selection Rules'!$B$6),1,0)</x:f>
        <x:v>0</x:v>
      </x:c>
    </x:row>
    <x:row r="249" ht="18" customHeight="1">
      <x:c r="A249" s="25" t="str">
        <x:v>EEZ_903</x:v>
      </x:c>
      <x:c r="B249" s="25" t="str">
        <x:v>Balearic Islands (Spain)</x:v>
      </x:c>
      <x:c r="C249" s="25" t="str">
        <x:v>LME_026</x:v>
      </x:c>
      <x:c r="D249" s="25" t="str">
        <x:v>Mediterranean Sea</x:v>
      </x:c>
      <x:c r="E249" s="32" t="n">
        <x:v>128840.09608986475</x:v>
      </x:c>
      <x:c r="F249" s="32" t="n">
        <x:v>2527801.206996367</x:v>
      </x:c>
      <x:c r="G249" s="32" t="n">
        <x:v>128674.9194577952</x:v>
      </x:c>
      <x:c r="H249" s="34" t="n">
        <x:f>G249/E249</x:f>
        <x:v>0.9987179718342158</x:v>
      </x:c>
      <x:c r="I249" s="34" t="n">
        <x:f>G249/F249</x:f>
        <x:v>0.050903891928547586</x:v>
      </x:c>
      <x:c r="J249" s="33" t="n">
        <x:f>E249/F249</x:f>
        <x:v>0.05096923592459141</x:v>
      </x:c>
      <x:c r="K249" s="25" t="b">
        <x:f>I249&gt;='Selection Rules'!$B$5</x:f>
        <x:v>0</x:v>
      </x:c>
      <x:c r="L249" s="25" t="n">
        <x:f>IF(AND(K249,J249&gt;='Selection Rules'!$B$6),1,0)</x:f>
        <x:v>0</x:v>
      </x:c>
      <x:c r="M249" s="25" t="n">
        <x:f>IF(AND(K249,J249&gt;='Selection Rules'!$B$7,J249&lt;'Selection Rules'!$B$6),1,0)</x:f>
        <x:v>0</x:v>
      </x:c>
    </x:row>
    <x:row r="250" ht="18" customHeight="1">
      <x:c r="A250" s="25" t="str">
        <x:v>EEZ_904</x:v>
      </x:c>
      <x:c r="B250" s="25" t="str">
        <x:v>St Barthelemy (France)</x:v>
      </x:c>
      <x:c r="C250" s="25" t="str">
        <x:v>LME_012</x:v>
      </x:c>
      <x:c r="D250" s="25" t="str">
        <x:v>Caribbean Sea</x:v>
      </x:c>
      <x:c r="E250" s="32" t="n">
        <x:v>4200.286487737598</x:v>
      </x:c>
      <x:c r="F250" s="32" t="n">
        <x:v>3262576.84767364</x:v>
      </x:c>
      <x:c r="G250" s="32" t="n">
        <x:v>254.69345259313366</x:v>
      </x:c>
      <x:c r="H250" s="34" t="n">
        <x:f>G250/E250</x:f>
        <x:v>0.06063716209279794</x:v>
      </x:c>
      <x:c r="I250" s="34" t="n">
        <x:f>G250/F250</x:f>
        <x:v>0.00007806511983763423</x:v>
      </x:c>
      <x:c r="J250" s="33" t="n">
        <x:f>E250/F250</x:f>
        <x:v>0.0012874138093429386</x:v>
      </x:c>
      <x:c r="K250" s="25" t="b">
        <x:f>I250&gt;='Selection Rules'!$B$5</x:f>
        <x:v>0</x:v>
      </x:c>
      <x:c r="L250" s="25" t="n">
        <x:f>IF(AND(K250,J250&gt;='Selection Rules'!$B$6),1,0)</x:f>
        <x:v>0</x:v>
      </x:c>
      <x:c r="M250" s="25" t="n">
        <x:f>IF(AND(K250,J250&gt;='Selection Rules'!$B$7,J250&lt;'Selection Rules'!$B$6),1,0)</x:f>
        <x:v>0</x:v>
      </x:c>
    </x:row>
    <x:row r="251" ht="18" customHeight="1">
      <x:c r="A251" s="25" t="str">
        <x:v>EEZ_905</x:v>
      </x:c>
      <x:c r="B251" s="25" t="str">
        <x:v>St Martin (France)</x:v>
      </x:c>
      <x:c r="C251" s="25" t="str">
        <x:v>LME_012</x:v>
      </x:c>
      <x:c r="D251" s="25" t="str">
        <x:v>Caribbean Sea</x:v>
      </x:c>
      <x:c r="E251" s="32" t="n">
        <x:v>1070.241283917514</x:v>
      </x:c>
      <x:c r="F251" s="32" t="n">
        <x:v>3262576.84767364</x:v>
      </x:c>
      <x:c r="G251" s="32" t="n">
        <x:v>408.62172743609034</x:v>
      </x:c>
      <x:c r="H251" s="34" t="n">
        <x:f>G251/E251</x:f>
        <x:v>0.3818033686201772</x:v>
      </x:c>
      <x:c r="I251" s="34" t="n">
        <x:f>G251/F251</x:f>
        <x:v>0.0001252450889325275</x:v>
      </x:c>
      <x:c r="J251" s="33" t="n">
        <x:f>E251/F251</x:f>
        <x:v>0.00032803557858894353</x:v>
      </x:c>
      <x:c r="K251" s="25" t="b">
        <x:f>I251&gt;='Selection Rules'!$B$5</x:f>
        <x:v>0</x:v>
      </x:c>
      <x:c r="L251" s="25" t="n">
        <x:f>IF(AND(K251,J251&gt;='Selection Rules'!$B$6),1,0)</x:f>
        <x:v>0</x:v>
      </x:c>
      <x:c r="M251" s="25" t="n">
        <x:f>IF(AND(K251,J251&gt;='Selection Rules'!$B$7,J251&lt;'Selection Rules'!$B$6),1,0)</x:f>
        <x:v>0</x:v>
      </x:c>
    </x:row>
    <x:row r="252" ht="18" customHeight="1">
      <x:c r="A252" s="25" t="str">
        <x:v>EEZ_906</x:v>
      </x:c>
      <x:c r="B252" s="25" t="str">
        <x:v>Curaçao (Netherlands)</x:v>
      </x:c>
      <x:c r="C252" s="25" t="str">
        <x:v>LME_012</x:v>
      </x:c>
      <x:c r="D252" s="25" t="str">
        <x:v>Caribbean Sea</x:v>
      </x:c>
      <x:c r="E252" s="32" t="n">
        <x:v>25452.931939698534</x:v>
      </x:c>
      <x:c r="F252" s="32" t="n">
        <x:v>3262576.84767364</x:v>
      </x:c>
      <x:c r="G252" s="32" t="n">
        <x:v>25388.954651382344</x:v>
      </x:c>
      <x:c r="H252" s="34" t="n">
        <x:f>G252/E252</x:f>
        <x:v>0.9974864472011413</x:v>
      </x:c>
      <x:c r="I252" s="34" t="n">
        <x:f>G252/F252</x:f>
        <x:v>0.00778187176479407</x:v>
      </x:c>
      <x:c r="J252" s="33" t="n">
        <x:f>E252/F252</x:f>
        <x:v>0.007801481199698816</x:v>
      </x:c>
      <x:c r="K252" s="25" t="b">
        <x:f>I252&gt;='Selection Rules'!$B$5</x:f>
        <x:v>0</x:v>
      </x:c>
      <x:c r="L252" s="25" t="n">
        <x:f>IF(AND(K252,J252&gt;='Selection Rules'!$B$6),1,0)</x:f>
        <x:v>0</x:v>
      </x:c>
      <x:c r="M252" s="25" t="n">
        <x:f>IF(AND(K252,J252&gt;='Selection Rules'!$B$7,J252&lt;'Selection Rules'!$B$6),1,0)</x:f>
        <x:v>0</x:v>
      </x:c>
    </x:row>
    <x:row r="253" ht="18" customHeight="1">
      <x:c r="A253" s="25" t="str">
        <x:v>EEZ_907</x:v>
      </x:c>
      <x:c r="B253" s="25" t="str">
        <x:v>Bonaire (Netherlands)</x:v>
      </x:c>
      <x:c r="C253" s="25" t="str">
        <x:v>LME_012</x:v>
      </x:c>
      <x:c r="D253" s="25" t="str">
        <x:v>Caribbean Sea</x:v>
      </x:c>
      <x:c r="E253" s="32" t="n">
        <x:v>12812.589318453804</x:v>
      </x:c>
      <x:c r="F253" s="32" t="n">
        <x:v>3262576.84767364</x:v>
      </x:c>
      <x:c r="G253" s="32" t="n">
        <x:v>12769.170219424419</x:v>
      </x:c>
      <x:c r="H253" s="34" t="n">
        <x:f>G253/E253</x:f>
        <x:v>0.9966112158947569</x:v>
      </x:c>
      <x:c r="I253" s="34" t="n">
        <x:f>G253/F253</x:f>
        <x:v>0.003913829716694458</x:v>
      </x:c>
      <x:c r="J253" s="33" t="n">
        <x:f>E253/F253</x:f>
        <x:v>0.003927137939322331</x:v>
      </x:c>
      <x:c r="K253" s="25" t="b">
        <x:f>I253&gt;='Selection Rules'!$B$5</x:f>
        <x:v>0</x:v>
      </x:c>
      <x:c r="L253" s="25" t="n">
        <x:f>IF(AND(K253,J253&gt;='Selection Rules'!$B$6),1,0)</x:f>
        <x:v>0</x:v>
      </x:c>
      <x:c r="M253" s="25" t="n">
        <x:f>IF(AND(K253,J253&gt;='Selection Rules'!$B$7,J253&lt;'Selection Rules'!$B$6),1,0)</x:f>
        <x:v>0</x:v>
      </x:c>
    </x:row>
    <x:row r="254" ht="18" customHeight="1">
      <x:c r="A254" s="25" t="str">
        <x:v>EEZ_908</x:v>
      </x:c>
      <x:c r="B254" s="25" t="str">
        <x:v>Saba and Sint Eustatius (Netherlands)</x:v>
      </x:c>
      <x:c r="C254" s="25" t="str">
        <x:v>LME_012</x:v>
      </x:c>
      <x:c r="D254" s="25" t="str">
        <x:v>Caribbean Sea</x:v>
      </x:c>
      <x:c r="E254" s="32" t="n">
        <x:v>11653.822436703756</x:v>
      </x:c>
      <x:c r="F254" s="32" t="n">
        <x:v>3262576.84767364</x:v>
      </x:c>
      <x:c r="G254" s="32" t="n">
        <x:v>11653.822436703762</x:v>
      </x:c>
      <x:c r="H254" s="34" t="n">
        <x:f>G254/E254</x:f>
        <x:v>1.0000000000000004</x:v>
      </x:c>
      <x:c r="I254" s="34" t="n">
        <x:f>G254/F254</x:f>
        <x:v>0.0035719687170015463</x:v>
      </x:c>
      <x:c r="J254" s="33" t="n">
        <x:f>E254/F254</x:f>
        <x:v>0.0035719687170015445</x:v>
      </x:c>
      <x:c r="K254" s="25" t="b">
        <x:f>I254&gt;='Selection Rules'!$B$5</x:f>
        <x:v>0</x:v>
      </x:c>
      <x:c r="L254" s="25" t="n">
        <x:f>IF(AND(K254,J254&gt;='Selection Rules'!$B$6),1,0)</x:f>
        <x:v>0</x:v>
      </x:c>
      <x:c r="M254" s="25" t="n">
        <x:f>IF(AND(K254,J254&gt;='Selection Rules'!$B$7,J254&lt;'Selection Rules'!$B$6),1,0)</x:f>
        <x:v>0</x:v>
      </x:c>
    </x:row>
    <x:row r="255" ht="18" customHeight="1">
      <x:c r="A255" s="25" t="str">
        <x:v>EEZ_909</x:v>
      </x:c>
      <x:c r="B255" s="25" t="str">
        <x:v>Sint Maarten (Netherlands)</x:v>
      </x:c>
      <x:c r="C255" s="25" t="str">
        <x:v>LME_012</x:v>
      </x:c>
      <x:c r="D255" s="25" t="str">
        <x:v>Caribbean Sea</x:v>
      </x:c>
      <x:c r="E255" s="32" t="n">
        <x:v>479.0622999095295</x:v>
      </x:c>
      <x:c r="F255" s="32" t="n">
        <x:v>3262576.84767364</x:v>
      </x:c>
      <x:c r="G255" s="32" t="n">
        <x:v>170.93804540610572</x:v>
      </x:c>
      <x:c r="H255" s="34" t="n">
        <x:f>G255/E255</x:f>
        <x:v>0.35681798680127247</x:v>
      </x:c>
      <x:c r="I255" s="34" t="n">
        <x:f>G255/F255</x:f>
        <x:v>0.00005239356906734381</x:v>
      </x:c>
      <x:c r="J255" s="33" t="n">
        <x:f>E255/F255</x:f>
        <x:v>0.00014683556044085884</x:v>
      </x:c>
      <x:c r="K255" s="25" t="b">
        <x:f>I255&gt;='Selection Rules'!$B$5</x:f>
        <x:v>0</x:v>
      </x:c>
      <x:c r="L255" s="25" t="n">
        <x:f>IF(AND(K255,J255&gt;='Selection Rules'!$B$6),1,0)</x:f>
        <x:v>0</x:v>
      </x:c>
      <x:c r="M255" s="25" t="n">
        <x:f>IF(AND(K255,J255&gt;='Selection Rules'!$B$7,J255&lt;'Selection Rules'!$B$6),1,0)</x:f>
        <x:v>0</x:v>
      </x:c>
    </x:row>
    <x:row r="256" ht="18" customHeight="1">
      <x:c r="A256" s="25" t="str">
        <x:v>EEZ_910</x:v>
      </x:c>
      <x:c r="B256" s="25" t="str">
        <x:v>South Orkney Islands (UK)</x:v>
      </x:c>
      <x:c r="C256" s="25" t="str">
        <x:v>LME_061</x:v>
      </x:c>
      <x:c r="D256" s="25" t="str">
        <x:v>Antarctic</x:v>
      </x:c>
      <x:c r="E256" s="32" t="n">
        <x:v>496680.50276762893</x:v>
      </x:c>
      <x:c r="F256" s="32" t="n">
        <x:v>4376383.972115592</x:v>
      </x:c>
      <x:c r="G256" s="32" t="n">
        <x:v>3316.0341828388177</x:v>
      </x:c>
      <x:c r="H256" s="34" t="n">
        <x:f>G256/E256</x:f>
        <x:v>0.0066763929011931</x:v>
      </x:c>
      <x:c r="I256" s="34" t="n">
        <x:f>G256/F256</x:f>
        <x:v>0.0007577109787365871</x:v>
      </x:c>
      <x:c r="J256" s="33" t="n">
        <x:f>E256/F256</x:f>
        <x:v>0.11349107069495279</x:v>
      </x:c>
      <x:c r="K256" s="25" t="b">
        <x:f>I256&gt;='Selection Rules'!$B$5</x:f>
        <x:v>0</x:v>
      </x:c>
      <x:c r="L256" s="25" t="n">
        <x:f>IF(AND(K256,J256&gt;='Selection Rules'!$B$6),1,0)</x:f>
        <x:v>0</x:v>
      </x:c>
      <x:c r="M256" s="25" t="n">
        <x:f>IF(AND(K256,J256&gt;='Selection Rules'!$B$7,J256&lt;'Selection Rules'!$B$6),1,0)</x:f>
        <x:v>0</x:v>
      </x:c>
    </x:row>
    <x:row r="257" ht="18" customHeight="1">
      <x:c r="A257" s="25" t="str">
        <x:v>EEZ_911</x:v>
      </x:c>
      <x:c r="B257" s="25" t="str">
        <x:v>Musandam (Oman)</x:v>
      </x:c>
      <x:c r="C257" s="25" t="str">
        <x:v>LME_032</x:v>
      </x:c>
      <x:c r="D257" s="25" t="str">
        <x:v>Arabian Sea</x:v>
      </x:c>
      <x:c r="E257" s="32" t="n">
        <x:v>6979.21688785804</x:v>
      </x:c>
      <x:c r="F257" s="32" t="n">
        <x:v>3931902.1047515674</x:v>
      </x:c>
      <x:c r="G257" s="32" t="n">
        <x:v>6848.269726102399</x:v>
      </x:c>
      <x:c r="H257" s="34" t="n">
        <x:f>G257/E257</x:f>
        <x:v>0.9812375566113365</x:v>
      </x:c>
      <x:c r="I257" s="34" t="n">
        <x:f>G257/F257</x:f>
        <x:v>0.0017417192858963865</x:v>
      </x:c>
      <x:c r="J257" s="33" t="n">
        <x:f>E257/F257</x:f>
        <x:v>0.001775023055488563</x:v>
      </x:c>
      <x:c r="K257" s="25" t="b">
        <x:f>I257&gt;='Selection Rules'!$B$5</x:f>
        <x:v>0</x:v>
      </x:c>
      <x:c r="L257" s="25" t="n">
        <x:f>IF(AND(K257,J257&gt;='Selection Rules'!$B$6),1,0)</x:f>
        <x:v>0</x:v>
      </x:c>
      <x:c r="M257" s="25" t="n">
        <x:f>IF(AND(K257,J257&gt;='Selection Rules'!$B$7,J257&lt;'Selection Rules'!$B$6),1,0)</x:f>
        <x:v>0</x:v>
      </x:c>
    </x:row>
    <x:row r="258" ht="18" customHeight="1">
      <x:c r="A258" s="25" t="str">
        <x:v>EEZ_912</x:v>
      </x:c>
      <x:c r="B258" s="25" t="str">
        <x:v>Russia (Kara Sea)</x:v>
      </x:c>
      <x:c r="C258" s="25" t="str">
        <x:v>LME_020</x:v>
      </x:c>
      <x:c r="D258" s="25" t="str">
        <x:v>Barents Sea</x:v>
      </x:c>
      <x:c r="E258" s="32" t="n">
        <x:v>1058500.2676426906</x:v>
      </x:c>
      <x:c r="F258" s="32" t="n">
        <x:v>2001350.9660391603</x:v>
      </x:c>
      <x:c r="G258" s="32" t="n">
        <x:v>60.452394233351384</x:v>
      </x:c>
      <x:c r="H258" s="34" t="n">
        <x:f>G258/E258</x:f>
        <x:v>0.00005711136414540597</x:v>
      </x:c>
      <x:c r="I258" s="34" t="n">
        <x:f>G258/F258</x:f>
        <x:v>0.000030205793615995145</x:v>
      </x:c>
      <x:c r="J258" s="33" t="n">
        <x:f>E258/F258</x:f>
        <x:v>0.5288928756646569</x:v>
      </x:c>
      <x:c r="K258" s="25" t="b">
        <x:f>I258&gt;='Selection Rules'!$B$5</x:f>
        <x:v>0</x:v>
      </x:c>
      <x:c r="L258" s="25" t="n">
        <x:f>IF(AND(K258,J258&gt;='Selection Rules'!$B$6),1,0)</x:f>
        <x:v>0</x:v>
      </x:c>
      <x:c r="M258" s="25" t="n">
        <x:f>IF(AND(K258,J258&gt;='Selection Rules'!$B$7,J258&lt;'Selection Rules'!$B$6),1,0)</x:f>
        <x:v>0</x:v>
      </x:c>
    </x:row>
    <x:row r="259" ht="18" customHeight="1">
      <x:c r="A259" s="25" t="str">
        <x:v>EEZ_912</x:v>
      </x:c>
      <x:c r="B259" s="25" t="str">
        <x:v>Russia (Kara Sea)</x:v>
      </x:c>
      <x:c r="C259" s="25" t="str">
        <x:v>LME_057</x:v>
      </x:c>
      <x:c r="D259" s="25" t="str">
        <x:v>Laptev Sea</x:v>
      </x:c>
      <x:c r="E259" s="32" t="n">
        <x:v>1058500.2676426906</x:v>
      </x:c>
      <x:c r="F259" s="32" t="n">
        <x:v>898998.1635058462</x:v>
      </x:c>
      <x:c r="G259" s="32" t="n">
        <x:v>6.595423137900897</x:v>
      </x:c>
      <x:c r="H259" s="34" t="n">
        <x:f>G259/E259</x:f>
        <x:v>0.000006230913056440776</x:v>
      </x:c>
      <x:c r="I259" s="34" t="n">
        <x:f>G259/F259</x:f>
        <x:v>0.000007336414472951264</x:v>
      </x:c>
      <x:c r="J259" s="33" t="n">
        <x:f>E259/F259</x:f>
        <x:v>1.1774220578102517</x:v>
      </x:c>
      <x:c r="K259" s="25" t="b">
        <x:f>I259&gt;='Selection Rules'!$B$5</x:f>
        <x:v>0</x:v>
      </x:c>
      <x:c r="L259" s="25" t="n">
        <x:f>IF(AND(K259,J259&gt;='Selection Rules'!$B$6),1,0)</x:f>
        <x:v>0</x:v>
      </x:c>
      <x:c r="M259" s="25" t="n">
        <x:f>IF(AND(K259,J259&gt;='Selection Rules'!$B$7,J259&lt;'Selection Rules'!$B$6),1,0)</x:f>
        <x:v>0</x:v>
      </x:c>
    </x:row>
    <x:row r="260" ht="18" customHeight="1">
      <x:c r="A260" s="25" t="str">
        <x:v>EEZ_912</x:v>
      </x:c>
      <x:c r="B260" s="25" t="str">
        <x:v>Russia (Kara Sea)</x:v>
      </x:c>
      <x:c r="C260" s="25" t="str">
        <x:v>LME_058</x:v>
      </x:c>
      <x:c r="D260" s="25" t="str">
        <x:v>Kara Sea</x:v>
      </x:c>
      <x:c r="E260" s="32" t="n">
        <x:v>1058500.2676426906</x:v>
      </x:c>
      <x:c r="F260" s="32" t="n">
        <x:v>993288.5596090119</x:v>
      </x:c>
      <x:c r="G260" s="32" t="n">
        <x:v>950765.7138347345</x:v>
      </x:c>
      <x:c r="H260" s="34" t="n">
        <x:f>G260/E260</x:f>
        <x:v>0.898219625349851</x:v>
      </x:c>
      <x:c r="I260" s="34" t="n">
        <x:f>G260/F260</x:f>
        <x:v>0.9571898363643536</x:v>
      </x:c>
      <x:c r="J260" s="33" t="n">
        <x:f>E260/F260</x:f>
        <x:v>1.065652329731199</x:v>
      </x:c>
      <x:c r="K260" s="25" t="b">
        <x:f>I260&gt;='Selection Rules'!$B$5</x:f>
        <x:v>1</x:v>
      </x:c>
      <x:c r="L260" s="25" t="n">
        <x:f>IF(AND(K260,J260&gt;='Selection Rules'!$B$6),1,0)</x:f>
        <x:v>0</x:v>
      </x:c>
      <x:c r="M260" s="25" t="n">
        <x:f>IF(AND(K260,J260&gt;='Selection Rules'!$B$7,J260&lt;'Selection Rules'!$B$6),1,0)</x:f>
        <x:v>0</x:v>
      </x:c>
    </x:row>
    <x:row r="261" ht="18" customHeight="1">
      <x:c r="A261" s="25" t="str">
        <x:v>EEZ_912</x:v>
      </x:c>
      <x:c r="B261" s="25" t="str">
        <x:v>Russia (Kara Sea)</x:v>
      </x:c>
      <x:c r="C261" s="25" t="str">
        <x:v>LME_064</x:v>
      </x:c>
      <x:c r="D261" s="25" t="str">
        <x:v>Central Arctic Ocean</x:v>
      </x:c>
      <x:c r="E261" s="32" t="n">
        <x:v>1058500.2676426906</x:v>
      </x:c>
      <x:c r="F261" s="32" t="n">
        <x:v>3337137.3298031692</x:v>
      </x:c>
      <x:c r="G261" s="32" t="n">
        <x:v>93919.75027324178</x:v>
      </x:c>
      <x:c r="H261" s="34" t="n">
        <x:f>G261/E261</x:f>
        <x:v>0.08872907560279003</x:v>
      </x:c>
      <x:c r="I261" s="34" t="n">
        <x:f>G261/F261</x:f>
        <x:v>0.02814380739877473</x:v>
      </x:c>
      <x:c r="J261" s="33" t="n">
        <x:f>E261/F261</x:f>
        <x:v>0.31718810556265686</x:v>
      </x:c>
      <x:c r="K261" s="25" t="b">
        <x:f>I261&gt;='Selection Rules'!$B$5</x:f>
        <x:v>0</x:v>
      </x:c>
      <x:c r="L261" s="25" t="n">
        <x:f>IF(AND(K261,J261&gt;='Selection Rules'!$B$6),1,0)</x:f>
        <x:v>0</x:v>
      </x:c>
      <x:c r="M261" s="25" t="n">
        <x:f>IF(AND(K261,J261&gt;='Selection Rules'!$B$7,J261&lt;'Selection Rules'!$B$6),1,0)</x:f>
        <x:v>0</x:v>
      </x:c>
    </x:row>
    <x:row r="262" ht="18" customHeight="1">
      <x:c r="A262" s="25" t="str">
        <x:v>EEZ_913</x:v>
      </x:c>
      <x:c r="B262" s="25" t="str">
        <x:v>Russia (Laptev to Chukchi Sea)</x:v>
      </x:c>
      <x:c r="C262" s="25" t="str">
        <x:v>LME_054</x:v>
      </x:c>
      <x:c r="D262" s="25" t="str">
        <x:v>Northern Bering - Chukchi Seas</x:v>
      </x:c>
      <x:c r="E262" s="32" t="n">
        <x:v>2088748.5542544199</x:v>
      </x:c>
      <x:c r="F262" s="32" t="n">
        <x:v>1332042.5311335474</x:v>
      </x:c>
      <x:c r="G262" s="32" t="n">
        <x:v>413073.86063974816</x:v>
      </x:c>
      <x:c r="H262" s="34" t="n">
        <x:f>G262/E262</x:f>
        <x:v>0.19776141067740685</x:v>
      </x:c>
      <x:c r="I262" s="34" t="n">
        <x:f>G262/F262</x:f>
        <x:v>0.3101056092317328</x:v>
      </x:c>
      <x:c r="J262" s="33" t="n">
        <x:f>E262/F262</x:f>
        <x:v>1.5680794760186278</x:v>
      </x:c>
      <x:c r="K262" s="25" t="b">
        <x:f>I262&gt;='Selection Rules'!$B$5</x:f>
        <x:v>0</x:v>
      </x:c>
      <x:c r="L262" s="25" t="n">
        <x:f>IF(AND(K262,J262&gt;='Selection Rules'!$B$6),1,0)</x:f>
        <x:v>0</x:v>
      </x:c>
      <x:c r="M262" s="25" t="n">
        <x:f>IF(AND(K262,J262&gt;='Selection Rules'!$B$7,J262&lt;'Selection Rules'!$B$6),1,0)</x:f>
        <x:v>0</x:v>
      </x:c>
    </x:row>
    <x:row r="263" ht="18" customHeight="1">
      <x:c r="A263" s="25" t="str">
        <x:v>EEZ_913</x:v>
      </x:c>
      <x:c r="B263" s="25" t="str">
        <x:v>Russia (Laptev to Chukchi Sea)</x:v>
      </x:c>
      <x:c r="C263" s="25" t="str">
        <x:v>LME_056</x:v>
      </x:c>
      <x:c r="D263" s="25" t="str">
        <x:v>East Siberian Sea</x:v>
      </x:c>
      <x:c r="E263" s="32" t="n">
        <x:v>2088748.5542544199</x:v>
      </x:c>
      <x:c r="F263" s="32" t="n">
        <x:v>629972.9022024922</x:v>
      </x:c>
      <x:c r="G263" s="32" t="n">
        <x:v>584276.070294642</x:v>
      </x:c>
      <x:c r="H263" s="34" t="n">
        <x:f>G263/E263</x:f>
        <x:v>0.27972542176250587</x:v>
      </x:c>
      <x:c r="I263" s="34" t="n">
        <x:f>G263/F263</x:f>
        <x:v>0.9274622261559404</x:v>
      </x:c>
      <x:c r="J263" s="33" t="n">
        <x:f>E263/F263</x:f>
        <x:v>3.315616508189162</x:v>
      </x:c>
      <x:c r="K263" s="25" t="b">
        <x:f>I263&gt;='Selection Rules'!$B$5</x:f>
        <x:v>1</x:v>
      </x:c>
      <x:c r="L263" s="25" t="n">
        <x:f>IF(AND(K263,J263&gt;='Selection Rules'!$B$6),1,0)</x:f>
        <x:v>1</x:v>
      </x:c>
      <x:c r="M263" s="25" t="n">
        <x:f>IF(AND(K263,J263&gt;='Selection Rules'!$B$7,J263&lt;'Selection Rules'!$B$6),1,0)</x:f>
        <x:v>0</x:v>
      </x:c>
    </x:row>
    <x:row r="264" ht="18" customHeight="1">
      <x:c r="A264" s="25" t="str">
        <x:v>EEZ_913</x:v>
      </x:c>
      <x:c r="B264" s="25" t="str">
        <x:v>Russia (Laptev to Chukchi Sea)</x:v>
      </x:c>
      <x:c r="C264" s="25" t="str">
        <x:v>LME_057</x:v>
      </x:c>
      <x:c r="D264" s="25" t="str">
        <x:v>Laptev Sea</x:v>
      </x:c>
      <x:c r="E264" s="32" t="n">
        <x:v>2088748.5542544199</x:v>
      </x:c>
      <x:c r="F264" s="32" t="n">
        <x:v>898998.1635058462</x:v>
      </x:c>
      <x:c r="G264" s="32" t="n">
        <x:v>884714.2383105294</x:v>
      </x:c>
      <x:c r="H264" s="34" t="n">
        <x:f>G264/E264</x:f>
        <x:v>0.42356186746773294</x:v>
      </x:c>
      <x:c r="I264" s="34" t="n">
        <x:f>G264/F264</x:f>
        <x:v>0.9841112854562312</x:v>
      </x:c>
      <x:c r="J264" s="33" t="n">
        <x:f>E264/F264</x:f>
        <x:v>2.323418043601862</x:v>
      </x:c>
      <x:c r="K264" s="25" t="b">
        <x:f>I264&gt;='Selection Rules'!$B$5</x:f>
        <x:v>1</x:v>
      </x:c>
      <x:c r="L264" s="25" t="n">
        <x:f>IF(AND(K264,J264&gt;='Selection Rules'!$B$6),1,0)</x:f>
        <x:v>1</x:v>
      </x:c>
      <x:c r="M264" s="25" t="n">
        <x:f>IF(AND(K264,J264&gt;='Selection Rules'!$B$7,J264&lt;'Selection Rules'!$B$6),1,0)</x:f>
        <x:v>0</x:v>
      </x:c>
    </x:row>
    <x:row r="265" ht="18" customHeight="1">
      <x:c r="A265" s="25" t="str">
        <x:v>EEZ_913</x:v>
      </x:c>
      <x:c r="B265" s="25" t="str">
        <x:v>Russia (Laptev to Chukchi Sea)</x:v>
      </x:c>
      <x:c r="C265" s="25" t="str">
        <x:v>LME_058</x:v>
      </x:c>
      <x:c r="D265" s="25" t="str">
        <x:v>Kara Sea</x:v>
      </x:c>
      <x:c r="E265" s="32" t="n">
        <x:v>2088748.5542544199</x:v>
      </x:c>
      <x:c r="F265" s="32" t="n">
        <x:v>993288.5596090119</x:v>
      </x:c>
      <x:c r="G265" s="32" t="n">
        <x:v>1.2687034437975346</x:v>
      </x:c>
      <x:c r="H265" s="34" t="n">
        <x:f>G265/E265</x:f>
        <x:v>6.073988375543839e-7</x:v>
      </x:c>
      <x:c r="I265" s="34" t="n">
        <x:f>G265/F265</x:f>
        <x:v>0.0000012772758042204115</x:v>
      </x:c>
      <x:c r="J265" s="33" t="n">
        <x:f>E265/F265</x:f>
        <x:v>2.10286178578017</x:v>
      </x:c>
      <x:c r="K265" s="25" t="b">
        <x:f>I265&gt;='Selection Rules'!$B$5</x:f>
        <x:v>0</x:v>
      </x:c>
      <x:c r="L265" s="25" t="n">
        <x:f>IF(AND(K265,J265&gt;='Selection Rules'!$B$6),1,0)</x:f>
        <x:v>0</x:v>
      </x:c>
      <x:c r="M265" s="25" t="n">
        <x:f>IF(AND(K265,J265&gt;='Selection Rules'!$B$7,J265&lt;'Selection Rules'!$B$6),1,0)</x:f>
        <x:v>0</x:v>
      </x:c>
    </x:row>
    <x:row r="266" ht="18" customHeight="1">
      <x:c r="A266" s="25" t="str">
        <x:v>EEZ_913</x:v>
      </x:c>
      <x:c r="B266" s="25" t="str">
        <x:v>Russia (Laptev to Chukchi Sea)</x:v>
      </x:c>
      <x:c r="C266" s="25" t="str">
        <x:v>LME_064</x:v>
      </x:c>
      <x:c r="D266" s="25" t="str">
        <x:v>Central Arctic Ocean</x:v>
      </x:c>
      <x:c r="E266" s="32" t="n">
        <x:v>2088748.5542544199</x:v>
      </x:c>
      <x:c r="F266" s="32" t="n">
        <x:v>3337137.3298031692</x:v>
      </x:c>
      <x:c r="G266" s="32" t="n">
        <x:v>196706.6525133078</x:v>
      </x:c>
      <x:c r="H266" s="34" t="n">
        <x:f>G266/E266</x:f>
        <x:v>0.09417440510618205</x:v>
      </x:c>
      <x:c r="I266" s="34" t="n">
        <x:f>G266/F266</x:f>
        <x:v>0.0589447280927183</x:v>
      </x:c>
      <x:c r="J266" s="33" t="n">
        <x:f>E266/F266</x:f>
        <x:v>0.625910278129794</x:v>
      </x:c>
      <x:c r="K266" s="25" t="b">
        <x:f>I266&gt;='Selection Rules'!$B$5</x:f>
        <x:v>0</x:v>
      </x:c>
      <x:c r="L266" s="25" t="n">
        <x:f>IF(AND(K266,J266&gt;='Selection Rules'!$B$6),1,0)</x:f>
        <x:v>0</x:v>
      </x:c>
      <x:c r="M266" s="25" t="n">
        <x:f>IF(AND(K266,J266&gt;='Selection Rules'!$B$7,J266&lt;'Selection Rules'!$B$6),1,0)</x:f>
        <x:v>0</x:v>
      </x:c>
    </x:row>
    <x:row r="267" ht="18" customHeight="1">
      <x:c r="A267" s="25" t="str">
        <x:v>EEZ_914</x:v>
      </x:c>
      <x:c r="B267" s="25" t="str">
        <x:v>Sweden (Baltic)</x:v>
      </x:c>
      <x:c r="C267" s="25" t="str">
        <x:v>LME_023</x:v>
      </x:c>
      <x:c r="D267" s="25" t="str">
        <x:v>Baltic Sea</x:v>
      </x:c>
      <x:c r="E267" s="32" t="n">
        <x:v>142721.04902865956</x:v>
      </x:c>
      <x:c r="F267" s="32" t="n">
        <x:v>396444.90371621336</x:v>
      </x:c>
      <x:c r="G267" s="32" t="n">
        <x:v>141327.20054491752</x:v>
      </x:c>
      <x:c r="H267" s="34" t="n">
        <x:f>G267/E267</x:f>
        <x:v>0.9902337567357556</x:v>
      </x:c>
      <x:c r="I267" s="34" t="n">
        <x:f>G267/F267</x:f>
        <x:v>0.3564863596937132</x:v>
      </x:c>
      <x:c r="J267" s="33" t="n">
        <x:f>E267/F267</x:f>
        <x:v>0.36000222903817014</x:v>
      </x:c>
      <x:c r="K267" s="25" t="b">
        <x:f>I267&gt;='Selection Rules'!$B$5</x:f>
        <x:v>0</x:v>
      </x:c>
      <x:c r="L267" s="25" t="n">
        <x:f>IF(AND(K267,J267&gt;='Selection Rules'!$B$6),1,0)</x:f>
        <x:v>0</x:v>
      </x:c>
      <x:c r="M267" s="25" t="n">
        <x:f>IF(AND(K267,J267&gt;='Selection Rules'!$B$7,J267&lt;'Selection Rules'!$B$6),1,0)</x:f>
        <x:v>0</x:v>
      </x:c>
    </x:row>
    <x:row r="268" ht="18" customHeight="1">
      <x:c r="A268" s="25" t="str">
        <x:v>EEZ_915</x:v>
      </x:c>
      <x:c r="B268" s="25" t="str">
        <x:v>Sweden (West Coast)</x:v>
      </x:c>
      <x:c r="C268" s="25" t="str">
        <x:v>LME_022</x:v>
      </x:c>
      <x:c r="D268" s="25" t="str">
        <x:v>North Sea</x:v>
      </x:c>
      <x:c r="E268" s="32" t="n">
        <x:v>14788.37171716304</x:v>
      </x:c>
      <x:c r="F268" s="32" t="n">
        <x:v>696532.8905595425</x:v>
      </x:c>
      <x:c r="G268" s="32" t="n">
        <x:v>13654.55231466185</x:v>
      </x:c>
      <x:c r="H268" s="34" t="n">
        <x:f>G268/E268</x:f>
        <x:v>0.923330341961495</x:v>
      </x:c>
      <x:c r="I268" s="34" t="n">
        <x:f>G268/F268</x:f>
        <x:v>0.019603600202845847</x:v>
      </x:c>
      <x:c r="J268" s="33" t="n">
        <x:f>E268/F268</x:f>
        <x:v>0.021231404744265797</x:v>
      </x:c>
      <x:c r="K268" s="25" t="b">
        <x:f>I268&gt;='Selection Rules'!$B$5</x:f>
        <x:v>0</x:v>
      </x:c>
      <x:c r="L268" s="25" t="n">
        <x:f>IF(AND(K268,J268&gt;='Selection Rules'!$B$6),1,0)</x:f>
        <x:v>0</x:v>
      </x:c>
      <x:c r="M268" s="25" t="n">
        <x:f>IF(AND(K268,J268&gt;='Selection Rules'!$B$7,J268&lt;'Selection Rules'!$B$6),1,0)</x:f>
        <x:v>0</x:v>
      </x:c>
    </x:row>
    <x:row r="269" ht="18" customHeight="1">
      <x:c r="A269" s="25" t="str">
        <x:v>EEZ_915</x:v>
      </x:c>
      <x:c r="B269" s="25" t="str">
        <x:v>Sweden (West Coast)</x:v>
      </x:c>
      <x:c r="C269" s="25" t="str">
        <x:v>LME_023</x:v>
      </x:c>
      <x:c r="D269" s="25" t="str">
        <x:v>Baltic Sea</x:v>
      </x:c>
      <x:c r="E269" s="32" t="n">
        <x:v>14788.37171716304</x:v>
      </x:c>
      <x:c r="F269" s="32" t="n">
        <x:v>396444.90371621336</x:v>
      </x:c>
      <x:c r="G269" s="32" t="n">
        <x:v>710.8022485762871</x:v>
      </x:c>
      <x:c r="H269" s="34" t="n">
        <x:f>G269/E269</x:f>
        <x:v>0.048064943333237055</x:v>
      </x:c>
      <x:c r="I269" s="34" t="n">
        <x:f>G269/F269</x:f>
        <x:v>0.00179294081450748</x:v>
      </x:c>
      <x:c r="J269" s="33" t="n">
        <x:f>E269/F269</x:f>
        <x:v>0.037302463920053264</x:v>
      </x:c>
      <x:c r="K269" s="25" t="b">
        <x:f>I269&gt;='Selection Rules'!$B$5</x:f>
        <x:v>0</x:v>
      </x:c>
      <x:c r="L269" s="25" t="n">
        <x:f>IF(AND(K269,J269&gt;='Selection Rules'!$B$6),1,0)</x:f>
        <x:v>0</x:v>
      </x:c>
      <x:c r="M269" s="25" t="n">
        <x:f>IF(AND(K269,J269&gt;='Selection Rules'!$B$7,J269&lt;'Selection Rules'!$B$6),1,0)</x:f>
        <x:v>0</x:v>
      </x:c>
    </x:row>
    <x:row r="270" ht="18" customHeight="1">
      <x:c r="A270" s="25" t="str">
        <x:v>EEZ_916</x:v>
      </x:c>
      <x:c r="B270" s="25" t="str">
        <x:v>Yemen (Red Sea)</x:v>
      </x:c>
      <x:c r="C270" s="25" t="str">
        <x:v>LME_033</x:v>
      </x:c>
      <x:c r="D270" s="25" t="str">
        <x:v>Red Sea</x:v>
      </x:c>
      <x:c r="E270" s="32" t="n">
        <x:v>35691.69926754711</x:v>
      </x:c>
      <x:c r="F270" s="32" t="n">
        <x:v>460970.08083065716</x:v>
      </x:c>
      <x:c r="G270" s="32" t="n">
        <x:v>35485.25427679159</x:v>
      </x:c>
      <x:c r="H270" s="34" t="n">
        <x:f>G270/E270</x:f>
        <x:v>0.9942158822641646</x:v>
      </x:c>
      <x:c r="I270" s="34" t="n">
        <x:f>G270/F270</x:f>
        <x:v>0.07697951722343455</x:v>
      </x:c>
      <x:c r="J270" s="33" t="n">
        <x:f>E270/F270</x:f>
        <x:v>0.0774273662256594</x:v>
      </x:c>
      <x:c r="K270" s="25" t="b">
        <x:f>I270&gt;='Selection Rules'!$B$5</x:f>
        <x:v>0</x:v>
      </x:c>
      <x:c r="L270" s="25" t="n">
        <x:f>IF(AND(K270,J270&gt;='Selection Rules'!$B$6),1,0)</x:f>
        <x:v>0</x:v>
      </x:c>
      <x:c r="M270" s="25" t="n">
        <x:f>IF(AND(K270,J270&gt;='Selection Rules'!$B$7,J270&lt;'Selection Rules'!$B$6),1,0)</x:f>
        <x:v>0</x:v>
      </x:c>
    </x:row>
    <x:row r="271" ht="18" customHeight="1">
      <x:c r="A271" s="25" t="str">
        <x:v>EEZ_917</x:v>
      </x:c>
      <x:c r="B271" s="25" t="str">
        <x:v>Yemen (Arabian Sea)</x:v>
      </x:c>
      <x:c r="C271" s="25" t="str">
        <x:v>LME_032</x:v>
      </x:c>
      <x:c r="D271" s="25" t="str">
        <x:v>Arabian Sea</x:v>
      </x:c>
      <x:c r="E271" s="32" t="n">
        <x:v>178726.29094026066</x:v>
      </x:c>
      <x:c r="F271" s="32" t="n">
        <x:v>3931902.1047515674</x:v>
      </x:c>
      <x:c r="G271" s="32" t="n">
        <x:v>177721.5319417958</x:v>
      </x:c>
      <x:c r="H271" s="34" t="n">
        <x:f>G271/E271</x:f>
        <x:v>0.9943782249764211</x:v>
      </x:c>
      <x:c r="I271" s="34" t="n">
        <x:f>G271/F271</x:f>
        <x:v>0.045199887282805315</x:v>
      </x:c>
      <x:c r="J271" s="33" t="n">
        <x:f>E271/F271</x:f>
        <x:v>0.045455427469640236</x:v>
      </x:c>
      <x:c r="K271" s="25" t="b">
        <x:f>I271&gt;='Selection Rules'!$B$5</x:f>
        <x:v>0</x:v>
      </x:c>
      <x:c r="L271" s="25" t="n">
        <x:f>IF(AND(K271,J271&gt;='Selection Rules'!$B$6),1,0)</x:f>
        <x:v>0</x:v>
      </x:c>
      <x:c r="M271" s="25" t="n">
        <x:f>IF(AND(K271,J271&gt;='Selection Rules'!$B$7,J271&lt;'Selection Rules'!$B$6),1,0)</x:f>
        <x:v>0</x:v>
      </x:c>
    </x:row>
    <x:row r="272" ht="18" customHeight="1">
      <x:c r="A272" s="25" t="str">
        <x:v>EEZ_917</x:v>
      </x:c>
      <x:c r="B272" s="25" t="str">
        <x:v>Yemen (Arabian Sea)</x:v>
      </x:c>
      <x:c r="C272" s="25" t="str">
        <x:v>LME_033</x:v>
      </x:c>
      <x:c r="D272" s="25" t="str">
        <x:v>Red Sea</x:v>
      </x:c>
      <x:c r="E272" s="32" t="n">
        <x:v>178726.29094026066</x:v>
      </x:c>
      <x:c r="F272" s="32" t="n">
        <x:v>460970.08083065716</x:v>
      </x:c>
      <x:c r="G272" s="32" t="n">
        <x:v>144.1338020367384</x:v>
      </x:c>
      <x:c r="H272" s="34" t="n">
        <x:f>G272/E272</x:f>
        <x:v>0.0008064499144388061</x:v>
      </x:c>
      <x:c r="I272" s="34" t="n">
        <x:f>G272/F272</x:f>
        <x:v>0.00031267496098014147</x:v>
      </x:c>
      <x:c r="J272" s="33" t="n">
        <x:f>E272/F272</x:f>
        <x:v>0.38771776818616976</x:v>
      </x:c>
      <x:c r="K272" s="25" t="b">
        <x:f>I272&gt;='Selection Rules'!$B$5</x:f>
        <x:v>0</x:v>
      </x:c>
      <x:c r="L272" s="25" t="n">
        <x:f>IF(AND(K272,J272&gt;='Selection Rules'!$B$6),1,0)</x:f>
        <x:v>0</x:v>
      </x:c>
      <x:c r="M272" s="25" t="n">
        <x:f>IF(AND(K272,J272&gt;='Selection Rules'!$B$7,J272&lt;'Selection Rules'!$B$6),1,0)</x:f>
        <x:v>0</x:v>
      </x:c>
    </x:row>
    <x:row r="273" ht="18" customHeight="1">
      <x:c r="A273" s="25" t="str">
        <x:v>EEZ_918</x:v>
      </x:c>
      <x:c r="B273" s="25" t="str">
        <x:v>France (Mediterranean)</x:v>
      </x:c>
      <x:c r="C273" s="25" t="str">
        <x:v>LME_026</x:v>
      </x:c>
      <x:c r="D273" s="25" t="str">
        <x:v>Mediterranean Sea</x:v>
      </x:c>
      <x:c r="E273" s="32" t="n">
        <x:v>64062.05699945809</x:v>
      </x:c>
      <x:c r="F273" s="32" t="n">
        <x:v>2527801.206996367</x:v>
      </x:c>
      <x:c r="G273" s="32" t="n">
        <x:v>63877.605722337954</x:v>
      </x:c>
      <x:c r="H273" s="34" t="n">
        <x:f>G273/E273</x:f>
        <x:v>0.9971207406418171</x:v>
      </x:c>
      <x:c r="I273" s="34" t="n">
        <x:f>G273/F273</x:f>
        <x:v>0.025270027384091585</x:v>
      </x:c>
      <x:c r="J273" s="33" t="n">
        <x:f>E273/F273</x:f>
        <x:v>0.025342996443766697</x:v>
      </x:c>
      <x:c r="K273" s="25" t="b">
        <x:f>I273&gt;='Selection Rules'!$B$5</x:f>
        <x:v>0</x:v>
      </x:c>
      <x:c r="L273" s="25" t="n">
        <x:f>IF(AND(K273,J273&gt;='Selection Rules'!$B$6),1,0)</x:f>
        <x:v>0</x:v>
      </x:c>
      <x:c r="M273" s="25" t="n">
        <x:f>IF(AND(K273,J273&gt;='Selection Rules'!$B$7,J273&lt;'Selection Rules'!$B$6),1,0)</x:f>
        <x:v>0</x:v>
      </x:c>
    </x:row>
    <x:row r="274" ht="18" customHeight="1">
      <x:c r="A274" s="25" t="str">
        <x:v>EEZ_919</x:v>
      </x:c>
      <x:c r="B274" s="25" t="str">
        <x:v>France (Atlantic Coast)</x:v>
      </x:c>
      <x:c r="C274" s="25" t="str">
        <x:v>LME_022</x:v>
      </x:c>
      <x:c r="D274" s="25" t="str">
        <x:v>North Sea</x:v>
      </x:c>
      <x:c r="E274" s="32" t="n">
        <x:v>258212.79481860966</x:v>
      </x:c>
      <x:c r="F274" s="32" t="n">
        <x:v>696532.8905595425</x:v>
      </x:c>
      <x:c r="G274" s="32" t="n">
        <x:v>1809.2234276575307</x:v>
      </x:c>
      <x:c r="H274" s="34" t="n">
        <x:f>G274/E274</x:f>
        <x:v>0.007006714864491828</x:v>
      </x:c>
      <x:c r="I274" s="34" t="n">
        <x:f>G274/F274</x:f>
        <x:v>0.002597470201592542</x:v>
      </x:c>
      <x:c r="J274" s="33" t="n">
        <x:f>E274/F274</x:f>
        <x:v>0.3707115605282915</x:v>
      </x:c>
      <x:c r="K274" s="25" t="b">
        <x:f>I274&gt;='Selection Rules'!$B$5</x:f>
        <x:v>0</x:v>
      </x:c>
      <x:c r="L274" s="25" t="n">
        <x:f>IF(AND(K274,J274&gt;='Selection Rules'!$B$6),1,0)</x:f>
        <x:v>0</x:v>
      </x:c>
      <x:c r="M274" s="25" t="n">
        <x:f>IF(AND(K274,J274&gt;='Selection Rules'!$B$7,J274&lt;'Selection Rules'!$B$6),1,0)</x:f>
        <x:v>0</x:v>
      </x:c>
    </x:row>
    <x:row r="275" ht="18" customHeight="1">
      <x:c r="A275" s="25" t="str">
        <x:v>EEZ_919</x:v>
      </x:c>
      <x:c r="B275" s="25" t="str">
        <x:v>France (Atlantic Coast)</x:v>
      </x:c>
      <x:c r="C275" s="25" t="str">
        <x:v>LME_024</x:v>
      </x:c>
      <x:c r="D275" s="25" t="str">
        <x:v>Celtic-Biscay Shelf</x:v>
      </x:c>
      <x:c r="E275" s="32" t="n">
        <x:v>258212.79481860966</x:v>
      </x:c>
      <x:c r="F275" s="32" t="n">
        <x:v>762660.9802682624</x:v>
      </x:c>
      <x:c r="G275" s="32" t="n">
        <x:v>191713.37750887693</x:v>
      </x:c>
      <x:c r="H275" s="34" t="n">
        <x:f>G275/E275</x:f>
        <x:v>0.7424627336672163</x:v>
      </x:c>
      <x:c r="I275" s="34" t="n">
        <x:f>G275/F275</x:f>
        <x:v>0.25137430977712094</x:v>
      </x:c>
      <x:c r="J275" s="33" t="n">
        <x:f>E275/F275</x:f>
        <x:v>0.33856825181718947</x:v>
      </x:c>
      <x:c r="K275" s="25" t="b">
        <x:f>I275&gt;='Selection Rules'!$B$5</x:f>
        <x:v>0</x:v>
      </x:c>
      <x:c r="L275" s="25" t="n">
        <x:f>IF(AND(K275,J275&gt;='Selection Rules'!$B$6),1,0)</x:f>
        <x:v>0</x:v>
      </x:c>
      <x:c r="M275" s="25" t="n">
        <x:f>IF(AND(K275,J275&gt;='Selection Rules'!$B$7,J275&lt;'Selection Rules'!$B$6),1,0)</x:f>
        <x:v>0</x:v>
      </x:c>
    </x:row>
    <x:row r="276" ht="18" customHeight="1">
      <x:c r="A276" s="25" t="str">
        <x:v>EEZ_919</x:v>
      </x:c>
      <x:c r="B276" s="25" t="str">
        <x:v>France (Atlantic Coast)</x:v>
      </x:c>
      <x:c r="C276" s="25" t="str">
        <x:v>LME_025</x:v>
      </x:c>
      <x:c r="D276" s="25" t="str">
        <x:v>Iberian Coastal</x:v>
      </x:c>
      <x:c r="E276" s="32" t="n">
        <x:v>258212.79481860966</x:v>
      </x:c>
      <x:c r="F276" s="32" t="n">
        <x:v>303943.39540209086</x:v>
      </x:c>
      <x:c r="G276" s="32" t="n">
        <x:v>2574.104740836622</x:v>
      </x:c>
      <x:c r="H276" s="34" t="n">
        <x:f>G276/E276</x:f>
        <x:v>0.00996892792491127</x:v>
      </x:c>
      <x:c r="I276" s="34" t="n">
        <x:f>G276/F276</x:f>
        <x:v>0.008469026732531247</x:v>
      </x:c>
      <x:c r="J276" s="33" t="n">
        <x:f>E276/F276</x:f>
        <x:v>0.8495423777082455</x:v>
      </x:c>
      <x:c r="K276" s="25" t="b">
        <x:f>I276&gt;='Selection Rules'!$B$5</x:f>
        <x:v>0</x:v>
      </x:c>
      <x:c r="L276" s="25" t="n">
        <x:f>IF(AND(K276,J276&gt;='Selection Rules'!$B$6),1,0)</x:f>
        <x:v>0</x:v>
      </x:c>
      <x:c r="M276" s="25" t="n">
        <x:f>IF(AND(K276,J276&gt;='Selection Rules'!$B$7,J276&lt;'Selection Rules'!$B$6),1,0)</x:f>
        <x:v>0</x:v>
      </x:c>
    </x:row>
    <x:row r="277" ht="18" customHeight="1">
      <x:c r="A277" s="25" t="str">
        <x:v>EEZ_920</x:v>
      </x:c>
      <x:c r="B277" s="25" t="str">
        <x:v>Honduras (Pacific)</x:v>
      </x:c>
      <x:c r="C277" s="25" t="str">
        <x:v>LME_011</x:v>
      </x:c>
      <x:c r="D277" s="25" t="str">
        <x:v>Pacific Central-American Coastal</x:v>
      </x:c>
      <x:c r="E277" s="32" t="n">
        <x:v>839.7593797322228</x:v>
      </x:c>
      <x:c r="F277" s="32" t="n">
        <x:v>1981662.465291764</x:v>
      </x:c>
      <x:c r="G277" s="32" t="n">
        <x:v>728.4991117512957</x:v>
      </x:c>
      <x:c r="H277" s="34" t="n">
        <x:f>G277/E277</x:f>
        <x:v>0.86750934771767</x:v>
      </x:c>
      <x:c r="I277" s="34" t="n">
        <x:f>G277/F277</x:f>
        <x:v>0.000367620179778718</x:v>
      </x:c>
      <x:c r="J277" s="33" t="n">
        <x:f>E277/F277</x:f>
        <x:v>0.0004237650934204799</x:v>
      </x:c>
      <x:c r="K277" s="25" t="b">
        <x:f>I277&gt;='Selection Rules'!$B$5</x:f>
        <x:v>0</x:v>
      </x:c>
      <x:c r="L277" s="25" t="n">
        <x:f>IF(AND(K277,J277&gt;='Selection Rules'!$B$6),1,0)</x:f>
        <x:v>0</x:v>
      </x:c>
      <x:c r="M277" s="25" t="n">
        <x:f>IF(AND(K277,J277&gt;='Selection Rules'!$B$7,J277&lt;'Selection Rules'!$B$6),1,0)</x:f>
        <x:v>0</x:v>
      </x:c>
    </x:row>
    <x:row r="278" ht="18" customHeight="1">
      <x:c r="A278" s="25" t="str">
        <x:v>EEZ_921</x:v>
      </x:c>
      <x:c r="B278" s="25" t="str">
        <x:v>Honduras (Caribbean)</x:v>
      </x:c>
      <x:c r="C278" s="25" t="str">
        <x:v>LME_012</x:v>
      </x:c>
      <x:c r="D278" s="25" t="str">
        <x:v>Caribbean Sea</x:v>
      </x:c>
      <x:c r="E278" s="32" t="n">
        <x:v>209441.63839622078</x:v>
      </x:c>
      <x:c r="F278" s="32" t="n">
        <x:v>3262576.84767364</x:v>
      </x:c>
      <x:c r="G278" s="32" t="n">
        <x:v>208472.41408352728</x:v>
      </x:c>
      <x:c r="H278" s="34" t="n">
        <x:f>G278/E278</x:f>
        <x:v>0.9953723418126632</x:v>
      </x:c>
      <x:c r="I278" s="34" t="n">
        <x:f>G278/F278</x:f>
        <x:v>0.06389808541434885</x:v>
      </x:c>
      <x:c r="J278" s="33" t="n">
        <x:f>E278/F278</x:f>
        <x:v>0.06419515866593666</x:v>
      </x:c>
      <x:c r="K278" s="25" t="b">
        <x:f>I278&gt;='Selection Rules'!$B$5</x:f>
        <x:v>0</x:v>
      </x:c>
      <x:c r="L278" s="25" t="n">
        <x:f>IF(AND(K278,J278&gt;='Selection Rules'!$B$6),1,0)</x:f>
        <x:v>0</x:v>
      </x:c>
      <x:c r="M278" s="25" t="n">
        <x:f>IF(AND(K278,J278&gt;='Selection Rules'!$B$7,J278&lt;'Selection Rules'!$B$6),1,0)</x:f>
        <x:v>0</x:v>
      </x:c>
    </x:row>
    <x:row r="279" ht="18" customHeight="1">
      <x:c r="A279" s="25" t="str">
        <x:v>EEZ_922</x:v>
      </x:c>
      <x:c r="B279" s="25" t="str">
        <x:v>Iran (Persian Gulf)</x:v>
      </x:c>
      <x:c r="C279" s="25" t="str">
        <x:v>LME_032</x:v>
      </x:c>
      <x:c r="D279" s="25" t="str">
        <x:v>Arabian Sea</x:v>
      </x:c>
      <x:c r="E279" s="32" t="n">
        <x:v>99185.07709838034</x:v>
      </x:c>
      <x:c r="F279" s="32" t="n">
        <x:v>3931902.1047515674</x:v>
      </x:c>
      <x:c r="G279" s="32" t="n">
        <x:v>98525.65084164112</x:v>
      </x:c>
      <x:c r="H279" s="34" t="n">
        <x:f>G279/E279</x:f>
        <x:v>0.9933515577541454</x:v>
      </x:c>
      <x:c r="I279" s="34" t="n">
        <x:f>G279/F279</x:f>
        <x:v>0.02505801218259638</x:v>
      </x:c>
      <x:c r="J279" s="33" t="n">
        <x:f>E279/F279</x:f>
        <x:v>0.025225723951397116</x:v>
      </x:c>
      <x:c r="K279" s="25" t="b">
        <x:f>I279&gt;='Selection Rules'!$B$5</x:f>
        <x:v>0</x:v>
      </x:c>
      <x:c r="L279" s="25" t="n">
        <x:f>IF(AND(K279,J279&gt;='Selection Rules'!$B$6),1,0)</x:f>
        <x:v>0</x:v>
      </x:c>
      <x:c r="M279" s="25" t="n">
        <x:f>IF(AND(K279,J279&gt;='Selection Rules'!$B$7,J279&lt;'Selection Rules'!$B$6),1,0)</x:f>
        <x:v>0</x:v>
      </x:c>
    </x:row>
    <x:row r="280" ht="18" customHeight="1">
      <x:c r="A280" s="25" t="str">
        <x:v>EEZ_923</x:v>
      </x:c>
      <x:c r="B280" s="25" t="str">
        <x:v>Iran (Sea of Oman)</x:v>
      </x:c>
      <x:c r="C280" s="25" t="str">
        <x:v>LME_032</x:v>
      </x:c>
      <x:c r="D280" s="25" t="str">
        <x:v>Arabian Sea</x:v>
      </x:c>
      <x:c r="E280" s="32" t="n">
        <x:v>64437.181000905555</x:v>
      </x:c>
      <x:c r="F280" s="32" t="n">
        <x:v>3931902.1047515674</x:v>
      </x:c>
      <x:c r="G280" s="32" t="n">
        <x:v>63988.37924366474</x:v>
      </x:c>
      <x:c r="H280" s="34" t="n">
        <x:f>G280/E280</x:f>
        <x:v>0.9930350497916024</x:v>
      </x:c>
      <x:c r="I280" s="34" t="n">
        <x:f>G280/F280</x:f>
        <x:v>0.016274153714645388</x:v>
      </x:c>
      <x:c r="J280" s="33" t="n">
        <x:f>E280/F280</x:f>
        <x:v>0.016388297389966923</x:v>
      </x:c>
      <x:c r="K280" s="25" t="b">
        <x:f>I280&gt;='Selection Rules'!$B$5</x:f>
        <x:v>0</x:v>
      </x:c>
      <x:c r="L280" s="25" t="n">
        <x:f>IF(AND(K280,J280&gt;='Selection Rules'!$B$6),1,0)</x:f>
        <x:v>0</x:v>
      </x:c>
      <x:c r="M280" s="25" t="n">
        <x:f>IF(AND(K280,J280&gt;='Selection Rules'!$B$7,J280&lt;'Selection Rules'!$B$6),1,0)</x:f>
        <x:v>0</x:v>
      </x:c>
    </x:row>
    <x:row r="281" ht="18" customHeight="1">
      <x:c r="A281" s="25" t="str">
        <x:v>EEZ_924</x:v>
      </x:c>
      <x:c r="B281" s="25" t="str">
        <x:v>Canada (Arctic)</x:v>
      </x:c>
      <x:c r="C281" s="25" t="str">
        <x:v>LME_009</x:v>
      </x:c>
      <x:c r="D281" s="25" t="str">
        <x:v>Newfoundland-Labrador Shelf</x:v>
      </x:c>
      <x:c r="E281" s="32" t="n">
        <x:v>3057562.0950405607</x:v>
      </x:c>
      <x:c r="F281" s="32" t="n">
        <x:v>909411.1731080089</x:v>
      </x:c>
      <x:c r="G281" s="32" t="n">
        <x:v>12.43321236670753</x:v>
      </x:c>
      <x:c r="H281" s="34" t="n">
        <x:f>G281/E281</x:f>
        <x:v>0.000004066380985973923</x:v>
      </x:c>
      <x:c r="I281" s="34" t="n">
        <x:f>G281/F281</x:f>
        <x:v>0.00001367171718840413</x:v>
      </x:c>
      <x:c r="J281" s="33" t="n">
        <x:f>E281/F281</x:f>
        <x:v>3.3621338570000394</x:v>
      </x:c>
      <x:c r="K281" s="25" t="b">
        <x:f>I281&gt;='Selection Rules'!$B$5</x:f>
        <x:v>0</x:v>
      </x:c>
      <x:c r="L281" s="25" t="n">
        <x:f>IF(AND(K281,J281&gt;='Selection Rules'!$B$6),1,0)</x:f>
        <x:v>0</x:v>
      </x:c>
      <x:c r="M281" s="25" t="n">
        <x:f>IF(AND(K281,J281&gt;='Selection Rules'!$B$7,J281&lt;'Selection Rules'!$B$6),1,0)</x:f>
        <x:v>0</x:v>
      </x:c>
    </x:row>
    <x:row r="282" ht="18" customHeight="1">
      <x:c r="A282" s="25" t="str">
        <x:v>EEZ_924</x:v>
      </x:c>
      <x:c r="B282" s="25" t="str">
        <x:v>Canada (Arctic)</x:v>
      </x:c>
      <x:c r="C282" s="25" t="str">
        <x:v>LME_018</x:v>
      </x:c>
      <x:c r="D282" s="25" t="str">
        <x:v>Canadian Eastern Arctic -West Greenland</x:v>
      </x:c>
      <x:c r="E282" s="32" t="n">
        <x:v>3057562.0950405607</x:v>
      </x:c>
      <x:c r="F282" s="32" t="n">
        <x:v>1384957.584081398</x:v>
      </x:c>
      <x:c r="G282" s="32" t="n">
        <x:v>227170.16957425541</x:v>
      </x:c>
      <x:c r="H282" s="34" t="n">
        <x:f>G282/E282</x:f>
        <x:v>0.07429781064552406</x:v>
      </x:c>
      <x:c r="I282" s="34" t="n">
        <x:f>G282/F282</x:f>
        <x:v>0.16402680644182382</x:v>
      </x:c>
      <x:c r="J282" s="33" t="n">
        <x:f>E282/F282</x:f>
        <x:v>2.207693672487849</x:v>
      </x:c>
      <x:c r="K282" s="25" t="b">
        <x:f>I282&gt;='Selection Rules'!$B$5</x:f>
        <x:v>0</x:v>
      </x:c>
      <x:c r="L282" s="25" t="n">
        <x:f>IF(AND(K282,J282&gt;='Selection Rules'!$B$6),1,0)</x:f>
        <x:v>0</x:v>
      </x:c>
      <x:c r="M282" s="25" t="n">
        <x:f>IF(AND(K282,J282&gt;='Selection Rules'!$B$7,J282&lt;'Selection Rules'!$B$6),1,0)</x:f>
        <x:v>0</x:v>
      </x:c>
    </x:row>
    <x:row r="283" ht="18" customHeight="1">
      <x:c r="A283" s="25" t="str">
        <x:v>EEZ_924</x:v>
      </x:c>
      <x:c r="B283" s="25" t="str">
        <x:v>Canada (Arctic)</x:v>
      </x:c>
      <x:c r="C283" s="25" t="str">
        <x:v>LME_055</x:v>
      </x:c>
      <x:c r="D283" s="25" t="str">
        <x:v>Beaufort Sea</x:v>
      </x:c>
      <x:c r="E283" s="32" t="n">
        <x:v>3057562.0950405607</x:v>
      </x:c>
      <x:c r="F283" s="32" t="n">
        <x:v>1093765.6340757054</x:v>
      </x:c>
      <x:c r="G283" s="32" t="n">
        <x:v>735381.1077917168</x:v>
      </x:c>
      <x:c r="H283" s="34" t="n">
        <x:f>G283/E283</x:f>
        <x:v>0.24051223979539865</x:v>
      </x:c>
      <x:c r="I283" s="34" t="n">
        <x:f>G283/F283</x:f>
        <x:v>0.672338830990202</x:v>
      </x:c>
      <x:c r="J283" s="33" t="n">
        <x:f>E283/F283</x:f>
        <x:v>2.795445385906987</x:v>
      </x:c>
      <x:c r="K283" s="25" t="b">
        <x:f>I283&gt;='Selection Rules'!$B$5</x:f>
        <x:v>0</x:v>
      </x:c>
      <x:c r="L283" s="25" t="n">
        <x:f>IF(AND(K283,J283&gt;='Selection Rules'!$B$6),1,0)</x:f>
        <x:v>0</x:v>
      </x:c>
      <x:c r="M283" s="25" t="n">
        <x:f>IF(AND(K283,J283&gt;='Selection Rules'!$B$7,J283&lt;'Selection Rules'!$B$6),1,0)</x:f>
        <x:v>0</x:v>
      </x:c>
    </x:row>
    <x:row r="284" ht="18" customHeight="1">
      <x:c r="A284" s="25" t="str">
        <x:v>EEZ_924</x:v>
      </x:c>
      <x:c r="B284" s="25" t="str">
        <x:v>Canada (Arctic)</x:v>
      </x:c>
      <x:c r="C284" s="25" t="str">
        <x:v>LME_063</x:v>
      </x:c>
      <x:c r="D284" s="25" t="str">
        <x:v>Hudson Bay Complex</x:v>
      </x:c>
      <x:c r="E284" s="32" t="n">
        <x:v>3057562.0950405607</x:v>
      </x:c>
      <x:c r="F284" s="32" t="n">
        <x:v>1251978.6371497132</x:v>
      </x:c>
      <x:c r="G284" s="32" t="n">
        <x:v>1234623.4297916023</x:v>
      </x:c>
      <x:c r="H284" s="34" t="n">
        <x:f>G284/E284</x:f>
        <x:v>0.40379341168383504</x:v>
      </x:c>
      <x:c r="I284" s="34" t="n">
        <x:f>G284/F284</x:f>
        <x:v>0.9861377767614132</x:v>
      </x:c>
      <x:c r="J284" s="33" t="n">
        <x:f>E284/F284</x:f>
        <x:v>2.442183919369012</x:v>
      </x:c>
      <x:c r="K284" s="25" t="b">
        <x:f>I284&gt;='Selection Rules'!$B$5</x:f>
        <x:v>1</x:v>
      </x:c>
      <x:c r="L284" s="25" t="n">
        <x:f>IF(AND(K284,J284&gt;='Selection Rules'!$B$6),1,0)</x:f>
        <x:v>1</x:v>
      </x:c>
      <x:c r="M284" s="25" t="n">
        <x:f>IF(AND(K284,J284&gt;='Selection Rules'!$B$7,J284&lt;'Selection Rules'!$B$6),1,0)</x:f>
        <x:v>0</x:v>
      </x:c>
    </x:row>
    <x:row r="285" ht="18" customHeight="1">
      <x:c r="A285" s="25" t="str">
        <x:v>EEZ_924</x:v>
      </x:c>
      <x:c r="B285" s="25" t="str">
        <x:v>Canada (Arctic)</x:v>
      </x:c>
      <x:c r="C285" s="25" t="str">
        <x:v>LME_064</x:v>
      </x:c>
      <x:c r="D285" s="25" t="str">
        <x:v>Central Arctic Ocean</x:v>
      </x:c>
      <x:c r="E285" s="32" t="n">
        <x:v>3057562.0950405607</x:v>
      </x:c>
      <x:c r="F285" s="32" t="n">
        <x:v>3337137.3298031692</x:v>
      </x:c>
      <x:c r="G285" s="32" t="n">
        <x:v>375693.8582306798</x:v>
      </x:c>
      <x:c r="H285" s="34" t="n">
        <x:f>G285/E285</x:f>
        <x:v>0.12287366423074916</x:v>
      </x:c>
      <x:c r="I285" s="34" t="n">
        <x:f>G285/F285</x:f>
        <x:v>0.11257968165572586</x:v>
      </x:c>
      <x:c r="J285" s="33" t="n">
        <x:f>E285/F285</x:f>
        <x:v>0.9162230357540909</x:v>
      </x:c>
      <x:c r="K285" s="25" t="b">
        <x:f>I285&gt;='Selection Rules'!$B$5</x:f>
        <x:v>0</x:v>
      </x:c>
      <x:c r="L285" s="25" t="n">
        <x:f>IF(AND(K285,J285&gt;='Selection Rules'!$B$6),1,0)</x:f>
        <x:v>0</x:v>
      </x:c>
      <x:c r="M285" s="25" t="n">
        <x:f>IF(AND(K285,J285&gt;='Selection Rules'!$B$7,J285&lt;'Selection Rules'!$B$6),1,0)</x:f>
        <x:v>0</x:v>
      </x:c>
    </x:row>
    <x:row r="286" ht="18" customHeight="1">
      <x:c r="A286" s="25" t="str">
        <x:v>EEZ_924</x:v>
      </x:c>
      <x:c r="B286" s="25" t="str">
        <x:v>Canada (Arctic)</x:v>
      </x:c>
      <x:c r="C286" s="25" t="str">
        <x:v>LME_066</x:v>
      </x:c>
      <x:c r="D286" s="25" t="str">
        <x:v>Canadian High Arctic - North Greenland</x:v>
      </x:c>
      <x:c r="E286" s="32" t="n">
        <x:v>3057562.0950405607</x:v>
      </x:c>
      <x:c r="F286" s="32" t="n">
        <x:v>599987.2092506643</x:v>
      </x:c>
      <x:c r="G286" s="32" t="n">
        <x:v>457363.41777759854</x:v>
      </x:c>
      <x:c r="H286" s="34" t="n">
        <x:f>G286/E286</x:f>
        <x:v>0.14958434319926095</x:v>
      </x:c>
      <x:c r="I286" s="34" t="n">
        <x:f>G286/F286</x:f>
        <x:v>0.762288613366956</x:v>
      </x:c>
      <x:c r="J286" s="33" t="n">
        <x:f>E286/F286</x:f>
        <x:v>5.09604546213445</x:v>
      </x:c>
      <x:c r="K286" s="25" t="b">
        <x:f>I286&gt;='Selection Rules'!$B$5</x:f>
        <x:v>0</x:v>
      </x:c>
      <x:c r="L286" s="25" t="n">
        <x:f>IF(AND(K286,J286&gt;='Selection Rules'!$B$6),1,0)</x:f>
        <x:v>0</x:v>
      </x:c>
      <x:c r="M286" s="25" t="n">
        <x:f>IF(AND(K286,J286&gt;='Selection Rules'!$B$7,J286&lt;'Selection Rules'!$B$6),1,0)</x:f>
        <x:v>0</x:v>
      </x:c>
    </x:row>
    <x:row r="287" ht="18" customHeight="1">
      <x:c r="A287" s="25" t="str">
        <x:v>EEZ_925</x:v>
      </x:c>
      <x:c r="B287" s="25" t="str">
        <x:v>Canada (Pacific)</x:v>
      </x:c>
      <x:c r="C287" s="25" t="str">
        <x:v>LME_002</x:v>
      </x:c>
      <x:c r="D287" s="25" t="str">
        <x:v>Gulf of Alaska</x:v>
      </x:c>
      <x:c r="E287" s="32" t="n">
        <x:v>453251.06745459774</x:v>
      </x:c>
      <x:c r="F287" s="32" t="n">
        <x:v>1483052.121169453</x:v>
      </x:c>
      <x:c r="G287" s="32" t="n">
        <x:v>449023.36395849125</x:v>
      </x:c>
      <x:c r="H287" s="34" t="n">
        <x:f>G287/E287</x:f>
        <x:v>0.9906724908121038</x:v>
      </x:c>
      <x:c r="I287" s="34" t="n">
        <x:f>G287/F287</x:f>
        <x:v>0.3027697796652057</x:v>
      </x:c>
      <x:c r="J287" s="33" t="n">
        <x:f>E287/F287</x:f>
        <x:v>0.3056204572885739</x:v>
      </x:c>
      <x:c r="K287" s="25" t="b">
        <x:f>I287&gt;='Selection Rules'!$B$5</x:f>
        <x:v>0</x:v>
      </x:c>
      <x:c r="L287" s="25" t="n">
        <x:f>IF(AND(K287,J287&gt;='Selection Rules'!$B$6),1,0)</x:f>
        <x:v>0</x:v>
      </x:c>
      <x:c r="M287" s="25" t="n">
        <x:f>IF(AND(K287,J287&gt;='Selection Rules'!$B$7,J287&lt;'Selection Rules'!$B$6),1,0)</x:f>
        <x:v>0</x:v>
      </x:c>
    </x:row>
    <x:row r="288" ht="18" customHeight="1">
      <x:c r="A288" s="25" t="str">
        <x:v>EEZ_926</x:v>
      </x:c>
      <x:c r="B288" s="25" t="str">
        <x:v>Canada (East Coast)</x:v>
      </x:c>
      <x:c r="C288" s="25" t="str">
        <x:v>LME_007</x:v>
      </x:c>
      <x:c r="D288" s="25" t="str">
        <x:v>Northeast U.S. Continental Shelf</x:v>
      </x:c>
      <x:c r="E288" s="32" t="n">
        <x:v>2279390.657784744</x:v>
      </x:c>
      <x:c r="F288" s="32" t="n">
        <x:v>321935.25791646435</x:v>
      </x:c>
      <x:c r="G288" s="32" t="n">
        <x:v>53735.180054807104</x:v>
      </x:c>
      <x:c r="H288" s="34" t="n">
        <x:f>G288/E288</x:f>
        <x:v>0.023574361802039825</x:v>
      </x:c>
      <x:c r="I288" s="34" t="n">
        <x:f>G288/F288</x:f>
        <x:v>0.16691300108778484</x:v>
      </x:c>
      <x:c r="J288" s="33" t="n">
        <x:f>E288/F288</x:f>
        <x:v>7.080276551679219</x:v>
      </x:c>
      <x:c r="K288" s="25" t="b">
        <x:f>I288&gt;='Selection Rules'!$B$5</x:f>
        <x:v>0</x:v>
      </x:c>
      <x:c r="L288" s="25" t="n">
        <x:f>IF(AND(K288,J288&gt;='Selection Rules'!$B$6),1,0)</x:f>
        <x:v>0</x:v>
      </x:c>
      <x:c r="M288" s="25" t="n">
        <x:f>IF(AND(K288,J288&gt;='Selection Rules'!$B$7,J288&lt;'Selection Rules'!$B$6),1,0)</x:f>
        <x:v>0</x:v>
      </x:c>
    </x:row>
    <x:row r="289" ht="18" customHeight="1">
      <x:c r="A289" s="25" t="str">
        <x:v>EEZ_926</x:v>
      </x:c>
      <x:c r="B289" s="25" t="str">
        <x:v>Canada (East Coast)</x:v>
      </x:c>
      <x:c r="C289" s="25" t="str">
        <x:v>LME_008</x:v>
      </x:c>
      <x:c r="D289" s="25" t="str">
        <x:v>Scotian Shelf</x:v>
      </x:c>
      <x:c r="E289" s="32" t="n">
        <x:v>2279390.657784744</x:v>
      </x:c>
      <x:c r="F289" s="32" t="n">
        <x:v>284630.68453900755</x:v>
      </x:c>
      <x:c r="G289" s="32" t="n">
        <x:v>281429.94308870623</x:v>
      </x:c>
      <x:c r="H289" s="34" t="n">
        <x:f>G289/E289</x:f>
        <x:v>0.12346718283131758</x:v>
      </x:c>
      <x:c r="I289" s="34" t="n">
        <x:f>G289/F289</x:f>
        <x:v>0.9887547561659232</x:v>
      </x:c>
      <x:c r="J289" s="33" t="n">
        <x:f>E289/F289</x:f>
        <x:v>8.008239383875573</x:v>
      </x:c>
      <x:c r="K289" s="25" t="b">
        <x:f>I289&gt;='Selection Rules'!$B$5</x:f>
        <x:v>1</x:v>
      </x:c>
      <x:c r="L289" s="25" t="n">
        <x:f>IF(AND(K289,J289&gt;='Selection Rules'!$B$6),1,0)</x:f>
        <x:v>1</x:v>
      </x:c>
      <x:c r="M289" s="25" t="n">
        <x:f>IF(AND(K289,J289&gt;='Selection Rules'!$B$7,J289&lt;'Selection Rules'!$B$6),1,0)</x:f>
        <x:v>0</x:v>
      </x:c>
    </x:row>
    <x:row r="290" ht="18" customHeight="1">
      <x:c r="A290" s="25" t="str">
        <x:v>EEZ_926</x:v>
      </x:c>
      <x:c r="B290" s="25" t="str">
        <x:v>Canada (East Coast)</x:v>
      </x:c>
      <x:c r="C290" s="25" t="str">
        <x:v>LME_009</x:v>
      </x:c>
      <x:c r="D290" s="25" t="str">
        <x:v>Newfoundland-Labrador Shelf</x:v>
      </x:c>
      <x:c r="E290" s="32" t="n">
        <x:v>2279390.657784744</x:v>
      </x:c>
      <x:c r="F290" s="32" t="n">
        <x:v>909411.1731080089</x:v>
      </x:c>
      <x:c r="G290" s="32" t="n">
        <x:v>789375.9072883951</x:v>
      </x:c>
      <x:c r="H290" s="34" t="n">
        <x:f>G290/E290</x:f>
        <x:v>0.34631005641462115</x:v>
      </x:c>
      <x:c r="I290" s="34" t="n">
        <x:f>G290/F290</x:f>
        <x:v>0.8680077072185285</x:v>
      </x:c>
      <x:c r="J290" s="33" t="n">
        <x:f>E290/F290</x:f>
        <x:v>2.506446726396252</x:v>
      </x:c>
      <x:c r="K290" s="25" t="b">
        <x:f>I290&gt;='Selection Rules'!$B$5</x:f>
        <x:v>0</x:v>
      </x:c>
      <x:c r="L290" s="25" t="n">
        <x:f>IF(AND(K290,J290&gt;='Selection Rules'!$B$6),1,0)</x:f>
        <x:v>0</x:v>
      </x:c>
      <x:c r="M290" s="25" t="n">
        <x:f>IF(AND(K290,J290&gt;='Selection Rules'!$B$7,J290&lt;'Selection Rules'!$B$6),1,0)</x:f>
        <x:v>0</x:v>
      </x:c>
    </x:row>
    <x:row r="291" ht="18" customHeight="1">
      <x:c r="A291" s="25" t="str">
        <x:v>EEZ_926</x:v>
      </x:c>
      <x:c r="B291" s="25" t="str">
        <x:v>Canada (East Coast)</x:v>
      </x:c>
      <x:c r="C291" s="25" t="str">
        <x:v>LME_018</x:v>
      </x:c>
      <x:c r="D291" s="25" t="str">
        <x:v>Canadian Eastern Arctic -West Greenland</x:v>
      </x:c>
      <x:c r="E291" s="32" t="n">
        <x:v>2279390.657784744</x:v>
      </x:c>
      <x:c r="F291" s="32" t="n">
        <x:v>1384957.584081398</x:v>
      </x:c>
      <x:c r="G291" s="32" t="n">
        <x:v>559703.4301801181</x:v>
      </x:c>
      <x:c r="H291" s="34" t="n">
        <x:f>G291/E291</x:f>
        <x:v>0.24554958504746757</x:v>
      </x:c>
      <x:c r="I291" s="34" t="n">
        <x:f>G291/F291</x:f>
        <x:v>0.4041303767085062</x:v>
      </x:c>
      <x:c r="J291" s="33" t="n">
        <x:f>E291/F291</x:f>
        <x:v>1.64581983158466</x:v>
      </x:c>
      <x:c r="K291" s="25" t="b">
        <x:f>I291&gt;='Selection Rules'!$B$5</x:f>
        <x:v>0</x:v>
      </x:c>
      <x:c r="L291" s="25" t="n">
        <x:f>IF(AND(K291,J291&gt;='Selection Rules'!$B$6),1,0)</x:f>
        <x:v>0</x:v>
      </x:c>
      <x:c r="M291" s="25" t="n">
        <x:f>IF(AND(K291,J291&gt;='Selection Rules'!$B$7,J291&lt;'Selection Rules'!$B$6),1,0)</x:f>
        <x:v>0</x:v>
      </x:c>
    </x:row>
    <x:row r="292" ht="18" customHeight="1">
      <x:c r="A292" s="25" t="str">
        <x:v>EEZ_926</x:v>
      </x:c>
      <x:c r="B292" s="25" t="str">
        <x:v>Canada (East Coast)</x:v>
      </x:c>
      <x:c r="C292" s="25" t="str">
        <x:v>LME_063</x:v>
      </x:c>
      <x:c r="D292" s="25" t="str">
        <x:v>Hudson Bay Complex</x:v>
      </x:c>
      <x:c r="E292" s="32" t="n">
        <x:v>2279390.657784744</x:v>
      </x:c>
      <x:c r="F292" s="32" t="n">
        <x:v>1251978.6371497132</x:v>
      </x:c>
      <x:c r="G292" s="32" t="n">
        <x:v>2126.9507547409594</x:v>
      </x:c>
      <x:c r="H292" s="34" t="n">
        <x:f>G292/E292</x:f>
        <x:v>0.000933122520037028</x:v>
      </x:c>
      <x:c r="I292" s="34" t="n">
        <x:f>G292/F292</x:f>
        <x:v>0.0016988714436719384</x:v>
      </x:c>
      <x:c r="J292" s="33" t="n">
        <x:f>E292/F292</x:f>
        <x:v>1.8206306323038095</x:v>
      </x:c>
      <x:c r="K292" s="25" t="b">
        <x:f>I292&gt;='Selection Rules'!$B$5</x:f>
        <x:v>0</x:v>
      </x:c>
      <x:c r="L292" s="25" t="n">
        <x:f>IF(AND(K292,J292&gt;='Selection Rules'!$B$6),1,0)</x:f>
        <x:v>0</x:v>
      </x:c>
      <x:c r="M292" s="25" t="n">
        <x:f>IF(AND(K292,J292&gt;='Selection Rules'!$B$7,J292&lt;'Selection Rules'!$B$6),1,0)</x:f>
        <x:v>0</x:v>
      </x:c>
    </x:row>
    <x:row r="293" ht="18" customHeight="1">
      <x:c r="A293" s="25" t="str">
        <x:v>EEZ_926</x:v>
      </x:c>
      <x:c r="B293" s="25" t="str">
        <x:v>Canada (East Coast)</x:v>
      </x:c>
      <x:c r="C293" s="25" t="str">
        <x:v>LME_066</x:v>
      </x:c>
      <x:c r="D293" s="25" t="str">
        <x:v>Canadian High Arctic - North Greenland</x:v>
      </x:c>
      <x:c r="E293" s="32" t="n">
        <x:v>2279390.657784744</x:v>
      </x:c>
      <x:c r="F293" s="32" t="n">
        <x:v>599987.2092506643</x:v>
      </x:c>
      <x:c r="G293" s="32" t="n">
        <x:v>489.7808488706127</x:v>
      </x:c>
      <x:c r="H293" s="34" t="n">
        <x:f>G293/E293</x:f>
        <x:v>0.00021487358790292345</x:v>
      </x:c>
      <x:c r="I293" s="34" t="n">
        <x:f>G293/F293</x:f>
        <x:v>0.0008163188169999649</x:v>
      </x:c>
      <x:c r="J293" s="33" t="n">
        <x:f>E293/F293</x:f>
        <x:v>3.7990654177970216</x:v>
      </x:c>
      <x:c r="K293" s="25" t="b">
        <x:f>I293&gt;='Selection Rules'!$B$5</x:f>
        <x:v>0</x:v>
      </x:c>
      <x:c r="L293" s="25" t="n">
        <x:f>IF(AND(K293,J293&gt;='Selection Rules'!$B$6),1,0)</x:f>
        <x:v>0</x:v>
      </x:c>
      <x:c r="M293" s="25" t="n">
        <x:f>IF(AND(K293,J293&gt;='Selection Rules'!$B$7,J293&lt;'Selection Rules'!$B$6),1,0)</x:f>
        <x:v>0</x:v>
      </x:c>
    </x:row>
    <x:row r="294" ht="18" customHeight="1">
      <x:c r="A294" s="25" t="str">
        <x:v>EEZ_927</x:v>
      </x:c>
      <x:c r="B294" s="25" t="str">
        <x:v>Colombia (Caribbean)</x:v>
      </x:c>
      <x:c r="C294" s="25" t="str">
        <x:v>LME_012</x:v>
      </x:c>
      <x:c r="D294" s="25" t="str">
        <x:v>Caribbean Sea</x:v>
      </x:c>
      <x:c r="E294" s="32" t="n">
        <x:v>422709.8048492865</x:v>
      </x:c>
      <x:c r="F294" s="32" t="n">
        <x:v>3262576.84767364</x:v>
      </x:c>
      <x:c r="G294" s="32" t="n">
        <x:v>421375.4295384533</x:v>
      </x:c>
      <x:c r="H294" s="34" t="n">
        <x:f>G294/E294</x:f>
        <x:v>0.9968432828017582</x:v>
      </x:c>
      <x:c r="I294" s="34" t="n">
        <x:f>G294/F294</x:f>
        <x:v>0.12915417757559103</x:v>
      </x:c>
      <x:c r="J294" s="33" t="n">
        <x:f>E294/F294</x:f>
        <x:v>0.12956317186848704</x:v>
      </x:c>
      <x:c r="K294" s="25" t="b">
        <x:f>I294&gt;='Selection Rules'!$B$5</x:f>
        <x:v>0</x:v>
      </x:c>
      <x:c r="L294" s="25" t="n">
        <x:f>IF(AND(K294,J294&gt;='Selection Rules'!$B$6),1,0)</x:f>
        <x:v>0</x:v>
      </x:c>
      <x:c r="M294" s="25" t="n">
        <x:f>IF(AND(K294,J294&gt;='Selection Rules'!$B$7,J294&lt;'Selection Rules'!$B$6),1,0)</x:f>
        <x:v>0</x:v>
      </x:c>
    </x:row>
    <x:row r="295" ht="18" customHeight="1">
      <x:c r="A295" s="25" t="str">
        <x:v>EEZ_928</x:v>
      </x:c>
      <x:c r="B295" s="25" t="str">
        <x:v>Colombia (Pacific)</x:v>
      </x:c>
      <x:c r="C295" s="25" t="str">
        <x:v>LME_011</x:v>
      </x:c>
      <x:c r="D295" s="25" t="str">
        <x:v>Pacific Central-American Coastal</x:v>
      </x:c>
      <x:c r="E295" s="32" t="n">
        <x:v>326633.66322499764</x:v>
      </x:c>
      <x:c r="F295" s="32" t="n">
        <x:v>1981662.465291764</x:v>
      </x:c>
      <x:c r="G295" s="32" t="n">
        <x:v>280087.6728939199</x:v>
      </x:c>
      <x:c r="H295" s="34" t="n">
        <x:f>G295/E295</x:f>
        <x:v>0.8574978773727463</x:v>
      </x:c>
      <x:c r="I295" s="34" t="n">
        <x:f>G295/F295</x:f>
        <x:v>0.14133974771161753</x:v>
      </x:c>
      <x:c r="J295" s="33" t="n">
        <x:f>E295/F295</x:f>
        <x:v>0.16482810213438984</x:v>
      </x:c>
      <x:c r="K295" s="25" t="b">
        <x:f>I295&gt;='Selection Rules'!$B$5</x:f>
        <x:v>0</x:v>
      </x:c>
      <x:c r="L295" s="25" t="n">
        <x:f>IF(AND(K295,J295&gt;='Selection Rules'!$B$6),1,0)</x:f>
        <x:v>0</x:v>
      </x:c>
      <x:c r="M295" s="25" t="n">
        <x:f>IF(AND(K295,J295&gt;='Selection Rules'!$B$7,J295&lt;'Selection Rules'!$B$6),1,0)</x:f>
        <x:v>0</x:v>
      </x:c>
    </x:row>
    <x:row r="296" ht="18" customHeight="1">
      <x:c r="A296" s="25" t="str">
        <x:v>EEZ_929</x:v>
      </x:c>
      <x:c r="B296" s="25" t="str">
        <x:v>Costa Rica (Caribbean)</x:v>
      </x:c>
      <x:c r="C296" s="25" t="str">
        <x:v>LME_012</x:v>
      </x:c>
      <x:c r="D296" s="25" t="str">
        <x:v>Caribbean Sea</x:v>
      </x:c>
      <x:c r="E296" s="32" t="n">
        <x:v>20435.40239038998</x:v>
      </x:c>
      <x:c r="F296" s="32" t="n">
        <x:v>3262576.84767364</x:v>
      </x:c>
      <x:c r="G296" s="32" t="n">
        <x:v>20196.21806962015</x:v>
      </x:c>
      <x:c r="H296" s="34" t="n">
        <x:f>G296/E296</x:f>
        <x:v>0.9882955903583133</x:v>
      </x:c>
      <x:c r="I296" s="34" t="n">
        <x:f>G296/F296</x:f>
        <x:v>0.006190265858111798</x:v>
      </x:c>
      <x:c r="J296" s="33" t="n">
        <x:f>E296/F296</x:f>
        <x:v>0.006263577333040083</x:v>
      </x:c>
      <x:c r="K296" s="25" t="b">
        <x:f>I296&gt;='Selection Rules'!$B$5</x:f>
        <x:v>0</x:v>
      </x:c>
      <x:c r="L296" s="25" t="n">
        <x:f>IF(AND(K296,J296&gt;='Selection Rules'!$B$6),1,0)</x:f>
        <x:v>0</x:v>
      </x:c>
      <x:c r="M296" s="25" t="n">
        <x:f>IF(AND(K296,J296&gt;='Selection Rules'!$B$7,J296&lt;'Selection Rules'!$B$6),1,0)</x:f>
        <x:v>0</x:v>
      </x:c>
    </x:row>
    <x:row r="297" ht="18" customHeight="1">
      <x:c r="A297" s="25" t="str">
        <x:v>EEZ_930</x:v>
      </x:c>
      <x:c r="B297" s="25" t="str">
        <x:v>Costa Rica (Pacific)</x:v>
      </x:c>
      <x:c r="C297" s="25" t="str">
        <x:v>LME_011</x:v>
      </x:c>
      <x:c r="D297" s="25" t="str">
        <x:v>Pacific Central-American Coastal</x:v>
      </x:c>
      <x:c r="E297" s="32" t="n">
        <x:v>544937.9862180641</x:v>
      </x:c>
      <x:c r="F297" s="32" t="n">
        <x:v>1981662.465291764</x:v>
      </x:c>
      <x:c r="G297" s="32" t="n">
        <x:v>193992.26428120516</x:v>
      </x:c>
      <x:c r="H297" s="34" t="n">
        <x:f>G297/E297</x:f>
        <x:v>0.3559896156763361</x:v>
      </x:c>
      <x:c r="I297" s="34" t="n">
        <x:f>G297/F297</x:f>
        <x:v>0.09789369667081185</x:v>
      </x:c>
      <x:c r="J297" s="33" t="n">
        <x:f>E297/F297</x:f>
        <x:v>0.274990315334974</x:v>
      </x:c>
      <x:c r="K297" s="25" t="b">
        <x:f>I297&gt;='Selection Rules'!$B$5</x:f>
        <x:v>0</x:v>
      </x:c>
      <x:c r="L297" s="25" t="n">
        <x:f>IF(AND(K297,J297&gt;='Selection Rules'!$B$6),1,0)</x:f>
        <x:v>0</x:v>
      </x:c>
      <x:c r="M297" s="25" t="n">
        <x:f>IF(AND(K297,J297&gt;='Selection Rules'!$B$7,J297&lt;'Selection Rules'!$B$6),1,0)</x:f>
        <x:v>0</x:v>
      </x:c>
    </x:row>
    <x:row r="298" ht="18" customHeight="1">
      <x:c r="A298" s="25" t="str">
        <x:v>EEZ_931</x:v>
      </x:c>
      <x:c r="B298" s="25" t="str">
        <x:v>Denmark (Baltic Sea)</x:v>
      </x:c>
      <x:c r="C298" s="25" t="str">
        <x:v>LME_022</x:v>
      </x:c>
      <x:c r="D298" s="25" t="str">
        <x:v>North Sea</x:v>
      </x:c>
      <x:c r="E298" s="32" t="n">
        <x:v>29280.96258056275</x:v>
      </x:c>
      <x:c r="F298" s="32" t="n">
        <x:v>696532.8905595425</x:v>
      </x:c>
      <x:c r="G298" s="32" t="n">
        <x:v>5204.087154942829</x:v>
      </x:c>
      <x:c r="H298" s="34" t="n">
        <x:f>G298/E298</x:f>
        <x:v>0.177729374183805</x:v>
      </x:c>
      <x:c r="I298" s="34" t="n">
        <x:f>G298/F298</x:f>
        <x:v>0.0074714162467794665</x:v>
      </x:c>
      <x:c r="J298" s="33" t="n">
        <x:f>E298/F298</x:f>
        <x:v>0.0420381621276213</x:v>
      </x:c>
      <x:c r="K298" s="25" t="b">
        <x:f>I298&gt;='Selection Rules'!$B$5</x:f>
        <x:v>0</x:v>
      </x:c>
      <x:c r="L298" s="25" t="n">
        <x:f>IF(AND(K298,J298&gt;='Selection Rules'!$B$6),1,0)</x:f>
        <x:v>0</x:v>
      </x:c>
      <x:c r="M298" s="25" t="n">
        <x:f>IF(AND(K298,J298&gt;='Selection Rules'!$B$7,J298&lt;'Selection Rules'!$B$6),1,0)</x:f>
        <x:v>0</x:v>
      </x:c>
    </x:row>
    <x:row r="299" ht="18" customHeight="1">
      <x:c r="A299" s="25" t="str">
        <x:v>EEZ_931</x:v>
      </x:c>
      <x:c r="B299" s="25" t="str">
        <x:v>Denmark (Baltic Sea)</x:v>
      </x:c>
      <x:c r="C299" s="25" t="str">
        <x:v>LME_023</x:v>
      </x:c>
      <x:c r="D299" s="25" t="str">
        <x:v>Baltic Sea</x:v>
      </x:c>
      <x:c r="E299" s="32" t="n">
        <x:v>29280.96258056275</x:v>
      </x:c>
      <x:c r="F299" s="32" t="n">
        <x:v>396444.90371621336</x:v>
      </x:c>
      <x:c r="G299" s="32" t="n">
        <x:v>23529.855092743834</x:v>
      </x:c>
      <x:c r="H299" s="34" t="n">
        <x:f>G299/E299</x:f>
        <x:v>0.8035888515619835</x:v>
      </x:c>
      <x:c r="I299" s="34" t="n">
        <x:f>G299/F299</x:f>
        <x:v>0.059352144200060596</x:v>
      </x:c>
      <x:c r="J299" s="33" t="n">
        <x:f>E299/F299</x:f>
        <x:v>0.07385884471231065</x:v>
      </x:c>
      <x:c r="K299" s="25" t="b">
        <x:f>I299&gt;='Selection Rules'!$B$5</x:f>
        <x:v>0</x:v>
      </x:c>
      <x:c r="L299" s="25" t="n">
        <x:f>IF(AND(K299,J299&gt;='Selection Rules'!$B$6),1,0)</x:f>
        <x:v>0</x:v>
      </x:c>
      <x:c r="M299" s="25" t="n">
        <x:f>IF(AND(K299,J299&gt;='Selection Rules'!$B$7,J299&lt;'Selection Rules'!$B$6),1,0)</x:f>
        <x:v>0</x:v>
      </x:c>
    </x:row>
    <x:row r="300" ht="18" customHeight="1">
      <x:c r="A300" s="25" t="str">
        <x:v>EEZ_932</x:v>
      </x:c>
      <x:c r="B300" s="25" t="str">
        <x:v>Denmark (North Sea)</x:v>
      </x:c>
      <x:c r="C300" s="25" t="str">
        <x:v>LME_022</x:v>
      </x:c>
      <x:c r="D300" s="25" t="str">
        <x:v>North Sea</x:v>
      </x:c>
      <x:c r="E300" s="32" t="n">
        <x:v>75579.89229695995</x:v>
      </x:c>
      <x:c r="F300" s="32" t="n">
        <x:v>696532.8905595425</x:v>
      </x:c>
      <x:c r="G300" s="32" t="n">
        <x:v>75179.38327360684</x:v>
      </x:c>
      <x:c r="H300" s="34" t="n">
        <x:f>G300/E300</x:f>
        <x:v>0.9947008521554983</x:v>
      </x:c>
      <x:c r="I300" s="34" t="n">
        <x:f>G300/F300</x:f>
        <x:v>0.10793371611384116</x:v>
      </x:c>
      <x:c r="J300" s="33" t="n">
        <x:f>E300/F300</x:f>
        <x:v>0.10850871986281181</x:v>
      </x:c>
      <x:c r="K300" s="25" t="b">
        <x:f>I300&gt;='Selection Rules'!$B$5</x:f>
        <x:v>0</x:v>
      </x:c>
      <x:c r="L300" s="25" t="n">
        <x:f>IF(AND(K300,J300&gt;='Selection Rules'!$B$6),1,0)</x:f>
        <x:v>0</x:v>
      </x:c>
      <x:c r="M300" s="25" t="n">
        <x:f>IF(AND(K300,J300&gt;='Selection Rules'!$B$7,J300&lt;'Selection Rules'!$B$6),1,0)</x:f>
        <x:v>0</x:v>
      </x:c>
    </x:row>
    <x:row r="301" ht="18" customHeight="1">
      <x:c r="A301" s="25" t="str">
        <x:v>EEZ_933</x:v>
      </x:c>
      <x:c r="B301" s="25" t="str">
        <x:v>Egypt (Mediterranean)</x:v>
      </x:c>
      <x:c r="C301" s="25" t="str">
        <x:v>LME_026</x:v>
      </x:c>
      <x:c r="D301" s="25" t="str">
        <x:v>Mediterranean Sea</x:v>
      </x:c>
      <x:c r="E301" s="32" t="n">
        <x:v>170151.27303405973</x:v>
      </x:c>
      <x:c r="F301" s="32" t="n">
        <x:v>2527801.206996367</x:v>
      </x:c>
      <x:c r="G301" s="32" t="n">
        <x:v>169811.6086628786</x:v>
      </x:c>
      <x:c r="H301" s="34" t="n">
        <x:f>G301/E301</x:f>
        <x:v>0.9980037506324555</x:v>
      </x:c>
      <x:c r="I301" s="34" t="n">
        <x:f>G301/F301</x:f>
        <x:v>0.06717759616257778</x:v>
      </x:c>
      <x:c r="J301" s="33" t="n">
        <x:f>E301/F301</x:f>
        <x:v>0.06731196763539811</x:v>
      </x:c>
      <x:c r="K301" s="25" t="b">
        <x:f>I301&gt;='Selection Rules'!$B$5</x:f>
        <x:v>0</x:v>
      </x:c>
      <x:c r="L301" s="25" t="n">
        <x:f>IF(AND(K301,J301&gt;='Selection Rules'!$B$6),1,0)</x:f>
        <x:v>0</x:v>
      </x:c>
      <x:c r="M301" s="25" t="n">
        <x:f>IF(AND(K301,J301&gt;='Selection Rules'!$B$7,J301&lt;'Selection Rules'!$B$6),1,0)</x:f>
        <x:v>0</x:v>
      </x:c>
    </x:row>
    <x:row r="302" ht="18" customHeight="1">
      <x:c r="A302" s="25" t="str">
        <x:v>EEZ_934</x:v>
      </x:c>
      <x:c r="B302" s="25" t="str">
        <x:v>Egypt (Red Sea)</x:v>
      </x:c>
      <x:c r="C302" s="25" t="str">
        <x:v>LME_033</x:v>
      </x:c>
      <x:c r="D302" s="25" t="str">
        <x:v>Red Sea</x:v>
      </x:c>
      <x:c r="E302" s="32" t="n">
        <x:v>91305.76270309587</x:v>
      </x:c>
      <x:c r="F302" s="32" t="n">
        <x:v>460970.08083065716</x:v>
      </x:c>
      <x:c r="G302" s="32" t="n">
        <x:v>90823.13155240436</x:v>
      </x:c>
      <x:c r="H302" s="34" t="n">
        <x:f>G302/E302</x:f>
        <x:v>0.9947141216895486</x:v>
      </x:c>
      <x:c r="I302" s="34" t="n">
        <x:f>G302/F302</x:f>
        <x:v>0.19702608765571777</x:v>
      </x:c>
      <x:c r="J302" s="33" t="n">
        <x:f>E302/F302</x:f>
        <x:v>0.1980730778417659</x:v>
      </x:c>
      <x:c r="K302" s="25" t="b">
        <x:f>I302&gt;='Selection Rules'!$B$5</x:f>
        <x:v>0</x:v>
      </x:c>
      <x:c r="L302" s="25" t="n">
        <x:f>IF(AND(K302,J302&gt;='Selection Rules'!$B$6),1,0)</x:f>
        <x:v>0</x:v>
      </x:c>
      <x:c r="M302" s="25" t="n">
        <x:f>IF(AND(K302,J302&gt;='Selection Rules'!$B$7,J302&lt;'Selection Rules'!$B$6),1,0)</x:f>
        <x:v>0</x:v>
      </x:c>
    </x:row>
    <x:row r="303" ht="18" customHeight="1">
      <x:c r="A303" s="25" t="str">
        <x:v>EEZ_935</x:v>
      </x:c>
      <x:c r="B303" s="25" t="str">
        <x:v>Guatemala (Caribbean)</x:v>
      </x:c>
      <x:c r="C303" s="25" t="str">
        <x:v>LME_012</x:v>
      </x:c>
      <x:c r="D303" s="25" t="str">
        <x:v>Caribbean Sea</x:v>
      </x:c>
      <x:c r="E303" s="32" t="n">
        <x:v>1518.0183316064174</x:v>
      </x:c>
      <x:c r="F303" s="32" t="n">
        <x:v>3262576.84767364</x:v>
      </x:c>
      <x:c r="G303" s="32" t="n">
        <x:v>1447.6849522597347</x:v>
      </x:c>
      <x:c r="H303" s="34" t="n">
        <x:f>G303/E303</x:f>
        <x:v>0.9536676350461106</x:v>
      </x:c>
      <x:c r="I303" s="34" t="n">
        <x:f>G303/F303</x:f>
        <x:v>0.0004437243994090123</x:v>
      </x:c>
      <x:c r="J303" s="33" t="n">
        <x:f>E303/F303</x:f>
        <x:v>0.00046528201556043984</x:v>
      </x:c>
      <x:c r="K303" s="25" t="b">
        <x:f>I303&gt;='Selection Rules'!$B$5</x:f>
        <x:v>0</x:v>
      </x:c>
      <x:c r="L303" s="25" t="n">
        <x:f>IF(AND(K303,J303&gt;='Selection Rules'!$B$6),1,0)</x:f>
        <x:v>0</x:v>
      </x:c>
      <x:c r="M303" s="25" t="n">
        <x:f>IF(AND(K303,J303&gt;='Selection Rules'!$B$7,J303&lt;'Selection Rules'!$B$6),1,0)</x:f>
        <x:v>0</x:v>
      </x:c>
    </x:row>
    <x:row r="304" ht="18" customHeight="1">
      <x:c r="A304" s="25" t="str">
        <x:v>EEZ_936</x:v>
      </x:c>
      <x:c r="B304" s="25" t="str">
        <x:v>Guatemala (Pacific)</x:v>
      </x:c>
      <x:c r="C304" s="25" t="str">
        <x:v>LME_011</x:v>
      </x:c>
      <x:c r="D304" s="25" t="str">
        <x:v>Pacific Central-American Coastal</x:v>
      </x:c>
      <x:c r="E304" s="32" t="n">
        <x:v>107503.59461192679</x:v>
      </x:c>
      <x:c r="F304" s="32" t="n">
        <x:v>1981662.465291764</x:v>
      </x:c>
      <x:c r="G304" s="32" t="n">
        <x:v>97427.02509176734</x:v>
      </x:c>
      <x:c r="H304" s="34" t="n">
        <x:f>G304/E304</x:f>
        <x:v>0.9062676038272536</x:v>
      </x:c>
      <x:c r="I304" s="34" t="n">
        <x:f>G304/F304</x:f>
        <x:v>0.04916428846898656</x:v>
      </x:c>
      <x:c r="J304" s="33" t="n">
        <x:f>E304/F304</x:f>
        <x:v>0.0542491955591937</x:v>
      </x:c>
      <x:c r="K304" s="25" t="b">
        <x:f>I304&gt;='Selection Rules'!$B$5</x:f>
        <x:v>0</x:v>
      </x:c>
      <x:c r="L304" s="25" t="n">
        <x:f>IF(AND(K304,J304&gt;='Selection Rules'!$B$6),1,0)</x:f>
        <x:v>0</x:v>
      </x:c>
      <x:c r="M304" s="25" t="n">
        <x:f>IF(AND(K304,J304&gt;='Selection Rules'!$B$7,J304&lt;'Selection Rules'!$B$6),1,0)</x:f>
        <x:v>0</x:v>
      </x:c>
    </x:row>
    <x:row r="305" ht="18" customHeight="1">
      <x:c r="A305" s="25" t="str">
        <x:v>EEZ_937</x:v>
      </x:c>
      <x:c r="B305" s="25" t="str">
        <x:v>Indonesia (Central)</x:v>
      </x:c>
      <x:c r="C305" s="25" t="str">
        <x:v>LME_034</x:v>
      </x:c>
      <x:c r="D305" s="25" t="str">
        <x:v>Bay of Bengal</x:v>
      </x:c>
      <x:c r="E305" s="32" t="n">
        <x:v>1003591.2537890506</x:v>
      </x:c>
      <x:c r="F305" s="32" t="n">
        <x:v>3664559.241537097</x:v>
      </x:c>
      <x:c r="G305" s="32" t="n">
        <x:v>797.7934848650597</x:v>
      </x:c>
      <x:c r="H305" s="34" t="n">
        <x:f>G305/E305</x:f>
        <x:v>0.0007949386583960321</x:v>
      </x:c>
      <x:c r="I305" s="34" t="n">
        <x:f>G305/F305</x:f>
        <x:v>0.00021770516787454793</x:v>
      </x:c>
      <x:c r="J305" s="33" t="n">
        <x:f>E305/F305</x:f>
        <x:v>0.2738641096079252</x:v>
      </x:c>
      <x:c r="K305" s="25" t="b">
        <x:f>I305&gt;='Selection Rules'!$B$5</x:f>
        <x:v>0</x:v>
      </x:c>
      <x:c r="L305" s="25" t="n">
        <x:f>IF(AND(K305,J305&gt;='Selection Rules'!$B$6),1,0)</x:f>
        <x:v>0</x:v>
      </x:c>
      <x:c r="M305" s="25" t="n">
        <x:f>IF(AND(K305,J305&gt;='Selection Rules'!$B$7,J305&lt;'Selection Rules'!$B$6),1,0)</x:f>
        <x:v>0</x:v>
      </x:c>
    </x:row>
    <x:row r="306" ht="18" customHeight="1">
      <x:c r="A306" s="25" t="str">
        <x:v>EEZ_937</x:v>
      </x:c>
      <x:c r="B306" s="25" t="str">
        <x:v>Indonesia (Central)</x:v>
      </x:c>
      <x:c r="C306" s="25" t="str">
        <x:v>LME_036</x:v>
      </x:c>
      <x:c r="D306" s="25" t="str">
        <x:v>South China Sea</x:v>
      </x:c>
      <x:c r="E306" s="32" t="n">
        <x:v>1003591.2537890506</x:v>
      </x:c>
      <x:c r="F306" s="32" t="n">
        <x:v>3164824.0447257855</x:v>
      </x:c>
      <x:c r="G306" s="32" t="n">
        <x:v>525641.9562846001</x:v>
      </x:c>
      <x:c r="H306" s="34" t="n">
        <x:f>G306/E306</x:f>
        <x:v>0.5237609976173498</x:v>
      </x:c>
      <x:c r="I306" s="34" t="n">
        <x:f>G306/F306</x:f>
        <x:v>0.1660888405978172</x:v>
      </x:c>
      <x:c r="J306" s="33" t="n">
        <x:f>E306/F306</x:f>
        <x:v>0.3171080728679203</x:v>
      </x:c>
      <x:c r="K306" s="25" t="b">
        <x:f>I306&gt;='Selection Rules'!$B$5</x:f>
        <x:v>0</x:v>
      </x:c>
      <x:c r="L306" s="25" t="n">
        <x:f>IF(AND(K306,J306&gt;='Selection Rules'!$B$6),1,0)</x:f>
        <x:v>0</x:v>
      </x:c>
      <x:c r="M306" s="25" t="n">
        <x:f>IF(AND(K306,J306&gt;='Selection Rules'!$B$7,J306&lt;'Selection Rules'!$B$6),1,0)</x:f>
        <x:v>0</x:v>
      </x:c>
    </x:row>
    <x:row r="307" ht="18" customHeight="1">
      <x:c r="A307" s="25" t="str">
        <x:v>EEZ_937</x:v>
      </x:c>
      <x:c r="B307" s="25" t="str">
        <x:v>Indonesia (Central)</x:v>
      </x:c>
      <x:c r="C307" s="25" t="str">
        <x:v>LME_038</x:v>
      </x:c>
      <x:c r="D307" s="25" t="str">
        <x:v>Indonesian Sea</x:v>
      </x:c>
      <x:c r="E307" s="32" t="n">
        <x:v>1003591.2537890506</x:v>
      </x:c>
      <x:c r="F307" s="32" t="n">
        <x:v>2267460.478990507</x:v>
      </x:c>
      <x:c r="G307" s="32" t="n">
        <x:v>466148.9083901029</x:v>
      </x:c>
      <x:c r="H307" s="34" t="n">
        <x:f>G307/E307</x:f>
        <x:v>0.4644808398141788</x:v>
      </x:c>
      <x:c r="I307" s="34" t="n">
        <x:f>G307/F307</x:f>
        <x:v>0.20558193305209732</x:v>
      </x:c>
      <x:c r="J307" s="33" t="n">
        <x:f>E307/F307</x:f>
        <x:v>0.44260584168411093</x:v>
      </x:c>
      <x:c r="K307" s="25" t="b">
        <x:f>I307&gt;='Selection Rules'!$B$5</x:f>
        <x:v>0</x:v>
      </x:c>
      <x:c r="L307" s="25" t="n">
        <x:f>IF(AND(K307,J307&gt;='Selection Rules'!$B$6),1,0)</x:f>
        <x:v>0</x:v>
      </x:c>
      <x:c r="M307" s="25" t="n">
        <x:f>IF(AND(K307,J307&gt;='Selection Rules'!$B$7,J307&lt;'Selection Rules'!$B$6),1,0)</x:f>
        <x:v>0</x:v>
      </x:c>
    </x:row>
    <x:row r="308" ht="18" customHeight="1">
      <x:c r="A308" s="25" t="str">
        <x:v>EEZ_938</x:v>
      </x:c>
      <x:c r="B308" s="25" t="str">
        <x:v>Indonesia (Indian Ocean)</x:v>
      </x:c>
      <x:c r="C308" s="25" t="str">
        <x:v>LME_034</x:v>
      </x:c>
      <x:c r="D308" s="25" t="str">
        <x:v>Bay of Bengal</x:v>
      </x:c>
      <x:c r="E308" s="32" t="n">
        <x:v>1410011.8441569735</x:v>
      </x:c>
      <x:c r="F308" s="32" t="n">
        <x:v>3664559.241537097</x:v>
      </x:c>
      <x:c r="G308" s="32" t="n">
        <x:v>287523.68488710356</x:v>
      </x:c>
      <x:c r="H308" s="34" t="n">
        <x:f>G308/E308</x:f>
        <x:v>0.20391579409675809</x:v>
      </x:c>
      <x:c r="I308" s="34" t="n">
        <x:f>G308/F308</x:f>
        <x:v>0.07846064586105639</x:v>
      </x:c>
      <x:c r="J308" s="33" t="n">
        <x:f>E308/F308</x:f>
        <x:v>0.38476983211916777</x:v>
      </x:c>
      <x:c r="K308" s="25" t="b">
        <x:f>I308&gt;='Selection Rules'!$B$5</x:f>
        <x:v>0</x:v>
      </x:c>
      <x:c r="L308" s="25" t="n">
        <x:f>IF(AND(K308,J308&gt;='Selection Rules'!$B$6),1,0)</x:f>
        <x:v>0</x:v>
      </x:c>
      <x:c r="M308" s="25" t="n">
        <x:f>IF(AND(K308,J308&gt;='Selection Rules'!$B$7,J308&lt;'Selection Rules'!$B$6),1,0)</x:f>
        <x:v>0</x:v>
      </x:c>
    </x:row>
    <x:row r="309" ht="18" customHeight="1">
      <x:c r="A309" s="25" t="str">
        <x:v>EEZ_938</x:v>
      </x:c>
      <x:c r="B309" s="25" t="str">
        <x:v>Indonesia (Indian Ocean)</x:v>
      </x:c>
      <x:c r="C309" s="25" t="str">
        <x:v>LME_036</x:v>
      </x:c>
      <x:c r="D309" s="25" t="str">
        <x:v>South China Sea</x:v>
      </x:c>
      <x:c r="E309" s="32" t="n">
        <x:v>1410011.8441569735</x:v>
      </x:c>
      <x:c r="F309" s="32" t="n">
        <x:v>3164824.0447257855</x:v>
      </x:c>
      <x:c r="G309" s="32" t="n">
        <x:v>754.0144960835637</x:v>
      </x:c>
      <x:c r="H309" s="34" t="n">
        <x:f>G309/E309</x:f>
        <x:v>0.0005347575619369201</x:v>
      </x:c>
      <x:c r="I309" s="34" t="n">
        <x:f>G309/F309</x:f>
        <x:v>0.00023824847303600881</x:v>
      </x:c>
      <x:c r="J309" s="33" t="n">
        <x:f>E309/F309</x:f>
        <x:v>0.4455261411789303</x:v>
      </x:c>
      <x:c r="K309" s="25" t="b">
        <x:f>I309&gt;='Selection Rules'!$B$5</x:f>
        <x:v>0</x:v>
      </x:c>
      <x:c r="L309" s="25" t="n">
        <x:f>IF(AND(K309,J309&gt;='Selection Rules'!$B$6),1,0)</x:f>
        <x:v>0</x:v>
      </x:c>
      <x:c r="M309" s="25" t="n">
        <x:f>IF(AND(K309,J309&gt;='Selection Rules'!$B$7,J309&lt;'Selection Rules'!$B$6),1,0)</x:f>
        <x:v>0</x:v>
      </x:c>
    </x:row>
    <x:row r="310" ht="18" customHeight="1">
      <x:c r="A310" s="25" t="str">
        <x:v>EEZ_938</x:v>
      </x:c>
      <x:c r="B310" s="25" t="str">
        <x:v>Indonesia (Indian Ocean)</x:v>
      </x:c>
      <x:c r="C310" s="25" t="str">
        <x:v>LME_038</x:v>
      </x:c>
      <x:c r="D310" s="25" t="str">
        <x:v>Indonesian Sea</x:v>
      </x:c>
      <x:c r="E310" s="32" t="n">
        <x:v>1410011.8441569735</x:v>
      </x:c>
      <x:c r="F310" s="32" t="n">
        <x:v>2267460.478990507</x:v>
      </x:c>
      <x:c r="G310" s="32" t="n">
        <x:v>500.91728457460687</x:v>
      </x:c>
      <x:c r="H310" s="34" t="n">
        <x:f>G310/E310</x:f>
        <x:v>0.0003552575013113442</x:v>
      </x:c>
      <x:c r="I310" s="34" t="n">
        <x:f>G310/F310</x:f>
        <x:v>0.00022091555253815035</x:v>
      </x:c>
      <x:c r="J310" s="33" t="n">
        <x:f>E310/F310</x:f>
        <x:v>0.6218462712896866</x:v>
      </x:c>
      <x:c r="K310" s="25" t="b">
        <x:f>I310&gt;='Selection Rules'!$B$5</x:f>
        <x:v>0</x:v>
      </x:c>
      <x:c r="L310" s="25" t="n">
        <x:f>IF(AND(K310,J310&gt;='Selection Rules'!$B$6),1,0)</x:f>
        <x:v>0</x:v>
      </x:c>
      <x:c r="M310" s="25" t="n">
        <x:f>IF(AND(K310,J310&gt;='Selection Rules'!$B$7,J310&lt;'Selection Rules'!$B$6),1,0)</x:f>
        <x:v>0</x:v>
      </x:c>
    </x:row>
    <x:row r="311" ht="18" customHeight="1">
      <x:c r="A311" s="25" t="str">
        <x:v>EEZ_939</x:v>
      </x:c>
      <x:c r="B311" s="25" t="str">
        <x:v>Israel (Mediterranean)</x:v>
      </x:c>
      <x:c r="C311" s="25" t="str">
        <x:v>LME_026</x:v>
      </x:c>
      <x:c r="D311" s="25" t="str">
        <x:v>Mediterranean Sea</x:v>
      </x:c>
      <x:c r="E311" s="32" t="n">
        <x:v>25732.799828694675</x:v>
      </x:c>
      <x:c r="F311" s="32" t="n">
        <x:v>2527801.206996367</x:v>
      </x:c>
      <x:c r="G311" s="32" t="n">
        <x:v>25651.194925455264</x:v>
      </x:c>
      <x:c r="H311" s="34" t="n">
        <x:f>G311/E311</x:f>
        <x:v>0.9968287592573423</x:v>
      </x:c>
      <x:c r="I311" s="34" t="n">
        <x:f>G311/F311</x:f>
        <x:v>0.010147631409645154</x:v>
      </x:c>
      <x:c r="J311" s="33" t="n">
        <x:f>E311/F311</x:f>
        <x:v>0.010179914368848412</x:v>
      </x:c>
      <x:c r="K311" s="25" t="b">
        <x:f>I311&gt;='Selection Rules'!$B$5</x:f>
        <x:v>0</x:v>
      </x:c>
      <x:c r="L311" s="25" t="n">
        <x:f>IF(AND(K311,J311&gt;='Selection Rules'!$B$6),1,0)</x:f>
        <x:v>0</x:v>
      </x:c>
      <x:c r="M311" s="25" t="n">
        <x:f>IF(AND(K311,J311&gt;='Selection Rules'!$B$7,J311&lt;'Selection Rules'!$B$6),1,0)</x:f>
        <x:v>0</x:v>
      </x:c>
    </x:row>
    <x:row r="312" ht="18" customHeight="1">
      <x:c r="A312" s="25" t="str">
        <x:v>EEZ_940</x:v>
      </x:c>
      <x:c r="B312" s="25" t="str">
        <x:v>Israel (Red Sea)</x:v>
      </x:c>
      <x:c r="C312" s="25" t="str">
        <x:v>LME_033</x:v>
      </x:c>
      <x:c r="D312" s="25" t="str">
        <x:v>Red Sea</x:v>
      </x:c>
      <x:c r="E312" s="32" t="n">
        <x:v>20.72896002280011</x:v>
      </x:c>
      <x:c r="F312" s="32" t="n">
        <x:v>460970.08083065716</x:v>
      </x:c>
      <x:c r="G312" s="32" t="n">
        <x:v>20.72896002280011</x:v>
      </x:c>
      <x:c r="H312" s="34" t="n">
        <x:f>G312/E312</x:f>
        <x:v>1</x:v>
      </x:c>
      <x:c r="I312" s="34" t="n">
        <x:f>G312/F312</x:f>
        <x:v>0.00004496812458076892</x:v>
      </x:c>
      <x:c r="J312" s="33" t="n">
        <x:f>E312/F312</x:f>
        <x:v>0.00004496812458076892</x:v>
      </x:c>
      <x:c r="K312" s="25" t="b">
        <x:f>I312&gt;='Selection Rules'!$B$5</x:f>
        <x:v>0</x:v>
      </x:c>
      <x:c r="L312" s="25" t="n">
        <x:f>IF(AND(K312,J312&gt;='Selection Rules'!$B$6),1,0)</x:f>
        <x:v>0</x:v>
      </x:c>
      <x:c r="M312" s="25" t="n">
        <x:f>IF(AND(K312,J312&gt;='Selection Rules'!$B$7,J312&lt;'Selection Rules'!$B$6),1,0)</x:f>
        <x:v>0</x:v>
      </x:c>
    </x:row>
    <x:row r="313" ht="18" customHeight="1">
      <x:c r="A313" s="25" t="str">
        <x:v>EEZ_944</x:v>
      </x:c>
      <x:c r="B313" s="25" t="str">
        <x:v>Mexico (Atlantic)</x:v>
      </x:c>
      <x:c r="C313" s="25" t="str">
        <x:v>LME_005</x:v>
      </x:c>
      <x:c r="D313" s="25" t="str">
        <x:v>Gulf of Mexico</x:v>
      </x:c>
      <x:c r="E313" s="32" t="n">
        <x:v>831478.5958908207</x:v>
      </x:c>
      <x:c r="F313" s="32" t="n">
        <x:v>1532439.5578843302</x:v>
      </x:c>
      <x:c r="G313" s="32" t="n">
        <x:v>734911.2901033574</x:v>
      </x:c>
      <x:c r="H313" s="34" t="n">
        <x:f>G313/E313</x:f>
        <x:v>0.8838607436623139</x:v>
      </x:c>
      <x:c r="I313" s="34" t="n">
        <x:f>G313/F313</x:f>
        <x:v>0.47956951145138027</x:v>
      </x:c>
      <x:c r="J313" s="33" t="n">
        <x:f>E313/F313</x:f>
        <x:v>0.5425849206338365</x:v>
      </x:c>
      <x:c r="K313" s="25" t="b">
        <x:f>I313&gt;='Selection Rules'!$B$5</x:f>
        <x:v>0</x:v>
      </x:c>
      <x:c r="L313" s="25" t="n">
        <x:f>IF(AND(K313,J313&gt;='Selection Rules'!$B$6),1,0)</x:f>
        <x:v>0</x:v>
      </x:c>
      <x:c r="M313" s="25" t="n">
        <x:f>IF(AND(K313,J313&gt;='Selection Rules'!$B$7,J313&lt;'Selection Rules'!$B$6),1,0)</x:f>
        <x:v>0</x:v>
      </x:c>
    </x:row>
    <x:row r="314" ht="18" customHeight="1">
      <x:c r="A314" s="25" t="str">
        <x:v>EEZ_944</x:v>
      </x:c>
      <x:c r="B314" s="25" t="str">
        <x:v>Mexico (Atlantic)</x:v>
      </x:c>
      <x:c r="C314" s="25" t="str">
        <x:v>LME_012</x:v>
      </x:c>
      <x:c r="D314" s="25" t="str">
        <x:v>Caribbean Sea</x:v>
      </x:c>
      <x:c r="E314" s="32" t="n">
        <x:v>831478.5958908207</x:v>
      </x:c>
      <x:c r="F314" s="32" t="n">
        <x:v>3262576.84767364</x:v>
      </x:c>
      <x:c r="G314" s="32" t="n">
        <x:v>91032.51811453482</x:v>
      </x:c>
      <x:c r="H314" s="34" t="n">
        <x:f>G314/E314</x:f>
        <x:v>0.10948269572352054</x:v>
      </x:c>
      <x:c r="I314" s="34" t="n">
        <x:f>G314/F314</x:f>
        <x:v>0.0279020303167556</x:v>
      </x:c>
      <x:c r="J314" s="33" t="n">
        <x:f>E314/F314</x:f>
        <x:v>0.25485333670644456</x:v>
      </x:c>
      <x:c r="K314" s="25" t="b">
        <x:f>I314&gt;='Selection Rules'!$B$5</x:f>
        <x:v>0</x:v>
      </x:c>
      <x:c r="L314" s="25" t="n">
        <x:f>IF(AND(K314,J314&gt;='Selection Rules'!$B$6),1,0)</x:f>
        <x:v>0</x:v>
      </x:c>
      <x:c r="M314" s="25" t="n">
        <x:f>IF(AND(K314,J314&gt;='Selection Rules'!$B$7,J314&lt;'Selection Rules'!$B$6),1,0)</x:f>
        <x:v>0</x:v>
      </x:c>
    </x:row>
    <x:row r="315" ht="18" customHeight="1">
      <x:c r="A315" s="25" t="str">
        <x:v>EEZ_945</x:v>
      </x:c>
      <x:c r="B315" s="25" t="str">
        <x:v>Mexico (Pacific)</x:v>
      </x:c>
      <x:c r="C315" s="25" t="str">
        <x:v>LME_003</x:v>
      </x:c>
      <x:c r="D315" s="25" t="str">
        <x:v>California Current</x:v>
      </x:c>
      <x:c r="E315" s="32" t="n">
        <x:v>2349313.1133840904</x:v>
      </x:c>
      <x:c r="F315" s="32" t="n">
        <x:v>2215007.371490185</x:v>
      </x:c>
      <x:c r="G315" s="32" t="n">
        <x:v>659389.1519660627</x:v>
      </x:c>
      <x:c r="H315" s="34" t="n">
        <x:f>G315/E315</x:f>
        <x:v>0.2806731670672196</x:v>
      </x:c>
      <x:c r="I315" s="34" t="n">
        <x:f>G315/F315</x:f>
        <x:v>0.29769162868403776</x:v>
      </x:c>
      <x:c r="J315" s="33" t="n">
        <x:f>E315/F315</x:f>
        <x:v>1.0606344446626146</x:v>
      </x:c>
      <x:c r="K315" s="25" t="b">
        <x:f>I315&gt;='Selection Rules'!$B$5</x:f>
        <x:v>0</x:v>
      </x:c>
      <x:c r="L315" s="25" t="n">
        <x:f>IF(AND(K315,J315&gt;='Selection Rules'!$B$6),1,0)</x:f>
        <x:v>0</x:v>
      </x:c>
      <x:c r="M315" s="25" t="n">
        <x:f>IF(AND(K315,J315&gt;='Selection Rules'!$B$7,J315&lt;'Selection Rules'!$B$6),1,0)</x:f>
        <x:v>0</x:v>
      </x:c>
    </x:row>
    <x:row r="316" ht="18" customHeight="1">
      <x:c r="A316" s="25" t="str">
        <x:v>EEZ_945</x:v>
      </x:c>
      <x:c r="B316" s="25" t="str">
        <x:v>Mexico (Pacific)</x:v>
      </x:c>
      <x:c r="C316" s="25" t="str">
        <x:v>LME_004</x:v>
      </x:c>
      <x:c r="D316" s="25" t="str">
        <x:v>Gulf of California</x:v>
      </x:c>
      <x:c r="E316" s="32" t="n">
        <x:v>2349313.1133840904</x:v>
      </x:c>
      <x:c r="F316" s="32" t="n">
        <x:v>222399.7685962258</x:v>
      </x:c>
      <x:c r="G316" s="32" t="n">
        <x:v>219827.43254956178</x:v>
      </x:c>
      <x:c r="H316" s="34" t="n">
        <x:f>G316/E316</x:f>
        <x:v>0.0935709383722416</x:v>
      </x:c>
      <x:c r="I316" s="34" t="n">
        <x:f>G316/F316</x:f>
        <x:v>0.988433728762847</x:v>
      </x:c>
      <x:c r="J316" s="33" t="n">
        <x:f>E316/F316</x:f>
        <x:v>10.563469234760522</x:v>
      </x:c>
      <x:c r="K316" s="25" t="b">
        <x:f>I316&gt;='Selection Rules'!$B$5</x:f>
        <x:v>1</x:v>
      </x:c>
      <x:c r="L316" s="25" t="n">
        <x:f>IF(AND(K316,J316&gt;='Selection Rules'!$B$6),1,0)</x:f>
        <x:v>1</x:v>
      </x:c>
      <x:c r="M316" s="25" t="n">
        <x:f>IF(AND(K316,J316&gt;='Selection Rules'!$B$7,J316&lt;'Selection Rules'!$B$6),1,0)</x:f>
        <x:v>0</x:v>
      </x:c>
    </x:row>
    <x:row r="317" ht="18" customHeight="1">
      <x:c r="A317" s="25" t="str">
        <x:v>EEZ_945</x:v>
      </x:c>
      <x:c r="B317" s="25" t="str">
        <x:v>Mexico (Pacific)</x:v>
      </x:c>
      <x:c r="C317" s="25" t="str">
        <x:v>LME_011</x:v>
      </x:c>
      <x:c r="D317" s="25" t="str">
        <x:v>Pacific Central-American Coastal</x:v>
      </x:c>
      <x:c r="E317" s="32" t="n">
        <x:v>2349313.1133840904</x:v>
      </x:c>
      <x:c r="F317" s="32" t="n">
        <x:v>1981662.465291764</x:v>
      </x:c>
      <x:c r="G317" s="32" t="n">
        <x:v>898782.229137508</x:v>
      </x:c>
      <x:c r="H317" s="34" t="n">
        <x:f>G317/E317</x:f>
        <x:v>0.38257234594108597</x:v>
      </x:c>
      <x:c r="I317" s="34" t="n">
        <x:f>G317/F317</x:f>
        <x:v>0.4535496053840726</x:v>
      </x:c>
      <x:c r="J317" s="33" t="n">
        <x:f>E317/F317</x:f>
        <x:v>1.1855263721908345</x:v>
      </x:c>
      <x:c r="K317" s="25" t="b">
        <x:f>I317&gt;='Selection Rules'!$B$5</x:f>
        <x:v>0</x:v>
      </x:c>
      <x:c r="L317" s="25" t="n">
        <x:f>IF(AND(K317,J317&gt;='Selection Rules'!$B$6),1,0)</x:f>
        <x:v>0</x:v>
      </x:c>
      <x:c r="M317" s="25" t="n">
        <x:f>IF(AND(K317,J317&gt;='Selection Rules'!$B$7,J317&lt;'Selection Rules'!$B$6),1,0)</x:f>
        <x:v>0</x:v>
      </x:c>
    </x:row>
    <x:row r="318" ht="18" customHeight="1">
      <x:c r="A318" s="25" t="str">
        <x:v>EEZ_946</x:v>
      </x:c>
      <x:c r="B318" s="25" t="str">
        <x:v>Morocco (Central)</x:v>
      </x:c>
      <x:c r="C318" s="25" t="str">
        <x:v>LME_027</x:v>
      </x:c>
      <x:c r="D318" s="25" t="str">
        <x:v>Canary Current</x:v>
      </x:c>
      <x:c r="E318" s="32" t="n">
        <x:v>261992.41119371905</x:v>
      </x:c>
      <x:c r="F318" s="32" t="n">
        <x:v>1123299.8683993171</x:v>
      </x:c>
      <x:c r="G318" s="32" t="n">
        <x:v>252505.25249500904</x:v>
      </x:c>
      <x:c r="H318" s="34" t="n">
        <x:f>G318/E318</x:f>
        <x:v>0.9637884217505249</x:v>
      </x:c>
      <x:c r="I318" s="34" t="n">
        <x:f>G318/F318</x:f>
        <x:v>0.22478882050865426</x:v>
      </x:c>
      <x:c r="J318" s="33" t="n">
        <x:f>E318/F318</x:f>
        <x:v>0.23323461398340026</x:v>
      </x:c>
      <x:c r="K318" s="25" t="b">
        <x:f>I318&gt;='Selection Rules'!$B$5</x:f>
        <x:v>0</x:v>
      </x:c>
      <x:c r="L318" s="25" t="n">
        <x:f>IF(AND(K318,J318&gt;='Selection Rules'!$B$6),1,0)</x:f>
        <x:v>0</x:v>
      </x:c>
      <x:c r="M318" s="25" t="n">
        <x:f>IF(AND(K318,J318&gt;='Selection Rules'!$B$7,J318&lt;'Selection Rules'!$B$6),1,0)</x:f>
        <x:v>0</x:v>
      </x:c>
    </x:row>
    <x:row r="319" ht="18" customHeight="1">
      <x:c r="A319" s="25" t="str">
        <x:v>EEZ_947</x:v>
      </x:c>
      <x:c r="B319" s="25" t="str">
        <x:v>Morocco (Mediterranean)</x:v>
      </x:c>
      <x:c r="C319" s="25" t="str">
        <x:v>LME_026</x:v>
      </x:c>
      <x:c r="D319" s="25" t="str">
        <x:v>Mediterranean Sea</x:v>
      </x:c>
      <x:c r="E319" s="32" t="n">
        <x:v>18395.30800685769</x:v>
      </x:c>
      <x:c r="F319" s="32" t="n">
        <x:v>2527801.206996367</x:v>
      </x:c>
      <x:c r="G319" s="32" t="n">
        <x:v>18105.109300178156</x:v>
      </x:c>
      <x:c r="H319" s="34" t="n">
        <x:f>G319/E319</x:f>
        <x:v>0.9842243083632333</x:v>
      </x:c>
      <x:c r="I319" s="34" t="n">
        <x:f>G319/F319</x:f>
        <x:v>0.007162394435949875</x:v>
      </x:c>
      <x:c r="J319" s="33" t="n">
        <x:f>E319/F319</x:f>
        <x:v>0.007277197255837899</x:v>
      </x:c>
      <x:c r="K319" s="25" t="b">
        <x:f>I319&gt;='Selection Rules'!$B$5</x:f>
        <x:v>0</x:v>
      </x:c>
      <x:c r="L319" s="25" t="n">
        <x:f>IF(AND(K319,J319&gt;='Selection Rules'!$B$6),1,0)</x:f>
        <x:v>0</x:v>
      </x:c>
      <x:c r="M319" s="25" t="n">
        <x:f>IF(AND(K319,J319&gt;='Selection Rules'!$B$7,J319&lt;'Selection Rules'!$B$6),1,0)</x:f>
        <x:v>0</x:v>
      </x:c>
    </x:row>
    <x:row r="320" ht="18" customHeight="1">
      <x:c r="A320" s="25" t="str">
        <x:v>EEZ_947</x:v>
      </x:c>
      <x:c r="B320" s="25" t="str">
        <x:v>Morocco (Mediterranean)</x:v>
      </x:c>
      <x:c r="C320" s="25" t="str">
        <x:v>LME_027</x:v>
      </x:c>
      <x:c r="D320" s="25" t="str">
        <x:v>Canary Current</x:v>
      </x:c>
      <x:c r="E320" s="32" t="n">
        <x:v>18395.30800685769</x:v>
      </x:c>
      <x:c r="F320" s="32" t="n">
        <x:v>1123299.8683993171</x:v>
      </x:c>
      <x:c r="G320" s="32" t="n">
        <x:v>115.31230503169272</x:v>
      </x:c>
      <x:c r="H320" s="34" t="n">
        <x:f>G320/E320</x:f>
        <x:v>0.006268571582965874</x:v>
      </x:c>
      <x:c r="I320" s="34" t="n">
        <x:f>G320/F320</x:f>
        <x:v>0.00010265496175657062</x:v>
      </x:c>
      <x:c r="J320" s="33" t="n">
        <x:f>E320/F320</x:f>
        <x:v>0.016376132967121846</x:v>
      </x:c>
      <x:c r="K320" s="25" t="b">
        <x:f>I320&gt;='Selection Rules'!$B$5</x:f>
        <x:v>0</x:v>
      </x:c>
      <x:c r="L320" s="25" t="n">
        <x:f>IF(AND(K320,J320&gt;='Selection Rules'!$B$6),1,0)</x:f>
        <x:v>0</x:v>
      </x:c>
      <x:c r="M320" s="25" t="n">
        <x:f>IF(AND(K320,J320&gt;='Selection Rules'!$B$7,J320&lt;'Selection Rules'!$B$6),1,0)</x:f>
        <x:v>0</x:v>
      </x:c>
    </x:row>
    <x:row r="321" ht="18" customHeight="1">
      <x:c r="A321" s="25" t="str">
        <x:v>EEZ_948</x:v>
      </x:c>
      <x:c r="B321" s="25" t="str">
        <x:v>Morocco (South)</x:v>
      </x:c>
      <x:c r="C321" s="25" t="str">
        <x:v>LME_027</x:v>
      </x:c>
      <x:c r="D321" s="25" t="str">
        <x:v>Canary Current</x:v>
      </x:c>
      <x:c r="E321" s="32" t="n">
        <x:v>283895.8715712907</x:v>
      </x:c>
      <x:c r="F321" s="32" t="n">
        <x:v>1123299.8683993171</x:v>
      </x:c>
      <x:c r="G321" s="32" t="n">
        <x:v>252632.66635898515</x:v>
      </x:c>
      <x:c r="H321" s="34" t="n">
        <x:f>G321/E321</x:f>
        <x:v>0.8898779153100334</x:v>
      </x:c>
      <x:c r="I321" s="34" t="n">
        <x:f>G321/F321</x:f>
        <x:v>0.22490224869249056</x:v>
      </x:c>
      <x:c r="J321" s="33" t="n">
        <x:f>E321/F321</x:f>
        <x:v>0.2527338242955885</x:v>
      </x:c>
      <x:c r="K321" s="25" t="b">
        <x:f>I321&gt;='Selection Rules'!$B$5</x:f>
        <x:v>0</x:v>
      </x:c>
      <x:c r="L321" s="25" t="n">
        <x:f>IF(AND(K321,J321&gt;='Selection Rules'!$B$6),1,0)</x:f>
        <x:v>0</x:v>
      </x:c>
      <x:c r="M321" s="25" t="n">
        <x:f>IF(AND(K321,J321&gt;='Selection Rules'!$B$7,J321&lt;'Selection Rules'!$B$6),1,0)</x:f>
        <x:v>0</x:v>
      </x:c>
    </x:row>
    <x:row r="322" ht="18" customHeight="1">
      <x:c r="A322" s="25" t="str">
        <x:v>EEZ_949</x:v>
      </x:c>
      <x:c r="B322" s="25" t="str">
        <x:v>Nicaragua (Caribbean)</x:v>
      </x:c>
      <x:c r="C322" s="25" t="str">
        <x:v>LME_012</x:v>
      </x:c>
      <x:c r="D322" s="25" t="str">
        <x:v>Caribbean Sea</x:v>
      </x:c>
      <x:c r="E322" s="32" t="n">
        <x:v>167022.0152175708</x:v>
      </x:c>
      <x:c r="F322" s="32" t="n">
        <x:v>3262576.84767364</x:v>
      </x:c>
      <x:c r="G322" s="32" t="n">
        <x:v>166448.0235682969</x:v>
      </x:c>
      <x:c r="H322" s="34" t="n">
        <x:f>G322/E322</x:f>
        <x:v>0.9965633772977401</x:v>
      </x:c>
      <x:c r="I322" s="34" t="n">
        <x:f>G322/F322</x:f>
        <x:v>0.051017349579667866</x:v>
      </x:c>
      <x:c r="J322" s="33" t="n">
        <x:f>E322/F322</x:f>
        <x:v>0.05119328157332594</x:v>
      </x:c>
      <x:c r="K322" s="25" t="b">
        <x:f>I322&gt;='Selection Rules'!$B$5</x:f>
        <x:v>0</x:v>
      </x:c>
      <x:c r="L322" s="25" t="n">
        <x:f>IF(AND(K322,J322&gt;='Selection Rules'!$B$6),1,0)</x:f>
        <x:v>0</x:v>
      </x:c>
      <x:c r="M322" s="25" t="n">
        <x:f>IF(AND(K322,J322&gt;='Selection Rules'!$B$7,J322&lt;'Selection Rules'!$B$6),1,0)</x:f>
        <x:v>0</x:v>
      </x:c>
    </x:row>
    <x:row r="323" ht="18" customHeight="1">
      <x:c r="A323" s="25" t="str">
        <x:v>EEZ_950</x:v>
      </x:c>
      <x:c r="B323" s="25" t="str">
        <x:v>Nicaragua (Pacific)</x:v>
      </x:c>
      <x:c r="C323" s="25" t="str">
        <x:v>LME_011</x:v>
      </x:c>
      <x:c r="D323" s="25" t="str">
        <x:v>Pacific Central-American Coastal</x:v>
      </x:c>
      <x:c r="E323" s="32" t="n">
        <x:v>61562.29726162187</x:v>
      </x:c>
      <x:c r="F323" s="32" t="n">
        <x:v>1981662.465291764</x:v>
      </x:c>
      <x:c r="G323" s="32" t="n">
        <x:v>61174.635319844565</x:v>
      </x:c>
      <x:c r="H323" s="34" t="n">
        <x:f>G323/E323</x:f>
        <x:v>0.9937029324924336</x:v>
      </x:c>
      <x:c r="I323" s="34" t="n">
        <x:f>G323/F323</x:f>
        <x:v>0.030870360816385403</x:v>
      </x:c>
      <x:c r="J323" s="33" t="n">
        <x:f>E323/F323</x:f>
        <x:v>0.031065985423788068</x:v>
      </x:c>
      <x:c r="K323" s="25" t="b">
        <x:f>I323&gt;='Selection Rules'!$B$5</x:f>
        <x:v>0</x:v>
      </x:c>
      <x:c r="L323" s="25" t="n">
        <x:f>IF(AND(K323,J323&gt;='Selection Rules'!$B$6),1,0)</x:f>
        <x:v>0</x:v>
      </x:c>
      <x:c r="M323" s="25" t="n">
        <x:f>IF(AND(K323,J323&gt;='Selection Rules'!$B$7,J323&lt;'Selection Rules'!$B$6),1,0)</x:f>
        <x:v>0</x:v>
      </x:c>
    </x:row>
    <x:row r="324" ht="18" customHeight="1">
      <x:c r="A324" s="25" t="str">
        <x:v>EEZ_951</x:v>
      </x:c>
      <x:c r="B324" s="25" t="str">
        <x:v>Panama (Caribbean)</x:v>
      </x:c>
      <x:c r="C324" s="25" t="str">
        <x:v>LME_012</x:v>
      </x:c>
      <x:c r="D324" s="25" t="str">
        <x:v>Caribbean Sea</x:v>
      </x:c>
      <x:c r="E324" s="32" t="n">
        <x:v>142265.37708276403</x:v>
      </x:c>
      <x:c r="F324" s="32" t="n">
        <x:v>3262576.84767364</x:v>
      </x:c>
      <x:c r="G324" s="32" t="n">
        <x:v>142079.9429414528</x:v>
      </x:c>
      <x:c r="H324" s="34" t="n">
        <x:f>G324/E324</x:f>
        <x:v>0.9986965616995952</x:v>
      </x:c>
      <x:c r="I324" s="34" t="n">
        <x:f>G324/F324</x:f>
        <x:v>0.04354838202286699</x:v>
      </x:c>
      <x:c r="J324" s="33" t="n">
        <x:f>E324/F324</x:f>
        <x:v>0.0436052187350638</x:v>
      </x:c>
      <x:c r="K324" s="25" t="b">
        <x:f>I324&gt;='Selection Rules'!$B$5</x:f>
        <x:v>0</x:v>
      </x:c>
      <x:c r="L324" s="25" t="n">
        <x:f>IF(AND(K324,J324&gt;='Selection Rules'!$B$6),1,0)</x:f>
        <x:v>0</x:v>
      </x:c>
      <x:c r="M324" s="25" t="n">
        <x:f>IF(AND(K324,J324&gt;='Selection Rules'!$B$7,J324&lt;'Selection Rules'!$B$6),1,0)</x:f>
        <x:v>0</x:v>
      </x:c>
    </x:row>
    <x:row r="325" ht="18" customHeight="1">
      <x:c r="A325" s="25" t="str">
        <x:v>EEZ_952</x:v>
      </x:c>
      <x:c r="B325" s="25" t="str">
        <x:v>Panama (Pacific)</x:v>
      </x:c>
      <x:c r="C325" s="25" t="str">
        <x:v>LME_011</x:v>
      </x:c>
      <x:c r="D325" s="25" t="str">
        <x:v>Pacific Central-American Coastal</x:v>
      </x:c>
      <x:c r="E325" s="32" t="n">
        <x:v>189016.8902661049</x:v>
      </x:c>
      <x:c r="F325" s="32" t="n">
        <x:v>1981662.465291764</x:v>
      </x:c>
      <x:c r="G325" s="32" t="n">
        <x:v>187822.20436219696</x:v>
      </x:c>
      <x:c r="H325" s="34" t="n">
        <x:f>G325/E325</x:f>
        <x:v>0.9936794754044149</x:v>
      </x:c>
      <x:c r="I325" s="34" t="n">
        <x:f>G325/F325</x:f>
        <x:v>0.0947801190423938</x:v>
      </x:c>
      <x:c r="J325" s="33" t="n">
        <x:f>E325/F325</x:f>
        <x:v>0.09538298957399668</x:v>
      </x:c>
      <x:c r="K325" s="25" t="b">
        <x:f>I325&gt;='Selection Rules'!$B$5</x:f>
        <x:v>0</x:v>
      </x:c>
      <x:c r="L325" s="25" t="n">
        <x:f>IF(AND(K325,J325&gt;='Selection Rules'!$B$6),1,0)</x:f>
        <x:v>0</x:v>
      </x:c>
      <x:c r="M325" s="25" t="n">
        <x:f>IF(AND(K325,J325&gt;='Selection Rules'!$B$7,J325&lt;'Selection Rules'!$B$6),1,0)</x:f>
        <x:v>0</x:v>
      </x:c>
    </x:row>
    <x:row r="326" ht="18" customHeight="1">
      <x:c r="A326" s="25" t="str">
        <x:v>EEZ_953</x:v>
      </x:c>
      <x:c r="B326" s="25" t="str">
        <x:v>South Africa (Atlantic and Cape)</x:v>
      </x:c>
      <x:c r="C326" s="25" t="str">
        <x:v>LME_029</x:v>
      </x:c>
      <x:c r="D326" s="25" t="str">
        <x:v>Benguela Current</x:v>
      </x:c>
      <x:c r="E326" s="32" t="n">
        <x:v>747474.4185659183</x:v>
      </x:c>
      <x:c r="F326" s="32" t="n">
        <x:v>1458156.5656590832</x:v>
      </x:c>
      <x:c r="G326" s="32" t="n">
        <x:v>276094.7350836916</x:v>
      </x:c>
      <x:c r="H326" s="34" t="n">
        <x:f>G326/E326</x:f>
        <x:v>0.36937014595549444</x:v>
      </x:c>
      <x:c r="I326" s="34" t="n">
        <x:f>G326/F326</x:f>
        <x:v>0.18934505497281595</x:v>
      </x:c>
      <x:c r="J326" s="33" t="n">
        <x:f>E326/F326</x:f>
        <x:v>0.512616022291174</x:v>
      </x:c>
      <x:c r="K326" s="25" t="b">
        <x:f>I326&gt;='Selection Rules'!$B$5</x:f>
        <x:v>0</x:v>
      </x:c>
      <x:c r="L326" s="25" t="n">
        <x:f>IF(AND(K326,J326&gt;='Selection Rules'!$B$6),1,0)</x:f>
        <x:v>0</x:v>
      </x:c>
      <x:c r="M326" s="25" t="n">
        <x:f>IF(AND(K326,J326&gt;='Selection Rules'!$B$7,J326&lt;'Selection Rules'!$B$6),1,0)</x:f>
        <x:v>0</x:v>
      </x:c>
    </x:row>
    <x:row r="327" ht="18" customHeight="1">
      <x:c r="A327" s="25" t="str">
        <x:v>EEZ_953</x:v>
      </x:c>
      <x:c r="B327" s="25" t="str">
        <x:v>South Africa (Atlantic and Cape)</x:v>
      </x:c>
      <x:c r="C327" s="25" t="str">
        <x:v>LME_030</x:v>
      </x:c>
      <x:c r="D327" s="25" t="str">
        <x:v>Agulhas Current</x:v>
      </x:c>
      <x:c r="E327" s="32" t="n">
        <x:v>747474.4185659183</x:v>
      </x:c>
      <x:c r="F327" s="32" t="n">
        <x:v>2626846.36963807</x:v>
      </x:c>
      <x:c r="G327" s="32" t="n">
        <x:v>262075.09229616955</x:v>
      </x:c>
      <x:c r="H327" s="34" t="n">
        <x:f>G327/E327</x:f>
        <x:v>0.3506141291082293</x:v>
      </x:c>
      <x:c r="I327" s="34" t="n">
        <x:f>G327/F327</x:f>
        <x:v>0.09976795572261753</x:v>
      </x:c>
      <x:c r="J327" s="33" t="n">
        <x:f>E327/F327</x:f>
        <x:v>0.28455201157002047</x:v>
      </x:c>
      <x:c r="K327" s="25" t="b">
        <x:f>I327&gt;='Selection Rules'!$B$5</x:f>
        <x:v>0</x:v>
      </x:c>
      <x:c r="L327" s="25" t="n">
        <x:f>IF(AND(K327,J327&gt;='Selection Rules'!$B$6),1,0)</x:f>
        <x:v>0</x:v>
      </x:c>
      <x:c r="M327" s="25" t="n">
        <x:f>IF(AND(K327,J327&gt;='Selection Rules'!$B$7,J327&lt;'Selection Rules'!$B$6),1,0)</x:f>
        <x:v>0</x:v>
      </x:c>
    </x:row>
    <x:row r="328" ht="18" customHeight="1">
      <x:c r="A328" s="25" t="str">
        <x:v>EEZ_954</x:v>
      </x:c>
      <x:c r="B328" s="25" t="str">
        <x:v>South Africa (Indian Ocean Coast)</x:v>
      </x:c>
      <x:c r="C328" s="25" t="str">
        <x:v>LME_030</x:v>
      </x:c>
      <x:c r="D328" s="25" t="str">
        <x:v>Agulhas Current</x:v>
      </x:c>
      <x:c r="E328" s="32" t="n">
        <x:v>321499.4565529416</x:v>
      </x:c>
      <x:c r="F328" s="32" t="n">
        <x:v>2626846.36963807</x:v>
      </x:c>
      <x:c r="G328" s="32" t="n">
        <x:v>239073.07609800794</x:v>
      </x:c>
      <x:c r="H328" s="34" t="n">
        <x:f>G328/E328</x:f>
        <x:v>0.7436189120233849</x:v>
      </x:c>
      <x:c r="I328" s="34" t="n">
        <x:f>G328/F328</x:f>
        <x:v>0.09101144203227526</x:v>
      </x:c>
      <x:c r="J328" s="33" t="n">
        <x:f>E328/F328</x:f>
        <x:v>0.12238989697644105</x:v>
      </x:c>
      <x:c r="K328" s="25" t="b">
        <x:f>I328&gt;='Selection Rules'!$B$5</x:f>
        <x:v>0</x:v>
      </x:c>
      <x:c r="L328" s="25" t="n">
        <x:f>IF(AND(K328,J328&gt;='Selection Rules'!$B$6),1,0)</x:f>
        <x:v>0</x:v>
      </x:c>
      <x:c r="M328" s="25" t="n">
        <x:f>IF(AND(K328,J328&gt;='Selection Rules'!$B$7,J328&lt;'Selection Rules'!$B$6),1,0)</x:f>
        <x:v>0</x:v>
      </x:c>
    </x:row>
    <x:row r="329" ht="18" customHeight="1">
      <x:c r="A329" s="25" t="str">
        <x:v>EEZ_956</x:v>
      </x:c>
      <x:c r="B329" s="25" t="str">
        <x:v>Thailand (Andaman Sea)</x:v>
      </x:c>
      <x:c r="C329" s="25" t="str">
        <x:v>LME_034</x:v>
      </x:c>
      <x:c r="D329" s="25" t="str">
        <x:v>Bay of Bengal</x:v>
      </x:c>
      <x:c r="E329" s="32" t="n">
        <x:v>119385.57890397492</x:v>
      </x:c>
      <x:c r="F329" s="32" t="n">
        <x:v>3664559.241537097</x:v>
      </x:c>
      <x:c r="G329" s="32" t="n">
        <x:v>118503.30509676215</x:v>
      </x:c>
      <x:c r="H329" s="34" t="n">
        <x:f>G329/E329</x:f>
        <x:v>0.992609879557376</x:v>
      </x:c>
      <x:c r="I329" s="34" t="n">
        <x:f>G329/F329</x:f>
        <x:v>0.03233766935830897</x:v>
      </x:c>
      <x:c r="J329" s="33" t="n">
        <x:f>E329/F329</x:f>
        <x:v>0.03257842786405568</x:v>
      </x:c>
      <x:c r="K329" s="25" t="b">
        <x:f>I329&gt;='Selection Rules'!$B$5</x:f>
        <x:v>0</x:v>
      </x:c>
      <x:c r="L329" s="25" t="n">
        <x:f>IF(AND(K329,J329&gt;='Selection Rules'!$B$6),1,0)</x:f>
        <x:v>0</x:v>
      </x:c>
      <x:c r="M329" s="25" t="n">
        <x:f>IF(AND(K329,J329&gt;='Selection Rules'!$B$7,J329&lt;'Selection Rules'!$B$6),1,0)</x:f>
        <x:v>0</x:v>
      </x:c>
    </x:row>
    <x:row r="330" ht="18" customHeight="1">
      <x:c r="A330" s="25" t="str">
        <x:v>EEZ_957</x:v>
      </x:c>
      <x:c r="B330" s="25" t="str">
        <x:v>Thailand (Gulf of Thailand)</x:v>
      </x:c>
      <x:c r="C330" s="25" t="str">
        <x:v>LME_035</x:v>
      </x:c>
      <x:c r="D330" s="25" t="str">
        <x:v>Gulf of Thailand</x:v>
      </x:c>
      <x:c r="E330" s="32" t="n">
        <x:v>178890.67254913584</x:v>
      </x:c>
      <x:c r="F330" s="32" t="n">
        <x:v>387309.2560812747</x:v>
      </x:c>
      <x:c r="G330" s="32" t="n">
        <x:v>178091.27294480996</x:v>
      </x:c>
      <x:c r="H330" s="34" t="n">
        <x:f>G330/E330</x:f>
        <x:v>0.9955313511155462</x:v>
      </x:c>
      <x:c r="I330" s="34" t="n">
        <x:f>G330/F330</x:f>
        <x:v>0.4598167230670017</x:v>
      </x:c>
      <x:c r="J330" s="33" t="n">
        <x:f>E330/F330</x:f>
        <x:v>0.4618807057675808</x:v>
      </x:c>
      <x:c r="K330" s="25" t="b">
        <x:f>I330&gt;='Selection Rules'!$B$5</x:f>
        <x:v>0</x:v>
      </x:c>
      <x:c r="L330" s="25" t="n">
        <x:f>IF(AND(K330,J330&gt;='Selection Rules'!$B$6),1,0)</x:f>
        <x:v>0</x:v>
      </x:c>
      <x:c r="M330" s="25" t="n">
        <x:f>IF(AND(K330,J330&gt;='Selection Rules'!$B$7,J330&lt;'Selection Rules'!$B$6),1,0)</x:f>
        <x:v>0</x:v>
      </x:c>
    </x:row>
    <x:row r="331" ht="18" customHeight="1">
      <x:c r="A331" s="25" t="str">
        <x:v>EEZ_958</x:v>
      </x:c>
      <x:c r="B331" s="25" t="str">
        <x:v>USA (Alaska, Arctic)</x:v>
      </x:c>
      <x:c r="C331" s="25" t="str">
        <x:v>LME_054</x:v>
      </x:c>
      <x:c r="D331" s="25" t="str">
        <x:v>Northern Bering - Chukchi Seas</x:v>
      </x:c>
      <x:c r="E331" s="32" t="n">
        <x:v>507368.5723446214</x:v>
      </x:c>
      <x:c r="F331" s="32" t="n">
        <x:v>1332042.5311335474</x:v>
      </x:c>
      <x:c r="G331" s="32" t="n">
        <x:v>265522.7720707547</x:v>
      </x:c>
      <x:c r="H331" s="34" t="n">
        <x:f>G331/E331</x:f>
        <x:v>0.5233331084023134</x:v>
      </x:c>
      <x:c r="I331" s="34" t="n">
        <x:f>G331/F331</x:f>
        <x:v>0.19933505564931098</x:v>
      </x:c>
      <x:c r="J331" s="33" t="n">
        <x:f>E331/F331</x:f>
        <x:v>0.3808951745053205</x:v>
      </x:c>
      <x:c r="K331" s="25" t="b">
        <x:f>I331&gt;='Selection Rules'!$B$5</x:f>
        <x:v>0</x:v>
      </x:c>
      <x:c r="L331" s="25" t="n">
        <x:f>IF(AND(K331,J331&gt;='Selection Rules'!$B$6),1,0)</x:f>
        <x:v>0</x:v>
      </x:c>
      <x:c r="M331" s="25" t="n">
        <x:f>IF(AND(K331,J331&gt;='Selection Rules'!$B$7,J331&lt;'Selection Rules'!$B$6),1,0)</x:f>
        <x:v>0</x:v>
      </x:c>
    </x:row>
    <x:row r="332" ht="18" customHeight="1">
      <x:c r="A332" s="25" t="str">
        <x:v>EEZ_958</x:v>
      </x:c>
      <x:c r="B332" s="25" t="str">
        <x:v>USA (Alaska, Arctic)</x:v>
      </x:c>
      <x:c r="C332" s="25" t="str">
        <x:v>LME_055</x:v>
      </x:c>
      <x:c r="D332" s="25" t="str">
        <x:v>Beaufort Sea</x:v>
      </x:c>
      <x:c r="E332" s="32" t="n">
        <x:v>507368.5723446214</x:v>
      </x:c>
      <x:c r="F332" s="32" t="n">
        <x:v>1093765.6340757054</x:v>
      </x:c>
      <x:c r="G332" s="32" t="n">
        <x:v>240787.5337862593</x:v>
      </x:c>
      <x:c r="H332" s="34" t="n">
        <x:f>G332/E332</x:f>
        <x:v>0.47458109727519443</x:v>
      </x:c>
      <x:c r="I332" s="34" t="n">
        <x:f>G332/F332</x:f>
        <x:v>0.22014545555706597</x:v>
      </x:c>
      <x:c r="J332" s="33" t="n">
        <x:f>E332/F332</x:f>
        <x:v>0.4638732069630044</x:v>
      </x:c>
      <x:c r="K332" s="25" t="b">
        <x:f>I332&gt;='Selection Rules'!$B$5</x:f>
        <x:v>0</x:v>
      </x:c>
      <x:c r="L332" s="25" t="n">
        <x:f>IF(AND(K332,J332&gt;='Selection Rules'!$B$6),1,0)</x:f>
        <x:v>0</x:v>
      </x:c>
      <x:c r="M332" s="25" t="n">
        <x:f>IF(AND(K332,J332&gt;='Selection Rules'!$B$7,J332&lt;'Selection Rules'!$B$6),1,0)</x:f>
        <x:v>0</x:v>
      </x:c>
    </x:row>
    <x:row r="333" ht="18" customHeight="1">
      <x:c r="A333" s="25" t="str">
        <x:v>EEZ_959</x:v>
      </x:c>
      <x:c r="B333" s="25" t="str">
        <x:v>USA (Alaska, Subarctic)</x:v>
      </x:c>
      <x:c r="C333" s="25" t="str">
        <x:v>LME_001</x:v>
      </x:c>
      <x:c r="D333" s="25" t="str">
        <x:v>East Bering Sea</x:v>
      </x:c>
      <x:c r="E333" s="32" t="n">
        <x:v>3196948.718097772</x:v>
      </x:c>
      <x:c r="F333" s="32" t="n">
        <x:v>1286076.9881305452</x:v>
      </x:c>
      <x:c r="G333" s="32" t="n">
        <x:v>1090064.7162596623</x:v>
      </x:c>
      <x:c r="H333" s="34" t="n">
        <x:f>G333/E333</x:f>
        <x:v>0.3409703477847044</x:v>
      </x:c>
      <x:c r="I333" s="34" t="n">
        <x:f>G333/F333</x:f>
        <x:v>0.8475890061948714</x:v>
      </x:c>
      <x:c r="J333" s="33" t="n">
        <x:f>E333/F333</x:f>
        <x:v>2.4858144167130223</x:v>
      </x:c>
      <x:c r="K333" s="25" t="b">
        <x:f>I333&gt;='Selection Rules'!$B$5</x:f>
        <x:v>0</x:v>
      </x:c>
      <x:c r="L333" s="25" t="n">
        <x:f>IF(AND(K333,J333&gt;='Selection Rules'!$B$6),1,0)</x:f>
        <x:v>0</x:v>
      </x:c>
      <x:c r="M333" s="25" t="n">
        <x:f>IF(AND(K333,J333&gt;='Selection Rules'!$B$7,J333&lt;'Selection Rules'!$B$6),1,0)</x:f>
        <x:v>0</x:v>
      </x:c>
    </x:row>
    <x:row r="334" ht="18" customHeight="1">
      <x:c r="A334" s="25" t="str">
        <x:v>EEZ_959</x:v>
      </x:c>
      <x:c r="B334" s="25" t="str">
        <x:v>USA (Alaska, Subarctic)</x:v>
      </x:c>
      <x:c r="C334" s="25" t="str">
        <x:v>LME_002</x:v>
      </x:c>
      <x:c r="D334" s="25" t="str">
        <x:v>Gulf of Alaska</x:v>
      </x:c>
      <x:c r="E334" s="32" t="n">
        <x:v>3196948.718097772</x:v>
      </x:c>
      <x:c r="F334" s="32" t="n">
        <x:v>1483052.121169453</x:v>
      </x:c>
      <x:c r="G334" s="32" t="n">
        <x:v>729388.6299604967</x:v>
      </x:c>
      <x:c r="H334" s="34" t="n">
        <x:f>G334/E334</x:f>
        <x:v>0.22815149515269448</x:v>
      </x:c>
      <x:c r="I334" s="34" t="n">
        <x:f>G334/F334</x:f>
        <x:v>0.4918159109508175</x:v>
      </x:c>
      <x:c r="J334" s="33" t="n">
        <x:f>E334/F334</x:f>
        <x:v>2.155654998542354</x:v>
      </x:c>
      <x:c r="K334" s="25" t="b">
        <x:f>I334&gt;='Selection Rules'!$B$5</x:f>
        <x:v>0</x:v>
      </x:c>
      <x:c r="L334" s="25" t="n">
        <x:f>IF(AND(K334,J334&gt;='Selection Rules'!$B$6),1,0)</x:f>
        <x:v>0</x:v>
      </x:c>
      <x:c r="M334" s="25" t="n">
        <x:f>IF(AND(K334,J334&gt;='Selection Rules'!$B$7,J334&lt;'Selection Rules'!$B$6),1,0)</x:f>
        <x:v>0</x:v>
      </x:c>
    </x:row>
    <x:row r="335" ht="18" customHeight="1">
      <x:c r="A335" s="25" t="str">
        <x:v>EEZ_959</x:v>
      </x:c>
      <x:c r="B335" s="25" t="str">
        <x:v>USA (Alaska, Subarctic)</x:v>
      </x:c>
      <x:c r="C335" s="25" t="str">
        <x:v>LME_053</x:v>
      </x:c>
      <x:c r="D335" s="25" t="str">
        <x:v>West Bering Sea</x:v>
      </x:c>
      <x:c r="E335" s="32" t="n">
        <x:v>3196948.718097772</x:v>
      </x:c>
      <x:c r="F335" s="32" t="n">
        <x:v>750343.1420938191</x:v>
      </x:c>
      <x:c r="G335" s="32" t="n">
        <x:v>57688.62622689429</x:v>
      </x:c>
      <x:c r="H335" s="34" t="n">
        <x:f>G335/E335</x:f>
        <x:v>0.018044901971783836</x:v>
      </x:c>
      <x:c r="I335" s="34" t="n">
        <x:f>G335/F335</x:f>
        <x:v>0.07688299258112123</x:v>
      </x:c>
      <x:c r="J335" s="33" t="n">
        <x:f>E335/F335</x:f>
        <x:v>4.260648946796187</x:v>
      </x:c>
      <x:c r="K335" s="25" t="b">
        <x:f>I335&gt;='Selection Rules'!$B$5</x:f>
        <x:v>0</x:v>
      </x:c>
      <x:c r="L335" s="25" t="n">
        <x:f>IF(AND(K335,J335&gt;='Selection Rules'!$B$6),1,0)</x:f>
        <x:v>0</x:v>
      </x:c>
      <x:c r="M335" s="25" t="n">
        <x:f>IF(AND(K335,J335&gt;='Selection Rules'!$B$7,J335&lt;'Selection Rules'!$B$6),1,0)</x:f>
        <x:v>0</x:v>
      </x:c>
    </x:row>
    <x:row r="336" ht="18" customHeight="1">
      <x:c r="A336" s="25" t="str">
        <x:v>EEZ_959</x:v>
      </x:c>
      <x:c r="B336" s="25" t="str">
        <x:v>USA (Alaska, Subarctic)</x:v>
      </x:c>
      <x:c r="C336" s="25" t="str">
        <x:v>LME_054</x:v>
      </x:c>
      <x:c r="D336" s="25" t="str">
        <x:v>Northern Bering - Chukchi Seas</x:v>
      </x:c>
      <x:c r="E336" s="32" t="n">
        <x:v>3196948.718097772</x:v>
      </x:c>
      <x:c r="F336" s="32" t="n">
        <x:v>1332042.5311335474</x:v>
      </x:c>
      <x:c r="G336" s="32" t="n">
        <x:v>200683.9840484535</x:v>
      </x:c>
      <x:c r="H336" s="34" t="n">
        <x:f>G336/E336</x:f>
        <x:v>0.06277360125058973</x:v>
      </x:c>
      <x:c r="I336" s="34" t="n">
        <x:f>G336/F336</x:f>
        <x:v>0.15065884110898065</x:v>
      </x:c>
      <x:c r="J336" s="33" t="n">
        <x:f>E336/F336</x:f>
        <x:v>2.4000350164324096</x:v>
      </x:c>
      <x:c r="K336" s="25" t="b">
        <x:f>I336&gt;='Selection Rules'!$B$5</x:f>
        <x:v>0</x:v>
      </x:c>
      <x:c r="L336" s="25" t="n">
        <x:f>IF(AND(K336,J336&gt;='Selection Rules'!$B$6),1,0)</x:f>
        <x:v>0</x:v>
      </x:c>
      <x:c r="M336" s="25" t="n">
        <x:f>IF(AND(K336,J336&gt;='Selection Rules'!$B$7,J336&lt;'Selection Rules'!$B$6),1,0)</x:f>
        <x:v>0</x:v>
      </x:c>
    </x:row>
    <x:row r="337" ht="18" customHeight="1">
      <x:c r="A337" s="25" t="str">
        <x:v>EEZ_959</x:v>
      </x:c>
      <x:c r="B337" s="25" t="str">
        <x:v>USA (Alaska, Subarctic)</x:v>
      </x:c>
      <x:c r="C337" s="25" t="str">
        <x:v>LME_065</x:v>
      </x:c>
      <x:c r="D337" s="25" t="str">
        <x:v>Aleutian Islands</x:v>
      </x:c>
      <x:c r="E337" s="32" t="n">
        <x:v>3196948.718097772</x:v>
      </x:c>
      <x:c r="F337" s="32" t="n">
        <x:v>218410.46518548104</x:v>
      </x:c>
      <x:c r="G337" s="32" t="n">
        <x:v>217101.6398817448</x:v>
      </x:c>
      <x:c r="H337" s="34" t="n">
        <x:f>G337/E337</x:f>
        <x:v>0.06790901544736797</x:v>
      </x:c>
      <x:c r="I337" s="34" t="n">
        <x:f>G337/F337</x:f>
        <x:v>0.9940074972935719</x:v>
      </x:c>
      <x:c r="J337" s="33" t="n">
        <x:f>E337/F337</x:f>
        <x:v>14.637342195955778</x:v>
      </x:c>
      <x:c r="K337" s="25" t="b">
        <x:f>I337&gt;='Selection Rules'!$B$5</x:f>
        <x:v>1</x:v>
      </x:c>
      <x:c r="L337" s="25" t="n">
        <x:f>IF(AND(K337,J337&gt;='Selection Rules'!$B$6),1,0)</x:f>
        <x:v>1</x:v>
      </x:c>
      <x:c r="M337" s="25" t="n">
        <x:f>IF(AND(K337,J337&gt;='Selection Rules'!$B$7,J337&lt;'Selection Rules'!$B$6),1,0)</x:f>
        <x:v>0</x:v>
      </x:c>
    </x:row>
    <x:row r="338" ht="18" customHeight="1">
      <x:c r="A338" s="25" t="str">
        <x:v>EEZ_962</x:v>
      </x:c>
      <x:c r="B338" s="25" t="str">
        <x:v>Spain (mainland, Med and Gulf of Cadiz)</x:v>
      </x:c>
      <x:c r="C338" s="25" t="str">
        <x:v>LME_025</x:v>
      </x:c>
      <x:c r="D338" s="25" t="str">
        <x:v>Iberian Coastal</x:v>
      </x:c>
      <x:c r="E338" s="32" t="n">
        <x:v>145807.37826406103</x:v>
      </x:c>
      <x:c r="F338" s="32" t="n">
        <x:v>303943.39540209086</x:v>
      </x:c>
      <x:c r="G338" s="32" t="n">
        <x:v>10469.8007298307</x:v>
      </x:c>
      <x:c r="H338" s="34" t="n">
        <x:f>G338/E338</x:f>
        <x:v>0.07180569909754234</x:v>
      </x:c>
      <x:c r="I338" s="34" t="n">
        <x:f>G338/F338</x:f>
        <x:v>0.03444654790402686</x:v>
      </x:c>
      <x:c r="J338" s="33" t="n">
        <x:f>E338/F338</x:f>
        <x:v>0.47971885709564593</x:v>
      </x:c>
      <x:c r="K338" s="25" t="b">
        <x:f>I338&gt;='Selection Rules'!$B$5</x:f>
        <x:v>0</x:v>
      </x:c>
      <x:c r="L338" s="25" t="n">
        <x:f>IF(AND(K338,J338&gt;='Selection Rules'!$B$6),1,0)</x:f>
        <x:v>0</x:v>
      </x:c>
      <x:c r="M338" s="25" t="n">
        <x:f>IF(AND(K338,J338&gt;='Selection Rules'!$B$7,J338&lt;'Selection Rules'!$B$6),1,0)</x:f>
        <x:v>0</x:v>
      </x:c>
    </x:row>
    <x:row r="339" ht="18" customHeight="1">
      <x:c r="A339" s="25" t="str">
        <x:v>EEZ_962</x:v>
      </x:c>
      <x:c r="B339" s="25" t="str">
        <x:v>Spain (mainland, Med and Gulf of Cadiz)</x:v>
      </x:c>
      <x:c r="C339" s="25" t="str">
        <x:v>LME_026</x:v>
      </x:c>
      <x:c r="D339" s="25" t="str">
        <x:v>Mediterranean Sea</x:v>
      </x:c>
      <x:c r="E339" s="32" t="n">
        <x:v>145807.37826406103</x:v>
      </x:c>
      <x:c r="F339" s="32" t="n">
        <x:v>2527801.206996367</x:v>
      </x:c>
      <x:c r="G339" s="32" t="n">
        <x:v>130851.05890198052</x:v>
      </x:c>
      <x:c r="H339" s="34" t="n">
        <x:f>G339/E339</x:f>
        <x:v>0.8974241253073337</x:v>
      </x:c>
      <x:c r="I339" s="34" t="n">
        <x:f>G339/F339</x:f>
        <x:v>0.051764774278853565</x:v>
      </x:c>
      <x:c r="J339" s="33" t="n">
        <x:f>E339/F339</x:f>
        <x:v>0.05768150512014159</x:v>
      </x:c>
      <x:c r="K339" s="25" t="b">
        <x:f>I339&gt;='Selection Rules'!$B$5</x:f>
        <x:v>0</x:v>
      </x:c>
      <x:c r="L339" s="25" t="n">
        <x:f>IF(AND(K339,J339&gt;='Selection Rules'!$B$6),1,0)</x:f>
        <x:v>0</x:v>
      </x:c>
      <x:c r="M339" s="25" t="n">
        <x:f>IF(AND(K339,J339&gt;='Selection Rules'!$B$7,J339&lt;'Selection Rules'!$B$6),1,0)</x:f>
        <x:v>0</x:v>
      </x:c>
    </x:row>
    <x:row r="340" ht="18" customHeight="1">
      <x:c r="A340" s="25" t="str">
        <x:v>EEZ_962</x:v>
      </x:c>
      <x:c r="B340" s="25" t="str">
        <x:v>Spain (mainland, Med and Gulf of Cadiz)</x:v>
      </x:c>
      <x:c r="C340" s="25" t="str">
        <x:v>LME_027</x:v>
      </x:c>
      <x:c r="D340" s="25" t="str">
        <x:v>Canary Current</x:v>
      </x:c>
      <x:c r="E340" s="32" t="n">
        <x:v>145807.37826406103</x:v>
      </x:c>
      <x:c r="F340" s="32" t="n">
        <x:v>1123299.8683993171</x:v>
      </x:c>
      <x:c r="G340" s="32" t="n">
        <x:v>3973.1078712044214</x:v>
      </x:c>
      <x:c r="H340" s="34" t="n">
        <x:f>G340/E340</x:f>
        <x:v>0.027249017974995873</x:v>
      </x:c>
      <x:c r="I340" s="34" t="n">
        <x:f>G340/F340</x:f>
        <x:v>0.0035369966497601673</x:v>
      </x:c>
      <x:c r="J340" s="33" t="n">
        <x:f>E340/F340</x:f>
        <x:v>0.12980271997346</x:v>
      </x:c>
      <x:c r="K340" s="25" t="b">
        <x:f>I340&gt;='Selection Rules'!$B$5</x:f>
        <x:v>0</x:v>
      </x:c>
      <x:c r="L340" s="25" t="n">
        <x:f>IF(AND(K340,J340&gt;='Selection Rules'!$B$6),1,0)</x:f>
        <x:v>0</x:v>
      </x:c>
      <x:c r="M340" s="25" t="n">
        <x:f>IF(AND(K340,J340&gt;='Selection Rules'!$B$7,J340&lt;'Selection Rules'!$B$6),1,0)</x:f>
        <x:v>0</x:v>
      </x:c>
    </x:row>
    <x:row r="341" ht="18" customHeight="1">
      <x:c r="A341" s="25" t="str">
        <x:v>EEZ_963</x:v>
      </x:c>
      <x:c r="B341" s="25" t="str">
        <x:v>Spain (Northwest)</x:v>
      </x:c>
      <x:c r="C341" s="25" t="str">
        <x:v>LME_024</x:v>
      </x:c>
      <x:c r="D341" s="25" t="str">
        <x:v>Celtic-Biscay Shelf</x:v>
      </x:c>
      <x:c r="E341" s="32" t="n">
        <x:v>288215.5247353311</x:v>
      </x:c>
      <x:c r="F341" s="32" t="n">
        <x:v>762660.9802682624</x:v>
      </x:c>
      <x:c r="G341" s="32" t="n">
        <x:v>1521.5184835841628</x:v>
      </x:c>
      <x:c r="H341" s="34" t="n">
        <x:f>G341/E341</x:f>
        <x:v>0.005279099677164775</x:v>
      </x:c>
      <x:c r="I341" s="34" t="n">
        <x:f>G341/F341</x:f>
        <x:v>0.0019950128863928185</x:v>
      </x:c>
      <x:c r="J341" s="33" t="n">
        <x:f>E341/F341</x:f>
        <x:v>0.3779077889024199</x:v>
      </x:c>
      <x:c r="K341" s="25" t="b">
        <x:f>I341&gt;='Selection Rules'!$B$5</x:f>
        <x:v>0</x:v>
      </x:c>
      <x:c r="L341" s="25" t="n">
        <x:f>IF(AND(K341,J341&gt;='Selection Rules'!$B$6),1,0)</x:f>
        <x:v>0</x:v>
      </x:c>
      <x:c r="M341" s="25" t="n">
        <x:f>IF(AND(K341,J341&gt;='Selection Rules'!$B$7,J341&lt;'Selection Rules'!$B$6),1,0)</x:f>
        <x:v>0</x:v>
      </x:c>
    </x:row>
    <x:row r="342" ht="18" customHeight="1">
      <x:c r="A342" s="25" t="str">
        <x:v>EEZ_963</x:v>
      </x:c>
      <x:c r="B342" s="25" t="str">
        <x:v>Spain (Northwest)</x:v>
      </x:c>
      <x:c r="C342" s="25" t="str">
        <x:v>LME_025</x:v>
      </x:c>
      <x:c r="D342" s="25" t="str">
        <x:v>Iberian Coastal</x:v>
      </x:c>
      <x:c r="E342" s="32" t="n">
        <x:v>288215.5247353311</x:v>
      </x:c>
      <x:c r="F342" s="32" t="n">
        <x:v>303943.39540209086</x:v>
      </x:c>
      <x:c r="G342" s="32" t="n">
        <x:v>130792.70122658968</x:v>
      </x:c>
      <x:c r="H342" s="34" t="n">
        <x:f>G342/E342</x:f>
        <x:v>0.45380172128720986</x:v>
      </x:c>
      <x:c r="I342" s="34" t="n">
        <x:f>G342/F342</x:f>
        <x:v>0.4303192739344187</x:v>
      </x:c>
      <x:c r="J342" s="33" t="n">
        <x:f>E342/F342</x:f>
        <x:v>0.9482539482525912</x:v>
      </x:c>
      <x:c r="K342" s="25" t="b">
        <x:f>I342&gt;='Selection Rules'!$B$5</x:f>
        <x:v>0</x:v>
      </x:c>
      <x:c r="L342" s="25" t="n">
        <x:f>IF(AND(K342,J342&gt;='Selection Rules'!$B$6),1,0)</x:f>
        <x:v>0</x:v>
      </x:c>
      <x:c r="M342" s="25" t="n">
        <x:f>IF(AND(K342,J342&gt;='Selection Rules'!$B$7,J342&lt;'Selection Rules'!$B$6),1,0)</x:f>
        <x:v>0</x:v>
      </x:c>
    </x:row>
    <x:row r="343" ht="18" customHeight="1">
      <x:c r="A343" s="25" t="str">
        <x:v>EEZ_966</x:v>
      </x:c>
      <x:c r="B343" s="25" t="str">
        <x:v>Turkey (Marmara Sea)</x:v>
      </x:c>
      <x:c r="C343" s="25" t="str">
        <x:v>LME_026</x:v>
      </x:c>
      <x:c r="D343" s="25" t="str">
        <x:v>Mediterranean Sea</x:v>
      </x:c>
      <x:c r="E343" s="32" t="n">
        <x:v>11625.021298974418</x:v>
      </x:c>
      <x:c r="F343" s="32" t="n">
        <x:v>2527801.206996367</x:v>
      </x:c>
      <x:c r="G343" s="32" t="n">
        <x:v>11392.841385609267</x:v>
      </x:c>
      <x:c r="H343" s="34" t="n">
        <x:f>G343/E343</x:f>
        <x:v>0.9800275709270627</x:v>
      </x:c>
      <x:c r="I343" s="34" t="n">
        <x:f>G343/F343</x:f>
        <x:v>0.004507016356379816</x:v>
      </x:c>
      <x:c r="J343" s="33" t="n">
        <x:f>E343/F343</x:f>
        <x:v>0.004598866899342819</x:v>
      </x:c>
      <x:c r="K343" s="25" t="b">
        <x:f>I343&gt;='Selection Rules'!$B$5</x:f>
        <x:v>0</x:v>
      </x:c>
      <x:c r="L343" s="25" t="n">
        <x:f>IF(AND(K343,J343&gt;='Selection Rules'!$B$6),1,0)</x:f>
        <x:v>0</x:v>
      </x:c>
      <x:c r="M343" s="25" t="n">
        <x:f>IF(AND(K343,J343&gt;='Selection Rules'!$B$7,J343&lt;'Selection Rules'!$B$6),1,0)</x:f>
        <x:v>0</x:v>
      </x:c>
    </x:row>
    <x:row r="344" ht="18" customHeight="1">
      <x:c r="A344" s="25" t="str">
        <x:v>EEZ_966</x:v>
      </x:c>
      <x:c r="B344" s="25" t="str">
        <x:v>Turkey (Marmara Sea)</x:v>
      </x:c>
      <x:c r="C344" s="25" t="str">
        <x:v>LME_062</x:v>
      </x:c>
      <x:c r="D344" s="25" t="str">
        <x:v>Black Sea</x:v>
      </x:c>
      <x:c r="E344" s="32" t="n">
        <x:v>11625.021298974418</x:v>
      </x:c>
      <x:c r="F344" s="32" t="n">
        <x:v>462205.2642152028</x:v>
      </x:c>
      <x:c r="G344" s="32" t="n">
        <x:v>34.34134095362607</x:v>
      </x:c>
      <x:c r="H344" s="34" t="n">
        <x:f>G344/E344</x:f>
        <x:v>0.002954088433081472</x:v>
      </x:c>
      <x:c r="I344" s="34" t="n">
        <x:f>G344/F344</x:f>
        <x:v>0.00007429889620996774</x:v>
      </x:c>
      <x:c r="J344" s="33" t="n">
        <x:f>E344/F344</x:f>
        <x:v>0.025151209211589174</x:v>
      </x:c>
      <x:c r="K344" s="25" t="b">
        <x:f>I344&gt;='Selection Rules'!$B$5</x:f>
        <x:v>0</x:v>
      </x:c>
      <x:c r="L344" s="25" t="n">
        <x:f>IF(AND(K344,J344&gt;='Selection Rules'!$B$6),1,0)</x:f>
        <x:v>0</x:v>
      </x:c>
      <x:c r="M344" s="25" t="n">
        <x:f>IF(AND(K344,J344&gt;='Selection Rules'!$B$7,J344&lt;'Selection Rules'!$B$6),1,0)</x:f>
        <x:v>0</x:v>
      </x:c>
    </x:row>
    <x:row r="345" ht="18" customHeight="1">
      <x:c r="A345" s="25" t="str">
        <x:v>EEZ_967</x:v>
      </x:c>
      <x:c r="B345" s="25" t="str">
        <x:v>Aruba (Netherlands)</x:v>
      </x:c>
      <x:c r="C345" s="25" t="str">
        <x:v>LME_012</x:v>
      </x:c>
      <x:c r="D345" s="25" t="str">
        <x:v>Caribbean Sea</x:v>
      </x:c>
      <x:c r="E345" s="32" t="n">
        <x:v>31180.342544028197</x:v>
      </x:c>
      <x:c r="F345" s="32" t="n">
        <x:v>3262576.84767364</x:v>
      </x:c>
      <x:c r="G345" s="32" t="n">
        <x:v>31143.78493351651</x:v>
      </x:c>
      <x:c r="H345" s="34" t="n">
        <x:f>G345/E345</x:f>
        <x:v>0.9988275430117528</x:v>
      </x:c>
      <x:c r="I345" s="34" t="n">
        <x:f>G345/F345</x:f>
        <x:v>0.009545762870144619</x:v>
      </x:c>
      <x:c r="J345" s="33" t="n">
        <x:f>E345/F345</x:f>
        <x:v>0.009556968004067443</x:v>
      </x:c>
      <x:c r="K345" s="25" t="b">
        <x:f>I345&gt;='Selection Rules'!$B$5</x:f>
        <x:v>0</x:v>
      </x:c>
      <x:c r="L345" s="25" t="n">
        <x:f>IF(AND(K345,J345&gt;='Selection Rules'!$B$6),1,0)</x:f>
        <x:v>0</x:v>
      </x:c>
      <x:c r="M345" s="25" t="n">
        <x:f>IF(AND(K345,J345&gt;='Selection Rules'!$B$7,J345&lt;'Selection Rules'!$B$6),1,0)</x:f>
        <x:v>0</x:v>
      </x:c>
    </x:row>
    <x:row r="346" ht="18" customHeight="1">
      <x:c r="A346" s="25" t="str">
        <x:v>EEZ_968</x:v>
      </x:c>
      <x:c r="B346" s="25" t="str">
        <x:v>United Arab Emirates (Fujairah)</x:v>
      </x:c>
      <x:c r="C346" s="25" t="str">
        <x:v>LME_032</x:v>
      </x:c>
      <x:c r="D346" s="25" t="str">
        <x:v>Arabian Sea</x:v>
      </x:c>
      <x:c r="E346" s="32" t="n">
        <x:v>4318.796932743214</x:v>
      </x:c>
      <x:c r="F346" s="32" t="n">
        <x:v>3931902.1047515674</x:v>
      </x:c>
      <x:c r="G346" s="32" t="n">
        <x:v>4268.244206276785</x:v>
      </x:c>
      <x:c r="H346" s="34" t="n">
        <x:f>G346/E346</x:f>
        <x:v>0.9882947202071113</x:v>
      </x:c>
      <x:c r="I346" s="34" t="n">
        <x:f>G346/F346</x:f>
        <x:v>0.001085541830026429</x:v>
      </x:c>
      <x:c r="J346" s="33" t="n">
        <x:f>E346/F346</x:f>
        <x:v>0.0010983988964333822</x:v>
      </x:c>
      <x:c r="K346" s="25" t="b">
        <x:f>I346&gt;='Selection Rules'!$B$5</x:f>
        <x:v>0</x:v>
      </x:c>
      <x:c r="L346" s="25" t="n">
        <x:f>IF(AND(K346,J346&gt;='Selection Rules'!$B$6),1,0)</x:f>
        <x:v>0</x:v>
      </x:c>
      <x:c r="M346" s="25" t="n">
        <x:f>IF(AND(K346,J346&gt;='Selection Rules'!$B$7,J346&lt;'Selection Rules'!$B$6),1,0)</x:f>
        <x:v>0</x:v>
      </x:c>
    </x:row>
    <x:row r="347" ht="18" customHeight="1">
      <x:c r="A347" s="25" t="str">
        <x:v>EEZ_969</x:v>
      </x:c>
      <x:c r="B347" s="25" t="str">
        <x:v>Fernando de Noronha (Brazil)</x:v>
      </x:c>
      <x:c r="C347" s="25" t="str">
        <x:v>LME_016</x:v>
      </x:c>
      <x:c r="D347" s="25" t="str">
        <x:v>East Brazil Shelf</x:v>
      </x:c>
      <x:c r="E347" s="32" t="n">
        <x:v>363228.6093656739</x:v>
      </x:c>
      <x:c r="F347" s="32" t="n">
        <x:v>1075217.8820703696</x:v>
      </x:c>
      <x:c r="G347" s="32" t="n">
        <x:v>124424.12899224037</x:v>
      </x:c>
      <x:c r="H347" s="34" t="n">
        <x:f>G347/E347</x:f>
        <x:v>0.34255046486984897</x:v>
      </x:c>
      <x:c r="I347" s="34" t="n">
        <x:f>G347/F347</x:f>
        <x:v>0.11571992157780836</x:v>
      </x:c>
      <x:c r="J347" s="33" t="n">
        <x:f>E347/F347</x:f>
        <x:v>0.3378186090676473</x:v>
      </x:c>
      <x:c r="K347" s="25" t="b">
        <x:f>I347&gt;='Selection Rules'!$B$5</x:f>
        <x:v>0</x:v>
      </x:c>
      <x:c r="L347" s="25" t="n">
        <x:f>IF(AND(K347,J347&gt;='Selection Rules'!$B$6),1,0)</x:f>
        <x:v>0</x:v>
      </x:c>
      <x:c r="M347" s="25" t="n">
        <x:f>IF(AND(K347,J347&gt;='Selection Rules'!$B$7,J347&lt;'Selection Rules'!$B$6),1,0)</x:f>
        <x:v>0</x:v>
      </x:c>
    </x:row>
    <x:row r="348" ht="18" customHeight="1">
      <x:c r="A348" s="25" t="str">
        <x:v>EEZ_972</x:v>
      </x:c>
      <x:c r="B348" s="25" t="str">
        <x:v>Glorieuse Islands (France)</x:v>
      </x:c>
      <x:c r="C348" s="25" t="str">
        <x:v>LME_030</x:v>
      </x:c>
      <x:c r="D348" s="25" t="str">
        <x:v>Agulhas Current</x:v>
      </x:c>
      <x:c r="E348" s="32" t="n">
        <x:v>43150.88824823767</x:v>
      </x:c>
      <x:c r="F348" s="32" t="n">
        <x:v>2626846.36963807</x:v>
      </x:c>
      <x:c r="G348" s="32" t="n">
        <x:v>41300.52950444082</x:v>
      </x:c>
      <x:c r="H348" s="34" t="n">
        <x:f>G348/E348</x:f>
        <x:v>0.9571188724284854</x:v>
      </x:c>
      <x:c r="I348" s="34" t="n">
        <x:f>G348/F348</x:f>
        <x:v>0.01572247619114903</x:v>
      </x:c>
      <x:c r="J348" s="33" t="n">
        <x:f>E348/F348</x:f>
        <x:v>0.016426879297925235</x:v>
      </x:c>
      <x:c r="K348" s="25" t="b">
        <x:f>I348&gt;='Selection Rules'!$B$5</x:f>
        <x:v>0</x:v>
      </x:c>
      <x:c r="L348" s="25" t="n">
        <x:f>IF(AND(K348,J348&gt;='Selection Rules'!$B$6),1,0)</x:f>
        <x:v>0</x:v>
      </x:c>
      <x:c r="M348" s="25" t="n">
        <x:f>IF(AND(K348,J348&gt;='Selection Rules'!$B$7,J348&lt;'Selection Rules'!$B$6),1,0)</x:f>
        <x:v>0</x:v>
      </x:c>
    </x:row>
    <x:row r="349" ht="18" customHeight="1">
      <x:c r="A349" s="25" t="str">
        <x:v>EEZ_973</x:v>
      </x:c>
      <x:c r="B349" s="25" t="str">
        <x:v>Korea (North, Yellow Sea)</x:v>
      </x:c>
      <x:c r="C349" s="25" t="str">
        <x:v>LME_048</x:v>
      </x:c>
      <x:c r="D349" s="25" t="str">
        <x:v>Yellow Sea</x:v>
      </x:c>
      <x:c r="E349" s="32" t="n">
        <x:v>24786.694525909683</x:v>
      </x:c>
      <x:c r="F349" s="32" t="n">
        <x:v>440467.2676753383</x:v>
      </x:c>
      <x:c r="G349" s="32" t="n">
        <x:v>24535.220644160712</x:v>
      </x:c>
      <x:c r="H349" s="34" t="n">
        <x:f>G349/E349</x:f>
        <x:v>0.9898544809399211</x:v>
      </x:c>
      <x:c r="I349" s="34" t="n">
        <x:f>G349/F349</x:f>
        <x:v>0.0557027103822054</x:v>
      </x:c>
      <x:c r="J349" s="33" t="n">
        <x:f>E349/F349</x:f>
        <x:v>0.05627363562501896</x:v>
      </x:c>
      <x:c r="K349" s="25" t="b">
        <x:f>I349&gt;='Selection Rules'!$B$5</x:f>
        <x:v>0</x:v>
      </x:c>
      <x:c r="L349" s="25" t="n">
        <x:f>IF(AND(K349,J349&gt;='Selection Rules'!$B$6),1,0)</x:f>
        <x:v>0</x:v>
      </x:c>
      <x:c r="M349" s="25" t="n">
        <x:f>IF(AND(K349,J349&gt;='Selection Rules'!$B$7,J349&lt;'Selection Rules'!$B$6),1,0)</x:f>
        <x:v>0</x:v>
      </x:c>
    </x:row>
    <x:row r="350" ht="18" customHeight="1">
      <x:c r="A350" s="25" t="str">
        <x:v>EEZ_974</x:v>
      </x:c>
      <x:c r="B350" s="25" t="str">
        <x:v>Korea (North, Sea of Japan)</x:v>
      </x:c>
      <x:c r="C350" s="25" t="str">
        <x:v>LME_050</x:v>
      </x:c>
      <x:c r="D350" s="25" t="str">
        <x:v>Sea of Japan / East Sea</x:v>
      </x:c>
      <x:c r="E350" s="32" t="n">
        <x:v>89031.41368178965</x:v>
      </x:c>
      <x:c r="F350" s="32" t="n">
        <x:v>988300.3380015396</x:v>
      </x:c>
      <x:c r="G350" s="32" t="n">
        <x:v>88513.44845135177</x:v>
      </x:c>
      <x:c r="H350" s="34" t="n">
        <x:f>G350/E350</x:f>
        <x:v>0.9941822194097787</x:v>
      </x:c>
      <x:c r="I350" s="34" t="n">
        <x:f>G350/F350</x:f>
        <x:v>0.08956128521653291</x:v>
      </x:c>
      <x:c r="J350" s="33" t="n">
        <x:f>E350/F350</x:f>
        <x:v>0.09008538220458542</x:v>
      </x:c>
      <x:c r="K350" s="25" t="b">
        <x:f>I350&gt;='Selection Rules'!$B$5</x:f>
        <x:v>0</x:v>
      </x:c>
      <x:c r="L350" s="25" t="n">
        <x:f>IF(AND(K350,J350&gt;='Selection Rules'!$B$6),1,0)</x:f>
        <x:v>0</x:v>
      </x:c>
      <x:c r="M350" s="25" t="n">
        <x:f>IF(AND(K350,J350&gt;='Selection Rules'!$B$7,J350&lt;'Selection Rules'!$B$6),1,0)</x:f>
        <x:v>0</x:v>
      </x:c>
    </x:row>
    <x:row r="351" ht="18" customHeight="1">
      <x:c r="A351" s="25" t="str">
        <x:v>EEZ_977</x:v>
      </x:c>
      <x:c r="B351" s="25" t="str">
        <x:v>Yemen (Socotra)</x:v>
      </x:c>
      <x:c r="C351" s="25" t="str">
        <x:v>LME_032</x:v>
      </x:c>
      <x:c r="D351" s="25" t="str">
        <x:v>Arabian Sea</x:v>
      </x:c>
      <x:c r="E351" s="32" t="n">
        <x:v>312558.8466419083</x:v>
      </x:c>
      <x:c r="F351" s="32" t="n">
        <x:v>3931902.1047515674</x:v>
      </x:c>
      <x:c r="G351" s="32" t="n">
        <x:v>232311.09604314898</x:v>
      </x:c>
      <x:c r="H351" s="34" t="n">
        <x:f>G351/E351</x:f>
        <x:v>0.7432555454407043</x:v>
      </x:c>
      <x:c r="I351" s="34" t="n">
        <x:f>G351/F351</x:f>
        <x:v>0.05908364192547141</x:v>
      </x:c>
      <x:c r="J351" s="33" t="n">
        <x:f>E351/F351</x:f>
        <x:v>0.07949303881808038</x:v>
      </x:c>
      <x:c r="K351" s="25" t="b">
        <x:f>I351&gt;='Selection Rules'!$B$5</x:f>
        <x:v>0</x:v>
      </x:c>
      <x:c r="L351" s="25" t="n">
        <x:f>IF(AND(K351,J351&gt;='Selection Rules'!$B$6),1,0)</x:f>
        <x:v>0</x:v>
      </x:c>
      <x:c r="M351" s="25" t="n">
        <x:f>IF(AND(K351,J351&gt;='Selection Rules'!$B$7,J351&lt;'Selection Rules'!$B$6),1,0)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52afbb37f54cc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year</x:v>
      </x:c>
      <x:c r="E1" s="30" t="str">
        <x:v>total_catch_tonnes</x:v>
      </x:c>
      <x:c r="F1" s="30" t="str">
        <x:v>matched_catch_tonnes</x:v>
      </x:c>
      <x:c r="G1" s="30" t="str">
        <x:v>missing_tl_catch_tonnes</x:v>
      </x:c>
      <x:c r="H1" s="30" t="str">
        <x:v>catch_tl_coverage_fraction</x:v>
      </x:c>
      <x:c r="I1" s="30" t="str">
        <x:v>taxa_count</x:v>
      </x:c>
      <x:c r="J1" s="30" t="str">
        <x:v>matched_taxa_count</x:v>
      </x:c>
      <x:c r="K1" s="30" t="str">
        <x:v>ppr_species</x:v>
      </x:c>
      <x:c r="L1" s="30" t="str">
        <x:v>ppr_commercial_correct</x:v>
      </x:c>
      <x:c r="M1" s="30" t="str">
        <x:v>ppr_functional_correct</x:v>
      </x:c>
      <x:c r="N1" s="30" t="str">
        <x:v>ppr_commercial_jensen</x:v>
      </x:c>
      <x:c r="O1" s="30" t="str">
        <x:v>ppr_functional_jensen</x:v>
      </x:c>
      <x:c r="P1" s="30" t="str">
        <x:v>fraction_type_ppr</x:v>
      </x:c>
      <x:c r="Q1" s="30" t="str">
        <x:v>rank_type_ppr</x:v>
      </x:c>
      <x:c r="R1" s="30" t="str">
        <x:v>accumulated_fraction_type</x:v>
      </x:c>
    </x:row>
    <x:row r="2" ht="18" customHeight="1">
      <x:c r="A2" s="25" t="str">
        <x:v>EEZ_156</x:v>
      </x:c>
      <x:c r="B2" s="25" t="str">
        <x:v>China</x:v>
      </x:c>
      <x:c r="C2" s="25" t="str">
        <x:v>EEZ</x:v>
      </x:c>
      <x:c r="D2" s="31" t="n">
        <x:v>2019</x:v>
      </x:c>
      <x:c r="E2" s="32" t="n">
        <x:v>9568140.59773029</x:v>
      </x:c>
      <x:c r="F2" s="32" t="n">
        <x:v>9568140.59773029</x:v>
      </x:c>
      <x:c r="G2" s="33" t="n">
        <x:v>0</x:v>
      </x:c>
      <x:c r="H2" s="34" t="n">
        <x:v>1</x:v>
      </x:c>
      <x:c r="I2" s="35" t="n">
        <x:v>180</x:v>
      </x:c>
      <x:c r="J2" s="35" t="n">
        <x:v>180</x:v>
      </x:c>
      <x:c r="K2" s="32" t="n">
        <x:v>6165828606.948386</x:v>
      </x:c>
      <x:c r="L2" s="32" t="n">
        <x:v>6165828606.948386</x:v>
      </x:c>
      <x:c r="M2" s="32" t="n">
        <x:v>6165828606.948386</x:v>
      </x:c>
      <x:c r="N2" s="32" t="n">
        <x:v>3630393758.877296</x:v>
      </x:c>
      <x:c r="O2" s="32" t="n">
        <x:v>5114923632.251522</x:v>
      </x:c>
      <x:c r="P2" s="34" t="n">
        <x:v>0.09279992039588646</x:v>
      </x:c>
      <x:c r="Q2" s="35" t="n">
        <x:v>1</x:v>
      </x:c>
      <x:c r="R2" s="34" t="n">
        <x:v>0.09279992039588646</x:v>
      </x:c>
    </x:row>
    <x:row r="3" ht="18" customHeight="1">
      <x:c r="A3" s="25" t="str">
        <x:v>EEZ_649</x:v>
      </x:c>
      <x:c r="B3" s="25" t="str">
        <x:v>Russia (Far East)</x:v>
      </x:c>
      <x:c r="C3" s="25" t="str">
        <x:v>EEZ</x:v>
      </x:c>
      <x:c r="D3" s="31" t="n">
        <x:v>2019</x:v>
      </x:c>
      <x:c r="E3" s="32" t="n">
        <x:v>7341976.862507814</x:v>
      </x:c>
      <x:c r="F3" s="32" t="n">
        <x:v>7341976.862507814</x:v>
      </x:c>
      <x:c r="G3" s="33" t="n">
        <x:v>0</x:v>
      </x:c>
      <x:c r="H3" s="34" t="n">
        <x:v>1</x:v>
      </x:c>
      <x:c r="I3" s="35" t="n">
        <x:v>86</x:v>
      </x:c>
      <x:c r="J3" s="35" t="n">
        <x:v>86</x:v>
      </x:c>
      <x:c r="K3" s="32" t="n">
        <x:v>4411197893.890587</x:v>
      </x:c>
      <x:c r="L3" s="32" t="n">
        <x:v>4411197893.890587</x:v>
      </x:c>
      <x:c r="M3" s="32" t="n">
        <x:v>4411197893.890587</x:v>
      </x:c>
      <x:c r="N3" s="32" t="n">
        <x:v>3483199576.481157</x:v>
      </x:c>
      <x:c r="O3" s="32" t="n">
        <x:v>3296898592.209809</x:v>
      </x:c>
      <x:c r="P3" s="34" t="n">
        <x:v>0.0663915329956195</x:v>
      </x:c>
      <x:c r="Q3" s="35" t="n">
        <x:v>2</x:v>
      </x:c>
      <x:c r="R3" s="34" t="n">
        <x:v>0.15919145339150598</x:v>
      </x:c>
    </x:row>
    <x:row r="4" ht="18" customHeight="1">
      <x:c r="A4" s="25" t="str">
        <x:v>EEZ_704</x:v>
      </x:c>
      <x:c r="B4" s="25" t="str">
        <x:v>Viet Nam</x:v>
      </x:c>
      <x:c r="C4" s="25" t="str">
        <x:v>EEZ</x:v>
      </x:c>
      <x:c r="D4" s="31" t="n">
        <x:v>2019</x:v>
      </x:c>
      <x:c r="E4" s="32" t="n">
        <x:v>5148305.1369901</x:v>
      </x:c>
      <x:c r="F4" s="32" t="n">
        <x:v>5148305.1369901</x:v>
      </x:c>
      <x:c r="G4" s="33" t="n">
        <x:v>0</x:v>
      </x:c>
      <x:c r="H4" s="34" t="n">
        <x:v>1</x:v>
      </x:c>
      <x:c r="I4" s="35" t="n">
        <x:v>69</x:v>
      </x:c>
      <x:c r="J4" s="35" t="n">
        <x:v>69</x:v>
      </x:c>
      <x:c r="K4" s="32" t="n">
        <x:v>4395854129.781088</x:v>
      </x:c>
      <x:c r="L4" s="32" t="n">
        <x:v>4395854129.781089</x:v>
      </x:c>
      <x:c r="M4" s="32" t="n">
        <x:v>4395854129.781089</x:v>
      </x:c>
      <x:c r="N4" s="32" t="n">
        <x:v>3315003466.095495</x:v>
      </x:c>
      <x:c r="O4" s="32" t="n">
        <x:v>3620671605.916037</x:v>
      </x:c>
      <x:c r="P4" s="34" t="n">
        <x:v>0.0661605988943488</x:v>
      </x:c>
      <x:c r="Q4" s="35" t="n">
        <x:v>3</x:v>
      </x:c>
      <x:c r="R4" s="34" t="n">
        <x:v>0.22535205228585475</x:v>
      </x:c>
    </x:row>
    <x:row r="5" ht="18" customHeight="1">
      <x:c r="A5" s="25" t="str">
        <x:v>EEZ_390</x:v>
      </x:c>
      <x:c r="B5" s="25" t="str">
        <x:v>Japan (main islands)</x:v>
      </x:c>
      <x:c r="C5" s="25" t="str">
        <x:v>EEZ</x:v>
      </x:c>
      <x:c r="D5" s="31" t="n">
        <x:v>2019</x:v>
      </x:c>
      <x:c r="E5" s="32" t="n">
        <x:v>5962290.328495036</x:v>
      </x:c>
      <x:c r="F5" s="32" t="n">
        <x:v>5962290.328495036</x:v>
      </x:c>
      <x:c r="G5" s="33" t="n">
        <x:v>0</x:v>
      </x:c>
      <x:c r="H5" s="34" t="n">
        <x:v>1</x:v>
      </x:c>
      <x:c r="I5" s="35" t="n">
        <x:v>178</x:v>
      </x:c>
      <x:c r="J5" s="35" t="n">
        <x:v>178</x:v>
      </x:c>
      <x:c r="K5" s="32" t="n">
        <x:v>2997127073.3582215</x:v>
      </x:c>
      <x:c r="L5" s="32" t="n">
        <x:v>2997127073.358222</x:v>
      </x:c>
      <x:c r="M5" s="32" t="n">
        <x:v>2997127073.3582225</x:v>
      </x:c>
      <x:c r="N5" s="32" t="n">
        <x:v>2201286082.570818</x:v>
      </x:c>
      <x:c r="O5" s="32" t="n">
        <x:v>2558934906.4803843</x:v>
      </x:c>
      <x:c r="P5" s="34" t="n">
        <x:v>0.045108803950626476</x:v>
      </x:c>
      <x:c r="Q5" s="35" t="n">
        <x:v>4</x:v>
      </x:c>
      <x:c r="R5" s="34" t="n">
        <x:v>0.27046085623648125</x:v>
      </x:c>
    </x:row>
    <x:row r="6" ht="18" customHeight="1">
      <x:c r="A6" s="25" t="str">
        <x:v>EEZ_604</x:v>
      </x:c>
      <x:c r="B6" s="25" t="str">
        <x:v>Peru</x:v>
      </x:c>
      <x:c r="C6" s="25" t="str">
        <x:v>EEZ</x:v>
      </x:c>
      <x:c r="D6" s="31" t="n">
        <x:v>2019</x:v>
      </x:c>
      <x:c r="E6" s="32" t="n">
        <x:v>6008753.148833272</x:v>
      </x:c>
      <x:c r="F6" s="32" t="n">
        <x:v>6008753.148833272</x:v>
      </x:c>
      <x:c r="G6" s="33" t="n">
        <x:v>0</x:v>
      </x:c>
      <x:c r="H6" s="34" t="n">
        <x:v>1</x:v>
      </x:c>
      <x:c r="I6" s="35" t="n">
        <x:v>113</x:v>
      </x:c>
      <x:c r="J6" s="35" t="n">
        <x:v>113</x:v>
      </x:c>
      <x:c r="K6" s="32" t="n">
        <x:v>2417258362.672758</x:v>
      </x:c>
      <x:c r="L6" s="32" t="n">
        <x:v>2417258362.672757</x:v>
      </x:c>
      <x:c r="M6" s="32" t="n">
        <x:v>2417258362.6727576</x:v>
      </x:c>
      <x:c r="N6" s="32" t="n">
        <x:v>1998384823.2690477</x:v>
      </x:c>
      <x:c r="O6" s="32" t="n">
        <x:v>2113505685.2717364</x:v>
      </x:c>
      <x:c r="P6" s="34" t="n">
        <x:v>0.03638138487656482</x:v>
      </x:c>
      <x:c r="Q6" s="35" t="n">
        <x:v>5</x:v>
      </x:c>
      <x:c r="R6" s="34" t="n">
        <x:v>0.3068422411130461</x:v>
      </x:c>
    </x:row>
    <x:row r="7" ht="18" customHeight="1">
      <x:c r="A7" s="25" t="str">
        <x:v>EEZ_356</x:v>
      </x:c>
      <x:c r="B7" s="25" t="str">
        <x:v>India (mainland)</x:v>
      </x:c>
      <x:c r="C7" s="25" t="str">
        <x:v>EEZ</x:v>
      </x:c>
      <x:c r="D7" s="31" t="n">
        <x:v>2019</x:v>
      </x:c>
      <x:c r="E7" s="32" t="n">
        <x:v>4344032.198932858</x:v>
      </x:c>
      <x:c r="F7" s="32" t="n">
        <x:v>4344032.198932858</x:v>
      </x:c>
      <x:c r="G7" s="33" t="n">
        <x:v>0</x:v>
      </x:c>
      <x:c r="H7" s="34" t="n">
        <x:v>1</x:v>
      </x:c>
      <x:c r="I7" s="35" t="n">
        <x:v>151</x:v>
      </x:c>
      <x:c r="J7" s="35" t="n">
        <x:v>151</x:v>
      </x:c>
      <x:c r="K7" s="32" t="n">
        <x:v>2254375093.1762247</x:v>
      </x:c>
      <x:c r="L7" s="32" t="n">
        <x:v>2254375093.176224</x:v>
      </x:c>
      <x:c r="M7" s="32" t="n">
        <x:v>2254375093.1762247</x:v>
      </x:c>
      <x:c r="N7" s="32" t="n">
        <x:v>1532529614.0560458</x:v>
      </x:c>
      <x:c r="O7" s="32" t="n">
        <x:v>1805078848.6658754</x:v>
      </x:c>
      <x:c r="P7" s="34" t="n">
        <x:v>0.0339298807225139</x:v>
      </x:c>
      <x:c r="Q7" s="35" t="n">
        <x:v>6</x:v>
      </x:c>
      <x:c r="R7" s="34" t="n">
        <x:v>0.34077212183555994</x:v>
      </x:c>
    </x:row>
    <x:row r="8" ht="18" customHeight="1">
      <x:c r="A8" s="25" t="str">
        <x:v>EEZ_361</x:v>
      </x:c>
      <x:c r="B8" s="25" t="str">
        <x:v>Indonesia (Eastern)</x:v>
      </x:c>
      <x:c r="C8" s="25" t="str">
        <x:v>EEZ</x:v>
      </x:c>
      <x:c r="D8" s="31" t="n">
        <x:v>2019</x:v>
      </x:c>
      <x:c r="E8" s="32" t="n">
        <x:v>3382553.5340884444</x:v>
      </x:c>
      <x:c r="F8" s="32" t="n">
        <x:v>3382553.5340884444</x:v>
      </x:c>
      <x:c r="G8" s="33" t="n">
        <x:v>0</x:v>
      </x:c>
      <x:c r="H8" s="34" t="n">
        <x:v>1</x:v>
      </x:c>
      <x:c r="I8" s="35" t="n">
        <x:v>146</x:v>
      </x:c>
      <x:c r="J8" s="35" t="n">
        <x:v>146</x:v>
      </x:c>
      <x:c r="K8" s="32" t="n">
        <x:v>2093542875.0827374</x:v>
      </x:c>
      <x:c r="L8" s="32" t="n">
        <x:v>2093542875.0827374</x:v>
      </x:c>
      <x:c r="M8" s="32" t="n">
        <x:v>2093542875.0827374</x:v>
      </x:c>
      <x:c r="N8" s="32" t="n">
        <x:v>1439043330.8649027</x:v>
      </x:c>
      <x:c r="O8" s="32" t="n">
        <x:v>1548987104.3551705</x:v>
      </x:c>
      <x:c r="P8" s="34" t="n">
        <x:v>0.03150924628915486</x:v>
      </x:c>
      <x:c r="Q8" s="35" t="n">
        <x:v>7</x:v>
      </x:c>
      <x:c r="R8" s="34" t="n">
        <x:v>0.3722813681247148</x:v>
      </x:c>
    </x:row>
    <x:row r="9" ht="18" customHeight="1">
      <x:c r="A9" s="25" t="str">
        <x:v>EEZ_959</x:v>
      </x:c>
      <x:c r="B9" s="25" t="str">
        <x:v>USA (Alaska, Subarctic)</x:v>
      </x:c>
      <x:c r="C9" s="25" t="str">
        <x:v>EEZ</x:v>
      </x:c>
      <x:c r="D9" s="31" t="n">
        <x:v>2019</x:v>
      </x:c>
      <x:c r="E9" s="32" t="n">
        <x:v>2640185.1931024343</x:v>
      </x:c>
      <x:c r="F9" s="32" t="n">
        <x:v>2640185.1931024343</x:v>
      </x:c>
      <x:c r="G9" s="33" t="n">
        <x:v>0</x:v>
      </x:c>
      <x:c r="H9" s="34" t="n">
        <x:v>1</x:v>
      </x:c>
      <x:c r="I9" s="35" t="n">
        <x:v>82</x:v>
      </x:c>
      <x:c r="J9" s="35" t="n">
        <x:v>82</x:v>
      </x:c>
      <x:c r="K9" s="32" t="n">
        <x:v>1781327374.0574036</x:v>
      </x:c>
      <x:c r="L9" s="32" t="n">
        <x:v>1781327374.0574036</x:v>
      </x:c>
      <x:c r="M9" s="32" t="n">
        <x:v>1781327374.0574033</x:v>
      </x:c>
      <x:c r="N9" s="32" t="n">
        <x:v>1391978413.5491133</x:v>
      </x:c>
      <x:c r="O9" s="32" t="n">
        <x:v>1468317274.3697884</x:v>
      </x:c>
      <x:c r="P9" s="34" t="n">
        <x:v>0.02681019033277262</x:v>
      </x:c>
      <x:c r="Q9" s="35" t="n">
        <x:v>8</x:v>
      </x:c>
      <x:c r="R9" s="34" t="n">
        <x:v>0.39909155845748745</x:v>
      </x:c>
    </x:row>
    <x:row r="10" ht="18" customHeight="1">
      <x:c r="A10" s="25" t="str">
        <x:v>EEZ_941</x:v>
      </x:c>
      <x:c r="B10" s="25" t="str">
        <x:v>Kiribati (Gilbert Islands)</x:v>
      </x:c>
      <x:c r="C10" s="25" t="str">
        <x:v>EEZ</x:v>
      </x:c>
      <x:c r="D10" s="31" t="n">
        <x:v>2019</x:v>
      </x:c>
      <x:c r="E10" s="32" t="n">
        <x:v>599962.7992743407</x:v>
      </x:c>
      <x:c r="F10" s="32" t="n">
        <x:v>599962.7992743407</x:v>
      </x:c>
      <x:c r="G10" s="33" t="n">
        <x:v>0</x:v>
      </x:c>
      <x:c r="H10" s="34" t="n">
        <x:v>1</x:v>
      </x:c>
      <x:c r="I10" s="35" t="n">
        <x:v>38</x:v>
      </x:c>
      <x:c r="J10" s="35" t="n">
        <x:v>38</x:v>
      </x:c>
      <x:c r="K10" s="32" t="n">
        <x:v>1552445784.5398905</x:v>
      </x:c>
      <x:c r="L10" s="32" t="n">
        <x:v>1552445784.539891</x:v>
      </x:c>
      <x:c r="M10" s="32" t="n">
        <x:v>1552445784.5398912</x:v>
      </x:c>
      <x:c r="N10" s="32" t="n">
        <x:v>1544498081.8229556</x:v>
      </x:c>
      <x:c r="O10" s="32" t="n">
        <x:v>1546704412.866342</x:v>
      </x:c>
      <x:c r="P10" s="34" t="n">
        <x:v>0.023365366507573652</x:v>
      </x:c>
      <x:c r="Q10" s="35" t="n">
        <x:v>9</x:v>
      </x:c>
      <x:c r="R10" s="34" t="n">
        <x:v>0.4224569249650611</x:v>
      </x:c>
    </x:row>
    <x:row r="11" ht="18" customHeight="1">
      <x:c r="A11" s="25" t="str">
        <x:v>EEZ_938</x:v>
      </x:c>
      <x:c r="B11" s="25" t="str">
        <x:v>Indonesia (Indian Ocean)</x:v>
      </x:c>
      <x:c r="C11" s="25" t="str">
        <x:v>EEZ</x:v>
      </x:c>
      <x:c r="D11" s="31" t="n">
        <x:v>2019</x:v>
      </x:c>
      <x:c r="E11" s="32" t="n">
        <x:v>2112707.572524511</x:v>
      </x:c>
      <x:c r="F11" s="32" t="n">
        <x:v>2112707.572524511</x:v>
      </x:c>
      <x:c r="G11" s="33" t="n">
        <x:v>0</x:v>
      </x:c>
      <x:c r="H11" s="34" t="n">
        <x:v>1</x:v>
      </x:c>
      <x:c r="I11" s="35" t="n">
        <x:v>147</x:v>
      </x:c>
      <x:c r="J11" s="35" t="n">
        <x:v>147</x:v>
      </x:c>
      <x:c r="K11" s="32" t="n">
        <x:v>1549538383.7711182</x:v>
      </x:c>
      <x:c r="L11" s="32" t="n">
        <x:v>1549538383.7711184</x:v>
      </x:c>
      <x:c r="M11" s="32" t="n">
        <x:v>1549538383.7711182</x:v>
      </x:c>
      <x:c r="N11" s="32" t="n">
        <x:v>1173195631.6727116</x:v>
      </x:c>
      <x:c r="O11" s="32" t="n">
        <x:v>1254364943.6071885</x:v>
      </x:c>
      <x:c r="P11" s="34" t="n">
        <x:v>0.023321608145624218</x:v>
      </x:c>
      <x:c r="Q11" s="35" t="n">
        <x:v>10</x:v>
      </x:c>
      <x:c r="R11" s="34" t="n">
        <x:v>0.4457785331106853</x:v>
      </x:c>
    </x:row>
    <x:row r="12" ht="18" customHeight="1">
      <x:c r="A12" s="25" t="str">
        <x:v>EEZ_578</x:v>
      </x:c>
      <x:c r="B12" s="25" t="str">
        <x:v>Norway</x:v>
      </x:c>
      <x:c r="C12" s="25" t="str">
        <x:v>EEZ</x:v>
      </x:c>
      <x:c r="D12" s="31" t="n">
        <x:v>2019</x:v>
      </x:c>
      <x:c r="E12" s="32" t="n">
        <x:v>1710313.5041625751</x:v>
      </x:c>
      <x:c r="F12" s="32" t="n">
        <x:v>1710313.5041625751</x:v>
      </x:c>
      <x:c r="G12" s="33" t="n">
        <x:v>0</x:v>
      </x:c>
      <x:c r="H12" s="34" t="n">
        <x:v>1</x:v>
      </x:c>
      <x:c r="I12" s="35" t="n">
        <x:v>222</x:v>
      </x:c>
      <x:c r="J12" s="35" t="n">
        <x:v>222</x:v>
      </x:c>
      <x:c r="K12" s="32" t="n">
        <x:v>1486385233.701386</x:v>
      </x:c>
      <x:c r="L12" s="32" t="n">
        <x:v>1486385233.701386</x:v>
      </x:c>
      <x:c r="M12" s="32" t="n">
        <x:v>1486385233.701386</x:v>
      </x:c>
      <x:c r="N12" s="32" t="n">
        <x:v>1354784615.3936987</x:v>
      </x:c>
      <x:c r="O12" s="32" t="n">
        <x:v>1424436259.700941</x:v>
      </x:c>
      <x:c r="P12" s="34" t="n">
        <x:v>0.02237111022023327</x:v>
      </x:c>
      <x:c r="Q12" s="35" t="n">
        <x:v>11</x:v>
      </x:c>
      <x:c r="R12" s="34" t="n">
        <x:v>0.4681496433309186</x:v>
      </x:c>
    </x:row>
    <x:row r="13" ht="18" customHeight="1">
      <x:c r="A13" s="25" t="str">
        <x:v>EEZ_598</x:v>
      </x:c>
      <x:c r="B13" s="25" t="str">
        <x:v>Papua New Guinea</x:v>
      </x:c>
      <x:c r="C13" s="25" t="str">
        <x:v>EEZ</x:v>
      </x:c>
      <x:c r="D13" s="31" t="n">
        <x:v>2019</x:v>
      </x:c>
      <x:c r="E13" s="32" t="n">
        <x:v>536763.5433324721</x:v>
      </x:c>
      <x:c r="F13" s="32" t="n">
        <x:v>536763.5433324721</x:v>
      </x:c>
      <x:c r="G13" s="33" t="n">
        <x:v>0</x:v>
      </x:c>
      <x:c r="H13" s="34" t="n">
        <x:v>1</x:v>
      </x:c>
      <x:c r="I13" s="35" t="n">
        <x:v>55</x:v>
      </x:c>
      <x:c r="J13" s="35" t="n">
        <x:v>55</x:v>
      </x:c>
      <x:c r="K13" s="32" t="n">
        <x:v>1304961504.0343719</x:v>
      </x:c>
      <x:c r="L13" s="32" t="n">
        <x:v>1304961504.0343716</x:v>
      </x:c>
      <x:c r="M13" s="32" t="n">
        <x:v>1304961504.0343719</x:v>
      </x:c>
      <x:c r="N13" s="32" t="n">
        <x:v>1282035228.7863865</x:v>
      </x:c>
      <x:c r="O13" s="32" t="n">
        <x:v>1295086077.4864874</x:v>
      </x:c>
      <x:c r="P13" s="34" t="n">
        <x:v>0.019640559511760636</x:v>
      </x:c>
      <x:c r="Q13" s="35" t="n">
        <x:v>12</x:v>
      </x:c>
      <x:c r="R13" s="34" t="n">
        <x:v>0.4877902028426792</x:v>
      </x:c>
    </x:row>
    <x:row r="14" ht="18" customHeight="1">
      <x:c r="A14" s="25" t="str">
        <x:v>EEZ_032</x:v>
      </x:c>
      <x:c r="B14" s="25" t="str">
        <x:v>Argentina</x:v>
      </x:c>
      <x:c r="C14" s="25" t="str">
        <x:v>EEZ</x:v>
      </x:c>
      <x:c r="D14" s="31" t="n">
        <x:v>2019</x:v>
      </x:c>
      <x:c r="E14" s="32" t="n">
        <x:v>1455579.158848894</x:v>
      </x:c>
      <x:c r="F14" s="32" t="n">
        <x:v>1455579.158848894</x:v>
      </x:c>
      <x:c r="G14" s="33" t="n">
        <x:v>0</x:v>
      </x:c>
      <x:c r="H14" s="34" t="n">
        <x:v>1</x:v>
      </x:c>
      <x:c r="I14" s="35" t="n">
        <x:v>86</x:v>
      </x:c>
      <x:c r="J14" s="35" t="n">
        <x:v>86</x:v>
      </x:c>
      <x:c r="K14" s="32" t="n">
        <x:v>1272031530.1874146</x:v>
      </x:c>
      <x:c r="L14" s="32" t="n">
        <x:v>1272031530.1874144</x:v>
      </x:c>
      <x:c r="M14" s="32" t="n">
        <x:v>1272031530.1874144</x:v>
      </x:c>
      <x:c r="N14" s="32" t="n">
        <x:v>1165759568.7681806</x:v>
      </x:c>
      <x:c r="O14" s="32" t="n">
        <x:v>1207458955.0805123</x:v>
      </x:c>
      <x:c r="P14" s="34" t="n">
        <x:v>0.019144940975074017</x:v>
      </x:c>
      <x:c r="Q14" s="35" t="n">
        <x:v>13</x:v>
      </x:c>
      <x:c r="R14" s="34" t="n">
        <x:v>0.5069351438177533</x:v>
      </x:c>
    </x:row>
    <x:row r="15" ht="18" customHeight="1">
      <x:c r="A15" s="25" t="str">
        <x:v>EEZ_608</x:v>
      </x:c>
      <x:c r="B15" s="25" t="str">
        <x:v>Philippines</x:v>
      </x:c>
      <x:c r="C15" s="25" t="str">
        <x:v>EEZ</x:v>
      </x:c>
      <x:c r="D15" s="31" t="n">
        <x:v>2019</x:v>
      </x:c>
      <x:c r="E15" s="32" t="n">
        <x:v>2152202.04182738</x:v>
      </x:c>
      <x:c r="F15" s="32" t="n">
        <x:v>2152202.04182738</x:v>
      </x:c>
      <x:c r="G15" s="33" t="n">
        <x:v>0</x:v>
      </x:c>
      <x:c r="H15" s="34" t="n">
        <x:v>1</x:v>
      </x:c>
      <x:c r="I15" s="35" t="n">
        <x:v>172</x:v>
      </x:c>
      <x:c r="J15" s="35" t="n">
        <x:v>172</x:v>
      </x:c>
      <x:c r="K15" s="32" t="n">
        <x:v>1117733410.478486</x:v>
      </x:c>
      <x:c r="L15" s="32" t="n">
        <x:v>1117733410.4784863</x:v>
      </x:c>
      <x:c r="M15" s="32" t="n">
        <x:v>1117733410.478486</x:v>
      </x:c>
      <x:c r="N15" s="32" t="n">
        <x:v>863818470.0629802</x:v>
      </x:c>
      <x:c r="O15" s="32" t="n">
        <x:v>865862679.5151173</x:v>
      </x:c>
      <x:c r="P15" s="34" t="n">
        <x:v>0.016822649173111288</x:v>
      </x:c>
      <x:c r="Q15" s="35" t="n">
        <x:v>14</x:v>
      </x:c>
      <x:c r="R15" s="34" t="n">
        <x:v>0.5237577929908646</x:v>
      </x:c>
    </x:row>
    <x:row r="16" ht="18" customHeight="1">
      <x:c r="A16" s="25" t="str">
        <x:v>EEZ_478</x:v>
      </x:c>
      <x:c r="B16" s="25" t="str">
        <x:v>Mauritania</x:v>
      </x:c>
      <x:c r="C16" s="25" t="str">
        <x:v>EEZ</x:v>
      </x:c>
      <x:c r="D16" s="31" t="n">
        <x:v>2019</x:v>
      </x:c>
      <x:c r="E16" s="32" t="n">
        <x:v>2210253.937882072</x:v>
      </x:c>
      <x:c r="F16" s="32" t="n">
        <x:v>2210253.937882072</x:v>
      </x:c>
      <x:c r="G16" s="33" t="n">
        <x:v>0</x:v>
      </x:c>
      <x:c r="H16" s="34" t="n">
        <x:v>1</x:v>
      </x:c>
      <x:c r="I16" s="35" t="n">
        <x:v>229</x:v>
      </x:c>
      <x:c r="J16" s="35" t="n">
        <x:v>229</x:v>
      </x:c>
      <x:c r="K16" s="32" t="n">
        <x:v>1032601351.4376887</x:v>
      </x:c>
      <x:c r="L16" s="32" t="n">
        <x:v>1032601351.4376886</x:v>
      </x:c>
      <x:c r="M16" s="32" t="n">
        <x:v>1032601351.4376887</x:v>
      </x:c>
      <x:c r="N16" s="32" t="n">
        <x:v>881884300.2249317</x:v>
      </x:c>
      <x:c r="O16" s="32" t="n">
        <x:v>887683160.6813964</x:v>
      </x:c>
      <x:c r="P16" s="34" t="n">
        <x:v>0.015541353696746444</x:v>
      </x:c>
      <x:c r="Q16" s="35" t="n">
        <x:v>15</x:v>
      </x:c>
      <x:c r="R16" s="34" t="n">
        <x:v>0.5392991466876109</x:v>
      </x:c>
    </x:row>
    <x:row r="17" ht="18" customHeight="1">
      <x:c r="A17" s="25" t="str">
        <x:v>EEZ_937</x:v>
      </x:c>
      <x:c r="B17" s="25" t="str">
        <x:v>Indonesia (Central)</x:v>
      </x:c>
      <x:c r="C17" s="25" t="str">
        <x:v>EEZ</x:v>
      </x:c>
      <x:c r="D17" s="31" t="n">
        <x:v>2019</x:v>
      </x:c>
      <x:c r="E17" s="32" t="n">
        <x:v>1876235.8826732747</x:v>
      </x:c>
      <x:c r="F17" s="32" t="n">
        <x:v>1876235.8826732747</x:v>
      </x:c>
      <x:c r="G17" s="33" t="n">
        <x:v>0</x:v>
      </x:c>
      <x:c r="H17" s="34" t="n">
        <x:v>1</x:v>
      </x:c>
      <x:c r="I17" s="35" t="n">
        <x:v>138</x:v>
      </x:c>
      <x:c r="J17" s="35" t="n">
        <x:v>138</x:v>
      </x:c>
      <x:c r="K17" s="32" t="n">
        <x:v>1028177964.8470863</x:v>
      </x:c>
      <x:c r="L17" s="32" t="n">
        <x:v>1028177964.8470862</x:v>
      </x:c>
      <x:c r="M17" s="32" t="n">
        <x:v>1028177964.8470862</x:v>
      </x:c>
      <x:c r="N17" s="32" t="n">
        <x:v>659443554.7241148</x:v>
      </x:c>
      <x:c r="O17" s="32" t="n">
        <x:v>816001759.7519019</x:v>
      </x:c>
      <x:c r="P17" s="34" t="n">
        <x:v>0.015474778715562968</x:v>
      </x:c>
      <x:c r="Q17" s="35" t="n">
        <x:v>16</x:v>
      </x:c>
      <x:c r="R17" s="34" t="n">
        <x:v>0.5547739254031739</x:v>
      </x:c>
    </x:row>
    <x:row r="18" ht="18" customHeight="1">
      <x:c r="A18" s="25" t="str">
        <x:v>EEZ_410</x:v>
      </x:c>
      <x:c r="B18" s="25" t="str">
        <x:v>Korea (South)</x:v>
      </x:c>
      <x:c r="C18" s="25" t="str">
        <x:v>EEZ</x:v>
      </x:c>
      <x:c r="D18" s="31" t="n">
        <x:v>2019</x:v>
      </x:c>
      <x:c r="E18" s="32" t="n">
        <x:v>1692138.9147849004</x:v>
      </x:c>
      <x:c r="F18" s="32" t="n">
        <x:v>1692138.9147849004</x:v>
      </x:c>
      <x:c r="G18" s="33" t="n">
        <x:v>0</x:v>
      </x:c>
      <x:c r="H18" s="34" t="n">
        <x:v>1</x:v>
      </x:c>
      <x:c r="I18" s="35" t="n">
        <x:v>118</x:v>
      </x:c>
      <x:c r="J18" s="35" t="n">
        <x:v>118</x:v>
      </x:c>
      <x:c r="K18" s="32" t="n">
        <x:v>1001424147.7179294</x:v>
      </x:c>
      <x:c r="L18" s="32" t="n">
        <x:v>1001424147.7179291</x:v>
      </x:c>
      <x:c r="M18" s="32" t="n">
        <x:v>1001424147.7179292</x:v>
      </x:c>
      <x:c r="N18" s="32" t="n">
        <x:v>553978409.4187069</x:v>
      </x:c>
      <x:c r="O18" s="32" t="n">
        <x:v>820319263.610668</x:v>
      </x:c>
      <x:c r="P18" s="34" t="n">
        <x:v>0.01507211554437556</x:v>
      </x:c>
      <x:c r="Q18" s="35" t="n">
        <x:v>17</x:v>
      </x:c>
      <x:c r="R18" s="34" t="n">
        <x:v>0.5698460409475495</x:v>
      </x:c>
    </x:row>
    <x:row r="19" ht="18" customHeight="1">
      <x:c r="A19" s="25" t="str">
        <x:v>EEZ_826</x:v>
      </x:c>
      <x:c r="B19" s="25" t="str">
        <x:v>United Kingdom (UK)</x:v>
      </x:c>
      <x:c r="C19" s="25" t="str">
        <x:v>EEZ</x:v>
      </x:c>
      <x:c r="D19" s="31" t="n">
        <x:v>2019</x:v>
      </x:c>
      <x:c r="E19" s="32" t="n">
        <x:v>1714264.7493178481</x:v>
      </x:c>
      <x:c r="F19" s="32" t="n">
        <x:v>1714264.7493178481</x:v>
      </x:c>
      <x:c r="G19" s="33" t="n">
        <x:v>0</x:v>
      </x:c>
      <x:c r="H19" s="34" t="n">
        <x:v>1</x:v>
      </x:c>
      <x:c r="I19" s="35" t="n">
        <x:v>346</x:v>
      </x:c>
      <x:c r="J19" s="35" t="n">
        <x:v>346</x:v>
      </x:c>
      <x:c r="K19" s="32" t="n">
        <x:v>1000014407.7534399</x:v>
      </x:c>
      <x:c r="L19" s="32" t="n">
        <x:v>1000014407.7534397</x:v>
      </x:c>
      <x:c r="M19" s="32" t="n">
        <x:v>1000014407.7534399</x:v>
      </x:c>
      <x:c r="N19" s="32" t="n">
        <x:v>832607270.3364908</x:v>
      </x:c>
      <x:c r="O19" s="32" t="n">
        <x:v>860984504.0341389</x:v>
      </x:c>
      <x:c r="P19" s="34" t="n">
        <x:v>0.015050897997663982</x:v>
      </x:c>
      <x:c r="Q19" s="35" t="n">
        <x:v>18</x:v>
      </x:c>
      <x:c r="R19" s="34" t="n">
        <x:v>0.5848969389452134</x:v>
      </x:c>
    </x:row>
    <x:row r="20" ht="18" customHeight="1">
      <x:c r="A20" s="25" t="str">
        <x:v>EEZ_945</x:v>
      </x:c>
      <x:c r="B20" s="25" t="str">
        <x:v>Mexico (Pacific)</x:v>
      </x:c>
      <x:c r="C20" s="25" t="str">
        <x:v>EEZ</x:v>
      </x:c>
      <x:c r="D20" s="31" t="n">
        <x:v>2019</x:v>
      </x:c>
      <x:c r="E20" s="32" t="n">
        <x:v>2162472.018004568</x:v>
      </x:c>
      <x:c r="F20" s="32" t="n">
        <x:v>2162472.018004568</x:v>
      </x:c>
      <x:c r="G20" s="33" t="n">
        <x:v>0</x:v>
      </x:c>
      <x:c r="H20" s="34" t="n">
        <x:v>1</x:v>
      </x:c>
      <x:c r="I20" s="35" t="n">
        <x:v>136</x:v>
      </x:c>
      <x:c r="J20" s="35" t="n">
        <x:v>136</x:v>
      </x:c>
      <x:c r="K20" s="32" t="n">
        <x:v>903902972.1574702</x:v>
      </x:c>
      <x:c r="L20" s="32" t="n">
        <x:v>903902972.1574703</x:v>
      </x:c>
      <x:c r="M20" s="32" t="n">
        <x:v>903902972.1574702</x:v>
      </x:c>
      <x:c r="N20" s="32" t="n">
        <x:v>690523636.22767</x:v>
      </x:c>
      <x:c r="O20" s="32" t="n">
        <x:v>724981813.6350174</x:v>
      </x:c>
      <x:c r="P20" s="34" t="n">
        <x:v>0.01360435542552871</x:v>
      </x:c>
      <x:c r="Q20" s="35" t="n">
        <x:v>19</x:v>
      </x:c>
      <x:c r="R20" s="34" t="n">
        <x:v>0.5985012943707422</x:v>
      </x:c>
    </x:row>
    <x:row r="21" ht="18" customHeight="1">
      <x:c r="A21" s="25" t="str">
        <x:v>EEZ_848</x:v>
      </x:c>
      <x:c r="B21" s="25" t="str">
        <x:v>USA (West Coast)</x:v>
      </x:c>
      <x:c r="C21" s="25" t="str">
        <x:v>EEZ</x:v>
      </x:c>
      <x:c r="D21" s="31" t="n">
        <x:v>2019</x:v>
      </x:c>
      <x:c r="E21" s="32" t="n">
        <x:v>480242.05511345976</x:v>
      </x:c>
      <x:c r="F21" s="32" t="n">
        <x:v>480242.05511345976</x:v>
      </x:c>
      <x:c r="G21" s="33" t="n">
        <x:v>0</x:v>
      </x:c>
      <x:c r="H21" s="34" t="n">
        <x:v>1</x:v>
      </x:c>
      <x:c r="I21" s="35" t="n">
        <x:v>185</x:v>
      </x:c>
      <x:c r="J21" s="35" t="n">
        <x:v>185</x:v>
      </x:c>
      <x:c r="K21" s="32" t="n">
        <x:v>855756640.2092203</x:v>
      </x:c>
      <x:c r="L21" s="32" t="n">
        <x:v>855756640.2092198</x:v>
      </x:c>
      <x:c r="M21" s="32" t="n">
        <x:v>855756640.2092198</x:v>
      </x:c>
      <x:c r="N21" s="32" t="n">
        <x:v>835178805.1075281</x:v>
      </x:c>
      <x:c r="O21" s="32" t="n">
        <x:v>846041591.1136853</x:v>
      </x:c>
      <x:c r="P21" s="34" t="n">
        <x:v>0.01287972033477765</x:v>
      </x:c>
      <x:c r="Q21" s="35" t="n">
        <x:v>20</x:v>
      </x:c>
      <x:c r="R21" s="34" t="n">
        <x:v>0.6113810147055199</x:v>
      </x:c>
    </x:row>
    <x:row r="22" ht="18" customHeight="1">
      <x:c r="A22" s="25" t="str">
        <x:v>EEZ_554</x:v>
      </x:c>
      <x:c r="B22" s="25" t="str">
        <x:v>New Zealand</x:v>
      </x:c>
      <x:c r="C22" s="25" t="str">
        <x:v>EEZ</x:v>
      </x:c>
      <x:c r="D22" s="31" t="n">
        <x:v>2019</x:v>
      </x:c>
      <x:c r="E22" s="32" t="n">
        <x:v>536634.0092869516</x:v>
      </x:c>
      <x:c r="F22" s="32" t="n">
        <x:v>536634.0092869516</x:v>
      </x:c>
      <x:c r="G22" s="33" t="n">
        <x:v>0</x:v>
      </x:c>
      <x:c r="H22" s="34" t="n">
        <x:v>1</x:v>
      </x:c>
      <x:c r="I22" s="35" t="n">
        <x:v>197</x:v>
      </x:c>
      <x:c r="J22" s="35" t="n">
        <x:v>197</x:v>
      </x:c>
      <x:c r="K22" s="32" t="n">
        <x:v>844346453.6499316</x:v>
      </x:c>
      <x:c r="L22" s="32" t="n">
        <x:v>844346453.6499318</x:v>
      </x:c>
      <x:c r="M22" s="32" t="n">
        <x:v>844346453.6499316</x:v>
      </x:c>
      <x:c r="N22" s="32" t="n">
        <x:v>698639252.9198685</x:v>
      </x:c>
      <x:c r="O22" s="32" t="n">
        <x:v>743350086.3792835</x:v>
      </x:c>
      <x:c r="P22" s="34" t="n">
        <x:v>0.012707989254998536</x:v>
      </x:c>
      <x:c r="Q22" s="35" t="n">
        <x:v>21</x:v>
      </x:c>
      <x:c r="R22" s="34" t="n">
        <x:v>0.6240890039605184</x:v>
      </x:c>
    </x:row>
    <x:row r="23" ht="18" customHeight="1">
      <x:c r="A23" s="25" t="str">
        <x:v>EEZ_586</x:v>
      </x:c>
      <x:c r="B23" s="25" t="str">
        <x:v>Pakistan</x:v>
      </x:c>
      <x:c r="C23" s="25" t="str">
        <x:v>EEZ</x:v>
      </x:c>
      <x:c r="D23" s="31" t="n">
        <x:v>2019</x:v>
      </x:c>
      <x:c r="E23" s="32" t="n">
        <x:v>930340.2931580818</x:v>
      </x:c>
      <x:c r="F23" s="32" t="n">
        <x:v>930340.2931580818</x:v>
      </x:c>
      <x:c r="G23" s="33" t="n">
        <x:v>0</x:v>
      </x:c>
      <x:c r="H23" s="34" t="n">
        <x:v>1</x:v>
      </x:c>
      <x:c r="I23" s="35" t="n">
        <x:v>126</x:v>
      </x:c>
      <x:c r="J23" s="35" t="n">
        <x:v>126</x:v>
      </x:c>
      <x:c r="K23" s="32" t="n">
        <x:v>790261291.1785368</x:v>
      </x:c>
      <x:c r="L23" s="32" t="n">
        <x:v>790261291.1785368</x:v>
      </x:c>
      <x:c r="M23" s="32" t="n">
        <x:v>790261291.1785369</x:v>
      </x:c>
      <x:c r="N23" s="32" t="n">
        <x:v>523696541.5776824</x:v>
      </x:c>
      <x:c r="O23" s="32" t="n">
        <x:v>623228915.1263041</x:v>
      </x:c>
      <x:c r="P23" s="34" t="n">
        <x:v>0.011893970719632841</x:v>
      </x:c>
      <x:c r="Q23" s="35" t="n">
        <x:v>22</x:v>
      </x:c>
      <x:c r="R23" s="34" t="n">
        <x:v>0.6359829746801512</x:v>
      </x:c>
    </x:row>
    <x:row r="24" ht="18" customHeight="1">
      <x:c r="A24" s="25" t="str">
        <x:v>EEZ_352</x:v>
      </x:c>
      <x:c r="B24" s="25" t="str">
        <x:v>Iceland</x:v>
      </x:c>
      <x:c r="C24" s="25" t="str">
        <x:v>EEZ</x:v>
      </x:c>
      <x:c r="D24" s="31" t="n">
        <x:v>2019</x:v>
      </x:c>
      <x:c r="E24" s="32" t="n">
        <x:v>755890.0550702651</x:v>
      </x:c>
      <x:c r="F24" s="32" t="n">
        <x:v>755890.0550702651</x:v>
      </x:c>
      <x:c r="G24" s="33" t="n">
        <x:v>0</x:v>
      </x:c>
      <x:c r="H24" s="34" t="n">
        <x:v>1</x:v>
      </x:c>
      <x:c r="I24" s="35" t="n">
        <x:v>79</x:v>
      </x:c>
      <x:c r="J24" s="35" t="n">
        <x:v>79</x:v>
      </x:c>
      <x:c r="K24" s="32" t="n">
        <x:v>746373735.3016173</x:v>
      </x:c>
      <x:c r="L24" s="32" t="n">
        <x:v>746373735.3016174</x:v>
      </x:c>
      <x:c r="M24" s="32" t="n">
        <x:v>746373735.3016171</x:v>
      </x:c>
      <x:c r="N24" s="32" t="n">
        <x:v>708464397.4967039</x:v>
      </x:c>
      <x:c r="O24" s="32" t="n">
        <x:v>686516663.3818655</x:v>
      </x:c>
      <x:c r="P24" s="34" t="n">
        <x:v>0.01123343310962557</x:v>
      </x:c>
      <x:c r="Q24" s="35" t="n">
        <x:v>23</x:v>
      </x:c>
      <x:c r="R24" s="34" t="n">
        <x:v>0.6472164077897767</x:v>
      </x:c>
    </x:row>
    <x:row r="25" ht="18" customHeight="1">
      <x:c r="A25" s="25" t="str">
        <x:v>EEZ_957</x:v>
      </x:c>
      <x:c r="B25" s="25" t="str">
        <x:v>Thailand (Gulf of Thailand)</x:v>
      </x:c>
      <x:c r="C25" s="25" t="str">
        <x:v>EEZ</x:v>
      </x:c>
      <x:c r="D25" s="31" t="n">
        <x:v>2019</x:v>
      </x:c>
      <x:c r="E25" s="32" t="n">
        <x:v>1326966.3114427112</x:v>
      </x:c>
      <x:c r="F25" s="32" t="n">
        <x:v>1326966.3114427112</x:v>
      </x:c>
      <x:c r="G25" s="33" t="n">
        <x:v>0</x:v>
      </x:c>
      <x:c r="H25" s="34" t="n">
        <x:v>1</x:v>
      </x:c>
      <x:c r="I25" s="35" t="n">
        <x:v>59</x:v>
      </x:c>
      <x:c r="J25" s="35" t="n">
        <x:v>59</x:v>
      </x:c>
      <x:c r="K25" s="32" t="n">
        <x:v>739082508.1879923</x:v>
      </x:c>
      <x:c r="L25" s="32" t="n">
        <x:v>739082508.1879923</x:v>
      </x:c>
      <x:c r="M25" s="32" t="n">
        <x:v>739082508.1879923</x:v>
      </x:c>
      <x:c r="N25" s="32" t="n">
        <x:v>525831874.2784343</x:v>
      </x:c>
      <x:c r="O25" s="32" t="n">
        <x:v>608978643.1813896</x:v>
      </x:c>
      <x:c r="P25" s="34" t="n">
        <x:v>0.011123695175137702</x:v>
      </x:c>
      <x:c r="Q25" s="35" t="n">
        <x:v>24</x:v>
      </x:c>
      <x:c r="R25" s="34" t="n">
        <x:v>0.6583401029649145</x:v>
      </x:c>
    </x:row>
    <x:row r="26" ht="18" customHeight="1">
      <x:c r="A26" s="25" t="str">
        <x:v>EEZ_104</x:v>
      </x:c>
      <x:c r="B26" s="25" t="str">
        <x:v>Myanmar</x:v>
      </x:c>
      <x:c r="C26" s="25" t="str">
        <x:v>EEZ</x:v>
      </x:c>
      <x:c r="D26" s="31" t="n">
        <x:v>2019</x:v>
      </x:c>
      <x:c r="E26" s="32" t="n">
        <x:v>1333934.8992368777</x:v>
      </x:c>
      <x:c r="F26" s="32" t="n">
        <x:v>1333934.8992368777</x:v>
      </x:c>
      <x:c r="G26" s="33" t="n">
        <x:v>0</x:v>
      </x:c>
      <x:c r="H26" s="34" t="n">
        <x:v>1</x:v>
      </x:c>
      <x:c r="I26" s="35" t="n">
        <x:v>81</x:v>
      </x:c>
      <x:c r="J26" s="35" t="n">
        <x:v>81</x:v>
      </x:c>
      <x:c r="K26" s="32" t="n">
        <x:v>719846370.2034029</x:v>
      </x:c>
      <x:c r="L26" s="32" t="n">
        <x:v>719846370.2034028</x:v>
      </x:c>
      <x:c r="M26" s="32" t="n">
        <x:v>719846370.2034026</x:v>
      </x:c>
      <x:c r="N26" s="32" t="n">
        <x:v>533876617.67672706</x:v>
      </x:c>
      <x:c r="O26" s="32" t="n">
        <x:v>614533774.7229358</x:v>
      </x:c>
      <x:c r="P26" s="34" t="n">
        <x:v>0.010834178195751913</x:v>
      </x:c>
      <x:c r="Q26" s="35" t="n">
        <x:v>25</x:v>
      </x:c>
      <x:c r="R26" s="34" t="n">
        <x:v>0.6691742811606664</x:v>
      </x:c>
    </x:row>
    <x:row r="27" ht="18" customHeight="1">
      <x:c r="A27" s="25" t="str">
        <x:v>EEZ_157</x:v>
      </x:c>
      <x:c r="B27" s="25" t="str">
        <x:v>Taiwan</x:v>
      </x:c>
      <x:c r="C27" s="25" t="str">
        <x:v>EEZ</x:v>
      </x:c>
      <x:c r="D27" s="31" t="n">
        <x:v>2019</x:v>
      </x:c>
      <x:c r="E27" s="32" t="n">
        <x:v>974842.5837373973</x:v>
      </x:c>
      <x:c r="F27" s="32" t="n">
        <x:v>974842.5837373973</x:v>
      </x:c>
      <x:c r="G27" s="33" t="n">
        <x:v>0</x:v>
      </x:c>
      <x:c r="H27" s="34" t="n">
        <x:v>1</x:v>
      </x:c>
      <x:c r="I27" s="35" t="n">
        <x:v>149</x:v>
      </x:c>
      <x:c r="J27" s="35" t="n">
        <x:v>149</x:v>
      </x:c>
      <x:c r="K27" s="32" t="n">
        <x:v>651770218.0518247</x:v>
      </x:c>
      <x:c r="L27" s="32" t="n">
        <x:v>651770218.0518247</x:v>
      </x:c>
      <x:c r="M27" s="32" t="n">
        <x:v>651770218.0518246</x:v>
      </x:c>
      <x:c r="N27" s="32" t="n">
        <x:v>393540157.69617546</x:v>
      </x:c>
      <x:c r="O27" s="32" t="n">
        <x:v>564684929.637638</x:v>
      </x:c>
      <x:c r="P27" s="34" t="n">
        <x:v>0.009809585735720596</x:v>
      </x:c>
      <x:c r="Q27" s="35" t="n">
        <x:v>26</x:v>
      </x:c>
      <x:c r="R27" s="34" t="n">
        <x:v>0.678983866896387</x:v>
      </x:c>
    </x:row>
    <x:row r="28" ht="18" customHeight="1">
      <x:c r="A28" s="25" t="str">
        <x:v>EEZ_076</x:v>
      </x:c>
      <x:c r="B28" s="25" t="str">
        <x:v>Brazil (mainland)</x:v>
      </x:c>
      <x:c r="C28" s="25" t="str">
        <x:v>EEZ</x:v>
      </x:c>
      <x:c r="D28" s="31" t="n">
        <x:v>2019</x:v>
      </x:c>
      <x:c r="E28" s="32" t="n">
        <x:v>904109.1796290667</x:v>
      </x:c>
      <x:c r="F28" s="32" t="n">
        <x:v>904109.1796290667</x:v>
      </x:c>
      <x:c r="G28" s="33" t="n">
        <x:v>0</x:v>
      </x:c>
      <x:c r="H28" s="34" t="n">
        <x:v>1</x:v>
      </x:c>
      <x:c r="I28" s="35" t="n">
        <x:v>274</x:v>
      </x:c>
      <x:c r="J28" s="35" t="n">
        <x:v>274</x:v>
      </x:c>
      <x:c r="K28" s="32" t="n">
        <x:v>632611601.862448</x:v>
      </x:c>
      <x:c r="L28" s="32" t="n">
        <x:v>632611601.862448</x:v>
      </x:c>
      <x:c r="M28" s="32" t="n">
        <x:v>632611601.862448</x:v>
      </x:c>
      <x:c r="N28" s="32" t="n">
        <x:v>441232318.29396504</x:v>
      </x:c>
      <x:c r="O28" s="32" t="n">
        <x:v>503604725.6354581</x:v>
      </x:c>
      <x:c r="P28" s="34" t="n">
        <x:v>0.00952123551215682</x:v>
      </x:c>
      <x:c r="Q28" s="35" t="n">
        <x:v>27</x:v>
      </x:c>
      <x:c r="R28" s="34" t="n">
        <x:v>0.6885051024085438</x:v>
      </x:c>
    </x:row>
    <x:row r="29" ht="18" customHeight="1">
      <x:c r="A29" s="25" t="str">
        <x:v>EEZ_851</x:v>
      </x:c>
      <x:c r="B29" s="25" t="str">
        <x:v>USA (East Coast)</x:v>
      </x:c>
      <x:c r="C29" s="25" t="str">
        <x:v>EEZ</x:v>
      </x:c>
      <x:c r="D29" s="31" t="n">
        <x:v>2019</x:v>
      </x:c>
      <x:c r="E29" s="32" t="n">
        <x:v>1002996.0875079746</x:v>
      </x:c>
      <x:c r="F29" s="32" t="n">
        <x:v>1002996.0875079746</x:v>
      </x:c>
      <x:c r="G29" s="33" t="n">
        <x:v>0</x:v>
      </x:c>
      <x:c r="H29" s="34" t="n">
        <x:v>1</x:v>
      </x:c>
      <x:c r="I29" s="35" t="n">
        <x:v>352</x:v>
      </x:c>
      <x:c r="J29" s="35" t="n">
        <x:v>352</x:v>
      </x:c>
      <x:c r="K29" s="32" t="n">
        <x:v>625895294.1062337</x:v>
      </x:c>
      <x:c r="L29" s="32" t="n">
        <x:v>625895294.1062338</x:v>
      </x:c>
      <x:c r="M29" s="32" t="n">
        <x:v>625895294.1062338</x:v>
      </x:c>
      <x:c r="N29" s="32" t="n">
        <x:v>446029289.4659738</x:v>
      </x:c>
      <x:c r="O29" s="32" t="n">
        <x:v>526429552.84873974</x:v>
      </x:c>
      <x:c r="P29" s="34" t="n">
        <x:v>0.00942015050560497</x:v>
      </x:c>
      <x:c r="Q29" s="35" t="n">
        <x:v>28</x:v>
      </x:c>
      <x:c r="R29" s="34" t="n">
        <x:v>0.6979252529141488</x:v>
      </x:c>
    </x:row>
    <x:row r="30" ht="18" customHeight="1">
      <x:c r="A30" s="25" t="str">
        <x:v>EEZ_624</x:v>
      </x:c>
      <x:c r="B30" s="25" t="str">
        <x:v>Guinea-Bissau</x:v>
      </x:c>
      <x:c r="C30" s="25" t="str">
        <x:v>EEZ</x:v>
      </x:c>
      <x:c r="D30" s="31" t="n">
        <x:v>2019</x:v>
      </x:c>
      <x:c r="E30" s="32" t="n">
        <x:v>1133937.8605595871</x:v>
      </x:c>
      <x:c r="F30" s="32" t="n">
        <x:v>1133937.8605595871</x:v>
      </x:c>
      <x:c r="G30" s="33" t="n">
        <x:v>0</x:v>
      </x:c>
      <x:c r="H30" s="34" t="n">
        <x:v>1</x:v>
      </x:c>
      <x:c r="I30" s="35" t="n">
        <x:v>229</x:v>
      </x:c>
      <x:c r="J30" s="35" t="n">
        <x:v>229</x:v>
      </x:c>
      <x:c r="K30" s="32" t="n">
        <x:v>583910166.0894275</x:v>
      </x:c>
      <x:c r="L30" s="32" t="n">
        <x:v>583910166.0894275</x:v>
      </x:c>
      <x:c r="M30" s="32" t="n">
        <x:v>583910166.0894275</x:v>
      </x:c>
      <x:c r="N30" s="32" t="n">
        <x:v>433763263.03919053</x:v>
      </x:c>
      <x:c r="O30" s="32" t="n">
        <x:v>516189062.1832388</x:v>
      </x:c>
      <x:c r="P30" s="34" t="n">
        <x:v>0.008788245730733349</x:v>
      </x:c>
      <x:c r="Q30" s="35" t="n">
        <x:v>29</x:v>
      </x:c>
      <x:c r="R30" s="34" t="n">
        <x:v>0.7067134986448821</x:v>
      </x:c>
    </x:row>
    <x:row r="31" ht="18" customHeight="1">
      <x:c r="A31" s="25" t="str">
        <x:v>EEZ_583</x:v>
      </x:c>
      <x:c r="B31" s="25" t="str">
        <x:v>Micronesia (Federated States of)</x:v>
      </x:c>
      <x:c r="C31" s="25" t="str">
        <x:v>EEZ</x:v>
      </x:c>
      <x:c r="D31" s="31" t="n">
        <x:v>2019</x:v>
      </x:c>
      <x:c r="E31" s="32" t="n">
        <x:v>227502.48946383104</x:v>
      </x:c>
      <x:c r="F31" s="32" t="n">
        <x:v>227502.48946383104</x:v>
      </x:c>
      <x:c r="G31" s="33" t="n">
        <x:v>0</x:v>
      </x:c>
      <x:c r="H31" s="34" t="n">
        <x:v>1</x:v>
      </x:c>
      <x:c r="I31" s="35" t="n">
        <x:v>164</x:v>
      </x:c>
      <x:c r="J31" s="35" t="n">
        <x:v>164</x:v>
      </x:c>
      <x:c r="K31" s="32" t="n">
        <x:v>577443311.7451106</x:v>
      </x:c>
      <x:c r="L31" s="32" t="n">
        <x:v>577443311.7451108</x:v>
      </x:c>
      <x:c r="M31" s="32" t="n">
        <x:v>577443311.745111</x:v>
      </x:c>
      <x:c r="N31" s="32" t="n">
        <x:v>567984832.1488785</x:v>
      </x:c>
      <x:c r="O31" s="32" t="n">
        <x:v>573185243.4129187</x:v>
      </x:c>
      <x:c r="P31" s="34" t="n">
        <x:v>0.008690915167946036</x:v>
      </x:c>
      <x:c r="Q31" s="35" t="n">
        <x:v>30</x:v>
      </x:c>
      <x:c r="R31" s="34" t="n">
        <x:v>0.7154044138128282</x:v>
      </x:c>
    </x:row>
    <x:row r="32" ht="18" customHeight="1">
      <x:c r="A32" s="25" t="str">
        <x:v>EEZ_234</x:v>
      </x:c>
      <x:c r="B32" s="25" t="str">
        <x:v>Faeroe Isl. (Denmark)</x:v>
      </x:c>
      <x:c r="C32" s="25" t="str">
        <x:v>EEZ</x:v>
      </x:c>
      <x:c r="D32" s="31" t="n">
        <x:v>2019</x:v>
      </x:c>
      <x:c r="E32" s="32" t="n">
        <x:v>573325.9947069994</x:v>
      </x:c>
      <x:c r="F32" s="32" t="n">
        <x:v>573325.9947069994</x:v>
      </x:c>
      <x:c r="G32" s="33" t="n">
        <x:v>0</x:v>
      </x:c>
      <x:c r="H32" s="34" t="n">
        <x:v>1</x:v>
      </x:c>
      <x:c r="I32" s="35" t="n">
        <x:v>104</x:v>
      </x:c>
      <x:c r="J32" s="35" t="n">
        <x:v>104</x:v>
      </x:c>
      <x:c r="K32" s="32" t="n">
        <x:v>566189494.4616262</x:v>
      </x:c>
      <x:c r="L32" s="32" t="n">
        <x:v>566189494.4616263</x:v>
      </x:c>
      <x:c r="M32" s="32" t="n">
        <x:v>566189494.4616263</x:v>
      </x:c>
      <x:c r="N32" s="32" t="n">
        <x:v>553973447.5587559</x:v>
      </x:c>
      <x:c r="O32" s="32" t="n">
        <x:v>555775924.898848</x:v>
      </x:c>
      <x:c r="P32" s="34" t="n">
        <x:v>0.008521537552278888</x:v>
      </x:c>
      <x:c r="Q32" s="35" t="n">
        <x:v>31</x:v>
      </x:c>
      <x:c r="R32" s="34" t="n">
        <x:v>0.7239259513651071</x:v>
      </x:c>
    </x:row>
    <x:row r="33" ht="18" customHeight="1">
      <x:c r="A33" s="25" t="str">
        <x:v>EEZ_459</x:v>
      </x:c>
      <x:c r="B33" s="25" t="str">
        <x:v>Malaysia (Peninsula West)</x:v>
      </x:c>
      <x:c r="C33" s="25" t="str">
        <x:v>EEZ</x:v>
      </x:c>
      <x:c r="D33" s="31" t="n">
        <x:v>2019</x:v>
      </x:c>
      <x:c r="E33" s="32" t="n">
        <x:v>1109839.2864373184</x:v>
      </x:c>
      <x:c r="F33" s="32" t="n">
        <x:v>1109839.2864373184</x:v>
      </x:c>
      <x:c r="G33" s="33" t="n">
        <x:v>0</x:v>
      </x:c>
      <x:c r="H33" s="34" t="n">
        <x:v>1</x:v>
      </x:c>
      <x:c r="I33" s="35" t="n">
        <x:v>153</x:v>
      </x:c>
      <x:c r="J33" s="35" t="n">
        <x:v>153</x:v>
      </x:c>
      <x:c r="K33" s="32" t="n">
        <x:v>545876685.8837115</x:v>
      </x:c>
      <x:c r="L33" s="32" t="n">
        <x:v>545876685.8837115</x:v>
      </x:c>
      <x:c r="M33" s="32" t="n">
        <x:v>545876685.8837115</x:v>
      </x:c>
      <x:c r="N33" s="32" t="n">
        <x:v>319692799.8992253</x:v>
      </x:c>
      <x:c r="O33" s="32" t="n">
        <x:v>384466587.7167525</x:v>
      </x:c>
      <x:c r="P33" s="34" t="n">
        <x:v>0.00821581594708813</x:v>
      </x:c>
      <x:c r="Q33" s="35" t="n">
        <x:v>32</x:v>
      </x:c>
      <x:c r="R33" s="34" t="n">
        <x:v>0.7321417673121952</x:v>
      </x:c>
    </x:row>
    <x:row r="34" ht="18" customHeight="1">
      <x:c r="A34" s="25" t="str">
        <x:v>EEZ_948</x:v>
      </x:c>
      <x:c r="B34" s="25" t="str">
        <x:v>Morocco (South)</x:v>
      </x:c>
      <x:c r="C34" s="25" t="str">
        <x:v>EEZ</x:v>
      </x:c>
      <x:c r="D34" s="31" t="n">
        <x:v>2019</x:v>
      </x:c>
      <x:c r="E34" s="32" t="n">
        <x:v>1708699.3094834066</x:v>
      </x:c>
      <x:c r="F34" s="32" t="n">
        <x:v>1708699.3094834066</x:v>
      </x:c>
      <x:c r="G34" s="33" t="n">
        <x:v>0</x:v>
      </x:c>
      <x:c r="H34" s="34" t="n">
        <x:v>1</x:v>
      </x:c>
      <x:c r="I34" s="35" t="n">
        <x:v>227</x:v>
      </x:c>
      <x:c r="J34" s="35" t="n">
        <x:v>227</x:v>
      </x:c>
      <x:c r="K34" s="32" t="n">
        <x:v>544607108.7029006</x:v>
      </x:c>
      <x:c r="L34" s="32" t="n">
        <x:v>544607108.7029005</x:v>
      </x:c>
      <x:c r="M34" s="32" t="n">
        <x:v>544607108.7029006</x:v>
      </x:c>
      <x:c r="N34" s="32" t="n">
        <x:v>482639968.63426256</x:v>
      </x:c>
      <x:c r="O34" s="32" t="n">
        <x:v>501100754.66269565</x:v>
      </x:c>
      <x:c r="P34" s="34" t="n">
        <x:v>0.008196707945742955</x:v>
      </x:c>
      <x:c r="Q34" s="35" t="n">
        <x:v>33</x:v>
      </x:c>
      <x:c r="R34" s="34" t="n">
        <x:v>0.7403384752579382</x:v>
      </x:c>
    </x:row>
    <x:row r="35" ht="18" customHeight="1">
      <x:c r="A35" s="25" t="str">
        <x:v>EEZ_516</x:v>
      </x:c>
      <x:c r="B35" s="25" t="str">
        <x:v>Namibia</x:v>
      </x:c>
      <x:c r="C35" s="25" t="str">
        <x:v>EEZ</x:v>
      </x:c>
      <x:c r="D35" s="31" t="n">
        <x:v>2019</x:v>
      </x:c>
      <x:c r="E35" s="32" t="n">
        <x:v>687243.3923951921</x:v>
      </x:c>
      <x:c r="F35" s="32" t="n">
        <x:v>687243.3923951921</x:v>
      </x:c>
      <x:c r="G35" s="33" t="n">
        <x:v>0</x:v>
      </x:c>
      <x:c r="H35" s="34" t="n">
        <x:v>1</x:v>
      </x:c>
      <x:c r="I35" s="35" t="n">
        <x:v>57</x:v>
      </x:c>
      <x:c r="J35" s="35" t="n">
        <x:v>57</x:v>
      </x:c>
      <x:c r="K35" s="32" t="n">
        <x:v>508372691.890099</x:v>
      </x:c>
      <x:c r="L35" s="32" t="n">
        <x:v>508372691.890099</x:v>
      </x:c>
      <x:c r="M35" s="32" t="n">
        <x:v>508372691.890099</x:v>
      </x:c>
      <x:c r="N35" s="32" t="n">
        <x:v>462452298.54250896</x:v>
      </x:c>
      <x:c r="O35" s="32" t="n">
        <x:v>468456450.4418779</x:v>
      </x:c>
      <x:c r="P35" s="34" t="n">
        <x:v>0.007651355291595216</x:v>
      </x:c>
      <x:c r="Q35" s="35" t="n">
        <x:v>34</x:v>
      </x:c>
      <x:c r="R35" s="34" t="n">
        <x:v>0.7479898305495334</x:v>
      </x:c>
    </x:row>
    <x:row r="36" ht="18" customHeight="1">
      <x:c r="A36" s="25" t="str">
        <x:v>EEZ_923</x:v>
      </x:c>
      <x:c r="B36" s="25" t="str">
        <x:v>Iran (Sea of Oman)</x:v>
      </x:c>
      <x:c r="C36" s="25" t="str">
        <x:v>EEZ</x:v>
      </x:c>
      <x:c r="D36" s="31" t="n">
        <x:v>2019</x:v>
      </x:c>
      <x:c r="E36" s="32" t="n">
        <x:v>367466.85709092283</x:v>
      </x:c>
      <x:c r="F36" s="32" t="n">
        <x:v>367466.85709092283</x:v>
      </x:c>
      <x:c r="G36" s="33" t="n">
        <x:v>0</x:v>
      </x:c>
      <x:c r="H36" s="34" t="n">
        <x:v>1</x:v>
      </x:c>
      <x:c r="I36" s="35" t="n">
        <x:v>152</x:v>
      </x:c>
      <x:c r="J36" s="35" t="n">
        <x:v>152</x:v>
      </x:c>
      <x:c r="K36" s="32" t="n">
        <x:v>498970402.0793729</x:v>
      </x:c>
      <x:c r="L36" s="32" t="n">
        <x:v>498970402.0793729</x:v>
      </x:c>
      <x:c r="M36" s="32" t="n">
        <x:v>498970402.07937294</x:v>
      </x:c>
      <x:c r="N36" s="32" t="n">
        <x:v>413435716.0336292</x:v>
      </x:c>
      <x:c r="O36" s="32" t="n">
        <x:v>456002816.85696054</x:v>
      </x:c>
      <x:c r="P36" s="34" t="n">
        <x:v>0.00750984442556317</x:v>
      </x:c>
      <x:c r="Q36" s="35" t="n">
        <x:v>35</x:v>
      </x:c>
      <x:c r="R36" s="34" t="n">
        <x:v>0.7554996749750965</x:v>
      </x:c>
    </x:row>
    <x:row r="37" ht="18" customHeight="1">
      <x:c r="A37" s="25" t="str">
        <x:v>EEZ_922</x:v>
      </x:c>
      <x:c r="B37" s="25" t="str">
        <x:v>Iran (Persian Gulf)</x:v>
      </x:c>
      <x:c r="C37" s="25" t="str">
        <x:v>EEZ</x:v>
      </x:c>
      <x:c r="D37" s="31" t="n">
        <x:v>2019</x:v>
      </x:c>
      <x:c r="E37" s="32" t="n">
        <x:v>441683.33469723596</x:v>
      </x:c>
      <x:c r="F37" s="32" t="n">
        <x:v>441683.33469723596</x:v>
      </x:c>
      <x:c r="G37" s="33" t="n">
        <x:v>0</x:v>
      </x:c>
      <x:c r="H37" s="34" t="n">
        <x:v>1</x:v>
      </x:c>
      <x:c r="I37" s="35" t="n">
        <x:v>165</x:v>
      </x:c>
      <x:c r="J37" s="35" t="n">
        <x:v>165</x:v>
      </x:c>
      <x:c r="K37" s="32" t="n">
        <x:v>497624044.3117129</x:v>
      </x:c>
      <x:c r="L37" s="32" t="n">
        <x:v>497624044.3117129</x:v>
      </x:c>
      <x:c r="M37" s="32" t="n">
        <x:v>497624044.311713</x:v>
      </x:c>
      <x:c r="N37" s="32" t="n">
        <x:v>340296999.4360813</x:v>
      </x:c>
      <x:c r="O37" s="32" t="n">
        <x:v>415369783.1834287</x:v>
      </x:c>
      <x:c r="P37" s="34" t="n">
        <x:v>0.00748958082408673</x:v>
      </x:c>
      <x:c r="Q37" s="35" t="n">
        <x:v>36</x:v>
      </x:c>
      <x:c r="R37" s="34" t="n">
        <x:v>0.7629892557991833</x:v>
      </x:c>
    </x:row>
    <x:row r="38" ht="18" customHeight="1">
      <x:c r="A38" s="25" t="str">
        <x:v>EEZ_372</x:v>
      </x:c>
      <x:c r="B38" s="25" t="str">
        <x:v>Ireland</x:v>
      </x:c>
      <x:c r="C38" s="25" t="str">
        <x:v>EEZ</x:v>
      </x:c>
      <x:c r="D38" s="31" t="n">
        <x:v>2019</x:v>
      </x:c>
      <x:c r="E38" s="32" t="n">
        <x:v>408364.4619338022</x:v>
      </x:c>
      <x:c r="F38" s="32" t="n">
        <x:v>408364.4619338022</x:v>
      </x:c>
      <x:c r="G38" s="33" t="n">
        <x:v>0</x:v>
      </x:c>
      <x:c r="H38" s="34" t="n">
        <x:v>1</x:v>
      </x:c>
      <x:c r="I38" s="35" t="n">
        <x:v>287</x:v>
      </x:c>
      <x:c r="J38" s="35" t="n">
        <x:v>287</x:v>
      </x:c>
      <x:c r="K38" s="32" t="n">
        <x:v>466342206.9327241</x:v>
      </x:c>
      <x:c r="L38" s="32" t="n">
        <x:v>466342206.932724</x:v>
      </x:c>
      <x:c r="M38" s="32" t="n">
        <x:v>466342206.9327239</x:v>
      </x:c>
      <x:c r="N38" s="32" t="n">
        <x:v>432788434.38743633</x:v>
      </x:c>
      <x:c r="O38" s="32" t="n">
        <x:v>451061367.4826854</x:v>
      </x:c>
      <x:c r="P38" s="34" t="n">
        <x:v>0.0070187678638731045</x:v>
      </x:c>
      <x:c r="Q38" s="35" t="n">
        <x:v>37</x:v>
      </x:c>
      <x:c r="R38" s="34" t="n">
        <x:v>0.7700080236630563</x:v>
      </x:c>
    </x:row>
    <x:row r="39" ht="18" customHeight="1">
      <x:c r="A39" s="25" t="str">
        <x:v>EEZ_461</x:v>
      </x:c>
      <x:c r="B39" s="25" t="str">
        <x:v>Malaysia (Sabah)</x:v>
      </x:c>
      <x:c r="C39" s="25" t="str">
        <x:v>EEZ</x:v>
      </x:c>
      <x:c r="D39" s="31" t="n">
        <x:v>2019</x:v>
      </x:c>
      <x:c r="E39" s="32" t="n">
        <x:v>490558.95726488077</x:v>
      </x:c>
      <x:c r="F39" s="32" t="n">
        <x:v>490558.95726488077</x:v>
      </x:c>
      <x:c r="G39" s="33" t="n">
        <x:v>0</x:v>
      </x:c>
      <x:c r="H39" s="34" t="n">
        <x:v>1</x:v>
      </x:c>
      <x:c r="I39" s="35" t="n">
        <x:v>114</x:v>
      </x:c>
      <x:c r="J39" s="35" t="n">
        <x:v>114</x:v>
      </x:c>
      <x:c r="K39" s="32" t="n">
        <x:v>463737305.0889255</x:v>
      </x:c>
      <x:c r="L39" s="32" t="n">
        <x:v>463737305.0889254</x:v>
      </x:c>
      <x:c r="M39" s="32" t="n">
        <x:v>463737305.0889255</x:v>
      </x:c>
      <x:c r="N39" s="32" t="n">
        <x:v>285551030.0534761</x:v>
      </x:c>
      <x:c r="O39" s="32" t="n">
        <x:v>356452083.706455</x:v>
      </x:c>
      <x:c r="P39" s="34" t="n">
        <x:v>0.0069795623167920205</x:v>
      </x:c>
      <x:c r="Q39" s="35" t="n">
        <x:v>38</x:v>
      </x:c>
      <x:c r="R39" s="34" t="n">
        <x:v>0.7769875859798484</x:v>
      </x:c>
    </x:row>
    <x:row r="40" ht="18" customHeight="1">
      <x:c r="A40" s="25" t="str">
        <x:v>EEZ_953</x:v>
      </x:c>
      <x:c r="B40" s="25" t="str">
        <x:v>South Africa (Atlantic and Cape)</x:v>
      </x:c>
      <x:c r="C40" s="25" t="str">
        <x:v>EEZ</x:v>
      </x:c>
      <x:c r="D40" s="31" t="n">
        <x:v>2019</x:v>
      </x:c>
      <x:c r="E40" s="32" t="n">
        <x:v>649172.6258836817</x:v>
      </x:c>
      <x:c r="F40" s="32" t="n">
        <x:v>649172.6258836817</x:v>
      </x:c>
      <x:c r="G40" s="33" t="n">
        <x:v>0</x:v>
      </x:c>
      <x:c r="H40" s="34" t="n">
        <x:v>1</x:v>
      </x:c>
      <x:c r="I40" s="35" t="n">
        <x:v>100</x:v>
      </x:c>
      <x:c r="J40" s="35" t="n">
        <x:v>100</x:v>
      </x:c>
      <x:c r="K40" s="32" t="n">
        <x:v>448581864.5071265</x:v>
      </x:c>
      <x:c r="L40" s="32" t="n">
        <x:v>448581864.50712657</x:v>
      </x:c>
      <x:c r="M40" s="32" t="n">
        <x:v>448581864.5071266</x:v>
      </x:c>
      <x:c r="N40" s="32" t="n">
        <x:v>411561111.14749527</x:v>
      </x:c>
      <x:c r="O40" s="32" t="n">
        <x:v>418059191.08651906</x:v>
      </x:c>
      <x:c r="P40" s="34" t="n">
        <x:v>0.006751462612890001</x:v>
      </x:c>
      <x:c r="Q40" s="35" t="n">
        <x:v>39</x:v>
      </x:c>
      <x:c r="R40" s="34" t="n">
        <x:v>0.7837390485927384</x:v>
      </x:c>
    </x:row>
    <x:row r="41" ht="18" customHeight="1">
      <x:c r="A41" s="25" t="str">
        <x:v>EEZ_798</x:v>
      </x:c>
      <x:c r="B41" s="25" t="str">
        <x:v>Tuvalu</x:v>
      </x:c>
      <x:c r="C41" s="25" t="str">
        <x:v>EEZ</x:v>
      </x:c>
      <x:c r="D41" s="31" t="n">
        <x:v>2019</x:v>
      </x:c>
      <x:c r="E41" s="32" t="n">
        <x:v>145109.2872791087</x:v>
      </x:c>
      <x:c r="F41" s="32" t="n">
        <x:v>145109.2872791087</x:v>
      </x:c>
      <x:c r="G41" s="33" t="n">
        <x:v>0</x:v>
      </x:c>
      <x:c r="H41" s="34" t="n">
        <x:v>1</x:v>
      </x:c>
      <x:c r="I41" s="35" t="n">
        <x:v>46</x:v>
      </x:c>
      <x:c r="J41" s="35" t="n">
        <x:v>46</x:v>
      </x:c>
      <x:c r="K41" s="32" t="n">
        <x:v>371273439.1947608</x:v>
      </x:c>
      <x:c r="L41" s="32" t="n">
        <x:v>371273439.19476074</x:v>
      </x:c>
      <x:c r="M41" s="32" t="n">
        <x:v>371273439.1947607</x:v>
      </x:c>
      <x:c r="N41" s="32" t="n">
        <x:v>368772891.9813164</x:v>
      </x:c>
      <x:c r="O41" s="32" t="n">
        <x:v>368904353.60025245</x:v>
      </x:c>
      <x:c r="P41" s="34" t="n">
        <x:v>0.005587918153215251</x:v>
      </x:c>
      <x:c r="Q41" s="35" t="n">
        <x:v>40</x:v>
      </x:c>
      <x:c r="R41" s="34" t="n">
        <x:v>0.7893269667459536</x:v>
      </x:c>
    </x:row>
    <x:row r="42" ht="18" customHeight="1">
      <x:c r="A42" s="25" t="str">
        <x:v>EEZ_050</x:v>
      </x:c>
      <x:c r="B42" s="25" t="str">
        <x:v>Bangladesh</x:v>
      </x:c>
      <x:c r="C42" s="25" t="str">
        <x:v>EEZ</x:v>
      </x:c>
      <x:c r="D42" s="31" t="n">
        <x:v>2019</x:v>
      </x:c>
      <x:c r="E42" s="32" t="n">
        <x:v>1114582.7199230574</x:v>
      </x:c>
      <x:c r="F42" s="32" t="n">
        <x:v>1114582.7199230574</x:v>
      </x:c>
      <x:c r="G42" s="33" t="n">
        <x:v>0</x:v>
      </x:c>
      <x:c r="H42" s="34" t="n">
        <x:v>1</x:v>
      </x:c>
      <x:c r="I42" s="35" t="n">
        <x:v>116</x:v>
      </x:c>
      <x:c r="J42" s="35" t="n">
        <x:v>116</x:v>
      </x:c>
      <x:c r="K42" s="32" t="n">
        <x:v>360072715.7005182</x:v>
      </x:c>
      <x:c r="L42" s="32" t="n">
        <x:v>360072715.70051813</x:v>
      </x:c>
      <x:c r="M42" s="32" t="n">
        <x:v>360072715.70051813</x:v>
      </x:c>
      <x:c r="N42" s="32" t="n">
        <x:v>234022123.55637613</x:v>
      </x:c>
      <x:c r="O42" s="32" t="n">
        <x:v>281557475.2599753</x:v>
      </x:c>
      <x:c r="P42" s="34" t="n">
        <x:v>0.005419339635241089</x:v>
      </x:c>
      <x:c r="Q42" s="35" t="n">
        <x:v>41</x:v>
      </x:c>
      <x:c r="R42" s="34" t="n">
        <x:v>0.7947463063811947</x:v>
      </x:c>
    </x:row>
    <x:row r="43" ht="18" customHeight="1">
      <x:c r="A43" s="25" t="str">
        <x:v>EEZ_926</x:v>
      </x:c>
      <x:c r="B43" s="25" t="str">
        <x:v>Canada (East Coast)</x:v>
      </x:c>
      <x:c r="C43" s="25" t="str">
        <x:v>EEZ</x:v>
      </x:c>
      <x:c r="D43" s="31" t="n">
        <x:v>2019</x:v>
      </x:c>
      <x:c r="E43" s="32" t="n">
        <x:v>694924.7188260402</x:v>
      </x:c>
      <x:c r="F43" s="32" t="n">
        <x:v>694924.7188260402</x:v>
      </x:c>
      <x:c r="G43" s="33" t="n">
        <x:v>0</x:v>
      </x:c>
      <x:c r="H43" s="34" t="n">
        <x:v>1</x:v>
      </x:c>
      <x:c r="I43" s="35" t="n">
        <x:v>112</x:v>
      </x:c>
      <x:c r="J43" s="35" t="n">
        <x:v>112</x:v>
      </x:c>
      <x:c r="K43" s="32" t="n">
        <x:v>358887702.9263927</x:v>
      </x:c>
      <x:c r="L43" s="32" t="n">
        <x:v>358887702.9263926</x:v>
      </x:c>
      <x:c r="M43" s="32" t="n">
        <x:v>358887702.9263927</x:v>
      </x:c>
      <x:c r="N43" s="32" t="n">
        <x:v>290071601.88415486</x:v>
      </x:c>
      <x:c r="O43" s="32" t="n">
        <x:v>309167083.59283483</x:v>
      </x:c>
      <x:c r="P43" s="34" t="n">
        <x:v>0.0054015043858176735</x:v>
      </x:c>
      <x:c r="Q43" s="35" t="n">
        <x:v>42</x:v>
      </x:c>
      <x:c r="R43" s="34" t="n">
        <x:v>0.8001478107670124</x:v>
      </x:c>
    </x:row>
    <x:row r="44" ht="18" customHeight="1">
      <x:c r="A44" s="25" t="str">
        <x:v>EEZ_152</x:v>
      </x:c>
      <x:c r="B44" s="25" t="str">
        <x:v>Chile (mainland)</x:v>
      </x:c>
      <x:c r="C44" s="25" t="str">
        <x:v>EEZ</x:v>
      </x:c>
      <x:c r="D44" s="31" t="n">
        <x:v>2019</x:v>
      </x:c>
      <x:c r="E44" s="32" t="n">
        <x:v>1654215.540126388</x:v>
      </x:c>
      <x:c r="F44" s="32" t="n">
        <x:v>1654215.540126388</x:v>
      </x:c>
      <x:c r="G44" s="33" t="n">
        <x:v>0</x:v>
      </x:c>
      <x:c r="H44" s="34" t="n">
        <x:v>1</x:v>
      </x:c>
      <x:c r="I44" s="35" t="n">
        <x:v>129</x:v>
      </x:c>
      <x:c r="J44" s="35" t="n">
        <x:v>129</x:v>
      </x:c>
      <x:c r="K44" s="32" t="n">
        <x:v>345575776.78016967</x:v>
      </x:c>
      <x:c r="L44" s="32" t="n">
        <x:v>345575776.7801696</x:v>
      </x:c>
      <x:c r="M44" s="32" t="n">
        <x:v>345575776.7801696</x:v>
      </x:c>
      <x:c r="N44" s="32" t="n">
        <x:v>255387213.71260306</x:v>
      </x:c>
      <x:c r="O44" s="32" t="n">
        <x:v>286243706.13320345</x:v>
      </x:c>
      <x:c r="P44" s="34" t="n">
        <x:v>0.00520115082988307</x:v>
      </x:c>
      <x:c r="Q44" s="35" t="n">
        <x:v>43</x:v>
      </x:c>
      <x:c r="R44" s="34" t="n">
        <x:v>0.8053489615968955</x:v>
      </x:c>
    </x:row>
    <x:row r="45" ht="18" customHeight="1">
      <x:c r="A45" s="25" t="str">
        <x:v>EEZ_324</x:v>
      </x:c>
      <x:c r="B45" s="25" t="str">
        <x:v>Guinea</x:v>
      </x:c>
      <x:c r="C45" s="25" t="str">
        <x:v>EEZ</x:v>
      </x:c>
      <x:c r="D45" s="31" t="n">
        <x:v>2019</x:v>
      </x:c>
      <x:c r="E45" s="32" t="n">
        <x:v>1012636.6535959236</x:v>
      </x:c>
      <x:c r="F45" s="32" t="n">
        <x:v>1012636.6535959236</x:v>
      </x:c>
      <x:c r="G45" s="33" t="n">
        <x:v>0</x:v>
      </x:c>
      <x:c r="H45" s="34" t="n">
        <x:v>1</x:v>
      </x:c>
      <x:c r="I45" s="35" t="n">
        <x:v>201</x:v>
      </x:c>
      <x:c r="J45" s="35" t="n">
        <x:v>201</x:v>
      </x:c>
      <x:c r="K45" s="32" t="n">
        <x:v>336296938.66161853</x:v>
      </x:c>
      <x:c r="L45" s="32" t="n">
        <x:v>336296938.66161853</x:v>
      </x:c>
      <x:c r="M45" s="32" t="n">
        <x:v>336296938.66161853</x:v>
      </x:c>
      <x:c r="N45" s="32" t="n">
        <x:v>281411632.6133717</x:v>
      </x:c>
      <x:c r="O45" s="32" t="n">
        <x:v>275820022.72623754</x:v>
      </x:c>
      <x:c r="P45" s="34" t="n">
        <x:v>0.0050614979959075195</x:v>
      </x:c>
      <x:c r="Q45" s="35" t="n">
        <x:v>44</x:v>
      </x:c>
      <x:c r="R45" s="34" t="n">
        <x:v>0.810410459592803</x:v>
      </x:c>
    </x:row>
    <x:row r="46" ht="18" customHeight="1">
      <x:c r="A46" s="25" t="str">
        <x:v>EEZ_917</x:v>
      </x:c>
      <x:c r="B46" s="25" t="str">
        <x:v>Yemen (Arabian Sea)</x:v>
      </x:c>
      <x:c r="C46" s="25" t="str">
        <x:v>EEZ</x:v>
      </x:c>
      <x:c r="D46" s="31" t="n">
        <x:v>2019</x:v>
      </x:c>
      <x:c r="E46" s="32" t="n">
        <x:v>324367.1527000878</x:v>
      </x:c>
      <x:c r="F46" s="32" t="n">
        <x:v>324367.1527000878</x:v>
      </x:c>
      <x:c r="G46" s="33" t="n">
        <x:v>0</x:v>
      </x:c>
      <x:c r="H46" s="34" t="n">
        <x:v>1</x:v>
      </x:c>
      <x:c r="I46" s="35" t="n">
        <x:v>49</x:v>
      </x:c>
      <x:c r="J46" s="35" t="n">
        <x:v>49</x:v>
      </x:c>
      <x:c r="K46" s="32" t="n">
        <x:v>331675839.9836948</x:v>
      </x:c>
      <x:c r="L46" s="32" t="n">
        <x:v>331675839.9836948</x:v>
      </x:c>
      <x:c r="M46" s="32" t="n">
        <x:v>331675839.9836948</x:v>
      </x:c>
      <x:c r="N46" s="32" t="n">
        <x:v>309304483.70174855</x:v>
      </x:c>
      <x:c r="O46" s="32" t="n">
        <x:v>320546355.1211275</x:v>
      </x:c>
      <x:c r="P46" s="34" t="n">
        <x:v>0.004991947313138038</x:v>
      </x:c>
      <x:c r="Q46" s="35" t="n">
        <x:v>45</x:v>
      </x:c>
      <x:c r="R46" s="34" t="n">
        <x:v>0.815402406905941</x:v>
      </x:c>
    </x:row>
    <x:row r="47" ht="18" customHeight="1">
      <x:c r="A47" s="25" t="str">
        <x:v>EEZ_460</x:v>
      </x:c>
      <x:c r="B47" s="25" t="str">
        <x:v>Malaysia (Peninsula East)</x:v>
      </x:c>
      <x:c r="C47" s="25" t="str">
        <x:v>EEZ</x:v>
      </x:c>
      <x:c r="D47" s="31" t="n">
        <x:v>2019</x:v>
      </x:c>
      <x:c r="E47" s="32" t="n">
        <x:v>493489.5345653823</x:v>
      </x:c>
      <x:c r="F47" s="32" t="n">
        <x:v>493489.5345653823</x:v>
      </x:c>
      <x:c r="G47" s="33" t="n">
        <x:v>0</x:v>
      </x:c>
      <x:c r="H47" s="34" t="n">
        <x:v>1</x:v>
      </x:c>
      <x:c r="I47" s="35" t="n">
        <x:v>157</x:v>
      </x:c>
      <x:c r="J47" s="35" t="n">
        <x:v>157</x:v>
      </x:c>
      <x:c r="K47" s="32" t="n">
        <x:v>326099085.0836484</x:v>
      </x:c>
      <x:c r="L47" s="32" t="n">
        <x:v>326099085.08364826</x:v>
      </x:c>
      <x:c r="M47" s="32" t="n">
        <x:v>326099085.0836483</x:v>
      </x:c>
      <x:c r="N47" s="32" t="n">
        <x:v>222182994.882375</x:v>
      </x:c>
      <x:c r="O47" s="32" t="n">
        <x:v>249715851.01259753</x:v>
      </x:c>
      <x:c r="P47" s="34" t="n">
        <x:v>0.004908013353279266</x:v>
      </x:c>
      <x:c r="Q47" s="35" t="n">
        <x:v>46</x:v>
      </x:c>
      <x:c r="R47" s="34" t="n">
        <x:v>0.8203104202592203</x:v>
      </x:c>
    </x:row>
    <x:row r="48" ht="18" customHeight="1">
      <x:c r="A48" s="25" t="str">
        <x:v>EEZ_288</x:v>
      </x:c>
      <x:c r="B48" s="25" t="str">
        <x:v>Ghana</x:v>
      </x:c>
      <x:c r="C48" s="25" t="str">
        <x:v>EEZ</x:v>
      </x:c>
      <x:c r="D48" s="31" t="n">
        <x:v>2019</x:v>
      </x:c>
      <x:c r="E48" s="32" t="n">
        <x:v>476804.00802107295</x:v>
      </x:c>
      <x:c r="F48" s="32" t="n">
        <x:v>476804.00802107295</x:v>
      </x:c>
      <x:c r="G48" s="33" t="n">
        <x:v>0</x:v>
      </x:c>
      <x:c r="H48" s="34" t="n">
        <x:v>1</x:v>
      </x:c>
      <x:c r="I48" s="35" t="n">
        <x:v>103</x:v>
      </x:c>
      <x:c r="J48" s="35" t="n">
        <x:v>103</x:v>
      </x:c>
      <x:c r="K48" s="32" t="n">
        <x:v>324126100.9393173</x:v>
      </x:c>
      <x:c r="L48" s="32" t="n">
        <x:v>324126100.93931735</x:v>
      </x:c>
      <x:c r="M48" s="32" t="n">
        <x:v>324126100.9393173</x:v>
      </x:c>
      <x:c r="N48" s="32" t="n">
        <x:v>238206610.9968188</x:v>
      </x:c>
      <x:c r="O48" s="32" t="n">
        <x:v>274662612.9582115</x:v>
      </x:c>
      <x:c r="P48" s="34" t="n">
        <x:v>0.004878318598006643</x:v>
      </x:c>
      <x:c r="Q48" s="35" t="n">
        <x:v>47</x:v>
      </x:c>
      <x:c r="R48" s="34" t="n">
        <x:v>0.825188738857227</x:v>
      </x:c>
    </x:row>
    <x:row r="49" ht="18" customHeight="1">
      <x:c r="A49" s="25" t="str">
        <x:v>EEZ_946</x:v>
      </x:c>
      <x:c r="B49" s="25" t="str">
        <x:v>Morocco (Central)</x:v>
      </x:c>
      <x:c r="C49" s="25" t="str">
        <x:v>EEZ</x:v>
      </x:c>
      <x:c r="D49" s="31" t="n">
        <x:v>2019</x:v>
      </x:c>
      <x:c r="E49" s="32" t="n">
        <x:v>947648.9249708244</x:v>
      </x:c>
      <x:c r="F49" s="32" t="n">
        <x:v>947648.9249708244</x:v>
      </x:c>
      <x:c r="G49" s="33" t="n">
        <x:v>0</x:v>
      </x:c>
      <x:c r="H49" s="34" t="n">
        <x:v>1</x:v>
      </x:c>
      <x:c r="I49" s="35" t="n">
        <x:v>232</x:v>
      </x:c>
      <x:c r="J49" s="35" t="n">
        <x:v>232</x:v>
      </x:c>
      <x:c r="K49" s="32" t="n">
        <x:v>316140800.3054868</x:v>
      </x:c>
      <x:c r="L49" s="32" t="n">
        <x:v>316140800.30548686</x:v>
      </x:c>
      <x:c r="M49" s="32" t="n">
        <x:v>316140800.3054869</x:v>
      </x:c>
      <x:c r="N49" s="32" t="n">
        <x:v>273451584.58033705</x:v>
      </x:c>
      <x:c r="O49" s="32" t="n">
        <x:v>292387446.856549</x:v>
      </x:c>
      <x:c r="P49" s="34" t="n">
        <x:v>0.0047581343842706975</x:v>
      </x:c>
      <x:c r="Q49" s="35" t="n">
        <x:v>48</x:v>
      </x:c>
      <x:c r="R49" s="34" t="n">
        <x:v>0.8299468732414976</x:v>
      </x:c>
    </x:row>
    <x:row r="50" ht="18" customHeight="1">
      <x:c r="A50" s="25" t="str">
        <x:v>EEZ_956</x:v>
      </x:c>
      <x:c r="B50" s="25" t="str">
        <x:v>Thailand (Andaman Sea)</x:v>
      </x:c>
      <x:c r="C50" s="25" t="str">
        <x:v>EEZ</x:v>
      </x:c>
      <x:c r="D50" s="31" t="n">
        <x:v>2019</x:v>
      </x:c>
      <x:c r="E50" s="32" t="n">
        <x:v>421454.11553944217</x:v>
      </x:c>
      <x:c r="F50" s="32" t="n">
        <x:v>421454.11553944217</x:v>
      </x:c>
      <x:c r="G50" s="33" t="n">
        <x:v>0</x:v>
      </x:c>
      <x:c r="H50" s="34" t="n">
        <x:v>1</x:v>
      </x:c>
      <x:c r="I50" s="35" t="n">
        <x:v>69</x:v>
      </x:c>
      <x:c r="J50" s="35" t="n">
        <x:v>69</x:v>
      </x:c>
      <x:c r="K50" s="32" t="n">
        <x:v>313495011.23728895</x:v>
      </x:c>
      <x:c r="L50" s="32" t="n">
        <x:v>313495011.237289</x:v>
      </x:c>
      <x:c r="M50" s="32" t="n">
        <x:v>313495011.23728895</x:v>
      </x:c>
      <x:c r="N50" s="32" t="n">
        <x:v>224493243.41878027</x:v>
      </x:c>
      <x:c r="O50" s="32" t="n">
        <x:v>252670912.2626254</x:v>
      </x:c>
      <x:c r="P50" s="34" t="n">
        <x:v>0.004718313456612024</x:v>
      </x:c>
      <x:c r="Q50" s="35" t="n">
        <x:v>49</x:v>
      </x:c>
      <x:c r="R50" s="34" t="n">
        <x:v>0.8346651866981096</x:v>
      </x:c>
    </x:row>
    <x:row r="51" ht="18" customHeight="1">
      <x:c r="A51" s="25" t="str">
        <x:v>EEZ_944</x:v>
      </x:c>
      <x:c r="B51" s="25" t="str">
        <x:v>Mexico (Atlantic)</x:v>
      </x:c>
      <x:c r="C51" s="25" t="str">
        <x:v>EEZ</x:v>
      </x:c>
      <x:c r="D51" s="31" t="n">
        <x:v>2019</x:v>
      </x:c>
      <x:c r="E51" s="32" t="n">
        <x:v>513071.273739008</x:v>
      </x:c>
      <x:c r="F51" s="32" t="n">
        <x:v>513071.273739008</x:v>
      </x:c>
      <x:c r="G51" s="33" t="n">
        <x:v>0</x:v>
      </x:c>
      <x:c r="H51" s="34" t="n">
        <x:v>1</x:v>
      </x:c>
      <x:c r="I51" s="35" t="n">
        <x:v>103</x:v>
      </x:c>
      <x:c r="J51" s="35" t="n">
        <x:v>103</x:v>
      </x:c>
      <x:c r="K51" s="32" t="n">
        <x:v>306325336.4678513</x:v>
      </x:c>
      <x:c r="L51" s="32" t="n">
        <x:v>306325336.46785116</x:v>
      </x:c>
      <x:c r="M51" s="32" t="n">
        <x:v>306325336.4678512</x:v>
      </x:c>
      <x:c r="N51" s="32" t="n">
        <x:v>202344282.69585595</x:v>
      </x:c>
      <x:c r="O51" s="32" t="n">
        <x:v>247367572.20925406</x:v>
      </x:c>
      <x:c r="P51" s="34" t="n">
        <x:v>0.004610404967699696</x:v>
      </x:c>
      <x:c r="Q51" s="35" t="n">
        <x:v>50</x:v>
      </x:c>
      <x:c r="R51" s="34" t="n">
        <x:v>0.8392755916658093</x:v>
      </x:c>
    </x:row>
    <x:row r="52" ht="18" customHeight="1">
      <x:c r="A52" s="25" t="str">
        <x:v>EEZ_090</x:v>
      </x:c>
      <x:c r="B52" s="25" t="str">
        <x:v>Solomon Isl.</x:v>
      </x:c>
      <x:c r="C52" s="25" t="str">
        <x:v>EEZ</x:v>
      </x:c>
      <x:c r="D52" s="31" t="n">
        <x:v>2019</x:v>
      </x:c>
      <x:c r="E52" s="32" t="n">
        <x:v>142760.9815038889</x:v>
      </x:c>
      <x:c r="F52" s="32" t="n">
        <x:v>142760.9815038889</x:v>
      </x:c>
      <x:c r="G52" s="33" t="n">
        <x:v>0</x:v>
      </x:c>
      <x:c r="H52" s="34" t="n">
        <x:v>1</x:v>
      </x:c>
      <x:c r="I52" s="35" t="n">
        <x:v>52</x:v>
      </x:c>
      <x:c r="J52" s="35" t="n">
        <x:v>52</x:v>
      </x:c>
      <x:c r="K52" s="32" t="n">
        <x:v>304737248.27830005</x:v>
      </x:c>
      <x:c r="L52" s="32" t="n">
        <x:v>304737248.27830005</x:v>
      </x:c>
      <x:c r="M52" s="32" t="n">
        <x:v>304737248.27830005</x:v>
      </x:c>
      <x:c r="N52" s="32" t="n">
        <x:v>300385320.9573925</x:v>
      </x:c>
      <x:c r="O52" s="32" t="n">
        <x:v>299782267.2557317</x:v>
      </x:c>
      <x:c r="P52" s="34" t="n">
        <x:v>0.004586503158718835</x:v>
      </x:c>
      <x:c r="Q52" s="35" t="n">
        <x:v>51</x:v>
      </x:c>
      <x:c r="R52" s="34" t="n">
        <x:v>0.8438620948245282</x:v>
      </x:c>
    </x:row>
    <x:row r="53" ht="18" customHeight="1">
      <x:c r="A53" s="25" t="str">
        <x:v>EEZ_566</x:v>
      </x:c>
      <x:c r="B53" s="25" t="str">
        <x:v>Nigeria</x:v>
      </x:c>
      <x:c r="C53" s="25" t="str">
        <x:v>EEZ</x:v>
      </x:c>
      <x:c r="D53" s="31" t="n">
        <x:v>2019</x:v>
      </x:c>
      <x:c r="E53" s="32" t="n">
        <x:v>532269.8890131604</x:v>
      </x:c>
      <x:c r="F53" s="32" t="n">
        <x:v>532269.8890131604</x:v>
      </x:c>
      <x:c r="G53" s="33" t="n">
        <x:v>0</x:v>
      </x:c>
      <x:c r="H53" s="34" t="n">
        <x:v>1</x:v>
      </x:c>
      <x:c r="I53" s="35" t="n">
        <x:v>77</x:v>
      </x:c>
      <x:c r="J53" s="35" t="n">
        <x:v>77</x:v>
      </x:c>
      <x:c r="K53" s="32" t="n">
        <x:v>304675912.1204597</x:v>
      </x:c>
      <x:c r="L53" s="32" t="n">
        <x:v>304675912.12045956</x:v>
      </x:c>
      <x:c r="M53" s="32" t="n">
        <x:v>304675912.12045956</x:v>
      </x:c>
      <x:c r="N53" s="32" t="n">
        <x:v>229015816.3190449</x:v>
      </x:c>
      <x:c r="O53" s="32" t="n">
        <x:v>277012116.7712002</x:v>
      </x:c>
      <x:c r="P53" s="34" t="n">
        <x:v>0.004585580007764142</x:v>
      </x:c>
      <x:c r="Q53" s="35" t="n">
        <x:v>52</x:v>
      </x:c>
      <x:c r="R53" s="34" t="n">
        <x:v>0.8484476748322923</x:v>
      </x:c>
    </x:row>
    <x:row r="54" ht="18" customHeight="1">
      <x:c r="A54" s="25" t="str">
        <x:v>EEZ_852</x:v>
      </x:c>
      <x:c r="B54" s="25" t="str">
        <x:v>USA (Gulf of Mexico)</x:v>
      </x:c>
      <x:c r="C54" s="25" t="str">
        <x:v>EEZ</x:v>
      </x:c>
      <x:c r="D54" s="31" t="n">
        <x:v>2019</x:v>
      </x:c>
      <x:c r="E54" s="32" t="n">
        <x:v>1104194.026503118</x:v>
      </x:c>
      <x:c r="F54" s="32" t="n">
        <x:v>1104194.026503118</x:v>
      </x:c>
      <x:c r="G54" s="33" t="n">
        <x:v>0</x:v>
      </x:c>
      <x:c r="H54" s="34" t="n">
        <x:v>1</x:v>
      </x:c>
      <x:c r="I54" s="35" t="n">
        <x:v>375</x:v>
      </x:c>
      <x:c r="J54" s="35" t="n">
        <x:v>375</x:v>
      </x:c>
      <x:c r="K54" s="32" t="n">
        <x:v>288829700.6693002</x:v>
      </x:c>
      <x:c r="L54" s="32" t="n">
        <x:v>288829700.6693001</x:v>
      </x:c>
      <x:c r="M54" s="32" t="n">
        <x:v>288829700.6693002</x:v>
      </x:c>
      <x:c r="N54" s="32" t="n">
        <x:v>184927147.1340163</x:v>
      </x:c>
      <x:c r="O54" s="32" t="n">
        <x:v>242453427.13459975</x:v>
      </x:c>
      <x:c r="P54" s="34" t="n">
        <x:v>0.004347083731758868</x:v>
      </x:c>
      <x:c r="Q54" s="35" t="n">
        <x:v>53</x:v>
      </x:c>
      <x:c r="R54" s="34" t="n">
        <x:v>0.8527947585640512</x:v>
      </x:c>
    </x:row>
    <x:row r="55" ht="18" customHeight="1">
      <x:c r="A55" s="25" t="str">
        <x:v>EEZ_925</x:v>
      </x:c>
      <x:c r="B55" s="25" t="str">
        <x:v>Canada (Pacific)</x:v>
      </x:c>
      <x:c r="C55" s="25" t="str">
        <x:v>EEZ</x:v>
      </x:c>
      <x:c r="D55" s="31" t="n">
        <x:v>2019</x:v>
      </x:c>
      <x:c r="E55" s="32" t="n">
        <x:v>198174.6028298108</x:v>
      </x:c>
      <x:c r="F55" s="32" t="n">
        <x:v>198174.6028298108</x:v>
      </x:c>
      <x:c r="G55" s="33" t="n">
        <x:v>0</x:v>
      </x:c>
      <x:c r="H55" s="34" t="n">
        <x:v>1</x:v>
      </x:c>
      <x:c r="I55" s="35" t="n">
        <x:v>26</x:v>
      </x:c>
      <x:c r="J55" s="35" t="n">
        <x:v>26</x:v>
      </x:c>
      <x:c r="K55" s="32" t="n">
        <x:v>276796938.98617065</x:v>
      </x:c>
      <x:c r="L55" s="32" t="n">
        <x:v>276796938.98617065</x:v>
      </x:c>
      <x:c r="M55" s="32" t="n">
        <x:v>276796938.98617065</x:v>
      </x:c>
      <x:c r="N55" s="32" t="n">
        <x:v>259836362.681948</x:v>
      </x:c>
      <x:c r="O55" s="32" t="n">
        <x:v>260822475.22653812</x:v>
      </x:c>
      <x:c r="P55" s="34" t="n">
        <x:v>0.004165982472298179</x:v>
      </x:c>
      <x:c r="Q55" s="35" t="n">
        <x:v>54</x:v>
      </x:c>
      <x:c r="R55" s="34" t="n">
        <x:v>0.8569607410363493</x:v>
      </x:c>
    </x:row>
    <x:row r="56" ht="18" customHeight="1">
      <x:c r="A56" s="25" t="str">
        <x:v>EEZ_942</x:v>
      </x:c>
      <x:c r="B56" s="25" t="str">
        <x:v>Kiribati (Line Islands)</x:v>
      </x:c>
      <x:c r="C56" s="25" t="str">
        <x:v>EEZ</x:v>
      </x:c>
      <x:c r="D56" s="31" t="n">
        <x:v>2019</x:v>
      </x:c>
      <x:c r="E56" s="32" t="n">
        <x:v>110424.34936910501</x:v>
      </x:c>
      <x:c r="F56" s="32" t="n">
        <x:v>110424.34936910501</x:v>
      </x:c>
      <x:c r="G56" s="33" t="n">
        <x:v>0</x:v>
      </x:c>
      <x:c r="H56" s="34" t="n">
        <x:v>1</x:v>
      </x:c>
      <x:c r="I56" s="35" t="n">
        <x:v>40</x:v>
      </x:c>
      <x:c r="J56" s="35" t="n">
        <x:v>40</x:v>
      </x:c>
      <x:c r="K56" s="32" t="n">
        <x:v>275077618.8439184</x:v>
      </x:c>
      <x:c r="L56" s="32" t="n">
        <x:v>275077618.8439183</x:v>
      </x:c>
      <x:c r="M56" s="32" t="n">
        <x:v>275077618.8439183</x:v>
      </x:c>
      <x:c r="N56" s="32" t="n">
        <x:v>272099013.98385066</x:v>
      </x:c>
      <x:c r="O56" s="32" t="n">
        <x:v>271544337.2471547</x:v>
      </x:c>
      <x:c r="P56" s="34" t="n">
        <x:v>0.004140105533040372</x:v>
      </x:c>
      <x:c r="Q56" s="35" t="n">
        <x:v>55</x:v>
      </x:c>
      <x:c r="R56" s="34" t="n">
        <x:v>0.8611008465693898</x:v>
      </x:c>
    </x:row>
    <x:row r="57" ht="18" customHeight="1">
      <x:c r="A57" s="25" t="str">
        <x:v>EEZ_686</x:v>
      </x:c>
      <x:c r="B57" s="25" t="str">
        <x:v>Senegal</x:v>
      </x:c>
      <x:c r="C57" s="25" t="str">
        <x:v>EEZ</x:v>
      </x:c>
      <x:c r="D57" s="31" t="n">
        <x:v>2019</x:v>
      </x:c>
      <x:c r="E57" s="32" t="n">
        <x:v>542145.3642563997</x:v>
      </x:c>
      <x:c r="F57" s="32" t="n">
        <x:v>542145.3642563997</x:v>
      </x:c>
      <x:c r="G57" s="33" t="n">
        <x:v>0</x:v>
      </x:c>
      <x:c r="H57" s="34" t="n">
        <x:v>1</x:v>
      </x:c>
      <x:c r="I57" s="35" t="n">
        <x:v>256</x:v>
      </x:c>
      <x:c r="J57" s="35" t="n">
        <x:v>256</x:v>
      </x:c>
      <x:c r="K57" s="32" t="n">
        <x:v>263403378.0497803</x:v>
      </x:c>
      <x:c r="L57" s="32" t="n">
        <x:v>263403378.0497803</x:v>
      </x:c>
      <x:c r="M57" s="32" t="n">
        <x:v>263403378.04978034</x:v>
      </x:c>
      <x:c r="N57" s="32" t="n">
        <x:v>223582525.0829516</x:v>
      </x:c>
      <x:c r="O57" s="32" t="n">
        <x:v>222639224.56650266</x:v>
      </x:c>
      <x:c r="P57" s="34" t="n">
        <x:v>0.003964400257165925</x:v>
      </x:c>
      <x:c r="Q57" s="35" t="n">
        <x:v>56</x:v>
      </x:c>
      <x:c r="R57" s="34" t="n">
        <x:v>0.8650652468265557</x:v>
      </x:c>
    </x:row>
    <x:row r="58" ht="18" customHeight="1">
      <x:c r="A58" s="25" t="str">
        <x:v>EEZ_645</x:v>
      </x:c>
      <x:c r="B58" s="25" t="str">
        <x:v>Russia (Barents Sea)</x:v>
      </x:c>
      <x:c r="C58" s="25" t="str">
        <x:v>EEZ</x:v>
      </x:c>
      <x:c r="D58" s="31" t="n">
        <x:v>2019</x:v>
      </x:c>
      <x:c r="E58" s="32" t="n">
        <x:v>257638.50382026174</x:v>
      </x:c>
      <x:c r="F58" s="32" t="n">
        <x:v>257638.50382026174</x:v>
      </x:c>
      <x:c r="G58" s="33" t="n">
        <x:v>0</x:v>
      </x:c>
      <x:c r="H58" s="34" t="n">
        <x:v>1</x:v>
      </x:c>
      <x:c r="I58" s="35" t="n">
        <x:v>86</x:v>
      </x:c>
      <x:c r="J58" s="35" t="n">
        <x:v>86</x:v>
      </x:c>
      <x:c r="K58" s="32" t="n">
        <x:v>256304293.92408934</x:v>
      </x:c>
      <x:c r="L58" s="32" t="n">
        <x:v>256304293.92408934</x:v>
      </x:c>
      <x:c r="M58" s="32" t="n">
        <x:v>256304293.92408934</x:v>
      </x:c>
      <x:c r="N58" s="32" t="n">
        <x:v>248417328.29440054</x:v>
      </x:c>
      <x:c r="O58" s="32" t="n">
        <x:v>236031062.5418131</x:v>
      </x:c>
      <x:c r="P58" s="34" t="n">
        <x:v>0.0038575542055248823</x:v>
      </x:c>
      <x:c r="Q58" s="35" t="n">
        <x:v>57</x:v>
      </x:c>
      <x:c r="R58" s="34" t="n">
        <x:v>0.8689228010320805</x:v>
      </x:c>
    </x:row>
    <x:row r="59" ht="18" customHeight="1">
      <x:c r="A59" s="25" t="str">
        <x:v>EEZ_304</x:v>
      </x:c>
      <x:c r="B59" s="25" t="str">
        <x:v>Greenland (Denmark)</x:v>
      </x:c>
      <x:c r="C59" s="25" t="str">
        <x:v>EEZ</x:v>
      </x:c>
      <x:c r="D59" s="31" t="n">
        <x:v>2019</x:v>
      </x:c>
      <x:c r="E59" s="32" t="n">
        <x:v>262286.0841378048</x:v>
      </x:c>
      <x:c r="F59" s="32" t="n">
        <x:v>262286.0841378048</x:v>
      </x:c>
      <x:c r="G59" s="33" t="n">
        <x:v>0</x:v>
      </x:c>
      <x:c r="H59" s="34" t="n">
        <x:v>1</x:v>
      </x:c>
      <x:c r="I59" s="35" t="n">
        <x:v>54</x:v>
      </x:c>
      <x:c r="J59" s="35" t="n">
        <x:v>54</x:v>
      </x:c>
      <x:c r="K59" s="32" t="n">
        <x:v>248197559.24175024</x:v>
      </x:c>
      <x:c r="L59" s="32" t="n">
        <x:v>248197559.24175033</x:v>
      </x:c>
      <x:c r="M59" s="32" t="n">
        <x:v>248197559.2417503</x:v>
      </x:c>
      <x:c r="N59" s="32" t="n">
        <x:v>246954669.5936757</x:v>
      </x:c>
      <x:c r="O59" s="32" t="n">
        <x:v>247859388.53952336</x:v>
      </x:c>
      <x:c r="P59" s="34" t="n">
        <x:v>0.0037355423266439394</x:v>
      </x:c>
      <x:c r="Q59" s="35" t="n">
        <x:v>58</x:v>
      </x:c>
      <x:c r="R59" s="34" t="n">
        <x:v>0.8726583433587245</x:v>
      </x:c>
    </x:row>
    <x:row r="60" ht="18" customHeight="1">
      <x:c r="A60" s="25" t="str">
        <x:v>EEZ_238</x:v>
      </x:c>
      <x:c r="B60" s="25" t="str">
        <x:v>Falkland Isl. (UK)</x:v>
      </x:c>
      <x:c r="C60" s="25" t="str">
        <x:v>EEZ</x:v>
      </x:c>
      <x:c r="D60" s="31" t="n">
        <x:v>2019</x:v>
      </x:c>
      <x:c r="E60" s="32" t="n">
        <x:v>278214.9808580502</x:v>
      </x:c>
      <x:c r="F60" s="32" t="n">
        <x:v>278214.9808580502</x:v>
      </x:c>
      <x:c r="G60" s="33" t="n">
        <x:v>0</x:v>
      </x:c>
      <x:c r="H60" s="34" t="n">
        <x:v>1</x:v>
      </x:c>
      <x:c r="I60" s="35" t="n">
        <x:v>33</x:v>
      </x:c>
      <x:c r="J60" s="35" t="n">
        <x:v>33</x:v>
      </x:c>
      <x:c r="K60" s="32" t="n">
        <x:v>240475941.02839914</x:v>
      </x:c>
      <x:c r="L60" s="32" t="n">
        <x:v>240475941.02839917</x:v>
      </x:c>
      <x:c r="M60" s="32" t="n">
        <x:v>240475941.02839917</x:v>
      </x:c>
      <x:c r="N60" s="32" t="n">
        <x:v>218731675.69853857</x:v>
      </x:c>
      <x:c r="O60" s="32" t="n">
        <x:v>218030091.2427321</x:v>
      </x:c>
      <x:c r="P60" s="34" t="n">
        <x:v>0.0036193267129437955</x:v>
      </x:c>
      <x:c r="Q60" s="35" t="n">
        <x:v>59</x:v>
      </x:c>
      <x:c r="R60" s="34" t="n">
        <x:v>0.8762776700716683</x:v>
      </x:c>
    </x:row>
    <x:row r="61" ht="18" customHeight="1">
      <x:c r="A61" s="25" t="str">
        <x:v>EEZ_024</x:v>
      </x:c>
      <x:c r="B61" s="25" t="str">
        <x:v>Angola</x:v>
      </x:c>
      <x:c r="C61" s="25" t="str">
        <x:v>EEZ</x:v>
      </x:c>
      <x:c r="D61" s="31" t="n">
        <x:v>2019</x:v>
      </x:c>
      <x:c r="E61" s="32" t="n">
        <x:v>619737.0070171056</x:v>
      </x:c>
      <x:c r="F61" s="32" t="n">
        <x:v>619737.0070171056</x:v>
      </x:c>
      <x:c r="G61" s="33" t="n">
        <x:v>0</x:v>
      </x:c>
      <x:c r="H61" s="34" t="n">
        <x:v>1</x:v>
      </x:c>
      <x:c r="I61" s="35" t="n">
        <x:v>120</x:v>
      </x:c>
      <x:c r="J61" s="35" t="n">
        <x:v>120</x:v>
      </x:c>
      <x:c r="K61" s="32" t="n">
        <x:v>238291043.5932122</x:v>
      </x:c>
      <x:c r="L61" s="32" t="n">
        <x:v>238291043.5932122</x:v>
      </x:c>
      <x:c r="M61" s="32" t="n">
        <x:v>238291043.59321222</x:v>
      </x:c>
      <x:c r="N61" s="32" t="n">
        <x:v>193119589.75474402</x:v>
      </x:c>
      <x:c r="O61" s="32" t="n">
        <x:v>214098235.0059215</x:v>
      </x:c>
      <x:c r="P61" s="34" t="n">
        <x:v>0.0035864425182988075</x:v>
      </x:c>
      <x:c r="Q61" s="35" t="n">
        <x:v>60</x:v>
      </x:c>
      <x:c r="R61" s="34" t="n">
        <x:v>0.8798641125899671</x:v>
      </x:c>
    </x:row>
    <x:row r="62" ht="18" customHeight="1">
      <x:c r="A62" s="25" t="str">
        <x:v>EEZ_919</x:v>
      </x:c>
      <x:c r="B62" s="25" t="str">
        <x:v>France (Atlantic Coast)</x:v>
      </x:c>
      <x:c r="C62" s="25" t="str">
        <x:v>EEZ</x:v>
      </x:c>
      <x:c r="D62" s="31" t="n">
        <x:v>2019</x:v>
      </x:c>
      <x:c r="E62" s="32" t="n">
        <x:v>270826.2519812341</x:v>
      </x:c>
      <x:c r="F62" s="32" t="n">
        <x:v>270826.2519812341</x:v>
      </x:c>
      <x:c r="G62" s="33" t="n">
        <x:v>0</x:v>
      </x:c>
      <x:c r="H62" s="34" t="n">
        <x:v>1</x:v>
      </x:c>
      <x:c r="I62" s="35" t="n">
        <x:v>348</x:v>
      </x:c>
      <x:c r="J62" s="35" t="n">
        <x:v>348</x:v>
      </x:c>
      <x:c r="K62" s="32" t="n">
        <x:v>220204619.0813137</x:v>
      </x:c>
      <x:c r="L62" s="32" t="n">
        <x:v>220204619.0813138</x:v>
      </x:c>
      <x:c r="M62" s="32" t="n">
        <x:v>220204619.0813137</x:v>
      </x:c>
      <x:c r="N62" s="32" t="n">
        <x:v>169005621.09511688</x:v>
      </x:c>
      <x:c r="O62" s="32" t="n">
        <x:v>189192339.3498306</x:v>
      </x:c>
      <x:c r="P62" s="34" t="n">
        <x:v>0.0033142295098056835</x:v>
      </x:c>
      <x:c r="Q62" s="35" t="n">
        <x:v>61</x:v>
      </x:c>
      <x:c r="R62" s="34" t="n">
        <x:v>0.8831783420997728</x:v>
      </x:c>
    </x:row>
    <x:row r="63" ht="18" customHeight="1">
      <x:c r="A63" s="25" t="str">
        <x:v>EEZ_744</x:v>
      </x:c>
      <x:c r="B63" s="25" t="str">
        <x:v>Svalbard Isl. (Norway)</x:v>
      </x:c>
      <x:c r="C63" s="25" t="str">
        <x:v>EEZ</x:v>
      </x:c>
      <x:c r="D63" s="31" t="n">
        <x:v>2019</x:v>
      </x:c>
      <x:c r="E63" s="32" t="n">
        <x:v>219891.4498277699</x:v>
      </x:c>
      <x:c r="F63" s="32" t="n">
        <x:v>219891.4498277699</x:v>
      </x:c>
      <x:c r="G63" s="33" t="n">
        <x:v>0</x:v>
      </x:c>
      <x:c r="H63" s="34" t="n">
        <x:v>1</x:v>
      </x:c>
      <x:c r="I63" s="35" t="n">
        <x:v>62</x:v>
      </x:c>
      <x:c r="J63" s="35" t="n">
        <x:v>62</x:v>
      </x:c>
      <x:c r="K63" s="32" t="n">
        <x:v>218315950.64442787</x:v>
      </x:c>
      <x:c r="L63" s="32" t="n">
        <x:v>218315950.64442784</x:v>
      </x:c>
      <x:c r="M63" s="32" t="n">
        <x:v>218315950.6444278</x:v>
      </x:c>
      <x:c r="N63" s="32" t="n">
        <x:v>217216675.2255146</x:v>
      </x:c>
      <x:c r="O63" s="32" t="n">
        <x:v>207323146.5444756</x:v>
      </x:c>
      <x:c r="P63" s="34" t="n">
        <x:v>0.0032858037633618532</x:v>
      </x:c>
      <x:c r="Q63" s="35" t="n">
        <x:v>62</x:v>
      </x:c>
      <x:c r="R63" s="34" t="n">
        <x:v>0.8864641458631346</x:v>
      </x:c>
    </x:row>
    <x:row r="64" ht="18" customHeight="1">
      <x:c r="A64" s="25" t="str">
        <x:v>EEZ_963</x:v>
      </x:c>
      <x:c r="B64" s="25" t="str">
        <x:v>Spain (Northwest)</x:v>
      </x:c>
      <x:c r="C64" s="25" t="str">
        <x:v>EEZ</x:v>
      </x:c>
      <x:c r="D64" s="31" t="n">
        <x:v>2019</x:v>
      </x:c>
      <x:c r="E64" s="32" t="n">
        <x:v>194491.9853032628</x:v>
      </x:c>
      <x:c r="F64" s="32" t="n">
        <x:v>194491.9853032628</x:v>
      </x:c>
      <x:c r="G64" s="33" t="n">
        <x:v>0</x:v>
      </x:c>
      <x:c r="H64" s="34" t="n">
        <x:v>1</x:v>
      </x:c>
      <x:c r="I64" s="35" t="n">
        <x:v>312</x:v>
      </x:c>
      <x:c r="J64" s="35" t="n">
        <x:v>312</x:v>
      </x:c>
      <x:c r="K64" s="32" t="n">
        <x:v>218230163.06143558</x:v>
      </x:c>
      <x:c r="L64" s="32" t="n">
        <x:v>218230163.06143558</x:v>
      </x:c>
      <x:c r="M64" s="32" t="n">
        <x:v>218230163.06143552</x:v>
      </x:c>
      <x:c r="N64" s="32" t="n">
        <x:v>190512956.20310688</x:v>
      </x:c>
      <x:c r="O64" s="32" t="n">
        <x:v>207412846.6597897</x:v>
      </x:c>
      <x:c r="P64" s="34" t="n">
        <x:v>0.003284512601803508</x:v>
      </x:c>
      <x:c r="Q64" s="35" t="n">
        <x:v>63</x:v>
      </x:c>
      <x:c r="R64" s="34" t="n">
        <x:v>0.8897486584649381</x:v>
      </x:c>
    </x:row>
    <x:row r="65" ht="18" customHeight="1">
      <x:c r="A65" s="25" t="str">
        <x:v>EEZ_520</x:v>
      </x:c>
      <x:c r="B65" s="25" t="str">
        <x:v>Nauru</x:v>
      </x:c>
      <x:c r="C65" s="25" t="str">
        <x:v>EEZ</x:v>
      </x:c>
      <x:c r="D65" s="31" t="n">
        <x:v>2019</x:v>
      </x:c>
      <x:c r="E65" s="32" t="n">
        <x:v>81729.3484479404</x:v>
      </x:c>
      <x:c r="F65" s="32" t="n">
        <x:v>81729.3484479404</x:v>
      </x:c>
      <x:c r="G65" s="33" t="n">
        <x:v>0</x:v>
      </x:c>
      <x:c r="H65" s="34" t="n">
        <x:v>1</x:v>
      </x:c>
      <x:c r="I65" s="35" t="n">
        <x:v>28</x:v>
      </x:c>
      <x:c r="J65" s="35" t="n">
        <x:v>28</x:v>
      </x:c>
      <x:c r="K65" s="32" t="n">
        <x:v>211818272.35681504</x:v>
      </x:c>
      <x:c r="L65" s="32" t="n">
        <x:v>211818272.356815</x:v>
      </x:c>
      <x:c r="M65" s="32" t="n">
        <x:v>211818272.35681507</x:v>
      </x:c>
      <x:c r="N65" s="32" t="n">
        <x:v>211133892.17355394</x:v>
      </x:c>
      <x:c r="O65" s="32" t="n">
        <x:v>210905086.08212376</x:v>
      </x:c>
      <x:c r="P65" s="34" t="n">
        <x:v>0.003188009279232172</x:v>
      </x:c>
      <x:c r="Q65" s="35" t="n">
        <x:v>64</x:v>
      </x:c>
      <x:c r="R65" s="34" t="n">
        <x:v>0.8929366677441704</x:v>
      </x:c>
    </x:row>
    <x:row r="66" ht="18" customHeight="1">
      <x:c r="A66" s="25" t="str">
        <x:v>EEZ_943</x:v>
      </x:c>
      <x:c r="B66" s="25" t="str">
        <x:v>Kiribati (Phoenix Islands)</x:v>
      </x:c>
      <x:c r="C66" s="25" t="str">
        <x:v>EEZ</x:v>
      </x:c>
      <x:c r="D66" s="31" t="n">
        <x:v>2019</x:v>
      </x:c>
      <x:c r="E66" s="32" t="n">
        <x:v>77760.627954773</x:v>
      </x:c>
      <x:c r="F66" s="32" t="n">
        <x:v>77760.627954773</x:v>
      </x:c>
      <x:c r="G66" s="33" t="n">
        <x:v>0</x:v>
      </x:c>
      <x:c r="H66" s="34" t="n">
        <x:v>1</x:v>
      </x:c>
      <x:c r="I66" s="35" t="n">
        <x:v>30</x:v>
      </x:c>
      <x:c r="J66" s="35" t="n">
        <x:v>30</x:v>
      </x:c>
      <x:c r="K66" s="32" t="n">
        <x:v>197891389.7807206</x:v>
      </x:c>
      <x:c r="L66" s="32" t="n">
        <x:v>197891389.7807206</x:v>
      </x:c>
      <x:c r="M66" s="32" t="n">
        <x:v>197891389.78072062</x:v>
      </x:c>
      <x:c r="N66" s="32" t="n">
        <x:v>196618738.02517822</x:v>
      </x:c>
      <x:c r="O66" s="32" t="n">
        <x:v>196173329.33670193</x:v>
      </x:c>
      <x:c r="P66" s="34" t="n">
        <x:v>0.0029784002101497166</x:v>
      </x:c>
      <x:c r="Q66" s="35" t="n">
        <x:v>65</x:v>
      </x:c>
      <x:c r="R66" s="34" t="n">
        <x:v>0.8959150679543201</x:v>
      </x:c>
    </x:row>
    <x:row r="67" ht="18" customHeight="1">
      <x:c r="A67" s="25" t="str">
        <x:v>EEZ_694</x:v>
      </x:c>
      <x:c r="B67" s="25" t="str">
        <x:v>Sierra Leone</x:v>
      </x:c>
      <x:c r="C67" s="25" t="str">
        <x:v>EEZ</x:v>
      </x:c>
      <x:c r="D67" s="31" t="n">
        <x:v>2019</x:v>
      </x:c>
      <x:c r="E67" s="32" t="n">
        <x:v>442517.00676733244</x:v>
      </x:c>
      <x:c r="F67" s="32" t="n">
        <x:v>442517.00676733244</x:v>
      </x:c>
      <x:c r="G67" s="33" t="n">
        <x:v>0</x:v>
      </x:c>
      <x:c r="H67" s="34" t="n">
        <x:v>1</x:v>
      </x:c>
      <x:c r="I67" s="35" t="n">
        <x:v>214</x:v>
      </x:c>
      <x:c r="J67" s="35" t="n">
        <x:v>214</x:v>
      </x:c>
      <x:c r="K67" s="32" t="n">
        <x:v>188913523.83892518</x:v>
      </x:c>
      <x:c r="L67" s="32" t="n">
        <x:v>188913523.83892512</x:v>
      </x:c>
      <x:c r="M67" s="32" t="n">
        <x:v>188913523.8389252</x:v>
      </x:c>
      <x:c r="N67" s="32" t="n">
        <x:v>146072990.1542673</x:v>
      </x:c>
      <x:c r="O67" s="32" t="n">
        <x:v>143010668.57291692</x:v>
      </x:c>
      <x:c r="P67" s="34" t="n">
        <x:v>0.0028432772124418874</x:v>
      </x:c>
      <x:c r="Q67" s="35" t="n">
        <x:v>66</x:v>
      </x:c>
      <x:c r="R67" s="34" t="n">
        <x:v>0.8987583451667619</x:v>
      </x:c>
    </x:row>
    <x:row r="68" ht="18" customHeight="1">
      <x:c r="A68" s="25" t="str">
        <x:v>EEZ_512</x:v>
      </x:c>
      <x:c r="B68" s="25" t="str">
        <x:v>Oman</x:v>
      </x:c>
      <x:c r="C68" s="25" t="str">
        <x:v>EEZ</x:v>
      </x:c>
      <x:c r="D68" s="31" t="n">
        <x:v>2019</x:v>
      </x:c>
      <x:c r="E68" s="32" t="n">
        <x:v>304318.44171610783</x:v>
      </x:c>
      <x:c r="F68" s="32" t="n">
        <x:v>304318.44171610783</x:v>
      </x:c>
      <x:c r="G68" s="33" t="n">
        <x:v>0</x:v>
      </x:c>
      <x:c r="H68" s="34" t="n">
        <x:v>1</x:v>
      </x:c>
      <x:c r="I68" s="35" t="n">
        <x:v>66</x:v>
      </x:c>
      <x:c r="J68" s="35" t="n">
        <x:v>66</x:v>
      </x:c>
      <x:c r="K68" s="32" t="n">
        <x:v>187008419.87587023</x:v>
      </x:c>
      <x:c r="L68" s="32" t="n">
        <x:v>187008419.87587017</x:v>
      </x:c>
      <x:c r="M68" s="32" t="n">
        <x:v>187008419.87587017</x:v>
      </x:c>
      <x:c r="N68" s="32" t="n">
        <x:v>157417671.79835263</x:v>
      </x:c>
      <x:c r="O68" s="32" t="n">
        <x:v>173471533.90377143</x:v>
      </x:c>
      <x:c r="P68" s="34" t="n">
        <x:v>0.0028146041001341346</x:v>
      </x:c>
      <x:c r="Q68" s="35" t="n">
        <x:v>67</x:v>
      </x:c>
      <x:c r="R68" s="34" t="n">
        <x:v>0.901572949266896</x:v>
      </x:c>
    </x:row>
    <x:row r="69" ht="18" customHeight="1">
      <x:c r="A69" s="25" t="str">
        <x:v>EEZ_219</x:v>
      </x:c>
      <x:c r="B69" s="25" t="str">
        <x:v>Galapagos Isl. (Ecuador)</x:v>
      </x:c>
      <x:c r="C69" s="25" t="str">
        <x:v>EEZ</x:v>
      </x:c>
      <x:c r="D69" s="31" t="n">
        <x:v>2019</x:v>
      </x:c>
      <x:c r="E69" s="32" t="n">
        <x:v>68947.83335948801</x:v>
      </x:c>
      <x:c r="F69" s="32" t="n">
        <x:v>68947.83335948801</x:v>
      </x:c>
      <x:c r="G69" s="33" t="n">
        <x:v>0</x:v>
      </x:c>
      <x:c r="H69" s="34" t="n">
        <x:v>1</x:v>
      </x:c>
      <x:c r="I69" s="35" t="n">
        <x:v>47</x:v>
      </x:c>
      <x:c r="J69" s="35" t="n">
        <x:v>47</x:v>
      </x:c>
      <x:c r="K69" s="32" t="n">
        <x:v>178171427.7951421</x:v>
      </x:c>
      <x:c r="L69" s="32" t="n">
        <x:v>178171427.7951421</x:v>
      </x:c>
      <x:c r="M69" s="32" t="n">
        <x:v>178171427.7951421</x:v>
      </x:c>
      <x:c r="N69" s="32" t="n">
        <x:v>175820957.12708527</x:v>
      </x:c>
      <x:c r="O69" s="32" t="n">
        <x:v>177166073.02531397</x:v>
      </x:c>
      <x:c r="P69" s="34" t="n">
        <x:v>0.002681601349991762</x:v>
      </x:c>
      <x:c r="Q69" s="35" t="n">
        <x:v>68</x:v>
      </x:c>
      <x:c r="R69" s="34" t="n">
        <x:v>0.9042545506168879</x:v>
      </x:c>
    </x:row>
    <x:row r="70" ht="18" customHeight="1">
      <x:c r="A70" s="25" t="str">
        <x:v>EEZ_862</x:v>
      </x:c>
      <x:c r="B70" s="25" t="str">
        <x:v>Venezuela</x:v>
      </x:c>
      <x:c r="C70" s="25" t="str">
        <x:v>EEZ</x:v>
      </x:c>
      <x:c r="D70" s="31" t="n">
        <x:v>2019</x:v>
      </x:c>
      <x:c r="E70" s="32" t="n">
        <x:v>306380.438267835</x:v>
      </x:c>
      <x:c r="F70" s="32" t="n">
        <x:v>306380.438267835</x:v>
      </x:c>
      <x:c r="G70" s="33" t="n">
        <x:v>0</x:v>
      </x:c>
      <x:c r="H70" s="34" t="n">
        <x:v>1</x:v>
      </x:c>
      <x:c r="I70" s="35" t="n">
        <x:v>153</x:v>
      </x:c>
      <x:c r="J70" s="35" t="n">
        <x:v>153</x:v>
      </x:c>
      <x:c r="K70" s="32" t="n">
        <x:v>172576491.72799766</x:v>
      </x:c>
      <x:c r="L70" s="32" t="n">
        <x:v>172576491.72799766</x:v>
      </x:c>
      <x:c r="M70" s="32" t="n">
        <x:v>172576491.72799766</x:v>
      </x:c>
      <x:c r="N70" s="32" t="n">
        <x:v>109361956.20020832</x:v>
      </x:c>
      <x:c r="O70" s="32" t="n">
        <x:v>152625911.82444447</x:v>
      </x:c>
      <x:c r="P70" s="34" t="n">
        <x:v>0.002597393751184041</x:v>
      </x:c>
      <x:c r="Q70" s="35" t="n">
        <x:v>69</x:v>
      </x:c>
      <x:c r="R70" s="34" t="n">
        <x:v>0.9068519443680718</x:v>
      </x:c>
    </x:row>
    <x:row r="71" ht="18" customHeight="1">
      <x:c r="A71" s="25" t="str">
        <x:v>EEZ_380</x:v>
      </x:c>
      <x:c r="B71" s="25" t="str">
        <x:v>Italy (mainland)</x:v>
      </x:c>
      <x:c r="C71" s="25" t="str">
        <x:v>EEZ</x:v>
      </x:c>
      <x:c r="D71" s="31" t="n">
        <x:v>2019</x:v>
      </x:c>
      <x:c r="E71" s="32" t="n">
        <x:v>234477.5946714614</x:v>
      </x:c>
      <x:c r="F71" s="32" t="n">
        <x:v>234477.5946714614</x:v>
      </x:c>
      <x:c r="G71" s="33" t="n">
        <x:v>0</x:v>
      </x:c>
      <x:c r="H71" s="34" t="n">
        <x:v>1</x:v>
      </x:c>
      <x:c r="I71" s="35" t="n">
        <x:v>159</x:v>
      </x:c>
      <x:c r="J71" s="35" t="n">
        <x:v>159</x:v>
      </x:c>
      <x:c r="K71" s="32" t="n">
        <x:v>166295145.49936318</x:v>
      </x:c>
      <x:c r="L71" s="32" t="n">
        <x:v>166295145.49936318</x:v>
      </x:c>
      <x:c r="M71" s="32" t="n">
        <x:v>166295145.49936315</x:v>
      </x:c>
      <x:c r="N71" s="32" t="n">
        <x:v>139251647.64297917</x:v>
      </x:c>
      <x:c r="O71" s="32" t="n">
        <x:v>138802843.8086451</x:v>
      </x:c>
      <x:c r="P71" s="34" t="n">
        <x:v>0.002502855211896817</x:v>
      </x:c>
      <x:c r="Q71" s="35" t="n">
        <x:v>70</x:v>
      </x:c>
      <x:c r="R71" s="34" t="n">
        <x:v>0.9093547995799687</x:v>
      </x:c>
    </x:row>
    <x:row r="72" ht="18" customHeight="1">
      <x:c r="A72" s="25" t="str">
        <x:v>EEZ_706</x:v>
      </x:c>
      <x:c r="B72" s="25" t="str">
        <x:v>Somalia</x:v>
      </x:c>
      <x:c r="C72" s="25" t="str">
        <x:v>EEZ</x:v>
      </x:c>
      <x:c r="D72" s="31" t="n">
        <x:v>2019</x:v>
      </x:c>
      <x:c r="E72" s="32" t="n">
        <x:v>139703.8091832829</x:v>
      </x:c>
      <x:c r="F72" s="32" t="n">
        <x:v>139703.8091832829</x:v>
      </x:c>
      <x:c r="G72" s="33" t="n">
        <x:v>0</x:v>
      </x:c>
      <x:c r="H72" s="34" t="n">
        <x:v>1</x:v>
      </x:c>
      <x:c r="I72" s="35" t="n">
        <x:v>121</x:v>
      </x:c>
      <x:c r="J72" s="35" t="n">
        <x:v>121</x:v>
      </x:c>
      <x:c r="K72" s="32" t="n">
        <x:v>166015194.26696122</x:v>
      </x:c>
      <x:c r="L72" s="32" t="n">
        <x:v>166015194.26696122</x:v>
      </x:c>
      <x:c r="M72" s="32" t="n">
        <x:v>166015194.26696122</x:v>
      </x:c>
      <x:c r="N72" s="32" t="n">
        <x:v>128484904.46261014</x:v>
      </x:c>
      <x:c r="O72" s="32" t="n">
        <x:v>148400965.22101557</x:v>
      </x:c>
      <x:c r="P72" s="34" t="n">
        <x:v>0.0024986417551600606</x:v>
      </x:c>
      <x:c r="Q72" s="35" t="n">
        <x:v>71</x:v>
      </x:c>
      <x:c r="R72" s="34" t="n">
        <x:v>0.9118534413351287</x:v>
      </x:c>
    </x:row>
    <x:row r="73" ht="18" customHeight="1">
      <x:c r="A73" s="25" t="str">
        <x:v>EEZ_794</x:v>
      </x:c>
      <x:c r="B73" s="25" t="str">
        <x:v>Turkey (Black Sea)</x:v>
      </x:c>
      <x:c r="C73" s="25" t="str">
        <x:v>EEZ</x:v>
      </x:c>
      <x:c r="D73" s="31" t="n">
        <x:v>2019</x:v>
      </x:c>
      <x:c r="E73" s="32" t="n">
        <x:v>557210.7803783925</x:v>
      </x:c>
      <x:c r="F73" s="32" t="n">
        <x:v>557210.7803783925</x:v>
      </x:c>
      <x:c r="G73" s="33" t="n">
        <x:v>0</x:v>
      </x:c>
      <x:c r="H73" s="34" t="n">
        <x:v>1</x:v>
      </x:c>
      <x:c r="I73" s="35" t="n">
        <x:v>49</x:v>
      </x:c>
      <x:c r="J73" s="35" t="n">
        <x:v>49</x:v>
      </x:c>
      <x:c r="K73" s="32" t="n">
        <x:v>164051844.8986375</x:v>
      </x:c>
      <x:c r="L73" s="32" t="n">
        <x:v>164051844.89863747</x:v>
      </x:c>
      <x:c r="M73" s="32" t="n">
        <x:v>164051844.89863753</x:v>
      </x:c>
      <x:c r="N73" s="32" t="n">
        <x:v>154964279.53989428</x:v>
      </x:c>
      <x:c r="O73" s="32" t="n">
        <x:v>147071763.1699224</x:v>
      </x:c>
      <x:c r="P73" s="34" t="n">
        <x:v>0.002469092009829087</x:v>
      </x:c>
      <x:c r="Q73" s="35" t="n">
        <x:v>72</x:v>
      </x:c>
      <x:c r="R73" s="34" t="n">
        <x:v>0.9143225333449578</x:v>
      </x:c>
    </x:row>
    <x:row r="74" ht="18" customHeight="1">
      <x:c r="A74" s="25" t="str">
        <x:v>EEZ_962</x:v>
      </x:c>
      <x:c r="B74" s="25" t="str">
        <x:v>Spain (mainland, Med and Gulf of Cadiz)</x:v>
      </x:c>
      <x:c r="C74" s="25" t="str">
        <x:v>EEZ</x:v>
      </x:c>
      <x:c r="D74" s="31" t="n">
        <x:v>2019</x:v>
      </x:c>
      <x:c r="E74" s="32" t="n">
        <x:v>200667.8299873407</x:v>
      </x:c>
      <x:c r="F74" s="32" t="n">
        <x:v>200667.8299873407</x:v>
      </x:c>
      <x:c r="G74" s="33" t="n">
        <x:v>0</x:v>
      </x:c>
      <x:c r="H74" s="34" t="n">
        <x:v>1</x:v>
      </x:c>
      <x:c r="I74" s="35" t="n">
        <x:v>375</x:v>
      </x:c>
      <x:c r="J74" s="35" t="n">
        <x:v>375</x:v>
      </x:c>
      <x:c r="K74" s="32" t="n">
        <x:v>161337945.08672658</x:v>
      </x:c>
      <x:c r="L74" s="32" t="n">
        <x:v>161337945.0867266</x:v>
      </x:c>
      <x:c r="M74" s="32" t="n">
        <x:v>161337945.08672658</x:v>
      </x:c>
      <x:c r="N74" s="32" t="n">
        <x:v>126841222.70377925</x:v>
      </x:c>
      <x:c r="O74" s="32" t="n">
        <x:v>139703638.27953878</x:v>
      </x:c>
      <x:c r="P74" s="34" t="n">
        <x:v>0.0024282459690838205</x:v>
      </x:c>
      <x:c r="Q74" s="35" t="n">
        <x:v>73</x:v>
      </x:c>
      <x:c r="R74" s="34" t="n">
        <x:v>0.9167507793140417</x:v>
      </x:c>
    </x:row>
    <x:row r="75" ht="18" customHeight="1">
      <x:c r="A75" s="25" t="str">
        <x:v>EEZ_036</x:v>
      </x:c>
      <x:c r="B75" s="25" t="str">
        <x:v>Australia</x:v>
      </x:c>
      <x:c r="C75" s="25" t="str">
        <x:v>EEZ</x:v>
      </x:c>
      <x:c r="D75" s="31" t="n">
        <x:v>2019</x:v>
      </x:c>
      <x:c r="E75" s="32" t="n">
        <x:v>228804.7535442354</x:v>
      </x:c>
      <x:c r="F75" s="32" t="n">
        <x:v>228804.7535442354</x:v>
      </x:c>
      <x:c r="G75" s="33" t="n">
        <x:v>0</x:v>
      </x:c>
      <x:c r="H75" s="34" t="n">
        <x:v>1</x:v>
      </x:c>
      <x:c r="I75" s="35" t="n">
        <x:v>529</x:v>
      </x:c>
      <x:c r="J75" s="35" t="n">
        <x:v>529</x:v>
      </x:c>
      <x:c r="K75" s="32" t="n">
        <x:v>159135782.88848543</x:v>
      </x:c>
      <x:c r="L75" s="32" t="n">
        <x:v>159135782.88848546</x:v>
      </x:c>
      <x:c r="M75" s="32" t="n">
        <x:v>159135782.88848546</x:v>
      </x:c>
      <x:c r="N75" s="32" t="n">
        <x:v>107374397.92635019</x:v>
      </x:c>
      <x:c r="O75" s="32" t="n">
        <x:v>113696362.2670475</x:v>
      </x:c>
      <x:c r="P75" s="34" t="n">
        <x:v>0.002395101927994953</x:v>
      </x:c>
      <x:c r="Q75" s="35" t="n">
        <x:v>74</x:v>
      </x:c>
      <x:c r="R75" s="34" t="n">
        <x:v>0.9191458812420366</x:v>
      </x:c>
    </x:row>
    <x:row r="76" ht="18" customHeight="1">
      <x:c r="A76" s="25" t="str">
        <x:v>EEZ_116</x:v>
      </x:c>
      <x:c r="B76" s="25" t="str">
        <x:v>Cambodia</x:v>
      </x:c>
      <x:c r="C76" s="25" t="str">
        <x:v>EEZ</x:v>
      </x:c>
      <x:c r="D76" s="31" t="n">
        <x:v>2019</x:v>
      </x:c>
      <x:c r="E76" s="32" t="n">
        <x:v>211746.984487642</x:v>
      </x:c>
      <x:c r="F76" s="32" t="n">
        <x:v>211746.984487642</x:v>
      </x:c>
      <x:c r="G76" s="33" t="n">
        <x:v>0</x:v>
      </x:c>
      <x:c r="H76" s="34" t="n">
        <x:v>1</x:v>
      </x:c>
      <x:c r="I76" s="35" t="n">
        <x:v>110</x:v>
      </x:c>
      <x:c r="J76" s="35" t="n">
        <x:v>110</x:v>
      </x:c>
      <x:c r="K76" s="32" t="n">
        <x:v>157736807.02534643</x:v>
      </x:c>
      <x:c r="L76" s="32" t="n">
        <x:v>157736807.02534643</x:v>
      </x:c>
      <x:c r="M76" s="32" t="n">
        <x:v>157736807.0253464</x:v>
      </x:c>
      <x:c r="N76" s="32" t="n">
        <x:v>95406747.0645604</x:v>
      </x:c>
      <x:c r="O76" s="32" t="n">
        <x:v>134067533.23490132</x:v>
      </x:c>
      <x:c r="P76" s="34" t="n">
        <x:v>0.002374046388340678</x:v>
      </x:c>
      <x:c r="Q76" s="35" t="n">
        <x:v>75</x:v>
      </x:c>
      <x:c r="R76" s="34" t="n">
        <x:v>0.9215199276303773</x:v>
      </x:c>
    </x:row>
    <x:row r="77" ht="18" customHeight="1">
      <x:c r="A77" s="25" t="str">
        <x:v>EEZ_218</x:v>
      </x:c>
      <x:c r="B77" s="25" t="str">
        <x:v>Ecuador (mainland)</x:v>
      </x:c>
      <x:c r="C77" s="25" t="str">
        <x:v>EEZ</x:v>
      </x:c>
      <x:c r="D77" s="31" t="n">
        <x:v>2019</x:v>
      </x:c>
      <x:c r="E77" s="32" t="n">
        <x:v>227592.59662859532</x:v>
      </x:c>
      <x:c r="F77" s="32" t="n">
        <x:v>227592.59662859532</x:v>
      </x:c>
      <x:c r="G77" s="33" t="n">
        <x:v>0</x:v>
      </x:c>
      <x:c r="H77" s="34" t="n">
        <x:v>1</x:v>
      </x:c>
      <x:c r="I77" s="35" t="n">
        <x:v>82</x:v>
      </x:c>
      <x:c r="J77" s="35" t="n">
        <x:v>82</x:v>
      </x:c>
      <x:c r="K77" s="32" t="n">
        <x:v>156635027.49107185</x:v>
      </x:c>
      <x:c r="L77" s="32" t="n">
        <x:v>156635027.49107182</x:v>
      </x:c>
      <x:c r="M77" s="32" t="n">
        <x:v>156635027.49107182</x:v>
      </x:c>
      <x:c r="N77" s="32" t="n">
        <x:v>115235123.32919997</x:v>
      </x:c>
      <x:c r="O77" s="32" t="n">
        <x:v>134427165.56673172</x:v>
      </x:c>
      <x:c r="P77" s="34" t="n">
        <x:v>0.002357463855871437</x:v>
      </x:c>
      <x:c r="Q77" s="35" t="n">
        <x:v>76</x:v>
      </x:c>
      <x:c r="R77" s="34" t="n">
        <x:v>0.9238773914862487</x:v>
      </x:c>
    </x:row>
    <x:row r="78" ht="18" customHeight="1">
      <x:c r="A78" s="25" t="str">
        <x:v>EEZ_508</x:v>
      </x:c>
      <x:c r="B78" s="25" t="str">
        <x:v>Mozambique</x:v>
      </x:c>
      <x:c r="C78" s="25" t="str">
        <x:v>EEZ</x:v>
      </x:c>
      <x:c r="D78" s="31" t="n">
        <x:v>2019</x:v>
      </x:c>
      <x:c r="E78" s="32" t="n">
        <x:v>296238.55412247276</x:v>
      </x:c>
      <x:c r="F78" s="32" t="n">
        <x:v>296238.55412247276</x:v>
      </x:c>
      <x:c r="G78" s="33" t="n">
        <x:v>0</x:v>
      </x:c>
      <x:c r="H78" s="34" t="n">
        <x:v>1</x:v>
      </x:c>
      <x:c r="I78" s="35" t="n">
        <x:v>90</x:v>
      </x:c>
      <x:c r="J78" s="35" t="n">
        <x:v>90</x:v>
      </x:c>
      <x:c r="K78" s="32" t="n">
        <x:v>155171497.13322508</x:v>
      </x:c>
      <x:c r="L78" s="32" t="n">
        <x:v>155171497.13322508</x:v>
      </x:c>
      <x:c r="M78" s="32" t="n">
        <x:v>155171497.13322508</x:v>
      </x:c>
      <x:c r="N78" s="32" t="n">
        <x:v>102164310.31060095</x:v>
      </x:c>
      <x:c r="O78" s="32" t="n">
        <x:v>140954696.79113078</x:v>
      </x:c>
      <x:c r="P78" s="34" t="n">
        <x:v>0.002335436727100441</x:v>
      </x:c>
      <x:c r="Q78" s="35" t="n">
        <x:v>77</x:v>
      </x:c>
      <x:c r="R78" s="34" t="n">
        <x:v>0.9262128282133492</x:v>
      </x:c>
    </x:row>
    <x:row r="79" ht="18" customHeight="1">
      <x:c r="A79" s="25" t="str">
        <x:v>EEZ_012</x:v>
      </x:c>
      <x:c r="B79" s="25" t="str">
        <x:v>Algeria</x:v>
      </x:c>
      <x:c r="C79" s="25" t="str">
        <x:v>EEZ</x:v>
      </x:c>
      <x:c r="D79" s="31" t="n">
        <x:v>2019</x:v>
      </x:c>
      <x:c r="E79" s="32" t="n">
        <x:v>236644.15639922052</x:v>
      </x:c>
      <x:c r="F79" s="32" t="n">
        <x:v>236644.15639922052</x:v>
      </x:c>
      <x:c r="G79" s="33" t="n">
        <x:v>0</x:v>
      </x:c>
      <x:c r="H79" s="34" t="n">
        <x:v>1</x:v>
      </x:c>
      <x:c r="I79" s="35" t="n">
        <x:v>187</x:v>
      </x:c>
      <x:c r="J79" s="35" t="n">
        <x:v>187</x:v>
      </x:c>
      <x:c r="K79" s="32" t="n">
        <x:v>153457037.5384049</x:v>
      </x:c>
      <x:c r="L79" s="32" t="n">
        <x:v>153457037.53840494</x:v>
      </x:c>
      <x:c r="M79" s="32" t="n">
        <x:v>153457037.5384049</x:v>
      </x:c>
      <x:c r="N79" s="32" t="n">
        <x:v>138879989.24559036</x:v>
      </x:c>
      <x:c r="O79" s="32" t="n">
        <x:v>135346368.60032412</x:v>
      </x:c>
      <x:c r="P79" s="34" t="n">
        <x:v>0.0023096329423922543</x:v>
      </x:c>
      <x:c r="Q79" s="35" t="n">
        <x:v>78</x:v>
      </x:c>
      <x:c r="R79" s="34" t="n">
        <x:v>0.9285224611557414</x:v>
      </x:c>
    </x:row>
    <x:row r="80" ht="18" customHeight="1">
      <x:c r="A80" s="25" t="str">
        <x:v>EEZ_463</x:v>
      </x:c>
      <x:c r="B80" s="25" t="str">
        <x:v>Malaysia (Sarawak)</x:v>
      </x:c>
      <x:c r="C80" s="25" t="str">
        <x:v>EEZ</x:v>
      </x:c>
      <x:c r="D80" s="31" t="n">
        <x:v>2019</x:v>
      </x:c>
      <x:c r="E80" s="32" t="n">
        <x:v>172418.003123827</x:v>
      </x:c>
      <x:c r="F80" s="32" t="n">
        <x:v>172418.003123827</x:v>
      </x:c>
      <x:c r="G80" s="33" t="n">
        <x:v>0</x:v>
      </x:c>
      <x:c r="H80" s="34" t="n">
        <x:v>1</x:v>
      </x:c>
      <x:c r="I80" s="35" t="n">
        <x:v>142</x:v>
      </x:c>
      <x:c r="J80" s="35" t="n">
        <x:v>142</x:v>
      </x:c>
      <x:c r="K80" s="32" t="n">
        <x:v>142871346.13405973</x:v>
      </x:c>
      <x:c r="L80" s="32" t="n">
        <x:v>142871346.1340597</x:v>
      </x:c>
      <x:c r="M80" s="32" t="n">
        <x:v>142871346.13405973</x:v>
      </x:c>
      <x:c r="N80" s="32" t="n">
        <x:v>97811219.7385735</x:v>
      </x:c>
      <x:c r="O80" s="32" t="n">
        <x:v>116816988.36898412</x:v>
      </x:c>
      <x:c r="P80" s="34" t="n">
        <x:v>0.002150311076300871</x:v>
      </x:c>
      <x:c r="Q80" s="35" t="n">
        <x:v>79</x:v>
      </x:c>
      <x:c r="R80" s="34" t="n">
        <x:v>0.9306727722320423</x:v>
      </x:c>
    </x:row>
    <x:row r="81" ht="18" customHeight="1">
      <x:c r="A81" s="25" t="str">
        <x:v>EEZ_184</x:v>
      </x:c>
      <x:c r="B81" s="25" t="str">
        <x:v>Cook Islands</x:v>
      </x:c>
      <x:c r="C81" s="25" t="str">
        <x:v>EEZ</x:v>
      </x:c>
      <x:c r="D81" s="31" t="n">
        <x:v>2019</x:v>
      </x:c>
      <x:c r="E81" s="32" t="n">
        <x:v>57850.209005275494</x:v>
      </x:c>
      <x:c r="F81" s="32" t="n">
        <x:v>57850.209005275494</x:v>
      </x:c>
      <x:c r="G81" s="33" t="n">
        <x:v>0</x:v>
      </x:c>
      <x:c r="H81" s="34" t="n">
        <x:v>1</x:v>
      </x:c>
      <x:c r="I81" s="35" t="n">
        <x:v>38</x:v>
      </x:c>
      <x:c r="J81" s="35" t="n">
        <x:v>38</x:v>
      </x:c>
      <x:c r="K81" s="32" t="n">
        <x:v>137382390.5661584</x:v>
      </x:c>
      <x:c r="L81" s="32" t="n">
        <x:v>137382390.56615847</x:v>
      </x:c>
      <x:c r="M81" s="32" t="n">
        <x:v>137382390.56615847</x:v>
      </x:c>
      <x:c r="N81" s="32" t="n">
        <x:v>135375928.81434494</x:v>
      </x:c>
      <x:c r="O81" s="32" t="n">
        <x:v>135482637.65419087</x:v>
      </x:c>
      <x:c r="P81" s="34" t="n">
        <x:v>0.002067698556195499</x:v>
      </x:c>
      <x:c r="Q81" s="35" t="n">
        <x:v>80</x:v>
      </x:c>
      <x:c r="R81" s="34" t="n">
        <x:v>0.9327404707882377</x:v>
      </x:c>
    </x:row>
    <x:row r="82" ht="18" customHeight="1">
      <x:c r="A82" s="25" t="str">
        <x:v>EEZ_384</x:v>
      </x:c>
      <x:c r="B82" s="25" t="str">
        <x:v>Côte d'Ivoire</x:v>
      </x:c>
      <x:c r="C82" s="25" t="str">
        <x:v>EEZ</x:v>
      </x:c>
      <x:c r="D82" s="31" t="n">
        <x:v>2019</x:v>
      </x:c>
      <x:c r="E82" s="32" t="n">
        <x:v>239562.63863203014</x:v>
      </x:c>
      <x:c r="F82" s="32" t="n">
        <x:v>239562.63863203014</x:v>
      </x:c>
      <x:c r="G82" s="33" t="n">
        <x:v>0</x:v>
      </x:c>
      <x:c r="H82" s="34" t="n">
        <x:v>1</x:v>
      </x:c>
      <x:c r="I82" s="35" t="n">
        <x:v>194</x:v>
      </x:c>
      <x:c r="J82" s="35" t="n">
        <x:v>194</x:v>
      </x:c>
      <x:c r="K82" s="32" t="n">
        <x:v>133414622.3409288</x:v>
      </x:c>
      <x:c r="L82" s="32" t="n">
        <x:v>133414622.34092882</x:v>
      </x:c>
      <x:c r="M82" s="32" t="n">
        <x:v>133414622.34092876</x:v>
      </x:c>
      <x:c r="N82" s="32" t="n">
        <x:v>119396344.3349186</x:v>
      </x:c>
      <x:c r="O82" s="32" t="n">
        <x:v>118271335.48023751</x:v>
      </x:c>
      <x:c r="P82" s="34" t="n">
        <x:v>0.0020079809417558607</x:v>
      </x:c>
      <x:c r="Q82" s="35" t="n">
        <x:v>81</x:v>
      </x:c>
      <x:c r="R82" s="34" t="n">
        <x:v>0.9347484517299937</x:v>
      </x:c>
    </x:row>
    <x:row r="83" ht="18" customHeight="1">
      <x:c r="A83" s="25" t="str">
        <x:v>EEZ_584</x:v>
      </x:c>
      <x:c r="B83" s="25" t="str">
        <x:v>Marshall Isl.</x:v>
      </x:c>
      <x:c r="C83" s="25" t="str">
        <x:v>EEZ</x:v>
      </x:c>
      <x:c r="D83" s="31" t="n">
        <x:v>2019</x:v>
      </x:c>
      <x:c r="E83" s="32" t="n">
        <x:v>56340.9448327468</x:v>
      </x:c>
      <x:c r="F83" s="32" t="n">
        <x:v>56340.9448327468</x:v>
      </x:c>
      <x:c r="G83" s="33" t="n">
        <x:v>0</x:v>
      </x:c>
      <x:c r="H83" s="34" t="n">
        <x:v>1</x:v>
      </x:c>
      <x:c r="I83" s="35" t="n">
        <x:v>69</x:v>
      </x:c>
      <x:c r="J83" s="35" t="n">
        <x:v>69</x:v>
      </x:c>
      <x:c r="K83" s="32" t="n">
        <x:v>133348178.67679022</x:v>
      </x:c>
      <x:c r="L83" s="32" t="n">
        <x:v>133348178.67679021</x:v>
      </x:c>
      <x:c r="M83" s="32" t="n">
        <x:v>133348178.67679021</x:v>
      </x:c>
      <x:c r="N83" s="32" t="n">
        <x:v>129917071.8692781</x:v>
      </x:c>
      <x:c r="O83" s="32" t="n">
        <x:v>131136867.28438196</x:v>
      </x:c>
      <x:c r="P83" s="34" t="n">
        <x:v>0.002006980919352396</x:v>
      </x:c>
      <x:c r="Q83" s="35" t="n">
        <x:v>82</x:v>
      </x:c>
      <x:c r="R83" s="34" t="n">
        <x:v>0.936755432649346</x:v>
      </x:c>
    </x:row>
    <x:row r="84" ht="18" customHeight="1">
      <x:c r="A84" s="25" t="str">
        <x:v>EEZ_144</x:v>
      </x:c>
      <x:c r="B84" s="25" t="str">
        <x:v>Sri Lanka</x:v>
      </x:c>
      <x:c r="C84" s="25" t="str">
        <x:v>EEZ</x:v>
      </x:c>
      <x:c r="D84" s="31" t="n">
        <x:v>2019</x:v>
      </x:c>
      <x:c r="E84" s="32" t="n">
        <x:v>312721.78206485976</x:v>
      </x:c>
      <x:c r="F84" s="32" t="n">
        <x:v>312721.78206485976</x:v>
      </x:c>
      <x:c r="G84" s="33" t="n">
        <x:v>0</x:v>
      </x:c>
      <x:c r="H84" s="34" t="n">
        <x:v>1</x:v>
      </x:c>
      <x:c r="I84" s="35" t="n">
        <x:v>79</x:v>
      </x:c>
      <x:c r="J84" s="35" t="n">
        <x:v>79</x:v>
      </x:c>
      <x:c r="K84" s="32" t="n">
        <x:v>124000252.48143452</x:v>
      </x:c>
      <x:c r="L84" s="32" t="n">
        <x:v>124000252.48143452</x:v>
      </x:c>
      <x:c r="M84" s="32" t="n">
        <x:v>124000252.48143451</x:v>
      </x:c>
      <x:c r="N84" s="32" t="n">
        <x:v>93655505.52803203</x:v>
      </x:c>
      <x:c r="O84" s="32" t="n">
        <x:v>108693151.46193188</x:v>
      </x:c>
      <x:c r="P84" s="34" t="n">
        <x:v>0.0018662882627615133</x:v>
      </x:c>
      <x:c r="Q84" s="35" t="n">
        <x:v>83</x:v>
      </x:c>
      <x:c r="R84" s="34" t="n">
        <x:v>0.9386217209121075</x:v>
      </x:c>
    </x:row>
    <x:row r="85" ht="18" customHeight="1">
      <x:c r="A85" s="25" t="str">
        <x:v>EEZ_462</x:v>
      </x:c>
      <x:c r="B85" s="25" t="str">
        <x:v>Maldives</x:v>
      </x:c>
      <x:c r="C85" s="25" t="str">
        <x:v>EEZ</x:v>
      </x:c>
      <x:c r="D85" s="31" t="n">
        <x:v>2019</x:v>
      </x:c>
      <x:c r="E85" s="32" t="n">
        <x:v>51028.4249362374</x:v>
      </x:c>
      <x:c r="F85" s="32" t="n">
        <x:v>51028.4249362374</x:v>
      </x:c>
      <x:c r="G85" s="33" t="n">
        <x:v>0</x:v>
      </x:c>
      <x:c r="H85" s="34" t="n">
        <x:v>1</x:v>
      </x:c>
      <x:c r="I85" s="35" t="n">
        <x:v>72</x:v>
      </x:c>
      <x:c r="J85" s="35" t="n">
        <x:v>72</x:v>
      </x:c>
      <x:c r="K85" s="32" t="n">
        <x:v>122606801.38745148</x:v>
      </x:c>
      <x:c r="L85" s="32" t="n">
        <x:v>122606801.38745153</x:v>
      </x:c>
      <x:c r="M85" s="32" t="n">
        <x:v>122606801.38745151</x:v>
      </x:c>
      <x:c r="N85" s="32" t="n">
        <x:v>119365084.13676476</x:v>
      </x:c>
      <x:c r="O85" s="32" t="n">
        <x:v>120239573.18308131</x:v>
      </x:c>
      <x:c r="P85" s="34" t="n">
        <x:v>0.0018453158746462384</x:v>
      </x:c>
      <x:c r="Q85" s="35" t="n">
        <x:v>84</x:v>
      </x:c>
      <x:c r="R85" s="34" t="n">
        <x:v>0.9404670367867538</x:v>
      </x:c>
    </x:row>
    <x:row r="86" ht="18" customHeight="1">
      <x:c r="A86" s="25" t="str">
        <x:v>EEZ_620</x:v>
      </x:c>
      <x:c r="B86" s="25" t="str">
        <x:v>Portugal (mainland)</x:v>
      </x:c>
      <x:c r="C86" s="25" t="str">
        <x:v>EEZ</x:v>
      </x:c>
      <x:c r="D86" s="31" t="n">
        <x:v>2019</x:v>
      </x:c>
      <x:c r="E86" s="32" t="n">
        <x:v>208342.58846173977</x:v>
      </x:c>
      <x:c r="F86" s="32" t="n">
        <x:v>208342.58846173977</x:v>
      </x:c>
      <x:c r="G86" s="33" t="n">
        <x:v>0</x:v>
      </x:c>
      <x:c r="H86" s="34" t="n">
        <x:v>1</x:v>
      </x:c>
      <x:c r="I86" s="35" t="n">
        <x:v>254</x:v>
      </x:c>
      <x:c r="J86" s="35" t="n">
        <x:v>254</x:v>
      </x:c>
      <x:c r="K86" s="32" t="n">
        <x:v>114209964.99740621</x:v>
      </x:c>
      <x:c r="L86" s="32" t="n">
        <x:v>114209964.99740623</x:v>
      </x:c>
      <x:c r="M86" s="32" t="n">
        <x:v>114209964.9974062</x:v>
      </x:c>
      <x:c r="N86" s="32" t="n">
        <x:v>91002480.39629517</x:v>
      </x:c>
      <x:c r="O86" s="32" t="n">
        <x:v>100522142.76751196</x:v>
      </x:c>
      <x:c r="P86" s="34" t="n">
        <x:v>0.0017189377674612025</x:v>
      </x:c>
      <x:c r="Q86" s="35" t="n">
        <x:v>85</x:v>
      </x:c>
      <x:c r="R86" s="34" t="n">
        <x:v>0.9421859745542149</x:v>
      </x:c>
    </x:row>
    <x:row r="87" ht="18" customHeight="1">
      <x:c r="A87" s="25" t="str">
        <x:v>EEZ_266</x:v>
      </x:c>
      <x:c r="B87" s="25" t="str">
        <x:v>Gabon</x:v>
      </x:c>
      <x:c r="C87" s="25" t="str">
        <x:v>EEZ</x:v>
      </x:c>
      <x:c r="D87" s="31" t="n">
        <x:v>2019</x:v>
      </x:c>
      <x:c r="E87" s="32" t="n">
        <x:v>158907.53279788652</x:v>
      </x:c>
      <x:c r="F87" s="32" t="n">
        <x:v>158907.53279788652</x:v>
      </x:c>
      <x:c r="G87" s="33" t="n">
        <x:v>0</x:v>
      </x:c>
      <x:c r="H87" s="34" t="n">
        <x:v>1</x:v>
      </x:c>
      <x:c r="I87" s="35" t="n">
        <x:v>184</x:v>
      </x:c>
      <x:c r="J87" s="35" t="n">
        <x:v>184</x:v>
      </x:c>
      <x:c r="K87" s="32" t="n">
        <x:v>113127683.75920805</x:v>
      </x:c>
      <x:c r="L87" s="32" t="n">
        <x:v>113127683.75920808</x:v>
      </x:c>
      <x:c r="M87" s="32" t="n">
        <x:v>113127683.75920807</x:v>
      </x:c>
      <x:c r="N87" s="32" t="n">
        <x:v>103957804.80366671</x:v>
      </x:c>
      <x:c r="O87" s="32" t="n">
        <x:v>100969694.24424481</x:v>
      </x:c>
      <x:c r="P87" s="34" t="n">
        <x:v>0.0017026486976291983</x:v>
      </x:c>
      <x:c r="Q87" s="35" t="n">
        <x:v>86</x:v>
      </x:c>
      <x:c r="R87" s="34" t="n">
        <x:v>0.9438886232518442</x:v>
      </x:c>
    </x:row>
    <x:row r="88" ht="18" customHeight="1">
      <x:c r="A88" s="25" t="str">
        <x:v>EEZ_834</x:v>
      </x:c>
      <x:c r="B88" s="25" t="str">
        <x:v>Tanzania</x:v>
      </x:c>
      <x:c r="C88" s="25" t="str">
        <x:v>EEZ</x:v>
      </x:c>
      <x:c r="D88" s="31" t="n">
        <x:v>2019</x:v>
      </x:c>
      <x:c r="E88" s="32" t="n">
        <x:v>129515.23121131358</x:v>
      </x:c>
      <x:c r="F88" s="32" t="n">
        <x:v>129515.23121131358</x:v>
      </x:c>
      <x:c r="G88" s="33" t="n">
        <x:v>0</x:v>
      </x:c>
      <x:c r="H88" s="34" t="n">
        <x:v>1</x:v>
      </x:c>
      <x:c r="I88" s="35" t="n">
        <x:v>112</x:v>
      </x:c>
      <x:c r="J88" s="35" t="n">
        <x:v>112</x:v>
      </x:c>
      <x:c r="K88" s="32" t="n">
        <x:v>108837946.14807098</x:v>
      </x:c>
      <x:c r="L88" s="32" t="n">
        <x:v>108837946.14807098</x:v>
      </x:c>
      <x:c r="M88" s="32" t="n">
        <x:v>108837946.14807098</x:v>
      </x:c>
      <x:c r="N88" s="32" t="n">
        <x:v>78818215.59635648</x:v>
      </x:c>
      <x:c r="O88" s="32" t="n">
        <x:v>90208962.19375764</x:v>
      </x:c>
      <x:c r="P88" s="34" t="n">
        <x:v>0.0016380852246218318</x:v>
      </x:c>
      <x:c r="Q88" s="35" t="n">
        <x:v>87</x:v>
      </x:c>
      <x:c r="R88" s="34" t="n">
        <x:v>0.945526708476466</x:v>
      </x:c>
    </x:row>
    <x:row r="89" ht="18" customHeight="1">
      <x:c r="A89" s="25" t="str">
        <x:v>EEZ_723</x:v>
      </x:c>
      <x:c r="B89" s="25" t="str">
        <x:v>Canary Isl. (Spain)</x:v>
      </x:c>
      <x:c r="C89" s="25" t="str">
        <x:v>EEZ</x:v>
      </x:c>
      <x:c r="D89" s="31" t="n">
        <x:v>2019</x:v>
      </x:c>
      <x:c r="E89" s="32" t="n">
        <x:v>92826.4650597252</x:v>
      </x:c>
      <x:c r="F89" s="32" t="n">
        <x:v>92826.4650597252</x:v>
      </x:c>
      <x:c r="G89" s="33" t="n">
        <x:v>0</x:v>
      </x:c>
      <x:c r="H89" s="34" t="n">
        <x:v>1</x:v>
      </x:c>
      <x:c r="I89" s="35" t="n">
        <x:v>174</x:v>
      </x:c>
      <x:c r="J89" s="35" t="n">
        <x:v>174</x:v>
      </x:c>
      <x:c r="K89" s="32" t="n">
        <x:v>101920689.58241549</x:v>
      </x:c>
      <x:c r="L89" s="32" t="n">
        <x:v>101920689.58241552</x:v>
      </x:c>
      <x:c r="M89" s="32" t="n">
        <x:v>101920689.58241552</x:v>
      </x:c>
      <x:c r="N89" s="32" t="n">
        <x:v>82436966.40149522</x:v>
      </x:c>
      <x:c r="O89" s="32" t="n">
        <x:v>92632535.1043963</x:v>
      </x:c>
      <x:c r="P89" s="34" t="n">
        <x:v>0.001533975801611377</x:v>
      </x:c>
      <x:c r="Q89" s="35" t="n">
        <x:v>88</x:v>
      </x:c>
      <x:c r="R89" s="34" t="n">
        <x:v>0.9470606842780774</x:v>
      </x:c>
    </x:row>
    <x:row r="90" ht="18" customHeight="1">
      <x:c r="A90" s="25" t="str">
        <x:v>EEZ_120</x:v>
      </x:c>
      <x:c r="B90" s="25" t="str">
        <x:v>Cameroon</x:v>
      </x:c>
      <x:c r="C90" s="25" t="str">
        <x:v>EEZ</x:v>
      </x:c>
      <x:c r="D90" s="31" t="n">
        <x:v>2019</x:v>
      </x:c>
      <x:c r="E90" s="32" t="n">
        <x:v>280509.9182943578</x:v>
      </x:c>
      <x:c r="F90" s="32" t="n">
        <x:v>280509.9182943578</x:v>
      </x:c>
      <x:c r="G90" s="33" t="n">
        <x:v>0</x:v>
      </x:c>
      <x:c r="H90" s="34" t="n">
        <x:v>1</x:v>
      </x:c>
      <x:c r="I90" s="35" t="n">
        <x:v>63</x:v>
      </x:c>
      <x:c r="J90" s="35" t="n">
        <x:v>63</x:v>
      </x:c>
      <x:c r="K90" s="32" t="n">
        <x:v>101123441.33925112</x:v>
      </x:c>
      <x:c r="L90" s="32" t="n">
        <x:v>101123441.33925112</x:v>
      </x:c>
      <x:c r="M90" s="32" t="n">
        <x:v>101123441.3392511</x:v>
      </x:c>
      <x:c r="N90" s="32" t="n">
        <x:v>79121776.76546197</x:v>
      </x:c>
      <x:c r="O90" s="32" t="n">
        <x:v>86478242.55571876</x:v>
      </x:c>
      <x:c r="P90" s="34" t="n">
        <x:v>0.001521976672505187</x:v>
      </x:c>
      <x:c r="Q90" s="35" t="n">
        <x:v>89</x:v>
      </x:c>
      <x:c r="R90" s="34" t="n">
        <x:v>0.9485826609505826</x:v>
      </x:c>
    </x:row>
    <x:row r="91" ht="18" customHeight="1">
      <x:c r="A91" s="25" t="str">
        <x:v>EEZ_430</x:v>
      </x:c>
      <x:c r="B91" s="25" t="str">
        <x:v>Liberia</x:v>
      </x:c>
      <x:c r="C91" s="25" t="str">
        <x:v>EEZ</x:v>
      </x:c>
      <x:c r="D91" s="31" t="n">
        <x:v>2019</x:v>
      </x:c>
      <x:c r="E91" s="32" t="n">
        <x:v>179043.09265420676</x:v>
      </x:c>
      <x:c r="F91" s="32" t="n">
        <x:v>179043.09265420676</x:v>
      </x:c>
      <x:c r="G91" s="33" t="n">
        <x:v>0</x:v>
      </x:c>
      <x:c r="H91" s="34" t="n">
        <x:v>1</x:v>
      </x:c>
      <x:c r="I91" s="35" t="n">
        <x:v>239</x:v>
      </x:c>
      <x:c r="J91" s="35" t="n">
        <x:v>239</x:v>
      </x:c>
      <x:c r="K91" s="32" t="n">
        <x:v>96290641.00214319</x:v>
      </x:c>
      <x:c r="L91" s="32" t="n">
        <x:v>96290641.00214316</x:v>
      </x:c>
      <x:c r="M91" s="32" t="n">
        <x:v>96290641.00214317</x:v>
      </x:c>
      <x:c r="N91" s="32" t="n">
        <x:v>80575332.56567119</x:v>
      </x:c>
      <x:c r="O91" s="32" t="n">
        <x:v>89268475.32954851</x:v>
      </x:c>
      <x:c r="P91" s="34" t="n">
        <x:v>0.0014492397355641527</x:v>
      </x:c>
      <x:c r="Q91" s="35" t="n">
        <x:v>90</x:v>
      </x:c>
      <x:c r="R91" s="34" t="n">
        <x:v>0.9500319006861467</x:v>
      </x:c>
    </x:row>
    <x:row r="92" ht="18" customHeight="1">
      <x:c r="A92" s="25" t="str">
        <x:v>EEZ_966</x:v>
      </x:c>
      <x:c r="B92" s="25" t="str">
        <x:v>Turkey (Marmara Sea)</x:v>
      </x:c>
      <x:c r="C92" s="25" t="str">
        <x:v>EEZ</x:v>
      </x:c>
      <x:c r="D92" s="31" t="n">
        <x:v>2019</x:v>
      </x:c>
      <x:c r="E92" s="32" t="n">
        <x:v>135279.24224138368</x:v>
      </x:c>
      <x:c r="F92" s="32" t="n">
        <x:v>135279.24224138368</x:v>
      </x:c>
      <x:c r="G92" s="33" t="n">
        <x:v>0</x:v>
      </x:c>
      <x:c r="H92" s="34" t="n">
        <x:v>1</x:v>
      </x:c>
      <x:c r="I92" s="35" t="n">
        <x:v>89</x:v>
      </x:c>
      <x:c r="J92" s="35" t="n">
        <x:v>89</x:v>
      </x:c>
      <x:c r="K92" s="32" t="n">
        <x:v>93378447.55892137</x:v>
      </x:c>
      <x:c r="L92" s="32" t="n">
        <x:v>93378447.55892137</x:v>
      </x:c>
      <x:c r="M92" s="32" t="n">
        <x:v>93378447.55892137</x:v>
      </x:c>
      <x:c r="N92" s="32" t="n">
        <x:v>63553118.69855156</x:v>
      </x:c>
      <x:c r="O92" s="32" t="n">
        <x:v>80264120.35753952</x:v>
      </x:c>
      <x:c r="P92" s="34" t="n">
        <x:v>0.0014054092405997199</x:v>
      </x:c>
      <x:c r="Q92" s="35" t="n">
        <x:v>91</x:v>
      </x:c>
      <x:c r="R92" s="34" t="n">
        <x:v>0.9514373099267465</x:v>
      </x:c>
    </x:row>
    <x:row r="93" ht="18" customHeight="1">
      <x:c r="A93" s="25" t="str">
        <x:v>EEZ_974</x:v>
      </x:c>
      <x:c r="B93" s="25" t="str">
        <x:v>Korea (North, Sea of Japan)</x:v>
      </x:c>
      <x:c r="C93" s="25" t="str">
        <x:v>EEZ</x:v>
      </x:c>
      <x:c r="D93" s="31" t="n">
        <x:v>2019</x:v>
      </x:c>
      <x:c r="E93" s="32" t="n">
        <x:v>177084.68732310578</x:v>
      </x:c>
      <x:c r="F93" s="32" t="n">
        <x:v>177084.68732310578</x:v>
      </x:c>
      <x:c r="G93" s="33" t="n">
        <x:v>0</x:v>
      </x:c>
      <x:c r="H93" s="34" t="n">
        <x:v>1</x:v>
      </x:c>
      <x:c r="I93" s="35" t="n">
        <x:v>53</x:v>
      </x:c>
      <x:c r="J93" s="35" t="n">
        <x:v>53</x:v>
      </x:c>
      <x:c r="K93" s="32" t="n">
        <x:v>88730291.34530385</x:v>
      </x:c>
      <x:c r="L93" s="32" t="n">
        <x:v>88730291.34530385</x:v>
      </x:c>
      <x:c r="M93" s="32" t="n">
        <x:v>88730291.34530388</x:v>
      </x:c>
      <x:c r="N93" s="32" t="n">
        <x:v>63446825.60801261</x:v>
      </x:c>
      <x:c r="O93" s="32" t="n">
        <x:v>83510305.69856766</x:v>
      </x:c>
      <x:c r="P93" s="34" t="n">
        <x:v>0.0013354513234877755</x:v>
      </x:c>
      <x:c r="Q93" s="35" t="n">
        <x:v>92</x:v>
      </x:c>
      <x:c r="R93" s="34" t="n">
        <x:v>0.9527727612502342</x:v>
      </x:c>
    </x:row>
    <x:row r="94" ht="18" customHeight="1">
      <x:c r="A94" s="25" t="str">
        <x:v>EEZ_450</x:v>
      </x:c>
      <x:c r="B94" s="25" t="str">
        <x:v>Madagascar</x:v>
      </x:c>
      <x:c r="C94" s="25" t="str">
        <x:v>EEZ</x:v>
      </x:c>
      <x:c r="D94" s="31" t="n">
        <x:v>2019</x:v>
      </x:c>
      <x:c r="E94" s="32" t="n">
        <x:v>159996.68620932242</x:v>
      </x:c>
      <x:c r="F94" s="32" t="n">
        <x:v>159996.68620932242</x:v>
      </x:c>
      <x:c r="G94" s="33" t="n">
        <x:v>0</x:v>
      </x:c>
      <x:c r="H94" s="34" t="n">
        <x:v>1</x:v>
      </x:c>
      <x:c r="I94" s="35" t="n">
        <x:v>96</x:v>
      </x:c>
      <x:c r="J94" s="35" t="n">
        <x:v>96</x:v>
      </x:c>
      <x:c r="K94" s="32" t="n">
        <x:v>87751516.13578317</x:v>
      </x:c>
      <x:c r="L94" s="32" t="n">
        <x:v>87751516.13578317</x:v>
      </x:c>
      <x:c r="M94" s="32" t="n">
        <x:v>87751516.13578315</x:v>
      </x:c>
      <x:c r="N94" s="32" t="n">
        <x:v>56239923.29380205</x:v>
      </x:c>
      <x:c r="O94" s="32" t="n">
        <x:v>73763184.84527262</x:v>
      </x:c>
      <x:c r="P94" s="34" t="n">
        <x:v>0.001320720089890619</x:v>
      </x:c>
      <x:c r="Q94" s="35" t="n">
        <x:v>93</x:v>
      </x:c>
      <x:c r="R94" s="34" t="n">
        <x:v>0.9540934813401248</x:v>
      </x:c>
    </x:row>
    <x:row r="95" ht="18" customHeight="1">
      <x:c r="A95" s="25" t="str">
        <x:v>EEZ_928</x:v>
      </x:c>
      <x:c r="B95" s="25" t="str">
        <x:v>Colombia (Pacific)</x:v>
      </x:c>
      <x:c r="C95" s="25" t="str">
        <x:v>EEZ</x:v>
      </x:c>
      <x:c r="D95" s="31" t="n">
        <x:v>2019</x:v>
      </x:c>
      <x:c r="E95" s="32" t="n">
        <x:v>54847.9752029435</x:v>
      </x:c>
      <x:c r="F95" s="32" t="n">
        <x:v>54847.9752029435</x:v>
      </x:c>
      <x:c r="G95" s="33" t="n">
        <x:v>0</x:v>
      </x:c>
      <x:c r="H95" s="34" t="n">
        <x:v>1</x:v>
      </x:c>
      <x:c r="I95" s="35" t="n">
        <x:v>87</x:v>
      </x:c>
      <x:c r="J95" s="35" t="n">
        <x:v>87</x:v>
      </x:c>
      <x:c r="K95" s="32" t="n">
        <x:v>82458630.09635389</x:v>
      </x:c>
      <x:c r="L95" s="32" t="n">
        <x:v>82458630.09635389</x:v>
      </x:c>
      <x:c r="M95" s="32" t="n">
        <x:v>82458630.09635389</x:v>
      </x:c>
      <x:c r="N95" s="32" t="n">
        <x:v>71105374.39050384</x:v>
      </x:c>
      <x:c r="O95" s="32" t="n">
        <x:v>75675592.11803311</x:v>
      </x:c>
      <x:c r="P95" s="34" t="n">
        <x:v>0.0012410585497417384</x:v>
      </x:c>
      <x:c r="Q95" s="35" t="n">
        <x:v>94</x:v>
      </x:c>
      <x:c r="R95" s="34" t="n">
        <x:v>0.9553345398898666</x:v>
      </x:c>
    </x:row>
    <x:row r="96" ht="18" customHeight="1">
      <x:c r="A96" s="25" t="str">
        <x:v>EEZ_930</x:v>
      </x:c>
      <x:c r="B96" s="25" t="str">
        <x:v>Costa Rica (Pacific)</x:v>
      </x:c>
      <x:c r="C96" s="25" t="str">
        <x:v>EEZ</x:v>
      </x:c>
      <x:c r="D96" s="31" t="n">
        <x:v>2019</x:v>
      </x:c>
      <x:c r="E96" s="32" t="n">
        <x:v>53716.993195901494</x:v>
      </x:c>
      <x:c r="F96" s="32" t="n">
        <x:v>53716.993195901494</x:v>
      </x:c>
      <x:c r="G96" s="33" t="n">
        <x:v>0</x:v>
      </x:c>
      <x:c r="H96" s="34" t="n">
        <x:v>1</x:v>
      </x:c>
      <x:c r="I96" s="35" t="n">
        <x:v>63</x:v>
      </x:c>
      <x:c r="J96" s="35" t="n">
        <x:v>63</x:v>
      </x:c>
      <x:c r="K96" s="32" t="n">
        <x:v>80279567.24893846</x:v>
      </x:c>
      <x:c r="L96" s="32" t="n">
        <x:v>80279567.24893844</x:v>
      </x:c>
      <x:c r="M96" s="32" t="n">
        <x:v>80279567.24893846</x:v>
      </x:c>
      <x:c r="N96" s="32" t="n">
        <x:v>74719678.55634749</x:v>
      </x:c>
      <x:c r="O96" s="32" t="n">
        <x:v>75119400.23806289</x:v>
      </x:c>
      <x:c r="P96" s="34" t="n">
        <x:v>0.0012082621696169482</x:v>
      </x:c>
      <x:c r="Q96" s="35" t="n">
        <x:v>95</x:v>
      </x:c>
      <x:c r="R96" s="34" t="n">
        <x:v>0.9565428020594835</x:v>
      </x:c>
    </x:row>
    <x:row r="97" ht="18" customHeight="1">
      <x:c r="A97" s="25" t="str">
        <x:v>EEZ_242</x:v>
      </x:c>
      <x:c r="B97" s="25" t="str">
        <x:v>Fiji</x:v>
      </x:c>
      <x:c r="C97" s="25" t="str">
        <x:v>EEZ</x:v>
      </x:c>
      <x:c r="D97" s="31" t="n">
        <x:v>2019</x:v>
      </x:c>
      <x:c r="E97" s="32" t="n">
        <x:v>57561.8277487637</x:v>
      </x:c>
      <x:c r="F97" s="32" t="n">
        <x:v>57561.8277487637</x:v>
      </x:c>
      <x:c r="G97" s="33" t="n">
        <x:v>0</x:v>
      </x:c>
      <x:c r="H97" s="34" t="n">
        <x:v>1</x:v>
      </x:c>
      <x:c r="I97" s="35" t="n">
        <x:v>57</x:v>
      </x:c>
      <x:c r="J97" s="35" t="n">
        <x:v>57</x:v>
      </x:c>
      <x:c r="K97" s="32" t="n">
        <x:v>79413036.45710625</x:v>
      </x:c>
      <x:c r="L97" s="32" t="n">
        <x:v>79413036.45710625</x:v>
      </x:c>
      <x:c r="M97" s="32" t="n">
        <x:v>79413036.45710625</x:v>
      </x:c>
      <x:c r="N97" s="32" t="n">
        <x:v>68827217.75327721</x:v>
      </x:c>
      <x:c r="O97" s="32" t="n">
        <x:v>74891764.60643005</x:v>
      </x:c>
      <x:c r="P97" s="34" t="n">
        <x:v>0.0011952202909614187</x:v>
      </x:c>
      <x:c r="Q97" s="35" t="n">
        <x:v>96</x:v>
      </x:c>
      <x:c r="R97" s="34" t="n">
        <x:v>0.9577380223504449</x:v>
      </x:c>
    </x:row>
    <x:row r="98" ht="18" customHeight="1">
      <x:c r="A98" s="25" t="str">
        <x:v>EEZ_204</x:v>
      </x:c>
      <x:c r="B98" s="25" t="str">
        <x:v>Benin</x:v>
      </x:c>
      <x:c r="C98" s="25" t="str">
        <x:v>EEZ</x:v>
      </x:c>
      <x:c r="D98" s="31" t="n">
        <x:v>2019</x:v>
      </x:c>
      <x:c r="E98" s="32" t="n">
        <x:v>83987.6435485869</x:v>
      </x:c>
      <x:c r="F98" s="32" t="n">
        <x:v>83987.6435485869</x:v>
      </x:c>
      <x:c r="G98" s="33" t="n">
        <x:v>0</x:v>
      </x:c>
      <x:c r="H98" s="34" t="n">
        <x:v>1</x:v>
      </x:c>
      <x:c r="I98" s="35" t="n">
        <x:v>96</x:v>
      </x:c>
      <x:c r="J98" s="35" t="n">
        <x:v>96</x:v>
      </x:c>
      <x:c r="K98" s="32" t="n">
        <x:v>78537967.78151909</x:v>
      </x:c>
      <x:c r="L98" s="32" t="n">
        <x:v>78537967.78151909</x:v>
      </x:c>
      <x:c r="M98" s="32" t="n">
        <x:v>78537967.78151909</x:v>
      </x:c>
      <x:c r="N98" s="32" t="n">
        <x:v>52952929.63848208</x:v>
      </x:c>
      <x:c r="O98" s="32" t="n">
        <x:v>68960954.54882826</x:v>
      </x:c>
      <x:c r="P98" s="34" t="n">
        <x:v>0.0011820499113397876</x:v>
      </x:c>
      <x:c r="Q98" s="35" t="n">
        <x:v>97</x:v>
      </x:c>
      <x:c r="R98" s="34" t="n">
        <x:v>0.9589200722617848</x:v>
      </x:c>
    </x:row>
    <x:row r="99" ht="18" customHeight="1">
      <x:c r="A99" s="25" t="str">
        <x:v>EEZ_784</x:v>
      </x:c>
      <x:c r="B99" s="25" t="str">
        <x:v>United Arab Emirates</x:v>
      </x:c>
      <x:c r="C99" s="25" t="str">
        <x:v>EEZ</x:v>
      </x:c>
      <x:c r="D99" s="31" t="n">
        <x:v>2019</x:v>
      </x:c>
      <x:c r="E99" s="32" t="n">
        <x:v>49925.3333488044</x:v>
      </x:c>
      <x:c r="F99" s="32" t="n">
        <x:v>49925.3333488044</x:v>
      </x:c>
      <x:c r="G99" s="33" t="n">
        <x:v>0</x:v>
      </x:c>
      <x:c r="H99" s="34" t="n">
        <x:v>1</x:v>
      </x:c>
      <x:c r="I99" s="35" t="n">
        <x:v>42</x:v>
      </x:c>
      <x:c r="J99" s="35" t="n">
        <x:v>42</x:v>
      </x:c>
      <x:c r="K99" s="32" t="n">
        <x:v>78213745.6926087</x:v>
      </x:c>
      <x:c r="L99" s="32" t="n">
        <x:v>78213745.69260868</x:v>
      </x:c>
      <x:c r="M99" s="32" t="n">
        <x:v>78213745.6926087</x:v>
      </x:c>
      <x:c r="N99" s="32" t="n">
        <x:v>51264275.88172145</x:v>
      </x:c>
      <x:c r="O99" s="32" t="n">
        <x:v>70734405.98405288</x:v>
      </x:c>
      <x:c r="P99" s="34" t="n">
        <x:v>0.001177170148057434</x:v>
      </x:c>
      <x:c r="Q99" s="35" t="n">
        <x:v>98</x:v>
      </x:c>
      <x:c r="R99" s="34" t="n">
        <x:v>0.9600972424098422</x:v>
      </x:c>
    </x:row>
    <x:row r="100" ht="18" customHeight="1">
      <x:c r="A100" s="25" t="str">
        <x:v>EEZ_788</x:v>
      </x:c>
      <x:c r="B100" s="25" t="str">
        <x:v>Tunisia</x:v>
      </x:c>
      <x:c r="C100" s="25" t="str">
        <x:v>EEZ</x:v>
      </x:c>
      <x:c r="D100" s="31" t="n">
        <x:v>2019</x:v>
      </x:c>
      <x:c r="E100" s="32" t="n">
        <x:v>133288.5662711512</x:v>
      </x:c>
      <x:c r="F100" s="32" t="n">
        <x:v>133288.5662711512</x:v>
      </x:c>
      <x:c r="G100" s="33" t="n">
        <x:v>0</x:v>
      </x:c>
      <x:c r="H100" s="34" t="n">
        <x:v>1</x:v>
      </x:c>
      <x:c r="I100" s="35" t="n">
        <x:v>167</x:v>
      </x:c>
      <x:c r="J100" s="35" t="n">
        <x:v>167</x:v>
      </x:c>
      <x:c r="K100" s="32" t="n">
        <x:v>74633904.02001323</x:v>
      </x:c>
      <x:c r="L100" s="32" t="n">
        <x:v>74633904.02001323</x:v>
      </x:c>
      <x:c r="M100" s="32" t="n">
        <x:v>74633904.02001323</x:v>
      </x:c>
      <x:c r="N100" s="32" t="n">
        <x:v>52178784.33944455</x:v>
      </x:c>
      <x:c r="O100" s="32" t="n">
        <x:v>57465097.24281223</x:v>
      </x:c>
      <x:c r="P100" s="34" t="n">
        <x:v>0.0011232910924715612</x:v>
      </x:c>
      <x:c r="Q100" s="35" t="n">
        <x:v>99</x:v>
      </x:c>
      <x:c r="R100" s="34" t="n">
        <x:v>0.9612205335023137</x:v>
      </x:c>
    </x:row>
    <x:row r="101" ht="18" customHeight="1">
      <x:c r="A101" s="25" t="str">
        <x:v>EEZ_357</x:v>
      </x:c>
      <x:c r="B101" s="25" t="str">
        <x:v>Andaman &amp; Nicobar Isl. (India)</x:v>
      </x:c>
      <x:c r="C101" s="25" t="str">
        <x:v>EEZ</x:v>
      </x:c>
      <x:c r="D101" s="31" t="n">
        <x:v>2019</x:v>
      </x:c>
      <x:c r="E101" s="32" t="n">
        <x:v>61303.310995657</x:v>
      </x:c>
      <x:c r="F101" s="32" t="n">
        <x:v>61303.310995657</x:v>
      </x:c>
      <x:c r="G101" s="33" t="n">
        <x:v>0</x:v>
      </x:c>
      <x:c r="H101" s="34" t="n">
        <x:v>1</x:v>
      </x:c>
      <x:c r="I101" s="35" t="n">
        <x:v>90</x:v>
      </x:c>
      <x:c r="J101" s="35" t="n">
        <x:v>90</x:v>
      </x:c>
      <x:c r="K101" s="32" t="n">
        <x:v>69444286.60999125</x:v>
      </x:c>
      <x:c r="L101" s="32" t="n">
        <x:v>69444286.60999125</x:v>
      </x:c>
      <x:c r="M101" s="32" t="n">
        <x:v>69444286.60999125</x:v>
      </x:c>
      <x:c r="N101" s="32" t="n">
        <x:v>53936063.19903991</x:v>
      </x:c>
      <x:c r="O101" s="32" t="n">
        <x:v>62035701.98379009</x:v>
      </x:c>
      <x:c r="P101" s="34" t="n">
        <x:v>0.0010451838155368072</x:v>
      </x:c>
      <x:c r="Q101" s="35" t="n">
        <x:v>100</x:v>
      </x:c>
      <x:c r="R101" s="34" t="n">
        <x:v>0.9622657173178506</x:v>
      </x:c>
    </x:row>
    <x:row r="102" ht="18" customHeight="1">
      <x:c r="A102" s="25" t="str">
        <x:v>EEZ_132</x:v>
      </x:c>
      <x:c r="B102" s="25" t="str">
        <x:v>Cape Verde</x:v>
      </x:c>
      <x:c r="C102" s="25" t="str">
        <x:v>EEZ</x:v>
      </x:c>
      <x:c r="D102" s="31" t="n">
        <x:v>2019</x:v>
      </x:c>
      <x:c r="E102" s="32" t="n">
        <x:v>41113.6989825735</x:v>
      </x:c>
      <x:c r="F102" s="32" t="n">
        <x:v>41113.6989825735</x:v>
      </x:c>
      <x:c r="G102" s="33" t="n">
        <x:v>0</x:v>
      </x:c>
      <x:c r="H102" s="34" t="n">
        <x:v>1</x:v>
      </x:c>
      <x:c r="I102" s="35" t="n">
        <x:v>91</x:v>
      </x:c>
      <x:c r="J102" s="35" t="n">
        <x:v>91</x:v>
      </x:c>
      <x:c r="K102" s="32" t="n">
        <x:v>68290801.75380284</x:v>
      </x:c>
      <x:c r="L102" s="32" t="n">
        <x:v>68290801.75380284</x:v>
      </x:c>
      <x:c r="M102" s="32" t="n">
        <x:v>68290801.75380284</x:v>
      </x:c>
      <x:c r="N102" s="32" t="n">
        <x:v>65453403.432502314</x:v>
      </x:c>
      <x:c r="O102" s="32" t="n">
        <x:v>65735516.97741273</x:v>
      </x:c>
      <x:c r="P102" s="34" t="n">
        <x:v>0.0010278230827536227</x:v>
      </x:c>
      <x:c r="Q102" s="35" t="n">
        <x:v>101</x:v>
      </x:c>
      <x:c r="R102" s="34" t="n">
        <x:v>0.9632935404006042</x:v>
      </x:c>
    </x:row>
    <x:row r="103" ht="18" customHeight="1">
      <x:c r="A103" s="25" t="str">
        <x:v>EEZ_858</x:v>
      </x:c>
      <x:c r="B103" s="25" t="str">
        <x:v>Uruguay</x:v>
      </x:c>
      <x:c r="C103" s="25" t="str">
        <x:v>EEZ</x:v>
      </x:c>
      <x:c r="D103" s="31" t="n">
        <x:v>2019</x:v>
      </x:c>
      <x:c r="E103" s="32" t="n">
        <x:v>107838.9938680954</x:v>
      </x:c>
      <x:c r="F103" s="32" t="n">
        <x:v>107838.9938680954</x:v>
      </x:c>
      <x:c r="G103" s="33" t="n">
        <x:v>0</x:v>
      </x:c>
      <x:c r="H103" s="34" t="n">
        <x:v>1</x:v>
      </x:c>
      <x:c r="I103" s="35" t="n">
        <x:v>60</x:v>
      </x:c>
      <x:c r="J103" s="35" t="n">
        <x:v>60</x:v>
      </x:c>
      <x:c r="K103" s="32" t="n">
        <x:v>66273884.30512683</x:v>
      </x:c>
      <x:c r="L103" s="32" t="n">
        <x:v>66273884.30512683</x:v>
      </x:c>
      <x:c r="M103" s="32" t="n">
        <x:v>66273884.30512684</x:v>
      </x:c>
      <x:c r="N103" s="32" t="n">
        <x:v>58304573.990053095</x:v>
      </x:c>
      <x:c r="O103" s="32" t="n">
        <x:v>61954568.46990002</x:v>
      </x:c>
      <x:c r="P103" s="34" t="n">
        <x:v>0.0009974671013253875</x:v>
      </x:c>
      <x:c r="Q103" s="35" t="n">
        <x:v>102</x:v>
      </x:c>
      <x:c r="R103" s="34" t="n">
        <x:v>0.9642910075019295</x:v>
      </x:c>
    </x:row>
    <x:row r="104" ht="18" customHeight="1">
      <x:c r="A104" s="25" t="str">
        <x:v>EEZ_914</x:v>
      </x:c>
      <x:c r="B104" s="25" t="str">
        <x:v>Sweden (Baltic)</x:v>
      </x:c>
      <x:c r="C104" s="25" t="str">
        <x:v>EEZ</x:v>
      </x:c>
      <x:c r="D104" s="31" t="n">
        <x:v>2019</x:v>
      </x:c>
      <x:c r="E104" s="32" t="n">
        <x:v>258009.42244459942</x:v>
      </x:c>
      <x:c r="F104" s="32" t="n">
        <x:v>258009.42244459942</x:v>
      </x:c>
      <x:c r="G104" s="33" t="n">
        <x:v>0</x:v>
      </x:c>
      <x:c r="H104" s="34" t="n">
        <x:v>1</x:v>
      </x:c>
      <x:c r="I104" s="35" t="n">
        <x:v>63</x:v>
      </x:c>
      <x:c r="J104" s="35" t="n">
        <x:v>63</x:v>
      </x:c>
      <x:c r="K104" s="32" t="n">
        <x:v>65614786.95071074</x:v>
      </x:c>
      <x:c r="L104" s="32" t="n">
        <x:v>65614786.95071076</x:v>
      </x:c>
      <x:c r="M104" s="32" t="n">
        <x:v>65614786.950710736</x:v>
      </x:c>
      <x:c r="N104" s="32" t="n">
        <x:v>58930501.54015318</x:v>
      </x:c>
      <x:c r="O104" s="32" t="n">
        <x:v>62120902.913858816</x:v>
      </x:c>
      <x:c r="P104" s="34" t="n">
        <x:v>0.0009875472371964973</x:v>
      </x:c>
      <x:c r="Q104" s="35" t="n">
        <x:v>103</x:v>
      </x:c>
      <x:c r="R104" s="34" t="n">
        <x:v>0.965278554739126</x:v>
      </x:c>
    </x:row>
    <x:row r="105" ht="18" customHeight="1">
      <x:c r="A105" s="25" t="str">
        <x:v>EEZ_947</x:v>
      </x:c>
      <x:c r="B105" s="25" t="str">
        <x:v>Morocco (Mediterranean)</x:v>
      </x:c>
      <x:c r="C105" s="25" t="str">
        <x:v>EEZ</x:v>
      </x:c>
      <x:c r="D105" s="31" t="n">
        <x:v>2019</x:v>
      </x:c>
      <x:c r="E105" s="32" t="n">
        <x:v>66046.14815490438</x:v>
      </x:c>
      <x:c r="F105" s="32" t="n">
        <x:v>66046.14815490438</x:v>
      </x:c>
      <x:c r="G105" s="33" t="n">
        <x:v>0</x:v>
      </x:c>
      <x:c r="H105" s="34" t="n">
        <x:v>1</x:v>
      </x:c>
      <x:c r="I105" s="35" t="n">
        <x:v>110</x:v>
      </x:c>
      <x:c r="J105" s="35" t="n">
        <x:v>110</x:v>
      </x:c>
      <x:c r="K105" s="32" t="n">
        <x:v>64564291.36796549</x:v>
      </x:c>
      <x:c r="L105" s="32" t="n">
        <x:v>64564291.36796549</x:v>
      </x:c>
      <x:c r="M105" s="32" t="n">
        <x:v>64564291.36796549</x:v>
      </x:c>
      <x:c r="N105" s="32" t="n">
        <x:v>56427166.47699314</x:v>
      </x:c>
      <x:c r="O105" s="32" t="n">
        <x:v>53151066.53940716</x:v>
      </x:c>
      <x:c r="P105" s="34" t="n">
        <x:v>0.0009717365631298955</x:v>
      </x:c>
      <x:c r="Q105" s="35" t="n">
        <x:v>104</x:v>
      </x:c>
      <x:c r="R105" s="34" t="n">
        <x:v>0.9662502913022559</x:v>
      </x:c>
    </x:row>
    <x:row r="106" ht="18" customHeight="1">
      <x:c r="A106" s="25" t="str">
        <x:v>EEZ_268</x:v>
      </x:c>
      <x:c r="B106" s="25" t="str">
        <x:v>Georgia</x:v>
      </x:c>
      <x:c r="C106" s="25" t="str">
        <x:v>EEZ</x:v>
      </x:c>
      <x:c r="D106" s="31" t="n">
        <x:v>2019</x:v>
      </x:c>
      <x:c r="E106" s="32" t="n">
        <x:v>350092.2854428537</x:v>
      </x:c>
      <x:c r="F106" s="32" t="n">
        <x:v>350092.2854428537</x:v>
      </x:c>
      <x:c r="G106" s="33" t="n">
        <x:v>0</x:v>
      </x:c>
      <x:c r="H106" s="34" t="n">
        <x:v>1</x:v>
      </x:c>
      <x:c r="I106" s="35" t="n">
        <x:v>29</x:v>
      </x:c>
      <x:c r="J106" s="35" t="n">
        <x:v>29</x:v>
      </x:c>
      <x:c r="K106" s="32" t="n">
        <x:v>62582880.30789505</x:v>
      </x:c>
      <x:c r="L106" s="32" t="n">
        <x:v>62582880.30789504</x:v>
      </x:c>
      <x:c r="M106" s="32" t="n">
        <x:v>62582880.30789506</x:v>
      </x:c>
      <x:c r="N106" s="32" t="n">
        <x:v>56232930.953583054</x:v>
      </x:c>
      <x:c r="O106" s="32" t="n">
        <x:v>61867120.80999226</x:v>
      </x:c>
      <x:c r="P106" s="34" t="n">
        <x:v>0.0009419149770353917</x:v>
      </x:c>
      <x:c r="Q106" s="35" t="n">
        <x:v>105</x:v>
      </x:c>
      <x:c r="R106" s="34" t="n">
        <x:v>0.9671922062792914</x:v>
      </x:c>
    </x:row>
    <x:row r="107" ht="18" customHeight="1">
      <x:c r="A107" s="25" t="str">
        <x:v>EEZ_300</x:v>
      </x:c>
      <x:c r="B107" s="25" t="str">
        <x:v>Greece (without Crete)</x:v>
      </x:c>
      <x:c r="C107" s="25" t="str">
        <x:v>EEZ</x:v>
      </x:c>
      <x:c r="D107" s="31" t="n">
        <x:v>2019</x:v>
      </x:c>
      <x:c r="E107" s="32" t="n">
        <x:v>108516.7645129038</x:v>
      </x:c>
      <x:c r="F107" s="32" t="n">
        <x:v>108516.7645129038</x:v>
      </x:c>
      <x:c r="G107" s="33" t="n">
        <x:v>0</x:v>
      </x:c>
      <x:c r="H107" s="34" t="n">
        <x:v>1</x:v>
      </x:c>
      <x:c r="I107" s="35" t="n">
        <x:v>155</x:v>
      </x:c>
      <x:c r="J107" s="35" t="n">
        <x:v>155</x:v>
      </x:c>
      <x:c r="K107" s="32" t="n">
        <x:v>60672881.10444955</x:v>
      </x:c>
      <x:c r="L107" s="32" t="n">
        <x:v>60672881.10444954</x:v>
      </x:c>
      <x:c r="M107" s="32" t="n">
        <x:v>60672881.10444955</x:v>
      </x:c>
      <x:c r="N107" s="32" t="n">
        <x:v>45202170.90468926</x:v>
      </x:c>
      <x:c r="O107" s="32" t="n">
        <x:v>51972308.116400525</x:v>
      </x:c>
      <x:c r="P107" s="34" t="n">
        <x:v>0.0009131681880253622</x:v>
      </x:c>
      <x:c r="Q107" s="35" t="n">
        <x:v>106</x:v>
      </x:c>
      <x:c r="R107" s="34" t="n">
        <x:v>0.9681053744673167</x:v>
      </x:c>
    </x:row>
    <x:row r="108" ht="18" customHeight="1">
      <x:c r="A108" s="25" t="str">
        <x:v>EEZ_973</x:v>
      </x:c>
      <x:c r="B108" s="25" t="str">
        <x:v>Korea (North, Yellow Sea)</x:v>
      </x:c>
      <x:c r="C108" s="25" t="str">
        <x:v>EEZ</x:v>
      </x:c>
      <x:c r="D108" s="31" t="n">
        <x:v>2019</x:v>
      </x:c>
      <x:c r="E108" s="32" t="n">
        <x:v>89045.48046535479</x:v>
      </x:c>
      <x:c r="F108" s="32" t="n">
        <x:v>89045.48046535479</x:v>
      </x:c>
      <x:c r="G108" s="33" t="n">
        <x:v>0</x:v>
      </x:c>
      <x:c r="H108" s="34" t="n">
        <x:v>1</x:v>
      </x:c>
      <x:c r="I108" s="35" t="n">
        <x:v>58</x:v>
      </x:c>
      <x:c r="J108" s="35" t="n">
        <x:v>58</x:v>
      </x:c>
      <x:c r="K108" s="32" t="n">
        <x:v>58964164.09103803</x:v>
      </x:c>
      <x:c r="L108" s="32" t="n">
        <x:v>58964164.09103805</x:v>
      </x:c>
      <x:c r="M108" s="32" t="n">
        <x:v>58964164.09103804</x:v>
      </x:c>
      <x:c r="N108" s="32" t="n">
        <x:v>34035460.416067936</x:v>
      </x:c>
      <x:c r="O108" s="32" t="n">
        <x:v>52997138.40968333</x:v>
      </x:c>
      <x:c r="P108" s="34" t="n">
        <x:v>0.0008874508330789417</x:v>
      </x:c>
      <x:c r="Q108" s="35" t="n">
        <x:v>107</x:v>
      </x:c>
      <x:c r="R108" s="34" t="n">
        <x:v>0.9689928253003957</x:v>
      </x:c>
    </x:row>
    <x:row r="109" ht="18" customHeight="1">
      <x:c r="A109" s="25" t="str">
        <x:v>EEZ_270</x:v>
      </x:c>
      <x:c r="B109" s="25" t="str">
        <x:v>Gambia</x:v>
      </x:c>
      <x:c r="C109" s="25" t="str">
        <x:v>EEZ</x:v>
      </x:c>
      <x:c r="D109" s="31" t="n">
        <x:v>2019</x:v>
      </x:c>
      <x:c r="E109" s="32" t="n">
        <x:v>168306.30279973362</x:v>
      </x:c>
      <x:c r="F109" s="32" t="n">
        <x:v>168306.30279973362</x:v>
      </x:c>
      <x:c r="G109" s="33" t="n">
        <x:v>0</x:v>
      </x:c>
      <x:c r="H109" s="34" t="n">
        <x:v>1</x:v>
      </x:c>
      <x:c r="I109" s="35" t="n">
        <x:v>238</x:v>
      </x:c>
      <x:c r="J109" s="35" t="n">
        <x:v>238</x:v>
      </x:c>
      <x:c r="K109" s="32" t="n">
        <x:v>52717675.19812376</x:v>
      </x:c>
      <x:c r="L109" s="32" t="n">
        <x:v>52717675.19812377</x:v>
      </x:c>
      <x:c r="M109" s="32" t="n">
        <x:v>52717675.198123775</x:v>
      </x:c>
      <x:c r="N109" s="32" t="n">
        <x:v>36169282.05065127</x:v>
      </x:c>
      <x:c r="O109" s="32" t="n">
        <x:v>40799827.85035961</x:v>
      </x:c>
      <x:c r="P109" s="34" t="n">
        <x:v>0.0007934369204374213</x:v>
      </x:c>
      <x:c r="Q109" s="35" t="n">
        <x:v>108</x:v>
      </x:c>
      <x:c r="R109" s="34" t="n">
        <x:v>0.9697862622208331</x:v>
      </x:c>
    </x:row>
    <x:row r="110" ht="18" customHeight="1">
      <x:c r="A110" s="25" t="str">
        <x:v>EEZ_740</x:v>
      </x:c>
      <x:c r="B110" s="25" t="str">
        <x:v>Suriname</x:v>
      </x:c>
      <x:c r="C110" s="25" t="str">
        <x:v>EEZ</x:v>
      </x:c>
      <x:c r="D110" s="31" t="n">
        <x:v>2019</x:v>
      </x:c>
      <x:c r="E110" s="32" t="n">
        <x:v>58397.2558737715</x:v>
      </x:c>
      <x:c r="F110" s="32" t="n">
        <x:v>58397.2558737715</x:v>
      </x:c>
      <x:c r="G110" s="33" t="n">
        <x:v>0</x:v>
      </x:c>
      <x:c r="H110" s="34" t="n">
        <x:v>1</x:v>
      </x:c>
      <x:c r="I110" s="35" t="n">
        <x:v>80</x:v>
      </x:c>
      <x:c r="J110" s="35" t="n">
        <x:v>80</x:v>
      </x:c>
      <x:c r="K110" s="32" t="n">
        <x:v>50180471.08869745</x:v>
      </x:c>
      <x:c r="L110" s="32" t="n">
        <x:v>50180471.08869745</x:v>
      </x:c>
      <x:c r="M110" s="32" t="n">
        <x:v>50180471.08869745</x:v>
      </x:c>
      <x:c r="N110" s="32" t="n">
        <x:v>38776814.36208194</x:v>
      </x:c>
      <x:c r="O110" s="32" t="n">
        <x:v>41306279.01996325</x:v>
      </x:c>
      <x:c r="P110" s="34" t="n">
        <x:v>0.0007552502703710307</x:v>
      </x:c>
      <x:c r="Q110" s="35" t="n">
        <x:v>109</x:v>
      </x:c>
      <x:c r="R110" s="34" t="n">
        <x:v>0.9705415124912041</x:v>
      </x:c>
    </x:row>
    <x:row r="111" ht="18" customHeight="1">
      <x:c r="A111" s="25" t="str">
        <x:v>EEZ_684</x:v>
      </x:c>
      <x:c r="B111" s="25" t="str">
        <x:v>Saudi Arabia (Persian Gulf)</x:v>
      </x:c>
      <x:c r="C111" s="25" t="str">
        <x:v>EEZ</x:v>
      </x:c>
      <x:c r="D111" s="31" t="n">
        <x:v>2019</x:v>
      </x:c>
      <x:c r="E111" s="32" t="n">
        <x:v>52003.642323932094</x:v>
      </x:c>
      <x:c r="F111" s="32" t="n">
        <x:v>52003.642323932094</x:v>
      </x:c>
      <x:c r="G111" s="33" t="n">
        <x:v>0</x:v>
      </x:c>
      <x:c r="H111" s="34" t="n">
        <x:v>1</x:v>
      </x:c>
      <x:c r="I111" s="35" t="n">
        <x:v>101</x:v>
      </x:c>
      <x:c r="J111" s="35" t="n">
        <x:v>101</x:v>
      </x:c>
      <x:c r="K111" s="32" t="n">
        <x:v>49497257.93937051</x:v>
      </x:c>
      <x:c r="L111" s="32" t="n">
        <x:v>49497257.9393705</x:v>
      </x:c>
      <x:c r="M111" s="32" t="n">
        <x:v>49497257.93937052</x:v>
      </x:c>
      <x:c r="N111" s="32" t="n">
        <x:v>27757809.108077534</x:v>
      </x:c>
      <x:c r="O111" s="32" t="n">
        <x:v>36273332.4841109</x:v>
      </x:c>
      <x:c r="P111" s="34" t="n">
        <x:v>0.0007449674471022306</x:v>
      </x:c>
      <x:c r="Q111" s="35" t="n">
        <x:v>110</x:v>
      </x:c>
      <x:c r="R111" s="34" t="n">
        <x:v>0.9712864799383063</x:v>
      </x:c>
    </x:row>
    <x:row r="112" ht="18" customHeight="1">
      <x:c r="A112" s="25" t="str">
        <x:v>EEZ_616</x:v>
      </x:c>
      <x:c r="B112" s="25" t="str">
        <x:v>Poland</x:v>
      </x:c>
      <x:c r="C112" s="25" t="str">
        <x:v>EEZ</x:v>
      </x:c>
      <x:c r="D112" s="31" t="n">
        <x:v>2019</x:v>
      </x:c>
      <x:c r="E112" s="32" t="n">
        <x:v>155232.70535576172</x:v>
      </x:c>
      <x:c r="F112" s="32" t="n">
        <x:v>155232.70535576172</x:v>
      </x:c>
      <x:c r="G112" s="33" t="n">
        <x:v>0</x:v>
      </x:c>
      <x:c r="H112" s="34" t="n">
        <x:v>1</x:v>
      </x:c>
      <x:c r="I112" s="35" t="n">
        <x:v>56</x:v>
      </x:c>
      <x:c r="J112" s="35" t="n">
        <x:v>56</x:v>
      </x:c>
      <x:c r="K112" s="32" t="n">
        <x:v>48709783.74274053</x:v>
      </x:c>
      <x:c r="L112" s="32" t="n">
        <x:v>48709783.74274053</x:v>
      </x:c>
      <x:c r="M112" s="32" t="n">
        <x:v>48709783.74274052</x:v>
      </x:c>
      <x:c r="N112" s="32" t="n">
        <x:v>44737293.36258347</x:v>
      </x:c>
      <x:c r="O112" s="32" t="n">
        <x:v>44613820.51525869</x:v>
      </x:c>
      <x:c r="P112" s="34" t="n">
        <x:v>0.0007331154240539862</x:v>
      </x:c>
      <x:c r="Q112" s="35" t="n">
        <x:v>111</x:v>
      </x:c>
      <x:c r="R112" s="34" t="n">
        <x:v>0.9720195953623603</x:v>
      </x:c>
    </x:row>
    <x:row r="113" ht="18" customHeight="1">
      <x:c r="A113" s="25" t="str">
        <x:v>EEZ_258</x:v>
      </x:c>
      <x:c r="B113" s="25" t="str">
        <x:v>French Polynesia</x:v>
      </x:c>
      <x:c r="C113" s="25" t="str">
        <x:v>EEZ</x:v>
      </x:c>
      <x:c r="D113" s="31" t="n">
        <x:v>2019</x:v>
      </x:c>
      <x:c r="E113" s="32" t="n">
        <x:v>30503.7776851117</x:v>
      </x:c>
      <x:c r="F113" s="32" t="n">
        <x:v>30503.7776851117</x:v>
      </x:c>
      <x:c r="G113" s="33" t="n">
        <x:v>0</x:v>
      </x:c>
      <x:c r="H113" s="34" t="n">
        <x:v>1</x:v>
      </x:c>
      <x:c r="I113" s="35" t="n">
        <x:v>63</x:v>
      </x:c>
      <x:c r="J113" s="35" t="n">
        <x:v>63</x:v>
      </x:c>
      <x:c r="K113" s="32" t="n">
        <x:v>47721884.851591855</x:v>
      </x:c>
      <x:c r="L113" s="32" t="n">
        <x:v>47721884.851591855</x:v>
      </x:c>
      <x:c r="M113" s="32" t="n">
        <x:v>47721884.851591855</x:v>
      </x:c>
      <x:c r="N113" s="32" t="n">
        <x:v>43868719.699264675</x:v>
      </x:c>
      <x:c r="O113" s="32" t="n">
        <x:v>45438783.845118515</x:v>
      </x:c>
      <x:c r="P113" s="34" t="n">
        <x:v>0.0007182468728337221</x:v>
      </x:c>
      <x:c r="Q113" s="35" t="n">
        <x:v>112</x:v>
      </x:c>
      <x:c r="R113" s="34" t="n">
        <x:v>0.972737842235194</x:v>
      </x:c>
    </x:row>
    <x:row r="114" ht="18" customHeight="1">
      <x:c r="A114" s="25" t="str">
        <x:v>EEZ_842</x:v>
      </x:c>
      <x:c r="B114" s="25" t="str">
        <x:v>Hawaii Main Islands (USA)</x:v>
      </x:c>
      <x:c r="C114" s="25" t="str">
        <x:v>EEZ</x:v>
      </x:c>
      <x:c r="D114" s="31" t="n">
        <x:v>2019</x:v>
      </x:c>
      <x:c r="E114" s="32" t="n">
        <x:v>22486.1865752072</x:v>
      </x:c>
      <x:c r="F114" s="32" t="n">
        <x:v>22486.1865752072</x:v>
      </x:c>
      <x:c r="G114" s="33" t="n">
        <x:v>0</x:v>
      </x:c>
      <x:c r="H114" s="34" t="n">
        <x:v>1</x:v>
      </x:c>
      <x:c r="I114" s="35" t="n">
        <x:v>140</x:v>
      </x:c>
      <x:c r="J114" s="35" t="n">
        <x:v>140</x:v>
      </x:c>
      <x:c r="K114" s="32" t="n">
        <x:v>47556032.822993144</x:v>
      </x:c>
      <x:c r="L114" s="32" t="n">
        <x:v>47556032.822993144</x:v>
      </x:c>
      <x:c r="M114" s="32" t="n">
        <x:v>47556032.82299315</x:v>
      </x:c>
      <x:c r="N114" s="32" t="n">
        <x:v>43053065.938609466</x:v>
      </x:c>
      <x:c r="O114" s="32" t="n">
        <x:v>45887678.36081641</x:v>
      </x:c>
      <x:c r="P114" s="34" t="n">
        <x:v>0.0007157506868330098</x:v>
      </x:c>
      <x:c r="Q114" s="35" t="n">
        <x:v>113</x:v>
      </x:c>
      <x:c r="R114" s="34" t="n">
        <x:v>0.973453592922027</x:v>
      </x:c>
    </x:row>
    <x:row r="115" ht="18" customHeight="1">
      <x:c r="A115" s="25" t="str">
        <x:v>EEZ_968</x:v>
      </x:c>
      <x:c r="B115" s="25" t="str">
        <x:v>United Arab Emirates (Fujairah)</x:v>
      </x:c>
      <x:c r="C115" s="25" t="str">
        <x:v>EEZ</x:v>
      </x:c>
      <x:c r="D115" s="31" t="n">
        <x:v>2019</x:v>
      </x:c>
      <x:c r="E115" s="32" t="n">
        <x:v>34815.7976770108</x:v>
      </x:c>
      <x:c r="F115" s="32" t="n">
        <x:v>34815.7976770108</x:v>
      </x:c>
      <x:c r="G115" s="33" t="n">
        <x:v>0</x:v>
      </x:c>
      <x:c r="H115" s="34" t="n">
        <x:v>1</x:v>
      </x:c>
      <x:c r="I115" s="35" t="n">
        <x:v>51</x:v>
      </x:c>
      <x:c r="J115" s="35" t="n">
        <x:v>51</x:v>
      </x:c>
      <x:c r="K115" s="32" t="n">
        <x:v>46252931.13406608</x:v>
      </x:c>
      <x:c r="L115" s="32" t="n">
        <x:v>46252931.134066075</x:v>
      </x:c>
      <x:c r="M115" s="32" t="n">
        <x:v>46252931.134066075</x:v>
      </x:c>
      <x:c r="N115" s="32" t="n">
        <x:v>35581724.06247574</x:v>
      </x:c>
      <x:c r="O115" s="32" t="n">
        <x:v>38845754.05190053</x:v>
      </x:c>
      <x:c r="P115" s="34" t="n">
        <x:v>0.0006961381188054294</x:v>
      </x:c>
      <x:c r="Q115" s="35" t="n">
        <x:v>114</x:v>
      </x:c>
      <x:c r="R115" s="34" t="n">
        <x:v>0.9741497310408325</x:v>
      </x:c>
    </x:row>
    <x:row r="116" ht="18" customHeight="1">
      <x:c r="A116" s="25" t="str">
        <x:v>EEZ_174</x:v>
      </x:c>
      <x:c r="B116" s="25" t="str">
        <x:v>Comoros Isl.</x:v>
      </x:c>
      <x:c r="C116" s="25" t="str">
        <x:v>EEZ</x:v>
      </x:c>
      <x:c r="D116" s="31" t="n">
        <x:v>2019</x:v>
      </x:c>
      <x:c r="E116" s="32" t="n">
        <x:v>20265.440293107604</x:v>
      </x:c>
      <x:c r="F116" s="32" t="n">
        <x:v>20265.440293107604</x:v>
      </x:c>
      <x:c r="G116" s="33" t="n">
        <x:v>0</x:v>
      </x:c>
      <x:c r="H116" s="34" t="n">
        <x:v>1</x:v>
      </x:c>
      <x:c r="I116" s="35" t="n">
        <x:v>42</x:v>
      </x:c>
      <x:c r="J116" s="35" t="n">
        <x:v>42</x:v>
      </x:c>
      <x:c r="K116" s="32" t="n">
        <x:v>42645896.13210497</x:v>
      </x:c>
      <x:c r="L116" s="32" t="n">
        <x:v>42645896.13210498</x:v>
      </x:c>
      <x:c r="M116" s="32" t="n">
        <x:v>42645896.13210498</x:v>
      </x:c>
      <x:c r="N116" s="32" t="n">
        <x:v>41548418.877320364</x:v>
      </x:c>
      <x:c r="O116" s="32" t="n">
        <x:v>41639538.32029089</x:v>
      </x:c>
      <x:c r="P116" s="34" t="n">
        <x:v>0.0006418497850898358</x:v>
      </x:c>
      <x:c r="Q116" s="35" t="n">
        <x:v>115</x:v>
      </x:c>
      <x:c r="R116" s="34" t="n">
        <x:v>0.9747915808259223</x:v>
      </x:c>
    </x:row>
    <x:row r="117" ht="18" customHeight="1">
      <x:c r="A117" s="25" t="str">
        <x:v>EEZ_932</x:v>
      </x:c>
      <x:c r="B117" s="25" t="str">
        <x:v>Denmark (North Sea)</x:v>
      </x:c>
      <x:c r="C117" s="25" t="str">
        <x:v>EEZ</x:v>
      </x:c>
      <x:c r="D117" s="31" t="n">
        <x:v>2019</x:v>
      </x:c>
      <x:c r="E117" s="32" t="n">
        <x:v>136822.7965781429</x:v>
      </x:c>
      <x:c r="F117" s="32" t="n">
        <x:v>136822.7965781429</x:v>
      </x:c>
      <x:c r="G117" s="33" t="n">
        <x:v>0</x:v>
      </x:c>
      <x:c r="H117" s="34" t="n">
        <x:v>1</x:v>
      </x:c>
      <x:c r="I117" s="35" t="n">
        <x:v>191</x:v>
      </x:c>
      <x:c r="J117" s="35" t="n">
        <x:v>191</x:v>
      </x:c>
      <x:c r="K117" s="32" t="n">
        <x:v>41397655.05769295</x:v>
      </x:c>
      <x:c r="L117" s="32" t="n">
        <x:v>41397655.057692945</x:v>
      </x:c>
      <x:c r="M117" s="32" t="n">
        <x:v>41397655.05769295</x:v>
      </x:c>
      <x:c r="N117" s="32" t="n">
        <x:v>34702699.34048979</x:v>
      </x:c>
      <x:c r="O117" s="32" t="n">
        <x:v>36930926.23826311</x:v>
      </x:c>
      <x:c r="P117" s="34" t="n">
        <x:v>0.000623062906679078</x:v>
      </x:c>
      <x:c r="Q117" s="35" t="n">
        <x:v>116</x:v>
      </x:c>
      <x:c r="R117" s="34" t="n">
        <x:v>0.9754146437326013</x:v>
      </x:c>
    </x:row>
    <x:row r="118" ht="18" customHeight="1">
      <x:c r="A118" s="25" t="str">
        <x:v>EEZ_683</x:v>
      </x:c>
      <x:c r="B118" s="25" t="str">
        <x:v>Saudi Arabia (Red Sea)</x:v>
      </x:c>
      <x:c r="C118" s="25" t="str">
        <x:v>EEZ</x:v>
      </x:c>
      <x:c r="D118" s="31" t="n">
        <x:v>2019</x:v>
      </x:c>
      <x:c r="E118" s="32" t="n">
        <x:v>39296.800791863905</x:v>
      </x:c>
      <x:c r="F118" s="32" t="n">
        <x:v>39296.800791863905</x:v>
      </x:c>
      <x:c r="G118" s="33" t="n">
        <x:v>0</x:v>
      </x:c>
      <x:c r="H118" s="34" t="n">
        <x:v>1</x:v>
      </x:c>
      <x:c r="I118" s="35" t="n">
        <x:v>122</x:v>
      </x:c>
      <x:c r="J118" s="35" t="n">
        <x:v>122</x:v>
      </x:c>
      <x:c r="K118" s="32" t="n">
        <x:v>38075252.287188336</x:v>
      </x:c>
      <x:c r="L118" s="32" t="n">
        <x:v>38075252.287188336</x:v>
      </x:c>
      <x:c r="M118" s="32" t="n">
        <x:v>38075252.287188336</x:v>
      </x:c>
      <x:c r="N118" s="32" t="n">
        <x:v>22624139.603720143</x:v>
      </x:c>
      <x:c r="O118" s="32" t="n">
        <x:v>30442217.503559966</x:v>
      </x:c>
      <x:c r="P118" s="34" t="n">
        <x:v>0.0005730584819244796</x:v>
      </x:c>
      <x:c r="Q118" s="35" t="n">
        <x:v>117</x:v>
      </x:c>
      <x:c r="R118" s="34" t="n">
        <x:v>0.9759877022145259</x:v>
      </x:c>
    </x:row>
    <x:row r="119" ht="18" customHeight="1">
      <x:c r="A119" s="25" t="str">
        <x:v>EEZ_918</x:v>
      </x:c>
      <x:c r="B119" s="25" t="str">
        <x:v>France (Mediterranean)</x:v>
      </x:c>
      <x:c r="C119" s="25" t="str">
        <x:v>EEZ</x:v>
      </x:c>
      <x:c r="D119" s="31" t="n">
        <x:v>2019</x:v>
      </x:c>
      <x:c r="E119" s="32" t="n">
        <x:v>49423.4057756733</x:v>
      </x:c>
      <x:c r="F119" s="32" t="n">
        <x:v>49423.4057756733</x:v>
      </x:c>
      <x:c r="G119" s="33" t="n">
        <x:v>0</x:v>
      </x:c>
      <x:c r="H119" s="34" t="n">
        <x:v>1</x:v>
      </x:c>
      <x:c r="I119" s="35" t="n">
        <x:v>159</x:v>
      </x:c>
      <x:c r="J119" s="35" t="n">
        <x:v>159</x:v>
      </x:c>
      <x:c r="K119" s="32" t="n">
        <x:v>38061004.150797874</x:v>
      </x:c>
      <x:c r="L119" s="32" t="n">
        <x:v>38061004.15079787</x:v>
      </x:c>
      <x:c r="M119" s="32" t="n">
        <x:v>38061004.150797874</x:v>
      </x:c>
      <x:c r="N119" s="32" t="n">
        <x:v>27105688.547792196</x:v>
      </x:c>
      <x:c r="O119" s="32" t="n">
        <x:v>31381596.30210026</x:v>
      </x:c>
      <x:c r="P119" s="34" t="n">
        <x:v>0.0005728440377666686</x:v>
      </x:c>
      <x:c r="Q119" s="35" t="n">
        <x:v>118</x:v>
      </x:c>
      <x:c r="R119" s="34" t="n">
        <x:v>0.9765605462522925</x:v>
      </x:c>
    </x:row>
    <x:row r="120" ht="18" customHeight="1">
      <x:c r="A120" s="25" t="str">
        <x:v>EEZ_793</x:v>
      </x:c>
      <x:c r="B120" s="25" t="str">
        <x:v>Turkey (Mediterranean Sea)</x:v>
      </x:c>
      <x:c r="C120" s="25" t="str">
        <x:v>EEZ</x:v>
      </x:c>
      <x:c r="D120" s="31" t="n">
        <x:v>2019</x:v>
      </x:c>
      <x:c r="E120" s="32" t="n">
        <x:v>87055.4164278193</x:v>
      </x:c>
      <x:c r="F120" s="32" t="n">
        <x:v>87055.4164278193</x:v>
      </x:c>
      <x:c r="G120" s="33" t="n">
        <x:v>0</x:v>
      </x:c>
      <x:c r="H120" s="34" t="n">
        <x:v>1</x:v>
      </x:c>
      <x:c r="I120" s="35" t="n">
        <x:v>92</x:v>
      </x:c>
      <x:c r="J120" s="35" t="n">
        <x:v>92</x:v>
      </x:c>
      <x:c r="K120" s="32" t="n">
        <x:v>37682483.74893091</x:v>
      </x:c>
      <x:c r="L120" s="32" t="n">
        <x:v>37682483.748930894</x:v>
      </x:c>
      <x:c r="M120" s="32" t="n">
        <x:v>37682483.748930894</x:v>
      </x:c>
      <x:c r="N120" s="32" t="n">
        <x:v>26247375.507061515</x:v>
      </x:c>
      <x:c r="O120" s="32" t="n">
        <x:v>32325468.175251145</x:v>
      </x:c>
      <x:c r="P120" s="34" t="n">
        <x:v>0.0005671470478889596</x:v>
      </x:c>
      <x:c r="Q120" s="35" t="n">
        <x:v>119</x:v>
      </x:c>
      <x:c r="R120" s="34" t="n">
        <x:v>0.9771276933001815</x:v>
      </x:c>
    </x:row>
    <x:row r="121" ht="18" customHeight="1">
      <x:c r="A121" s="25" t="str">
        <x:v>EEZ_214</x:v>
      </x:c>
      <x:c r="B121" s="25" t="str">
        <x:v>Dominican Republic</x:v>
      </x:c>
      <x:c r="C121" s="25" t="str">
        <x:v>EEZ</x:v>
      </x:c>
      <x:c r="D121" s="31" t="n">
        <x:v>2019</x:v>
      </x:c>
      <x:c r="E121" s="32" t="n">
        <x:v>54410.016272012</x:v>
      </x:c>
      <x:c r="F121" s="32" t="n">
        <x:v>54410.016272012</x:v>
      </x:c>
      <x:c r="G121" s="33" t="n">
        <x:v>0</x:v>
      </x:c>
      <x:c r="H121" s="34" t="n">
        <x:v>1</x:v>
      </x:c>
      <x:c r="I121" s="35" t="n">
        <x:v>80</x:v>
      </x:c>
      <x:c r="J121" s="35" t="n">
        <x:v>80</x:v>
      </x:c>
      <x:c r="K121" s="32" t="n">
        <x:v>37213224.13606851</x:v>
      </x:c>
      <x:c r="L121" s="32" t="n">
        <x:v>37213224.13606851</x:v>
      </x:c>
      <x:c r="M121" s="32" t="n">
        <x:v>37213224.1360685</x:v>
      </x:c>
      <x:c r="N121" s="32" t="n">
        <x:v>28029391.484373044</x:v>
      </x:c>
      <x:c r="O121" s="32" t="n">
        <x:v>32421356.943761438</x:v>
      </x:c>
      <x:c r="P121" s="34" t="n">
        <x:v>0.0005600843710786504</x:v>
      </x:c>
      <x:c r="Q121" s="35" t="n">
        <x:v>120</x:v>
      </x:c>
      <x:c r="R121" s="34" t="n">
        <x:v>0.9776877776712601</x:v>
      </x:c>
    </x:row>
    <x:row r="122" ht="18" customHeight="1">
      <x:c r="A122" s="25" t="str">
        <x:v>EEZ_934</x:v>
      </x:c>
      <x:c r="B122" s="25" t="str">
        <x:v>Egypt (Red Sea)</x:v>
      </x:c>
      <x:c r="C122" s="25" t="str">
        <x:v>EEZ</x:v>
      </x:c>
      <x:c r="D122" s="31" t="n">
        <x:v>2019</x:v>
      </x:c>
      <x:c r="E122" s="32" t="n">
        <x:v>65184.46302450699</x:v>
      </x:c>
      <x:c r="F122" s="32" t="n">
        <x:v>65184.46302450699</x:v>
      </x:c>
      <x:c r="G122" s="33" t="n">
        <x:v>0</x:v>
      </x:c>
      <x:c r="H122" s="34" t="n">
        <x:v>1</x:v>
      </x:c>
      <x:c r="I122" s="35" t="n">
        <x:v>57</x:v>
      </x:c>
      <x:c r="J122" s="35" t="n">
        <x:v>57</x:v>
      </x:c>
      <x:c r="K122" s="32" t="n">
        <x:v>36870962.78596789</x:v>
      </x:c>
      <x:c r="L122" s="32" t="n">
        <x:v>36870962.78596789</x:v>
      </x:c>
      <x:c r="M122" s="32" t="n">
        <x:v>36870962.78596789</x:v>
      </x:c>
      <x:c r="N122" s="32" t="n">
        <x:v>24237547.092674963</x:v>
      </x:c>
      <x:c r="O122" s="32" t="n">
        <x:v>25986824.216516934</x:v>
      </x:c>
      <x:c r="P122" s="34" t="n">
        <x:v>0.0005549331046279201</x:v>
      </x:c>
      <x:c r="Q122" s="35" t="n">
        <x:v>121</x:v>
      </x:c>
      <x:c r="R122" s="34" t="n">
        <x:v>0.9782427107758881</x:v>
      </x:c>
    </x:row>
    <x:row r="123" ht="18" customHeight="1">
      <x:c r="A123" s="25" t="str">
        <x:v>EEZ_621</x:v>
      </x:c>
      <x:c r="B123" s="25" t="str">
        <x:v>Madeira Isl. (Portugal)</x:v>
      </x:c>
      <x:c r="C123" s="25" t="str">
        <x:v>EEZ</x:v>
      </x:c>
      <x:c r="D123" s="31" t="n">
        <x:v>2019</x:v>
      </x:c>
      <x:c r="E123" s="32" t="n">
        <x:v>14928.145180905802</x:v>
      </x:c>
      <x:c r="F123" s="32" t="n">
        <x:v>14928.145180905802</x:v>
      </x:c>
      <x:c r="G123" s="33" t="n">
        <x:v>0</x:v>
      </x:c>
      <x:c r="H123" s="34" t="n">
        <x:v>1</x:v>
      </x:c>
      <x:c r="I123" s="35" t="n">
        <x:v>98</x:v>
      </x:c>
      <x:c r="J123" s="35" t="n">
        <x:v>98</x:v>
      </x:c>
      <x:c r="K123" s="32" t="n">
        <x:v>34811066.00645102</x:v>
      </x:c>
      <x:c r="L123" s="32" t="n">
        <x:v>34811066.00645101</x:v>
      </x:c>
      <x:c r="M123" s="32" t="n">
        <x:v>34811066.00645102</x:v>
      </x:c>
      <x:c r="N123" s="32" t="n">
        <x:v>32261921.518062312</x:v>
      </x:c>
      <x:c r="O123" s="32" t="n">
        <x:v>34151617.34439845</x:v>
      </x:c>
      <x:c r="P123" s="34" t="n">
        <x:v>0.0005239302549951086</x:v>
      </x:c>
      <x:c r="Q123" s="35" t="n">
        <x:v>122</x:v>
      </x:c>
      <x:c r="R123" s="34" t="n">
        <x:v>0.9787666410308832</x:v>
      </x:c>
    </x:row>
    <x:row r="124" ht="18" customHeight="1">
      <x:c r="A124" s="25" t="str">
        <x:v>EEZ_246</x:v>
      </x:c>
      <x:c r="B124" s="25" t="str">
        <x:v>Finland</x:v>
      </x:c>
      <x:c r="C124" s="25" t="str">
        <x:v>EEZ</x:v>
      </x:c>
      <x:c r="D124" s="31" t="n">
        <x:v>2019</x:v>
      </x:c>
      <x:c r="E124" s="32" t="n">
        <x:v>122751.58946063148</x:v>
      </x:c>
      <x:c r="F124" s="32" t="n">
        <x:v>122751.58946063148</x:v>
      </x:c>
      <x:c r="G124" s="33" t="n">
        <x:v>0</x:v>
      </x:c>
      <x:c r="H124" s="34" t="n">
        <x:v>1</x:v>
      </x:c>
      <x:c r="I124" s="35" t="n">
        <x:v>43</x:v>
      </x:c>
      <x:c r="J124" s="35" t="n">
        <x:v>43</x:v>
      </x:c>
      <x:c r="K124" s="32" t="n">
        <x:v>33509013.98870027</x:v>
      </x:c>
      <x:c r="L124" s="32" t="n">
        <x:v>33509013.988700274</x:v>
      </x:c>
      <x:c r="M124" s="32" t="n">
        <x:v>33509013.98870027</x:v>
      </x:c>
      <x:c r="N124" s="32" t="n">
        <x:v>30445812.056477316</x:v>
      </x:c>
      <x:c r="O124" s="32" t="n">
        <x:v>30675380.581763048</x:v>
      </x:c>
      <x:c r="P124" s="34" t="n">
        <x:v>0.0005043334852337165</x:v>
      </x:c>
      <x:c r="Q124" s="35" t="n">
        <x:v>123</x:v>
      </x:c>
      <x:c r="R124" s="34" t="n">
        <x:v>0.9792709745161169</x:v>
      </x:c>
    </x:row>
    <x:row r="125" ht="18" customHeight="1">
      <x:c r="A125" s="25" t="str">
        <x:v>EEZ_690</x:v>
      </x:c>
      <x:c r="B125" s="25" t="str">
        <x:v>Seychelles</x:v>
      </x:c>
      <x:c r="C125" s="25" t="str">
        <x:v>EEZ</x:v>
      </x:c>
      <x:c r="D125" s="31" t="n">
        <x:v>2019</x:v>
      </x:c>
      <x:c r="E125" s="32" t="n">
        <x:v>18710.237207483602</x:v>
      </x:c>
      <x:c r="F125" s="32" t="n">
        <x:v>18710.237207483602</x:v>
      </x:c>
      <x:c r="G125" s="33" t="n">
        <x:v>0</x:v>
      </x:c>
      <x:c r="H125" s="34" t="n">
        <x:v>1</x:v>
      </x:c>
      <x:c r="I125" s="35" t="n">
        <x:v>118</x:v>
      </x:c>
      <x:c r="J125" s="35" t="n">
        <x:v>118</x:v>
      </x:c>
      <x:c r="K125" s="32" t="n">
        <x:v>32871376.210854456</x:v>
      </x:c>
      <x:c r="L125" s="32" t="n">
        <x:v>32871376.21085445</x:v>
      </x:c>
      <x:c r="M125" s="32" t="n">
        <x:v>32871376.21085445</x:v>
      </x:c>
      <x:c r="N125" s="32" t="n">
        <x:v>27077113.811881226</x:v>
      </x:c>
      <x:c r="O125" s="32" t="n">
        <x:v>28959993.568596356</x:v>
      </x:c>
      <x:c r="P125" s="34" t="n">
        <x:v>0.0004947366023494244</x:v>
      </x:c>
      <x:c r="Q125" s="35" t="n">
        <x:v>124</x:v>
      </x:c>
      <x:c r="R125" s="34" t="n">
        <x:v>0.9797657111184663</x:v>
      </x:c>
    </x:row>
    <x:row r="126" ht="18" customHeight="1">
      <x:c r="A126" s="25" t="str">
        <x:v>EEZ_548</x:v>
      </x:c>
      <x:c r="B126" s="25" t="str">
        <x:v>Vanuatu</x:v>
      </x:c>
      <x:c r="C126" s="25" t="str">
        <x:v>EEZ</x:v>
      </x:c>
      <x:c r="D126" s="31" t="n">
        <x:v>2019</x:v>
      </x:c>
      <x:c r="E126" s="32" t="n">
        <x:v>19630.861294589602</x:v>
      </x:c>
      <x:c r="F126" s="32" t="n">
        <x:v>19630.861294589602</x:v>
      </x:c>
      <x:c r="G126" s="33" t="n">
        <x:v>0</x:v>
      </x:c>
      <x:c r="H126" s="34" t="n">
        <x:v>1</x:v>
      </x:c>
      <x:c r="I126" s="35" t="n">
        <x:v>68</x:v>
      </x:c>
      <x:c r="J126" s="35" t="n">
        <x:v>68</x:v>
      </x:c>
      <x:c r="K126" s="32" t="n">
        <x:v>32659015.20720978</x:v>
      </x:c>
      <x:c r="L126" s="32" t="n">
        <x:v>32659015.20720978</x:v>
      </x:c>
      <x:c r="M126" s="32" t="n">
        <x:v>32659015.207209785</x:v>
      </x:c>
      <x:c r="N126" s="32" t="n">
        <x:v>31019175.376190137</x:v>
      </x:c>
      <x:c r="O126" s="32" t="n">
        <x:v>31340132.170963</x:v>
      </x:c>
      <x:c r="P126" s="34" t="n">
        <x:v>0.0004915404245946278</x:v>
      </x:c>
      <x:c r="Q126" s="35" t="n">
        <x:v>125</x:v>
      </x:c>
      <x:c r="R126" s="34" t="n">
        <x:v>0.980257251543061</x:v>
      </x:c>
    </x:row>
    <x:row r="127" ht="18" customHeight="1">
      <x:c r="A127" s="25" t="str">
        <x:v>EEZ_434</x:v>
      </x:c>
      <x:c r="B127" s="25" t="str">
        <x:v>Libya</x:v>
      </x:c>
      <x:c r="C127" s="25" t="str">
        <x:v>EEZ</x:v>
      </x:c>
      <x:c r="D127" s="31" t="n">
        <x:v>2019</x:v>
      </x:c>
      <x:c r="E127" s="32" t="n">
        <x:v>46065.4690766525</x:v>
      </x:c>
      <x:c r="F127" s="32" t="n">
        <x:v>46065.4690766525</x:v>
      </x:c>
      <x:c r="G127" s="33" t="n">
        <x:v>0</x:v>
      </x:c>
      <x:c r="H127" s="34" t="n">
        <x:v>1</x:v>
      </x:c>
      <x:c r="I127" s="35" t="n">
        <x:v>147</x:v>
      </x:c>
      <x:c r="J127" s="35" t="n">
        <x:v>147</x:v>
      </x:c>
      <x:c r="K127" s="32" t="n">
        <x:v>32589026.701867957</x:v>
      </x:c>
      <x:c r="L127" s="32" t="n">
        <x:v>32589026.701867957</x:v>
      </x:c>
      <x:c r="M127" s="32" t="n">
        <x:v>32589026.70186796</x:v>
      </x:c>
      <x:c r="N127" s="32" t="n">
        <x:v>23407105.4909815</x:v>
      </x:c>
      <x:c r="O127" s="32" t="n">
        <x:v>29149313.176975008</x:v>
      </x:c>
      <x:c r="P127" s="34" t="n">
        <x:v>0.0004904870499164818</x:v>
      </x:c>
      <x:c r="Q127" s="35" t="n">
        <x:v>126</x:v>
      </x:c>
      <x:c r="R127" s="34" t="n">
        <x:v>0.9807477385929775</x:v>
      </x:c>
    </x:row>
    <x:row r="128" ht="18" customHeight="1">
      <x:c r="A128" s="25" t="str">
        <x:v>EEZ_528</x:v>
      </x:c>
      <x:c r="B128" s="25" t="str">
        <x:v>Netherlands</x:v>
      </x:c>
      <x:c r="C128" s="25" t="str">
        <x:v>EEZ</x:v>
      </x:c>
      <x:c r="D128" s="31" t="n">
        <x:v>2019</x:v>
      </x:c>
      <x:c r="E128" s="32" t="n">
        <x:v>101104.7566313979</x:v>
      </x:c>
      <x:c r="F128" s="32" t="n">
        <x:v>101104.7566313979</x:v>
      </x:c>
      <x:c r="G128" s="33" t="n">
        <x:v>0</x:v>
      </x:c>
      <x:c r="H128" s="34" t="n">
        <x:v>1</x:v>
      </x:c>
      <x:c r="I128" s="35" t="n">
        <x:v>182</x:v>
      </x:c>
      <x:c r="J128" s="35" t="n">
        <x:v>182</x:v>
      </x:c>
      <x:c r="K128" s="32" t="n">
        <x:v>32412118.312102888</x:v>
      </x:c>
      <x:c r="L128" s="32" t="n">
        <x:v>32412118.312102888</x:v>
      </x:c>
      <x:c r="M128" s="32" t="n">
        <x:v>32412118.312102884</x:v>
      </x:c>
      <x:c r="N128" s="32" t="n">
        <x:v>28372581.604711153</x:v>
      </x:c>
      <x:c r="O128" s="32" t="n">
        <x:v>29121670.551329825</x:v>
      </x:c>
      <x:c r="P128" s="34" t="n">
        <x:v>0.0004878244581491624</x:v>
      </x:c>
      <x:c r="Q128" s="35" t="n">
        <x:v>127</x:v>
      </x:c>
      <x:c r="R128" s="34" t="n">
        <x:v>0.9812355630511266</x:v>
      </x:c>
    </x:row>
    <x:row r="129" ht="18" customHeight="1">
      <x:c r="A129" s="25" t="str">
        <x:v>EEZ_933</x:v>
      </x:c>
      <x:c r="B129" s="25" t="str">
        <x:v>Egypt (Mediterranean)</x:v>
      </x:c>
      <x:c r="C129" s="25" t="str">
        <x:v>EEZ</x:v>
      </x:c>
      <x:c r="D129" s="31" t="n">
        <x:v>2019</x:v>
      </x:c>
      <x:c r="E129" s="32" t="n">
        <x:v>55812.690645263196</x:v>
      </x:c>
      <x:c r="F129" s="32" t="n">
        <x:v>55812.690645263196</x:v>
      </x:c>
      <x:c r="G129" s="33" t="n">
        <x:v>0</x:v>
      </x:c>
      <x:c r="H129" s="34" t="n">
        <x:v>1</x:v>
      </x:c>
      <x:c r="I129" s="35" t="n">
        <x:v>88</x:v>
      </x:c>
      <x:c r="J129" s="35" t="n">
        <x:v>88</x:v>
      </x:c>
      <x:c r="K129" s="32" t="n">
        <x:v>31057514.964360286</x:v>
      </x:c>
      <x:c r="L129" s="32" t="n">
        <x:v>31057514.96436029</x:v>
      </x:c>
      <x:c r="M129" s="32" t="n">
        <x:v>31057514.96436028</x:v>
      </x:c>
      <x:c r="N129" s="32" t="n">
        <x:v>20349748.172774687</x:v>
      </x:c>
      <x:c r="O129" s="32" t="n">
        <x:v>28131616.40013305</x:v>
      </x:c>
      <x:c r="P129" s="34" t="n">
        <x:v>0.0004674367550759935</x:v>
      </x:c>
      <x:c r="Q129" s="35" t="n">
        <x:v>128</x:v>
      </x:c>
      <x:c r="R129" s="34" t="n">
        <x:v>0.9817029998062026</x:v>
      </x:c>
    </x:row>
    <x:row r="130" ht="18" customHeight="1">
      <x:c r="A130" s="25" t="str">
        <x:v>EEZ_647</x:v>
      </x:c>
      <x:c r="B130" s="25" t="str">
        <x:v>Russia (Black Sea)</x:v>
      </x:c>
      <x:c r="C130" s="25" t="str">
        <x:v>EEZ</x:v>
      </x:c>
      <x:c r="D130" s="31" t="n">
        <x:v>2019</x:v>
      </x:c>
      <x:c r="E130" s="32" t="n">
        <x:v>151771.4553513236</x:v>
      </x:c>
      <x:c r="F130" s="32" t="n">
        <x:v>151771.4553513236</x:v>
      </x:c>
      <x:c r="G130" s="33" t="n">
        <x:v>0</x:v>
      </x:c>
      <x:c r="H130" s="34" t="n">
        <x:v>1</x:v>
      </x:c>
      <x:c r="I130" s="35" t="n">
        <x:v>40</x:v>
      </x:c>
      <x:c r="J130" s="35" t="n">
        <x:v>40</x:v>
      </x:c>
      <x:c r="K130" s="32" t="n">
        <x:v>30470880.239130165</x:v>
      </x:c>
      <x:c r="L130" s="32" t="n">
        <x:v>30470880.239130165</x:v>
      </x:c>
      <x:c r="M130" s="32" t="n">
        <x:v>30470880.23913017</x:v>
      </x:c>
      <x:c r="N130" s="32" t="n">
        <x:v>26641731.874007963</x:v>
      </x:c>
      <x:c r="O130" s="32" t="n">
        <x:v>26908430.4472515</x:v>
      </x:c>
      <x:c r="P130" s="34" t="n">
        <x:v>0.00045860750287435607</x:v>
      </x:c>
      <x:c r="Q130" s="35" t="n">
        <x:v>129</x:v>
      </x:c>
      <x:c r="R130" s="34" t="n">
        <x:v>0.982161607309077</x:v>
      </x:c>
    </x:row>
    <x:row r="131" ht="18" customHeight="1">
      <x:c r="A131" s="25" t="str">
        <x:v>EEZ_393</x:v>
      </x:c>
      <x:c r="B131" s="25" t="str">
        <x:v>Japan (Daito Islands)</x:v>
      </x:c>
      <x:c r="C131" s="25" t="str">
        <x:v>EEZ</x:v>
      </x:c>
      <x:c r="D131" s="31" t="n">
        <x:v>2019</x:v>
      </x:c>
      <x:c r="E131" s="32" t="n">
        <x:v>17808.098251388197</x:v>
      </x:c>
      <x:c r="F131" s="32" t="n">
        <x:v>17808.098251388197</x:v>
      </x:c>
      <x:c r="G131" s="33" t="n">
        <x:v>0</x:v>
      </x:c>
      <x:c r="H131" s="34" t="n">
        <x:v>1</x:v>
      </x:c>
      <x:c r="I131" s="35" t="n">
        <x:v>29</x:v>
      </x:c>
      <x:c r="J131" s="35" t="n">
        <x:v>29</x:v>
      </x:c>
      <x:c r="K131" s="32" t="n">
        <x:v>29495755.19813662</x:v>
      </x:c>
      <x:c r="L131" s="32" t="n">
        <x:v>29495755.198136616</x:v>
      </x:c>
      <x:c r="M131" s="32" t="n">
        <x:v>29495755.198136616</x:v>
      </x:c>
      <x:c r="N131" s="32" t="n">
        <x:v>28111203.838282995</x:v>
      </x:c>
      <x:c r="O131" s="32" t="n">
        <x:v>29214345.597610462</x:v>
      </x:c>
      <x:c r="P131" s="34" t="n">
        <x:v>0.00044393120679984955</x:v>
      </x:c>
      <x:c r="Q131" s="35" t="n">
        <x:v>130</x:v>
      </x:c>
      <x:c r="R131" s="34" t="n">
        <x:v>0.9826055385158768</x:v>
      </x:c>
    </x:row>
    <x:row r="132" ht="18" customHeight="1">
      <x:c r="A132" s="25" t="str">
        <x:v>EEZ_952</x:v>
      </x:c>
      <x:c r="B132" s="25" t="str">
        <x:v>Panama (Pacific)</x:v>
      </x:c>
      <x:c r="C132" s="25" t="str">
        <x:v>EEZ</x:v>
      </x:c>
      <x:c r="D132" s="31" t="n">
        <x:v>2019</x:v>
      </x:c>
      <x:c r="E132" s="32" t="n">
        <x:v>303382.62349392334</x:v>
      </x:c>
      <x:c r="F132" s="32" t="n">
        <x:v>303382.62349392334</x:v>
      </x:c>
      <x:c r="G132" s="33" t="n">
        <x:v>0</x:v>
      </x:c>
      <x:c r="H132" s="34" t="n">
        <x:v>1</x:v>
      </x:c>
      <x:c r="I132" s="35" t="n">
        <x:v>67</x:v>
      </x:c>
      <x:c r="J132" s="35" t="n">
        <x:v>67</x:v>
      </x:c>
      <x:c r="K132" s="32" t="n">
        <x:v>28957741.549752913</x:v>
      </x:c>
      <x:c r="L132" s="32" t="n">
        <x:v>28957741.54975291</x:v>
      </x:c>
      <x:c r="M132" s="32" t="n">
        <x:v>28957741.549752906</x:v>
      </x:c>
      <x:c r="N132" s="32" t="n">
        <x:v>27245483.3785698</x:v>
      </x:c>
      <x:c r="O132" s="32" t="n">
        <x:v>27717386.731267262</x:v>
      </x:c>
      <x:c r="P132" s="34" t="n">
        <x:v>0.0004358337349230536</x:v>
      </x:c>
      <x:c r="Q132" s="35" t="n">
        <x:v>131</x:v>
      </x:c>
      <x:c r="R132" s="34" t="n">
        <x:v>0.9830413722507998</x:v>
      </x:c>
    </x:row>
    <x:row r="133" ht="18" customHeight="1">
      <x:c r="A133" s="25" t="str">
        <x:v>EEZ_903</x:v>
      </x:c>
      <x:c r="B133" s="25" t="str">
        <x:v>Balearic Islands (Spain)</x:v>
      </x:c>
      <x:c r="C133" s="25" t="str">
        <x:v>EEZ</x:v>
      </x:c>
      <x:c r="D133" s="31" t="n">
        <x:v>2019</x:v>
      </x:c>
      <x:c r="E133" s="32" t="n">
        <x:v>15335.9862376629</x:v>
      </x:c>
      <x:c r="F133" s="32" t="n">
        <x:v>15335.9862376629</x:v>
      </x:c>
      <x:c r="G133" s="33" t="n">
        <x:v>0</x:v>
      </x:c>
      <x:c r="H133" s="34" t="n">
        <x:v>1</x:v>
      </x:c>
      <x:c r="I133" s="35" t="n">
        <x:v>187</x:v>
      </x:c>
      <x:c r="J133" s="35" t="n">
        <x:v>187</x:v>
      </x:c>
      <x:c r="K133" s="32" t="n">
        <x:v>28287148.88364155</x:v>
      </x:c>
      <x:c r="L133" s="32" t="n">
        <x:v>28287148.88364155</x:v>
      </x:c>
      <x:c r="M133" s="32" t="n">
        <x:v>28287148.883641552</x:v>
      </x:c>
      <x:c r="N133" s="32" t="n">
        <x:v>26410037.30568266</x:v>
      </x:c>
      <x:c r="O133" s="32" t="n">
        <x:v>27236813.42580577</x:v>
      </x:c>
      <x:c r="P133" s="34" t="n">
        <x:v>0.0004257408585231046</x:v>
      </x:c>
      <x:c r="Q133" s="35" t="n">
        <x:v>132</x:v>
      </x:c>
      <x:c r="R133" s="34" t="n">
        <x:v>0.983467113109323</x:v>
      </x:c>
    </x:row>
    <x:row r="134" ht="18" customHeight="1">
      <x:c r="A134" s="25" t="str">
        <x:v>EEZ_950</x:v>
      </x:c>
      <x:c r="B134" s="25" t="str">
        <x:v>Nicaragua (Pacific)</x:v>
      </x:c>
      <x:c r="C134" s="25" t="str">
        <x:v>EEZ</x:v>
      </x:c>
      <x:c r="D134" s="31" t="n">
        <x:v>2019</x:v>
      </x:c>
      <x:c r="E134" s="32" t="n">
        <x:v>24556.3459940686</x:v>
      </x:c>
      <x:c r="F134" s="32" t="n">
        <x:v>24556.3459940686</x:v>
      </x:c>
      <x:c r="G134" s="33" t="n">
        <x:v>0</x:v>
      </x:c>
      <x:c r="H134" s="34" t="n">
        <x:v>1</x:v>
      </x:c>
      <x:c r="I134" s="35" t="n">
        <x:v>46</x:v>
      </x:c>
      <x:c r="J134" s="35" t="n">
        <x:v>46</x:v>
      </x:c>
      <x:c r="K134" s="32" t="n">
        <x:v>28085727.266922668</x:v>
      </x:c>
      <x:c r="L134" s="32" t="n">
        <x:v>28085727.26692266</x:v>
      </x:c>
      <x:c r="M134" s="32" t="n">
        <x:v>28085727.266922656</x:v>
      </x:c>
      <x:c r="N134" s="32" t="n">
        <x:v>26566117.21852223</x:v>
      </x:c>
      <x:c r="O134" s="32" t="n">
        <x:v>27677506.00575713</x:v>
      </x:c>
      <x:c r="P134" s="34" t="n">
        <x:v>0.0004227093259929174</x:v>
      </x:c>
      <x:c r="Q134" s="35" t="n">
        <x:v>133</x:v>
      </x:c>
      <x:c r="R134" s="34" t="n">
        <x:v>0.9838898224353159</x:v>
      </x:c>
    </x:row>
    <x:row r="135" ht="18" customHeight="1">
      <x:c r="A135" s="25" t="str">
        <x:v>EEZ_622</x:v>
      </x:c>
      <x:c r="B135" s="25" t="str">
        <x:v>Azores Isl. (Portugal)</x:v>
      </x:c>
      <x:c r="C135" s="25" t="str">
        <x:v>EEZ</x:v>
      </x:c>
      <x:c r="D135" s="31" t="n">
        <x:v>2019</x:v>
      </x:c>
      <x:c r="E135" s="32" t="n">
        <x:v>21195.0352962868</x:v>
      </x:c>
      <x:c r="F135" s="32" t="n">
        <x:v>21195.0352962868</x:v>
      </x:c>
      <x:c r="G135" s="33" t="n">
        <x:v>0</x:v>
      </x:c>
      <x:c r="H135" s="34" t="n">
        <x:v>1</x:v>
      </x:c>
      <x:c r="I135" s="35" t="n">
        <x:v>132</x:v>
      </x:c>
      <x:c r="J135" s="35" t="n">
        <x:v>132</x:v>
      </x:c>
      <x:c r="K135" s="32" t="n">
        <x:v>27576431.66877207</x:v>
      </x:c>
      <x:c r="L135" s="32" t="n">
        <x:v>27576431.66877207</x:v>
      </x:c>
      <x:c r="M135" s="32" t="n">
        <x:v>27576431.66877207</x:v>
      </x:c>
      <x:c r="N135" s="32" t="n">
        <x:v>24900064.89058782</x:v>
      </x:c>
      <x:c r="O135" s="32" t="n">
        <x:v>26059454.854341455</x:v>
      </x:c>
      <x:c r="P135" s="34" t="n">
        <x:v>0.000415044080333463</x:v>
      </x:c>
      <x:c r="Q135" s="35" t="n">
        <x:v>134</x:v>
      </x:c>
      <x:c r="R135" s="34" t="n">
        <x:v>0.9843048665156493</x:v>
      </x:c>
    </x:row>
    <x:row r="136" ht="18" customHeight="1">
      <x:c r="A136" s="25" t="str">
        <x:v>EEZ_328</x:v>
      </x:c>
      <x:c r="B136" s="25" t="str">
        <x:v>Guyana</x:v>
      </x:c>
      <x:c r="C136" s="25" t="str">
        <x:v>EEZ</x:v>
      </x:c>
      <x:c r="D136" s="31" t="n">
        <x:v>2019</x:v>
      </x:c>
      <x:c r="E136" s="32" t="n">
        <x:v>57488.00087232851</x:v>
      </x:c>
      <x:c r="F136" s="32" t="n">
        <x:v>57488.00087232851</x:v>
      </x:c>
      <x:c r="G136" s="33" t="n">
        <x:v>0</x:v>
      </x:c>
      <x:c r="H136" s="34" t="n">
        <x:v>1</x:v>
      </x:c>
      <x:c r="I136" s="35" t="n">
        <x:v>73</x:v>
      </x:c>
      <x:c r="J136" s="35" t="n">
        <x:v>73</x:v>
      </x:c>
      <x:c r="K136" s="32" t="n">
        <x:v>27398478.76825124</x:v>
      </x:c>
      <x:c r="L136" s="32" t="n">
        <x:v>27398478.76825124</x:v>
      </x:c>
      <x:c r="M136" s="32" t="n">
        <x:v>27398478.768251244</x:v>
      </x:c>
      <x:c r="N136" s="32" t="n">
        <x:v>19988048.525769576</x:v>
      </x:c>
      <x:c r="O136" s="32" t="n">
        <x:v>20927821.099836014</x:v>
      </x:c>
      <x:c r="P136" s="34" t="n">
        <x:v>0.00041236576796779975</x:v>
      </x:c>
      <x:c r="Q136" s="35" t="n">
        <x:v>135</x:v>
      </x:c>
      <x:c r="R136" s="34" t="n">
        <x:v>0.9847172322836171</x:v>
      </x:c>
    </x:row>
    <x:row r="137" ht="18" customHeight="1">
      <x:c r="A137" s="25" t="str">
        <x:v>EEZ_901</x:v>
      </x:c>
      <x:c r="B137" s="25" t="str">
        <x:v>Sicily (Italy)</x:v>
      </x:c>
      <x:c r="C137" s="25" t="str">
        <x:v>EEZ</x:v>
      </x:c>
      <x:c r="D137" s="31" t="n">
        <x:v>2019</x:v>
      </x:c>
      <x:c r="E137" s="32" t="n">
        <x:v>39568.555548646895</x:v>
      </x:c>
      <x:c r="F137" s="32" t="n">
        <x:v>39568.555548646895</x:v>
      </x:c>
      <x:c r="G137" s="33" t="n">
        <x:v>0</x:v>
      </x:c>
      <x:c r="H137" s="34" t="n">
        <x:v>1</x:v>
      </x:c>
      <x:c r="I137" s="35" t="n">
        <x:v>152</x:v>
      </x:c>
      <x:c r="J137" s="35" t="n">
        <x:v>152</x:v>
      </x:c>
      <x:c r="K137" s="32" t="n">
        <x:v>27016327.359729037</x:v>
      </x:c>
      <x:c r="L137" s="32" t="n">
        <x:v>27016327.359729037</x:v>
      </x:c>
      <x:c r="M137" s="32" t="n">
        <x:v>27016327.359729033</x:v>
      </x:c>
      <x:c r="N137" s="32" t="n">
        <x:v>21399990.68593382</x:v>
      </x:c>
      <x:c r="O137" s="32" t="n">
        <x:v>22897615.638034843</x:v>
      </x:c>
      <x:c r="P137" s="34" t="n">
        <x:v>0.00040661412896666506</x:v>
      </x:c>
      <x:c r="Q137" s="35" t="n">
        <x:v>136</x:v>
      </x:c>
      <x:c r="R137" s="34" t="n">
        <x:v>0.9851238464125838</x:v>
      </x:c>
    </x:row>
    <x:row r="138" ht="18" customHeight="1">
      <x:c r="A138" s="25" t="str">
        <x:v>EEZ_648</x:v>
      </x:c>
      <x:c r="B138" s="25" t="str">
        <x:v>Russia (Baltic Sea)</x:v>
      </x:c>
      <x:c r="C138" s="25" t="str">
        <x:v>EEZ</x:v>
      </x:c>
      <x:c r="D138" s="31" t="n">
        <x:v>2019</x:v>
      </x:c>
      <x:c r="E138" s="32" t="n">
        <x:v>111294.2692790642</x:v>
      </x:c>
      <x:c r="F138" s="32" t="n">
        <x:v>111294.2692790642</x:v>
      </x:c>
      <x:c r="G138" s="33" t="n">
        <x:v>0</x:v>
      </x:c>
      <x:c r="H138" s="34" t="n">
        <x:v>1</x:v>
      </x:c>
      <x:c r="I138" s="35" t="n">
        <x:v>47</x:v>
      </x:c>
      <x:c r="J138" s="35" t="n">
        <x:v>47</x:v>
      </x:c>
      <x:c r="K138" s="32" t="n">
        <x:v>25778605.82277208</x:v>
      </x:c>
      <x:c r="L138" s="32" t="n">
        <x:v>25778605.822772074</x:v>
      </x:c>
      <x:c r="M138" s="32" t="n">
        <x:v>25778605.82277207</x:v>
      </x:c>
      <x:c r="N138" s="32" t="n">
        <x:v>23733257.182470594</x:v>
      </x:c>
      <x:c r="O138" s="32" t="n">
        <x:v>25211716.740608588</x:v>
      </x:c>
      <x:c r="P138" s="34" t="n">
        <x:v>0.0003879855767600011</x:v>
      </x:c>
      <x:c r="Q138" s="35" t="n">
        <x:v>137</x:v>
      </x:c>
      <x:c r="R138" s="34" t="n">
        <x:v>0.9855118319893438</x:v>
      </x:c>
    </x:row>
    <x:row r="139" ht="18" customHeight="1">
      <x:c r="A139" s="25" t="str">
        <x:v>EEZ_916</x:v>
      </x:c>
      <x:c r="B139" s="25" t="str">
        <x:v>Yemen (Red Sea)</x:v>
      </x:c>
      <x:c r="C139" s="25" t="str">
        <x:v>EEZ</x:v>
      </x:c>
      <x:c r="D139" s="31" t="n">
        <x:v>2019</x:v>
      </x:c>
      <x:c r="E139" s="32" t="n">
        <x:v>27521.2468767345</x:v>
      </x:c>
      <x:c r="F139" s="32" t="n">
        <x:v>27521.2468767345</x:v>
      </x:c>
      <x:c r="G139" s="33" t="n">
        <x:v>0</x:v>
      </x:c>
      <x:c r="H139" s="34" t="n">
        <x:v>1</x:v>
      </x:c>
      <x:c r="I139" s="35" t="n">
        <x:v>41</x:v>
      </x:c>
      <x:c r="J139" s="35" t="n">
        <x:v>41</x:v>
      </x:c>
      <x:c r="K139" s="32" t="n">
        <x:v>24990523.481711373</x:v>
      </x:c>
      <x:c r="L139" s="32" t="n">
        <x:v>24990523.48171137</x:v>
      </x:c>
      <x:c r="M139" s="32" t="n">
        <x:v>24990523.48171137</x:v>
      </x:c>
      <x:c r="N139" s="32" t="n">
        <x:v>21806466.79740134</x:v>
      </x:c>
      <x:c r="O139" s="32" t="n">
        <x:v>22964829.02371655</x:v>
      </x:c>
      <x:c r="P139" s="34" t="n">
        <x:v>0.00037612440072383604</x:v>
      </x:c>
      <x:c r="Q139" s="35" t="n">
        <x:v>138</x:v>
      </x:c>
      <x:c r="R139" s="34" t="n">
        <x:v>0.9858879563900677</x:v>
      </x:c>
    </x:row>
    <x:row r="140" ht="18" customHeight="1">
      <x:c r="A140" s="25" t="str">
        <x:v>EEZ_804</x:v>
      </x:c>
      <x:c r="B140" s="25" t="str">
        <x:v>Ukraine</x:v>
      </x:c>
      <x:c r="C140" s="25" t="str">
        <x:v>EEZ</x:v>
      </x:c>
      <x:c r="D140" s="31" t="n">
        <x:v>2019</x:v>
      </x:c>
      <x:c r="E140" s="32" t="n">
        <x:v>65903.72402365689</x:v>
      </x:c>
      <x:c r="F140" s="32" t="n">
        <x:v>65903.72402365689</x:v>
      </x:c>
      <x:c r="G140" s="33" t="n">
        <x:v>0</x:v>
      </x:c>
      <x:c r="H140" s="34" t="n">
        <x:v>1</x:v>
      </x:c>
      <x:c r="I140" s="35" t="n">
        <x:v>28</x:v>
      </x:c>
      <x:c r="J140" s="35" t="n">
        <x:v>28</x:v>
      </x:c>
      <x:c r="K140" s="32" t="n">
        <x:v>24463611.249558166</x:v>
      </x:c>
      <x:c r="L140" s="32" t="n">
        <x:v>24463611.249558166</x:v>
      </x:c>
      <x:c r="M140" s="32" t="n">
        <x:v>24463611.249558173</x:v>
      </x:c>
      <x:c r="N140" s="32" t="n">
        <x:v>20051518.324218698</x:v>
      </x:c>
      <x:c r="O140" s="32" t="n">
        <x:v>23665034.901305072</x:v>
      </x:c>
      <x:c r="P140" s="34" t="n">
        <x:v>0.0003681940127230517</x:v>
      </x:c>
      <x:c r="Q140" s="35" t="n">
        <x:v>139</x:v>
      </x:c>
      <x:c r="R140" s="34" t="n">
        <x:v>0.9862561504027907</x:v>
      </x:c>
    </x:row>
    <x:row r="141" ht="18" customHeight="1">
      <x:c r="A141" s="25" t="str">
        <x:v>EEZ_936</x:v>
      </x:c>
      <x:c r="B141" s="25" t="str">
        <x:v>Guatemala (Pacific)</x:v>
      </x:c>
      <x:c r="C141" s="25" t="str">
        <x:v>EEZ</x:v>
      </x:c>
      <x:c r="D141" s="31" t="n">
        <x:v>2019</x:v>
      </x:c>
      <x:c r="E141" s="32" t="n">
        <x:v>32146.82570390479</x:v>
      </x:c>
      <x:c r="F141" s="32" t="n">
        <x:v>32146.82570390479</x:v>
      </x:c>
      <x:c r="G141" s="33" t="n">
        <x:v>0</x:v>
      </x:c>
      <x:c r="H141" s="34" t="n">
        <x:v>1</x:v>
      </x:c>
      <x:c r="I141" s="35" t="n">
        <x:v>77</x:v>
      </x:c>
      <x:c r="J141" s="35" t="n">
        <x:v>77</x:v>
      </x:c>
      <x:c r="K141" s="32" t="n">
        <x:v>23984917.380311072</x:v>
      </x:c>
      <x:c r="L141" s="32" t="n">
        <x:v>23984917.380311072</x:v>
      </x:c>
      <x:c r="M141" s="32" t="n">
        <x:v>23984917.38031107</x:v>
      </x:c>
      <x:c r="N141" s="32" t="n">
        <x:v>18708329.468436148</x:v>
      </x:c>
      <x:c r="O141" s="32" t="n">
        <x:v>21685992.365911804</x:v>
      </x:c>
      <x:c r="P141" s="34" t="n">
        <x:v>0.0003609893439279982</x:v>
      </x:c>
      <x:c r="Q141" s="35" t="n">
        <x:v>140</x:v>
      </x:c>
      <x:c r="R141" s="34" t="n">
        <x:v>0.9866171397467187</x:v>
      </x:c>
    </x:row>
    <x:row r="142" ht="18" customHeight="1">
      <x:c r="A142" s="25" t="str">
        <x:v>EEZ_332</x:v>
      </x:c>
      <x:c r="B142" s="25" t="str">
        <x:v>Haiti</x:v>
      </x:c>
      <x:c r="C142" s="25" t="str">
        <x:v>EEZ</x:v>
      </x:c>
      <x:c r="D142" s="31" t="n">
        <x:v>2019</x:v>
      </x:c>
      <x:c r="E142" s="32" t="n">
        <x:v>25123.6699543932</x:v>
      </x:c>
      <x:c r="F142" s="32" t="n">
        <x:v>25123.6699543932</x:v>
      </x:c>
      <x:c r="G142" s="33" t="n">
        <x:v>0</x:v>
      </x:c>
      <x:c r="H142" s="34" t="n">
        <x:v>1</x:v>
      </x:c>
      <x:c r="I142" s="35" t="n">
        <x:v>57</x:v>
      </x:c>
      <x:c r="J142" s="35" t="n">
        <x:v>57</x:v>
      </x:c>
      <x:c r="K142" s="32" t="n">
        <x:v>23832130.00848978</x:v>
      </x:c>
      <x:c r="L142" s="32" t="n">
        <x:v>23832130.008489776</x:v>
      </x:c>
      <x:c r="M142" s="32" t="n">
        <x:v>23832130.00848978</x:v>
      </x:c>
      <x:c r="N142" s="32" t="n">
        <x:v>16932952.80603383</x:v>
      </x:c>
      <x:c r="O142" s="32" t="n">
        <x:v>19193633.199441336</x:v>
      </x:c>
      <x:c r="P142" s="34" t="n">
        <x:v>0.0003586897899107921</x:v>
      </x:c>
      <x:c r="Q142" s="35" t="n">
        <x:v>141</x:v>
      </x:c>
      <x:c r="R142" s="34" t="n">
        <x:v>0.9869758295366294</x:v>
      </x:c>
    </x:row>
    <x:row r="143" ht="18" customHeight="1">
      <x:c r="A143" s="25" t="str">
        <x:v>EEZ_772</x:v>
      </x:c>
      <x:c r="B143" s="25" t="str">
        <x:v>Tokelau (New Zealand)</x:v>
      </x:c>
      <x:c r="C143" s="25" t="str">
        <x:v>EEZ</x:v>
      </x:c>
      <x:c r="D143" s="31" t="n">
        <x:v>2019</x:v>
      </x:c>
      <x:c r="E143" s="32" t="n">
        <x:v>9835.363687701802</x:v>
      </x:c>
      <x:c r="F143" s="32" t="n">
        <x:v>9835.363687701802</x:v>
      </x:c>
      <x:c r="G143" s="33" t="n">
        <x:v>0</x:v>
      </x:c>
      <x:c r="H143" s="34" t="n">
        <x:v>1</x:v>
      </x:c>
      <x:c r="I143" s="35" t="n">
        <x:v>29</x:v>
      </x:c>
      <x:c r="J143" s="35" t="n">
        <x:v>29</x:v>
      </x:c>
      <x:c r="K143" s="32" t="n">
        <x:v>23763562.20958886</x:v>
      </x:c>
      <x:c r="L143" s="32" t="n">
        <x:v>23763562.209588863</x:v>
      </x:c>
      <x:c r="M143" s="32" t="n">
        <x:v>23763562.209588863</x:v>
      </x:c>
      <x:c r="N143" s="32" t="n">
        <x:v>23465804.42043172</x:v>
      </x:c>
      <x:c r="O143" s="32" t="n">
        <x:v>23559458.571684595</x:v>
      </x:c>
      <x:c r="P143" s="34" t="n">
        <x:v>0.0003576577978322974</x:v>
      </x:c>
      <x:c r="Q143" s="35" t="n">
        <x:v>142</x:v>
      </x:c>
      <x:c r="R143" s="34" t="n">
        <x:v>0.9873334873344618</x:v>
      </x:c>
    </x:row>
    <x:row r="144" ht="18" customHeight="1">
      <x:c r="A144" s="25" t="str">
        <x:v>EEZ_277</x:v>
      </x:c>
      <x:c r="B144" s="25" t="str">
        <x:v>Germany (North Sea)</x:v>
      </x:c>
      <x:c r="C144" s="25" t="str">
        <x:v>EEZ</x:v>
      </x:c>
      <x:c r="D144" s="31" t="n">
        <x:v>2019</x:v>
      </x:c>
      <x:c r="E144" s="32" t="n">
        <x:v>93934.39639776108</x:v>
      </x:c>
      <x:c r="F144" s="32" t="n">
        <x:v>93934.39639776108</x:v>
      </x:c>
      <x:c r="G144" s="33" t="n">
        <x:v>0</x:v>
      </x:c>
      <x:c r="H144" s="34" t="n">
        <x:v>1</x:v>
      </x:c>
      <x:c r="I144" s="35" t="n">
        <x:v>181</x:v>
      </x:c>
      <x:c r="J144" s="35" t="n">
        <x:v>181</x:v>
      </x:c>
      <x:c r="K144" s="32" t="n">
        <x:v>22262518.47000501</x:v>
      </x:c>
      <x:c r="L144" s="32" t="n">
        <x:v>22262518.470005006</x:v>
      </x:c>
      <x:c r="M144" s="32" t="n">
        <x:v>22262518.47000501</x:v>
      </x:c>
      <x:c r="N144" s="32" t="n">
        <x:v>19233207.47995193</x:v>
      </x:c>
      <x:c r="O144" s="32" t="n">
        <x:v>20008624.253656026</x:v>
      </x:c>
      <x:c r="P144" s="34" t="n">
        <x:v>0.00033506606711387475</x:v>
      </x:c>
      <x:c r="Q144" s="35" t="n">
        <x:v>143</x:v>
      </x:c>
      <x:c r="R144" s="34" t="n">
        <x:v>0.9876685534015757</x:v>
      </x:c>
    </x:row>
    <x:row r="145" ht="18" customHeight="1">
      <x:c r="A145" s="25" t="str">
        <x:v>EEZ_768</x:v>
      </x:c>
      <x:c r="B145" s="25" t="str">
        <x:v>Togo</x:v>
      </x:c>
      <x:c r="C145" s="25" t="str">
        <x:v>EEZ</x:v>
      </x:c>
      <x:c r="D145" s="31" t="n">
        <x:v>2019</x:v>
      </x:c>
      <x:c r="E145" s="32" t="n">
        <x:v>51334.51177780791</x:v>
      </x:c>
      <x:c r="F145" s="32" t="n">
        <x:v>51334.51177780791</x:v>
      </x:c>
      <x:c r="G145" s="33" t="n">
        <x:v>0</x:v>
      </x:c>
      <x:c r="H145" s="34" t="n">
        <x:v>1</x:v>
      </x:c>
      <x:c r="I145" s="35" t="n">
        <x:v>129</x:v>
      </x:c>
      <x:c r="J145" s="35" t="n">
        <x:v>129</x:v>
      </x:c>
      <x:c r="K145" s="32" t="n">
        <x:v>22085853.6318601</x:v>
      </x:c>
      <x:c r="L145" s="32" t="n">
        <x:v>22085853.631860103</x:v>
      </x:c>
      <x:c r="M145" s="32" t="n">
        <x:v>22085853.631860096</x:v>
      </x:c>
      <x:c r="N145" s="32" t="n">
        <x:v>19613595.78582249</x:v>
      </x:c>
      <x:c r="O145" s="32" t="n">
        <x:v>21138321.64229359</x:v>
      </x:c>
      <x:c r="P145" s="34" t="n">
        <x:v>0.0003324071409643343</x:v>
      </x:c>
      <x:c r="Q145" s="35" t="n">
        <x:v>144</x:v>
      </x:c>
      <x:c r="R145" s="34" t="n">
        <x:v>0.9880009605425399</x:v>
      </x:c>
    </x:row>
    <x:row r="146" ht="18" customHeight="1">
      <x:c r="A146" s="25" t="str">
        <x:v>EEZ_931</x:v>
      </x:c>
      <x:c r="B146" s="25" t="str">
        <x:v>Denmark (Baltic Sea)</x:v>
      </x:c>
      <x:c r="C146" s="25" t="str">
        <x:v>EEZ</x:v>
      </x:c>
      <x:c r="D146" s="31" t="n">
        <x:v>2019</x:v>
      </x:c>
      <x:c r="E146" s="32" t="n">
        <x:v>66565.8646210142</x:v>
      </x:c>
      <x:c r="F146" s="32" t="n">
        <x:v>66565.8646210142</x:v>
      </x:c>
      <x:c r="G146" s="33" t="n">
        <x:v>0</x:v>
      </x:c>
      <x:c r="H146" s="34" t="n">
        <x:v>1</x:v>
      </x:c>
      <x:c r="I146" s="35" t="n">
        <x:v>67</x:v>
      </x:c>
      <x:c r="J146" s="35" t="n">
        <x:v>67</x:v>
      </x:c>
      <x:c r="K146" s="32" t="n">
        <x:v>22017567.609833583</x:v>
      </x:c>
      <x:c r="L146" s="32" t="n">
        <x:v>22017567.609833583</x:v>
      </x:c>
      <x:c r="M146" s="32" t="n">
        <x:v>22017567.609833587</x:v>
      </x:c>
      <x:c r="N146" s="32" t="n">
        <x:v>20086651.322055914</x:v>
      </x:c>
      <x:c r="O146" s="32" t="n">
        <x:v>19845788.949558187</x:v>
      </x:c>
      <x:c r="P146" s="34" t="n">
        <x:v>0.000331379389819732</x:v>
      </x:c>
      <x:c r="Q146" s="35" t="n">
        <x:v>145</x:v>
      </x:c>
      <x:c r="R146" s="34" t="n">
        <x:v>0.9883323399323597</x:v>
      </x:c>
    </x:row>
    <x:row r="147" ht="18" customHeight="1">
      <x:c r="A147" s="25" t="str">
        <x:v>EEZ_585</x:v>
      </x:c>
      <x:c r="B147" s="25" t="str">
        <x:v>Palau</x:v>
      </x:c>
      <x:c r="C147" s="25" t="str">
        <x:v>EEZ</x:v>
      </x:c>
      <x:c r="D147" s="31" t="n">
        <x:v>2019</x:v>
      </x:c>
      <x:c r="E147" s="32" t="n">
        <x:v>10527.122073695098</x:v>
      </x:c>
      <x:c r="F147" s="32" t="n">
        <x:v>10527.122073695098</x:v>
      </x:c>
      <x:c r="G147" s="33" t="n">
        <x:v>0</x:v>
      </x:c>
      <x:c r="H147" s="34" t="n">
        <x:v>1</x:v>
      </x:c>
      <x:c r="I147" s="35" t="n">
        <x:v>56</x:v>
      </x:c>
      <x:c r="J147" s="35" t="n">
        <x:v>56</x:v>
      </x:c>
      <x:c r="K147" s="32" t="n">
        <x:v>21756489.01330104</x:v>
      </x:c>
      <x:c r="L147" s="32" t="n">
        <x:v>21756489.01330104</x:v>
      </x:c>
      <x:c r="M147" s="32" t="n">
        <x:v>21756489.01330104</x:v>
      </x:c>
      <x:c r="N147" s="32" t="n">
        <x:v>20459857.100980364</x:v>
      </x:c>
      <x:c r="O147" s="32" t="n">
        <x:v>20847627.440702245</x:v>
      </x:c>
      <x:c r="P147" s="34" t="n">
        <x:v>0.00032744997910792815</x:v>
      </x:c>
      <x:c r="Q147" s="35" t="n">
        <x:v>146</x:v>
      </x:c>
      <x:c r="R147" s="34" t="n">
        <x:v>0.9886597899114676</x:v>
      </x:c>
    </x:row>
    <x:row r="148" ht="18" customHeight="1">
      <x:c r="A148" s="25" t="str">
        <x:v>EEZ_404</x:v>
      </x:c>
      <x:c r="B148" s="25" t="str">
        <x:v>Kenya</x:v>
      </x:c>
      <x:c r="C148" s="25" t="str">
        <x:v>EEZ</x:v>
      </x:c>
      <x:c r="D148" s="31" t="n">
        <x:v>2019</x:v>
      </x:c>
      <x:c r="E148" s="32" t="n">
        <x:v>30334.335852588403</x:v>
      </x:c>
      <x:c r="F148" s="32" t="n">
        <x:v>30334.335852588403</x:v>
      </x:c>
      <x:c r="G148" s="33" t="n">
        <x:v>0</x:v>
      </x:c>
      <x:c r="H148" s="34" t="n">
        <x:v>1</x:v>
      </x:c>
      <x:c r="I148" s="35" t="n">
        <x:v>120</x:v>
      </x:c>
      <x:c r="J148" s="35" t="n">
        <x:v>120</x:v>
      </x:c>
      <x:c r="K148" s="32" t="n">
        <x:v>21699341.79872701</x:v>
      </x:c>
      <x:c r="L148" s="32" t="n">
        <x:v>21699341.798727013</x:v>
      </x:c>
      <x:c r="M148" s="32" t="n">
        <x:v>21699341.798727013</x:v>
      </x:c>
      <x:c r="N148" s="32" t="n">
        <x:v>12319282.267539116</x:v>
      </x:c>
      <x:c r="O148" s="32" t="n">
        <x:v>15970987.67798396</x:v>
      </x:c>
      <x:c r="P148" s="34" t="n">
        <x:v>0.0003265898746026974</x:v>
      </x:c>
      <x:c r="Q148" s="35" t="n">
        <x:v>147</x:v>
      </x:c>
      <x:c r="R148" s="34" t="n">
        <x:v>0.9889863797860703</x:v>
      </x:c>
    </x:row>
    <x:row r="149" ht="18" customHeight="1">
      <x:c r="A149" s="25" t="str">
        <x:v>EEZ_428</x:v>
      </x:c>
      <x:c r="B149" s="25" t="str">
        <x:v>Latvia</x:v>
      </x:c>
      <x:c r="C149" s="25" t="str">
        <x:v>EEZ</x:v>
      </x:c>
      <x:c r="D149" s="31" t="n">
        <x:v>2019</x:v>
      </x:c>
      <x:c r="E149" s="32" t="n">
        <x:v>100360.1351648573</x:v>
      </x:c>
      <x:c r="F149" s="32" t="n">
        <x:v>100360.1351648573</x:v>
      </x:c>
      <x:c r="G149" s="33" t="n">
        <x:v>0</x:v>
      </x:c>
      <x:c r="H149" s="34" t="n">
        <x:v>1</x:v>
      </x:c>
      <x:c r="I149" s="35" t="n">
        <x:v>45</x:v>
      </x:c>
      <x:c r="J149" s="35" t="n">
        <x:v>45</x:v>
      </x:c>
      <x:c r="K149" s="32" t="n">
        <x:v>21329723.262881607</x:v>
      </x:c>
      <x:c r="L149" s="32" t="n">
        <x:v>21329723.262881614</x:v>
      </x:c>
      <x:c r="M149" s="32" t="n">
        <x:v>21329723.26288161</x:v>
      </x:c>
      <x:c r="N149" s="32" t="n">
        <x:v>19085893.87546863</x:v>
      </x:c>
      <x:c r="O149" s="32" t="n">
        <x:v>20586662.395192724</x:v>
      </x:c>
      <x:c r="P149" s="34" t="n">
        <x:v>0.00032102686387212935</x:v>
      </x:c>
      <x:c r="Q149" s="35" t="n">
        <x:v>148</x:v>
      </x:c>
      <x:c r="R149" s="34" t="n">
        <x:v>0.9893074066499424</x:v>
      </x:c>
    </x:row>
    <x:row r="150" ht="18" customHeight="1">
      <x:c r="A150" s="25" t="str">
        <x:v>EEZ_191</x:v>
      </x:c>
      <x:c r="B150" s="25" t="str">
        <x:v>Croatia</x:v>
      </x:c>
      <x:c r="C150" s="25" t="str">
        <x:v>EEZ</x:v>
      </x:c>
      <x:c r="D150" s="31" t="n">
        <x:v>2019</x:v>
      </x:c>
      <x:c r="E150" s="32" t="n">
        <x:v>77072.9733877067</x:v>
      </x:c>
      <x:c r="F150" s="32" t="n">
        <x:v>77072.9733877067</x:v>
      </x:c>
      <x:c r="G150" s="33" t="n">
        <x:v>0</x:v>
      </x:c>
      <x:c r="H150" s="34" t="n">
        <x:v>1</x:v>
      </x:c>
      <x:c r="I150" s="35" t="n">
        <x:v>45</x:v>
      </x:c>
      <x:c r="J150" s="35" t="n">
        <x:v>45</x:v>
      </x:c>
      <x:c r="K150" s="32" t="n">
        <x:v>21110760.218235113</x:v>
      </x:c>
      <x:c r="L150" s="32" t="n">
        <x:v>21110760.218235113</x:v>
      </x:c>
      <x:c r="M150" s="32" t="n">
        <x:v>21110760.218235113</x:v>
      </x:c>
      <x:c r="N150" s="32" t="n">
        <x:v>19747737.5377062</x:v>
      </x:c>
      <x:c r="O150" s="32" t="n">
        <x:v>20518792.64284078</x:v>
      </x:c>
      <x:c r="P150" s="34" t="n">
        <x:v>0.0003177313209032676</x:v>
      </x:c>
      <x:c r="Q150" s="35" t="n">
        <x:v>149</x:v>
      </x:c>
      <x:c r="R150" s="34" t="n">
        <x:v>0.9896251379708457</x:v>
      </x:c>
    </x:row>
    <x:row r="151" ht="18" customHeight="1">
      <x:c r="A151" s="25" t="str">
        <x:v>EEZ_911</x:v>
      </x:c>
      <x:c r="B151" s="25" t="str">
        <x:v>Musandam (Oman)</x:v>
      </x:c>
      <x:c r="C151" s="25" t="str">
        <x:v>EEZ</x:v>
      </x:c>
      <x:c r="D151" s="31" t="n">
        <x:v>2019</x:v>
      </x:c>
      <x:c r="E151" s="32" t="n">
        <x:v>22403.744509357803</x:v>
      </x:c>
      <x:c r="F151" s="32" t="n">
        <x:v>22403.744509357803</x:v>
      </x:c>
      <x:c r="G151" s="33" t="n">
        <x:v>0</x:v>
      </x:c>
      <x:c r="H151" s="34" t="n">
        <x:v>1</x:v>
      </x:c>
      <x:c r="I151" s="35" t="n">
        <x:v>40</x:v>
      </x:c>
      <x:c r="J151" s="35" t="n">
        <x:v>40</x:v>
      </x:c>
      <x:c r="K151" s="32" t="n">
        <x:v>20905875.58165651</x:v>
      </x:c>
      <x:c r="L151" s="32" t="n">
        <x:v>20905875.581656512</x:v>
      </x:c>
      <x:c r="M151" s="32" t="n">
        <x:v>20905875.581656512</x:v>
      </x:c>
      <x:c r="N151" s="32" t="n">
        <x:v>14640018.664670475</x:v>
      </x:c>
      <x:c r="O151" s="32" t="n">
        <x:v>16683601.962322408</x:v>
      </x:c>
      <x:c r="P151" s="34" t="n">
        <x:v>0.0003146476675653515</x:v>
      </x:c>
      <x:c r="Q151" s="35" t="n">
        <x:v>150</x:v>
      </x:c>
      <x:c r="R151" s="34" t="n">
        <x:v>0.9899397856384111</x:v>
      </x:c>
    </x:row>
    <x:row r="152" ht="18" customHeight="1">
      <x:c r="A152" s="25" t="str">
        <x:v>EEZ_780</x:v>
      </x:c>
      <x:c r="B152" s="25" t="str">
        <x:v>Trinidad &amp; Tobago</x:v>
      </x:c>
      <x:c r="C152" s="25" t="str">
        <x:v>EEZ</x:v>
      </x:c>
      <x:c r="D152" s="31" t="n">
        <x:v>2019</x:v>
      </x:c>
      <x:c r="E152" s="32" t="n">
        <x:v>19523.2185592658</x:v>
      </x:c>
      <x:c r="F152" s="32" t="n">
        <x:v>19523.2185592658</x:v>
      </x:c>
      <x:c r="G152" s="33" t="n">
        <x:v>0</x:v>
      </x:c>
      <x:c r="H152" s="34" t="n">
        <x:v>1</x:v>
      </x:c>
      <x:c r="I152" s="35" t="n">
        <x:v>97</x:v>
      </x:c>
      <x:c r="J152" s="35" t="n">
        <x:v>97</x:v>
      </x:c>
      <x:c r="K152" s="32" t="n">
        <x:v>20381932.081780106</x:v>
      </x:c>
      <x:c r="L152" s="32" t="n">
        <x:v>20381932.08178011</x:v>
      </x:c>
      <x:c r="M152" s="32" t="n">
        <x:v>20381932.08178011</x:v>
      </x:c>
      <x:c r="N152" s="32" t="n">
        <x:v>16725448.86862569</x:v>
      </x:c>
      <x:c r="O152" s="32" t="n">
        <x:v>17371133.672092713</x:v>
      </x:c>
      <x:c r="P152" s="34" t="n">
        <x:v>0.0003067619610074885</x:v>
      </x:c>
      <x:c r="Q152" s="35" t="n">
        <x:v>151</x:v>
      </x:c>
      <x:c r="R152" s="34" t="n">
        <x:v>0.9902465475994185</x:v>
      </x:c>
    </x:row>
    <x:row r="153" ht="18" customHeight="1">
      <x:c r="A153" s="25" t="str">
        <x:v>EEZ_178</x:v>
      </x:c>
      <x:c r="B153" s="25" t="str">
        <x:v>Congo, R. of</x:v>
      </x:c>
      <x:c r="C153" s="25" t="str">
        <x:v>EEZ</x:v>
      </x:c>
      <x:c r="D153" s="31" t="n">
        <x:v>2019</x:v>
      </x:c>
      <x:c r="E153" s="32" t="n">
        <x:v>43444.3810041495</x:v>
      </x:c>
      <x:c r="F153" s="32" t="n">
        <x:v>43444.3810041495</x:v>
      </x:c>
      <x:c r="G153" s="33" t="n">
        <x:v>0</x:v>
      </x:c>
      <x:c r="H153" s="34" t="n">
        <x:v>1</x:v>
      </x:c>
      <x:c r="I153" s="35" t="n">
        <x:v>56</x:v>
      </x:c>
      <x:c r="J153" s="35" t="n">
        <x:v>56</x:v>
      </x:c>
      <x:c r="K153" s="32" t="n">
        <x:v>19991660.548274387</x:v>
      </x:c>
      <x:c r="L153" s="32" t="n">
        <x:v>19991660.548274383</x:v>
      </x:c>
      <x:c r="M153" s="32" t="n">
        <x:v>19991660.548274383</x:v>
      </x:c>
      <x:c r="N153" s="32" t="n">
        <x:v>14978805.28126635</x:v>
      </x:c>
      <x:c r="O153" s="32" t="n">
        <x:v>17945908.04055065</x:v>
      </x:c>
      <x:c r="P153" s="34" t="n">
        <x:v>0.0003008881085943193</x:v>
      </x:c>
      <x:c r="Q153" s="35" t="n">
        <x:v>152</x:v>
      </x:c>
      <x:c r="R153" s="34" t="n">
        <x:v>0.9905474357080128</x:v>
      </x:c>
    </x:row>
    <x:row r="154" ht="18" customHeight="1">
      <x:c r="A154" s="25" t="str">
        <x:v>EEZ_388</x:v>
      </x:c>
      <x:c r="B154" s="25" t="str">
        <x:v>Jamaica</x:v>
      </x:c>
      <x:c r="C154" s="25" t="str">
        <x:v>EEZ</x:v>
      </x:c>
      <x:c r="D154" s="31" t="n">
        <x:v>2019</x:v>
      </x:c>
      <x:c r="E154" s="32" t="n">
        <x:v>24803.119502512</x:v>
      </x:c>
      <x:c r="F154" s="32" t="n">
        <x:v>24803.119502512</x:v>
      </x:c>
      <x:c r="G154" s="33" t="n">
        <x:v>0</x:v>
      </x:c>
      <x:c r="H154" s="34" t="n">
        <x:v>1</x:v>
      </x:c>
      <x:c r="I154" s="35" t="n">
        <x:v>58</x:v>
      </x:c>
      <x:c r="J154" s="35" t="n">
        <x:v>58</x:v>
      </x:c>
      <x:c r="K154" s="32" t="n">
        <x:v>19358996.526972868</x:v>
      </x:c>
      <x:c r="L154" s="32" t="n">
        <x:v>19358996.52697287</x:v>
      </x:c>
      <x:c r="M154" s="32" t="n">
        <x:v>19358996.52697286</x:v>
      </x:c>
      <x:c r="N154" s="32" t="n">
        <x:v>11342146.771208175</x:v>
      </x:c>
      <x:c r="O154" s="32" t="n">
        <x:v>12851474.296845695</x:v>
      </x:c>
      <x:c r="P154" s="34" t="n">
        <x:v>0.00029136608413389895</x:v>
      </x:c>
      <x:c r="Q154" s="35" t="n">
        <x:v>153</x:v>
      </x:c>
      <x:c r="R154" s="34" t="n">
        <x:v>0.9908388017921468</x:v>
      </x:c>
    </x:row>
    <x:row r="155" ht="18" customHeight="1">
      <x:c r="A155" s="25" t="str">
        <x:v>EEZ_971</x:v>
      </x:c>
      <x:c r="B155" s="25" t="str">
        <x:v>Japan (Ogasawara Islands)</x:v>
      </x:c>
      <x:c r="C155" s="25" t="str">
        <x:v>EEZ</x:v>
      </x:c>
      <x:c r="D155" s="31" t="n">
        <x:v>2019</x:v>
      </x:c>
      <x:c r="E155" s="32" t="n">
        <x:v>18442.8655651381</x:v>
      </x:c>
      <x:c r="F155" s="32" t="n">
        <x:v>18442.8655651381</x:v>
      </x:c>
      <x:c r="G155" s="33" t="n">
        <x:v>0</x:v>
      </x:c>
      <x:c r="H155" s="34" t="n">
        <x:v>1</x:v>
      </x:c>
      <x:c r="I155" s="35" t="n">
        <x:v>29</x:v>
      </x:c>
      <x:c r="J155" s="35" t="n">
        <x:v>29</x:v>
      </x:c>
      <x:c r="K155" s="32" t="n">
        <x:v>19260173.04848056</x:v>
      </x:c>
      <x:c r="L155" s="32" t="n">
        <x:v>19260173.04848056</x:v>
      </x:c>
      <x:c r="M155" s="32" t="n">
        <x:v>19260173.048480563</x:v>
      </x:c>
      <x:c r="N155" s="32" t="n">
        <x:v>16880715.86263973</x:v>
      </x:c>
      <x:c r="O155" s="32" t="n">
        <x:v>18790740.353105024</x:v>
      </x:c>
      <x:c r="P155" s="34" t="n">
        <x:v>0.0002898787234688626</x:v>
      </x:c>
      <x:c r="Q155" s="35" t="n">
        <x:v>154</x:v>
      </x:c>
      <x:c r="R155" s="34" t="n">
        <x:v>0.9911286805156156</x:v>
      </x:c>
    </x:row>
    <x:row r="156" ht="18" customHeight="1">
      <x:c r="A156" s="25" t="str">
        <x:v>EEZ_882</x:v>
      </x:c>
      <x:c r="B156" s="25" t="str">
        <x:v>Samoa</x:v>
      </x:c>
      <x:c r="C156" s="25" t="str">
        <x:v>EEZ</x:v>
      </x:c>
      <x:c r="D156" s="31" t="n">
        <x:v>2019</x:v>
      </x:c>
      <x:c r="E156" s="32" t="n">
        <x:v>13979.020508821603</x:v>
      </x:c>
      <x:c r="F156" s="32" t="n">
        <x:v>13979.020508821603</x:v>
      </x:c>
      <x:c r="G156" s="33" t="n">
        <x:v>0</x:v>
      </x:c>
      <x:c r="H156" s="34" t="n">
        <x:v>1</x:v>
      </x:c>
      <x:c r="I156" s="35" t="n">
        <x:v>72</x:v>
      </x:c>
      <x:c r="J156" s="35" t="n">
        <x:v>72</x:v>
      </x:c>
      <x:c r="K156" s="32" t="n">
        <x:v>18932962.27433015</x:v>
      </x:c>
      <x:c r="L156" s="32" t="n">
        <x:v>18932962.274330154</x:v>
      </x:c>
      <x:c r="M156" s="32" t="n">
        <x:v>18932962.274330154</x:v>
      </x:c>
      <x:c r="N156" s="32" t="n">
        <x:v>16126140.922584653</x:v>
      </x:c>
      <x:c r="O156" s="32" t="n">
        <x:v>17497593.51827132</x:v>
      </x:c>
      <x:c r="P156" s="34" t="n">
        <x:v>0.0002849539784379003</x:v>
      </x:c>
      <x:c r="Q156" s="35" t="n">
        <x:v>155</x:v>
      </x:c>
      <x:c r="R156" s="34" t="n">
        <x:v>0.9914136344940535</x:v>
      </x:c>
    </x:row>
    <x:row r="157" ht="18" customHeight="1">
      <x:c r="A157" s="25" t="str">
        <x:v>EEZ_634</x:v>
      </x:c>
      <x:c r="B157" s="25" t="str">
        <x:v>Qatar</x:v>
      </x:c>
      <x:c r="C157" s="25" t="str">
        <x:v>EEZ</x:v>
      </x:c>
      <x:c r="D157" s="31" t="n">
        <x:v>2019</x:v>
      </x:c>
      <x:c r="E157" s="32" t="n">
        <x:v>18300.125898307102</x:v>
      </x:c>
      <x:c r="F157" s="32" t="n">
        <x:v>18300.125898307102</x:v>
      </x:c>
      <x:c r="G157" s="33" t="n">
        <x:v>0</x:v>
      </x:c>
      <x:c r="H157" s="34" t="n">
        <x:v>1</x:v>
      </x:c>
      <x:c r="I157" s="35" t="n">
        <x:v>47</x:v>
      </x:c>
      <x:c r="J157" s="35" t="n">
        <x:v>47</x:v>
      </x:c>
      <x:c r="K157" s="32" t="n">
        <x:v>17533760.271710783</x:v>
      </x:c>
      <x:c r="L157" s="32" t="n">
        <x:v>17533760.271710783</x:v>
      </x:c>
      <x:c r="M157" s="32" t="n">
        <x:v>17533760.27171078</x:v>
      </x:c>
      <x:c r="N157" s="32" t="n">
        <x:v>9745305.186637845</x:v>
      </x:c>
      <x:c r="O157" s="32" t="n">
        <x:v>14158026.384637725</x:v>
      </x:c>
      <x:c r="P157" s="34" t="n">
        <x:v>0.0002638950352304105</x:v>
      </x:c>
      <x:c r="Q157" s="35" t="n">
        <x:v>156</x:v>
      </x:c>
      <x:c r="R157" s="34" t="n">
        <x:v>0.991677529529284</x:v>
      </x:c>
    </x:row>
    <x:row r="158" ht="18" customHeight="1">
      <x:c r="A158" s="25" t="str">
        <x:v>EEZ_776</x:v>
      </x:c>
      <x:c r="B158" s="25" t="str">
        <x:v>Tonga</x:v>
      </x:c>
      <x:c r="C158" s="25" t="str">
        <x:v>EEZ</x:v>
      </x:c>
      <x:c r="D158" s="31" t="n">
        <x:v>2019</x:v>
      </x:c>
      <x:c r="E158" s="32" t="n">
        <x:v>14542.412200733399</x:v>
      </x:c>
      <x:c r="F158" s="32" t="n">
        <x:v>14542.412200733399</x:v>
      </x:c>
      <x:c r="G158" s="33" t="n">
        <x:v>0</x:v>
      </x:c>
      <x:c r="H158" s="34" t="n">
        <x:v>1</x:v>
      </x:c>
      <x:c r="I158" s="35" t="n">
        <x:v>86</x:v>
      </x:c>
      <x:c r="J158" s="35" t="n">
        <x:v>86</x:v>
      </x:c>
      <x:c r="K158" s="32" t="n">
        <x:v>17016818.719265178</x:v>
      </x:c>
      <x:c r="L158" s="32" t="n">
        <x:v>17016818.719265178</x:v>
      </x:c>
      <x:c r="M158" s="32" t="n">
        <x:v>17016818.719265178</x:v>
      </x:c>
      <x:c r="N158" s="32" t="n">
        <x:v>15387263.798386406</x:v>
      </x:c>
      <x:c r="O158" s="32" t="n">
        <x:v>15773312.444911908</x:v>
      </x:c>
      <x:c r="P158" s="34" t="n">
        <x:v>0.0002561147127507656</x:v>
      </x:c>
      <x:c r="Q158" s="35" t="n">
        <x:v>157</x:v>
      </x:c>
      <x:c r="R158" s="34" t="n">
        <x:v>0.9919336442420347</x:v>
      </x:c>
    </x:row>
    <x:row r="159" ht="18" customHeight="1">
      <x:c r="A159" s="25" t="str">
        <x:v>EEZ_480</x:v>
      </x:c>
      <x:c r="B159" s="25" t="str">
        <x:v>Mauritius</x:v>
      </x:c>
      <x:c r="C159" s="25" t="str">
        <x:v>EEZ</x:v>
      </x:c>
      <x:c r="D159" s="31" t="n">
        <x:v>2019</x:v>
      </x:c>
      <x:c r="E159" s="32" t="n">
        <x:v>15255.362035387398</x:v>
      </x:c>
      <x:c r="F159" s="32" t="n">
        <x:v>15255.362035387398</x:v>
      </x:c>
      <x:c r="G159" s="33" t="n">
        <x:v>0</x:v>
      </x:c>
      <x:c r="H159" s="34" t="n">
        <x:v>1</x:v>
      </x:c>
      <x:c r="I159" s="35" t="n">
        <x:v>70</x:v>
      </x:c>
      <x:c r="J159" s="35" t="n">
        <x:v>70</x:v>
      </x:c>
      <x:c r="K159" s="32" t="n">
        <x:v>16709126.407168973</x:v>
      </x:c>
      <x:c r="L159" s="32" t="n">
        <x:v>16709126.407168973</x:v>
      </x:c>
      <x:c r="M159" s="32" t="n">
        <x:v>16709126.407168973</x:v>
      </x:c>
      <x:c r="N159" s="32" t="n">
        <x:v>15342067.503346395</x:v>
      </x:c>
      <x:c r="O159" s="32" t="n">
        <x:v>15660733.47585427</x:v>
      </x:c>
      <x:c r="P159" s="34" t="n">
        <x:v>0.00025148373386874213</x:v>
      </x:c>
      <x:c r="Q159" s="35" t="n">
        <x:v>158</x:v>
      </x:c>
      <x:c r="R159" s="34" t="n">
        <x:v>0.9921851279759035</x:v>
      </x:c>
    </x:row>
    <x:row r="160" ht="18" customHeight="1">
      <x:c r="A160" s="25" t="str">
        <x:v>EEZ_470</x:v>
      </x:c>
      <x:c r="B160" s="25" t="str">
        <x:v>Malta</x:v>
      </x:c>
      <x:c r="C160" s="25" t="str">
        <x:v>EEZ</x:v>
      </x:c>
      <x:c r="D160" s="31" t="n">
        <x:v>2019</x:v>
      </x:c>
      <x:c r="E160" s="32" t="n">
        <x:v>7732.9980884831</x:v>
      </x:c>
      <x:c r="F160" s="32" t="n">
        <x:v>7732.9980884831</x:v>
      </x:c>
      <x:c r="G160" s="33" t="n">
        <x:v>0</x:v>
      </x:c>
      <x:c r="H160" s="34" t="n">
        <x:v>1</x:v>
      </x:c>
      <x:c r="I160" s="35" t="n">
        <x:v>213</x:v>
      </x:c>
      <x:c r="J160" s="35" t="n">
        <x:v>213</x:v>
      </x:c>
      <x:c r="K160" s="32" t="n">
        <x:v>16447013.960324993</x:v>
      </x:c>
      <x:c r="L160" s="32" t="n">
        <x:v>16447013.960324993</x:v>
      </x:c>
      <x:c r="M160" s="32" t="n">
        <x:v>16447013.960324995</x:v>
      </x:c>
      <x:c r="N160" s="32" t="n">
        <x:v>15037040.322183833</x:v>
      </x:c>
      <x:c r="O160" s="32" t="n">
        <x:v>15493537.20996647</x:v>
      </x:c>
      <x:c r="P160" s="34" t="n">
        <x:v>0.00024753876300554275</x:v>
      </x:c>
      <x:c r="Q160" s="35" t="n">
        <x:v>159</x:v>
      </x:c>
      <x:c r="R160" s="34" t="n">
        <x:v>0.9924326667389091</x:v>
      </x:c>
    </x:row>
    <x:row r="161" ht="18" customHeight="1">
      <x:c r="A161" s="25" t="str">
        <x:v>EEZ_927</x:v>
      </x:c>
      <x:c r="B161" s="25" t="str">
        <x:v>Colombia (Caribbean)</x:v>
      </x:c>
      <x:c r="C161" s="25" t="str">
        <x:v>EEZ</x:v>
      </x:c>
      <x:c r="D161" s="31" t="n">
        <x:v>2019</x:v>
      </x:c>
      <x:c r="E161" s="32" t="n">
        <x:v>20344.1120639465</x:v>
      </x:c>
      <x:c r="F161" s="32" t="n">
        <x:v>20344.1120639465</x:v>
      </x:c>
      <x:c r="G161" s="33" t="n">
        <x:v>0</x:v>
      </x:c>
      <x:c r="H161" s="34" t="n">
        <x:v>1</x:v>
      </x:c>
      <x:c r="I161" s="35" t="n">
        <x:v>89</x:v>
      </x:c>
      <x:c r="J161" s="35" t="n">
        <x:v>89</x:v>
      </x:c>
      <x:c r="K161" s="32" t="n">
        <x:v>16307477.884539278</x:v>
      </x:c>
      <x:c r="L161" s="32" t="n">
        <x:v>16307477.88453928</x:v>
      </x:c>
      <x:c r="M161" s="32" t="n">
        <x:v>16307477.88453928</x:v>
      </x:c>
      <x:c r="N161" s="32" t="n">
        <x:v>11365880.576522898</x:v>
      </x:c>
      <x:c r="O161" s="32" t="n">
        <x:v>12781366.802599043</x:v>
      </x:c>
      <x:c r="P161" s="34" t="n">
        <x:v>0.0002454386500198078</x:v>
      </x:c>
      <x:c r="Q161" s="35" t="n">
        <x:v>160</x:v>
      </x:c>
      <x:c r="R161" s="34" t="n">
        <x:v>0.9926781053889289</x:v>
      </x:c>
    </x:row>
    <x:row r="162" ht="18" customHeight="1">
      <x:c r="A162" s="25" t="str">
        <x:v>EEZ_233</x:v>
      </x:c>
      <x:c r="B162" s="25" t="str">
        <x:v>Estonia</x:v>
      </x:c>
      <x:c r="C162" s="25" t="str">
        <x:v>EEZ</x:v>
      </x:c>
      <x:c r="D162" s="31" t="n">
        <x:v>2019</x:v>
      </x:c>
      <x:c r="E162" s="32" t="n">
        <x:v>79757.30638750728</x:v>
      </x:c>
      <x:c r="F162" s="32" t="n">
        <x:v>79757.30638750728</x:v>
      </x:c>
      <x:c r="G162" s="33" t="n">
        <x:v>0</x:v>
      </x:c>
      <x:c r="H162" s="34" t="n">
        <x:v>1</x:v>
      </x:c>
      <x:c r="I162" s="35" t="n">
        <x:v>46</x:v>
      </x:c>
      <x:c r="J162" s="35" t="n">
        <x:v>46</x:v>
      </x:c>
      <x:c r="K162" s="32" t="n">
        <x:v>16197878.05939343</x:v>
      </x:c>
      <x:c r="L162" s="32" t="n">
        <x:v>16197878.059393432</x:v>
      </x:c>
      <x:c r="M162" s="32" t="n">
        <x:v>16197878.059393432</x:v>
      </x:c>
      <x:c r="N162" s="32" t="n">
        <x:v>14312701.838149164</x:v>
      </x:c>
      <x:c r="O162" s="32" t="n">
        <x:v>15527713.484062083</x:v>
      </x:c>
      <x:c r="P162" s="34" t="n">
        <x:v>0.00024378909799731462</x:v>
      </x:c>
      <x:c r="Q162" s="35" t="n">
        <x:v>161</x:v>
      </x:c>
      <x:c r="R162" s="34" t="n">
        <x:v>0.9929218944869261</x:v>
      </x:c>
    </x:row>
    <x:row r="163" ht="18" customHeight="1">
      <x:c r="A163" s="25" t="str">
        <x:v>EEZ_898</x:v>
      </x:c>
      <x:c r="B163" s="25" t="str">
        <x:v>Clipperton Isl. (France)</x:v>
      </x:c>
      <x:c r="C163" s="25" t="str">
        <x:v>EEZ</x:v>
      </x:c>
      <x:c r="D163" s="31" t="n">
        <x:v>2019</x:v>
      </x:c>
      <x:c r="E163" s="32" t="n">
        <x:v>5821.5688911778</x:v>
      </x:c>
      <x:c r="F163" s="32" t="n">
        <x:v>5821.5688911778</x:v>
      </x:c>
      <x:c r="G163" s="33" t="n">
        <x:v>0</x:v>
      </x:c>
      <x:c r="H163" s="34" t="n">
        <x:v>1</x:v>
      </x:c>
      <x:c r="I163" s="35" t="n">
        <x:v>17</x:v>
      </x:c>
      <x:c r="J163" s="35" t="n">
        <x:v>17</x:v>
      </x:c>
      <x:c r="K163" s="32" t="n">
        <x:v>14841352.716606868</x:v>
      </x:c>
      <x:c r="L163" s="32" t="n">
        <x:v>14841352.716606867</x:v>
      </x:c>
      <x:c r="M163" s="32" t="n">
        <x:v>14841352.716606867</x:v>
      </x:c>
      <x:c r="N163" s="32" t="n">
        <x:v>14828974.37312331</x:v>
      </x:c>
      <x:c r="O163" s="32" t="n">
        <x:v>14827387.856212014</x:v>
      </x:c>
      <x:c r="P163" s="34" t="n">
        <x:v>0.00022337246758956492</x:v>
      </x:c>
      <x:c r="Q163" s="35" t="n">
        <x:v>162</x:v>
      </x:c>
      <x:c r="R163" s="34" t="n">
        <x:v>0.9931452669545157</x:v>
      </x:c>
    </x:row>
    <x:row r="164" ht="18" customHeight="1">
      <x:c r="A164" s="25" t="str">
        <x:v>EEZ_540</x:v>
      </x:c>
      <x:c r="B164" s="25" t="str">
        <x:v>New Caledonia (France)</x:v>
      </x:c>
      <x:c r="C164" s="25" t="str">
        <x:v>EEZ</x:v>
      </x:c>
      <x:c r="D164" s="31" t="n">
        <x:v>2019</x:v>
      </x:c>
      <x:c r="E164" s="32" t="n">
        <x:v>11907.664433573698</x:v>
      </x:c>
      <x:c r="F164" s="32" t="n">
        <x:v>11907.664433573698</x:v>
      </x:c>
      <x:c r="G164" s="33" t="n">
        <x:v>0</x:v>
      </x:c>
      <x:c r="H164" s="34" t="n">
        <x:v>1</x:v>
      </x:c>
      <x:c r="I164" s="35" t="n">
        <x:v>55</x:v>
      </x:c>
      <x:c r="J164" s="35" t="n">
        <x:v>55</x:v>
      </x:c>
      <x:c r="K164" s="32" t="n">
        <x:v>14486808.543640152</x:v>
      </x:c>
      <x:c r="L164" s="32" t="n">
        <x:v>14486808.543640148</x:v>
      </x:c>
      <x:c r="M164" s="32" t="n">
        <x:v>14486808.543640148</x:v>
      </x:c>
      <x:c r="N164" s="32" t="n">
        <x:v>10397068.404729191</x:v>
      </x:c>
      <x:c r="O164" s="32" t="n">
        <x:v>12334079.80178462</x:v>
      </x:c>
      <x:c r="P164" s="34" t="n">
        <x:v>0.00021803633628824084</x:v>
      </x:c>
      <x:c r="Q164" s="35" t="n">
        <x:v>163</x:v>
      </x:c>
      <x:c r="R164" s="34" t="n">
        <x:v>0.9933633032908039</x:v>
      </x:c>
    </x:row>
    <x:row r="165" ht="18" customHeight="1">
      <x:c r="A165" s="25" t="str">
        <x:v>EEZ_044</x:v>
      </x:c>
      <x:c r="B165" s="25" t="str">
        <x:v>Bahamas</x:v>
      </x:c>
      <x:c r="C165" s="25" t="str">
        <x:v>EEZ</x:v>
      </x:c>
      <x:c r="D165" s="31" t="n">
        <x:v>2019</x:v>
      </x:c>
      <x:c r="E165" s="32" t="n">
        <x:v>18392.7135678369</x:v>
      </x:c>
      <x:c r="F165" s="32" t="n">
        <x:v>18392.7135678369</x:v>
      </x:c>
      <x:c r="G165" s="33" t="n">
        <x:v>0</x:v>
      </x:c>
      <x:c r="H165" s="34" t="n">
        <x:v>1</x:v>
      </x:c>
      <x:c r="I165" s="35" t="n">
        <x:v>43</x:v>
      </x:c>
      <x:c r="J165" s="35" t="n">
        <x:v>43</x:v>
      </x:c>
      <x:c r="K165" s="32" t="n">
        <x:v>14068447.015522763</x:v>
      </x:c>
      <x:c r="L165" s="32" t="n">
        <x:v>14068447.015522767</x:v>
      </x:c>
      <x:c r="M165" s="32" t="n">
        <x:v>14068447.015522765</x:v>
      </x:c>
      <x:c r="N165" s="32" t="n">
        <x:v>12808177.744283037</x:v>
      </x:c>
      <x:c r="O165" s="32" t="n">
        <x:v>13494444.73998258</x:v>
      </x:c>
      <x:c r="P165" s="34" t="n">
        <x:v>0.0002117397103226336</x:v>
      </x:c>
      <x:c r="Q165" s="35" t="n">
        <x:v>164</x:v>
      </x:c>
      <x:c r="R165" s="34" t="n">
        <x:v>0.9935750430011265</x:v>
      </x:c>
    </x:row>
    <x:row r="166" ht="18" customHeight="1">
      <x:c r="A166" s="25" t="str">
        <x:v>EEZ_226</x:v>
      </x:c>
      <x:c r="B166" s="25" t="str">
        <x:v>Equatorial Guinea</x:v>
      </x:c>
      <x:c r="C166" s="25" t="str">
        <x:v>EEZ</x:v>
      </x:c>
      <x:c r="D166" s="31" t="n">
        <x:v>2019</x:v>
      </x:c>
      <x:c r="E166" s="32" t="n">
        <x:v>23094.1925275575</x:v>
      </x:c>
      <x:c r="F166" s="32" t="n">
        <x:v>23094.1925275575</x:v>
      </x:c>
      <x:c r="G166" s="33" t="n">
        <x:v>0</x:v>
      </x:c>
      <x:c r="H166" s="34" t="n">
        <x:v>1</x:v>
      </x:c>
      <x:c r="I166" s="35" t="n">
        <x:v>66</x:v>
      </x:c>
      <x:c r="J166" s="35" t="n">
        <x:v>66</x:v>
      </x:c>
      <x:c r="K166" s="32" t="n">
        <x:v>13733577.498158086</x:v>
      </x:c>
      <x:c r="L166" s="32" t="n">
        <x:v>13733577.498158084</x:v>
      </x:c>
      <x:c r="M166" s="32" t="n">
        <x:v>13733577.498158084</x:v>
      </x:c>
      <x:c r="N166" s="32" t="n">
        <x:v>11871421.201981438</x:v>
      </x:c>
      <x:c r="O166" s="32" t="n">
        <x:v>13198646.387086893</x:v>
      </x:c>
      <x:c r="P166" s="34" t="n">
        <x:v>0.00020669969598953472</x:v>
      </x:c>
      <x:c r="Q166" s="35" t="n">
        <x:v>165</x:v>
      </x:c>
      <x:c r="R166" s="34" t="n">
        <x:v>0.993781742697116</x:v>
      </x:c>
    </x:row>
    <x:row r="167" ht="18" customHeight="1">
      <x:c r="A167" s="25" t="str">
        <x:v>EEZ_180</x:v>
      </x:c>
      <x:c r="B167" s="25" t="str">
        <x:v>Congo (ex-Zaire)</x:v>
      </x:c>
      <x:c r="C167" s="25" t="str">
        <x:v>EEZ</x:v>
      </x:c>
      <x:c r="D167" s="31" t="n">
        <x:v>2019</x:v>
      </x:c>
      <x:c r="E167" s="32" t="n">
        <x:v>23378.3558839915</x:v>
      </x:c>
      <x:c r="F167" s="32" t="n">
        <x:v>23378.3558839915</x:v>
      </x:c>
      <x:c r="G167" s="33" t="n">
        <x:v>0</x:v>
      </x:c>
      <x:c r="H167" s="34" t="n">
        <x:v>1</x:v>
      </x:c>
      <x:c r="I167" s="35" t="n">
        <x:v>34</x:v>
      </x:c>
      <x:c r="J167" s="35" t="n">
        <x:v>34</x:v>
      </x:c>
      <x:c r="K167" s="32" t="n">
        <x:v>13711656.088833181</x:v>
      </x:c>
      <x:c r="L167" s="32" t="n">
        <x:v>13711656.088833183</x:v>
      </x:c>
      <x:c r="M167" s="32" t="n">
        <x:v>13711656.088833181</x:v>
      </x:c>
      <x:c r="N167" s="32" t="n">
        <x:v>10401757.13049382</x:v>
      </x:c>
      <x:c r="O167" s="32" t="n">
        <x:v>12802584.122159634</x:v>
      </x:c>
      <x:c r="P167" s="34" t="n">
        <x:v>0.00020636976384740148</x:v>
      </x:c>
      <x:c r="Q167" s="35" t="n">
        <x:v>166</x:v>
      </x:c>
      <x:c r="R167" s="34" t="n">
        <x:v>0.9939881124609635</x:v>
      </x:c>
    </x:row>
    <x:row r="168" ht="18" customHeight="1">
      <x:c r="A168" s="25" t="str">
        <x:v>EEZ_954</x:v>
      </x:c>
      <x:c r="B168" s="25" t="str">
        <x:v>South Africa (Indian Ocean Coast)</x:v>
      </x:c>
      <x:c r="C168" s="25" t="str">
        <x:v>EEZ</x:v>
      </x:c>
      <x:c r="D168" s="31" t="n">
        <x:v>2019</x:v>
      </x:c>
      <x:c r="E168" s="32" t="n">
        <x:v>11740.798835807702</x:v>
      </x:c>
      <x:c r="F168" s="32" t="n">
        <x:v>11740.798835807702</x:v>
      </x:c>
      <x:c r="G168" s="33" t="n">
        <x:v>0</x:v>
      </x:c>
      <x:c r="H168" s="34" t="n">
        <x:v>1</x:v>
      </x:c>
      <x:c r="I168" s="35" t="n">
        <x:v>74</x:v>
      </x:c>
      <x:c r="J168" s="35" t="n">
        <x:v>74</x:v>
      </x:c>
      <x:c r="K168" s="32" t="n">
        <x:v>13513947.448119681</x:v>
      </x:c>
      <x:c r="L168" s="32" t="n">
        <x:v>13513947.448119681</x:v>
      </x:c>
      <x:c r="M168" s="32" t="n">
        <x:v>13513947.448119681</x:v>
      </x:c>
      <x:c r="N168" s="32" t="n">
        <x:v>9917710.889332749</x:v>
      </x:c>
      <x:c r="O168" s="32" t="n">
        <x:v>12770241.948723067</x:v>
      </x:c>
      <x:c r="P168" s="34" t="n">
        <x:v>0.00020339411413519318</x:v>
      </x:c>
      <x:c r="Q168" s="35" t="n">
        <x:v>167</x:v>
      </x:c>
      <x:c r="R168" s="34" t="n">
        <x:v>0.9941915065750987</x:v>
      </x:c>
    </x:row>
    <x:row r="169" ht="18" customHeight="1">
      <x:c r="A169" s="25" t="str">
        <x:v>EEZ_902</x:v>
      </x:c>
      <x:c r="B169" s="25" t="str">
        <x:v>Sardinia (Italy)</x:v>
      </x:c>
      <x:c r="C169" s="25" t="str">
        <x:v>EEZ</x:v>
      </x:c>
      <x:c r="D169" s="31" t="n">
        <x:v>2019</x:v>
      </x:c>
      <x:c r="E169" s="32" t="n">
        <x:v>15737.091301901197</x:v>
      </x:c>
      <x:c r="F169" s="32" t="n">
        <x:v>15737.091301901197</x:v>
      </x:c>
      <x:c r="G169" s="33" t="n">
        <x:v>0</x:v>
      </x:c>
      <x:c r="H169" s="34" t="n">
        <x:v>1</x:v>
      </x:c>
      <x:c r="I169" s="35" t="n">
        <x:v>145</x:v>
      </x:c>
      <x:c r="J169" s="35" t="n">
        <x:v>145</x:v>
      </x:c>
      <x:c r="K169" s="32" t="n">
        <x:v>13470007.001124758</x:v>
      </x:c>
      <x:c r="L169" s="32" t="n">
        <x:v>13470007.00112476</x:v>
      </x:c>
      <x:c r="M169" s="32" t="n">
        <x:v>13470007.001124758</x:v>
      </x:c>
      <x:c r="N169" s="32" t="n">
        <x:v>9902046.85245751</x:v>
      </x:c>
      <x:c r="O169" s="32" t="n">
        <x:v>10683465.39783505</x:v>
      </x:c>
      <x:c r="P169" s="34" t="n">
        <x:v>0.00020273278047783312</x:v>
      </x:c>
      <x:c r="Q169" s="35" t="n">
        <x:v>168</x:v>
      </x:c>
      <x:c r="R169" s="34" t="n">
        <x:v>0.9943942393555766</x:v>
      </x:c>
    </x:row>
    <x:row r="170" ht="18" customHeight="1">
      <x:c r="A170" s="25" t="str">
        <x:v>EEZ_678</x:v>
      </x:c>
      <x:c r="B170" s="25" t="str">
        <x:v>Sao Tome &amp; Principe</x:v>
      </x:c>
      <x:c r="C170" s="25" t="str">
        <x:v>EEZ</x:v>
      </x:c>
      <x:c r="D170" s="31" t="n">
        <x:v>2019</x:v>
      </x:c>
      <x:c r="E170" s="32" t="n">
        <x:v>11530.348500865499</x:v>
      </x:c>
      <x:c r="F170" s="32" t="n">
        <x:v>11530.348500865499</x:v>
      </x:c>
      <x:c r="G170" s="33" t="n">
        <x:v>0</x:v>
      </x:c>
      <x:c r="H170" s="34" t="n">
        <x:v>1</x:v>
      </x:c>
      <x:c r="I170" s="35" t="n">
        <x:v>115</x:v>
      </x:c>
      <x:c r="J170" s="35" t="n">
        <x:v>115</x:v>
      </x:c>
      <x:c r="K170" s="32" t="n">
        <x:v>13253757.621874493</x:v>
      </x:c>
      <x:c r="L170" s="32" t="n">
        <x:v>13253757.621874493</x:v>
      </x:c>
      <x:c r="M170" s="32" t="n">
        <x:v>13253757.621874494</x:v>
      </x:c>
      <x:c r="N170" s="32" t="n">
        <x:v>12239742.278498132</x:v>
      </x:c>
      <x:c r="O170" s="32" t="n">
        <x:v>12346995.80337172</x:v>
      </x:c>
      <x:c r="P170" s="34" t="n">
        <x:v>0.00019947808002160092</x:v>
      </x:c>
      <x:c r="Q170" s="35" t="n">
        <x:v>169</x:v>
      </x:c>
      <x:c r="R170" s="34" t="n">
        <x:v>0.9945937174355981</x:v>
      </x:c>
    </x:row>
    <x:row r="171" ht="18" customHeight="1">
      <x:c r="A171" s="25" t="str">
        <x:v>EEZ_222</x:v>
      </x:c>
      <x:c r="B171" s="25" t="str">
        <x:v>El Salvador</x:v>
      </x:c>
      <x:c r="C171" s="25" t="str">
        <x:v>EEZ</x:v>
      </x:c>
      <x:c r="D171" s="31" t="n">
        <x:v>2019</x:v>
      </x:c>
      <x:c r="E171" s="32" t="n">
        <x:v>19144.466243662904</x:v>
      </x:c>
      <x:c r="F171" s="32" t="n">
        <x:v>19144.466243662904</x:v>
      </x:c>
      <x:c r="G171" s="33" t="n">
        <x:v>0</x:v>
      </x:c>
      <x:c r="H171" s="34" t="n">
        <x:v>1</x:v>
      </x:c>
      <x:c r="I171" s="35" t="n">
        <x:v>59</x:v>
      </x:c>
      <x:c r="J171" s="35" t="n">
        <x:v>59</x:v>
      </x:c>
      <x:c r="K171" s="32" t="n">
        <x:v>12763185.689767089</x:v>
      </x:c>
      <x:c r="L171" s="32" t="n">
        <x:v>12763185.68976709</x:v>
      </x:c>
      <x:c r="M171" s="32" t="n">
        <x:v>12763185.68976709</x:v>
      </x:c>
      <x:c r="N171" s="32" t="n">
        <x:v>11638267.52708928</x:v>
      </x:c>
      <x:c r="O171" s="32" t="n">
        <x:v>12067122.731464569</x:v>
      </x:c>
      <x:c r="P171" s="34" t="n">
        <x:v>0.00019209463828974346</x:v>
      </x:c>
      <x:c r="Q171" s="35" t="n">
        <x:v>170</x:v>
      </x:c>
      <x:c r="R171" s="34" t="n">
        <x:v>0.9947858120738878</x:v>
      </x:c>
    </x:row>
    <x:row r="172" ht="18" customHeight="1">
      <x:c r="A172" s="25" t="str">
        <x:v>EEZ_192</x:v>
      </x:c>
      <x:c r="B172" s="25" t="str">
        <x:v>Cuba</x:v>
      </x:c>
      <x:c r="C172" s="25" t="str">
        <x:v>EEZ</x:v>
      </x:c>
      <x:c r="D172" s="31" t="n">
        <x:v>2019</x:v>
      </x:c>
      <x:c r="E172" s="32" t="n">
        <x:v>24306.8393757785</x:v>
      </x:c>
      <x:c r="F172" s="32" t="n">
        <x:v>24306.8393757785</x:v>
      </x:c>
      <x:c r="G172" s="33" t="n">
        <x:v>0</x:v>
      </x:c>
      <x:c r="H172" s="34" t="n">
        <x:v>1</x:v>
      </x:c>
      <x:c r="I172" s="35" t="n">
        <x:v>33</x:v>
      </x:c>
      <x:c r="J172" s="35" t="n">
        <x:v>33</x:v>
      </x:c>
      <x:c r="K172" s="32" t="n">
        <x:v>12737892.20413025</x:v>
      </x:c>
      <x:c r="L172" s="32" t="n">
        <x:v>12737892.204130247</x:v>
      </x:c>
      <x:c r="M172" s="32" t="n">
        <x:v>12737892.204130251</x:v>
      </x:c>
      <x:c r="N172" s="32" t="n">
        <x:v>7466352.495718972</x:v>
      </x:c>
      <x:c r="O172" s="32" t="n">
        <x:v>9593404.459549818</x:v>
      </x:c>
      <x:c r="P172" s="34" t="n">
        <x:v>0.0001917139541022219</x:v>
      </x:c>
      <x:c r="Q172" s="35" t="n">
        <x:v>171</x:v>
      </x:c>
      <x:c r="R172" s="34" t="n">
        <x:v>0.9949775260279901</x:v>
      </x:c>
    </x:row>
    <x:row r="173" ht="18" customHeight="1">
      <x:c r="A173" s="25" t="str">
        <x:v>EEZ_278</x:v>
      </x:c>
      <x:c r="B173" s="25" t="str">
        <x:v>Germany (Baltic Sea)</x:v>
      </x:c>
      <x:c r="C173" s="25" t="str">
        <x:v>EEZ</x:v>
      </x:c>
      <x:c r="D173" s="31" t="n">
        <x:v>2019</x:v>
      </x:c>
      <x:c r="E173" s="32" t="n">
        <x:v>26188.5128491544</x:v>
      </x:c>
      <x:c r="F173" s="32" t="n">
        <x:v>26188.5128491544</x:v>
      </x:c>
      <x:c r="G173" s="33" t="n">
        <x:v>0</x:v>
      </x:c>
      <x:c r="H173" s="34" t="n">
        <x:v>1</x:v>
      </x:c>
      <x:c r="I173" s="35" t="n">
        <x:v>59</x:v>
      </x:c>
      <x:c r="J173" s="35" t="n">
        <x:v>59</x:v>
      </x:c>
      <x:c r="K173" s="32" t="n">
        <x:v>12082330.078822175</x:v>
      </x:c>
      <x:c r="L173" s="32" t="n">
        <x:v>12082330.078822173</x:v>
      </x:c>
      <x:c r="M173" s="32" t="n">
        <x:v>12082330.078822175</x:v>
      </x:c>
      <x:c r="N173" s="32" t="n">
        <x:v>11496799.626263414</x:v>
      </x:c>
      <x:c r="O173" s="32" t="n">
        <x:v>11129550.316418964</x:v>
      </x:c>
      <x:c r="P173" s="34" t="n">
        <x:v>0.00018184729757943273</x:v>
      </x:c>
      <x:c r="Q173" s="35" t="n">
        <x:v>172</x:v>
      </x:c>
      <x:c r="R173" s="34" t="n">
        <x:v>0.9951593733255696</x:v>
      </x:c>
    </x:row>
    <x:row r="174" ht="18" customHeight="1">
      <x:c r="A174" s="25" t="str">
        <x:v>EEZ_016</x:v>
      </x:c>
      <x:c r="B174" s="25" t="str">
        <x:v>American Samoa</x:v>
      </x:c>
      <x:c r="C174" s="25" t="str">
        <x:v>EEZ</x:v>
      </x:c>
      <x:c r="D174" s="31" t="n">
        <x:v>2019</x:v>
      </x:c>
      <x:c r="E174" s="32" t="n">
        <x:v>5598.672346021601</x:v>
      </x:c>
      <x:c r="F174" s="32" t="n">
        <x:v>5598.672346021601</x:v>
      </x:c>
      <x:c r="G174" s="33" t="n">
        <x:v>0</x:v>
      </x:c>
      <x:c r="H174" s="34" t="n">
        <x:v>1</x:v>
      </x:c>
      <x:c r="I174" s="35" t="n">
        <x:v>109</x:v>
      </x:c>
      <x:c r="J174" s="35" t="n">
        <x:v>109</x:v>
      </x:c>
      <x:c r="K174" s="32" t="n">
        <x:v>11609368.971725864</x:v>
      </x:c>
      <x:c r="L174" s="32" t="n">
        <x:v>11609368.97172587</x:v>
      </x:c>
      <x:c r="M174" s="32" t="n">
        <x:v>11609368.97172587</x:v>
      </x:c>
      <x:c r="N174" s="32" t="n">
        <x:v>11322458.65979737</x:v>
      </x:c>
      <x:c r="O174" s="32" t="n">
        <x:v>11341339.862241525</x:v>
      </x:c>
      <x:c r="P174" s="34" t="n">
        <x:v>0.0001747289107596261</x:v>
      </x:c>
      <x:c r="Q174" s="35" t="n">
        <x:v>173</x:v>
      </x:c>
      <x:c r="R174" s="34" t="n">
        <x:v>0.9953341022363291</x:v>
      </x:c>
    </x:row>
    <x:row r="175" ht="18" customHeight="1">
      <x:c r="A175" s="25" t="str">
        <x:v>EEZ_197</x:v>
      </x:c>
      <x:c r="B175" s="25" t="str">
        <x:v>Cyprus (North)</x:v>
      </x:c>
      <x:c r="C175" s="25" t="str">
        <x:v>EEZ</x:v>
      </x:c>
      <x:c r="D175" s="31" t="n">
        <x:v>2019</x:v>
      </x:c>
      <x:c r="E175" s="32" t="n">
        <x:v>4715.927611698601</x:v>
      </x:c>
      <x:c r="F175" s="32" t="n">
        <x:v>4715.927611698601</x:v>
      </x:c>
      <x:c r="G175" s="33" t="n">
        <x:v>0</x:v>
      </x:c>
      <x:c r="H175" s="34" t="n">
        <x:v>1</x:v>
      </x:c>
      <x:c r="I175" s="35" t="n">
        <x:v>45</x:v>
      </x:c>
      <x:c r="J175" s="35" t="n">
        <x:v>45</x:v>
      </x:c>
      <x:c r="K175" s="32" t="n">
        <x:v>11569295.26355968</x:v>
      </x:c>
      <x:c r="L175" s="32" t="n">
        <x:v>11569295.263559679</x:v>
      </x:c>
      <x:c r="M175" s="32" t="n">
        <x:v>11569295.263559679</x:v>
      </x:c>
      <x:c r="N175" s="32" t="n">
        <x:v>10868762.794189973</x:v>
      </x:c>
      <x:c r="O175" s="32" t="n">
        <x:v>11028655.177494759</x:v>
      </x:c>
      <x:c r="P175" s="34" t="n">
        <x:v>0.00017412577415547222</x:v>
      </x:c>
      <x:c r="Q175" s="35" t="n">
        <x:v>174</x:v>
      </x:c>
      <x:c r="R175" s="34" t="n">
        <x:v>0.9955082280104847</x:v>
      </x:c>
    </x:row>
    <x:row r="176" ht="18" customHeight="1">
      <x:c r="A176" s="25" t="str">
        <x:v>EEZ_155</x:v>
      </x:c>
      <x:c r="B176" s="25" t="str">
        <x:v>Juan Fernandez Islands (Chile)</x:v>
      </x:c>
      <x:c r="C176" s="25" t="str">
        <x:v>EEZ</x:v>
      </x:c>
      <x:c r="D176" s="31" t="n">
        <x:v>2019</x:v>
      </x:c>
      <x:c r="E176" s="32" t="n">
        <x:v>42555.52794494491</x:v>
      </x:c>
      <x:c r="F176" s="32" t="n">
        <x:v>42555.52794494491</x:v>
      </x:c>
      <x:c r="G176" s="33" t="n">
        <x:v>0</x:v>
      </x:c>
      <x:c r="H176" s="34" t="n">
        <x:v>1</x:v>
      </x:c>
      <x:c r="I176" s="35" t="n">
        <x:v>22</x:v>
      </x:c>
      <x:c r="J176" s="35" t="n">
        <x:v>22</x:v>
      </x:c>
      <x:c r="K176" s="32" t="n">
        <x:v>10134000.51502535</x:v>
      </x:c>
      <x:c r="L176" s="32" t="n">
        <x:v>10134000.515025347</x:v>
      </x:c>
      <x:c r="M176" s="32" t="n">
        <x:v>10134000.515025344</x:v>
      </x:c>
      <x:c r="N176" s="32" t="n">
        <x:v>9872422.321179826</x:v>
      </x:c>
      <x:c r="O176" s="32" t="n">
        <x:v>9922996.107974112</x:v>
      </x:c>
      <x:c r="P176" s="34" t="n">
        <x:v>0.0001525236105373464</x:v>
      </x:c>
      <x:c r="Q176" s="35" t="n">
        <x:v>175</x:v>
      </x:c>
      <x:c r="R176" s="34" t="n">
        <x:v>0.995660751621022</x:v>
      </x:c>
    </x:row>
    <x:row r="177" ht="18" customHeight="1">
      <x:c r="A177" s="25" t="str">
        <x:v>EEZ_949</x:v>
      </x:c>
      <x:c r="B177" s="25" t="str">
        <x:v>Nicaragua (Caribbean)</x:v>
      </x:c>
      <x:c r="C177" s="25" t="str">
        <x:v>EEZ</x:v>
      </x:c>
      <x:c r="D177" s="31" t="n">
        <x:v>2019</x:v>
      </x:c>
      <x:c r="E177" s="32" t="n">
        <x:v>34605.779645753995</x:v>
      </x:c>
      <x:c r="F177" s="32" t="n">
        <x:v>34605.779645753995</x:v>
      </x:c>
      <x:c r="G177" s="33" t="n">
        <x:v>0</x:v>
      </x:c>
      <x:c r="H177" s="34" t="n">
        <x:v>1</x:v>
      </x:c>
      <x:c r="I177" s="35" t="n">
        <x:v>27</x:v>
      </x:c>
      <x:c r="J177" s="35" t="n">
        <x:v>27</x:v>
      </x:c>
      <x:c r="K177" s="32" t="n">
        <x:v>10055225.175638834</x:v>
      </x:c>
      <x:c r="L177" s="32" t="n">
        <x:v>10055225.175638836</x:v>
      </x:c>
      <x:c r="M177" s="32" t="n">
        <x:v>10055225.175638836</x:v>
      </x:c>
      <x:c r="N177" s="32" t="n">
        <x:v>9541946.973488096</x:v>
      </x:c>
      <x:c r="O177" s="32" t="n">
        <x:v>9795688.338512633</x:v>
      </x:c>
      <x:c r="P177" s="34" t="n">
        <x:v>0.00015133798802166546</x:v>
      </x:c>
      <x:c r="Q177" s="35" t="n">
        <x:v>176</x:v>
      </x:c>
      <x:c r="R177" s="34" t="n">
        <x:v>0.9958120896090437</x:v>
      </x:c>
    </x:row>
    <x:row r="178" ht="18" customHeight="1">
      <x:c r="A178" s="25" t="str">
        <x:v>EEZ_440</x:v>
      </x:c>
      <x:c r="B178" s="25" t="str">
        <x:v>Lithuania</x:v>
      </x:c>
      <x:c r="C178" s="25" t="str">
        <x:v>EEZ</x:v>
      </x:c>
      <x:c r="D178" s="31" t="n">
        <x:v>2019</x:v>
      </x:c>
      <x:c r="E178" s="32" t="n">
        <x:v>34707.5616911521</x:v>
      </x:c>
      <x:c r="F178" s="32" t="n">
        <x:v>34707.5616911521</x:v>
      </x:c>
      <x:c r="G178" s="33" t="n">
        <x:v>0</x:v>
      </x:c>
      <x:c r="H178" s="34" t="n">
        <x:v>1</x:v>
      </x:c>
      <x:c r="I178" s="35" t="n">
        <x:v>43</x:v>
      </x:c>
      <x:c r="J178" s="35" t="n">
        <x:v>43</x:v>
      </x:c>
      <x:c r="K178" s="32" t="n">
        <x:v>9837795.65518664</x:v>
      </x:c>
      <x:c r="L178" s="32" t="n">
        <x:v>9837795.655186638</x:v>
      </x:c>
      <x:c r="M178" s="32" t="n">
        <x:v>9837795.655186642</x:v>
      </x:c>
      <x:c r="N178" s="32" t="n">
        <x:v>9327889.657551447</x:v>
      </x:c>
      <x:c r="O178" s="32" t="n">
        <x:v>9697324.015540378</x:v>
      </x:c>
      <x:c r="P178" s="34" t="n">
        <x:v>0.0001480655256364897</x:v>
      </x:c>
      <x:c r="Q178" s="35" t="n">
        <x:v>177</x:v>
      </x:c>
      <x:c r="R178" s="34" t="n">
        <x:v>0.9959601551346802</x:v>
      </x:c>
    </x:row>
    <x:row r="179" ht="18" customHeight="1">
      <x:c r="A179" s="25" t="str">
        <x:v>EEZ_846</x:v>
      </x:c>
      <x:c r="B179" s="25" t="str">
        <x:v>Howland &amp; Baker Isl. (USA)</x:v>
      </x:c>
      <x:c r="C179" s="25" t="str">
        <x:v>EEZ</x:v>
      </x:c>
      <x:c r="D179" s="31" t="n">
        <x:v>2019</x:v>
      </x:c>
      <x:c r="E179" s="32" t="n">
        <x:v>4352.1546382121005</x:v>
      </x:c>
      <x:c r="F179" s="32" t="n">
        <x:v>4352.1546382121005</x:v>
      </x:c>
      <x:c r="G179" s="33" t="n">
        <x:v>0</x:v>
      </x:c>
      <x:c r="H179" s="34" t="n">
        <x:v>1</x:v>
      </x:c>
      <x:c r="I179" s="35" t="n">
        <x:v>18</x:v>
      </x:c>
      <x:c r="J179" s="35" t="n">
        <x:v>18</x:v>
      </x:c>
      <x:c r="K179" s="32" t="n">
        <x:v>9583004.046822514</x:v>
      </x:c>
      <x:c r="L179" s="32" t="n">
        <x:v>9583004.046822514</x:v>
      </x:c>
      <x:c r="M179" s="32" t="n">
        <x:v>9583004.046822514</x:v>
      </x:c>
      <x:c r="N179" s="32" t="n">
        <x:v>9506637.802266642</x:v>
      </x:c>
      <x:c r="O179" s="32" t="n">
        <x:v>9477228.694487184</x:v>
      </x:c>
      <x:c r="P179" s="34" t="n">
        <x:v>0.00014423073837900978</x:v>
      </x:c>
      <x:c r="Q179" s="35" t="n">
        <x:v>178</x:v>
      </x:c>
      <x:c r="R179" s="34" t="n">
        <x:v>0.9961043858730592</x:v>
      </x:c>
    </x:row>
    <x:row r="180" ht="18" customHeight="1">
      <x:c r="A180" s="25" t="str">
        <x:v>EEZ_096</x:v>
      </x:c>
      <x:c r="B180" s="25" t="str">
        <x:v>Brunei Darussalam</x:v>
      </x:c>
      <x:c r="C180" s="25" t="str">
        <x:v>EEZ</x:v>
      </x:c>
      <x:c r="D180" s="31" t="n">
        <x:v>2019</x:v>
      </x:c>
      <x:c r="E180" s="32" t="n">
        <x:v>16692.4609859602</x:v>
      </x:c>
      <x:c r="F180" s="32" t="n">
        <x:v>16692.4609859602</x:v>
      </x:c>
      <x:c r="G180" s="33" t="n">
        <x:v>0</x:v>
      </x:c>
      <x:c r="H180" s="34" t="n">
        <x:v>1</x:v>
      </x:c>
      <x:c r="I180" s="35" t="n">
        <x:v>97</x:v>
      </x:c>
      <x:c r="J180" s="35" t="n">
        <x:v>97</x:v>
      </x:c>
      <x:c r="K180" s="32" t="n">
        <x:v>9457192.928452253</x:v>
      </x:c>
      <x:c r="L180" s="32" t="n">
        <x:v>9457192.928452255</x:v>
      </x:c>
      <x:c r="M180" s="32" t="n">
        <x:v>9457192.928452251</x:v>
      </x:c>
      <x:c r="N180" s="32" t="n">
        <x:v>6450698.669000201</x:v>
      </x:c>
      <x:c r="O180" s="32" t="n">
        <x:v>7752166.790152376</x:v>
      </x:c>
      <x:c r="P180" s="34" t="n">
        <x:v>0.00014233719535114802</x:v>
      </x:c>
      <x:c r="Q180" s="35" t="n">
        <x:v>179</x:v>
      </x:c>
      <x:c r="R180" s="34" t="n">
        <x:v>0.9962467230684103</x:v>
      </x:c>
    </x:row>
    <x:row r="181" ht="18" customHeight="1">
      <x:c r="A181" s="25" t="str">
        <x:v>EEZ_251</x:v>
      </x:c>
      <x:c r="B181" s="25" t="str">
        <x:v>Mozambique Channel Isl. (France)</x:v>
      </x:c>
      <x:c r="C181" s="25" t="str">
        <x:v>EEZ</x:v>
      </x:c>
      <x:c r="D181" s="31" t="n">
        <x:v>2019</x:v>
      </x:c>
      <x:c r="E181" s="32" t="n">
        <x:v>3801.8421879604</x:v>
      </x:c>
      <x:c r="F181" s="32" t="n">
        <x:v>3801.8421879604</x:v>
      </x:c>
      <x:c r="G181" s="33" t="n">
        <x:v>0</x:v>
      </x:c>
      <x:c r="H181" s="34" t="n">
        <x:v>1</x:v>
      </x:c>
      <x:c r="I181" s="35" t="n">
        <x:v>27</x:v>
      </x:c>
      <x:c r="J181" s="35" t="n">
        <x:v>27</x:v>
      </x:c>
      <x:c r="K181" s="32" t="n">
        <x:v>9217280.300397815</x:v>
      </x:c>
      <x:c r="L181" s="32" t="n">
        <x:v>9217280.300397815</x:v>
      </x:c>
      <x:c r="M181" s="32" t="n">
        <x:v>9217280.300397815</x:v>
      </x:c>
      <x:c r="N181" s="32" t="n">
        <x:v>9145338.936293395</x:v>
      </x:c>
      <x:c r="O181" s="32" t="n">
        <x:v>9129597.461660808</x:v>
      </x:c>
      <x:c r="P181" s="34" t="n">
        <x:v>0.00013872634688216363</x:v>
      </x:c>
      <x:c r="Q181" s="35" t="n">
        <x:v>180</x:v>
      </x:c>
      <x:c r="R181" s="34" t="n">
        <x:v>0.9963854494152925</x:v>
      </x:c>
    </x:row>
    <x:row r="182" ht="18" customHeight="1">
      <x:c r="A182" s="25" t="str">
        <x:v>EEZ_048</x:v>
      </x:c>
      <x:c r="B182" s="25" t="str">
        <x:v>Bahrain</x:v>
      </x:c>
      <x:c r="C182" s="25" t="str">
        <x:v>EEZ</x:v>
      </x:c>
      <x:c r="D182" s="31" t="n">
        <x:v>2019</x:v>
      </x:c>
      <x:c r="E182" s="32" t="n">
        <x:v>40820.826476502996</x:v>
      </x:c>
      <x:c r="F182" s="32" t="n">
        <x:v>40820.826476502996</x:v>
      </x:c>
      <x:c r="G182" s="33" t="n">
        <x:v>0</x:v>
      </x:c>
      <x:c r="H182" s="34" t="n">
        <x:v>1</x:v>
      </x:c>
      <x:c r="I182" s="35" t="n">
        <x:v>55</x:v>
      </x:c>
      <x:c r="J182" s="35" t="n">
        <x:v>55</x:v>
      </x:c>
      <x:c r="K182" s="32" t="n">
        <x:v>9187447.205934381</x:v>
      </x:c>
      <x:c r="L182" s="32" t="n">
        <x:v>9187447.205934377</x:v>
      </x:c>
      <x:c r="M182" s="32" t="n">
        <x:v>9187447.20593438</x:v>
      </x:c>
      <x:c r="N182" s="32" t="n">
        <x:v>5932186.718613792</x:v>
      </x:c>
      <x:c r="O182" s="32" t="n">
        <x:v>7932052.627750317</x:v>
      </x:c>
      <x:c r="P182" s="34" t="n">
        <x:v>0.00013827733848964204</x:v>
      </x:c>
      <x:c r="Q182" s="35" t="n">
        <x:v>181</x:v>
      </x:c>
      <x:c r="R182" s="34" t="n">
        <x:v>0.9965237267537821</x:v>
      </x:c>
    </x:row>
    <x:row r="183" ht="18" customHeight="1">
      <x:c r="A183" s="25" t="str">
        <x:v>EEZ_414</x:v>
      </x:c>
      <x:c r="B183" s="25" t="str">
        <x:v>Kuwait</x:v>
      </x:c>
      <x:c r="C183" s="25" t="str">
        <x:v>EEZ</x:v>
      </x:c>
      <x:c r="D183" s="31" t="n">
        <x:v>2019</x:v>
      </x:c>
      <x:c r="E183" s="32" t="n">
        <x:v>23587.724537113005</x:v>
      </x:c>
      <x:c r="F183" s="32" t="n">
        <x:v>23587.724537113005</x:v>
      </x:c>
      <x:c r="G183" s="33" t="n">
        <x:v>0</x:v>
      </x:c>
      <x:c r="H183" s="34" t="n">
        <x:v>1</x:v>
      </x:c>
      <x:c r="I183" s="35" t="n">
        <x:v>22</x:v>
      </x:c>
      <x:c r="J183" s="35" t="n">
        <x:v>22</x:v>
      </x:c>
      <x:c r="K183" s="32" t="n">
        <x:v>8850802.026816877</x:v>
      </x:c>
      <x:c r="L183" s="32" t="n">
        <x:v>8850802.026816875</x:v>
      </x:c>
      <x:c r="M183" s="32" t="n">
        <x:v>8850802.026816877</x:v>
      </x:c>
      <x:c r="N183" s="32" t="n">
        <x:v>8234956.306908464</x:v>
      </x:c>
      <x:c r="O183" s="32" t="n">
        <x:v>8613150.653751288</x:v>
      </x:c>
      <x:c r="P183" s="34" t="n">
        <x:v>0.00013321059923766904</x:v>
      </x:c>
      <x:c r="Q183" s="35" t="n">
        <x:v>182</x:v>
      </x:c>
      <x:c r="R183" s="34" t="n">
        <x:v>0.9966569373530197</x:v>
      </x:c>
    </x:row>
    <x:row r="184" ht="18" customHeight="1">
      <x:c r="A184" s="25" t="str">
        <x:v>EEZ_111</x:v>
      </x:c>
      <x:c r="B184" s="25" t="str">
        <x:v>Eritrea</x:v>
      </x:c>
      <x:c r="C184" s="25" t="str">
        <x:v>EEZ</x:v>
      </x:c>
      <x:c r="D184" s="31" t="n">
        <x:v>2019</x:v>
      </x:c>
      <x:c r="E184" s="32" t="n">
        <x:v>10673.441493973301</x:v>
      </x:c>
      <x:c r="F184" s="32" t="n">
        <x:v>10673.441493973301</x:v>
      </x:c>
      <x:c r="G184" s="33" t="n">
        <x:v>0</x:v>
      </x:c>
      <x:c r="H184" s="34" t="n">
        <x:v>1</x:v>
      </x:c>
      <x:c r="I184" s="35" t="n">
        <x:v>58</x:v>
      </x:c>
      <x:c r="J184" s="35" t="n">
        <x:v>58</x:v>
      </x:c>
      <x:c r="K184" s="32" t="n">
        <x:v>8796685.401941154</x:v>
      </x:c>
      <x:c r="L184" s="32" t="n">
        <x:v>8796685.401941154</x:v>
      </x:c>
      <x:c r="M184" s="32" t="n">
        <x:v>8796685.401941152</x:v>
      </x:c>
      <x:c r="N184" s="32" t="n">
        <x:v>2898023.2958751377</x:v>
      </x:c>
      <x:c r="O184" s="32" t="n">
        <x:v>6605497.291251106</x:v>
      </x:c>
      <x:c r="P184" s="34" t="n">
        <x:v>0.00013239610717168755</x:v>
      </x:c>
      <x:c r="Q184" s="35" t="n">
        <x:v>183</x:v>
      </x:c>
      <x:c r="R184" s="34" t="n">
        <x:v>0.9967893334601915</x:v>
      </x:c>
    </x:row>
    <x:row r="185" ht="18" customHeight="1">
      <x:c r="A185" s="25" t="str">
        <x:v>EEZ_845</x:v>
      </x:c>
      <x:c r="B185" s="25" t="str">
        <x:v>Jarvis Isl. (USA)</x:v>
      </x:c>
      <x:c r="C185" s="25" t="str">
        <x:v>EEZ</x:v>
      </x:c>
      <x:c r="D185" s="31" t="n">
        <x:v>2019</x:v>
      </x:c>
      <x:c r="E185" s="32" t="n">
        <x:v>3423.5308595899996</x:v>
      </x:c>
      <x:c r="F185" s="32" t="n">
        <x:v>3423.5308595899996</x:v>
      </x:c>
      <x:c r="G185" s="33" t="n">
        <x:v>0</x:v>
      </x:c>
      <x:c r="H185" s="34" t="n">
        <x:v>1</x:v>
      </x:c>
      <x:c r="I185" s="35" t="n">
        <x:v>17</x:v>
      </x:c>
      <x:c r="J185" s="35" t="n">
        <x:v>17</x:v>
      </x:c>
      <x:c r="K185" s="32" t="n">
        <x:v>7929382.82878491</x:v>
      </x:c>
      <x:c r="L185" s="32" t="n">
        <x:v>7929382.828784909</x:v>
      </x:c>
      <x:c r="M185" s="32" t="n">
        <x:v>7929382.828784909</x:v>
      </x:c>
      <x:c r="N185" s="32" t="n">
        <x:v>7877968.920842708</x:v>
      </x:c>
      <x:c r="O185" s="32" t="n">
        <x:v>7884666.365376899</x:v>
      </x:c>
      <x:c r="P185" s="34" t="n">
        <x:v>0.00011934261268153156</x:v>
      </x:c>
      <x:c r="Q185" s="35" t="n">
        <x:v>184</x:v>
      </x:c>
      <x:c r="R185" s="34" t="n">
        <x:v>0.996908676072873</x:v>
      </x:c>
    </x:row>
    <x:row r="186" ht="18" customHeight="1">
      <x:c r="A186" s="25" t="str">
        <x:v>EEZ_906</x:v>
      </x:c>
      <x:c r="B186" s="25" t="str">
        <x:v>Curaçao (Netherlands)</x:v>
      </x:c>
      <x:c r="C186" s="25" t="str">
        <x:v>EEZ</x:v>
      </x:c>
      <x:c r="D186" s="31" t="n">
        <x:v>2019</x:v>
      </x:c>
      <x:c r="E186" s="32" t="n">
        <x:v>4837.787794606899</x:v>
      </x:c>
      <x:c r="F186" s="32" t="n">
        <x:v>4837.787794606899</x:v>
      </x:c>
      <x:c r="G186" s="33" t="n">
        <x:v>0</x:v>
      </x:c>
      <x:c r="H186" s="34" t="n">
        <x:v>1</x:v>
      </x:c>
      <x:c r="I186" s="35" t="n">
        <x:v>37</x:v>
      </x:c>
      <x:c r="J186" s="35" t="n">
        <x:v>37</x:v>
      </x:c>
      <x:c r="K186" s="32" t="n">
        <x:v>7826249.292403802</x:v>
      </x:c>
      <x:c r="L186" s="32" t="n">
        <x:v>7826249.2924038</x:v>
      </x:c>
      <x:c r="M186" s="32" t="n">
        <x:v>7826249.2924037995</x:v>
      </x:c>
      <x:c r="N186" s="32" t="n">
        <x:v>7745679.6449990645</x:v>
      </x:c>
      <x:c r="O186" s="32" t="n">
        <x:v>7707048.136192446</x:v>
      </x:c>
      <x:c r="P186" s="34" t="n">
        <x:v>0.00011779038270946787</x:v>
      </x:c>
      <x:c r="Q186" s="35" t="n">
        <x:v>185</x:v>
      </x:c>
      <x:c r="R186" s="34" t="n">
        <x:v>0.9970264664555825</x:v>
      </x:c>
    </x:row>
    <x:row r="187" ht="18" customHeight="1">
      <x:c r="A187" s="25" t="str">
        <x:v>EEZ_830</x:v>
      </x:c>
      <x:c r="B187" s="25" t="str">
        <x:v>Channel Isl. (UK)</x:v>
      </x:c>
      <x:c r="C187" s="25" t="str">
        <x:v>EEZ</x:v>
      </x:c>
      <x:c r="D187" s="31" t="n">
        <x:v>2019</x:v>
      </x:c>
      <x:c r="E187" s="32" t="n">
        <x:v>13336.3851663309</x:v>
      </x:c>
      <x:c r="F187" s="32" t="n">
        <x:v>13336.3851663309</x:v>
      </x:c>
      <x:c r="G187" s="33" t="n">
        <x:v>0</x:v>
      </x:c>
      <x:c r="H187" s="34" t="n">
        <x:v>1</x:v>
      </x:c>
      <x:c r="I187" s="35" t="n">
        <x:v>263</x:v>
      </x:c>
      <x:c r="J187" s="35" t="n">
        <x:v>263</x:v>
      </x:c>
      <x:c r="K187" s="32" t="n">
        <x:v>7600928.524628068</x:v>
      </x:c>
      <x:c r="L187" s="32" t="n">
        <x:v>7600928.52462807</x:v>
      </x:c>
      <x:c r="M187" s="32" t="n">
        <x:v>7600928.52462807</x:v>
      </x:c>
      <x:c r="N187" s="32" t="n">
        <x:v>4776585.493115955</x:v>
      </x:c>
      <x:c r="O187" s="32" t="n">
        <x:v>5751505.527055379</x:v>
      </x:c>
      <x:c r="P187" s="34" t="n">
        <x:v>0.00011439915167694054</x:v>
      </x:c>
      <x:c r="Q187" s="35" t="n">
        <x:v>186</x:v>
      </x:c>
      <x:c r="R187" s="34" t="n">
        <x:v>0.9971408656072593</x:v>
      </x:c>
    </x:row>
    <x:row r="188" ht="18" customHeight="1">
      <x:c r="A188" s="25" t="str">
        <x:v>EEZ_308</x:v>
      </x:c>
      <x:c r="B188" s="25" t="str">
        <x:v>Grenada</x:v>
      </x:c>
      <x:c r="C188" s="25" t="str">
        <x:v>EEZ</x:v>
      </x:c>
      <x:c r="D188" s="31" t="n">
        <x:v>2019</x:v>
      </x:c>
      <x:c r="E188" s="32" t="n">
        <x:v>3717.1043054865995</x:v>
      </x:c>
      <x:c r="F188" s="32" t="n">
        <x:v>3717.1043054865995</x:v>
      </x:c>
      <x:c r="G188" s="33" t="n">
        <x:v>0</x:v>
      </x:c>
      <x:c r="H188" s="34" t="n">
        <x:v>1</x:v>
      </x:c>
      <x:c r="I188" s="35" t="n">
        <x:v>60</x:v>
      </x:c>
      <x:c r="J188" s="35" t="n">
        <x:v>60</x:v>
      </x:c>
      <x:c r="K188" s="32" t="n">
        <x:v>7313275.919097777</x:v>
      </x:c>
      <x:c r="L188" s="32" t="n">
        <x:v>7313275.919097778</x:v>
      </x:c>
      <x:c r="M188" s="32" t="n">
        <x:v>7313275.919097778</x:v>
      </x:c>
      <x:c r="N188" s="32" t="n">
        <x:v>6585721.149872309</x:v>
      </x:c>
      <x:c r="O188" s="32" t="n">
        <x:v>7228573.0042002555</x:v>
      </x:c>
      <x:c r="P188" s="34" t="n">
        <x:v>0.00011006978402880347</x:v>
      </x:c>
      <x:c r="Q188" s="35" t="n">
        <x:v>187</x:v>
      </x:c>
      <x:c r="R188" s="34" t="n">
        <x:v>0.9972509353912882</x:v>
      </x:c>
    </x:row>
    <x:row r="189" ht="18" customHeight="1">
      <x:c r="A189" s="25" t="str">
        <x:v>EEZ_153</x:v>
      </x:c>
      <x:c r="B189" s="25" t="str">
        <x:v>Easter Isl. (Chile)</x:v>
      </x:c>
      <x:c r="C189" s="25" t="str">
        <x:v>EEZ</x:v>
      </x:c>
      <x:c r="D189" s="31" t="n">
        <x:v>2019</x:v>
      </x:c>
      <x:c r="E189" s="32" t="n">
        <x:v>3582.4039295135995</x:v>
      </x:c>
      <x:c r="F189" s="32" t="n">
        <x:v>3582.4039295135995</x:v>
      </x:c>
      <x:c r="G189" s="33" t="n">
        <x:v>0</x:v>
      </x:c>
      <x:c r="H189" s="34" t="n">
        <x:v>1</x:v>
      </x:c>
      <x:c r="I189" s="35" t="n">
        <x:v>36</x:v>
      </x:c>
      <x:c r="J189" s="35" t="n">
        <x:v>36</x:v>
      </x:c>
      <x:c r="K189" s="32" t="n">
        <x:v>7297323.667236304</x:v>
      </x:c>
      <x:c r="L189" s="32" t="n">
        <x:v>7297323.667236306</x:v>
      </x:c>
      <x:c r="M189" s="32" t="n">
        <x:v>7297323.667236306</x:v>
      </x:c>
      <x:c r="N189" s="32" t="n">
        <x:v>6917234.642278184</x:v>
      </x:c>
      <x:c r="O189" s="32" t="n">
        <x:v>6957741.323394586</x:v>
      </x:c>
      <x:c r="P189" s="34" t="n">
        <x:v>0.00010982969177239343</x:v>
      </x:c>
      <x:c r="Q189" s="35" t="n">
        <x:v>188</x:v>
      </x:c>
      <x:c r="R189" s="34" t="n">
        <x:v>0.9973607650830606</x:v>
      </x:c>
    </x:row>
    <x:row r="190" ht="18" customHeight="1">
      <x:c r="A190" s="25" t="str">
        <x:v>EEZ_915</x:v>
      </x:c>
      <x:c r="B190" s="25" t="str">
        <x:v>Sweden (West Coast)</x:v>
      </x:c>
      <x:c r="C190" s="25" t="str">
        <x:v>EEZ</x:v>
      </x:c>
      <x:c r="D190" s="31" t="n">
        <x:v>2019</x:v>
      </x:c>
      <x:c r="E190" s="32" t="n">
        <x:v>14482.041987962604</x:v>
      </x:c>
      <x:c r="F190" s="32" t="n">
        <x:v>14482.041987962604</x:v>
      </x:c>
      <x:c r="G190" s="33" t="n">
        <x:v>0</x:v>
      </x:c>
      <x:c r="H190" s="34" t="n">
        <x:v>1</x:v>
      </x:c>
      <x:c r="I190" s="35" t="n">
        <x:v>117</x:v>
      </x:c>
      <x:c r="J190" s="35" t="n">
        <x:v>117</x:v>
      </x:c>
      <x:c r="K190" s="32" t="n">
        <x:v>7256163.265204381</x:v>
      </x:c>
      <x:c r="L190" s="32" t="n">
        <x:v>7256163.265204381</x:v>
      </x:c>
      <x:c r="M190" s="32" t="n">
        <x:v>7256163.265204381</x:v>
      </x:c>
      <x:c r="N190" s="32" t="n">
        <x:v>6314670.509263973</x:v>
      </x:c>
      <x:c r="O190" s="32" t="n">
        <x:v>6783703.22676787</x:v>
      </x:c>
      <x:c r="P190" s="34" t="n">
        <x:v>0.00010921019968535737</x:v>
      </x:c>
      <x:c r="Q190" s="35" t="n">
        <x:v>189</x:v>
      </x:c>
      <x:c r="R190" s="34" t="n">
        <x:v>0.997469975282746</x:v>
      </x:c>
    </x:row>
    <x:row r="191" ht="18" customHeight="1">
      <x:c r="A191" s="25" t="str">
        <x:v>EEZ_921</x:v>
      </x:c>
      <x:c r="B191" s="25" t="str">
        <x:v>Honduras (Caribbean)</x:v>
      </x:c>
      <x:c r="C191" s="25" t="str">
        <x:v>EEZ</x:v>
      </x:c>
      <x:c r="D191" s="31" t="n">
        <x:v>2019</x:v>
      </x:c>
      <x:c r="E191" s="32" t="n">
        <x:v>21241.895209552</x:v>
      </x:c>
      <x:c r="F191" s="32" t="n">
        <x:v>21241.895209552</x:v>
      </x:c>
      <x:c r="G191" s="33" t="n">
        <x:v>0</x:v>
      </x:c>
      <x:c r="H191" s="34" t="n">
        <x:v>1</x:v>
      </x:c>
      <x:c r="I191" s="35" t="n">
        <x:v>88</x:v>
      </x:c>
      <x:c r="J191" s="35" t="n">
        <x:v>88</x:v>
      </x:c>
      <x:c r="K191" s="32" t="n">
        <x:v>7201096.133289953</x:v>
      </x:c>
      <x:c r="L191" s="32" t="n">
        <x:v>7201096.133289952</x:v>
      </x:c>
      <x:c r="M191" s="32" t="n">
        <x:v>7201096.133289953</x:v>
      </x:c>
      <x:c r="N191" s="32" t="n">
        <x:v>5339937.558466862</x:v>
      </x:c>
      <x:c r="O191" s="32" t="n">
        <x:v>5975624.65757964</x:v>
      </x:c>
      <x:c r="P191" s="34" t="n">
        <x:v>0.00010838140184100439</x:v>
      </x:c>
      <x:c r="Q191" s="35" t="n">
        <x:v>190</x:v>
      </x:c>
      <x:c r="R191" s="34" t="n">
        <x:v>0.9975783566845869</x:v>
      </x:c>
    </x:row>
    <x:row r="192" ht="18" customHeight="1">
      <x:c r="A192" s="25" t="str">
        <x:v>EEZ_626</x:v>
      </x:c>
      <x:c r="B192" s="25" t="str">
        <x:v>Timor Leste</x:v>
      </x:c>
      <x:c r="C192" s="25" t="str">
        <x:v>EEZ</x:v>
      </x:c>
      <x:c r="D192" s="31" t="n">
        <x:v>2019</x:v>
      </x:c>
      <x:c r="E192" s="32" t="n">
        <x:v>6740.4405352820995</x:v>
      </x:c>
      <x:c r="F192" s="32" t="n">
        <x:v>6740.4405352820995</x:v>
      </x:c>
      <x:c r="G192" s="33" t="n">
        <x:v>0</x:v>
      </x:c>
      <x:c r="H192" s="34" t="n">
        <x:v>1</x:v>
      </x:c>
      <x:c r="I192" s="35" t="n">
        <x:v>28</x:v>
      </x:c>
      <x:c r="J192" s="35" t="n">
        <x:v>28</x:v>
      </x:c>
      <x:c r="K192" s="32" t="n">
        <x:v>7104836.656840956</x:v>
      </x:c>
      <x:c r="L192" s="32" t="n">
        <x:v>7104836.656840954</x:v>
      </x:c>
      <x:c r="M192" s="32" t="n">
        <x:v>7104836.656840955</x:v>
      </x:c>
      <x:c r="N192" s="32" t="n">
        <x:v>5825364.341053546</x:v>
      </x:c>
      <x:c r="O192" s="32" t="n">
        <x:v>6128911.235511971</x:v>
      </x:c>
      <x:c r="P192" s="34" t="n">
        <x:v>0.00010693263115319286</x:v>
      </x:c>
      <x:c r="Q192" s="35" t="n">
        <x:v>191</x:v>
      </x:c>
      <x:c r="R192" s="34" t="n">
        <x:v>0.9976852893157402</x:v>
      </x:c>
    </x:row>
    <x:row r="193" ht="18" customHeight="1">
      <x:c r="A193" s="25" t="str">
        <x:v>EEZ_368</x:v>
      </x:c>
      <x:c r="B193" s="25" t="str">
        <x:v>Iraq</x:v>
      </x:c>
      <x:c r="C193" s="25" t="str">
        <x:v>EEZ</x:v>
      </x:c>
      <x:c r="D193" s="31" t="n">
        <x:v>2019</x:v>
      </x:c>
      <x:c r="E193" s="32" t="n">
        <x:v>17378.277221609</x:v>
      </x:c>
      <x:c r="F193" s="32" t="n">
        <x:v>17378.277221609</x:v>
      </x:c>
      <x:c r="G193" s="33" t="n">
        <x:v>0</x:v>
      </x:c>
      <x:c r="H193" s="34" t="n">
        <x:v>1</x:v>
      </x:c>
      <x:c r="I193" s="35" t="n">
        <x:v>50</x:v>
      </x:c>
      <x:c r="J193" s="35" t="n">
        <x:v>50</x:v>
      </x:c>
      <x:c r="K193" s="32" t="n">
        <x:v>6545752.48582018</x:v>
      </x:c>
      <x:c r="L193" s="32" t="n">
        <x:v>6545752.485820179</x:v>
      </x:c>
      <x:c r="M193" s="32" t="n">
        <x:v>6545752.48582018</x:v>
      </x:c>
      <x:c r="N193" s="32" t="n">
        <x:v>2297231.475028478</x:v>
      </x:c>
      <x:c r="O193" s="32" t="n">
        <x:v>3443843.0572204525</x:v>
      </x:c>
      <x:c r="P193" s="34" t="n">
        <x:v>0.00009851803355849807</x:v>
      </x:c>
      <x:c r="Q193" s="35" t="n">
        <x:v>192</x:v>
      </x:c>
      <x:c r="R193" s="34" t="n">
        <x:v>0.9977838073492986</x:v>
      </x:c>
    </x:row>
    <x:row r="194" ht="18" customHeight="1">
      <x:c r="A194" s="25" t="str">
        <x:v>EEZ_262</x:v>
      </x:c>
      <x:c r="B194" s="25" t="str">
        <x:v>Djibouti</x:v>
      </x:c>
      <x:c r="C194" s="25" t="str">
        <x:v>EEZ</x:v>
      </x:c>
      <x:c r="D194" s="31" t="n">
        <x:v>2019</x:v>
      </x:c>
      <x:c r="E194" s="32" t="n">
        <x:v>3605.053587344</x:v>
      </x:c>
      <x:c r="F194" s="32" t="n">
        <x:v>3605.053587344</x:v>
      </x:c>
      <x:c r="G194" s="33" t="n">
        <x:v>0</x:v>
      </x:c>
      <x:c r="H194" s="34" t="n">
        <x:v>1</x:v>
      </x:c>
      <x:c r="I194" s="35" t="n">
        <x:v>41</x:v>
      </x:c>
      <x:c r="J194" s="35" t="n">
        <x:v>41</x:v>
      </x:c>
      <x:c r="K194" s="32" t="n">
        <x:v>6543782.7076633</x:v>
      </x:c>
      <x:c r="L194" s="32" t="n">
        <x:v>6543782.7076633</x:v>
      </x:c>
      <x:c r="M194" s="32" t="n">
        <x:v>6543782.7076632995</x:v>
      </x:c>
      <x:c r="N194" s="32" t="n">
        <x:v>5472646.548147077</x:v>
      </x:c>
      <x:c r="O194" s="32" t="n">
        <x:v>5937417.360052854</x:v>
      </x:c>
      <x:c r="P194" s="34" t="n">
        <x:v>0.00009848838705552036</x:v>
      </x:c>
      <x:c r="Q194" s="35" t="n">
        <x:v>193</x:v>
      </x:c>
      <x:c r="R194" s="34" t="n">
        <x:v>0.9978822957363541</x:v>
      </x:c>
    </x:row>
    <x:row r="195" ht="18" customHeight="1">
      <x:c r="A195" s="25" t="str">
        <x:v>EEZ_344</x:v>
      </x:c>
      <x:c r="B195" s="25" t="str">
        <x:v>Hong Kong (China)</x:v>
      </x:c>
      <x:c r="C195" s="25" t="str">
        <x:v>EEZ</x:v>
      </x:c>
      <x:c r="D195" s="31" t="n">
        <x:v>2019</x:v>
      </x:c>
      <x:c r="E195" s="32" t="n">
        <x:v>13460.850930421202</x:v>
      </x:c>
      <x:c r="F195" s="32" t="n">
        <x:v>13460.850930421202</x:v>
      </x:c>
      <x:c r="G195" s="33" t="n">
        <x:v>0</x:v>
      </x:c>
      <x:c r="H195" s="34" t="n">
        <x:v>1</x:v>
      </x:c>
      <x:c r="I195" s="35" t="n">
        <x:v>49</x:v>
      </x:c>
      <x:c r="J195" s="35" t="n">
        <x:v>49</x:v>
      </x:c>
      <x:c r="K195" s="32" t="n">
        <x:v>5045326.844836413</x:v>
      </x:c>
      <x:c r="L195" s="32" t="n">
        <x:v>5045326.844836414</x:v>
      </x:c>
      <x:c r="M195" s="32" t="n">
        <x:v>5045326.844836414</x:v>
      </x:c>
      <x:c r="N195" s="32" t="n">
        <x:v>3532998.8063877104</x:v>
      </x:c>
      <x:c r="O195" s="32" t="n">
        <x:v>4545123.895361967</x:v>
      </x:c>
      <x:c r="P195" s="34" t="n">
        <x:v>0.00007593560564502526</x:v>
      </x:c>
      <x:c r="Q195" s="35" t="n">
        <x:v>194</x:v>
      </x:c>
      <x:c r="R195" s="34" t="n">
        <x:v>0.9979582313419992</x:v>
      </x:c>
    </x:row>
    <x:row r="196" ht="18" customHeight="1">
      <x:c r="A196" s="25" t="str">
        <x:v>EEZ_100</x:v>
      </x:c>
      <x:c r="B196" s="25" t="str">
        <x:v>Bulgaria</x:v>
      </x:c>
      <x:c r="C196" s="25" t="str">
        <x:v>EEZ</x:v>
      </x:c>
      <x:c r="D196" s="31" t="n">
        <x:v>2019</x:v>
      </x:c>
      <x:c r="E196" s="32" t="n">
        <x:v>17051.512653486603</x:v>
      </x:c>
      <x:c r="F196" s="32" t="n">
        <x:v>17051.512653486603</x:v>
      </x:c>
      <x:c r="G196" s="33" t="n">
        <x:v>0</x:v>
      </x:c>
      <x:c r="H196" s="34" t="n">
        <x:v>1</x:v>
      </x:c>
      <x:c r="I196" s="35" t="n">
        <x:v>34</x:v>
      </x:c>
      <x:c r="J196" s="35" t="n">
        <x:v>34</x:v>
      </x:c>
      <x:c r="K196" s="32" t="n">
        <x:v>4947572.629646991</x:v>
      </x:c>
      <x:c r="L196" s="32" t="n">
        <x:v>4947572.629646991</x:v>
      </x:c>
      <x:c r="M196" s="32" t="n">
        <x:v>4947572.629646991</x:v>
      </x:c>
      <x:c r="N196" s="32" t="n">
        <x:v>4299706.83993417</x:v>
      </x:c>
      <x:c r="O196" s="32" t="n">
        <x:v>4900919.807556647</x:v>
      </x:c>
      <x:c r="P196" s="34" t="n">
        <x:v>0.00007446433812102731</x:v>
      </x:c>
      <x:c r="Q196" s="35" t="n">
        <x:v>195</x:v>
      </x:c>
      <x:c r="R196" s="34" t="n">
        <x:v>0.9980326956801202</x:v>
      </x:c>
    </x:row>
    <x:row r="197" ht="18" customHeight="1">
      <x:c r="A197" s="25" t="str">
        <x:v>EEZ_254</x:v>
      </x:c>
      <x:c r="B197" s="25" t="str">
        <x:v>French Guiana</x:v>
      </x:c>
      <x:c r="C197" s="25" t="str">
        <x:v>EEZ</x:v>
      </x:c>
      <x:c r="D197" s="31" t="n">
        <x:v>2019</x:v>
      </x:c>
      <x:c r="E197" s="32" t="n">
        <x:v>6463.6550972397</x:v>
      </x:c>
      <x:c r="F197" s="32" t="n">
        <x:v>6463.6550972397</x:v>
      </x:c>
      <x:c r="G197" s="33" t="n">
        <x:v>0</x:v>
      </x:c>
      <x:c r="H197" s="34" t="n">
        <x:v>1</x:v>
      </x:c>
      <x:c r="I197" s="35" t="n">
        <x:v>65</x:v>
      </x:c>
      <x:c r="J197" s="35" t="n">
        <x:v>65</x:v>
      </x:c>
      <x:c r="K197" s="32" t="n">
        <x:v>4898958.650204303</x:v>
      </x:c>
      <x:c r="L197" s="32" t="n">
        <x:v>4898958.650204303</x:v>
      </x:c>
      <x:c r="M197" s="32" t="n">
        <x:v>4898958.650204302</x:v>
      </x:c>
      <x:c r="N197" s="32" t="n">
        <x:v>3759036.2749106656</x:v>
      </x:c>
      <x:c r="O197" s="32" t="n">
        <x:v>3968148.359222739</x:v>
      </x:c>
      <x:c r="P197" s="34" t="n">
        <x:v>0.00007373266461694631</x:v>
      </x:c>
      <x:c r="Q197" s="35" t="n">
        <x:v>196</x:v>
      </x:c>
      <x:c r="R197" s="34" t="n">
        <x:v>0.9981064283447372</x:v>
      </x:c>
    </x:row>
    <x:row r="198" ht="18" customHeight="1">
      <x:c r="A198" s="25" t="str">
        <x:v>EEZ_910</x:v>
      </x:c>
      <x:c r="B198" s="25" t="str">
        <x:v>South Orkney Islands (UK)</x:v>
      </x:c>
      <x:c r="C198" s="25" t="str">
        <x:v>EEZ</x:v>
      </x:c>
      <x:c r="D198" s="31" t="n">
        <x:v>2019</x:v>
      </x:c>
      <x:c r="E198" s="32" t="n">
        <x:v>267149.7089344195</x:v>
      </x:c>
      <x:c r="F198" s="32" t="n">
        <x:v>267149.7089344195</x:v>
      </x:c>
      <x:c r="G198" s="33" t="n">
        <x:v>0</x:v>
      </x:c>
      <x:c r="H198" s="34" t="n">
        <x:v>1</x:v>
      </x:c>
      <x:c r="I198" s="35" t="n">
        <x:v>30</x:v>
      </x:c>
      <x:c r="J198" s="35" t="n">
        <x:v>30</x:v>
      </x:c>
      <x:c r="K198" s="32" t="n">
        <x:v>4841842.867915373</x:v>
      </x:c>
      <x:c r="L198" s="32" t="n">
        <x:v>4841842.867915372</x:v>
      </x:c>
      <x:c r="M198" s="32" t="n">
        <x:v>4841842.867915372</x:v>
      </x:c>
      <x:c r="N198" s="32" t="n">
        <x:v>4829985.802878814</x:v>
      </x:c>
      <x:c r="O198" s="32" t="n">
        <x:v>4841801.612785952</x:v>
      </x:c>
      <x:c r="P198" s="34" t="n">
        <x:v>0.00007287303318901651</x:v>
      </x:c>
      <x:c r="Q198" s="35" t="n">
        <x:v>197</x:v>
      </x:c>
      <x:c r="R198" s="34" t="n">
        <x:v>0.9981793013779262</x:v>
      </x:c>
    </x:row>
    <x:row r="199" ht="18" customHeight="1">
      <x:c r="A199" s="25" t="str">
        <x:v>EEZ_897</x:v>
      </x:c>
      <x:c r="B199" s="25" t="str">
        <x:v>Kerguelen Isl. (France)</x:v>
      </x:c>
      <x:c r="C199" s="25" t="str">
        <x:v>EEZ</x:v>
      </x:c>
      <x:c r="D199" s="31" t="n">
        <x:v>2019</x:v>
      </x:c>
      <x:c r="E199" s="32" t="n">
        <x:v>5596.068903000001</x:v>
      </x:c>
      <x:c r="F199" s="32" t="n">
        <x:v>5596.068903000001</x:v>
      </x:c>
      <x:c r="G199" s="33" t="n">
        <x:v>0</x:v>
      </x:c>
      <x:c r="H199" s="34" t="n">
        <x:v>1</x:v>
      </x:c>
      <x:c r="I199" s="35" t="n">
        <x:v>6</x:v>
      </x:c>
      <x:c r="J199" s="35" t="n">
        <x:v>6</x:v>
      </x:c>
      <x:c r="K199" s="32" t="n">
        <x:v>4822911.269595499</x:v>
      </x:c>
      <x:c r="L199" s="32" t="n">
        <x:v>4822911.269595498</x:v>
      </x:c>
      <x:c r="M199" s="32" t="n">
        <x:v>4822911.269595499</x:v>
      </x:c>
      <x:c r="N199" s="32" t="n">
        <x:v>4822317.842140515</x:v>
      </x:c>
      <x:c r="O199" s="32" t="n">
        <x:v>4822911.269595504</x:v>
      </x:c>
      <x:c r="P199" s="34" t="n">
        <x:v>0.00007258809973902223</x:v>
      </x:c>
      <x:c r="Q199" s="35" t="n">
        <x:v>198</x:v>
      </x:c>
      <x:c r="R199" s="34" t="n">
        <x:v>0.9982518894776652</x:v>
      </x:c>
    </x:row>
    <x:row r="200" ht="18" customHeight="1">
      <x:c r="A200" s="25" t="str">
        <x:v>EEZ_920</x:v>
      </x:c>
      <x:c r="B200" s="25" t="str">
        <x:v>Honduras (Pacific)</x:v>
      </x:c>
      <x:c r="C200" s="25" t="str">
        <x:v>EEZ</x:v>
      </x:c>
      <x:c r="D200" s="31" t="n">
        <x:v>2019</x:v>
      </x:c>
      <x:c r="E200" s="32" t="n">
        <x:v>6195.853813315599</x:v>
      </x:c>
      <x:c r="F200" s="32" t="n">
        <x:v>6195.853813315599</x:v>
      </x:c>
      <x:c r="G200" s="33" t="n">
        <x:v>0</x:v>
      </x:c>
      <x:c r="H200" s="34" t="n">
        <x:v>1</x:v>
      </x:c>
      <x:c r="I200" s="35" t="n">
        <x:v>25</x:v>
      </x:c>
      <x:c r="J200" s="35" t="n">
        <x:v>25</x:v>
      </x:c>
      <x:c r="K200" s="32" t="n">
        <x:v>4673613.720149462</x:v>
      </x:c>
      <x:c r="L200" s="32" t="n">
        <x:v>4673613.720149463</x:v>
      </x:c>
      <x:c r="M200" s="32" t="n">
        <x:v>4673613.720149461</x:v>
      </x:c>
      <x:c r="N200" s="32" t="n">
        <x:v>2891752.9802262196</x:v>
      </x:c>
      <x:c r="O200" s="32" t="n">
        <x:v>3502192.278722067</x:v>
      </x:c>
      <x:c r="P200" s="34" t="n">
        <x:v>0.00007034106992566026</x:v>
      </x:c>
      <x:c r="Q200" s="35" t="n">
        <x:v>199</x:v>
      </x:c>
      <x:c r="R200" s="34" t="n">
        <x:v>0.9983222305475908</x:v>
      </x:c>
    </x:row>
    <x:row r="201" ht="18" customHeight="1">
      <x:c r="A201" s="25" t="str">
        <x:v>EEZ_239</x:v>
      </x:c>
      <x:c r="B201" s="25" t="str">
        <x:v>South Georgia &amp; Sandwich Isl. (UK)</x:v>
      </x:c>
      <x:c r="C201" s="25" t="str">
        <x:v>EEZ</x:v>
      </x:c>
      <x:c r="D201" s="31" t="n">
        <x:v>2019</x:v>
      </x:c>
      <x:c r="E201" s="32" t="n">
        <x:v>142823.95840618768</x:v>
      </x:c>
      <x:c r="F201" s="32" t="n">
        <x:v>142823.95840618768</x:v>
      </x:c>
      <x:c r="G201" s="33" t="n">
        <x:v>0</x:v>
      </x:c>
      <x:c r="H201" s="34" t="n">
        <x:v>1</x:v>
      </x:c>
      <x:c r="I201" s="35" t="n">
        <x:v>33</x:v>
      </x:c>
      <x:c r="J201" s="35" t="n">
        <x:v>33</x:v>
      </x:c>
      <x:c r="K201" s="32" t="n">
        <x:v>4624410.7040542485</x:v>
      </x:c>
      <x:c r="L201" s="32" t="n">
        <x:v>4624410.704054248</x:v>
      </x:c>
      <x:c r="M201" s="32" t="n">
        <x:v>4624410.7040542485</x:v>
      </x:c>
      <x:c r="N201" s="32" t="n">
        <x:v>4600691.82463027</x:v>
      </x:c>
      <x:c r="O201" s="32" t="n">
        <x:v>4624140.932766819</x:v>
      </x:c>
      <x:c r="P201" s="34" t="n">
        <x:v>0.00006960053101873576</x:v>
      </x:c>
      <x:c r="Q201" s="35" t="n">
        <x:v>200</x:v>
      </x:c>
      <x:c r="R201" s="34" t="n">
        <x:v>0.9983918310786096</x:v>
      </x:c>
    </x:row>
    <x:row r="202" ht="18" customHeight="1">
      <x:c r="A202" s="25" t="str">
        <x:v>EEZ_175</x:v>
      </x:c>
      <x:c r="B202" s="25" t="str">
        <x:v>Mayotte (France)</x:v>
      </x:c>
      <x:c r="C202" s="25" t="str">
        <x:v>EEZ</x:v>
      </x:c>
      <x:c r="D202" s="31" t="n">
        <x:v>2019</x:v>
      </x:c>
      <x:c r="E202" s="32" t="n">
        <x:v>2674.2376296267003</x:v>
      </x:c>
      <x:c r="F202" s="32" t="n">
        <x:v>2674.2376296267003</x:v>
      </x:c>
      <x:c r="G202" s="33" t="n">
        <x:v>0</x:v>
      </x:c>
      <x:c r="H202" s="34" t="n">
        <x:v>1</x:v>
      </x:c>
      <x:c r="I202" s="35" t="n">
        <x:v>104</x:v>
      </x:c>
      <x:c r="J202" s="35" t="n">
        <x:v>104</x:v>
      </x:c>
      <x:c r="K202" s="32" t="n">
        <x:v>4420008.906455407</x:v>
      </x:c>
      <x:c r="L202" s="32" t="n">
        <x:v>4420008.906455407</x:v>
      </x:c>
      <x:c r="M202" s="32" t="n">
        <x:v>4420008.906455407</x:v>
      </x:c>
      <x:c r="N202" s="32" t="n">
        <x:v>3744885.6635713265</x:v>
      </x:c>
      <x:c r="O202" s="32" t="n">
        <x:v>4023581.6593649206</x:v>
      </x:c>
      <x:c r="P202" s="34" t="n">
        <x:v>0.00006652414473635149</x:v>
      </x:c>
      <x:c r="Q202" s="35" t="n">
        <x:v>201</x:v>
      </x:c>
      <x:c r="R202" s="34" t="n">
        <x:v>0.9984583552233459</x:v>
      </x:c>
    </x:row>
    <x:row r="203" ht="18" customHeight="1">
      <x:c r="A203" s="25" t="str">
        <x:v>EEZ_970</x:v>
      </x:c>
      <x:c r="B203" s="25" t="str">
        <x:v>St Paul and St. Peter Archipelago (Brazil)</x:v>
      </x:c>
      <x:c r="C203" s="25" t="str">
        <x:v>EEZ</x:v>
      </x:c>
      <x:c r="D203" s="31" t="n">
        <x:v>2019</x:v>
      </x:c>
      <x:c r="E203" s="32" t="n">
        <x:v>6274.562444918601</x:v>
      </x:c>
      <x:c r="F203" s="32" t="n">
        <x:v>6274.562444918601</x:v>
      </x:c>
      <x:c r="G203" s="33" t="n">
        <x:v>0</x:v>
      </x:c>
      <x:c r="H203" s="34" t="n">
        <x:v>1</x:v>
      </x:c>
      <x:c r="I203" s="35" t="n">
        <x:v>16</x:v>
      </x:c>
      <x:c r="J203" s="35" t="n">
        <x:v>16</x:v>
      </x:c>
      <x:c r="K203" s="32" t="n">
        <x:v>4397891.451362429</x:v>
      </x:c>
      <x:c r="L203" s="32" t="n">
        <x:v>4397891.451362429</x:v>
      </x:c>
      <x:c r="M203" s="32" t="n">
        <x:v>4397891.451362429</x:v>
      </x:c>
      <x:c r="N203" s="32" t="n">
        <x:v>4385926.956974429</x:v>
      </x:c>
      <x:c r="O203" s="32" t="n">
        <x:v>4364349.855989877</x:v>
      </x:c>
      <x:c r="P203" s="34" t="n">
        <x:v>0.00006619126197187196</x:v>
      </x:c>
      <x:c r="Q203" s="35" t="n">
        <x:v>202</x:v>
      </x:c>
      <x:c r="R203" s="34" t="n">
        <x:v>0.9985245464853179</x:v>
      </x:c>
    </x:row>
    <x:row r="204" ht="18" customHeight="1">
      <x:c r="A204" s="25" t="str">
        <x:v>EEZ_422</x:v>
      </x:c>
      <x:c r="B204" s="25" t="str">
        <x:v>Lebanon</x:v>
      </x:c>
      <x:c r="C204" s="25" t="str">
        <x:v>EEZ</x:v>
      </x:c>
      <x:c r="D204" s="31" t="n">
        <x:v>2019</x:v>
      </x:c>
      <x:c r="E204" s="32" t="n">
        <x:v>6487.446754114901</x:v>
      </x:c>
      <x:c r="F204" s="32" t="n">
        <x:v>6487.446754114901</x:v>
      </x:c>
      <x:c r="G204" s="33" t="n">
        <x:v>0</x:v>
      </x:c>
      <x:c r="H204" s="34" t="n">
        <x:v>1</x:v>
      </x:c>
      <x:c r="I204" s="35" t="n">
        <x:v>107</x:v>
      </x:c>
      <x:c r="J204" s="35" t="n">
        <x:v>107</x:v>
      </x:c>
      <x:c r="K204" s="32" t="n">
        <x:v>4354101.235520945</x:v>
      </x:c>
      <x:c r="L204" s="32" t="n">
        <x:v>4354101.235520946</x:v>
      </x:c>
      <x:c r="M204" s="32" t="n">
        <x:v>4354101.235520945</x:v>
      </x:c>
      <x:c r="N204" s="32" t="n">
        <x:v>2964399.180842338</x:v>
      </x:c>
      <x:c r="O204" s="32" t="n">
        <x:v>3901732.118175007</x:v>
      </x:c>
      <x:c r="P204" s="34" t="n">
        <x:v>0.00006553218939570127</x:v>
      </x:c>
      <x:c r="Q204" s="35" t="n">
        <x:v>203</x:v>
      </x:c>
      <x:c r="R204" s="34" t="n">
        <x:v>0.9985900786747135</x:v>
      </x:c>
    </x:row>
    <x:row r="205" ht="18" customHeight="1">
      <x:c r="A205" s="25" t="str">
        <x:v>EEZ_977</x:v>
      </x:c>
      <x:c r="B205" s="25" t="str">
        <x:v>Yemen (Socotra)</x:v>
      </x:c>
      <x:c r="C205" s="25" t="str">
        <x:v>EEZ</x:v>
      </x:c>
      <x:c r="D205" s="31" t="n">
        <x:v>2019</x:v>
      </x:c>
      <x:c r="E205" s="32" t="n">
        <x:v>5568.2319259029</x:v>
      </x:c>
      <x:c r="F205" s="32" t="n">
        <x:v>5568.2319259029</x:v>
      </x:c>
      <x:c r="G205" s="33" t="n">
        <x:v>0</x:v>
      </x:c>
      <x:c r="H205" s="34" t="n">
        <x:v>1</x:v>
      </x:c>
      <x:c r="I205" s="35" t="n">
        <x:v>73</x:v>
      </x:c>
      <x:c r="J205" s="35" t="n">
        <x:v>73</x:v>
      </x:c>
      <x:c r="K205" s="32" t="n">
        <x:v>4326547.356832713</x:v>
      </x:c>
      <x:c r="L205" s="32" t="n">
        <x:v>4326547.356832713</x:v>
      </x:c>
      <x:c r="M205" s="32" t="n">
        <x:v>4326547.356832713</x:v>
      </x:c>
      <x:c r="N205" s="32" t="n">
        <x:v>3696362.0147488937</x:v>
      </x:c>
      <x:c r="O205" s="32" t="n">
        <x:v>4055689.3224935452</x:v>
      </x:c>
      <x:c r="P205" s="34" t="n">
        <x:v>0.00006511748475308692</x:v>
      </x:c>
      <x:c r="Q205" s="35" t="n">
        <x:v>204</x:v>
      </x:c>
      <x:c r="R205" s="34" t="n">
        <x:v>0.9986551961594666</x:v>
      </x:c>
    </x:row>
    <x:row r="206" ht="18" customHeight="1">
      <x:c r="A206" s="25" t="str">
        <x:v>EEZ_967</x:v>
      </x:c>
      <x:c r="B206" s="25" t="str">
        <x:v>Aruba (Netherlands)</x:v>
      </x:c>
      <x:c r="C206" s="25" t="str">
        <x:v>EEZ</x:v>
      </x:c>
      <x:c r="D206" s="31" t="n">
        <x:v>2019</x:v>
      </x:c>
      <x:c r="E206" s="32" t="n">
        <x:v>2447.9523494379</x:v>
      </x:c>
      <x:c r="F206" s="32" t="n">
        <x:v>2447.9523494379</x:v>
      </x:c>
      <x:c r="G206" s="33" t="n">
        <x:v>0</x:v>
      </x:c>
      <x:c r="H206" s="34" t="n">
        <x:v>1</x:v>
      </x:c>
      <x:c r="I206" s="35" t="n">
        <x:v>63</x:v>
      </x:c>
      <x:c r="J206" s="35" t="n">
        <x:v>63</x:v>
      </x:c>
      <x:c r="K206" s="32" t="n">
        <x:v>4042215.932560779</x:v>
      </x:c>
      <x:c r="L206" s="32" t="n">
        <x:v>4042215.93256078</x:v>
      </x:c>
      <x:c r="M206" s="32" t="n">
        <x:v>4042215.932560779</x:v>
      </x:c>
      <x:c r="N206" s="32" t="n">
        <x:v>3563435.644190549</x:v>
      </x:c>
      <x:c r="O206" s="32" t="n">
        <x:v>3775080.6743692975</x:v>
      </x:c>
      <x:c r="P206" s="34" t="n">
        <x:v>0.000060838103145114604</x:v>
      </x:c>
      <x:c r="Q206" s="35" t="n">
        <x:v>205</x:v>
      </x:c>
      <x:c r="R206" s="34" t="n">
        <x:v>0.9987160342626117</x:v>
      </x:c>
    </x:row>
    <x:row r="207" ht="18" customHeight="1">
      <x:c r="A207" s="25" t="str">
        <x:v>EEZ_077</x:v>
      </x:c>
      <x:c r="B207" s="25" t="str">
        <x:v>Trindade &amp; Martim Vaz Isl. (Brazil)</x:v>
      </x:c>
      <x:c r="C207" s="25" t="str">
        <x:v>EEZ</x:v>
      </x:c>
      <x:c r="D207" s="31" t="n">
        <x:v>2019</x:v>
      </x:c>
      <x:c r="E207" s="32" t="n">
        <x:v>6471.8616207145</x:v>
      </x:c>
      <x:c r="F207" s="32" t="n">
        <x:v>6471.8616207145</x:v>
      </x:c>
      <x:c r="G207" s="33" t="n">
        <x:v>0</x:v>
      </x:c>
      <x:c r="H207" s="34" t="n">
        <x:v>1</x:v>
      </x:c>
      <x:c r="I207" s="35" t="n">
        <x:v>17</x:v>
      </x:c>
      <x:c r="J207" s="35" t="n">
        <x:v>17</x:v>
      </x:c>
      <x:c r="K207" s="32" t="n">
        <x:v>3959781.188899115</x:v>
      </x:c>
      <x:c r="L207" s="32" t="n">
        <x:v>3959781.1888991147</x:v>
      </x:c>
      <x:c r="M207" s="32" t="n">
        <x:v>3959781.188899115</x:v>
      </x:c>
      <x:c r="N207" s="32" t="n">
        <x:v>3949283.8349958705</x:v>
      </x:c>
      <x:c r="O207" s="32" t="n">
        <x:v>3945602.9935944914</x:v>
      </x:c>
      <x:c r="P207" s="34" t="n">
        <x:v>0.000059597404102485224</x:v>
      </x:c>
      <x:c r="Q207" s="35" t="n">
        <x:v>206</x:v>
      </x:c>
      <x:c r="R207" s="34" t="n">
        <x:v>0.9987756316667142</x:v>
      </x:c>
    </x:row>
    <x:row r="208" ht="18" customHeight="1">
      <x:c r="A208" s="25" t="str">
        <x:v>EEZ_316</x:v>
      </x:c>
      <x:c r="B208" s="25" t="str">
        <x:v>Guam (USA)</x:v>
      </x:c>
      <x:c r="C208" s="25" t="str">
        <x:v>EEZ</x:v>
      </x:c>
      <x:c r="D208" s="31" t="n">
        <x:v>2019</x:v>
      </x:c>
      <x:c r="E208" s="32" t="n">
        <x:v>1385.0534596170999</x:v>
      </x:c>
      <x:c r="F208" s="32" t="n">
        <x:v>1385.0534596170999</x:v>
      </x:c>
      <x:c r="G208" s="33" t="n">
        <x:v>0</x:v>
      </x:c>
      <x:c r="H208" s="34" t="n">
        <x:v>1</x:v>
      </x:c>
      <x:c r="I208" s="35" t="n">
        <x:v>90</x:v>
      </x:c>
      <x:c r="J208" s="35" t="n">
        <x:v>90</x:v>
      </x:c>
      <x:c r="K208" s="32" t="n">
        <x:v>3197466.711028016</x:v>
      </x:c>
      <x:c r="L208" s="32" t="n">
        <x:v>3197466.7110280166</x:v>
      </x:c>
      <x:c r="M208" s="32" t="n">
        <x:v>3197466.7110280166</x:v>
      </x:c>
      <x:c r="N208" s="32" t="n">
        <x:v>3101087.696039224</x:v>
      </x:c>
      <x:c r="O208" s="32" t="n">
        <x:v>3143967.365198676</x:v>
      </x:c>
      <x:c r="P208" s="34" t="n">
        <x:v>0.000048124051959133646</x:v>
      </x:c>
      <x:c r="Q208" s="35" t="n">
        <x:v>207</x:v>
      </x:c>
      <x:c r="R208" s="34" t="n">
        <x:v>0.9988237557186733</x:v>
      </x:c>
    </x:row>
    <x:row r="209" ht="18" customHeight="1">
      <x:c r="A209" s="25" t="str">
        <x:v>EEZ_084</x:v>
      </x:c>
      <x:c r="B209" s="25" t="str">
        <x:v>Belize</x:v>
      </x:c>
      <x:c r="C209" s="25" t="str">
        <x:v>EEZ</x:v>
      </x:c>
      <x:c r="D209" s="31" t="n">
        <x:v>2019</x:v>
      </x:c>
      <x:c r="E209" s="32" t="n">
        <x:v>7918.6908172124995</x:v>
      </x:c>
      <x:c r="F209" s="32" t="n">
        <x:v>7918.6908172124995</x:v>
      </x:c>
      <x:c r="G209" s="33" t="n">
        <x:v>0</x:v>
      </x:c>
      <x:c r="H209" s="34" t="n">
        <x:v>1</x:v>
      </x:c>
      <x:c r="I209" s="35" t="n">
        <x:v>54</x:v>
      </x:c>
      <x:c r="J209" s="35" t="n">
        <x:v>54</x:v>
      </x:c>
      <x:c r="K209" s="32" t="n">
        <x:v>3161605.34747039</x:v>
      </x:c>
      <x:c r="L209" s="32" t="n">
        <x:v>3161605.3474703897</x:v>
      </x:c>
      <x:c r="M209" s="32" t="n">
        <x:v>3161605.3474703906</x:v>
      </x:c>
      <x:c r="N209" s="32" t="n">
        <x:v>2681146.946846443</x:v>
      </x:c>
      <x:c r="O209" s="32" t="n">
        <x:v>2937913.2601305516</x:v>
      </x:c>
      <x:c r="P209" s="34" t="n">
        <x:v>0.00004758431401058196</x:v>
      </x:c>
      <x:c r="Q209" s="35" t="n">
        <x:v>208</x:v>
      </x:c>
      <x:c r="R209" s="34" t="n">
        <x:v>0.998871340032684</x:v>
      </x:c>
    </x:row>
    <x:row r="210" ht="18" customHeight="1">
      <x:c r="A210" s="25" t="str">
        <x:v>EEZ_212</x:v>
      </x:c>
      <x:c r="B210" s="25" t="str">
        <x:v>Dominica</x:v>
      </x:c>
      <x:c r="C210" s="25" t="str">
        <x:v>EEZ</x:v>
      </x:c>
      <x:c r="D210" s="31" t="n">
        <x:v>2019</x:v>
      </x:c>
      <x:c r="E210" s="32" t="n">
        <x:v>1874.1702079981997</x:v>
      </x:c>
      <x:c r="F210" s="32" t="n">
        <x:v>1874.1702079981997</x:v>
      </x:c>
      <x:c r="G210" s="33" t="n">
        <x:v>0</x:v>
      </x:c>
      <x:c r="H210" s="34" t="n">
        <x:v>1</x:v>
      </x:c>
      <x:c r="I210" s="35" t="n">
        <x:v>40</x:v>
      </x:c>
      <x:c r="J210" s="35" t="n">
        <x:v>40</x:v>
      </x:c>
      <x:c r="K210" s="32" t="n">
        <x:v>3053112.649782929</x:v>
      </x:c>
      <x:c r="L210" s="32" t="n">
        <x:v>3053112.6497829296</x:v>
      </x:c>
      <x:c r="M210" s="32" t="n">
        <x:v>3053112.6497829296</x:v>
      </x:c>
      <x:c r="N210" s="32" t="n">
        <x:v>2854880.1953996676</x:v>
      </x:c>
      <x:c r="O210" s="32" t="n">
        <x:v>2889152.4813644695</x:v>
      </x:c>
      <x:c r="P210" s="34" t="n">
        <x:v>0.0000459514250104587</x:v>
      </x:c>
      <x:c r="Q210" s="35" t="n">
        <x:v>209</x:v>
      </x:c>
      <x:c r="R210" s="34" t="n">
        <x:v>0.9989172914576944</x:v>
      </x:c>
    </x:row>
    <x:row r="211" ht="18" customHeight="1">
      <x:c r="A211" s="25" t="str">
        <x:v>EEZ_312</x:v>
      </x:c>
      <x:c r="B211" s="25" t="str">
        <x:v>Guadeloupe  (France)</x:v>
      </x:c>
      <x:c r="C211" s="25" t="str">
        <x:v>EEZ</x:v>
      </x:c>
      <x:c r="D211" s="31" t="n">
        <x:v>2019</x:v>
      </x:c>
      <x:c r="E211" s="32" t="n">
        <x:v>5032.7505711547</x:v>
      </x:c>
      <x:c r="F211" s="32" t="n">
        <x:v>5032.7505711547</x:v>
      </x:c>
      <x:c r="G211" s="33" t="n">
        <x:v>0</x:v>
      </x:c>
      <x:c r="H211" s="34" t="n">
        <x:v>1</x:v>
      </x:c>
      <x:c r="I211" s="35" t="n">
        <x:v>23</x:v>
      </x:c>
      <x:c r="J211" s="35" t="n">
        <x:v>23</x:v>
      </x:c>
      <x:c r="K211" s="32" t="n">
        <x:v>3035680.419758</x:v>
      </x:c>
      <x:c r="L211" s="32" t="n">
        <x:v>3035680.419758</x:v>
      </x:c>
      <x:c r="M211" s="32" t="n">
        <x:v>3035680.419758</x:v>
      </x:c>
      <x:c r="N211" s="32" t="n">
        <x:v>2603562.4172396865</x:v>
      </x:c>
      <x:c r="O211" s="32" t="n">
        <x:v>2366212.625378204</x:v>
      </x:c>
      <x:c r="P211" s="34" t="n">
        <x:v>0.00004568905807459979</x:v>
      </x:c>
      <x:c r="Q211" s="35" t="n">
        <x:v>210</x:v>
      </x:c>
      <x:c r="R211" s="34" t="n">
        <x:v>0.998962980515769</x:v>
      </x:c>
    </x:row>
    <x:row r="212" ht="18" customHeight="1">
      <x:c r="A212" s="25" t="str">
        <x:v>EEZ_334</x:v>
      </x:c>
      <x:c r="B212" s="25" t="str">
        <x:v>Heard &amp; McDonald Isl. (Australia)</x:v>
      </x:c>
      <x:c r="C212" s="25" t="str">
        <x:v>EEZ</x:v>
      </x:c>
      <x:c r="D212" s="31" t="n">
        <x:v>2019</x:v>
      </x:c>
      <x:c r="E212" s="32" t="n">
        <x:v>4250.4902151652</x:v>
      </x:c>
      <x:c r="F212" s="32" t="n">
        <x:v>4250.4902151652</x:v>
      </x:c>
      <x:c r="G212" s="33" t="n">
        <x:v>0</x:v>
      </x:c>
      <x:c r="H212" s="34" t="n">
        <x:v>1</x:v>
      </x:c>
      <x:c r="I212" s="35" t="n">
        <x:v>33</x:v>
      </x:c>
      <x:c r="J212" s="35" t="n">
        <x:v>33</x:v>
      </x:c>
      <x:c r="K212" s="32" t="n">
        <x:v>3029959.8663934683</x:v>
      </x:c>
      <x:c r="L212" s="32" t="n">
        <x:v>3029959.8663934683</x:v>
      </x:c>
      <x:c r="M212" s="32" t="n">
        <x:v>3029959.8663934697</x:v>
      </x:c>
      <x:c r="N212" s="32" t="n">
        <x:v>2592325.882496666</x:v>
      </x:c>
      <x:c r="O212" s="32" t="n">
        <x:v>3028833.774266184</x:v>
      </x:c>
      <x:c r="P212" s="34" t="n">
        <x:v>0.00004560295984990203</x:v>
      </x:c>
      <x:c r="Q212" s="35" t="n">
        <x:v>211</x:v>
      </x:c>
      <x:c r="R212" s="34" t="n">
        <x:v>0.9990085834756189</x:v>
      </x:c>
    </x:row>
    <x:row r="213" ht="18" customHeight="1">
      <x:c r="A213" s="25" t="str">
        <x:v>EEZ_760</x:v>
      </x:c>
      <x:c r="B213" s="25" t="str">
        <x:v>Syria</x:v>
      </x:c>
      <x:c r="C213" s="25" t="str">
        <x:v>EEZ</x:v>
      </x:c>
      <x:c r="D213" s="31" t="n">
        <x:v>2019</x:v>
      </x:c>
      <x:c r="E213" s="32" t="n">
        <x:v>4003.3374784953</x:v>
      </x:c>
      <x:c r="F213" s="32" t="n">
        <x:v>4003.3374784953</x:v>
      </x:c>
      <x:c r="G213" s="33" t="n">
        <x:v>0</x:v>
      </x:c>
      <x:c r="H213" s="34" t="n">
        <x:v>1</x:v>
      </x:c>
      <x:c r="I213" s="35" t="n">
        <x:v>51</x:v>
      </x:c>
      <x:c r="J213" s="35" t="n">
        <x:v>51</x:v>
      </x:c>
      <x:c r="K213" s="32" t="n">
        <x:v>3019943.8712182636</x:v>
      </x:c>
      <x:c r="L213" s="32" t="n">
        <x:v>3019943.8712182636</x:v>
      </x:c>
      <x:c r="M213" s="32" t="n">
        <x:v>3019943.8712182636</x:v>
      </x:c>
      <x:c r="N213" s="32" t="n">
        <x:v>2273637.0677929926</x:v>
      </x:c>
      <x:c r="O213" s="32" t="n">
        <x:v>2542874.7689883593</x:v>
      </x:c>
      <x:c r="P213" s="34" t="n">
        <x:v>0.00004545221230010846</x:v>
      </x:c>
      <x:c r="Q213" s="35" t="n">
        <x:v>212</x:v>
      </x:c>
      <x:c r="R213" s="34" t="n">
        <x:v>0.999054035687919</x:v>
      </x:c>
    </x:row>
    <x:row r="214" ht="18" customHeight="1">
      <x:c r="A214" s="25" t="str">
        <x:v>EEZ_900</x:v>
      </x:c>
      <x:c r="B214" s="25" t="str">
        <x:v>Crete (Greece)</x:v>
      </x:c>
      <x:c r="C214" s="25" t="str">
        <x:v>EEZ</x:v>
      </x:c>
      <x:c r="D214" s="31" t="n">
        <x:v>2019</x:v>
      </x:c>
      <x:c r="E214" s="32" t="n">
        <x:v>3619.1201016587997</x:v>
      </x:c>
      <x:c r="F214" s="32" t="n">
        <x:v>3619.1201016587997</x:v>
      </x:c>
      <x:c r="G214" s="33" t="n">
        <x:v>0</x:v>
      </x:c>
      <x:c r="H214" s="34" t="n">
        <x:v>1</x:v>
      </x:c>
      <x:c r="I214" s="35" t="n">
        <x:v>73</x:v>
      </x:c>
      <x:c r="J214" s="35" t="n">
        <x:v>73</x:v>
      </x:c>
      <x:c r="K214" s="32" t="n">
        <x:v>2926602.3167501483</x:v>
      </x:c>
      <x:c r="L214" s="32" t="n">
        <x:v>2926602.3167501483</x:v>
      </x:c>
      <x:c r="M214" s="32" t="n">
        <x:v>2926602.3167501483</x:v>
      </x:c>
      <x:c r="N214" s="32" t="n">
        <x:v>2082504.0435939096</x:v>
      </x:c>
      <x:c r="O214" s="32" t="n">
        <x:v>2597538.3403803934</x:v>
      </x:c>
      <x:c r="P214" s="34" t="n">
        <x:v>0.00004404735832565514</x:v>
      </x:c>
      <x:c r="Q214" s="35" t="n">
        <x:v>213</x:v>
      </x:c>
      <x:c r="R214" s="34" t="n">
        <x:v>0.9990980830462447</x:v>
      </x:c>
    </x:row>
    <x:row r="215" ht="18" customHeight="1">
      <x:c r="A215" s="25" t="str">
        <x:v>EEZ_052</x:v>
      </x:c>
      <x:c r="B215" s="25" t="str">
        <x:v>Barbados</x:v>
      </x:c>
      <x:c r="C215" s="25" t="str">
        <x:v>EEZ</x:v>
      </x:c>
      <x:c r="D215" s="31" t="n">
        <x:v>2019</x:v>
      </x:c>
      <x:c r="E215" s="32" t="n">
        <x:v>3109.8835019505</x:v>
      </x:c>
      <x:c r="F215" s="32" t="n">
        <x:v>3109.8835019505</x:v>
      </x:c>
      <x:c r="G215" s="33" t="n">
        <x:v>0</x:v>
      </x:c>
      <x:c r="H215" s="34" t="n">
        <x:v>1</x:v>
      </x:c>
      <x:c r="I215" s="35" t="n">
        <x:v>47</x:v>
      </x:c>
      <x:c r="J215" s="35" t="n">
        <x:v>47</x:v>
      </x:c>
      <x:c r="K215" s="32" t="n">
        <x:v>2898747.7148155924</x:v>
      </x:c>
      <x:c r="L215" s="32" t="n">
        <x:v>2898747.7148155915</x:v>
      </x:c>
      <x:c r="M215" s="32" t="n">
        <x:v>2898747.7148155915</x:v>
      </x:c>
      <x:c r="N215" s="32" t="n">
        <x:v>1886140.035361133</x:v>
      </x:c>
      <x:c r="O215" s="32" t="n">
        <x:v>2710902.456865951</x:v>
      </x:c>
      <x:c r="P215" s="34" t="n">
        <x:v>0.00004362812759334563</x:v>
      </x:c>
      <x:c r="Q215" s="35" t="n">
        <x:v>214</x:v>
      </x:c>
      <x:c r="R215" s="34" t="n">
        <x:v>0.999141711173838</x:v>
      </x:c>
    </x:row>
    <x:row r="216" ht="18" customHeight="1">
      <x:c r="A216" s="25" t="str">
        <x:v>EEZ_092</x:v>
      </x:c>
      <x:c r="B216" s="25" t="str">
        <x:v>British Virgin Isl. (UK)</x:v>
      </x:c>
      <x:c r="C216" s="25" t="str">
        <x:v>EEZ</x:v>
      </x:c>
      <x:c r="D216" s="31" t="n">
        <x:v>2019</x:v>
      </x:c>
      <x:c r="E216" s="32" t="n">
        <x:v>4102.3911591021</x:v>
      </x:c>
      <x:c r="F216" s="32" t="n">
        <x:v>4102.3911591021</x:v>
      </x:c>
      <x:c r="G216" s="33" t="n">
        <x:v>0</x:v>
      </x:c>
      <x:c r="H216" s="34" t="n">
        <x:v>1</x:v>
      </x:c>
      <x:c r="I216" s="35" t="n">
        <x:v>32</x:v>
      </x:c>
      <x:c r="J216" s="35" t="n">
        <x:v>32</x:v>
      </x:c>
      <x:c r="K216" s="32" t="n">
        <x:v>2636688.6764859944</x:v>
      </x:c>
      <x:c r="L216" s="32" t="n">
        <x:v>2636688.676485995</x:v>
      </x:c>
      <x:c r="M216" s="32" t="n">
        <x:v>2636688.6764859944</x:v>
      </x:c>
      <x:c r="N216" s="32" t="n">
        <x:v>2025517.2767306413</x:v>
      </x:c>
      <x:c r="O216" s="32" t="n">
        <x:v>2239219.47983291</x:v>
      </x:c>
      <x:c r="P216" s="34" t="n">
        <x:v>0.00003968396056466701</x:v>
      </x:c>
      <x:c r="Q216" s="35" t="n">
        <x:v>215</x:v>
      </x:c>
      <x:c r="R216" s="34" t="n">
        <x:v>0.9991813951344026</x:v>
      </x:c>
    </x:row>
    <x:row r="217" ht="18" customHeight="1">
      <x:c r="A217" s="25" t="str">
        <x:v>EEZ_924</x:v>
      </x:c>
      <x:c r="B217" s="25" t="str">
        <x:v>Canada (Arctic)</x:v>
      </x:c>
      <x:c r="C217" s="25" t="str">
        <x:v>EEZ</x:v>
      </x:c>
      <x:c r="D217" s="31" t="n">
        <x:v>2019</x:v>
      </x:c>
      <x:c r="E217" s="32" t="n">
        <x:v>1114.2683023097</x:v>
      </x:c>
      <x:c r="F217" s="32" t="n">
        <x:v>1114.2683023097</x:v>
      </x:c>
      <x:c r="G217" s="33" t="n">
        <x:v>0</x:v>
      </x:c>
      <x:c r="H217" s="34" t="n">
        <x:v>1</x:v>
      </x:c>
      <x:c r="I217" s="35" t="n">
        <x:v>16</x:v>
      </x:c>
      <x:c r="J217" s="35" t="n">
        <x:v>16</x:v>
      </x:c>
      <x:c r="K217" s="32" t="n">
        <x:v>2536391.012531463</x:v>
      </x:c>
      <x:c r="L217" s="32" t="n">
        <x:v>2536391.0125314635</x:v>
      </x:c>
      <x:c r="M217" s="32" t="n">
        <x:v>2536391.0125314635</x:v>
      </x:c>
      <x:c r="N217" s="32" t="n">
        <x:v>2345669.8422986367</x:v>
      </x:c>
      <x:c r="O217" s="32" t="n">
        <x:v>2532325.7705398905</x:v>
      </x:c>
      <x:c r="P217" s="34" t="n">
        <x:v>0.00003817441240428108</x:v>
      </x:c>
      <x:c r="Q217" s="35" t="n">
        <x:v>216</x:v>
      </x:c>
      <x:c r="R217" s="34" t="n">
        <x:v>0.9992195695468069</x:v>
      </x:c>
    </x:row>
    <x:row r="218" ht="18" customHeight="1">
      <x:c r="A218" s="25" t="str">
        <x:v>EEZ_642</x:v>
      </x:c>
      <x:c r="B218" s="25" t="str">
        <x:v>Romania</x:v>
      </x:c>
      <x:c r="C218" s="25" t="str">
        <x:v>EEZ</x:v>
      </x:c>
      <x:c r="D218" s="31" t="n">
        <x:v>2019</x:v>
      </x:c>
      <x:c r="E218" s="32" t="n">
        <x:v>8116.5109813192985</x:v>
      </x:c>
      <x:c r="F218" s="32" t="n">
        <x:v>8116.5109813192985</x:v>
      </x:c>
      <x:c r="G218" s="33" t="n">
        <x:v>0</x:v>
      </x:c>
      <x:c r="H218" s="34" t="n">
        <x:v>1</x:v>
      </x:c>
      <x:c r="I218" s="35" t="n">
        <x:v>16</x:v>
      </x:c>
      <x:c r="J218" s="35" t="n">
        <x:v>16</x:v>
      </x:c>
      <x:c r="K218" s="32" t="n">
        <x:v>2431527.305444525</x:v>
      </x:c>
      <x:c r="L218" s="32" t="n">
        <x:v>2431527.305444525</x:v>
      </x:c>
      <x:c r="M218" s="32" t="n">
        <x:v>2431527.3054445256</x:v>
      </x:c>
      <x:c r="N218" s="32" t="n">
        <x:v>2346234.9205780765</x:v>
      </x:c>
      <x:c r="O218" s="32" t="n">
        <x:v>2409941.2696078424</x:v>
      </x:c>
      <x:c r="P218" s="34" t="n">
        <x:v>0.00003659614218458685</x:v>
      </x:c>
      <x:c r="Q218" s="35" t="n">
        <x:v>217</x:v>
      </x:c>
      <x:c r="R218" s="34" t="n">
        <x:v>0.9992561656889916</x:v>
      </x:c>
    </x:row>
    <x:row r="219" ht="18" customHeight="1">
      <x:c r="A219" s="25" t="str">
        <x:v>EEZ_198</x:v>
      </x:c>
      <x:c r="B219" s="25" t="str">
        <x:v>Cyprus (South)</x:v>
      </x:c>
      <x:c r="C219" s="25" t="str">
        <x:v>EEZ</x:v>
      </x:c>
      <x:c r="D219" s="31" t="n">
        <x:v>2019</x:v>
      </x:c>
      <x:c r="E219" s="32" t="n">
        <x:v>2236.2086502548996</x:v>
      </x:c>
      <x:c r="F219" s="32" t="n">
        <x:v>2236.2086502548996</x:v>
      </x:c>
      <x:c r="G219" s="33" t="n">
        <x:v>0</x:v>
      </x:c>
      <x:c r="H219" s="34" t="n">
        <x:v>1</x:v>
      </x:c>
      <x:c r="I219" s="35" t="n">
        <x:v>90</x:v>
      </x:c>
      <x:c r="J219" s="35" t="n">
        <x:v>90</x:v>
      </x:c>
      <x:c r="K219" s="32" t="n">
        <x:v>2155727.606393967</x:v>
      </x:c>
      <x:c r="L219" s="32" t="n">
        <x:v>2155727.606393967</x:v>
      </x:c>
      <x:c r="M219" s="32" t="n">
        <x:v>2155727.606393967</x:v>
      </x:c>
      <x:c r="N219" s="32" t="n">
        <x:v>1838666.2815867038</x:v>
      </x:c>
      <x:c r="O219" s="32" t="n">
        <x:v>1926519.177215979</x:v>
      </x:c>
      <x:c r="P219" s="34" t="n">
        <x:v>0.000032445168852590776</x:v>
      </x:c>
      <x:c r="Q219" s="35" t="n">
        <x:v>218</x:v>
      </x:c>
      <x:c r="R219" s="34" t="n">
        <x:v>0.9992886108578442</x:v>
      </x:c>
    </x:row>
    <x:row r="220" ht="18" customHeight="1">
      <x:c r="A220" s="25" t="str">
        <x:v>EEZ_274</x:v>
      </x:c>
      <x:c r="B220" s="25" t="str">
        <x:v>Gaza Strip</x:v>
      </x:c>
      <x:c r="C220" s="25" t="str">
        <x:v>EEZ</x:v>
      </x:c>
      <x:c r="D220" s="31" t="n">
        <x:v>2019</x:v>
      </x:c>
      <x:c r="E220" s="32" t="n">
        <x:v>6410.774318524</x:v>
      </x:c>
      <x:c r="F220" s="32" t="n">
        <x:v>6410.774318524</x:v>
      </x:c>
      <x:c r="G220" s="33" t="n">
        <x:v>0</x:v>
      </x:c>
      <x:c r="H220" s="34" t="n">
        <x:v>1</x:v>
      </x:c>
      <x:c r="I220" s="35" t="n">
        <x:v>36</x:v>
      </x:c>
      <x:c r="J220" s="35" t="n">
        <x:v>36</x:v>
      </x:c>
      <x:c r="K220" s="32" t="n">
        <x:v>2138099.0195414764</x:v>
      </x:c>
      <x:c r="L220" s="32" t="n">
        <x:v>2138099.019541476</x:v>
      </x:c>
      <x:c r="M220" s="32" t="n">
        <x:v>2138099.019541476</x:v>
      </x:c>
      <x:c r="N220" s="32" t="n">
        <x:v>1828535.1939779224</x:v>
      </x:c>
      <x:c r="O220" s="32" t="n">
        <x:v>2053169.7933534263</x:v>
      </x:c>
      <x:c r="P220" s="34" t="n">
        <x:v>0.0000321798466127284</x:v>
      </x:c>
      <x:c r="Q220" s="35" t="n">
        <x:v>219</x:v>
      </x:c>
      <x:c r="R220" s="34" t="n">
        <x:v>0.9993207907044569</x:v>
      </x:c>
    </x:row>
    <x:row r="221" ht="18" customHeight="1">
      <x:c r="A221" s="25" t="str">
        <x:v>EEZ_056</x:v>
      </x:c>
      <x:c r="B221" s="25" t="str">
        <x:v>Belgium</x:v>
      </x:c>
      <x:c r="C221" s="25" t="str">
        <x:v>EEZ</x:v>
      </x:c>
      <x:c r="D221" s="31" t="n">
        <x:v>2019</x:v>
      </x:c>
      <x:c r="E221" s="32" t="n">
        <x:v>4482.8223030263</x:v>
      </x:c>
      <x:c r="F221" s="32" t="n">
        <x:v>4482.8223030263</x:v>
      </x:c>
      <x:c r="G221" s="33" t="n">
        <x:v>0</x:v>
      </x:c>
      <x:c r="H221" s="34" t="n">
        <x:v>1</x:v>
      </x:c>
      <x:c r="I221" s="35" t="n">
        <x:v>153</x:v>
      </x:c>
      <x:c r="J221" s="35" t="n">
        <x:v>153</x:v>
      </x:c>
      <x:c r="K221" s="32" t="n">
        <x:v>2108407.8501594816</x:v>
      </x:c>
      <x:c r="L221" s="32" t="n">
        <x:v>2108407.8501594816</x:v>
      </x:c>
      <x:c r="M221" s="32" t="n">
        <x:v>2108407.8501594816</x:v>
      </x:c>
      <x:c r="N221" s="32" t="n">
        <x:v>1812010.9218323133</x:v>
      </x:c>
      <x:c r="O221" s="32" t="n">
        <x:v>1905854.5519366036</x:v>
      </x:c>
      <x:c r="P221" s="34" t="n">
        <x:v>0.00003173297428935488</x:v>
      </x:c>
      <x:c r="Q221" s="35" t="n">
        <x:v>220</x:v>
      </x:c>
      <x:c r="R221" s="34" t="n">
        <x:v>0.9993525236787462</x:v>
      </x:c>
    </x:row>
    <x:row r="222" ht="18" customHeight="1">
      <x:c r="A222" s="25" t="str">
        <x:v>EEZ_969</x:v>
      </x:c>
      <x:c r="B222" s="25" t="str">
        <x:v>Fernando de Noronha (Brazil)</x:v>
      </x:c>
      <x:c r="C222" s="25" t="str">
        <x:v>EEZ</x:v>
      </x:c>
      <x:c r="D222" s="31" t="n">
        <x:v>2019</x:v>
      </x:c>
      <x:c r="E222" s="32" t="n">
        <x:v>7461.650372688001</x:v>
      </x:c>
      <x:c r="F222" s="32" t="n">
        <x:v>7461.650372688001</x:v>
      </x:c>
      <x:c r="G222" s="33" t="n">
        <x:v>0</x:v>
      </x:c>
      <x:c r="H222" s="34" t="n">
        <x:v>1</x:v>
      </x:c>
      <x:c r="I222" s="35" t="n">
        <x:v>39</x:v>
      </x:c>
      <x:c r="J222" s="35" t="n">
        <x:v>39</x:v>
      </x:c>
      <x:c r="K222" s="32" t="n">
        <x:v>2047092.4737868535</x:v>
      </x:c>
      <x:c r="L222" s="32" t="n">
        <x:v>2047092.4737868533</x:v>
      </x:c>
      <x:c r="M222" s="32" t="n">
        <x:v>2047092.4737868533</x:v>
      </x:c>
      <x:c r="N222" s="32" t="n">
        <x:v>2037405.1001789358</x:v>
      </x:c>
      <x:c r="O222" s="32" t="n">
        <x:v>2041401.5790448596</x:v>
      </x:c>
      <x:c r="P222" s="34" t="n">
        <x:v>0.000030810136109907035</x:v>
      </x:c>
      <x:c r="Q222" s="35" t="n">
        <x:v>221</x:v>
      </x:c>
      <x:c r="R222" s="34" t="n">
        <x:v>0.9993833338148561</x:v>
      </x:c>
    </x:row>
    <x:row r="223" ht="18" customHeight="1">
      <x:c r="A223" s="25" t="str">
        <x:v>EEZ_702</x:v>
      </x:c>
      <x:c r="B223" s="25" t="str">
        <x:v>Singapore</x:v>
      </x:c>
      <x:c r="C223" s="25" t="str">
        <x:v>EEZ</x:v>
      </x:c>
      <x:c r="D223" s="31" t="n">
        <x:v>2019</x:v>
      </x:c>
      <x:c r="E223" s="32" t="n">
        <x:v>3539.5904974153</x:v>
      </x:c>
      <x:c r="F223" s="32" t="n">
        <x:v>3539.5904974153</x:v>
      </x:c>
      <x:c r="G223" s="33" t="n">
        <x:v>0</x:v>
      </x:c>
      <x:c r="H223" s="34" t="n">
        <x:v>1</x:v>
      </x:c>
      <x:c r="I223" s="35" t="n">
        <x:v>28</x:v>
      </x:c>
      <x:c r="J223" s="35" t="n">
        <x:v>28</x:v>
      </x:c>
      <x:c r="K223" s="32" t="n">
        <x:v>1866751.9294676457</x:v>
      </x:c>
      <x:c r="L223" s="32" t="n">
        <x:v>1866751.9294676455</x:v>
      </x:c>
      <x:c r="M223" s="32" t="n">
        <x:v>1866751.9294676455</x:v>
      </x:c>
      <x:c r="N223" s="32" t="n">
        <x:v>1355193.8352168016</x:v>
      </x:c>
      <x:c r="O223" s="32" t="n">
        <x:v>1557480.524856959</x:v>
      </x:c>
      <x:c r="P223" s="34" t="n">
        <x:v>0.000028095888078731848</x:v>
      </x:c>
      <x:c r="Q223" s="35" t="n">
        <x:v>222</x:v>
      </x:c>
      <x:c r="R223" s="34" t="n">
        <x:v>0.9994114297029348</x:v>
      </x:c>
    </x:row>
    <x:row r="224" ht="18" customHeight="1">
      <x:c r="A224" s="25" t="str">
        <x:v>EEZ_570</x:v>
      </x:c>
      <x:c r="B224" s="25" t="str">
        <x:v>Niue (New Zealand)</x:v>
      </x:c>
      <x:c r="C224" s="25" t="str">
        <x:v>EEZ</x:v>
      </x:c>
      <x:c r="D224" s="31" t="n">
        <x:v>2019</x:v>
      </x:c>
      <x:c r="E224" s="32" t="n">
        <x:v>949.5273417068</x:v>
      </x:c>
      <x:c r="F224" s="32" t="n">
        <x:v>949.5273417068</x:v>
      </x:c>
      <x:c r="G224" s="33" t="n">
        <x:v>0</x:v>
      </x:c>
      <x:c r="H224" s="34" t="n">
        <x:v>1</x:v>
      </x:c>
      <x:c r="I224" s="35" t="n">
        <x:v>70</x:v>
      </x:c>
      <x:c r="J224" s="35" t="n">
        <x:v>70</x:v>
      </x:c>
      <x:c r="K224" s="32" t="n">
        <x:v>1828455.3453385285</x:v>
      </x:c>
      <x:c r="L224" s="32" t="n">
        <x:v>1828455.3453385283</x:v>
      </x:c>
      <x:c r="M224" s="32" t="n">
        <x:v>1828455.3453385283</x:v>
      </x:c>
      <x:c r="N224" s="32" t="n">
        <x:v>1762683.3254188441</x:v>
      </x:c>
      <x:c r="O224" s="32" t="n">
        <x:v>1789147.115883973</x:v>
      </x:c>
      <x:c r="P224" s="34" t="n">
        <x:v>0.0000275194984018259</x:v>
      </x:c>
      <x:c r="Q224" s="35" t="n">
        <x:v>223</x:v>
      </x:c>
      <x:c r="R224" s="34" t="n">
        <x:v>0.9994389492013367</x:v>
      </x:c>
    </x:row>
    <x:row r="225" ht="18" customHeight="1">
      <x:c r="A225" s="25" t="str">
        <x:v>EEZ_670</x:v>
      </x:c>
      <x:c r="B225" s="25" t="str">
        <x:v>Saint Vincent &amp; the Grenadines</x:v>
      </x:c>
      <x:c r="C225" s="25" t="str">
        <x:v>EEZ</x:v>
      </x:c>
      <x:c r="D225" s="31" t="n">
        <x:v>2019</x:v>
      </x:c>
      <x:c r="E225" s="32" t="n">
        <x:v>1694.7906050879</x:v>
      </x:c>
      <x:c r="F225" s="32" t="n">
        <x:v>1694.7906050879</x:v>
      </x:c>
      <x:c r="G225" s="33" t="n">
        <x:v>0</x:v>
      </x:c>
      <x:c r="H225" s="34" t="n">
        <x:v>1</x:v>
      </x:c>
      <x:c r="I225" s="35" t="n">
        <x:v>93</x:v>
      </x:c>
      <x:c r="J225" s="35" t="n">
        <x:v>93</x:v>
      </x:c>
      <x:c r="K225" s="32" t="n">
        <x:v>1747160.988916773</x:v>
      </x:c>
      <x:c r="L225" s="32" t="n">
        <x:v>1747160.9889167729</x:v>
      </x:c>
      <x:c r="M225" s="32" t="n">
        <x:v>1747160.9889167729</x:v>
      </x:c>
      <x:c r="N225" s="32" t="n">
        <x:v>1429597.53318564</x:v>
      </x:c>
      <x:c r="O225" s="32" t="n">
        <x:v>1649077.8247641998</x:v>
      </x:c>
      <x:c r="P225" s="34" t="n">
        <x:v>0.00002629596296393323</x:v>
      </x:c>
      <x:c r="Q225" s="35" t="n">
        <x:v>224</x:v>
      </x:c>
      <x:c r="R225" s="34" t="n">
        <x:v>0.9994652451643006</x:v>
      </x:c>
    </x:row>
    <x:row r="226" ht="18" customHeight="1">
      <x:c r="A226" s="25" t="str">
        <x:v>EEZ_796</x:v>
      </x:c>
      <x:c r="B226" s="25" t="str">
        <x:v>Turks &amp; Caicos Isl. (UK)</x:v>
      </x:c>
      <x:c r="C226" s="25" t="str">
        <x:v>EEZ</x:v>
      </x:c>
      <x:c r="D226" s="31" t="n">
        <x:v>2019</x:v>
      </x:c>
      <x:c r="E226" s="32" t="n">
        <x:v>7446.679016808498</x:v>
      </x:c>
      <x:c r="F226" s="32" t="n">
        <x:v>7446.679016808498</x:v>
      </x:c>
      <x:c r="G226" s="33" t="n">
        <x:v>0</x:v>
      </x:c>
      <x:c r="H226" s="34" t="n">
        <x:v>1</x:v>
      </x:c>
      <x:c r="I226" s="35" t="n">
        <x:v>21</x:v>
      </x:c>
      <x:c r="J226" s="35" t="n">
        <x:v>21</x:v>
      </x:c>
      <x:c r="K226" s="32" t="n">
        <x:v>1613035.7630321903</x:v>
      </x:c>
      <x:c r="L226" s="32" t="n">
        <x:v>1613035.7630321903</x:v>
      </x:c>
      <x:c r="M226" s="32" t="n">
        <x:v>1613035.7630321903</x:v>
      </x:c>
      <x:c r="N226" s="32" t="n">
        <x:v>1304793.9255695636</x:v>
      </x:c>
      <x:c r="O226" s="32" t="n">
        <x:v>1524077.7870978552</x:v>
      </x:c>
      <x:c r="P226" s="34" t="n">
        <x:v>0.00002427728695481695</x:v>
      </x:c>
      <x:c r="Q226" s="35" t="n">
        <x:v>225</x:v>
      </x:c>
      <x:c r="R226" s="34" t="n">
        <x:v>0.9994895224512554</x:v>
      </x:c>
    </x:row>
    <x:row r="227" ht="18" customHeight="1">
      <x:c r="A227" s="25" t="str">
        <x:v>EEZ_939</x:v>
      </x:c>
      <x:c r="B227" s="25" t="str">
        <x:v>Israel (Mediterranean)</x:v>
      </x:c>
      <x:c r="C227" s="25" t="str">
        <x:v>EEZ</x:v>
      </x:c>
      <x:c r="D227" s="31" t="n">
        <x:v>2019</x:v>
      </x:c>
      <x:c r="E227" s="32" t="n">
        <x:v>2520.914048787</x:v>
      </x:c>
      <x:c r="F227" s="32" t="n">
        <x:v>2520.914048787</x:v>
      </x:c>
      <x:c r="G227" s="33" t="n">
        <x:v>0</x:v>
      </x:c>
      <x:c r="H227" s="34" t="n">
        <x:v>1</x:v>
      </x:c>
      <x:c r="I227" s="35" t="n">
        <x:v>50</x:v>
      </x:c>
      <x:c r="J227" s="35" t="n">
        <x:v>50</x:v>
      </x:c>
      <x:c r="K227" s="32" t="n">
        <x:v>1575058.5166056717</x:v>
      </x:c>
      <x:c r="L227" s="32" t="n">
        <x:v>1575058.5166056715</x:v>
      </x:c>
      <x:c r="M227" s="32" t="n">
        <x:v>1575058.5166056715</x:v>
      </x:c>
      <x:c r="N227" s="32" t="n">
        <x:v>1062997.3594332822</x:v>
      </x:c>
      <x:c r="O227" s="32" t="n">
        <x:v>1351393.9268614114</x:v>
      </x:c>
      <x:c r="P227" s="34" t="n">
        <x:v>0.000023705703527852356</x:v>
      </x:c>
      <x:c r="Q227" s="35" t="n">
        <x:v>226</x:v>
      </x:c>
      <x:c r="R227" s="34" t="n">
        <x:v>0.9995132281547833</x:v>
      </x:c>
    </x:row>
    <x:row r="228" ht="18" customHeight="1">
      <x:c r="A228" s="25" t="str">
        <x:v>EEZ_008</x:v>
      </x:c>
      <x:c r="B228" s="25" t="str">
        <x:v>Albania</x:v>
      </x:c>
      <x:c r="C228" s="25" t="str">
        <x:v>EEZ</x:v>
      </x:c>
      <x:c r="D228" s="31" t="n">
        <x:v>2019</x:v>
      </x:c>
      <x:c r="E228" s="32" t="n">
        <x:v>7591.6342411198</x:v>
      </x:c>
      <x:c r="F228" s="32" t="n">
        <x:v>7591.6342411198</x:v>
      </x:c>
      <x:c r="G228" s="33" t="n">
        <x:v>0</x:v>
      </x:c>
      <x:c r="H228" s="34" t="n">
        <x:v>1</x:v>
      </x:c>
      <x:c r="I228" s="35" t="n">
        <x:v>16</x:v>
      </x:c>
      <x:c r="J228" s="35" t="n">
        <x:v>16</x:v>
      </x:c>
      <x:c r="K228" s="32" t="n">
        <x:v>1553417.1552911263</x:v>
      </x:c>
      <x:c r="L228" s="32" t="n">
        <x:v>1553417.1552911263</x:v>
      </x:c>
      <x:c r="M228" s="32" t="n">
        <x:v>1553417.1552911266</x:v>
      </x:c>
      <x:c r="N228" s="32" t="n">
        <x:v>1441544.1717010585</x:v>
      </x:c>
      <x:c r="O228" s="32" t="n">
        <x:v>1519679.3415048786</x:v>
      </x:c>
      <x:c r="P228" s="34" t="n">
        <x:v>0.000023379986299030066</x:v>
      </x:c>
      <x:c r="Q228" s="35" t="n">
        <x:v>227</x:v>
      </x:c>
      <x:c r="R228" s="34" t="n">
        <x:v>0.9995366081410823</x:v>
      </x:c>
    </x:row>
    <x:row r="229" ht="18" customHeight="1">
      <x:c r="A229" s="25" t="str">
        <x:v>EEZ_630</x:v>
      </x:c>
      <x:c r="B229" s="25" t="str">
        <x:v>Puerto Rico (USA)</x:v>
      </x:c>
      <x:c r="C229" s="25" t="str">
        <x:v>EEZ</x:v>
      </x:c>
      <x:c r="D229" s="31" t="n">
        <x:v>2019</x:v>
      </x:c>
      <x:c r="E229" s="32" t="n">
        <x:v>1866.1053035134998</x:v>
      </x:c>
      <x:c r="F229" s="32" t="n">
        <x:v>1866.1053035134998</x:v>
      </x:c>
      <x:c r="G229" s="33" t="n">
        <x:v>0</x:v>
      </x:c>
      <x:c r="H229" s="34" t="n">
        <x:v>1</x:v>
      </x:c>
      <x:c r="I229" s="35" t="n">
        <x:v>36</x:v>
      </x:c>
      <x:c r="J229" s="35" t="n">
        <x:v>36</x:v>
      </x:c>
      <x:c r="K229" s="32" t="n">
        <x:v>1514296.9073134165</x:v>
      </x:c>
      <x:c r="L229" s="32" t="n">
        <x:v>1514296.9073134167</x:v>
      </x:c>
      <x:c r="M229" s="32" t="n">
        <x:v>1514296.9073134167</x:v>
      </x:c>
      <x:c r="N229" s="32" t="n">
        <x:v>1278081.2516040145</x:v>
      </x:c>
      <x:c r="O229" s="32" t="n">
        <x:v>1446815.3783786865</x:v>
      </x:c>
      <x:c r="P229" s="34" t="n">
        <x:v>0.00002279119992016321</x:v>
      </x:c>
      <x:c r="Q229" s="35" t="n">
        <x:v>228</x:v>
      </x:c>
      <x:c r="R229" s="34" t="n">
        <x:v>0.9995593993410025</x:v>
      </x:c>
    </x:row>
    <x:row r="230" ht="18" customHeight="1">
      <x:c r="A230" s="25" t="str">
        <x:v>EEZ_474</x:v>
      </x:c>
      <x:c r="B230" s="25" t="str">
        <x:v>Martinique (France)</x:v>
      </x:c>
      <x:c r="C230" s="25" t="str">
        <x:v>EEZ</x:v>
      </x:c>
      <x:c r="D230" s="31" t="n">
        <x:v>2019</x:v>
      </x:c>
      <x:c r="E230" s="32" t="n">
        <x:v>2440.9497922337</x:v>
      </x:c>
      <x:c r="F230" s="32" t="n">
        <x:v>2440.9497922337</x:v>
      </x:c>
      <x:c r="G230" s="33" t="n">
        <x:v>0</x:v>
      </x:c>
      <x:c r="H230" s="34" t="n">
        <x:v>1</x:v>
      </x:c>
      <x:c r="I230" s="35" t="n">
        <x:v>65</x:v>
      </x:c>
      <x:c r="J230" s="35" t="n">
        <x:v>65</x:v>
      </x:c>
      <x:c r="K230" s="32" t="n">
        <x:v>1473241.0944450698</x:v>
      </x:c>
      <x:c r="L230" s="32" t="n">
        <x:v>1473241.09444507</x:v>
      </x:c>
      <x:c r="M230" s="32" t="n">
        <x:v>1473241.0944450698</x:v>
      </x:c>
      <x:c r="N230" s="32" t="n">
        <x:v>1143596.8788195786</x:v>
      </x:c>
      <x:c r="O230" s="32" t="n">
        <x:v>1353237.9877384163</x:v>
      </x:c>
      <x:c r="P230" s="34" t="n">
        <x:v>0.000022173281971279997</x:v>
      </x:c>
      <x:c r="Q230" s="35" t="n">
        <x:v>229</x:v>
      </x:c>
      <x:c r="R230" s="34" t="n">
        <x:v>0.9995815726229738</x:v>
      </x:c>
    </x:row>
    <x:row r="231" ht="18" customHeight="1">
      <x:c r="A231" s="25" t="str">
        <x:v>EEZ_913</x:v>
      </x:c>
      <x:c r="B231" s="25" t="str">
        <x:v>Russia (Laptev to Chukchi Sea)</x:v>
      </x:c>
      <x:c r="C231" s="25" t="str">
        <x:v>EEZ</x:v>
      </x:c>
      <x:c r="D231" s="31" t="n">
        <x:v>2019</x:v>
      </x:c>
      <x:c r="E231" s="32" t="n">
        <x:v>6727.8088462</x:v>
      </x:c>
      <x:c r="F231" s="32" t="n">
        <x:v>6727.8088462</x:v>
      </x:c>
      <x:c r="G231" s="33" t="n">
        <x:v>0</x:v>
      </x:c>
      <x:c r="H231" s="34" t="n">
        <x:v>1</x:v>
      </x:c>
      <x:c r="I231" s="35" t="n">
        <x:v>5</x:v>
      </x:c>
      <x:c r="J231" s="35" t="n">
        <x:v>5</x:v>
      </x:c>
      <x:c r="K231" s="32" t="n">
        <x:v>1455106.3058478127</x:v>
      </x:c>
      <x:c r="L231" s="32" t="n">
        <x:v>1455106.305847813</x:v>
      </x:c>
      <x:c r="M231" s="32" t="n">
        <x:v>1455106.305847813</x:v>
      </x:c>
      <x:c r="N231" s="32" t="n">
        <x:v>1359973.6795253814</x:v>
      </x:c>
      <x:c r="O231" s="32" t="n">
        <x:v>1360702.4574267645</x:v>
      </x:c>
      <x:c r="P231" s="34" t="n">
        <x:v>0.00002190034105035897</x:v>
      </x:c>
      <x:c r="Q231" s="35" t="n">
        <x:v>230</x:v>
      </x:c>
      <x:c r="R231" s="34" t="n">
        <x:v>0.9996034729640241</x:v>
      </x:c>
    </x:row>
    <x:row r="232" ht="18" customHeight="1">
      <x:c r="A232" s="25" t="str">
        <x:v>EEZ_662</x:v>
      </x:c>
      <x:c r="B232" s="25" t="str">
        <x:v>Saint Lucia</x:v>
      </x:c>
      <x:c r="C232" s="25" t="str">
        <x:v>EEZ</x:v>
      </x:c>
      <x:c r="D232" s="31" t="n">
        <x:v>2019</x:v>
      </x:c>
      <x:c r="E232" s="32" t="n">
        <x:v>1454.7830351649</x:v>
      </x:c>
      <x:c r="F232" s="32" t="n">
        <x:v>1454.7830351649</x:v>
      </x:c>
      <x:c r="G232" s="33" t="n">
        <x:v>0</x:v>
      </x:c>
      <x:c r="H232" s="34" t="n">
        <x:v>1</x:v>
      </x:c>
      <x:c r="I232" s="35" t="n">
        <x:v>72</x:v>
      </x:c>
      <x:c r="J232" s="35" t="n">
        <x:v>72</x:v>
      </x:c>
      <x:c r="K232" s="32" t="n">
        <x:v>1369040.7680055425</x:v>
      </x:c>
      <x:c r="L232" s="32" t="n">
        <x:v>1369040.768005543</x:v>
      </x:c>
      <x:c r="M232" s="32" t="n">
        <x:v>1369040.7680055427</x:v>
      </x:c>
      <x:c r="N232" s="32" t="n">
        <x:v>1048677.6806679727</x:v>
      </x:c>
      <x:c r="O232" s="32" t="n">
        <x:v>1251891.6250043544</x:v>
      </x:c>
      <x:c r="P232" s="34" t="n">
        <x:v>0.000020604996082191794</x:v>
      </x:c>
      <x:c r="Q232" s="35" t="n">
        <x:v>231</x:v>
      </x:c>
      <x:c r="R232" s="34" t="n">
        <x:v>0.9996240779601063</x:v>
      </x:c>
    </x:row>
    <x:row r="233" ht="18" customHeight="1">
      <x:c r="A233" s="25" t="str">
        <x:v>EEZ_060</x:v>
      </x:c>
      <x:c r="B233" s="25" t="str">
        <x:v>Bermuda (UK)</x:v>
      </x:c>
      <x:c r="C233" s="25" t="str">
        <x:v>EEZ</x:v>
      </x:c>
      <x:c r="D233" s="31" t="n">
        <x:v>2019</x:v>
      </x:c>
      <x:c r="E233" s="32" t="n">
        <x:v>873.7608096846</x:v>
      </x:c>
      <x:c r="F233" s="32" t="n">
        <x:v>873.7608096846</x:v>
      </x:c>
      <x:c r="G233" s="33" t="n">
        <x:v>0</x:v>
      </x:c>
      <x:c r="H233" s="34" t="n">
        <x:v>1</x:v>
      </x:c>
      <x:c r="I233" s="35" t="n">
        <x:v>37</x:v>
      </x:c>
      <x:c r="J233" s="35" t="n">
        <x:v>37</x:v>
      </x:c>
      <x:c r="K233" s="32" t="n">
        <x:v>1333927.0877780484</x:v>
      </x:c>
      <x:c r="L233" s="32" t="n">
        <x:v>1333927.0877780481</x:v>
      </x:c>
      <x:c r="M233" s="32" t="n">
        <x:v>1333927.087778048</x:v>
      </x:c>
      <x:c r="N233" s="32" t="n">
        <x:v>1251944.594745224</x:v>
      </x:c>
      <x:c r="O233" s="32" t="n">
        <x:v>1293320.29206535</x:v>
      </x:c>
      <x:c r="P233" s="34" t="n">
        <x:v>0.00002007651127704396</x:v>
      </x:c>
      <x:c r="Q233" s="35" t="n">
        <x:v>232</x:v>
      </x:c>
      <x:c r="R233" s="34" t="n">
        <x:v>0.9996441544713833</x:v>
      </x:c>
    </x:row>
    <x:row r="234" ht="18" customHeight="1">
      <x:c r="A234" s="25" t="str">
        <x:v>EEZ_711</x:v>
      </x:c>
      <x:c r="B234" s="25" t="str">
        <x:v>Prince Edward Isl. (South Africa)</x:v>
      </x:c>
      <x:c r="C234" s="25" t="str">
        <x:v>EEZ</x:v>
      </x:c>
      <x:c r="D234" s="31" t="n">
        <x:v>2019</x:v>
      </x:c>
      <x:c r="E234" s="32" t="n">
        <x:v>974.4787150097001</x:v>
      </x:c>
      <x:c r="F234" s="32" t="n">
        <x:v>974.4787150097001</x:v>
      </x:c>
      <x:c r="G234" s="33" t="n">
        <x:v>0</x:v>
      </x:c>
      <x:c r="H234" s="34" t="n">
        <x:v>1</x:v>
      </x:c>
      <x:c r="I234" s="35" t="n">
        <x:v>18</x:v>
      </x:c>
      <x:c r="J234" s="35" t="n">
        <x:v>18</x:v>
      </x:c>
      <x:c r="K234" s="32" t="n">
        <x:v>1225800.4341437374</x:v>
      </x:c>
      <x:c r="L234" s="32" t="n">
        <x:v>1225800.4341437372</x:v>
      </x:c>
      <x:c r="M234" s="32" t="n">
        <x:v>1225800.4341437372</x:v>
      </x:c>
      <x:c r="N234" s="32" t="n">
        <x:v>1188081.6649972731</x:v>
      </x:c>
      <x:c r="O234" s="32" t="n">
        <x:v>1222776.7918840728</x:v>
      </x:c>
      <x:c r="P234" s="34" t="n">
        <x:v>0.00001844913148925194</x:v>
      </x:c>
      <x:c r="Q234" s="35" t="n">
        <x:v>233</x:v>
      </x:c>
      <x:c r="R234" s="34" t="n">
        <x:v>0.9996626036028726</x:v>
      </x:c>
    </x:row>
    <x:row r="235" ht="18" customHeight="1">
      <x:c r="A235" s="25" t="str">
        <x:v>EEZ_929</x:v>
      </x:c>
      <x:c r="B235" s="25" t="str">
        <x:v>Costa Rica (Caribbean)</x:v>
      </x:c>
      <x:c r="C235" s="25" t="str">
        <x:v>EEZ</x:v>
      </x:c>
      <x:c r="D235" s="31" t="n">
        <x:v>2019</x:v>
      </x:c>
      <x:c r="E235" s="32" t="n">
        <x:v>601.562955336</x:v>
      </x:c>
      <x:c r="F235" s="32" t="n">
        <x:v>601.562955336</x:v>
      </x:c>
      <x:c r="G235" s="33" t="n">
        <x:v>0</x:v>
      </x:c>
      <x:c r="H235" s="34" t="n">
        <x:v>1</x:v>
      </x:c>
      <x:c r="I235" s="35" t="n">
        <x:v>14</x:v>
      </x:c>
      <x:c r="J235" s="35" t="n">
        <x:v>14</x:v>
      </x:c>
      <x:c r="K235" s="32" t="n">
        <x:v>1207332.0916196196</x:v>
      </x:c>
      <x:c r="L235" s="32" t="n">
        <x:v>1207332.0916196194</x:v>
      </x:c>
      <x:c r="M235" s="32" t="n">
        <x:v>1207332.0916196199</x:v>
      </x:c>
      <x:c r="N235" s="32" t="n">
        <x:v>1120825.6491819876</x:v>
      </x:c>
      <x:c r="O235" s="32" t="n">
        <x:v>1147064.2961897752</x:v>
      </x:c>
      <x:c r="P235" s="34" t="n">
        <x:v>0.000018171170354531018</x:v>
      </x:c>
      <x:c r="Q235" s="35" t="n">
        <x:v>234</x:v>
      </x:c>
      <x:c r="R235" s="34" t="n">
        <x:v>0.9996807747732271</x:v>
      </x:c>
    </x:row>
    <x:row r="236" ht="18" customHeight="1">
      <x:c r="A236" s="25" t="str">
        <x:v>EEZ_958</x:v>
      </x:c>
      <x:c r="B236" s="25" t="str">
        <x:v>USA (Alaska, Arctic)</x:v>
      </x:c>
      <x:c r="C236" s="25" t="str">
        <x:v>EEZ</x:v>
      </x:c>
      <x:c r="D236" s="31" t="n">
        <x:v>2019</x:v>
      </x:c>
      <x:c r="E236" s="32" t="n">
        <x:v>1473.428362565</x:v>
      </x:c>
      <x:c r="F236" s="32" t="n">
        <x:v>1473.428362565</x:v>
      </x:c>
      <x:c r="G236" s="33" t="n">
        <x:v>0</x:v>
      </x:c>
      <x:c r="H236" s="34" t="n">
        <x:v>1</x:v>
      </x:c>
      <x:c r="I236" s="35" t="n">
        <x:v>19</x:v>
      </x:c>
      <x:c r="J236" s="35" t="n">
        <x:v>19</x:v>
      </x:c>
      <x:c r="K236" s="32" t="n">
        <x:v>1202804.8239992876</x:v>
      </x:c>
      <x:c r="L236" s="32" t="n">
        <x:v>1202804.8239992876</x:v>
      </x:c>
      <x:c r="M236" s="32" t="n">
        <x:v>1202804.8239992878</x:v>
      </x:c>
      <x:c r="N236" s="32" t="n">
        <x:v>894497.4422962421</x:v>
      </x:c>
      <x:c r="O236" s="32" t="n">
        <x:v>1051004.570512995</x:v>
      </x:c>
      <x:c r="P236" s="34" t="n">
        <x:v>0.000018103031893091425</x:v>
      </x:c>
      <x:c r="Q236" s="35" t="n">
        <x:v>235</x:v>
      </x:c>
      <x:c r="R236" s="34" t="n">
        <x:v>0.9996988778051202</x:v>
      </x:c>
    </x:row>
    <x:row r="237" ht="18" customHeight="1">
      <x:c r="A237" s="25" t="str">
        <x:v>EEZ_028</x:v>
      </x:c>
      <x:c r="B237" s="25" t="str">
        <x:v>Antigua &amp; Barbuda</x:v>
      </x:c>
      <x:c r="C237" s="25" t="str">
        <x:v>EEZ</x:v>
      </x:c>
      <x:c r="D237" s="31" t="n">
        <x:v>2019</x:v>
      </x:c>
      <x:c r="E237" s="32" t="n">
        <x:v>3754.318094694</x:v>
      </x:c>
      <x:c r="F237" s="32" t="n">
        <x:v>3754.318094694</x:v>
      </x:c>
      <x:c r="G237" s="33" t="n">
        <x:v>0</x:v>
      </x:c>
      <x:c r="H237" s="34" t="n">
        <x:v>1</x:v>
      </x:c>
      <x:c r="I237" s="35" t="n">
        <x:v>19</x:v>
      </x:c>
      <x:c r="J237" s="35" t="n">
        <x:v>19</x:v>
      </x:c>
      <x:c r="K237" s="32" t="n">
        <x:v>1185125.45188696</x:v>
      </x:c>
      <x:c r="L237" s="32" t="n">
        <x:v>1185125.4518869603</x:v>
      </x:c>
      <x:c r="M237" s="32" t="n">
        <x:v>1185125.45188696</x:v>
      </x:c>
      <x:c r="N237" s="32" t="n">
        <x:v>811432.4498269468</x:v>
      </x:c>
      <x:c r="O237" s="32" t="n">
        <x:v>1051711.3816635697</x:v>
      </x:c>
      <x:c r="P237" s="34" t="n">
        <x:v>0.000017836945300476056</x:v>
      </x:c>
      <x:c r="Q237" s="35" t="n">
        <x:v>236</x:v>
      </x:c>
      <x:c r="R237" s="34" t="n">
        <x:v>0.9997167147504207</x:v>
      </x:c>
    </x:row>
    <x:row r="238" ht="18" customHeight="1">
      <x:c r="A238" s="25" t="str">
        <x:v>EEZ_899</x:v>
      </x:c>
      <x:c r="B238" s="25" t="str">
        <x:v>Corsica (France)</x:v>
      </x:c>
      <x:c r="C238" s="25" t="str">
        <x:v>EEZ</x:v>
      </x:c>
      <x:c r="D238" s="31" t="n">
        <x:v>2019</x:v>
      </x:c>
      <x:c r="E238" s="32" t="n">
        <x:v>1565.0256591657</x:v>
      </x:c>
      <x:c r="F238" s="32" t="n">
        <x:v>1565.0256591657</x:v>
      </x:c>
      <x:c r="G238" s="33" t="n">
        <x:v>0</x:v>
      </x:c>
      <x:c r="H238" s="34" t="n">
        <x:v>1</x:v>
      </x:c>
      <x:c r="I238" s="35" t="n">
        <x:v>114</x:v>
      </x:c>
      <x:c r="J238" s="35" t="n">
        <x:v>114</x:v>
      </x:c>
      <x:c r="K238" s="32" t="n">
        <x:v>1161094.7737815653</x:v>
      </x:c>
      <x:c r="L238" s="32" t="n">
        <x:v>1161094.7737815655</x:v>
      </x:c>
      <x:c r="M238" s="32" t="n">
        <x:v>1161094.7737815655</x:v>
      </x:c>
      <x:c r="N238" s="32" t="n">
        <x:v>672221.425033969</x:v>
      </x:c>
      <x:c r="O238" s="32" t="n">
        <x:v>890598.3747902303</x:v>
      </x:c>
      <x:c r="P238" s="34" t="n">
        <x:v>0.000017475267226465576</x:v>
      </x:c>
      <x:c r="Q238" s="35" t="n">
        <x:v>237</x:v>
      </x:c>
      <x:c r="R238" s="34" t="n">
        <x:v>0.9997341900176472</x:v>
      </x:c>
    </x:row>
    <x:row r="239" ht="18" customHeight="1">
      <x:c r="A239" s="25" t="str">
        <x:v>EEZ_876</x:v>
      </x:c>
      <x:c r="B239" s="25" t="str">
        <x:v>Wallis &amp; Futuna Isl. (France)</x:v>
      </x:c>
      <x:c r="C239" s="25" t="str">
        <x:v>EEZ</x:v>
      </x:c>
      <x:c r="D239" s="31" t="n">
        <x:v>2019</x:v>
      </x:c>
      <x:c r="E239" s="32" t="n">
        <x:v>971.0058082377002</x:v>
      </x:c>
      <x:c r="F239" s="32" t="n">
        <x:v>971.0058082377002</x:v>
      </x:c>
      <x:c r="G239" s="33" t="n">
        <x:v>0</x:v>
      </x:c>
      <x:c r="H239" s="34" t="n">
        <x:v>1</x:v>
      </x:c>
      <x:c r="I239" s="35" t="n">
        <x:v>71</x:v>
      </x:c>
      <x:c r="J239" s="35" t="n">
        <x:v>71</x:v>
      </x:c>
      <x:c r="K239" s="32" t="n">
        <x:v>1119183.1426833072</x:v>
      </x:c>
      <x:c r="L239" s="32" t="n">
        <x:v>1119183.1426833072</x:v>
      </x:c>
      <x:c r="M239" s="32" t="n">
        <x:v>1119183.142683307</x:v>
      </x:c>
      <x:c r="N239" s="32" t="n">
        <x:v>813598.6194393582</x:v>
      </x:c>
      <x:c r="O239" s="32" t="n">
        <x:v>947449.3641487672</x:v>
      </x:c>
      <x:c r="P239" s="34" t="n">
        <x:v>0.000016844468630280618</x:v>
      </x:c>
      <x:c r="Q239" s="35" t="n">
        <x:v>238</x:v>
      </x:c>
      <x:c r="R239" s="34" t="n">
        <x:v>0.9997510344862774</x:v>
      </x:c>
    </x:row>
    <x:row r="240" ht="18" customHeight="1">
      <x:c r="A240" s="25" t="str">
        <x:v>EEZ_935</x:v>
      </x:c>
      <x:c r="B240" s="25" t="str">
        <x:v>Guatemala (Caribbean)</x:v>
      </x:c>
      <x:c r="C240" s="25" t="str">
        <x:v>EEZ</x:v>
      </x:c>
      <x:c r="D240" s="31" t="n">
        <x:v>2019</x:v>
      </x:c>
      <x:c r="E240" s="32" t="n">
        <x:v>4694.347823299001</x:v>
      </x:c>
      <x:c r="F240" s="32" t="n">
        <x:v>4694.347823299001</x:v>
      </x:c>
      <x:c r="G240" s="33" t="n">
        <x:v>0</x:v>
      </x:c>
      <x:c r="H240" s="34" t="n">
        <x:v>1</x:v>
      </x:c>
      <x:c r="I240" s="35" t="n">
        <x:v>23</x:v>
      </x:c>
      <x:c r="J240" s="35" t="n">
        <x:v>23</x:v>
      </x:c>
      <x:c r="K240" s="32" t="n">
        <x:v>1114718.28132553</x:v>
      </x:c>
      <x:c r="L240" s="32" t="n">
        <x:v>1114718.28132553</x:v>
      </x:c>
      <x:c r="M240" s="32" t="n">
        <x:v>1114718.28132553</x:v>
      </x:c>
      <x:c r="N240" s="32" t="n">
        <x:v>941904.1815302117</x:v>
      </x:c>
      <x:c r="O240" s="32" t="n">
        <x:v>1085609.8610575816</x:v>
      </x:c>
      <x:c r="P240" s="34" t="n">
        <x:v>0.000016777269425600576</x:v>
      </x:c>
      <x:c r="Q240" s="35" t="n">
        <x:v>239</x:v>
      </x:c>
      <x:c r="R240" s="34" t="n">
        <x:v>0.9997678117557031</x:v>
      </x:c>
    </x:row>
    <x:row r="241" ht="18" customHeight="1">
      <x:c r="A241" s="25" t="str">
        <x:v>EEZ_659</x:v>
      </x:c>
      <x:c r="B241" s="25" t="str">
        <x:v>Saint Kitts &amp; Nevis</x:v>
      </x:c>
      <x:c r="C241" s="25" t="str">
        <x:v>EEZ</x:v>
      </x:c>
      <x:c r="D241" s="31" t="n">
        <x:v>2019</x:v>
      </x:c>
      <x:c r="E241" s="32" t="n">
        <x:v>1724.273887369</x:v>
      </x:c>
      <x:c r="F241" s="32" t="n">
        <x:v>1724.273887369</x:v>
      </x:c>
      <x:c r="G241" s="33" t="n">
        <x:v>0</x:v>
      </x:c>
      <x:c r="H241" s="34" t="n">
        <x:v>1</x:v>
      </x:c>
      <x:c r="I241" s="35" t="n">
        <x:v>19</x:v>
      </x:c>
      <x:c r="J241" s="35" t="n">
        <x:v>19</x:v>
      </x:c>
      <x:c r="K241" s="32" t="n">
        <x:v>1106283.6685462072</x:v>
      </x:c>
      <x:c r="L241" s="32" t="n">
        <x:v>1106283.668546207</x:v>
      </x:c>
      <x:c r="M241" s="32" t="n">
        <x:v>1106283.6685462072</x:v>
      </x:c>
      <x:c r="N241" s="32" t="n">
        <x:v>699631.8379555495</x:v>
      </x:c>
      <x:c r="O241" s="32" t="n">
        <x:v>1006125.3220770671</x:v>
      </x:c>
      <x:c r="P241" s="34" t="n">
        <x:v>0.00001665032275802548</x:v>
      </x:c>
      <x:c r="Q241" s="35" t="n">
        <x:v>240</x:v>
      </x:c>
      <x:c r="R241" s="34" t="n">
        <x:v>0.9997844620784611</x:v>
      </x:c>
    </x:row>
    <x:row r="242" ht="18" customHeight="1">
      <x:c r="A242" s="25" t="str">
        <x:v>EEZ_736</x:v>
      </x:c>
      <x:c r="B242" s="25" t="str">
        <x:v>Sudan</x:v>
      </x:c>
      <x:c r="C242" s="25" t="str">
        <x:v>EEZ</x:v>
      </x:c>
      <x:c r="D242" s="31" t="n">
        <x:v>2019</x:v>
      </x:c>
      <x:c r="E242" s="32" t="n">
        <x:v>1903.800910461</x:v>
      </x:c>
      <x:c r="F242" s="32" t="n">
        <x:v>1903.800910461</x:v>
      </x:c>
      <x:c r="G242" s="33" t="n">
        <x:v>0</x:v>
      </x:c>
      <x:c r="H242" s="34" t="n">
        <x:v>1</x:v>
      </x:c>
      <x:c r="I242" s="35" t="n">
        <x:v>9</x:v>
      </x:c>
      <x:c r="J242" s="35" t="n">
        <x:v>9</x:v>
      </x:c>
      <x:c r="K242" s="32" t="n">
        <x:v>1065191.496904894</x:v>
      </x:c>
      <x:c r="L242" s="32" t="n">
        <x:v>1065191.4969048942</x:v>
      </x:c>
      <x:c r="M242" s="32" t="n">
        <x:v>1065191.4969048942</x:v>
      </x:c>
      <x:c r="N242" s="32" t="n">
        <x:v>630296.4033463453</x:v>
      </x:c>
      <x:c r="O242" s="32" t="n">
        <x:v>630624.815329453</x:v>
      </x:c>
      <x:c r="P242" s="34" t="n">
        <x:v>0.0000160318575848433</x:v>
      </x:c>
      <x:c r="Q242" s="35" t="n">
        <x:v>241</x:v>
      </x:c>
      <x:c r="R242" s="34" t="n">
        <x:v>0.9998004939360459</x:v>
      </x:c>
    </x:row>
    <x:row r="243" ht="18" customHeight="1">
      <x:c r="A243" s="25" t="str">
        <x:v>EEZ_638</x:v>
      </x:c>
      <x:c r="B243" s="25" t="str">
        <x:v>Réunion (France)</x:v>
      </x:c>
      <x:c r="C243" s="25" t="str">
        <x:v>EEZ</x:v>
      </x:c>
      <x:c r="D243" s="31" t="n">
        <x:v>2019</x:v>
      </x:c>
      <x:c r="E243" s="32" t="n">
        <x:v>537.9865677244</x:v>
      </x:c>
      <x:c r="F243" s="32" t="n">
        <x:v>537.9865677244</x:v>
      </x:c>
      <x:c r="G243" s="33" t="n">
        <x:v>0</x:v>
      </x:c>
      <x:c r="H243" s="34" t="n">
        <x:v>1</x:v>
      </x:c>
      <x:c r="I243" s="35" t="n">
        <x:v>26</x:v>
      </x:c>
      <x:c r="J243" s="35" t="n">
        <x:v>26</x:v>
      </x:c>
      <x:c r="K243" s="32" t="n">
        <x:v>1039295.5371920002</x:v>
      </x:c>
      <x:c r="L243" s="32" t="n">
        <x:v>1039295.5371920001</x:v>
      </x:c>
      <x:c r="M243" s="32" t="n">
        <x:v>1039295.5371920002</x:v>
      </x:c>
      <x:c r="N243" s="32" t="n">
        <x:v>1016429.7210691373</x:v>
      </x:c>
      <x:c r="O243" s="32" t="n">
        <x:v>1029294.7264742714</x:v>
      </x:c>
      <x:c r="P243" s="34" t="n">
        <x:v>0.00001564210575210123</x:v>
      </x:c>
      <x:c r="Q243" s="35" t="n">
        <x:v>242</x:v>
      </x:c>
      <x:c r="R243" s="34" t="n">
        <x:v>0.999816136041798</x:v>
      </x:c>
    </x:row>
    <x:row r="244" ht="18" customHeight="1">
      <x:c r="A244" s="25" t="str">
        <x:v>EEZ_580</x:v>
      </x:c>
      <x:c r="B244" s="25" t="str">
        <x:v>Northern Marianas (USA)</x:v>
      </x:c>
      <x:c r="C244" s="25" t="str">
        <x:v>EEZ</x:v>
      </x:c>
      <x:c r="D244" s="31" t="n">
        <x:v>2019</x:v>
      </x:c>
      <x:c r="E244" s="32" t="n">
        <x:v>498.5314401099</x:v>
      </x:c>
      <x:c r="F244" s="32" t="n">
        <x:v>498.5314401099</x:v>
      </x:c>
      <x:c r="G244" s="33" t="n">
        <x:v>0</x:v>
      </x:c>
      <x:c r="H244" s="34" t="n">
        <x:v>1</x:v>
      </x:c>
      <x:c r="I244" s="35" t="n">
        <x:v>62</x:v>
      </x:c>
      <x:c r="J244" s="35" t="n">
        <x:v>62</x:v>
      </x:c>
      <x:c r="K244" s="32" t="n">
        <x:v>1005725.4354424982</x:v>
      </x:c>
      <x:c r="L244" s="32" t="n">
        <x:v>1005725.435442498</x:v>
      </x:c>
      <x:c r="M244" s="32" t="n">
        <x:v>1005725.435442498</x:v>
      </x:c>
      <x:c r="N244" s="32" t="n">
        <x:v>880955.370346406</x:v>
      </x:c>
      <x:c r="O244" s="32" t="n">
        <x:v>979405.8520027468</x:v>
      </x:c>
      <x:c r="P244" s="34" t="n">
        <x:v>0.000015136852854457448</x:v>
      </x:c>
      <x:c r="Q244" s="35" t="n">
        <x:v>243</x:v>
      </x:c>
      <x:c r="R244" s="34" t="n">
        <x:v>0.9998312728946525</x:v>
      </x:c>
    </x:row>
    <x:row r="245" ht="18" customHeight="1">
      <x:c r="A245" s="25" t="str">
        <x:v>EEZ_654</x:v>
      </x:c>
      <x:c r="B245" s="25" t="str">
        <x:v>Saint Helena (UK)</x:v>
      </x:c>
      <x:c r="C245" s="25" t="str">
        <x:v>EEZ</x:v>
      </x:c>
      <x:c r="D245" s="31" t="n">
        <x:v>2019</x:v>
      </x:c>
      <x:c r="E245" s="32" t="n">
        <x:v>515.4002517916999</x:v>
      </x:c>
      <x:c r="F245" s="32" t="n">
        <x:v>515.4002517916999</x:v>
      </x:c>
      <x:c r="G245" s="33" t="n">
        <x:v>0</x:v>
      </x:c>
      <x:c r="H245" s="34" t="n">
        <x:v>1</x:v>
      </x:c>
      <x:c r="I245" s="35" t="n">
        <x:v>20</x:v>
      </x:c>
      <x:c r="J245" s="35" t="n">
        <x:v>20</x:v>
      </x:c>
      <x:c r="K245" s="32" t="n">
        <x:v>982147.5503922047</x:v>
      </x:c>
      <x:c r="L245" s="32" t="n">
        <x:v>982147.5503922047</x:v>
      </x:c>
      <x:c r="M245" s="32" t="n">
        <x:v>982147.5503922047</x:v>
      </x:c>
      <x:c r="N245" s="32" t="n">
        <x:v>973106.9444326712</x:v>
      </x:c>
      <x:c r="O245" s="32" t="n">
        <x:v>979520.3046732456</x:v>
      </x:c>
      <x:c r="P245" s="34" t="n">
        <x:v>0.000014781989624346759</x:v>
      </x:c>
      <x:c r="Q245" s="35" t="n">
        <x:v>244</x:v>
      </x:c>
      <x:c r="R245" s="34" t="n">
        <x:v>0.9998460548842768</x:v>
      </x:c>
    </x:row>
    <x:row r="246" ht="18" customHeight="1">
      <x:c r="A246" s="25" t="str">
        <x:v>EEZ_896</x:v>
      </x:c>
      <x:c r="B246" s="25" t="str">
        <x:v>Crozet Isl. (France)</x:v>
      </x:c>
      <x:c r="C246" s="25" t="str">
        <x:v>EEZ</x:v>
      </x:c>
      <x:c r="D246" s="31" t="n">
        <x:v>2019</x:v>
      </x:c>
      <x:c r="E246" s="32" t="n">
        <x:v>962.1183434891</x:v>
      </x:c>
      <x:c r="F246" s="32" t="n">
        <x:v>962.1183434891</x:v>
      </x:c>
      <x:c r="G246" s="33" t="n">
        <x:v>0</x:v>
      </x:c>
      <x:c r="H246" s="34" t="n">
        <x:v>1</x:v>
      </x:c>
      <x:c r="I246" s="35" t="n">
        <x:v>7</x:v>
      </x:c>
      <x:c r="J246" s="35" t="n">
        <x:v>7</x:v>
      </x:c>
      <x:c r="K246" s="32" t="n">
        <x:v>829294.7328154038</x:v>
      </x:c>
      <x:c r="L246" s="32" t="n">
        <x:v>829294.7328154038</x:v>
      </x:c>
      <x:c r="M246" s="32" t="n">
        <x:v>829294.7328154038</x:v>
      </x:c>
      <x:c r="N246" s="32" t="n">
        <x:v>826966.3924129192</x:v>
      </x:c>
      <x:c r="O246" s="32" t="n">
        <x:v>829294.7328154031</x:v>
      </x:c>
      <x:c r="P246" s="34" t="n">
        <x:v>0.000012481450603941773</x:v>
      </x:c>
      <x:c r="Q246" s="35" t="n">
        <x:v>245</x:v>
      </x:c>
      <x:c r="R246" s="34" t="n">
        <x:v>0.9998585363348808</x:v>
      </x:c>
    </x:row>
    <x:row r="247" ht="18" customHeight="1">
      <x:c r="A247" s="25" t="str">
        <x:v>EEZ_488</x:v>
      </x:c>
      <x:c r="B247" s="25" t="str">
        <x:v>Hawaii Northwest Islands (USA)</x:v>
      </x:c>
      <x:c r="C247" s="25" t="str">
        <x:v>EEZ</x:v>
      </x:c>
      <x:c r="D247" s="31" t="n">
        <x:v>2019</x:v>
      </x:c>
      <x:c r="E247" s="32" t="n">
        <x:v>456.1205398731</x:v>
      </x:c>
      <x:c r="F247" s="32" t="n">
        <x:v>456.1205398731</x:v>
      </x:c>
      <x:c r="G247" s="33" t="n">
        <x:v>0</x:v>
      </x:c>
      <x:c r="H247" s="34" t="n">
        <x:v>1</x:v>
      </x:c>
      <x:c r="I247" s="35" t="n">
        <x:v>16</x:v>
      </x:c>
      <x:c r="J247" s="35" t="n">
        <x:v>16</x:v>
      </x:c>
      <x:c r="K247" s="32" t="n">
        <x:v>790459.7617226113</x:v>
      </x:c>
      <x:c r="L247" s="32" t="n">
        <x:v>790459.7617226114</x:v>
      </x:c>
      <x:c r="M247" s="32" t="n">
        <x:v>790459.7617226113</x:v>
      </x:c>
      <x:c r="N247" s="32" t="n">
        <x:v>712474.0450342633</x:v>
      </x:c>
      <x:c r="O247" s="32" t="n">
        <x:v>775338.5781839541</x:v>
      </x:c>
      <x:c r="P247" s="34" t="n">
        <x:v>0.000011896957836509604</x:v>
      </x:c>
      <x:c r="Q247" s="35" t="n">
        <x:v>246</x:v>
      </x:c>
      <x:c r="R247" s="34" t="n">
        <x:v>0.9998704332927173</x:v>
      </x:c>
    </x:row>
    <x:row r="248" ht="18" customHeight="1">
      <x:c r="A248" s="25" t="str">
        <x:v>EEZ_396</x:v>
      </x:c>
      <x:c r="B248" s="25" t="str">
        <x:v>Johnston Atoll (USA)</x:v>
      </x:c>
      <x:c r="C248" s="25" t="str">
        <x:v>EEZ</x:v>
      </x:c>
      <x:c r="D248" s="31" t="n">
        <x:v>2019</x:v>
      </x:c>
      <x:c r="E248" s="32" t="n">
        <x:v>308.29794792170003</x:v>
      </x:c>
      <x:c r="F248" s="32" t="n">
        <x:v>308.29794792170003</x:v>
      </x:c>
      <x:c r="G248" s="33" t="n">
        <x:v>0</x:v>
      </x:c>
      <x:c r="H248" s="34" t="n">
        <x:v>1</x:v>
      </x:c>
      <x:c r="I248" s="35" t="n">
        <x:v>19</x:v>
      </x:c>
      <x:c r="J248" s="35" t="n">
        <x:v>19</x:v>
      </x:c>
      <x:c r="K248" s="32" t="n">
        <x:v>709090.631793451</x:v>
      </x:c>
      <x:c r="L248" s="32" t="n">
        <x:v>709090.6317934509</x:v>
      </x:c>
      <x:c r="M248" s="32" t="n">
        <x:v>709090.6317934508</x:v>
      </x:c>
      <x:c r="N248" s="32" t="n">
        <x:v>703685.9380181376</x:v>
      </x:c>
      <x:c r="O248" s="32" t="n">
        <x:v>694535.5648760073</x:v>
      </x:c>
      <x:c r="P248" s="34" t="n">
        <x:v>0.000010672297006398434</x:v>
      </x:c>
      <x:c r="Q248" s="35" t="n">
        <x:v>247</x:v>
      </x:c>
      <x:c r="R248" s="34" t="n">
        <x:v>0.9998811055897237</x:v>
      </x:c>
    </x:row>
    <x:row r="249" ht="18" customHeight="1">
      <x:c r="A249" s="25" t="str">
        <x:v>EEZ_907</x:v>
      </x:c>
      <x:c r="B249" s="25" t="str">
        <x:v>Bonaire (Netherlands)</x:v>
      </x:c>
      <x:c r="C249" s="25" t="str">
        <x:v>EEZ</x:v>
      </x:c>
      <x:c r="D249" s="31" t="n">
        <x:v>2019</x:v>
      </x:c>
      <x:c r="E249" s="32" t="n">
        <x:v>400.2133530319</x:v>
      </x:c>
      <x:c r="F249" s="32" t="n">
        <x:v>400.2133530319</x:v>
      </x:c>
      <x:c r="G249" s="33" t="n">
        <x:v>0</x:v>
      </x:c>
      <x:c r="H249" s="34" t="n">
        <x:v>1</x:v>
      </x:c>
      <x:c r="I249" s="35" t="n">
        <x:v>39</x:v>
      </x:c>
      <x:c r="J249" s="35" t="n">
        <x:v>39</x:v>
      </x:c>
      <x:c r="K249" s="32" t="n">
        <x:v>677238.29384602</x:v>
      </x:c>
      <x:c r="L249" s="32" t="n">
        <x:v>677238.2938460201</x:v>
      </x:c>
      <x:c r="M249" s="32" t="n">
        <x:v>677238.2938460199</x:v>
      </x:c>
      <x:c r="N249" s="32" t="n">
        <x:v>655588.4639698595</x:v>
      </x:c>
      <x:c r="O249" s="32" t="n">
        <x:v>657496.3418869387</x:v>
      </x:c>
      <x:c r="P249" s="34" t="n">
        <x:v>0.000010192897624032629</x:v>
      </x:c>
      <x:c r="Q249" s="35" t="n">
        <x:v>248</x:v>
      </x:c>
      <x:c r="R249" s="34" t="n">
        <x:v>0.9998912984873477</x:v>
      </x:c>
    </x:row>
    <x:row r="250" ht="18" customHeight="1">
      <x:c r="A250" s="25" t="str">
        <x:v>EEZ_844</x:v>
      </x:c>
      <x:c r="B250" s="25" t="str">
        <x:v>Palmyra Atoll &amp; Kingman Reef (USA)</x:v>
      </x:c>
      <x:c r="C250" s="25" t="str">
        <x:v>EEZ</x:v>
      </x:c>
      <x:c r="D250" s="31" t="n">
        <x:v>2019</x:v>
      </x:c>
      <x:c r="E250" s="32" t="n">
        <x:v>280.5961402573</x:v>
      </x:c>
      <x:c r="F250" s="32" t="n">
        <x:v>280.5961402573</x:v>
      </x:c>
      <x:c r="G250" s="33" t="n">
        <x:v>0</x:v>
      </x:c>
      <x:c r="H250" s="34" t="n">
        <x:v>1</x:v>
      </x:c>
      <x:c r="I250" s="35" t="n">
        <x:v>17</x:v>
      </x:c>
      <x:c r="J250" s="35" t="n">
        <x:v>17</x:v>
      </x:c>
      <x:c r="K250" s="32" t="n">
        <x:v>628775.9881433196</x:v>
      </x:c>
      <x:c r="L250" s="32" t="n">
        <x:v>628775.9881433196</x:v>
      </x:c>
      <x:c r="M250" s="32" t="n">
        <x:v>628775.9881433197</x:v>
      </x:c>
      <x:c r="N250" s="32" t="n">
        <x:v>625356.8693576443</x:v>
      </x:c>
      <x:c r="O250" s="32" t="n">
        <x:v>625610.4941218644</x:v>
      </x:c>
      <x:c r="P250" s="34" t="n">
        <x:v>0.0000094635069130512</x:v>
      </x:c>
      <x:c r="Q250" s="35" t="n">
        <x:v>249</x:v>
      </x:c>
      <x:c r="R250" s="34" t="n">
        <x:v>0.9999007619942607</x:v>
      </x:c>
    </x:row>
    <x:row r="251" ht="18" customHeight="1">
      <x:c r="A251" s="25" t="str">
        <x:v>EEZ_891</x:v>
      </x:c>
      <x:c r="B251" s="25" t="str">
        <x:v>Montenegro</x:v>
      </x:c>
      <x:c r="C251" s="25" t="str">
        <x:v>EEZ</x:v>
      </x:c>
      <x:c r="D251" s="31" t="n">
        <x:v>2019</x:v>
      </x:c>
      <x:c r="E251" s="32" t="n">
        <x:v>1698.0118630171</x:v>
      </x:c>
      <x:c r="F251" s="32" t="n">
        <x:v>1698.0118630171</x:v>
      </x:c>
      <x:c r="G251" s="33" t="n">
        <x:v>0</x:v>
      </x:c>
      <x:c r="H251" s="34" t="n">
        <x:v>1</x:v>
      </x:c>
      <x:c r="I251" s="35" t="n">
        <x:v>70</x:v>
      </x:c>
      <x:c r="J251" s="35" t="n">
        <x:v>70</x:v>
      </x:c>
      <x:c r="K251" s="32" t="n">
        <x:v>575664.3429432232</x:v>
      </x:c>
      <x:c r="L251" s="32" t="n">
        <x:v>575664.3429432232</x:v>
      </x:c>
      <x:c r="M251" s="32" t="n">
        <x:v>575664.3429432232</x:v>
      </x:c>
      <x:c r="N251" s="32" t="n">
        <x:v>413329.1264975754</x:v>
      </x:c>
      <x:c r="O251" s="32" t="n">
        <x:v>477113.8574983947</x:v>
      </x:c>
      <x:c r="P251" s="34" t="n">
        <x:v>0.000008664140475730966</x:v>
      </x:c>
      <x:c r="Q251" s="35" t="n">
        <x:v>250</x:v>
      </x:c>
      <x:c r="R251" s="34" t="n">
        <x:v>0.9999094261347364</x:v>
      </x:c>
    </x:row>
    <x:row r="252" ht="18" customHeight="1">
      <x:c r="A252" s="25" t="str">
        <x:v>EEZ_666</x:v>
      </x:c>
      <x:c r="B252" s="25" t="str">
        <x:v>Saint Pierre &amp; Miquelon (France)</x:v>
      </x:c>
      <x:c r="C252" s="25" t="str">
        <x:v>EEZ</x:v>
      </x:c>
      <x:c r="D252" s="31" t="n">
        <x:v>2019</x:v>
      </x:c>
      <x:c r="E252" s="32" t="n">
        <x:v>1766.086618522</x:v>
      </x:c>
      <x:c r="F252" s="32" t="n">
        <x:v>1766.086618522</x:v>
      </x:c>
      <x:c r="G252" s="33" t="n">
        <x:v>0</x:v>
      </x:c>
      <x:c r="H252" s="34" t="n">
        <x:v>1</x:v>
      </x:c>
      <x:c r="I252" s="35" t="n">
        <x:v>21</x:v>
      </x:c>
      <x:c r="J252" s="35" t="n">
        <x:v>21</x:v>
      </x:c>
      <x:c r="K252" s="32" t="n">
        <x:v>574386.8852731779</x:v>
      </x:c>
      <x:c r="L252" s="32" t="n">
        <x:v>574386.8852731778</x:v>
      </x:c>
      <x:c r="M252" s="32" t="n">
        <x:v>574386.8852731776</x:v>
      </x:c>
      <x:c r="N252" s="32" t="n">
        <x:v>532431.3474728933</x:v>
      </x:c>
      <x:c r="O252" s="32" t="n">
        <x:v>538876.9446376901</x:v>
      </x:c>
      <x:c r="P252" s="34" t="n">
        <x:v>0.00000864491386765501</x:v>
      </x:c>
      <x:c r="Q252" s="35" t="n">
        <x:v>251</x:v>
      </x:c>
      <x:c r="R252" s="34" t="n">
        <x:v>0.9999180710486041</x:v>
      </x:c>
    </x:row>
    <x:row r="253" ht="18" customHeight="1">
      <x:c r="A253" s="25" t="str">
        <x:v>EEZ_905</x:v>
      </x:c>
      <x:c r="B253" s="25" t="str">
        <x:v>St Martin (France)</x:v>
      </x:c>
      <x:c r="C253" s="25" t="str">
        <x:v>EEZ</x:v>
      </x:c>
      <x:c r="D253" s="31" t="n">
        <x:v>2019</x:v>
      </x:c>
      <x:c r="E253" s="32" t="n">
        <x:v>547.9161662649999</x:v>
      </x:c>
      <x:c r="F253" s="32" t="n">
        <x:v>547.9161662649999</x:v>
      </x:c>
      <x:c r="G253" s="33" t="n">
        <x:v>0</x:v>
      </x:c>
      <x:c r="H253" s="34" t="n">
        <x:v>1</x:v>
      </x:c>
      <x:c r="I253" s="35" t="n">
        <x:v>29</x:v>
      </x:c>
      <x:c r="J253" s="35" t="n">
        <x:v>29</x:v>
      </x:c>
      <x:c r="K253" s="32" t="n">
        <x:v>499593.895973369</x:v>
      </x:c>
      <x:c r="L253" s="32" t="n">
        <x:v>499593.89597336896</x:v>
      </x:c>
      <x:c r="M253" s="32" t="n">
        <x:v>499593.895973369</x:v>
      </x:c>
      <x:c r="N253" s="32" t="n">
        <x:v>403687.3066362591</x:v>
      </x:c>
      <x:c r="O253" s="32" t="n">
        <x:v>447140.9327517793</x:v>
      </x:c>
      <x:c r="P253" s="34" t="n">
        <x:v>0.000007519228433361401</x:v>
      </x:c>
      <x:c r="Q253" s="35" t="n">
        <x:v>252</x:v>
      </x:c>
      <x:c r="R253" s="34" t="n">
        <x:v>0.9999255902770375</x:v>
      </x:c>
    </x:row>
    <x:row r="254" ht="18" customHeight="1">
      <x:c r="A254" s="25" t="str">
        <x:v>EEZ_400</x:v>
      </x:c>
      <x:c r="B254" s="25" t="str">
        <x:v>Jordan</x:v>
      </x:c>
      <x:c r="C254" s="25" t="str">
        <x:v>EEZ</x:v>
      </x:c>
      <x:c r="D254" s="31" t="n">
        <x:v>2019</x:v>
      </x:c>
      <x:c r="E254" s="32" t="n">
        <x:v>387.759999999</x:v>
      </x:c>
      <x:c r="F254" s="32" t="n">
        <x:v>387.759999999</x:v>
      </x:c>
      <x:c r="G254" s="33" t="n">
        <x:v>0</x:v>
      </x:c>
      <x:c r="H254" s="34" t="n">
        <x:v>1</x:v>
      </x:c>
      <x:c r="I254" s="35" t="n">
        <x:v>12</x:v>
      </x:c>
      <x:c r="J254" s="35" t="n">
        <x:v>12</x:v>
      </x:c>
      <x:c r="K254" s="32" t="n">
        <x:v>448341.8758726021</x:v>
      </x:c>
      <x:c r="L254" s="32" t="n">
        <x:v>448341.8758726022</x:v>
      </x:c>
      <x:c r="M254" s="32" t="n">
        <x:v>448341.87587260216</x:v>
      </x:c>
      <x:c r="N254" s="32" t="n">
        <x:v>383868.65814178856</x:v>
      </x:c>
      <x:c r="O254" s="32" t="n">
        <x:v>425852.62560659816</x:v>
      </x:c>
      <x:c r="P254" s="34" t="n">
        <x:v>0.000006747850620471871</x:v>
      </x:c>
      <x:c r="Q254" s="35" t="n">
        <x:v>253</x:v>
      </x:c>
      <x:c r="R254" s="34" t="n">
        <x:v>0.9999323381276579</x:v>
      </x:c>
    </x:row>
    <x:row r="255" ht="18" customHeight="1">
      <x:c r="A255" s="25" t="str">
        <x:v>EEZ_660</x:v>
      </x:c>
      <x:c r="B255" s="25" t="str">
        <x:v>Anguilla (UK)</x:v>
      </x:c>
      <x:c r="C255" s="25" t="str">
        <x:v>EEZ</x:v>
      </x:c>
      <x:c r="D255" s="31" t="n">
        <x:v>2019</x:v>
      </x:c>
      <x:c r="E255" s="32" t="n">
        <x:v>1027.036715517</x:v>
      </x:c>
      <x:c r="F255" s="32" t="n">
        <x:v>1027.036715517</x:v>
      </x:c>
      <x:c r="G255" s="33" t="n">
        <x:v>0</x:v>
      </x:c>
      <x:c r="H255" s="34" t="n">
        <x:v>1</x:v>
      </x:c>
      <x:c r="I255" s="35" t="n">
        <x:v>24</x:v>
      </x:c>
      <x:c r="J255" s="35" t="n">
        <x:v>24</x:v>
      </x:c>
      <x:c r="K255" s="32" t="n">
        <x:v>448305.9886107153</x:v>
      </x:c>
      <x:c r="L255" s="32" t="n">
        <x:v>448305.9886107154</x:v>
      </x:c>
      <x:c r="M255" s="32" t="n">
        <x:v>448305.9886107153</x:v>
      </x:c>
      <x:c r="N255" s="32" t="n">
        <x:v>333813.7039874791</x:v>
      </x:c>
      <x:c r="O255" s="32" t="n">
        <x:v>414194.8589122577</x:v>
      </x:c>
      <x:c r="P255" s="34" t="n">
        <x:v>0.000006747310492735824</x:v>
      </x:c>
      <x:c r="Q255" s="35" t="n">
        <x:v>254</x:v>
      </x:c>
      <x:c r="R255" s="34" t="n">
        <x:v>0.9999390854381507</x:v>
      </x:c>
    </x:row>
    <x:row r="256" ht="18" customHeight="1">
      <x:c r="A256" s="25" t="str">
        <x:v>EEZ_579</x:v>
      </x:c>
      <x:c r="B256" s="25" t="str">
        <x:v>Jan Mayen Isl. (Norway)</x:v>
      </x:c>
      <x:c r="C256" s="25" t="str">
        <x:v>EEZ</x:v>
      </x:c>
      <x:c r="D256" s="31" t="n">
        <x:v>2019</x:v>
      </x:c>
      <x:c r="E256" s="32" t="n">
        <x:v>534.1534584534</x:v>
      </x:c>
      <x:c r="F256" s="32" t="n">
        <x:v>534.1534584534</x:v>
      </x:c>
      <x:c r="G256" s="33" t="n">
        <x:v>0</x:v>
      </x:c>
      <x:c r="H256" s="34" t="n">
        <x:v>1</x:v>
      </x:c>
      <x:c r="I256" s="35" t="n">
        <x:v>6</x:v>
      </x:c>
      <x:c r="J256" s="35" t="n">
        <x:v>6</x:v>
      </x:c>
      <x:c r="K256" s="32" t="n">
        <x:v>433429.22305330844</x:v>
      </x:c>
      <x:c r="L256" s="32" t="n">
        <x:v>433429.2230533085</x:v>
      </x:c>
      <x:c r="M256" s="32" t="n">
        <x:v>433429.2230533085</x:v>
      </x:c>
      <x:c r="N256" s="32" t="n">
        <x:v>433129.47100038576</x:v>
      </x:c>
      <x:c r="O256" s="32" t="n">
        <x:v>422791.40566658013</x:v>
      </x:c>
      <x:c r="P256" s="34" t="n">
        <x:v>0.000006523405037770722</x:v>
      </x:c>
      <x:c r="Q256" s="35" t="n">
        <x:v>255</x:v>
      </x:c>
      <x:c r="R256" s="34" t="n">
        <x:v>0.9999456088431885</x:v>
      </x:c>
    </x:row>
    <x:row r="257" ht="18" customHeight="1">
      <x:c r="A257" s="25" t="str">
        <x:v>EEZ_904</x:v>
      </x:c>
      <x:c r="B257" s="25" t="str">
        <x:v>St Barthelemy (France)</x:v>
      </x:c>
      <x:c r="C257" s="25" t="str">
        <x:v>EEZ</x:v>
      </x:c>
      <x:c r="D257" s="31" t="n">
        <x:v>2019</x:v>
      </x:c>
      <x:c r="E257" s="32" t="n">
        <x:v>526.0359177130001</x:v>
      </x:c>
      <x:c r="F257" s="32" t="n">
        <x:v>526.0359177130001</x:v>
      </x:c>
      <x:c r="G257" s="33" t="n">
        <x:v>0</x:v>
      </x:c>
      <x:c r="H257" s="34" t="n">
        <x:v>1</x:v>
      </x:c>
      <x:c r="I257" s="35" t="n">
        <x:v>29</x:v>
      </x:c>
      <x:c r="J257" s="35" t="n">
        <x:v>29</x:v>
      </x:c>
      <x:c r="K257" s="32" t="n">
        <x:v>405068.1217651294</x:v>
      </x:c>
      <x:c r="L257" s="32" t="n">
        <x:v>405068.1217651295</x:v>
      </x:c>
      <x:c r="M257" s="32" t="n">
        <x:v>405068.1217651295</x:v>
      </x:c>
      <x:c r="N257" s="32" t="n">
        <x:v>327867.426132599</x:v>
      </x:c>
      <x:c r="O257" s="32" t="n">
        <x:v>354580.58677155705</x:v>
      </x:c>
      <x:c r="P257" s="34" t="n">
        <x:v>0.000006096551145186562</x:v>
      </x:c>
      <x:c r="Q257" s="35" t="n">
        <x:v>256</x:v>
      </x:c>
      <x:c r="R257" s="34" t="n">
        <x:v>0.9999517053943336</x:v>
      </x:c>
    </x:row>
    <x:row r="258" ht="18" customHeight="1">
      <x:c r="A258" s="25" t="str">
        <x:v>EEZ_037</x:v>
      </x:c>
      <x:c r="B258" s="25" t="str">
        <x:v>Macquarie Isl. (Australia)</x:v>
      </x:c>
      <x:c r="C258" s="25" t="str">
        <x:v>EEZ</x:v>
      </x:c>
      <x:c r="D258" s="31" t="n">
        <x:v>2019</x:v>
      </x:c>
      <x:c r="E258" s="32" t="n">
        <x:v>434.33</x:v>
      </x:c>
      <x:c r="F258" s="32" t="n">
        <x:v>434.33</x:v>
      </x:c>
      <x:c r="G258" s="33" t="n">
        <x:v>0</x:v>
      </x:c>
      <x:c r="H258" s="34" t="n">
        <x:v>1</x:v>
      </x:c>
      <x:c r="I258" s="35" t="n">
        <x:v>1</x:v>
      </x:c>
      <x:c r="J258" s="35" t="n">
        <x:v>1</x:v>
      </x:c>
      <x:c r="K258" s="32" t="n">
        <x:v>396113.66785745224</x:v>
      </x:c>
      <x:c r="L258" s="32" t="n">
        <x:v>396113.66785745224</x:v>
      </x:c>
      <x:c r="M258" s="32" t="n">
        <x:v>396113.66785745224</x:v>
      </x:c>
      <x:c r="N258" s="32" t="n">
        <x:v>396113.66785745224</x:v>
      </x:c>
      <x:c r="O258" s="32" t="n">
        <x:v>396113.66785745224</x:v>
      </x:c>
      <x:c r="P258" s="34" t="n">
        <x:v>0.000005961780514539347</x:v>
      </x:c>
      <x:c r="Q258" s="35" t="n">
        <x:v>257</x:v>
      </x:c>
      <x:c r="R258" s="34" t="n">
        <x:v>0.9999576671748482</x:v>
      </x:c>
    </x:row>
    <x:row r="259" ht="18" customHeight="1">
      <x:c r="A259" s="25" t="str">
        <x:v>EEZ_951</x:v>
      </x:c>
      <x:c r="B259" s="25" t="str">
        <x:v>Panama (Caribbean)</x:v>
      </x:c>
      <x:c r="C259" s="25" t="str">
        <x:v>EEZ</x:v>
      </x:c>
      <x:c r="D259" s="31" t="n">
        <x:v>2019</x:v>
      </x:c>
      <x:c r="E259" s="32" t="n">
        <x:v>1550.4602980178997</x:v>
      </x:c>
      <x:c r="F259" s="32" t="n">
        <x:v>1550.4602980178997</x:v>
      </x:c>
      <x:c r="G259" s="33" t="n">
        <x:v>0</x:v>
      </x:c>
      <x:c r="H259" s="34" t="n">
        <x:v>1</x:v>
      </x:c>
      <x:c r="I259" s="35" t="n">
        <x:v>12</x:v>
      </x:c>
      <x:c r="J259" s="35" t="n">
        <x:v>12</x:v>
      </x:c>
      <x:c r="K259" s="32" t="n">
        <x:v>395402.3380561242</x:v>
      </x:c>
      <x:c r="L259" s="32" t="n">
        <x:v>395402.3380561243</x:v>
      </x:c>
      <x:c r="M259" s="32" t="n">
        <x:v>395402.33805612416</x:v>
      </x:c>
      <x:c r="N259" s="32" t="n">
        <x:v>389516.0933646631</x:v>
      </x:c>
      <x:c r="O259" s="32" t="n">
        <x:v>395278.1639613288</x:v>
      </x:c>
      <x:c r="P259" s="34" t="n">
        <x:v>0.00000595107451650624</x:v>
      </x:c>
      <x:c r="Q259" s="35" t="n">
        <x:v>258</x:v>
      </x:c>
      <x:c r="R259" s="34" t="n">
        <x:v>0.9999636182493647</x:v>
      </x:c>
    </x:row>
    <x:row r="260" ht="18" customHeight="1">
      <x:c r="A260" s="25" t="str">
        <x:v>EEZ_850</x:v>
      </x:c>
      <x:c r="B260" s="25" t="str">
        <x:v>US Virgin Isl.</x:v>
      </x:c>
      <x:c r="C260" s="25" t="str">
        <x:v>EEZ</x:v>
      </x:c>
      <x:c r="D260" s="31" t="n">
        <x:v>2019</x:v>
      </x:c>
      <x:c r="E260" s="32" t="n">
        <x:v>385.4790666690001</x:v>
      </x:c>
      <x:c r="F260" s="32" t="n">
        <x:v>385.4790666690001</x:v>
      </x:c>
      <x:c r="G260" s="33" t="n">
        <x:v>0</x:v>
      </x:c>
      <x:c r="H260" s="34" t="n">
        <x:v>1</x:v>
      </x:c>
      <x:c r="I260" s="35" t="n">
        <x:v>21</x:v>
      </x:c>
      <x:c r="J260" s="35" t="n">
        <x:v>21</x:v>
      </x:c>
      <x:c r="K260" s="32" t="n">
        <x:v>359796.24203482084</x:v>
      </x:c>
      <x:c r="L260" s="32" t="n">
        <x:v>359796.24203482084</x:v>
      </x:c>
      <x:c r="M260" s="32" t="n">
        <x:v>359796.2420348209</x:v>
      </x:c>
      <x:c r="N260" s="32" t="n">
        <x:v>294117.7068980834</x:v>
      </x:c>
      <x:c r="O260" s="32" t="n">
        <x:v>338872.332180039</x:v>
      </x:c>
      <x:c r="P260" s="34" t="n">
        <x:v>0.000005415178518251986</x:v>
      </x:c>
      <x:c r="Q260" s="35" t="n">
        <x:v>259</x:v>
      </x:c>
      <x:c r="R260" s="34" t="n">
        <x:v>0.9999690334278829</x:v>
      </x:c>
    </x:row>
    <x:row r="261" ht="18" customHeight="1">
      <x:c r="A261" s="25" t="str">
        <x:v>EEZ_086</x:v>
      </x:c>
      <x:c r="B261" s="25" t="str">
        <x:v>Chagos Archipelago (UK)</x:v>
      </x:c>
      <x:c r="C261" s="25" t="str">
        <x:v>EEZ</x:v>
      </x:c>
      <x:c r="D261" s="31" t="n">
        <x:v>2019</x:v>
      </x:c>
      <x:c r="E261" s="32" t="n">
        <x:v>135.2489756326</x:v>
      </x:c>
      <x:c r="F261" s="32" t="n">
        <x:v>135.2489756326</x:v>
      </x:c>
      <x:c r="G261" s="33" t="n">
        <x:v>0</x:v>
      </x:c>
      <x:c r="H261" s="34" t="n">
        <x:v>1</x:v>
      </x:c>
      <x:c r="I261" s="35" t="n">
        <x:v>22</x:v>
      </x:c>
      <x:c r="J261" s="35" t="n">
        <x:v>22</x:v>
      </x:c>
      <x:c r="K261" s="32" t="n">
        <x:v>263025.75586093066</x:v>
      </x:c>
      <x:c r="L261" s="32" t="n">
        <x:v>263025.7558609307</x:v>
      </x:c>
      <x:c r="M261" s="32" t="n">
        <x:v>263025.7558609307</x:v>
      </x:c>
      <x:c r="N261" s="32" t="n">
        <x:v>259211.53634591453</x:v>
      </x:c>
      <x:c r="O261" s="32" t="n">
        <x:v>256840.26155903548</x:v>
      </x:c>
      <x:c r="P261" s="34" t="n">
        <x:v>0.000003958716786005945</x:v>
      </x:c>
      <x:c r="Q261" s="35" t="n">
        <x:v>260</x:v>
      </x:c>
      <x:c r="R261" s="34" t="n">
        <x:v>0.999972992144669</x:v>
      </x:c>
    </x:row>
    <x:row r="262" ht="18" customHeight="1">
      <x:c r="A262" s="25" t="str">
        <x:v>EEZ_038</x:v>
      </x:c>
      <x:c r="B262" s="25" t="str">
        <x:v>Lord Howe Isl. (Australia)</x:v>
      </x:c>
      <x:c r="C262" s="25" t="str">
        <x:v>EEZ</x:v>
      </x:c>
      <x:c r="D262" s="31" t="n">
        <x:v>2019</x:v>
      </x:c>
      <x:c r="E262" s="32" t="n">
        <x:v>111.5646524811</x:v>
      </x:c>
      <x:c r="F262" s="32" t="n">
        <x:v>111.5646524811</x:v>
      </x:c>
      <x:c r="G262" s="33" t="n">
        <x:v>0</x:v>
      </x:c>
      <x:c r="H262" s="34" t="n">
        <x:v>1</x:v>
      </x:c>
      <x:c r="I262" s="35" t="n">
        <x:v>18</x:v>
      </x:c>
      <x:c r="J262" s="35" t="n">
        <x:v>18</x:v>
      </x:c>
      <x:c r="K262" s="32" t="n">
        <x:v>237070.8824424346</x:v>
      </x:c>
      <x:c r="L262" s="32" t="n">
        <x:v>237070.8824424346</x:v>
      </x:c>
      <x:c r="M262" s="32" t="n">
        <x:v>237070.88244243458</x:v>
      </x:c>
      <x:c r="N262" s="32" t="n">
        <x:v>229416.92982461693</x:v>
      </x:c>
      <x:c r="O262" s="32" t="n">
        <x:v>230650.7929449992</x:v>
      </x:c>
      <x:c r="P262" s="34" t="n">
        <x:v>0.0000035680782618654208</x:v>
      </x:c>
      <x:c r="Q262" s="35" t="n">
        <x:v>261</x:v>
      </x:c>
      <x:c r="R262" s="34" t="n">
        <x:v>0.9999765602229308</x:v>
      </x:c>
    </x:row>
    <x:row r="263" ht="18" customHeight="1">
      <x:c r="A263" s="25" t="str">
        <x:v>EEZ_166</x:v>
      </x:c>
      <x:c r="B263" s="25" t="str">
        <x:v>Cocos (Keeling) Isl. (Australia)</x:v>
      </x:c>
      <x:c r="C263" s="25" t="str">
        <x:v>EEZ</x:v>
      </x:c>
      <x:c r="D263" s="31" t="n">
        <x:v>2019</x:v>
      </x:c>
      <x:c r="E263" s="32" t="n">
        <x:v>268.594720107</x:v>
      </x:c>
      <x:c r="F263" s="32" t="n">
        <x:v>268.594720107</x:v>
      </x:c>
      <x:c r="G263" s="33" t="n">
        <x:v>0</x:v>
      </x:c>
      <x:c r="H263" s="34" t="n">
        <x:v>1</x:v>
      </x:c>
      <x:c r="I263" s="35" t="n">
        <x:v>10</x:v>
      </x:c>
      <x:c r="J263" s="35" t="n">
        <x:v>10</x:v>
      </x:c>
      <x:c r="K263" s="32" t="n">
        <x:v>192511.2290212681</x:v>
      </x:c>
      <x:c r="L263" s="32" t="n">
        <x:v>192511.22902126814</x:v>
      </x:c>
      <x:c r="M263" s="32" t="n">
        <x:v>192511.22902126814</x:v>
      </x:c>
      <x:c r="N263" s="32" t="n">
        <x:v>129506.11473900735</x:v>
      </x:c>
      <x:c r="O263" s="32" t="n">
        <x:v>182353.21410370438</x:v>
      </x:c>
      <x:c r="P263" s="34" t="n">
        <x:v>0.00000289742512601721</x:v>
      </x:c>
      <x:c r="Q263" s="35" t="n">
        <x:v>262</x:v>
      </x:c>
      <x:c r="R263" s="34" t="n">
        <x:v>0.9999794576480568</x:v>
      </x:c>
    </x:row>
    <x:row r="264" ht="18" customHeight="1">
      <x:c r="A264" s="25" t="str">
        <x:v>EEZ_136</x:v>
      </x:c>
      <x:c r="B264" s="25" t="str">
        <x:v>Cayman Isl. (UK)</x:v>
      </x:c>
      <x:c r="C264" s="25" t="str">
        <x:v>EEZ</x:v>
      </x:c>
      <x:c r="D264" s="31" t="n">
        <x:v>2019</x:v>
      </x:c>
      <x:c r="E264" s="32" t="n">
        <x:v>244.37965271110005</x:v>
      </x:c>
      <x:c r="F264" s="32" t="n">
        <x:v>244.37965271110005</x:v>
      </x:c>
      <x:c r="G264" s="33" t="n">
        <x:v>0</x:v>
      </x:c>
      <x:c r="H264" s="34" t="n">
        <x:v>1</x:v>
      </x:c>
      <x:c r="I264" s="35" t="n">
        <x:v>13</x:v>
      </x:c>
      <x:c r="J264" s="35" t="n">
        <x:v>13</x:v>
      </x:c>
      <x:c r="K264" s="32" t="n">
        <x:v>174518.88545299374</x:v>
      </x:c>
      <x:c r="L264" s="32" t="n">
        <x:v>174518.8854529937</x:v>
      </x:c>
      <x:c r="M264" s="32" t="n">
        <x:v>174518.8854529937</x:v>
      </x:c>
      <x:c r="N264" s="32" t="n">
        <x:v>168159.99955340067</x:v>
      </x:c>
      <x:c r="O264" s="32" t="n">
        <x:v>174253.67994425655</x:v>
      </x:c>
      <x:c r="P264" s="34" t="n">
        <x:v>0.0000026266280998089727</x:v>
      </x:c>
      <x:c r="Q264" s="35" t="n">
        <x:v>263</x:v>
      </x:c>
      <x:c r="R264" s="34" t="n">
        <x:v>0.9999820842761566</x:v>
      </x:c>
    </x:row>
    <x:row r="265" ht="18" customHeight="1">
      <x:c r="A265" s="25" t="str">
        <x:v>EEZ_912</x:v>
      </x:c>
      <x:c r="B265" s="25" t="str">
        <x:v>Russia (Kara Sea)</x:v>
      </x:c>
      <x:c r="C265" s="25" t="str">
        <x:v>EEZ</x:v>
      </x:c>
      <x:c r="D265" s="31" t="n">
        <x:v>2019</x:v>
      </x:c>
      <x:c r="E265" s="32" t="n">
        <x:v>747.53431635</x:v>
      </x:c>
      <x:c r="F265" s="32" t="n">
        <x:v>747.53431635</x:v>
      </x:c>
      <x:c r="G265" s="33" t="n">
        <x:v>0</x:v>
      </x:c>
      <x:c r="H265" s="34" t="n">
        <x:v>1</x:v>
      </x:c>
      <x:c r="I265" s="35" t="n">
        <x:v>5</x:v>
      </x:c>
      <x:c r="J265" s="35" t="n">
        <x:v>5</x:v>
      </x:c>
      <x:c r="K265" s="32" t="n">
        <x:v>142441.20996613824</x:v>
      </x:c>
      <x:c r="L265" s="32" t="n">
        <x:v>142441.20996613827</x:v>
      </x:c>
      <x:c r="M265" s="32" t="n">
        <x:v>142441.20996613827</x:v>
      </x:c>
      <x:c r="N265" s="32" t="n">
        <x:v>140909.15387773627</x:v>
      </x:c>
      <x:c r="O265" s="32" t="n">
        <x:v>140910.01929509558</x:v>
      </x:c>
      <x:c r="P265" s="34" t="n">
        <x:v>0.0000021438372339859023</x:v>
      </x:c>
      <x:c r="Q265" s="35" t="n">
        <x:v>264</x:v>
      </x:c>
      <x:c r="R265" s="34" t="n">
        <x:v>0.9999842281133906</x:v>
      </x:c>
    </x:row>
    <x:row r="266" ht="18" customHeight="1">
      <x:c r="A266" s="25" t="str">
        <x:v>EEZ_705</x:v>
      </x:c>
      <x:c r="B266" s="25" t="str">
        <x:v>Slovenia</x:v>
      </x:c>
      <x:c r="C266" s="25" t="str">
        <x:v>EEZ</x:v>
      </x:c>
      <x:c r="D266" s="31" t="n">
        <x:v>2019</x:v>
      </x:c>
      <x:c r="E266" s="32" t="n">
        <x:v>203.5210142398</x:v>
      </x:c>
      <x:c r="F266" s="32" t="n">
        <x:v>203.5210142398</x:v>
      </x:c>
      <x:c r="G266" s="33" t="n">
        <x:v>0</x:v>
      </x:c>
      <x:c r="H266" s="34" t="n">
        <x:v>1</x:v>
      </x:c>
      <x:c r="I266" s="35" t="n">
        <x:v>80</x:v>
      </x:c>
      <x:c r="J266" s="35" t="n">
        <x:v>80</x:v>
      </x:c>
      <x:c r="K266" s="32" t="n">
        <x:v>130224.70736268716</x:v>
      </x:c>
      <x:c r="L266" s="32" t="n">
        <x:v>130224.70736268716</x:v>
      </x:c>
      <x:c r="M266" s="32" t="n">
        <x:v>130224.70736268717</x:v>
      </x:c>
      <x:c r="N266" s="32" t="n">
        <x:v>111916.27879652377</x:v>
      </x:c>
      <x:c r="O266" s="32" t="n">
        <x:v>105628.72766938074</x:v>
      </x:c>
      <x:c r="P266" s="34" t="n">
        <x:v>0.0000019599705485190336</x:v>
      </x:c>
      <x:c r="Q266" s="35" t="n">
        <x:v>265</x:v>
      </x:c>
      <x:c r="R266" s="34" t="n">
        <x:v>0.9999861880839391</x:v>
      </x:c>
    </x:row>
    <x:row r="267" ht="18" customHeight="1">
      <x:c r="A267" s="25" t="str">
        <x:v>EEZ_908</x:v>
      </x:c>
      <x:c r="B267" s="25" t="str">
        <x:v>Saba and Sint Eustatius (Netherlands)</x:v>
      </x:c>
      <x:c r="C267" s="25" t="str">
        <x:v>EEZ</x:v>
      </x:c>
      <x:c r="D267" s="31" t="n">
        <x:v>2019</x:v>
      </x:c>
      <x:c r="E267" s="32" t="n">
        <x:v>496.3226371927999</x:v>
      </x:c>
      <x:c r="F267" s="32" t="n">
        <x:v>496.3226371927999</x:v>
      </x:c>
      <x:c r="G267" s="33" t="n">
        <x:v>0</x:v>
      </x:c>
      <x:c r="H267" s="34" t="n">
        <x:v>1</x:v>
      </x:c>
      <x:c r="I267" s="35" t="n">
        <x:v>21</x:v>
      </x:c>
      <x:c r="J267" s="35" t="n">
        <x:v>21</x:v>
      </x:c>
      <x:c r="K267" s="32" t="n">
        <x:v>123182.09188878365</x:v>
      </x:c>
      <x:c r="L267" s="32" t="n">
        <x:v>123182.09188878366</x:v>
      </x:c>
      <x:c r="M267" s="32" t="n">
        <x:v>123182.09188878365</x:v>
      </x:c>
      <x:c r="N267" s="32" t="n">
        <x:v>104853.90355870302</x:v>
      </x:c>
      <x:c r="O267" s="32" t="n">
        <x:v>118608.18836075625</x:v>
      </x:c>
      <x:c r="P267" s="34" t="n">
        <x:v>0.00000185397438855108</x:v>
      </x:c>
      <x:c r="Q267" s="35" t="n">
        <x:v>266</x:v>
      </x:c>
      <x:c r="R267" s="34" t="n">
        <x:v>0.9999880420583277</x:v>
      </x:c>
    </x:row>
    <x:row r="268" ht="18" customHeight="1">
      <x:c r="A268" s="25" t="str">
        <x:v>EEZ_856</x:v>
      </x:c>
      <x:c r="B268" s="25" t="str">
        <x:v>Tristan da Cunha Isl. (UK)</x:v>
      </x:c>
      <x:c r="C268" s="25" t="str">
        <x:v>EEZ</x:v>
      </x:c>
      <x:c r="D268" s="31" t="n">
        <x:v>2019</x:v>
      </x:c>
      <x:c r="E268" s="32" t="n">
        <x:v>733.0059081887999</x:v>
      </x:c>
      <x:c r="F268" s="32" t="n">
        <x:v>733.0059081887999</x:v>
      </x:c>
      <x:c r="G268" s="33" t="n">
        <x:v>0</x:v>
      </x:c>
      <x:c r="H268" s="34" t="n">
        <x:v>1</x:v>
      </x:c>
      <x:c r="I268" s="35" t="n">
        <x:v>9</x:v>
      </x:c>
      <x:c r="J268" s="35" t="n">
        <x:v>9</x:v>
      </x:c>
      <x:c r="K268" s="32" t="n">
        <x:v>117455.8801231217</x:v>
      </x:c>
      <x:c r="L268" s="32" t="n">
        <x:v>117455.8801231217</x:v>
      </x:c>
      <x:c r="M268" s="32" t="n">
        <x:v>117455.88012312168</x:v>
      </x:c>
      <x:c r="N268" s="32" t="n">
        <x:v>109505.83745715352</x:v>
      </x:c>
      <x:c r="O268" s="32" t="n">
        <x:v>112169.43428010574</x:v>
      </x:c>
      <x:c r="P268" s="34" t="n">
        <x:v>0.0000017677910010620762</x:v>
      </x:c>
      <x:c r="Q268" s="35" t="n">
        <x:v>267</x:v>
      </x:c>
      <x:c r="R268" s="34" t="n">
        <x:v>0.9999898098493287</x:v>
      </x:c>
    </x:row>
    <x:row r="269" ht="18" customHeight="1">
      <x:c r="A269" s="25" t="str">
        <x:v>EEZ_895</x:v>
      </x:c>
      <x:c r="B269" s="25" t="str">
        <x:v>St Paul &amp; Amsterdam Isl. (France)</x:v>
      </x:c>
      <x:c r="C269" s="25" t="str">
        <x:v>EEZ</x:v>
      </x:c>
      <x:c r="D269" s="31" t="n">
        <x:v>2019</x:v>
      </x:c>
      <x:c r="E269" s="32" t="n">
        <x:v>497.3573467841</x:v>
      </x:c>
      <x:c r="F269" s="32" t="n">
        <x:v>497.3573467841</x:v>
      </x:c>
      <x:c r="G269" s="33" t="n">
        <x:v>0</x:v>
      </x:c>
      <x:c r="H269" s="34" t="n">
        <x:v>1</x:v>
      </x:c>
      <x:c r="I269" s="35" t="n">
        <x:v>3</x:v>
      </x:c>
      <x:c r="J269" s="35" t="n">
        <x:v>3</x:v>
      </x:c>
      <x:c r="K269" s="32" t="n">
        <x:v>97675.0183717673</x:v>
      </x:c>
      <x:c r="L269" s="32" t="n">
        <x:v>97675.0183717673</x:v>
      </x:c>
      <x:c r="M269" s="32" t="n">
        <x:v>97675.0183717673</x:v>
      </x:c>
      <x:c r="N269" s="32" t="n">
        <x:v>97606.74330792503</x:v>
      </x:c>
      <x:c r="O269" s="32" t="n">
        <x:v>97606.74330792503</x:v>
      </x:c>
      <x:c r="P269" s="34" t="n">
        <x:v>0.0000014700755579472482</x:v>
      </x:c>
      <x:c r="Q269" s="35" t="n">
        <x:v>268</x:v>
      </x:c>
      <x:c r="R269" s="34" t="n">
        <x:v>0.9999912799248867</x:v>
      </x:c>
    </x:row>
    <x:row r="270" ht="18" customHeight="1">
      <x:c r="A270" s="25" t="str">
        <x:v>EEZ_909</x:v>
      </x:c>
      <x:c r="B270" s="25" t="str">
        <x:v>Sint Maarten (Netherlands)</x:v>
      </x:c>
      <x:c r="C270" s="25" t="str">
        <x:v>EEZ</x:v>
      </x:c>
      <x:c r="D270" s="31" t="n">
        <x:v>2019</x:v>
      </x:c>
      <x:c r="E270" s="32" t="n">
        <x:v>83.0733507754</x:v>
      </x:c>
      <x:c r="F270" s="32" t="n">
        <x:v>83.0733507754</x:v>
      </x:c>
      <x:c r="G270" s="33" t="n">
        <x:v>0</x:v>
      </x:c>
      <x:c r="H270" s="34" t="n">
        <x:v>1</x:v>
      </x:c>
      <x:c r="I270" s="35" t="n">
        <x:v>33</x:v>
      </x:c>
      <x:c r="J270" s="35" t="n">
        <x:v>33</x:v>
      </x:c>
      <x:c r="K270" s="32" t="n">
        <x:v>85688.12663919516</x:v>
      </x:c>
      <x:c r="L270" s="32" t="n">
        <x:v>85688.12663919516</x:v>
      </x:c>
      <x:c r="M270" s="32" t="n">
        <x:v>85688.12663919516</x:v>
      </x:c>
      <x:c r="N270" s="32" t="n">
        <x:v>66484.84336629405</x:v>
      </x:c>
      <x:c r="O270" s="32" t="n">
        <x:v>81786.52075625946</x:v>
      </x:c>
      <x:c r="P270" s="34" t="n">
        <x:v>0.0000012896646724868187</x:v>
      </x:c>
      <x:c r="Q270" s="35" t="n">
        <x:v>269</x:v>
      </x:c>
      <x:c r="R270" s="34" t="n">
        <x:v>0.9999925695895592</x:v>
      </x:c>
    </x:row>
    <x:row r="271" ht="18" customHeight="1">
      <x:c r="A271" s="25" t="str">
        <x:v>EEZ_940</x:v>
      </x:c>
      <x:c r="B271" s="25" t="str">
        <x:v>Israel (Red Sea)</x:v>
      </x:c>
      <x:c r="C271" s="25" t="str">
        <x:v>EEZ</x:v>
      </x:c>
      <x:c r="D271" s="31" t="n">
        <x:v>2019</x:v>
      </x:c>
      <x:c r="E271" s="32" t="n">
        <x:v>111.23519999999999</x:v>
      </x:c>
      <x:c r="F271" s="32" t="n">
        <x:v>111.23519999999999</x:v>
      </x:c>
      <x:c r="G271" s="33" t="n">
        <x:v>0</x:v>
      </x:c>
      <x:c r="H271" s="34" t="n">
        <x:v>1</x:v>
      </x:c>
      <x:c r="I271" s="35" t="n">
        <x:v>10</x:v>
      </x:c>
      <x:c r="J271" s="35" t="n">
        <x:v>10</x:v>
      </x:c>
      <x:c r="K271" s="32" t="n">
        <x:v>82932.78705570377</x:v>
      </x:c>
      <x:c r="L271" s="32" t="n">
        <x:v>82932.78705570377</x:v>
      </x:c>
      <x:c r="M271" s="32" t="n">
        <x:v>82932.78705570377</x:v>
      </x:c>
      <x:c r="N271" s="32" t="n">
        <x:v>62898.858676323885</x:v>
      </x:c>
      <x:c r="O271" s="32" t="n">
        <x:v>78629.52496018549</x:v>
      </x:c>
      <x:c r="P271" s="34" t="n">
        <x:v>0.0000012481949349525174</x:v>
      </x:c>
      <x:c r="Q271" s="35" t="n">
        <x:v>270</x:v>
      </x:c>
      <x:c r="R271" s="34" t="n">
        <x:v>0.9999938177844941</x:v>
      </x:c>
    </x:row>
    <x:row r="272" ht="18" customHeight="1">
      <x:c r="A272" s="25" t="str">
        <x:v>EEZ_555</x:v>
      </x:c>
      <x:c r="B272" s="25" t="str">
        <x:v>Kermadec Isl. (New Zealand)</x:v>
      </x:c>
      <x:c r="C272" s="25" t="str">
        <x:v>EEZ</x:v>
      </x:c>
      <x:c r="D272" s="31" t="n">
        <x:v>2019</x:v>
      </x:c>
      <x:c r="E272" s="32" t="n">
        <x:v>66.11770604899998</x:v>
      </x:c>
      <x:c r="F272" s="32" t="n">
        <x:v>66.11770604899998</x:v>
      </x:c>
      <x:c r="G272" s="33" t="n">
        <x:v>0</x:v>
      </x:c>
      <x:c r="H272" s="34" t="n">
        <x:v>1</x:v>
      </x:c>
      <x:c r="I272" s="35" t="n">
        <x:v>22</x:v>
      </x:c>
      <x:c r="J272" s="35" t="n">
        <x:v>22</x:v>
      </x:c>
      <x:c r="K272" s="32" t="n">
        <x:v>78824.46595983862</x:v>
      </x:c>
      <x:c r="L272" s="32" t="n">
        <x:v>78824.46595983864</x:v>
      </x:c>
      <x:c r="M272" s="32" t="n">
        <x:v>78824.46595983864</x:v>
      </x:c>
      <x:c r="N272" s="32" t="n">
        <x:v>76414.6188665428</x:v>
      </x:c>
      <x:c r="O272" s="32" t="n">
        <x:v>76220.69490016132</x:v>
      </x:c>
      <x:c r="P272" s="34" t="n">
        <x:v>0.0000011863619040720633</x:v>
      </x:c>
      <x:c r="Q272" s="35" t="n">
        <x:v>271</x:v>
      </x:c>
      <x:c r="R272" s="34" t="n">
        <x:v>0.9999950041463982</x:v>
      </x:c>
    </x:row>
    <x:row r="273" ht="18" customHeight="1">
      <x:c r="A273" s="25" t="str">
        <x:v>EEZ_872</x:v>
      </x:c>
      <x:c r="B273" s="25" t="str">
        <x:v>Wake Isl. (USA)</x:v>
      </x:c>
      <x:c r="C273" s="25" t="str">
        <x:v>EEZ</x:v>
      </x:c>
      <x:c r="D273" s="31" t="n">
        <x:v>2019</x:v>
      </x:c>
      <x:c r="E273" s="32" t="n">
        <x:v>34.633787389199995</x:v>
      </x:c>
      <x:c r="F273" s="32" t="n">
        <x:v>34.633787389199995</x:v>
      </x:c>
      <x:c r="G273" s="33" t="n">
        <x:v>0</x:v>
      </x:c>
      <x:c r="H273" s="34" t="n">
        <x:v>1</x:v>
      </x:c>
      <x:c r="I273" s="35" t="n">
        <x:v>13</x:v>
      </x:c>
      <x:c r="J273" s="35" t="n">
        <x:v>13</x:v>
      </x:c>
      <x:c r="K273" s="32" t="n">
        <x:v>68115.70486681667</x:v>
      </x:c>
      <x:c r="L273" s="32" t="n">
        <x:v>68115.70486681665</x:v>
      </x:c>
      <x:c r="M273" s="32" t="n">
        <x:v>68115.70486681667</x:v>
      </x:c>
      <x:c r="N273" s="32" t="n">
        <x:v>66421.52675498716</x:v>
      </x:c>
      <x:c r="O273" s="32" t="n">
        <x:v>66179.49666981628</x:v>
      </x:c>
      <x:c r="P273" s="34" t="n">
        <x:v>0.0000010251877553370332</x:v>
      </x:c>
      <x:c r="Q273" s="35" t="n">
        <x:v>272</x:v>
      </x:c>
      <x:c r="R273" s="34" t="n">
        <x:v>0.9999960293341535</x:v>
      </x:c>
    </x:row>
    <x:row r="274" ht="18" customHeight="1">
      <x:c r="A274" s="25" t="str">
        <x:v>EEZ_855</x:v>
      </x:c>
      <x:c r="B274" s="25" t="str">
        <x:v>Ascension Isl. (UK)</x:v>
      </x:c>
      <x:c r="C274" s="25" t="str">
        <x:v>EEZ</x:v>
      </x:c>
      <x:c r="D274" s="31" t="n">
        <x:v>2019</x:v>
      </x:c>
      <x:c r="E274" s="32" t="n">
        <x:v>32.764000004</x:v>
      </x:c>
      <x:c r="F274" s="32" t="n">
        <x:v>32.764000004</x:v>
      </x:c>
      <x:c r="G274" s="33" t="n">
        <x:v>0</x:v>
      </x:c>
      <x:c r="H274" s="34" t="n">
        <x:v>1</x:v>
      </x:c>
      <x:c r="I274" s="35" t="n">
        <x:v>10</x:v>
      </x:c>
      <x:c r="J274" s="35" t="n">
        <x:v>10</x:v>
      </x:c>
      <x:c r="K274" s="32" t="n">
        <x:v>46972.74183264927</x:v>
      </x:c>
      <x:c r="L274" s="32" t="n">
        <x:v>46972.74183264927</x:v>
      </x:c>
      <x:c r="M274" s="32" t="n">
        <x:v>46972.74183264928</x:v>
      </x:c>
      <x:c r="N274" s="32" t="n">
        <x:v>42193.08993420277</x:v>
      </x:c>
      <x:c r="O274" s="32" t="n">
        <x:v>46811.80789808783</x:v>
      </x:c>
      <x:c r="P274" s="34" t="n">
        <x:v>7.069717601189993e-7</x:v>
      </x:c>
      <x:c r="Q274" s="35" t="n">
        <x:v>273</x:v>
      </x:c>
      <x:c r="R274" s="34" t="n">
        <x:v>0.9999967363059137</x:v>
      </x:c>
    </x:row>
    <x:row r="275" ht="18" customHeight="1">
      <x:c r="A275" s="25" t="str">
        <x:v>EEZ_500</x:v>
      </x:c>
      <x:c r="B275" s="25" t="str">
        <x:v>Montserrat (UK)</x:v>
      </x:c>
      <x:c r="C275" s="25" t="str">
        <x:v>EEZ</x:v>
      </x:c>
      <x:c r="D275" s="31" t="n">
        <x:v>2019</x:v>
      </x:c>
      <x:c r="E275" s="32" t="n">
        <x:v>49.412650413</x:v>
      </x:c>
      <x:c r="F275" s="32" t="n">
        <x:v>49.412650413</x:v>
      </x:c>
      <x:c r="G275" s="33" t="n">
        <x:v>0</x:v>
      </x:c>
      <x:c r="H275" s="34" t="n">
        <x:v>1</x:v>
      </x:c>
      <x:c r="I275" s="35" t="n">
        <x:v>87</x:v>
      </x:c>
      <x:c r="J275" s="35" t="n">
        <x:v>87</x:v>
      </x:c>
      <x:c r="K275" s="32" t="n">
        <x:v>41219.71043073506</x:v>
      </x:c>
      <x:c r="L275" s="32" t="n">
        <x:v>41219.71043073505</x:v>
      </x:c>
      <x:c r="M275" s="32" t="n">
        <x:v>41219.71043073505</x:v>
      </x:c>
      <x:c r="N275" s="32" t="n">
        <x:v>25584.35045020414</x:v>
      </x:c>
      <x:c r="O275" s="32" t="n">
        <x:v>37899.92789428181</x:v>
      </x:c>
      <x:c r="P275" s="34" t="n">
        <x:v>6.203847188361726e-7</x:v>
      </x:c>
      <x:c r="Q275" s="35" t="n">
        <x:v>274</x:v>
      </x:c>
      <x:c r="R275" s="34" t="n">
        <x:v>0.9999973566906325</x:v>
      </x:c>
    </x:row>
    <x:row r="276" ht="18" customHeight="1">
      <x:c r="A276" s="25" t="str">
        <x:v>EEZ_252</x:v>
      </x:c>
      <x:c r="B276" s="25" t="str">
        <x:v>Tromelin Isl. (France)</x:v>
      </x:c>
      <x:c r="C276" s="25" t="str">
        <x:v>EEZ</x:v>
      </x:c>
      <x:c r="D276" s="31" t="n">
        <x:v>2019</x:v>
      </x:c>
      <x:c r="E276" s="32" t="n">
        <x:v>20.057971261000002</x:v>
      </x:c>
      <x:c r="F276" s="32" t="n">
        <x:v>20.057971261000002</x:v>
      </x:c>
      <x:c r="G276" s="33" t="n">
        <x:v>0</x:v>
      </x:c>
      <x:c r="H276" s="34" t="n">
        <x:v>1</x:v>
      </x:c>
      <x:c r="I276" s="35" t="n">
        <x:v>16</x:v>
      </x:c>
      <x:c r="J276" s="35" t="n">
        <x:v>16</x:v>
      </x:c>
      <x:c r="K276" s="32" t="n">
        <x:v>40630.07009385537</x:v>
      </x:c>
      <x:c r="L276" s="32" t="n">
        <x:v>40630.07009385537</x:v>
      </x:c>
      <x:c r="M276" s="32" t="n">
        <x:v>40630.07009385537</x:v>
      </x:c>
      <x:c r="N276" s="32" t="n">
        <x:v>39751.77255060211</x:v>
      </x:c>
      <x:c r="O276" s="32" t="n">
        <x:v>40142.98870266437</x:v>
      </x:c>
      <x:c r="P276" s="34" t="n">
        <x:v>6.115102301319333e-7</x:v>
      </x:c>
      <x:c r="Q276" s="35" t="n">
        <x:v>275</x:v>
      </x:c>
      <x:c r="R276" s="34" t="n">
        <x:v>0.9999979682008626</x:v>
      </x:c>
    </x:row>
    <x:row r="277" ht="18" customHeight="1">
      <x:c r="A277" s="25" t="str">
        <x:v>EEZ_972</x:v>
      </x:c>
      <x:c r="B277" s="25" t="str">
        <x:v>Glorieuse Islands (France)</x:v>
      </x:c>
      <x:c r="C277" s="25" t="str">
        <x:v>EEZ</x:v>
      </x:c>
      <x:c r="D277" s="31" t="n">
        <x:v>2019</x:v>
      </x:c>
      <x:c r="E277" s="32" t="n">
        <x:v>102.5142017896</x:v>
      </x:c>
      <x:c r="F277" s="32" t="n">
        <x:v>102.5142017896</x:v>
      </x:c>
      <x:c r="G277" s="33" t="n">
        <x:v>0</x:v>
      </x:c>
      <x:c r="H277" s="34" t="n">
        <x:v>1</x:v>
      </x:c>
      <x:c r="I277" s="35" t="n">
        <x:v>9</x:v>
      </x:c>
      <x:c r="J277" s="35" t="n">
        <x:v>9</x:v>
      </x:c>
      <x:c r="K277" s="32" t="n">
        <x:v>35371.82907577973</x:v>
      </x:c>
      <x:c r="L277" s="32" t="n">
        <x:v>35371.82907577973</x:v>
      </x:c>
      <x:c r="M277" s="32" t="n">
        <x:v>35371.82907577973</x:v>
      </x:c>
      <x:c r="N277" s="32" t="n">
        <x:v>34924.33228511821</x:v>
      </x:c>
      <x:c r="O277" s="32" t="n">
        <x:v>34924.33228511821</x:v>
      </x:c>
      <x:c r="P277" s="34" t="n">
        <x:v>5.323701211529213e-7</x:v>
      </x:c>
      <x:c r="Q277" s="35" t="n">
        <x:v>276</x:v>
      </x:c>
      <x:c r="R277" s="34" t="n">
        <x:v>0.9999985005709838</x:v>
      </x:c>
    </x:row>
    <x:row r="278" ht="18" customHeight="1">
      <x:c r="A278" s="25" t="str">
        <x:v>EEZ_574</x:v>
      </x:c>
      <x:c r="B278" s="25" t="str">
        <x:v>Norfolk Isl. (Australia)</x:v>
      </x:c>
      <x:c r="C278" s="25" t="str">
        <x:v>EEZ</x:v>
      </x:c>
      <x:c r="D278" s="31" t="n">
        <x:v>2019</x:v>
      </x:c>
      <x:c r="E278" s="32" t="n">
        <x:v>17.4978128176</x:v>
      </x:c>
      <x:c r="F278" s="32" t="n">
        <x:v>17.4978128176</x:v>
      </x:c>
      <x:c r="G278" s="33" t="n">
        <x:v>0</x:v>
      </x:c>
      <x:c r="H278" s="34" t="n">
        <x:v>1</x:v>
      </x:c>
      <x:c r="I278" s="35" t="n">
        <x:v>17</x:v>
      </x:c>
      <x:c r="J278" s="35" t="n">
        <x:v>17</x:v>
      </x:c>
      <x:c r="K278" s="32" t="n">
        <x:v>32366.394255930376</x:v>
      </x:c>
      <x:c r="L278" s="32" t="n">
        <x:v>32366.394255930376</x:v>
      </x:c>
      <x:c r="M278" s="32" t="n">
        <x:v>32366.394255930376</x:v>
      </x:c>
      <x:c r="N278" s="32" t="n">
        <x:v>31042.37927514005</x:v>
      </x:c>
      <x:c r="O278" s="32" t="n">
        <x:v>31081.884719876965</x:v>
      </x:c>
      <x:c r="P278" s="34" t="n">
        <x:v>4.871362799587722e-7</x:v>
      </x:c>
      <x:c r="Q278" s="35" t="n">
        <x:v>277</x:v>
      </x:c>
      <x:c r="R278" s="34" t="n">
        <x:v>0.9999989877072638</x:v>
      </x:c>
    </x:row>
    <x:row r="279" ht="18" customHeight="1">
      <x:c r="A279" s="25" t="str">
        <x:v>EEZ_074</x:v>
      </x:c>
      <x:c r="B279" s="25" t="str">
        <x:v>Bouvet Isl. (Norway)</x:v>
      </x:c>
      <x:c r="C279" s="25" t="str">
        <x:v>EEZ</x:v>
      </x:c>
      <x:c r="D279" s="31" t="n">
        <x:v>2019</x:v>
      </x:c>
      <x:c r="E279" s="32" t="n">
        <x:v>133.56110065549998</x:v>
      </x:c>
      <x:c r="F279" s="32" t="n">
        <x:v>133.56110065549998</x:v>
      </x:c>
      <x:c r="G279" s="33" t="n">
        <x:v>0</x:v>
      </x:c>
      <x:c r="H279" s="34" t="n">
        <x:v>1</x:v>
      </x:c>
      <x:c r="I279" s="35" t="n">
        <x:v>10</x:v>
      </x:c>
      <x:c r="J279" s="35" t="n">
        <x:v>10</x:v>
      </x:c>
      <x:c r="K279" s="32" t="n">
        <x:v>25983.663702706264</x:v>
      </x:c>
      <x:c r="L279" s="32" t="n">
        <x:v>25983.663702706264</x:v>
      </x:c>
      <x:c r="M279" s="32" t="n">
        <x:v>25983.663702706264</x:v>
      </x:c>
      <x:c r="N279" s="32" t="n">
        <x:v>25983.597329467488</x:v>
      </x:c>
      <x:c r="O279" s="32" t="n">
        <x:v>25983.51206298795</x:v>
      </x:c>
      <x:c r="P279" s="34" t="n">
        <x:v>3.910718375284236e-7</x:v>
      </x:c>
      <x:c r="Q279" s="35" t="n">
        <x:v>278</x:v>
      </x:c>
      <x:c r="R279" s="34" t="n">
        <x:v>0.9999993787791013</x:v>
      </x:c>
    </x:row>
    <x:row r="280" ht="18" customHeight="1">
      <x:c r="A280" s="25" t="str">
        <x:v>EEZ_162</x:v>
      </x:c>
      <x:c r="B280" s="25" t="str">
        <x:v>Christmas Isl. (Australia)</x:v>
      </x:c>
      <x:c r="C280" s="25" t="str">
        <x:v>EEZ</x:v>
      </x:c>
      <x:c r="D280" s="31" t="n">
        <x:v>2019</x:v>
      </x:c>
      <x:c r="E280" s="32" t="n">
        <x:v>25.629903931</x:v>
      </x:c>
      <x:c r="F280" s="32" t="n">
        <x:v>25.629903931</x:v>
      </x:c>
      <x:c r="G280" s="33" t="n">
        <x:v>0</x:v>
      </x:c>
      <x:c r="H280" s="34" t="n">
        <x:v>1</x:v>
      </x:c>
      <x:c r="I280" s="35" t="n">
        <x:v>13</x:v>
      </x:c>
      <x:c r="J280" s="35" t="n">
        <x:v>13</x:v>
      </x:c>
      <x:c r="K280" s="32" t="n">
        <x:v>22536.376227926667</x:v>
      </x:c>
      <x:c r="L280" s="32" t="n">
        <x:v>22536.376227926663</x:v>
      </x:c>
      <x:c r="M280" s="32" t="n">
        <x:v>22536.37622792666</x:v>
      </x:c>
      <x:c r="N280" s="32" t="n">
        <x:v>16565.76244561606</x:v>
      </x:c>
      <x:c r="O280" s="32" t="n">
        <x:v>21870.251374306274</x:v>
      </x:c>
      <x:c r="P280" s="34" t="n">
        <x:v>3.391878129091254e-7</x:v>
      </x:c>
      <x:c r="Q280" s="35" t="n">
        <x:v>279</x:v>
      </x:c>
      <x:c r="R280" s="34" t="n">
        <x:v>0.9999997179669142</x:v>
      </x:c>
    </x:row>
    <x:row r="281" ht="18" customHeight="1">
      <x:c r="A281" s="25" t="str">
        <x:v>EEZ_070</x:v>
      </x:c>
      <x:c r="B281" s="25" t="str">
        <x:v>Bosnia &amp; Herzegovina</x:v>
      </x:c>
      <x:c r="C281" s="25" t="str">
        <x:v>EEZ</x:v>
      </x:c>
      <x:c r="D281" s="31" t="n">
        <x:v>2019</x:v>
      </x:c>
      <x:c r="E281" s="32" t="n">
        <x:v>61.02055729300001</x:v>
      </x:c>
      <x:c r="F281" s="32" t="n">
        <x:v>61.02055729300001</x:v>
      </x:c>
      <x:c r="G281" s="33" t="n">
        <x:v>0</x:v>
      </x:c>
      <x:c r="H281" s="34" t="n">
        <x:v>1</x:v>
      </x:c>
      <x:c r="I281" s="35" t="n">
        <x:v>45</x:v>
      </x:c>
      <x:c r="J281" s="35" t="n">
        <x:v>45</x:v>
      </x:c>
      <x:c r="K281" s="32" t="n">
        <x:v>12983.384180443847</x:v>
      </x:c>
      <x:c r="L281" s="32" t="n">
        <x:v>12983.384180443843</x:v>
      </x:c>
      <x:c r="M281" s="32" t="n">
        <x:v>12983.384180443845</x:v>
      </x:c>
      <x:c r="N281" s="32" t="n">
        <x:v>11634.024343338317</x:v>
      </x:c>
      <x:c r="O281" s="32" t="n">
        <x:v>12652.496947797641</x:v>
      </x:c>
      <x:c r="P281" s="34" t="n">
        <x:v>1.954087755628862e-7</x:v>
      </x:c>
      <x:c r="Q281" s="35" t="n">
        <x:v>280</x:v>
      </x:c>
      <x:c r="R281" s="34" t="n">
        <x:v>0.9999999133756897</x:v>
      </x:c>
    </x:row>
    <x:row r="282" ht="18" customHeight="1">
      <x:c r="A282" s="25" t="str">
        <x:v>EEZ_154</x:v>
      </x:c>
      <x:c r="B282" s="25" t="str">
        <x:v>Desventuradas Isl. (Chile)</x:v>
      </x:c>
      <x:c r="C282" s="25" t="str">
        <x:v>EEZ</x:v>
      </x:c>
      <x:c r="D282" s="31" t="n">
        <x:v>2019</x:v>
      </x:c>
      <x:c r="E282" s="32" t="n">
        <x:v>21.535833428</x:v>
      </x:c>
      <x:c r="F282" s="32" t="n">
        <x:v>21.535833428</x:v>
      </x:c>
      <x:c r="G282" s="33" t="n">
        <x:v>0</x:v>
      </x:c>
      <x:c r="H282" s="34" t="n">
        <x:v>1</x:v>
      </x:c>
      <x:c r="I282" s="35" t="n">
        <x:v>12</x:v>
      </x:c>
      <x:c r="J282" s="35" t="n">
        <x:v>12</x:v>
      </x:c>
      <x:c r="K282" s="32" t="n">
        <x:v>4740.625617241974</x:v>
      </x:c>
      <x:c r="L282" s="32" t="n">
        <x:v>4740.625617241974</x:v>
      </x:c>
      <x:c r="M282" s="32" t="n">
        <x:v>4740.625617241974</x:v>
      </x:c>
      <x:c r="N282" s="32" t="n">
        <x:v>4634.427692116524</x:v>
      </x:c>
      <x:c r="O282" s="32" t="n">
        <x:v>4730.844234245481</x:v>
      </x:c>
      <x:c r="P282" s="34" t="n">
        <x:v>7.134964462213407e-8</x:v>
      </x:c>
      <x:c r="Q282" s="35" t="n">
        <x:v>281</x:v>
      </x:c>
      <x:c r="R282" s="34" t="n">
        <x:v>0.9999999847253344</x:v>
      </x:c>
    </x:row>
    <x:row r="283" ht="18" customHeight="1">
      <x:c r="A283" s="25" t="str">
        <x:v>EEZ_612</x:v>
      </x:c>
      <x:c r="B283" s="25" t="str">
        <x:v>Pitcairn (UK)</x:v>
      </x:c>
      <x:c r="C283" s="25" t="str">
        <x:v>EEZ</x:v>
      </x:c>
      <x:c r="D283" s="31" t="n">
        <x:v>2019</x:v>
      </x:c>
      <x:c r="E283" s="32" t="n">
        <x:v>3.0000000000000004</x:v>
      </x:c>
      <x:c r="F283" s="32" t="n">
        <x:v>3.0000000000000004</x:v>
      </x:c>
      <x:c r="G283" s="33" t="n">
        <x:v>0</x:v>
      </x:c>
      <x:c r="H283" s="34" t="n">
        <x:v>1</x:v>
      </x:c>
      <x:c r="I283" s="35" t="n">
        <x:v>3</x:v>
      </x:c>
      <x:c r="J283" s="35" t="n">
        <x:v>3</x:v>
      </x:c>
      <x:c r="K283" s="32" t="n">
        <x:v>1014.8820128320708</x:v>
      </x:c>
      <x:c r="L283" s="32" t="n">
        <x:v>1014.8820128320708</x:v>
      </x:c>
      <x:c r="M283" s="32" t="n">
        <x:v>1014.8820128320708</x:v>
      </x:c>
      <x:c r="N283" s="32" t="n">
        <x:v>977.999850774341</x:v>
      </x:c>
      <x:c r="O283" s="32" t="n">
        <x:v>1014.8820128320714</x:v>
      </x:c>
      <x:c r="P283" s="34" t="n">
        <x:v>1.5274665581183833e-8</x:v>
      </x:c>
      <x:c r="Q283" s="35" t="n">
        <x:v>282</x:v>
      </x:c>
      <x:c r="R283" s="34" t="n">
        <x:v>1</x:v>
      </x:c>
    </x:row>
    <x:row r="284" ht="18" customHeight="1">
      <x:c r="A284" s="25" t="str">
        <x:v>HS_077</x:v>
      </x:c>
      <x:c r="B284" s="25" t="str">
        <x:v>Pacific, Eastern Central</x:v>
      </x:c>
      <x:c r="C284" s="25" t="str">
        <x:v>High Seas</x:v>
      </x:c>
      <x:c r="D284" s="31" t="n">
        <x:v>2019</x:v>
      </x:c>
      <x:c r="E284" s="32" t="n">
        <x:v>860671.2076084926</x:v>
      </x:c>
      <x:c r="F284" s="32" t="n">
        <x:v>860671.2076084926</x:v>
      </x:c>
      <x:c r="G284" s="33" t="n">
        <x:v>0</x:v>
      </x:c>
      <x:c r="H284" s="34" t="n">
        <x:v>1</x:v>
      </x:c>
      <x:c r="I284" s="35" t="n">
        <x:v>26</x:v>
      </x:c>
      <x:c r="J284" s="35" t="n">
        <x:v>26</x:v>
      </x:c>
      <x:c r="K284" s="32" t="n">
        <x:v>2196179346.027695</x:v>
      </x:c>
      <x:c r="L284" s="32" t="n">
        <x:v>2196179346.027696</x:v>
      </x:c>
      <x:c r="M284" s="32" t="n">
        <x:v>2196179346.027695</x:v>
      </x:c>
      <x:c r="N284" s="32" t="n">
        <x:v>2177549454.5469604</x:v>
      </x:c>
      <x:c r="O284" s="32" t="n">
        <x:v>2170818471.3741584</x:v>
      </x:c>
      <x:c r="P284" s="34" t="n">
        <x:v>0.2977470755841194</x:v>
      </x:c>
      <x:c r="Q284" s="35" t="n">
        <x:v>1</x:v>
      </x:c>
      <x:c r="R284" s="34" t="n">
        <x:v>0.2977470755841194</x:v>
      </x:c>
    </x:row>
    <x:row r="285" ht="18" customHeight="1">
      <x:c r="A285" s="25" t="str">
        <x:v>HS_071</x:v>
      </x:c>
      <x:c r="B285" s="25" t="str">
        <x:v>Pacific, Western Central</x:v>
      </x:c>
      <x:c r="C285" s="25" t="str">
        <x:v>High Seas</x:v>
      </x:c>
      <x:c r="D285" s="31" t="n">
        <x:v>2019</x:v>
      </x:c>
      <x:c r="E285" s="32" t="n">
        <x:v>571817.786555246</x:v>
      </x:c>
      <x:c r="F285" s="32" t="n">
        <x:v>571817.786555246</x:v>
      </x:c>
      <x:c r="G285" s="33" t="n">
        <x:v>0</x:v>
      </x:c>
      <x:c r="H285" s="34" t="n">
        <x:v>1</x:v>
      </x:c>
      <x:c r="I285" s="35" t="n">
        <x:v>23</x:v>
      </x:c>
      <x:c r="J285" s="35" t="n">
        <x:v>23</x:v>
      </x:c>
      <x:c r="K285" s="32" t="n">
        <x:v>1482147259.8171525</x:v>
      </x:c>
      <x:c r="L285" s="32" t="n">
        <x:v>1482147259.8171525</x:v>
      </x:c>
      <x:c r="M285" s="32" t="n">
        <x:v>1482147259.8171527</x:v>
      </x:c>
      <x:c r="N285" s="32" t="n">
        <x:v>1476697755.8816364</x:v>
      </x:c>
      <x:c r="O285" s="32" t="n">
        <x:v>1474269044.8780706</x:v>
      </x:c>
      <x:c r="P285" s="34" t="n">
        <x:v>0.20094215574596702</x:v>
      </x:c>
      <x:c r="Q285" s="35" t="n">
        <x:v>2</x:v>
      </x:c>
      <x:c r="R285" s="34" t="n">
        <x:v>0.4986892313300864</x:v>
      </x:c>
    </x:row>
    <x:row r="286" ht="18" customHeight="1">
      <x:c r="A286" s="25" t="str">
        <x:v>HS_051</x:v>
      </x:c>
      <x:c r="B286" s="25" t="str">
        <x:v>Indian Ocean, Western</x:v>
      </x:c>
      <x:c r="C286" s="25" t="str">
        <x:v>High Seas</x:v>
      </x:c>
      <x:c r="D286" s="31" t="n">
        <x:v>2019</x:v>
      </x:c>
      <x:c r="E286" s="32" t="n">
        <x:v>377854.0083285441</x:v>
      </x:c>
      <x:c r="F286" s="32" t="n">
        <x:v>377854.0083285441</x:v>
      </x:c>
      <x:c r="G286" s="33" t="n">
        <x:v>0</x:v>
      </x:c>
      <x:c r="H286" s="34" t="n">
        <x:v>1</x:v>
      </x:c>
      <x:c r="I286" s="35" t="n">
        <x:v>36</x:v>
      </x:c>
      <x:c r="J286" s="35" t="n">
        <x:v>36</x:v>
      </x:c>
      <x:c r="K286" s="32" t="n">
        <x:v>907481876.8369484</x:v>
      </x:c>
      <x:c r="L286" s="32" t="n">
        <x:v>907481876.8369484</x:v>
      </x:c>
      <x:c r="M286" s="32" t="n">
        <x:v>907481876.8369482</x:v>
      </x:c>
      <x:c r="N286" s="32" t="n">
        <x:v>898130651.4662967</x:v>
      </x:c>
      <x:c r="O286" s="32" t="n">
        <x:v>892837267.8459628</x:v>
      </x:c>
      <x:c r="P286" s="34" t="n">
        <x:v>0.1230318805531568</x:v>
      </x:c>
      <x:c r="Q286" s="35" t="n">
        <x:v>3</x:v>
      </x:c>
      <x:c r="R286" s="34" t="n">
        <x:v>0.6217211118832432</x:v>
      </x:c>
    </x:row>
    <x:row r="287" ht="18" customHeight="1">
      <x:c r="A287" s="25" t="str">
        <x:v>HS_087</x:v>
      </x:c>
      <x:c r="B287" s="25" t="str">
        <x:v>Pacific, Southeast</x:v>
      </x:c>
      <x:c r="C287" s="25" t="str">
        <x:v>High Seas</x:v>
      </x:c>
      <x:c r="D287" s="31" t="n">
        <x:v>2019</x:v>
      </x:c>
      <x:c r="E287" s="32" t="n">
        <x:v>245882.41767354257</x:v>
      </x:c>
      <x:c r="F287" s="32" t="n">
        <x:v>245882.41767354257</x:v>
      </x:c>
      <x:c r="G287" s="33" t="n">
        <x:v>0</x:v>
      </x:c>
      <x:c r="H287" s="34" t="n">
        <x:v>1</x:v>
      </x:c>
      <x:c r="I287" s="35" t="n">
        <x:v>25</x:v>
      </x:c>
      <x:c r="J287" s="35" t="n">
        <x:v>25</x:v>
      </x:c>
      <x:c r="K287" s="32" t="n">
        <x:v>657270846.1435144</x:v>
      </x:c>
      <x:c r="L287" s="32" t="n">
        <x:v>657270846.1435144</x:v>
      </x:c>
      <x:c r="M287" s="32" t="n">
        <x:v>657270846.1435145</x:v>
      </x:c>
      <x:c r="N287" s="32" t="n">
        <x:v>654505526.6641706</x:v>
      </x:c>
      <x:c r="O287" s="32" t="n">
        <x:v>653973496.1491203</x:v>
      </x:c>
      <x:c r="P287" s="34" t="n">
        <x:v>0.08910951314604668</x:v>
      </x:c>
      <x:c r="Q287" s="35" t="n">
        <x:v>4</x:v>
      </x:c>
      <x:c r="R287" s="34" t="n">
        <x:v>0.7108306250292898</x:v>
      </x:c>
    </x:row>
    <x:row r="288" ht="18" customHeight="1">
      <x:c r="A288" s="25" t="str">
        <x:v>HS_034</x:v>
      </x:c>
      <x:c r="B288" s="25" t="str">
        <x:v>Atlantic, Eastern Central</x:v>
      </x:c>
      <x:c r="C288" s="25" t="str">
        <x:v>High Seas</x:v>
      </x:c>
      <x:c r="D288" s="31" t="n">
        <x:v>2019</x:v>
      </x:c>
      <x:c r="E288" s="32" t="n">
        <x:v>235319.4552726861</x:v>
      </x:c>
      <x:c r="F288" s="32" t="n">
        <x:v>235319.4552726861</x:v>
      </x:c>
      <x:c r="G288" s="33" t="n">
        <x:v>0</x:v>
      </x:c>
      <x:c r="H288" s="34" t="n">
        <x:v>1</x:v>
      </x:c>
      <x:c r="I288" s="35" t="n">
        <x:v>37</x:v>
      </x:c>
      <x:c r="J288" s="35" t="n">
        <x:v>37</x:v>
      </x:c>
      <x:c r="K288" s="32" t="n">
        <x:v>580150840.1289461</x:v>
      </x:c>
      <x:c r="L288" s="32" t="n">
        <x:v>580150840.128946</x:v>
      </x:c>
      <x:c r="M288" s="32" t="n">
        <x:v>580150840.1289461</x:v>
      </x:c>
      <x:c r="N288" s="32" t="n">
        <x:v>577913963.9606429</x:v>
      </x:c>
      <x:c r="O288" s="32" t="n">
        <x:v>573709660.5593073</x:v>
      </x:c>
      <x:c r="P288" s="34" t="n">
        <x:v>0.0786539661974789</x:v>
      </x:c>
      <x:c r="Q288" s="35" t="n">
        <x:v>5</x:v>
      </x:c>
      <x:c r="R288" s="34" t="n">
        <x:v>0.7894845912267687</x:v>
      </x:c>
    </x:row>
    <x:row r="289" ht="18" customHeight="1">
      <x:c r="A289" s="25" t="str">
        <x:v>HS_057</x:v>
      </x:c>
      <x:c r="B289" s="25" t="str">
        <x:v>Indian Ocean, Eastern</x:v>
      </x:c>
      <x:c r="C289" s="25" t="str">
        <x:v>High Seas</x:v>
      </x:c>
      <x:c r="D289" s="31" t="n">
        <x:v>2019</x:v>
      </x:c>
      <x:c r="E289" s="32" t="n">
        <x:v>249459.5239463328</x:v>
      </x:c>
      <x:c r="F289" s="32" t="n">
        <x:v>249459.5239463328</x:v>
      </x:c>
      <x:c r="G289" s="33" t="n">
        <x:v>0</x:v>
      </x:c>
      <x:c r="H289" s="34" t="n">
        <x:v>1</x:v>
      </x:c>
      <x:c r="I289" s="35" t="n">
        <x:v>34</x:v>
      </x:c>
      <x:c r="J289" s="35" t="n">
        <x:v>34</x:v>
      </x:c>
      <x:c r="K289" s="32" t="n">
        <x:v>577352176.9718388</x:v>
      </x:c>
      <x:c r="L289" s="32" t="n">
        <x:v>577352176.9718388</x:v>
      </x:c>
      <x:c r="M289" s="32" t="n">
        <x:v>577352176.9718387</x:v>
      </x:c>
      <x:c r="N289" s="32" t="n">
        <x:v>561837233.6617491</x:v>
      </x:c>
      <x:c r="O289" s="32" t="n">
        <x:v>561492847.4666706</x:v>
      </x:c>
      <x:c r="P289" s="34" t="n">
        <x:v>0.07827453736254295</x:v>
      </x:c>
      <x:c r="Q289" s="35" t="n">
        <x:v>6</x:v>
      </x:c>
      <x:c r="R289" s="34" t="n">
        <x:v>0.8677591285893117</x:v>
      </x:c>
    </x:row>
    <x:row r="290" ht="18" customHeight="1">
      <x:c r="A290" s="25" t="str">
        <x:v>HS_061</x:v>
      </x:c>
      <x:c r="B290" s="25" t="str">
        <x:v>Pacific, Northwest</x:v>
      </x:c>
      <x:c r="C290" s="25" t="str">
        <x:v>High Seas</x:v>
      </x:c>
      <x:c r="D290" s="31" t="n">
        <x:v>2019</x:v>
      </x:c>
      <x:c r="E290" s="32" t="n">
        <x:v>132995.67933726683</x:v>
      </x:c>
      <x:c r="F290" s="32" t="n">
        <x:v>132995.67933726683</x:v>
      </x:c>
      <x:c r="G290" s="33" t="n">
        <x:v>0</x:v>
      </x:c>
      <x:c r="H290" s="34" t="n">
        <x:v>1</x:v>
      </x:c>
      <x:c r="I290" s="35" t="n">
        <x:v>21</x:v>
      </x:c>
      <x:c r="J290" s="35" t="n">
        <x:v>21</x:v>
      </x:c>
      <x:c r="K290" s="32" t="n">
        <x:v>284384862.0630329</x:v>
      </x:c>
      <x:c r="L290" s="32" t="n">
        <x:v>284384862.06303287</x:v>
      </x:c>
      <x:c r="M290" s="32" t="n">
        <x:v>284384862.0630329</x:v>
      </x:c>
      <x:c r="N290" s="32" t="n">
        <x:v>282590083.8142501</x:v>
      </x:c>
      <x:c r="O290" s="32" t="n">
        <x:v>282258802.3773237</x:v>
      </x:c>
      <x:c r="P290" s="34" t="n">
        <x:v>0.03855548554029313</x:v>
      </x:c>
      <x:c r="Q290" s="35" t="n">
        <x:v>7</x:v>
      </x:c>
      <x:c r="R290" s="34" t="n">
        <x:v>0.9063146141296049</x:v>
      </x:c>
    </x:row>
    <x:row r="291" ht="18" customHeight="1">
      <x:c r="A291" s="25" t="str">
        <x:v>HS_027</x:v>
      </x:c>
      <x:c r="B291" s="25" t="str">
        <x:v>Atlantic, Northeast</x:v>
      </x:c>
      <x:c r="C291" s="25" t="str">
        <x:v>High Seas</x:v>
      </x:c>
      <x:c r="D291" s="31" t="n">
        <x:v>2019</x:v>
      </x:c>
      <x:c r="E291" s="32" t="n">
        <x:v>734932.290461042</x:v>
      </x:c>
      <x:c r="F291" s="32" t="n">
        <x:v>734932.290461042</x:v>
      </x:c>
      <x:c r="G291" s="33" t="n">
        <x:v>0</x:v>
      </x:c>
      <x:c r="H291" s="34" t="n">
        <x:v>1</x:v>
      </x:c>
      <x:c r="I291" s="35" t="n">
        <x:v>131</x:v>
      </x:c>
      <x:c r="J291" s="35" t="n">
        <x:v>131</x:v>
      </x:c>
      <x:c r="K291" s="32" t="n">
        <x:v>192111009.49801588</x:v>
      </x:c>
      <x:c r="L291" s="32" t="n">
        <x:v>192111009.49801588</x:v>
      </x:c>
      <x:c r="M291" s="32" t="n">
        <x:v>192111009.49801588</x:v>
      </x:c>
      <x:c r="N291" s="32" t="n">
        <x:v>190119918.21647057</x:v>
      </x:c>
      <x:c r="O291" s="32" t="n">
        <x:v>191769855.84918004</x:v>
      </x:c>
      <x:c r="P291" s="34" t="n">
        <x:v>0.02604545542649224</x:v>
      </x:c>
      <x:c r="Q291" s="35" t="n">
        <x:v>8</x:v>
      </x:c>
      <x:c r="R291" s="34" t="n">
        <x:v>0.9323600695560971</x:v>
      </x:c>
    </x:row>
    <x:row r="292" ht="18" customHeight="1">
      <x:c r="A292" s="25" t="str">
        <x:v>HS_041</x:v>
      </x:c>
      <x:c r="B292" s="25" t="str">
        <x:v>Atlantic, Southwest</x:v>
      </x:c>
      <x:c r="C292" s="25" t="str">
        <x:v>High Seas</x:v>
      </x:c>
      <x:c r="D292" s="31" t="n">
        <x:v>2019</x:v>
      </x:c>
      <x:c r="E292" s="32" t="n">
        <x:v>62238.365213295096</x:v>
      </x:c>
      <x:c r="F292" s="32" t="n">
        <x:v>62238.365213295096</x:v>
      </x:c>
      <x:c r="G292" s="33" t="n">
        <x:v>0</x:v>
      </x:c>
      <x:c r="H292" s="34" t="n">
        <x:v>1</x:v>
      </x:c>
      <x:c r="I292" s="35" t="n">
        <x:v>33</x:v>
      </x:c>
      <x:c r="J292" s="35" t="n">
        <x:v>33</x:v>
      </x:c>
      <x:c r="K292" s="32" t="n">
        <x:v>149349456.4630281</x:v>
      </x:c>
      <x:c r="L292" s="32" t="n">
        <x:v>149349456.46302813</x:v>
      </x:c>
      <x:c r="M292" s="32" t="n">
        <x:v>149349456.4630281</x:v>
      </x:c>
      <x:c r="N292" s="32" t="n">
        <x:v>147948022.15720508</x:v>
      </x:c>
      <x:c r="O292" s="32" t="n">
        <x:v>147484387.13170964</x:v>
      </x:c>
      <x:c r="P292" s="34" t="n">
        <x:v>0.020248056690987386</x:v>
      </x:c>
      <x:c r="Q292" s="35" t="n">
        <x:v>9</x:v>
      </x:c>
      <x:c r="R292" s="34" t="n">
        <x:v>0.9526081262470845</x:v>
      </x:c>
    </x:row>
    <x:row r="293" ht="18" customHeight="1">
      <x:c r="A293" s="25" t="str">
        <x:v>HS_021</x:v>
      </x:c>
      <x:c r="B293" s="25" t="str">
        <x:v>Atlantic, Northwest</x:v>
      </x:c>
      <x:c r="C293" s="25" t="str">
        <x:v>High Seas</x:v>
      </x:c>
      <x:c r="D293" s="31" t="n">
        <x:v>2019</x:v>
      </x:c>
      <x:c r="E293" s="32" t="n">
        <x:v>87745.0994728874</x:v>
      </x:c>
      <x:c r="F293" s="32" t="n">
        <x:v>87745.0994728874</x:v>
      </x:c>
      <x:c r="G293" s="33" t="n">
        <x:v>0</x:v>
      </x:c>
      <x:c r="H293" s="34" t="n">
        <x:v>1</x:v>
      </x:c>
      <x:c r="I293" s="35" t="n">
        <x:v>67</x:v>
      </x:c>
      <x:c r="J293" s="35" t="n">
        <x:v>67</x:v>
      </x:c>
      <x:c r="K293" s="32" t="n">
        <x:v>101551846.3748264</x:v>
      </x:c>
      <x:c r="L293" s="32" t="n">
        <x:v>101551846.37482642</x:v>
      </x:c>
      <x:c r="M293" s="32" t="n">
        <x:v>101551846.3748264</x:v>
      </x:c>
      <x:c r="N293" s="32" t="n">
        <x:v>94575783.00091098</x:v>
      </x:c>
      <x:c r="O293" s="32" t="n">
        <x:v>94079149.74054004</x:v>
      </x:c>
      <x:c r="P293" s="34" t="n">
        <x:v>0.013767894381195502</x:v>
      </x:c>
      <x:c r="Q293" s="35" t="n">
        <x:v>10</x:v>
      </x:c>
      <x:c r="R293" s="34" t="n">
        <x:v>0.96637602062828</x:v>
      </x:c>
    </x:row>
    <x:row r="294" ht="18" customHeight="1">
      <x:c r="A294" s="25" t="str">
        <x:v>HS_081</x:v>
      </x:c>
      <x:c r="B294" s="25" t="str">
        <x:v>Pacific, Southwest</x:v>
      </x:c>
      <x:c r="C294" s="25" t="str">
        <x:v>High Seas</x:v>
      </x:c>
      <x:c r="D294" s="31" t="n">
        <x:v>2019</x:v>
      </x:c>
      <x:c r="E294" s="32" t="n">
        <x:v>45252.46682271711</x:v>
      </x:c>
      <x:c r="F294" s="32" t="n">
        <x:v>45252.46682271711</x:v>
      </x:c>
      <x:c r="G294" s="33" t="n">
        <x:v>0</x:v>
      </x:c>
      <x:c r="H294" s="34" t="n">
        <x:v>1</x:v>
      </x:c>
      <x:c r="I294" s="35" t="n">
        <x:v>27</x:v>
      </x:c>
      <x:c r="J294" s="35" t="n">
        <x:v>27</x:v>
      </x:c>
      <x:c r="K294" s="32" t="n">
        <x:v>91386286.47267891</x:v>
      </x:c>
      <x:c r="L294" s="32" t="n">
        <x:v>91386286.47267891</x:v>
      </x:c>
      <x:c r="M294" s="32" t="n">
        <x:v>91386286.47267891</x:v>
      </x:c>
      <x:c r="N294" s="32" t="n">
        <x:v>87435123.8002821</x:v>
      </x:c>
      <x:c r="O294" s="32" t="n">
        <x:v>86872298.1778867</x:v>
      </x:c>
      <x:c r="P294" s="34" t="n">
        <x:v>0.012389698316282035</x:v>
      </x:c>
      <x:c r="Q294" s="35" t="n">
        <x:v>11</x:v>
      </x:c>
      <x:c r="R294" s="34" t="n">
        <x:v>0.978765718944562</x:v>
      </x:c>
    </x:row>
    <x:row r="295" ht="18" customHeight="1">
      <x:c r="A295" s="25" t="str">
        <x:v>HS_047</x:v>
      </x:c>
      <x:c r="B295" s="25" t="str">
        <x:v>Atlantic, Southeast</x:v>
      </x:c>
      <x:c r="C295" s="25" t="str">
        <x:v>High Seas</x:v>
      </x:c>
      <x:c r="D295" s="31" t="n">
        <x:v>2019</x:v>
      </x:c>
      <x:c r="E295" s="32" t="n">
        <x:v>41830.7267805337</x:v>
      </x:c>
      <x:c r="F295" s="32" t="n">
        <x:v>41830.7267805337</x:v>
      </x:c>
      <x:c r="G295" s="33" t="n">
        <x:v>0</x:v>
      </x:c>
      <x:c r="H295" s="34" t="n">
        <x:v>1</x:v>
      </x:c>
      <x:c r="I295" s="35" t="n">
        <x:v>35</x:v>
      </x:c>
      <x:c r="J295" s="35" t="n">
        <x:v>35</x:v>
      </x:c>
      <x:c r="K295" s="32" t="n">
        <x:v>87861469.42037457</x:v>
      </x:c>
      <x:c r="L295" s="32" t="n">
        <x:v>87861469.42037456</x:v>
      </x:c>
      <x:c r="M295" s="32" t="n">
        <x:v>87861469.42037456</x:v>
      </x:c>
      <x:c r="N295" s="32" t="n">
        <x:v>81599560.34715328</x:v>
      </x:c>
      <x:c r="O295" s="32" t="n">
        <x:v>81300520.57549798</x:v>
      </x:c>
      <x:c r="P295" s="34" t="n">
        <x:v>0.011911821146919284</x:v>
      </x:c>
      <x:c r="Q295" s="35" t="n">
        <x:v>12</x:v>
      </x:c>
      <x:c r="R295" s="34" t="n">
        <x:v>0.9906775400914813</x:v>
      </x:c>
    </x:row>
    <x:row r="296" ht="18" customHeight="1">
      <x:c r="A296" s="25" t="str">
        <x:v>HS_031</x:v>
      </x:c>
      <x:c r="B296" s="25" t="str">
        <x:v>Atlantic, Western Central</x:v>
      </x:c>
      <x:c r="C296" s="25" t="str">
        <x:v>High Seas</x:v>
      </x:c>
      <x:c r="D296" s="31" t="n">
        <x:v>2019</x:v>
      </x:c>
      <x:c r="E296" s="32" t="n">
        <x:v>16859.0112032287</x:v>
      </x:c>
      <x:c r="F296" s="32" t="n">
        <x:v>16859.0112032287</x:v>
      </x:c>
      <x:c r="G296" s="33" t="n">
        <x:v>0</x:v>
      </x:c>
      <x:c r="H296" s="34" t="n">
        <x:v>1</x:v>
      </x:c>
      <x:c r="I296" s="35" t="n">
        <x:v>32</x:v>
      </x:c>
      <x:c r="J296" s="35" t="n">
        <x:v>32</x:v>
      </x:c>
      <x:c r="K296" s="32" t="n">
        <x:v>32845718.432304144</x:v>
      </x:c>
      <x:c r="L296" s="32" t="n">
        <x:v>32845718.432304144</x:v>
      </x:c>
      <x:c r="M296" s="32" t="n">
        <x:v>32845718.432304144</x:v>
      </x:c>
      <x:c r="N296" s="32" t="n">
        <x:v>32332686.35082694</x:v>
      </x:c>
      <x:c r="O296" s="32" t="n">
        <x:v>32085747.063295085</x:v>
      </x:c>
      <x:c r="P296" s="34" t="n">
        <x:v>0.004453059184973611</x:v>
      </x:c>
      <x:c r="Q296" s="35" t="n">
        <x:v>13</x:v>
      </x:c>
      <x:c r="R296" s="34" t="n">
        <x:v>0.9951305992764549</x:v>
      </x:c>
    </x:row>
    <x:row r="297" ht="18" customHeight="1">
      <x:c r="A297" s="25" t="str">
        <x:v>HS_048</x:v>
      </x:c>
      <x:c r="B297" s="25" t="str">
        <x:v>Atlantic, Antarctic</x:v>
      </x:c>
      <x:c r="C297" s="25" t="str">
        <x:v>High Seas</x:v>
      </x:c>
      <x:c r="D297" s="31" t="n">
        <x:v>2019</x:v>
      </x:c>
      <x:c r="E297" s="32" t="n">
        <x:v>154127.61540295082</x:v>
      </x:c>
      <x:c r="F297" s="32" t="n">
        <x:v>154127.61540295082</x:v>
      </x:c>
      <x:c r="G297" s="33" t="n">
        <x:v>0</x:v>
      </x:c>
      <x:c r="H297" s="34" t="n">
        <x:v>1</x:v>
      </x:c>
      <x:c r="I297" s="35" t="n">
        <x:v>6</x:v>
      </x:c>
      <x:c r="J297" s="35" t="n">
        <x:v>6</x:v>
      </x:c>
      <x:c r="K297" s="32" t="n">
        <x:v>29368420.19122001</x:v>
      </x:c>
      <x:c r="L297" s="32" t="n">
        <x:v>29368420.19122001</x:v>
      </x:c>
      <x:c r="M297" s="32" t="n">
        <x:v>29368420.19122001</x:v>
      </x:c>
      <x:c r="N297" s="32" t="n">
        <x:v>29368419.84106065</x:v>
      </x:c>
      <x:c r="O297" s="32" t="n">
        <x:v>29368420.19122001</x:v>
      </x:c>
      <x:c r="P297" s="34" t="n">
        <x:v>0.003981624379756412</x:v>
      </x:c>
      <x:c r="Q297" s="35" t="n">
        <x:v>14</x:v>
      </x:c>
      <x:c r="R297" s="34" t="n">
        <x:v>0.9991122236562113</x:v>
      </x:c>
    </x:row>
    <x:row r="298" ht="18" customHeight="1">
      <x:c r="A298" s="25" t="str">
        <x:v>HS_088</x:v>
      </x:c>
      <x:c r="B298" s="25" t="str">
        <x:v>Pacific, Antarctic</x:v>
      </x:c>
      <x:c r="C298" s="25" t="str">
        <x:v>High Seas</x:v>
      </x:c>
      <x:c r="D298" s="31" t="n">
        <x:v>2019</x:v>
      </x:c>
      <x:c r="E298" s="32" t="n">
        <x:v>3559.327863</x:v>
      </x:c>
      <x:c r="F298" s="32" t="n">
        <x:v>3559.327863</x:v>
      </x:c>
      <x:c r="G298" s="33" t="n">
        <x:v>0</x:v>
      </x:c>
      <x:c r="H298" s="34" t="n">
        <x:v>1</x:v>
      </x:c>
      <x:c r="I298" s="35" t="n">
        <x:v>32</x:v>
      </x:c>
      <x:c r="J298" s="35" t="n">
        <x:v>32</x:v>
      </x:c>
      <x:c r="K298" s="32" t="n">
        <x:v>5471586.54715935</x:v>
      </x:c>
      <x:c r="L298" s="32" t="n">
        <x:v>5471586.54715935</x:v>
      </x:c>
      <x:c r="M298" s="32" t="n">
        <x:v>5471586.547159349</x:v>
      </x:c>
      <x:c r="N298" s="32" t="n">
        <x:v>5441171.091395552</x:v>
      </x:c>
      <x:c r="O298" s="32" t="n">
        <x:v>5471351.988849449</x:v>
      </x:c>
      <x:c r="P298" s="34" t="n">
        <x:v>0.0007418104974754467</x:v>
      </x:c>
      <x:c r="Q298" s="35" t="n">
        <x:v>15</x:v>
      </x:c>
      <x:c r="R298" s="34" t="n">
        <x:v>0.9998540341536868</x:v>
      </x:c>
    </x:row>
    <x:row r="299" ht="18" customHeight="1">
      <x:c r="A299" s="25" t="str">
        <x:v>HS_067</x:v>
      </x:c>
      <x:c r="B299" s="25" t="str">
        <x:v>Pacific, Northeast</x:v>
      </x:c>
      <x:c r="C299" s="25" t="str">
        <x:v>High Seas</x:v>
      </x:c>
      <x:c r="D299" s="31" t="n">
        <x:v>2019</x:v>
      </x:c>
      <x:c r="E299" s="32" t="n">
        <x:v>402.29139540870005</x:v>
      </x:c>
      <x:c r="F299" s="32" t="n">
        <x:v>402.29139540870005</x:v>
      </x:c>
      <x:c r="G299" s="33" t="n">
        <x:v>0</x:v>
      </x:c>
      <x:c r="H299" s="34" t="n">
        <x:v>1</x:v>
      </x:c>
      <x:c r="I299" s="35" t="n">
        <x:v>16</x:v>
      </x:c>
      <x:c r="J299" s="35" t="n">
        <x:v>16</x:v>
      </x:c>
      <x:c r="K299" s="32" t="n">
        <x:v>759816.5237174243</x:v>
      </x:c>
      <x:c r="L299" s="32" t="n">
        <x:v>759816.5237174241</x:v>
      </x:c>
      <x:c r="M299" s="32" t="n">
        <x:v>759816.523717424</x:v>
      </x:c>
      <x:c r="N299" s="32" t="n">
        <x:v>741062.6904888835</x:v>
      </x:c>
      <x:c r="O299" s="32" t="n">
        <x:v>736055.8992847266</x:v>
      </x:c>
      <x:c r="P299" s="34" t="n">
        <x:v>0.00010301214621954733</x:v>
      </x:c>
      <x:c r="Q299" s="35" t="n">
        <x:v>16</x:v>
      </x:c>
      <x:c r="R299" s="34" t="n">
        <x:v>0.9999570462999063</x:v>
      </x:c>
    </x:row>
    <x:row r="300" ht="18" customHeight="1">
      <x:c r="A300" s="25" t="str">
        <x:v>HS_058</x:v>
      </x:c>
      <x:c r="B300" s="25" t="str">
        <x:v>Indian Ocean, Antarctic</x:v>
      </x:c>
      <x:c r="C300" s="25" t="str">
        <x:v>High Seas</x:v>
      </x:c>
      <x:c r="D300" s="31" t="n">
        <x:v>2019</x:v>
      </x:c>
      <x:c r="E300" s="32" t="n">
        <x:v>1622.2799593135005</x:v>
      </x:c>
      <x:c r="F300" s="32" t="n">
        <x:v>1622.2799593135005</x:v>
      </x:c>
      <x:c r="G300" s="33" t="n">
        <x:v>0</x:v>
      </x:c>
      <x:c r="H300" s="34" t="n">
        <x:v>1</x:v>
      </x:c>
      <x:c r="I300" s="35" t="n">
        <x:v>6</x:v>
      </x:c>
      <x:c r="J300" s="35" t="n">
        <x:v>6</x:v>
      </x:c>
      <x:c r="K300" s="32" t="n">
        <x:v>316826.047060139</x:v>
      </x:c>
      <x:c r="L300" s="32" t="n">
        <x:v>316826.047060139</x:v>
      </x:c>
      <x:c r="M300" s="32" t="n">
        <x:v>316826.047060139</x:v>
      </x:c>
      <x:c r="N300" s="32" t="n">
        <x:v>316302.392591317</x:v>
      </x:c>
      <x:c r="O300" s="32" t="n">
        <x:v>316825.92653248494</x:v>
      </x:c>
      <x:c r="P300" s="34" t="n">
        <x:v>0.000042953700093600354</x:v>
      </x:c>
      <x:c r="Q300" s="35" t="n">
        <x:v>17</x:v>
      </x:c>
      <x:c r="R300" s="34" t="n">
        <x:v>0.9999999999999999</x:v>
      </x:c>
    </x:row>
    <x:row r="301" ht="18" customHeight="1">
      <x:c r="A301" s="25" t="str">
        <x:v>HS_018</x:v>
      </x:c>
      <x:c r="B301" s="25" t="str">
        <x:v>Arctic Sea</x:v>
      </x:c>
      <x:c r="C301" s="25" t="str">
        <x:v>High Seas</x:v>
      </x:c>
      <x:c r="D301" s="31" t="n">
        <x:v>2019</x:v>
      </x:c>
      <x:c r="E301" s="32" t="n">
        <x:v>0</x:v>
      </x:c>
      <x:c r="F301" s="32" t="n">
        <x:v>0</x:v>
      </x:c>
      <x:c r="G301" s="33" t="n">
        <x:v>0</x:v>
      </x:c>
      <x:c r="H301" s="34" t="str"/>
      <x:c r="I301" s="35" t="n">
        <x:v>0</x:v>
      </x:c>
      <x:c r="J301" s="35" t="n">
        <x:v>0</x:v>
      </x:c>
      <x:c r="K301" s="32" t="n">
        <x:v>0</x:v>
      </x:c>
      <x:c r="L301" s="32" t="n">
        <x:v>0</x:v>
      </x:c>
      <x:c r="M301" s="32" t="n">
        <x:v>0</x:v>
      </x:c>
      <x:c r="N301" s="32" t="n">
        <x:v>0</x:v>
      </x:c>
      <x:c r="O301" s="32" t="n">
        <x:v>0</x:v>
      </x:c>
      <x:c r="P301" s="34" t="n">
        <x:v>0</x:v>
      </x:c>
      <x:c r="Q301" s="35" t="n">
        <x:v>18</x:v>
      </x:c>
      <x:c r="R301" s="34" t="n">
        <x:v>0.9999999999999999</x:v>
      </x:c>
    </x:row>
    <x:row r="302" ht="18" customHeight="1">
      <x:c r="A302" s="25" t="str">
        <x:v>LME_036</x:v>
      </x:c>
      <x:c r="B302" s="25" t="str">
        <x:v>South China Sea</x:v>
      </x:c>
      <x:c r="C302" s="25" t="str">
        <x:v>LME</x:v>
      </x:c>
      <x:c r="D302" s="31" t="n">
        <x:v>2019</x:v>
      </x:c>
      <x:c r="E302" s="32" t="n">
        <x:v>11101666.087778974</x:v>
      </x:c>
      <x:c r="F302" s="32" t="n">
        <x:v>11101666.087778974</x:v>
      </x:c>
      <x:c r="G302" s="33" t="n">
        <x:v>0</x:v>
      </x:c>
      <x:c r="H302" s="34" t="n">
        <x:v>1</x:v>
      </x:c>
      <x:c r="I302" s="35" t="n">
        <x:v>340</x:v>
      </x:c>
      <x:c r="J302" s="35" t="n">
        <x:v>340</x:v>
      </x:c>
      <x:c r="K302" s="32" t="n">
        <x:v>8070990713.09262</x:v>
      </x:c>
      <x:c r="L302" s="32" t="n">
        <x:v>8070990713.092622</x:v>
      </x:c>
      <x:c r="M302" s="32" t="n">
        <x:v>8070990713.09262</x:v>
      </x:c>
      <x:c r="N302" s="32" t="n">
        <x:v>5121239748.801037</x:v>
      </x:c>
      <x:c r="O302" s="32" t="n">
        <x:v>6177614152.066727</x:v>
      </x:c>
      <x:c r="P302" s="34" t="n">
        <x:v>0.13945148049219458</x:v>
      </x:c>
      <x:c r="Q302" s="35" t="n">
        <x:v>1</x:v>
      </x:c>
      <x:c r="R302" s="34" t="n">
        <x:v>0.13945148049219458</x:v>
      </x:c>
    </x:row>
    <x:row r="303" ht="18" customHeight="1">
      <x:c r="A303" s="25" t="str">
        <x:v>LME_032</x:v>
      </x:c>
      <x:c r="B303" s="25" t="str">
        <x:v>Arabian Sea</x:v>
      </x:c>
      <x:c r="C303" s="25" t="str">
        <x:v>LME</x:v>
      </x:c>
      <x:c r="D303" s="31" t="n">
        <x:v>2019</x:v>
      </x:c>
      <x:c r="E303" s="32" t="n">
        <x:v>5436428.793803818</x:v>
      </x:c>
      <x:c r="F303" s="32" t="n">
        <x:v>5436428.793803818</x:v>
      </x:c>
      <x:c r="G303" s="33" t="n">
        <x:v>0</x:v>
      </x:c>
      <x:c r="H303" s="34" t="n">
        <x:v>1</x:v>
      </x:c>
      <x:c r="I303" s="35" t="n">
        <x:v>393</x:v>
      </x:c>
      <x:c r="J303" s="35" t="n">
        <x:v>393</x:v>
      </x:c>
      <x:c r="K303" s="32" t="n">
        <x:v>4734727053.1209135</x:v>
      </x:c>
      <x:c r="L303" s="32" t="n">
        <x:v>4734727053.120914</x:v>
      </x:c>
      <x:c r="M303" s="32" t="n">
        <x:v>4734727053.1209135</x:v>
      </x:c>
      <x:c r="N303" s="32" t="n">
        <x:v>3513410168.9238224</x:v>
      </x:c>
      <x:c r="O303" s="32" t="n">
        <x:v>3986670658.279414</x:v>
      </x:c>
      <x:c r="P303" s="34" t="n">
        <x:v>0.08180714372686455</x:v>
      </x:c>
      <x:c r="Q303" s="35" t="n">
        <x:v>2</x:v>
      </x:c>
      <x:c r="R303" s="34" t="n">
        <x:v>0.22125862421905912</x:v>
      </x:c>
    </x:row>
    <x:row r="304" ht="18" customHeight="1">
      <x:c r="A304" s="25" t="str">
        <x:v>LME_034</x:v>
      </x:c>
      <x:c r="B304" s="25" t="str">
        <x:v>Bay of Bengal</x:v>
      </x:c>
      <x:c r="C304" s="25" t="str">
        <x:v>LME</x:v>
      </x:c>
      <x:c r="D304" s="31" t="n">
        <x:v>2019</x:v>
      </x:c>
      <x:c r="E304" s="32" t="n">
        <x:v>6697725.785375867</x:v>
      </x:c>
      <x:c r="F304" s="32" t="n">
        <x:v>6697725.785375867</x:v>
      </x:c>
      <x:c r="G304" s="33" t="n">
        <x:v>0</x:v>
      </x:c>
      <x:c r="H304" s="34" t="n">
        <x:v>1</x:v>
      </x:c>
      <x:c r="I304" s="35" t="n">
        <x:v>288</x:v>
      </x:c>
      <x:c r="J304" s="35" t="n">
        <x:v>288</x:v>
      </x:c>
      <x:c r="K304" s="32" t="n">
        <x:v>3525461853.606897</x:v>
      </x:c>
      <x:c r="L304" s="32" t="n">
        <x:v>3525461853.606897</x:v>
      </x:c>
      <x:c r="M304" s="32" t="n">
        <x:v>3525461853.6068964</x:v>
      </x:c>
      <x:c r="N304" s="32" t="n">
        <x:v>2348434942.0634265</x:v>
      </x:c>
      <x:c r="O304" s="32" t="n">
        <x:v>2527044613.979731</x:v>
      </x:c>
      <x:c r="P304" s="34" t="n">
        <x:v>0.06091332432172464</x:v>
      </x:c>
      <x:c r="Q304" s="35" t="n">
        <x:v>3</x:v>
      </x:c>
      <x:c r="R304" s="34" t="n">
        <x:v>0.28217194854078376</x:v>
      </x:c>
    </x:row>
    <x:row r="305" ht="18" customHeight="1">
      <x:c r="A305" s="25" t="str">
        <x:v>LME_047</x:v>
      </x:c>
      <x:c r="B305" s="25" t="str">
        <x:v>East China Sea</x:v>
      </x:c>
      <x:c r="C305" s="25" t="str">
        <x:v>LME</x:v>
      </x:c>
      <x:c r="D305" s="31" t="n">
        <x:v>2019</x:v>
      </x:c>
      <x:c r="E305" s="32" t="n">
        <x:v>5649829.984210193</x:v>
      </x:c>
      <x:c r="F305" s="32" t="n">
        <x:v>5649829.984210193</x:v>
      </x:c>
      <x:c r="G305" s="33" t="n">
        <x:v>0</x:v>
      </x:c>
      <x:c r="H305" s="34" t="n">
        <x:v>1</x:v>
      </x:c>
      <x:c r="I305" s="35" t="n">
        <x:v>254</x:v>
      </x:c>
      <x:c r="J305" s="35" t="n">
        <x:v>254</x:v>
      </x:c>
      <x:c r="K305" s="32" t="n">
        <x:v>3396644855.555232</x:v>
      </x:c>
      <x:c r="L305" s="32" t="n">
        <x:v>3396644855.555232</x:v>
      </x:c>
      <x:c r="M305" s="32" t="n">
        <x:v>3396644855.555233</x:v>
      </x:c>
      <x:c r="N305" s="32" t="n">
        <x:v>2016011352.6502063</x:v>
      </x:c>
      <x:c r="O305" s="32" t="n">
        <x:v>2784351281.529257</x:v>
      </x:c>
      <x:c r="P305" s="34" t="n">
        <x:v>0.05868760981783797</x:v>
      </x:c>
      <x:c r="Q305" s="35" t="n">
        <x:v>4</x:v>
      </x:c>
      <x:c r="R305" s="34" t="n">
        <x:v>0.34085955835862175</x:v>
      </x:c>
    </x:row>
    <x:row r="306" ht="18" customHeight="1">
      <x:c r="A306" s="25" t="str">
        <x:v>LME_052</x:v>
      </x:c>
      <x:c r="B306" s="25" t="str">
        <x:v>Sea of Okhotsk</x:v>
      </x:c>
      <x:c r="C306" s="25" t="str">
        <x:v>LME</x:v>
      </x:c>
      <x:c r="D306" s="31" t="n">
        <x:v>2019</x:v>
      </x:c>
      <x:c r="E306" s="32" t="n">
        <x:v>4800852.125625119</x:v>
      </x:c>
      <x:c r="F306" s="32" t="n">
        <x:v>4800852.125625119</x:v>
      </x:c>
      <x:c r="G306" s="33" t="n">
        <x:v>0</x:v>
      </x:c>
      <x:c r="H306" s="34" t="n">
        <x:v>1</x:v>
      </x:c>
      <x:c r="I306" s="35" t="n">
        <x:v>131</x:v>
      </x:c>
      <x:c r="J306" s="35" t="n">
        <x:v>131</x:v>
      </x:c>
      <x:c r="K306" s="32" t="n">
        <x:v>2799543440.981204</x:v>
      </x:c>
      <x:c r="L306" s="32" t="n">
        <x:v>2799543440.981204</x:v>
      </x:c>
      <x:c r="M306" s="32" t="n">
        <x:v>2799543440.981204</x:v>
      </x:c>
      <x:c r="N306" s="32" t="n">
        <x:v>2242784197.569399</x:v>
      </x:c>
      <x:c r="O306" s="32" t="n">
        <x:v>2131158646.726793</x:v>
      </x:c>
      <x:c r="P306" s="34" t="n">
        <x:v>0.04837082477541956</x:v>
      </x:c>
      <x:c r="Q306" s="35" t="n">
        <x:v>5</x:v>
      </x:c>
      <x:c r="R306" s="34" t="n">
        <x:v>0.3892303831340413</x:v>
      </x:c>
    </x:row>
    <x:row r="307" ht="18" customHeight="1">
      <x:c r="A307" s="25" t="str">
        <x:v>LME_013</x:v>
      </x:c>
      <x:c r="B307" s="25" t="str">
        <x:v>Humboldt Current</x:v>
      </x:c>
      <x:c r="C307" s="25" t="str">
        <x:v>LME</x:v>
      </x:c>
      <x:c r="D307" s="31" t="n">
        <x:v>2019</x:v>
      </x:c>
      <x:c r="E307" s="32" t="n">
        <x:v>7390380.680601614</x:v>
      </x:c>
      <x:c r="F307" s="32" t="n">
        <x:v>7390380.680601614</x:v>
      </x:c>
      <x:c r="G307" s="33" t="n">
        <x:v>0</x:v>
      </x:c>
      <x:c r="H307" s="34" t="n">
        <x:v>1</x:v>
      </x:c>
      <x:c r="I307" s="35" t="n">
        <x:v>184</x:v>
      </x:c>
      <x:c r="J307" s="35" t="n">
        <x:v>184</x:v>
      </x:c>
      <x:c r="K307" s="32" t="n">
        <x:v>2612052520.143484</x:v>
      </x:c>
      <x:c r="L307" s="32" t="n">
        <x:v>2612052520.143483</x:v>
      </x:c>
      <x:c r="M307" s="32" t="n">
        <x:v>2612052520.143483</x:v>
      </x:c>
      <x:c r="N307" s="32" t="n">
        <x:v>2058671336.4057276</x:v>
      </x:c>
      <x:c r="O307" s="32" t="n">
        <x:v>2239918376.137161</x:v>
      </x:c>
      <x:c r="P307" s="34" t="n">
        <x:v>0.045131335669422755</x:v>
      </x:c>
      <x:c r="Q307" s="35" t="n">
        <x:v>6</x:v>
      </x:c>
      <x:c r="R307" s="34" t="n">
        <x:v>0.4343617188034641</x:v>
      </x:c>
    </x:row>
    <x:row r="308" ht="18" customHeight="1">
      <x:c r="A308" s="25" t="str">
        <x:v>LME_027</x:v>
      </x:c>
      <x:c r="B308" s="25" t="str">
        <x:v>Canary Current</x:v>
      </x:c>
      <x:c r="C308" s="25" t="str">
        <x:v>LME</x:v>
      </x:c>
      <x:c r="D308" s="31" t="n">
        <x:v>2019</x:v>
      </x:c>
      <x:c r="E308" s="32" t="n">
        <x:v>5771015.257329415</x:v>
      </x:c>
      <x:c r="F308" s="32" t="n">
        <x:v>5771015.257329415</x:v>
      </x:c>
      <x:c r="G308" s="33" t="n">
        <x:v>0</x:v>
      </x:c>
      <x:c r="H308" s="34" t="n">
        <x:v>1</x:v>
      </x:c>
      <x:c r="I308" s="35" t="n">
        <x:v>412</x:v>
      </x:c>
      <x:c r="J308" s="35" t="n">
        <x:v>412</x:v>
      </x:c>
      <x:c r="K308" s="32" t="n">
        <x:v>2359485422.816173</x:v>
      </x:c>
      <x:c r="L308" s="32" t="n">
        <x:v>2359485422.8161726</x:v>
      </x:c>
      <x:c r="M308" s="32" t="n">
        <x:v>2359485422.8161726</x:v>
      </x:c>
      <x:c r="N308" s="32" t="n">
        <x:v>1988040059.996524</x:v>
      </x:c>
      <x:c r="O308" s="32" t="n">
        <x:v>1932746132.292241</x:v>
      </x:c>
      <x:c r="P308" s="34" t="n">
        <x:v>0.04076745310556662</x:v>
      </x:c>
      <x:c r="Q308" s="35" t="n">
        <x:v>7</x:v>
      </x:c>
      <x:c r="R308" s="34" t="n">
        <x:v>0.4751291719090307</x:v>
      </x:c>
    </x:row>
    <x:row r="309" ht="18" customHeight="1">
      <x:c r="A309" s="25" t="str">
        <x:v>LME_028</x:v>
      </x:c>
      <x:c r="B309" s="25" t="str">
        <x:v>Guinea Current</x:v>
      </x:c>
      <x:c r="C309" s="25" t="str">
        <x:v>LME</x:v>
      </x:c>
      <x:c r="D309" s="31" t="n">
        <x:v>2019</x:v>
      </x:c>
      <x:c r="E309" s="32" t="n">
        <x:v>4469154.981144243</x:v>
      </x:c>
      <x:c r="F309" s="32" t="n">
        <x:v>4469154.981144243</x:v>
      </x:c>
      <x:c r="G309" s="33" t="n">
        <x:v>0</x:v>
      </x:c>
      <x:c r="H309" s="34" t="n">
        <x:v>1</x:v>
      </x:c>
      <x:c r="I309" s="35" t="n">
        <x:v>325</x:v>
      </x:c>
      <x:c r="J309" s="35" t="n">
        <x:v>325</x:v>
      </x:c>
      <x:c r="K309" s="32" t="n">
        <x:v>2256398879.66561</x:v>
      </x:c>
      <x:c r="L309" s="32" t="n">
        <x:v>2256398879.6656094</x:v>
      </x:c>
      <x:c r="M309" s="32" t="n">
        <x:v>2256398879.66561</x:v>
      </x:c>
      <x:c r="N309" s="32" t="n">
        <x:v>1724262907.9504876</x:v>
      </x:c>
      <x:c r="O309" s="32" t="n">
        <x:v>1769169841.9924123</x:v>
      </x:c>
      <x:c r="P309" s="34" t="n">
        <x:v>0.03898631228008546</x:v>
      </x:c>
      <x:c r="Q309" s="35" t="n">
        <x:v>8</x:v>
      </x:c>
      <x:c r="R309" s="34" t="n">
        <x:v>0.5141154841891161</x:v>
      </x:c>
    </x:row>
    <x:row r="310" ht="18" customHeight="1">
      <x:c r="A310" s="25" t="str">
        <x:v>LME_035</x:v>
      </x:c>
      <x:c r="B310" s="25" t="str">
        <x:v>Gulf of Thailand</x:v>
      </x:c>
      <x:c r="C310" s="25" t="str">
        <x:v>LME</x:v>
      </x:c>
      <x:c r="D310" s="31" t="n">
        <x:v>2019</x:v>
      </x:c>
      <x:c r="E310" s="32" t="n">
        <x:v>2615825.0568618225</x:v>
      </x:c>
      <x:c r="F310" s="32" t="n">
        <x:v>2615825.0568618225</x:v>
      </x:c>
      <x:c r="G310" s="33" t="n">
        <x:v>0</x:v>
      </x:c>
      <x:c r="H310" s="34" t="n">
        <x:v>1</x:v>
      </x:c>
      <x:c r="I310" s="35" t="n">
        <x:v>214</x:v>
      </x:c>
      <x:c r="J310" s="35" t="n">
        <x:v>214</x:v>
      </x:c>
      <x:c r="K310" s="32" t="n">
        <x:v>1868893899.8381803</x:v>
      </x:c>
      <x:c r="L310" s="32" t="n">
        <x:v>1868893899.83818</x:v>
      </x:c>
      <x:c r="M310" s="32" t="n">
        <x:v>1868893899.8381803</x:v>
      </x:c>
      <x:c r="N310" s="32" t="n">
        <x:v>1321291448.1609046</x:v>
      </x:c>
      <x:c r="O310" s="32" t="n">
        <x:v>1470605570.760545</x:v>
      </x:c>
      <x:c r="P310" s="34" t="n">
        <x:v>0.032290957886061275</x:v>
      </x:c>
      <x:c r="Q310" s="35" t="n">
        <x:v>9</x:v>
      </x:c>
      <x:c r="R310" s="34" t="n">
        <x:v>0.5464064420751774</x:v>
      </x:c>
    </x:row>
    <x:row r="311" ht="18" customHeight="1">
      <x:c r="A311" s="25" t="str">
        <x:v>LME_022</x:v>
      </x:c>
      <x:c r="B311" s="25" t="str">
        <x:v>North Sea</x:v>
      </x:c>
      <x:c r="C311" s="25" t="str">
        <x:v>LME</x:v>
      </x:c>
      <x:c r="D311" s="31" t="n">
        <x:v>2019</x:v>
      </x:c>
      <x:c r="E311" s="32" t="n">
        <x:v>2717260.698205171</x:v>
      </x:c>
      <x:c r="F311" s="32" t="n">
        <x:v>2717260.698205171</x:v>
      </x:c>
      <x:c r="G311" s="33" t="n">
        <x:v>0</x:v>
      </x:c>
      <x:c r="H311" s="34" t="n">
        <x:v>1</x:v>
      </x:c>
      <x:c r="I311" s="35" t="n">
        <x:v>312</x:v>
      </x:c>
      <x:c r="J311" s="35" t="n">
        <x:v>312</x:v>
      </x:c>
      <x:c r="K311" s="32" t="n">
        <x:v>1700184787.4627526</x:v>
      </x:c>
      <x:c r="L311" s="32" t="n">
        <x:v>1700184787.462753</x:v>
      </x:c>
      <x:c r="M311" s="32" t="n">
        <x:v>1700184787.4627523</x:v>
      </x:c>
      <x:c r="N311" s="32" t="n">
        <x:v>1461271647.0493312</x:v>
      </x:c>
      <x:c r="O311" s="32" t="n">
        <x:v>1529129228.171731</x:v>
      </x:c>
      <x:c r="P311" s="34" t="n">
        <x:v>0.02937598296791241</x:v>
      </x:c>
      <x:c r="Q311" s="35" t="n">
        <x:v>10</x:v>
      </x:c>
      <x:c r="R311" s="34" t="n">
        <x:v>0.5757824250430899</x:v>
      </x:c>
    </x:row>
    <x:row r="312" ht="18" customHeight="1">
      <x:c r="A312" s="25" t="str">
        <x:v>LME_049</x:v>
      </x:c>
      <x:c r="B312" s="25" t="str">
        <x:v>Kuroshio Current</x:v>
      </x:c>
      <x:c r="C312" s="25" t="str">
        <x:v>LME</x:v>
      </x:c>
      <x:c r="D312" s="31" t="n">
        <x:v>2019</x:v>
      </x:c>
      <x:c r="E312" s="32" t="n">
        <x:v>3090456.265124474</x:v>
      </x:c>
      <x:c r="F312" s="32" t="n">
        <x:v>3090456.265124474</x:v>
      </x:c>
      <x:c r="G312" s="33" t="n">
        <x:v>0</x:v>
      </x:c>
      <x:c r="H312" s="34" t="n">
        <x:v>1</x:v>
      </x:c>
      <x:c r="I312" s="35" t="n">
        <x:v>229</x:v>
      </x:c>
      <x:c r="J312" s="35" t="n">
        <x:v>229</x:v>
      </x:c>
      <x:c r="K312" s="32" t="n">
        <x:v>1682486180.5803435</x:v>
      </x:c>
      <x:c r="L312" s="32" t="n">
        <x:v>1682486180.5803435</x:v>
      </x:c>
      <x:c r="M312" s="32" t="n">
        <x:v>1682486180.5803432</x:v>
      </x:c>
      <x:c r="N312" s="32" t="n">
        <x:v>1229429462.9598556</x:v>
      </x:c>
      <x:c r="O312" s="32" t="n">
        <x:v>1479014398.4195943</x:v>
      </x:c>
      <x:c r="P312" s="34" t="n">
        <x:v>0.02907018445814612</x:v>
      </x:c>
      <x:c r="Q312" s="35" t="n">
        <x:v>11</x:v>
      </x:c>
      <x:c r="R312" s="34" t="n">
        <x:v>0.604852609501236</x:v>
      </x:c>
    </x:row>
    <x:row r="313" ht="18" customHeight="1">
      <x:c r="A313" s="25" t="str">
        <x:v>LME_038</x:v>
      </x:c>
      <x:c r="B313" s="25" t="str">
        <x:v>Indonesian Sea</x:v>
      </x:c>
      <x:c r="C313" s="25" t="str">
        <x:v>LME</x:v>
      </x:c>
      <x:c r="D313" s="31" t="n">
        <x:v>2019</x:v>
      </x:c>
      <x:c r="E313" s="32" t="n">
        <x:v>2883541.953754092</x:v>
      </x:c>
      <x:c r="F313" s="32" t="n">
        <x:v>2883541.953754092</x:v>
      </x:c>
      <x:c r="G313" s="33" t="n">
        <x:v>0</x:v>
      </x:c>
      <x:c r="H313" s="34" t="n">
        <x:v>1</x:v>
      </x:c>
      <x:c r="I313" s="35" t="n">
        <x:v>142</x:v>
      </x:c>
      <x:c r="J313" s="35" t="n">
        <x:v>142</x:v>
      </x:c>
      <x:c r="K313" s="32" t="n">
        <x:v>1678212214.8416104</x:v>
      </x:c>
      <x:c r="L313" s="32" t="n">
        <x:v>1678212214.8416104</x:v>
      </x:c>
      <x:c r="M313" s="32" t="n">
        <x:v>1678212214.8416104</x:v>
      </x:c>
      <x:c r="N313" s="32" t="n">
        <x:v>1110962513.3774147</x:v>
      </x:c>
      <x:c r="O313" s="32" t="n">
        <x:v>1252314766.816485</x:v>
      </x:c>
      <x:c r="P313" s="34" t="n">
        <x:v>0.028996338399957453</x:v>
      </x:c>
      <x:c r="Q313" s="35" t="n">
        <x:v>12</x:v>
      </x:c>
      <x:c r="R313" s="34" t="n">
        <x:v>0.6338489479011934</x:v>
      </x:c>
    </x:row>
    <x:row r="314" ht="18" customHeight="1">
      <x:c r="A314" s="25" t="str">
        <x:v>LME_048</x:v>
      </x:c>
      <x:c r="B314" s="25" t="str">
        <x:v>Yellow Sea</x:v>
      </x:c>
      <x:c r="C314" s="25" t="str">
        <x:v>LME</x:v>
      </x:c>
      <x:c r="D314" s="31" t="n">
        <x:v>2019</x:v>
      </x:c>
      <x:c r="E314" s="32" t="n">
        <x:v>2658977.968899307</x:v>
      </x:c>
      <x:c r="F314" s="32" t="n">
        <x:v>2658977.968899307</x:v>
      </x:c>
      <x:c r="G314" s="33" t="n">
        <x:v>0</x:v>
      </x:c>
      <x:c r="H314" s="34" t="n">
        <x:v>1</x:v>
      </x:c>
      <x:c r="I314" s="35" t="n">
        <x:v>175</x:v>
      </x:c>
      <x:c r="J314" s="35" t="n">
        <x:v>175</x:v>
      </x:c>
      <x:c r="K314" s="32" t="n">
        <x:v>1554214509.6068287</x:v>
      </x:c>
      <x:c r="L314" s="32" t="n">
        <x:v>1554214509.6068282</x:v>
      </x:c>
      <x:c r="M314" s="32" t="n">
        <x:v>1554214509.6068285</x:v>
      </x:c>
      <x:c r="N314" s="32" t="n">
        <x:v>939968038.6418488</x:v>
      </x:c>
      <x:c r="O314" s="32" t="n">
        <x:v>1272167957.9722326</x:v>
      </x:c>
      <x:c r="P314" s="34" t="n">
        <x:v>0.026853892176524827</x:v>
      </x:c>
      <x:c r="Q314" s="35" t="n">
        <x:v>13</x:v>
      </x:c>
      <x:c r="R314" s="34" t="n">
        <x:v>0.6607028400777182</x:v>
      </x:c>
    </x:row>
    <x:row r="315" ht="18" customHeight="1">
      <x:c r="A315" s="25" t="str">
        <x:v>LME_050</x:v>
      </x:c>
      <x:c r="B315" s="25" t="str">
        <x:v>Sea of Japan / East Sea</x:v>
      </x:c>
      <x:c r="C315" s="25" t="str">
        <x:v>LME</x:v>
      </x:c>
      <x:c r="D315" s="31" t="n">
        <x:v>2019</x:v>
      </x:c>
      <x:c r="E315" s="32" t="n">
        <x:v>2586941.83669577</x:v>
      </x:c>
      <x:c r="F315" s="32" t="n">
        <x:v>2586941.83669577</x:v>
      </x:c>
      <x:c r="G315" s="33" t="n">
        <x:v>0</x:v>
      </x:c>
      <x:c r="H315" s="34" t="n">
        <x:v>1</x:v>
      </x:c>
      <x:c r="I315" s="35" t="n">
        <x:v>218</x:v>
      </x:c>
      <x:c r="J315" s="35" t="n">
        <x:v>218</x:v>
      </x:c>
      <x:c r="K315" s="32" t="n">
        <x:v>1439195574.078298</x:v>
      </x:c>
      <x:c r="L315" s="32" t="n">
        <x:v>1439195574.078298</x:v>
      </x:c>
      <x:c r="M315" s="32" t="n">
        <x:v>1439195574.0782976</x:v>
      </x:c>
      <x:c r="N315" s="32" t="n">
        <x:v>1036169699.9564208</x:v>
      </x:c>
      <x:c r="O315" s="32" t="n">
        <x:v>1161227971.5261807</x:v>
      </x:c>
      <x:c r="P315" s="34" t="n">
        <x:v>0.024866582140587012</x:v>
      </x:c>
      <x:c r="Q315" s="35" t="n">
        <x:v>14</x:v>
      </x:c>
      <x:c r="R315" s="34" t="n">
        <x:v>0.6855694222183052</x:v>
      </x:c>
    </x:row>
    <x:row r="316" ht="18" customHeight="1">
      <x:c r="A316" s="25" t="str">
        <x:v>LME_014</x:v>
      </x:c>
      <x:c r="B316" s="25" t="str">
        <x:v>Patagonian Shelf</x:v>
      </x:c>
      <x:c r="C316" s="25" t="str">
        <x:v>LME</x:v>
      </x:c>
      <x:c r="D316" s="31" t="n">
        <x:v>2019</x:v>
      </x:c>
      <x:c r="E316" s="32" t="n">
        <x:v>1589890.9385366847</x:v>
      </x:c>
      <x:c r="F316" s="32" t="n">
        <x:v>1589890.9385366847</x:v>
      </x:c>
      <x:c r="G316" s="33" t="n">
        <x:v>0</x:v>
      </x:c>
      <x:c r="H316" s="34" t="n">
        <x:v>1</x:v>
      </x:c>
      <x:c r="I316" s="35" t="n">
        <x:v>195</x:v>
      </x:c>
      <x:c r="J316" s="35" t="n">
        <x:v>195</x:v>
      </x:c>
      <x:c r="K316" s="32" t="n">
        <x:v>1391657718.08254</x:v>
      </x:c>
      <x:c r="L316" s="32" t="n">
        <x:v>1391657718.0825405</x:v>
      </x:c>
      <x:c r="M316" s="32" t="n">
        <x:v>1391657718.08254</x:v>
      </x:c>
      <x:c r="N316" s="32" t="n">
        <x:v>1272373321.7534766</x:v>
      </x:c>
      <x:c r="O316" s="32" t="n">
        <x:v>1310989991.8158207</x:v>
      </x:c>
      <x:c r="P316" s="34" t="n">
        <x:v>0.02404521774633992</x:v>
      </x:c>
      <x:c r="Q316" s="35" t="n">
        <x:v>15</x:v>
      </x:c>
      <x:c r="R316" s="34" t="n">
        <x:v>0.7096146399646451</x:v>
      </x:c>
    </x:row>
    <x:row r="317" ht="18" customHeight="1">
      <x:c r="A317" s="25" t="str">
        <x:v>LME_003</x:v>
      </x:c>
      <x:c r="B317" s="25" t="str">
        <x:v>California Current</x:v>
      </x:c>
      <x:c r="C317" s="25" t="str">
        <x:v>LME</x:v>
      </x:c>
      <x:c r="D317" s="31" t="n">
        <x:v>2019</x:v>
      </x:c>
      <x:c r="E317" s="32" t="n">
        <x:v>1037537.6190575528</x:v>
      </x:c>
      <x:c r="F317" s="32" t="n">
        <x:v>1037537.6190575528</x:v>
      </x:c>
      <x:c r="G317" s="33" t="n">
        <x:v>0</x:v>
      </x:c>
      <x:c r="H317" s="34" t="n">
        <x:v>1</x:v>
      </x:c>
      <x:c r="I317" s="35" t="n">
        <x:v>277</x:v>
      </x:c>
      <x:c r="J317" s="35" t="n">
        <x:v>277</x:v>
      </x:c>
      <x:c r="K317" s="32" t="n">
        <x:v>1028923753.764416</x:v>
      </x:c>
      <x:c r="L317" s="32" t="n">
        <x:v>1028923753.764416</x:v>
      </x:c>
      <x:c r="M317" s="32" t="n">
        <x:v>1028923753.7644162</x:v>
      </x:c>
      <x:c r="N317" s="32" t="n">
        <x:v>948325445.2391396</x:v>
      </x:c>
      <x:c r="O317" s="32" t="n">
        <x:v>956158720.3224782</x:v>
      </x:c>
      <x:c r="P317" s="34" t="n">
        <x:v>0.017777859729571403</x:v>
      </x:c>
      <x:c r="Q317" s="35" t="n">
        <x:v>16</x:v>
      </x:c>
      <x:c r="R317" s="34" t="n">
        <x:v>0.7273924996942166</x:v>
      </x:c>
    </x:row>
    <x:row r="318" ht="18" customHeight="1">
      <x:c r="A318" s="25" t="str">
        <x:v>LME_024</x:v>
      </x:c>
      <x:c r="B318" s="25" t="str">
        <x:v>Celtic-Biscay Shelf</x:v>
      </x:c>
      <x:c r="C318" s="25" t="str">
        <x:v>LME</x:v>
      </x:c>
      <x:c r="D318" s="31" t="n">
        <x:v>2019</x:v>
      </x:c>
      <x:c r="E318" s="32" t="n">
        <x:v>1139679.567089067</x:v>
      </x:c>
      <x:c r="F318" s="32" t="n">
        <x:v>1139679.567089067</x:v>
      </x:c>
      <x:c r="G318" s="33" t="n">
        <x:v>0</x:v>
      </x:c>
      <x:c r="H318" s="34" t="n">
        <x:v>1</x:v>
      </x:c>
      <x:c r="I318" s="35" t="n">
        <x:v>383</x:v>
      </x:c>
      <x:c r="J318" s="35" t="n">
        <x:v>383</x:v>
      </x:c>
      <x:c r="K318" s="32" t="n">
        <x:v>1010255322.176562</x:v>
      </x:c>
      <x:c r="L318" s="32" t="n">
        <x:v>1010255322.1765624</x:v>
      </x:c>
      <x:c r="M318" s="32" t="n">
        <x:v>1010255322.1765624</x:v>
      </x:c>
      <x:c r="N318" s="32" t="n">
        <x:v>875614821.1777916</x:v>
      </x:c>
      <x:c r="O318" s="32" t="n">
        <x:v>905533467.1732024</x:v>
      </x:c>
      <x:c r="P318" s="34" t="n">
        <x:v>0.01745530448004418</x:v>
      </x:c>
      <x:c r="Q318" s="35" t="n">
        <x:v>17</x:v>
      </x:c>
      <x:c r="R318" s="34" t="n">
        <x:v>0.7448478041742608</x:v>
      </x:c>
    </x:row>
    <x:row r="319" ht="18" customHeight="1">
      <x:c r="A319" s="25" t="str">
        <x:v>LME_026</x:v>
      </x:c>
      <x:c r="B319" s="25" t="str">
        <x:v>Mediterranean Sea</x:v>
      </x:c>
      <x:c r="C319" s="25" t="str">
        <x:v>LME</x:v>
      </x:c>
      <x:c r="D319" s="31" t="n">
        <x:v>2019</x:v>
      </x:c>
      <x:c r="E319" s="32" t="n">
        <x:v>1487741.6269238535</x:v>
      </x:c>
      <x:c r="F319" s="32" t="n">
        <x:v>1487741.6269238535</x:v>
      </x:c>
      <x:c r="G319" s="33" t="n">
        <x:v>0</x:v>
      </x:c>
      <x:c r="H319" s="34" t="n">
        <x:v>1</x:v>
      </x:c>
      <x:c r="I319" s="35" t="n">
        <x:v>482</x:v>
      </x:c>
      <x:c r="J319" s="35" t="n">
        <x:v>482</x:v>
      </x:c>
      <x:c r="K319" s="32" t="n">
        <x:v>1007915797.3835726</x:v>
      </x:c>
      <x:c r="L319" s="32" t="n">
        <x:v>1007915797.3835725</x:v>
      </x:c>
      <x:c r="M319" s="32" t="n">
        <x:v>1007915797.3835725</x:v>
      </x:c>
      <x:c r="N319" s="32" t="n">
        <x:v>777778177.4549513</x:v>
      </x:c>
      <x:c r="O319" s="32" t="n">
        <x:v>818089702.4134529</x:v>
      </x:c>
      <x:c r="P319" s="34" t="n">
        <x:v>0.01741488190893388</x:v>
      </x:c>
      <x:c r="Q319" s="35" t="n">
        <x:v>18</x:v>
      </x:c>
      <x:c r="R319" s="34" t="n">
        <x:v>0.7622626860831946</x:v>
      </x:c>
    </x:row>
    <x:row r="320" ht="18" customHeight="1">
      <x:c r="A320" s="25" t="str">
        <x:v>LME_029</x:v>
      </x:c>
      <x:c r="B320" s="25" t="str">
        <x:v>Benguela Current</x:v>
      </x:c>
      <x:c r="C320" s="25" t="str">
        <x:v>LME</x:v>
      </x:c>
      <x:c r="D320" s="31" t="n">
        <x:v>2019</x:v>
      </x:c>
      <x:c r="E320" s="32" t="n">
        <x:v>1592518.0818040825</x:v>
      </x:c>
      <x:c r="F320" s="32" t="n">
        <x:v>1592518.0818040825</x:v>
      </x:c>
      <x:c r="G320" s="33" t="n">
        <x:v>0</x:v>
      </x:c>
      <x:c r="H320" s="34" t="n">
        <x:v>1</x:v>
      </x:c>
      <x:c r="I320" s="35" t="n">
        <x:v>147</x:v>
      </x:c>
      <x:c r="J320" s="35" t="n">
        <x:v>147</x:v>
      </x:c>
      <x:c r="K320" s="32" t="n">
        <x:v>997757338.2466872</x:v>
      </x:c>
      <x:c r="L320" s="32" t="n">
        <x:v>997757338.2466872</x:v>
      </x:c>
      <x:c r="M320" s="32" t="n">
        <x:v>997757338.2466874</x:v>
      </x:c>
      <x:c r="N320" s="32" t="n">
        <x:v>874219072.3241919</x:v>
      </x:c>
      <x:c r="O320" s="32" t="n">
        <x:v>905698527.5872976</x:v>
      </x:c>
      <x:c r="P320" s="34" t="n">
        <x:v>0.01723936291547746</x:v>
      </x:c>
      <x:c r="Q320" s="35" t="n">
        <x:v>19</x:v>
      </x:c>
      <x:c r="R320" s="34" t="n">
        <x:v>0.779502048998672</x:v>
      </x:c>
    </x:row>
    <x:row r="321" ht="18" customHeight="1">
      <x:c r="A321" s="25" t="str">
        <x:v>LME_037</x:v>
      </x:c>
      <x:c r="B321" s="25" t="str">
        <x:v>Sulu-Celebes Sea</x:v>
      </x:c>
      <x:c r="C321" s="25" t="str">
        <x:v>LME</x:v>
      </x:c>
      <x:c r="D321" s="31" t="n">
        <x:v>2019</x:v>
      </x:c>
      <x:c r="E321" s="32" t="n">
        <x:v>1731971.9673227614</x:v>
      </x:c>
      <x:c r="F321" s="32" t="n">
        <x:v>1731971.9673227614</x:v>
      </x:c>
      <x:c r="G321" s="33" t="n">
        <x:v>0</x:v>
      </x:c>
      <x:c r="H321" s="34" t="n">
        <x:v>1</x:v>
      </x:c>
      <x:c r="I321" s="35" t="n">
        <x:v>219</x:v>
      </x:c>
      <x:c r="J321" s="35" t="n">
        <x:v>219</x:v>
      </x:c>
      <x:c r="K321" s="32" t="n">
        <x:v>990198790.8703026</x:v>
      </x:c>
      <x:c r="L321" s="32" t="n">
        <x:v>990198790.8703024</x:v>
      </x:c>
      <x:c r="M321" s="32" t="n">
        <x:v>990198790.8703028</x:v>
      </x:c>
      <x:c r="N321" s="32" t="n">
        <x:v>668224367.6583638</x:v>
      </x:c>
      <x:c r="O321" s="32" t="n">
        <x:v>731176308.5367349</x:v>
      </x:c>
      <x:c r="P321" s="34" t="n">
        <x:v>0.017108765488287093</x:v>
      </x:c>
      <x:c r="Q321" s="35" t="n">
        <x:v>20</x:v>
      </x:c>
      <x:c r="R321" s="34" t="n">
        <x:v>0.7966108144869591</x:v>
      </x:c>
    </x:row>
    <x:row r="322" ht="18" customHeight="1">
      <x:c r="A322" s="25" t="str">
        <x:v>LME_002</x:v>
      </x:c>
      <x:c r="B322" s="25" t="str">
        <x:v>Gulf of Alaska</x:v>
      </x:c>
      <x:c r="C322" s="25" t="str">
        <x:v>LME</x:v>
      </x:c>
      <x:c r="D322" s="31" t="n">
        <x:v>2019</x:v>
      </x:c>
      <x:c r="E322" s="32" t="n">
        <x:v>1102866.6258441233</x:v>
      </x:c>
      <x:c r="F322" s="32" t="n">
        <x:v>1102866.6258441233</x:v>
      </x:c>
      <x:c r="G322" s="33" t="n">
        <x:v>0</x:v>
      </x:c>
      <x:c r="H322" s="34" t="n">
        <x:v>1</x:v>
      </x:c>
      <x:c r="I322" s="35" t="n">
        <x:v>170</x:v>
      </x:c>
      <x:c r="J322" s="35" t="n">
        <x:v>170</x:v>
      </x:c>
      <x:c r="K322" s="32" t="n">
        <x:v>967218747.5530664</x:v>
      </x:c>
      <x:c r="L322" s="32" t="n">
        <x:v>967218747.5530664</x:v>
      </x:c>
      <x:c r="M322" s="32" t="n">
        <x:v>967218747.553066</x:v>
      </x:c>
      <x:c r="N322" s="32" t="n">
        <x:v>688947934.142388</x:v>
      </x:c>
      <x:c r="O322" s="32" t="n">
        <x:v>696280979.0165482</x:v>
      </x:c>
      <x:c r="P322" s="34" t="n">
        <x:v>0.01671171372893308</x:v>
      </x:c>
      <x:c r="Q322" s="35" t="n">
        <x:v>21</x:v>
      </x:c>
      <x:c r="R322" s="34" t="n">
        <x:v>0.8133225282158922</x:v>
      </x:c>
    </x:row>
    <x:row r="323" ht="18" customHeight="1">
      <x:c r="A323" s="25" t="str">
        <x:v>LME_001</x:v>
      </x:c>
      <x:c r="B323" s="25" t="str">
        <x:v>East Bering Sea</x:v>
      </x:c>
      <x:c r="C323" s="25" t="str">
        <x:v>LME</x:v>
      </x:c>
      <x:c r="D323" s="31" t="n">
        <x:v>2019</x:v>
      </x:c>
      <x:c r="E323" s="32" t="n">
        <x:v>1300999.7714510453</x:v>
      </x:c>
      <x:c r="F323" s="32" t="n">
        <x:v>1300999.7714510453</x:v>
      </x:c>
      <x:c r="G323" s="33" t="n">
        <x:v>0</x:v>
      </x:c>
      <x:c r="H323" s="34" t="n">
        <x:v>1</x:v>
      </x:c>
      <x:c r="I323" s="35" t="n">
        <x:v>73</x:v>
      </x:c>
      <x:c r="J323" s="35" t="n">
        <x:v>73</x:v>
      </x:c>
      <x:c r="K323" s="32" t="n">
        <x:v>816435933.9124104</x:v>
      </x:c>
      <x:c r="L323" s="32" t="n">
        <x:v>816435933.9124104</x:v>
      </x:c>
      <x:c r="M323" s="32" t="n">
        <x:v>816435933.9124105</x:v>
      </x:c>
      <x:c r="N323" s="32" t="n">
        <x:v>651544945.5261025</x:v>
      </x:c>
      <x:c r="O323" s="32" t="n">
        <x:v>689600284.1461229</x:v>
      </x:c>
      <x:c r="P323" s="34" t="n">
        <x:v>0.014106471405848912</x:v>
      </x:c>
      <x:c r="Q323" s="35" t="n">
        <x:v>22</x:v>
      </x:c>
      <x:c r="R323" s="34" t="n">
        <x:v>0.8274289996217412</x:v>
      </x:c>
    </x:row>
    <x:row r="324" ht="18" customHeight="1">
      <x:c r="A324" s="25" t="str">
        <x:v>LME_011</x:v>
      </x:c>
      <x:c r="B324" s="25" t="str">
        <x:v>Pacific Central-American Coastal</x:v>
      </x:c>
      <x:c r="C324" s="25" t="str">
        <x:v>LME</x:v>
      </x:c>
      <x:c r="D324" s="31" t="n">
        <x:v>2019</x:v>
      </x:c>
      <x:c r="E324" s="32" t="n">
        <x:v>1587670.713519913</x:v>
      </x:c>
      <x:c r="F324" s="32" t="n">
        <x:v>1587670.713519913</x:v>
      </x:c>
      <x:c r="G324" s="33" t="n">
        <x:v>0</x:v>
      </x:c>
      <x:c r="H324" s="34" t="n">
        <x:v>1</x:v>
      </x:c>
      <x:c r="I324" s="35" t="n">
        <x:v>270</x:v>
      </x:c>
      <x:c r="J324" s="35" t="n">
        <x:v>270</x:v>
      </x:c>
      <x:c r="K324" s="32" t="n">
        <x:v>748768977.2026196</x:v>
      </x:c>
      <x:c r="L324" s="32" t="n">
        <x:v>748768977.2026193</x:v>
      </x:c>
      <x:c r="M324" s="32" t="n">
        <x:v>748768977.2026194</x:v>
      </x:c>
      <x:c r="N324" s="32" t="n">
        <x:v>571582336.2211993</x:v>
      </x:c>
      <x:c r="O324" s="32" t="n">
        <x:v>616011177.0694925</x:v>
      </x:c>
      <x:c r="P324" s="34" t="n">
        <x:v>0.012937314157498441</x:v>
      </x:c>
      <x:c r="Q324" s="35" t="n">
        <x:v>23</x:v>
      </x:c>
      <x:c r="R324" s="34" t="n">
        <x:v>0.8403663137792396</x:v>
      </x:c>
    </x:row>
    <x:row r="325" ht="18" customHeight="1">
      <x:c r="A325" s="25" t="str">
        <x:v>LME_046</x:v>
      </x:c>
      <x:c r="B325" s="25" t="str">
        <x:v>New Zealand Shelf</x:v>
      </x:c>
      <x:c r="C325" s="25" t="str">
        <x:v>LME</x:v>
      </x:c>
      <x:c r="D325" s="31" t="n">
        <x:v>2019</x:v>
      </x:c>
      <x:c r="E325" s="32" t="n">
        <x:v>431127.77716673305</x:v>
      </x:c>
      <x:c r="F325" s="32" t="n">
        <x:v>431127.77716673305</x:v>
      </x:c>
      <x:c r="G325" s="33" t="n">
        <x:v>0</x:v>
      </x:c>
      <x:c r="H325" s="34" t="n">
        <x:v>1</x:v>
      </x:c>
      <x:c r="I325" s="35" t="n">
        <x:v>197</x:v>
      </x:c>
      <x:c r="J325" s="35" t="n">
        <x:v>197</x:v>
      </x:c>
      <x:c r="K325" s="32" t="n">
        <x:v>722610291.6356041</x:v>
      </x:c>
      <x:c r="L325" s="32" t="n">
        <x:v>722610291.6356039</x:v>
      </x:c>
      <x:c r="M325" s="32" t="n">
        <x:v>722610291.635604</x:v>
      </x:c>
      <x:c r="N325" s="32" t="n">
        <x:v>625979302.9233905</x:v>
      </x:c>
      <x:c r="O325" s="32" t="n">
        <x:v>640351591.0568204</x:v>
      </x:c>
      <x:c r="P325" s="34" t="n">
        <x:v>0.012485341461738478</x:v>
      </x:c>
      <x:c r="Q325" s="35" t="n">
        <x:v>24</x:v>
      </x:c>
      <x:c r="R325" s="34" t="n">
        <x:v>0.8528516552409781</x:v>
      </x:c>
    </x:row>
    <x:row r="326" ht="18" customHeight="1">
      <x:c r="A326" s="25" t="str">
        <x:v>LME_059</x:v>
      </x:c>
      <x:c r="B326" s="25" t="str">
        <x:v>Iceland Shelf and Sea</x:v>
      </x:c>
      <x:c r="C326" s="25" t="str">
        <x:v>LME</x:v>
      </x:c>
      <x:c r="D326" s="31" t="n">
        <x:v>2019</x:v>
      </x:c>
      <x:c r="E326" s="32" t="n">
        <x:v>697974.9116856114</x:v>
      </x:c>
      <x:c r="F326" s="32" t="n">
        <x:v>697974.9116856114</x:v>
      </x:c>
      <x:c r="G326" s="33" t="n">
        <x:v>0</x:v>
      </x:c>
      <x:c r="H326" s="34" t="n">
        <x:v>1</x:v>
      </x:c>
      <x:c r="I326" s="35" t="n">
        <x:v>74</x:v>
      </x:c>
      <x:c r="J326" s="35" t="n">
        <x:v>74</x:v>
      </x:c>
      <x:c r="K326" s="32" t="n">
        <x:v>707135211.9152755</x:v>
      </x:c>
      <x:c r="L326" s="32" t="n">
        <x:v>707135211.9152755</x:v>
      </x:c>
      <x:c r="M326" s="32" t="n">
        <x:v>707135211.9152753</x:v>
      </x:c>
      <x:c r="N326" s="32" t="n">
        <x:v>670516995.6658894</x:v>
      </x:c>
      <x:c r="O326" s="32" t="n">
        <x:v>648512955.9012274</x:v>
      </x:c>
      <x:c r="P326" s="34" t="n">
        <x:v>0.012217961303038274</x:v>
      </x:c>
      <x:c r="Q326" s="35" t="n">
        <x:v>25</x:v>
      </x:c>
      <x:c r="R326" s="34" t="n">
        <x:v>0.8650696165440164</x:v>
      </x:c>
    </x:row>
    <x:row r="327" ht="18" customHeight="1">
      <x:c r="A327" s="25" t="str">
        <x:v>LME_020</x:v>
      </x:c>
      <x:c r="B327" s="25" t="str">
        <x:v>Barents Sea</x:v>
      </x:c>
      <x:c r="C327" s="25" t="str">
        <x:v>LME</x:v>
      </x:c>
      <x:c r="D327" s="31" t="n">
        <x:v>2019</x:v>
      </x:c>
      <x:c r="E327" s="32" t="n">
        <x:v>675569.0179631643</x:v>
      </x:c>
      <x:c r="F327" s="32" t="n">
        <x:v>675569.0179631643</x:v>
      </x:c>
      <x:c r="G327" s="33" t="n">
        <x:v>0</x:v>
      </x:c>
      <x:c r="H327" s="34" t="n">
        <x:v>1</x:v>
      </x:c>
      <x:c r="I327" s="35" t="n">
        <x:v>138</x:v>
      </x:c>
      <x:c r="J327" s="35" t="n">
        <x:v>138</x:v>
      </x:c>
      <x:c r="K327" s="32" t="n">
        <x:v>661277433.8131701</x:v>
      </x:c>
      <x:c r="L327" s="32" t="n">
        <x:v>661277433.8131701</x:v>
      </x:c>
      <x:c r="M327" s="32" t="n">
        <x:v>661277433.8131702</x:v>
      </x:c>
      <x:c r="N327" s="32" t="n">
        <x:v>631761250.3934948</x:v>
      </x:c>
      <x:c r="O327" s="32" t="n">
        <x:v>611750577.6098361</x:v>
      </x:c>
      <x:c r="P327" s="34" t="n">
        <x:v>0.011425625482598364</x:v>
      </x:c>
      <x:c r="Q327" s="35" t="n">
        <x:v>26</x:v>
      </x:c>
      <x:c r="R327" s="34" t="n">
        <x:v>0.8764952420266148</x:v>
      </x:c>
    </x:row>
    <x:row r="328" ht="18" customHeight="1">
      <x:c r="A328" s="25" t="str">
        <x:v>LME_005</x:v>
      </x:c>
      <x:c r="B328" s="25" t="str">
        <x:v>Gulf of Mexico</x:v>
      </x:c>
      <x:c r="C328" s="25" t="str">
        <x:v>LME</x:v>
      </x:c>
      <x:c r="D328" s="31" t="n">
        <x:v>2019</x:v>
      </x:c>
      <x:c r="E328" s="32" t="n">
        <x:v>1549275.8254257175</x:v>
      </x:c>
      <x:c r="F328" s="32" t="n">
        <x:v>1549275.8254257175</x:v>
      </x:c>
      <x:c r="G328" s="33" t="n">
        <x:v>0</x:v>
      </x:c>
      <x:c r="H328" s="34" t="n">
        <x:v>1</x:v>
      </x:c>
      <x:c r="I328" s="35" t="n">
        <x:v>418</x:v>
      </x:c>
      <x:c r="J328" s="35" t="n">
        <x:v>418</x:v>
      </x:c>
      <x:c r="K328" s="32" t="n">
        <x:v>558361747.8475869</x:v>
      </x:c>
      <x:c r="L328" s="32" t="n">
        <x:v>558361747.8475868</x:v>
      </x:c>
      <x:c r="M328" s="32" t="n">
        <x:v>558361747.8475869</x:v>
      </x:c>
      <x:c r="N328" s="32" t="n">
        <x:v>352850227.10518026</x:v>
      </x:c>
      <x:c r="O328" s="32" t="n">
        <x:v>421891503.6612591</x:v>
      </x:c>
      <x:c r="P328" s="34" t="n">
        <x:v>0.009647436746674136</x:v>
      </x:c>
      <x:c r="Q328" s="35" t="n">
        <x:v>27</x:v>
      </x:c>
      <x:c r="R328" s="34" t="n">
        <x:v>0.8861426787732889</x:v>
      </x:c>
    </x:row>
    <x:row r="329" ht="18" customHeight="1">
      <x:c r="A329" s="25" t="str">
        <x:v>LME_051</x:v>
      </x:c>
      <x:c r="B329" s="25" t="str">
        <x:v>Oyashio Current</x:v>
      </x:c>
      <x:c r="C329" s="25" t="str">
        <x:v>LME</x:v>
      </x:c>
      <x:c r="D329" s="31" t="n">
        <x:v>2019</x:v>
      </x:c>
      <x:c r="E329" s="32" t="n">
        <x:v>1092021.8374498228</x:v>
      </x:c>
      <x:c r="F329" s="32" t="n">
        <x:v>1092021.8374498228</x:v>
      </x:c>
      <x:c r="G329" s="33" t="n">
        <x:v>0</x:v>
      </x:c>
      <x:c r="H329" s="34" t="n">
        <x:v>1</x:v>
      </x:c>
      <x:c r="I329" s="35" t="n">
        <x:v>143</x:v>
      </x:c>
      <x:c r="J329" s="35" t="n">
        <x:v>143</x:v>
      </x:c>
      <x:c r="K329" s="32" t="n">
        <x:v>528421987.24496377</x:v>
      </x:c>
      <x:c r="L329" s="32" t="n">
        <x:v>528421987.2449637</x:v>
      </x:c>
      <x:c r="M329" s="32" t="n">
        <x:v>528421987.2449638</x:v>
      </x:c>
      <x:c r="N329" s="32" t="n">
        <x:v>405330451.30796736</x:v>
      </x:c>
      <x:c r="O329" s="32" t="n">
        <x:v>415171646.0100482</x:v>
      </x:c>
      <x:c r="P329" s="34" t="n">
        <x:v>0.009130134213436818</x:v>
      </x:c>
      <x:c r="Q329" s="35" t="n">
        <x:v>28</x:v>
      </x:c>
      <x:c r="R329" s="34" t="n">
        <x:v>0.8952728129867257</x:v>
      </x:c>
    </x:row>
    <x:row r="330" ht="18" customHeight="1">
      <x:c r="A330" s="25" t="str">
        <x:v>LME_053</x:v>
      </x:c>
      <x:c r="B330" s="25" t="str">
        <x:v>West Bering Sea</x:v>
      </x:c>
      <x:c r="C330" s="25" t="str">
        <x:v>LME</x:v>
      </x:c>
      <x:c r="D330" s="31" t="n">
        <x:v>2019</x:v>
      </x:c>
      <x:c r="E330" s="32" t="n">
        <x:v>705687.5220776038</x:v>
      </x:c>
      <x:c r="F330" s="32" t="n">
        <x:v>705687.5220776038</x:v>
      </x:c>
      <x:c r="G330" s="33" t="n">
        <x:v>0</x:v>
      </x:c>
      <x:c r="H330" s="34" t="n">
        <x:v>1</x:v>
      </x:c>
      <x:c r="I330" s="35" t="n">
        <x:v>63</x:v>
      </x:c>
      <x:c r="J330" s="35" t="n">
        <x:v>63</x:v>
      </x:c>
      <x:c r="K330" s="32" t="n">
        <x:v>511445832.0549839</x:v>
      </x:c>
      <x:c r="L330" s="32" t="n">
        <x:v>511445832.0549839</x:v>
      </x:c>
      <x:c r="M330" s="32" t="n">
        <x:v>511445832.0549839</x:v>
      </x:c>
      <x:c r="N330" s="32" t="n">
        <x:v>392569072.9745421</x:v>
      </x:c>
      <x:c r="O330" s="32" t="n">
        <x:v>341774720.3779067</x:v>
      </x:c>
      <x:c r="P330" s="34" t="n">
        <x:v>0.008836818304837436</x:v>
      </x:c>
      <x:c r="Q330" s="35" t="n">
        <x:v>29</x:v>
      </x:c>
      <x:c r="R330" s="34" t="n">
        <x:v>0.9041096312915631</x:v>
      </x:c>
    </x:row>
    <x:row r="331" ht="18" customHeight="1">
      <x:c r="A331" s="25" t="str">
        <x:v>LME_030</x:v>
      </x:c>
      <x:c r="B331" s="25" t="str">
        <x:v>Agulhas Current</x:v>
      </x:c>
      <x:c r="C331" s="25" t="str">
        <x:v>LME</x:v>
      </x:c>
      <x:c r="D331" s="31" t="n">
        <x:v>2019</x:v>
      </x:c>
      <x:c r="E331" s="32" t="n">
        <x:v>794215.4259763142</x:v>
      </x:c>
      <x:c r="F331" s="32" t="n">
        <x:v>794215.4259763142</x:v>
      </x:c>
      <x:c r="G331" s="33" t="n">
        <x:v>0</x:v>
      </x:c>
      <x:c r="H331" s="34" t="n">
        <x:v>1</x:v>
      </x:c>
      <x:c r="I331" s="35" t="n">
        <x:v>272</x:v>
      </x:c>
      <x:c r="J331" s="35" t="n">
        <x:v>272</x:v>
      </x:c>
      <x:c r="K331" s="32" t="n">
        <x:v>482169734.53988993</x:v>
      </x:c>
      <x:c r="L331" s="32" t="n">
        <x:v>482169734.5398899</x:v>
      </x:c>
      <x:c r="M331" s="32" t="n">
        <x:v>482169734.53988993</x:v>
      </x:c>
      <x:c r="N331" s="32" t="n">
        <x:v>371322087.2743511</x:v>
      </x:c>
      <x:c r="O331" s="32" t="n">
        <x:v>404858007.0563225</x:v>
      </x:c>
      <x:c r="P331" s="34" t="n">
        <x:v>0.00833098261667452</x:v>
      </x:c>
      <x:c r="Q331" s="35" t="n">
        <x:v>30</x:v>
      </x:c>
      <x:c r="R331" s="34" t="n">
        <x:v>0.9124406139082376</x:v>
      </x:c>
    </x:row>
    <x:row r="332" ht="18" customHeight="1">
      <x:c r="A332" s="25" t="str">
        <x:v>LME_060</x:v>
      </x:c>
      <x:c r="B332" s="25" t="str">
        <x:v>Faroe Plateau</x:v>
      </x:c>
      <x:c r="C332" s="25" t="str">
        <x:v>LME</x:v>
      </x:c>
      <x:c r="D332" s="31" t="n">
        <x:v>2019</x:v>
      </x:c>
      <x:c r="E332" s="32" t="n">
        <x:v>420222.2010145741</x:v>
      </x:c>
      <x:c r="F332" s="32" t="n">
        <x:v>420222.2010145741</x:v>
      </x:c>
      <x:c r="G332" s="33" t="n">
        <x:v>0</x:v>
      </x:c>
      <x:c r="H332" s="34" t="n">
        <x:v>1</x:v>
      </x:c>
      <x:c r="I332" s="35" t="n">
        <x:v>114</x:v>
      </x:c>
      <x:c r="J332" s="35" t="n">
        <x:v>114</x:v>
      </x:c>
      <x:c r="K332" s="32" t="n">
        <x:v>476451437.8234684</x:v>
      </x:c>
      <x:c r="L332" s="32" t="n">
        <x:v>476451437.82346827</x:v>
      </x:c>
      <x:c r="M332" s="32" t="n">
        <x:v>476451437.82346827</x:v>
      </x:c>
      <x:c r="N332" s="32" t="n">
        <x:v>464921354.3871538</x:v>
      </x:c>
      <x:c r="O332" s="32" t="n">
        <x:v>468250278.9980398</x:v>
      </x:c>
      <x:c r="P332" s="34" t="n">
        <x:v>0.008232181246267158</x:v>
      </x:c>
      <x:c r="Q332" s="35" t="n">
        <x:v>31</x:v>
      </x:c>
      <x:c r="R332" s="34" t="n">
        <x:v>0.9206727951545048</x:v>
      </x:c>
    </x:row>
    <x:row r="333" ht="18" customHeight="1">
      <x:c r="A333" s="25" t="str">
        <x:v>LME_007</x:v>
      </x:c>
      <x:c r="B333" s="25" t="str">
        <x:v>Northeast U.S. Continental Shelf</x:v>
      </x:c>
      <x:c r="C333" s="25" t="str">
        <x:v>LME</x:v>
      </x:c>
      <x:c r="D333" s="31" t="n">
        <x:v>2019</x:v>
      </x:c>
      <x:c r="E333" s="32" t="n">
        <x:v>700878.7473042159</x:v>
      </x:c>
      <x:c r="F333" s="32" t="n">
        <x:v>700878.7473042159</x:v>
      </x:c>
      <x:c r="G333" s="33" t="n">
        <x:v>0</x:v>
      </x:c>
      <x:c r="H333" s="34" t="n">
        <x:v>1</x:v>
      </x:c>
      <x:c r="I333" s="35" t="n">
        <x:v>232</x:v>
      </x:c>
      <x:c r="J333" s="35" t="n">
        <x:v>232</x:v>
      </x:c>
      <x:c r="K333" s="32" t="n">
        <x:v>432863601.0788216</x:v>
      </x:c>
      <x:c r="L333" s="32" t="n">
        <x:v>432863601.0788215</x:v>
      </x:c>
      <x:c r="M333" s="32" t="n">
        <x:v>432863601.0788216</x:v>
      </x:c>
      <x:c r="N333" s="32" t="n">
        <x:v>318789633.10278773</x:v>
      </x:c>
      <x:c r="O333" s="32" t="n">
        <x:v>363980234.12803376</x:v>
      </x:c>
      <x:c r="P333" s="34" t="n">
        <x:v>0.007479065726553721</x:v>
      </x:c>
      <x:c r="Q333" s="35" t="n">
        <x:v>32</x:v>
      </x:c>
      <x:c r="R333" s="34" t="n">
        <x:v>0.9281518608810585</x:v>
      </x:c>
    </x:row>
    <x:row r="334" ht="18" customHeight="1">
      <x:c r="A334" s="25" t="str">
        <x:v>LME_012</x:v>
      </x:c>
      <x:c r="B334" s="25" t="str">
        <x:v>Caribbean Sea</x:v>
      </x:c>
      <x:c r="C334" s="25" t="str">
        <x:v>LME</x:v>
      </x:c>
      <x:c r="D334" s="31" t="n">
        <x:v>2019</x:v>
      </x:c>
      <x:c r="E334" s="32" t="n">
        <x:v>625707.9632201534</x:v>
      </x:c>
      <x:c r="F334" s="32" t="n">
        <x:v>625707.9632201534</x:v>
      </x:c>
      <x:c r="G334" s="33" t="n">
        <x:v>0</x:v>
      </x:c>
      <x:c r="H334" s="34" t="n">
        <x:v>1</x:v>
      </x:c>
      <x:c r="I334" s="35" t="n">
        <x:v>507</x:v>
      </x:c>
      <x:c r="J334" s="35" t="n">
        <x:v>507</x:v>
      </x:c>
      <x:c r="K334" s="32" t="n">
        <x:v>398459551.5651003</x:v>
      </x:c>
      <x:c r="L334" s="32" t="n">
        <x:v>398459551.56510025</x:v>
      </x:c>
      <x:c r="M334" s="32" t="n">
        <x:v>398459551.5651003</x:v>
      </x:c>
      <x:c r="N334" s="32" t="n">
        <x:v>269270898.9438963</x:v>
      </x:c>
      <x:c r="O334" s="32" t="n">
        <x:v>318302383.71405965</x:v>
      </x:c>
      <x:c r="P334" s="34" t="n">
        <x:v>0.006884628710062987</x:v>
      </x:c>
      <x:c r="Q334" s="35" t="n">
        <x:v>33</x:v>
      </x:c>
      <x:c r="R334" s="34" t="n">
        <x:v>0.9350364895911215</x:v>
      </x:c>
    </x:row>
    <x:row r="335" ht="18" customHeight="1">
      <x:c r="A335" s="25" t="str">
        <x:v>LME_025</x:v>
      </x:c>
      <x:c r="B335" s="25" t="str">
        <x:v>Iberian Coastal</x:v>
      </x:c>
      <x:c r="C335" s="25" t="str">
        <x:v>LME</x:v>
      </x:c>
      <x:c r="D335" s="31" t="n">
        <x:v>2019</x:v>
      </x:c>
      <x:c r="E335" s="32" t="n">
        <x:v>429516.3330948258</x:v>
      </x:c>
      <x:c r="F335" s="32" t="n">
        <x:v>429516.3330948258</x:v>
      </x:c>
      <x:c r="G335" s="33" t="n">
        <x:v>0</x:v>
      </x:c>
      <x:c r="H335" s="34" t="n">
        <x:v>1</x:v>
      </x:c>
      <x:c r="I335" s="35" t="n">
        <x:v>432</x:v>
      </x:c>
      <x:c r="J335" s="35" t="n">
        <x:v>432</x:v>
      </x:c>
      <x:c r="K335" s="32" t="n">
        <x:v>350502389.2247894</x:v>
      </x:c>
      <x:c r="L335" s="32" t="n">
        <x:v>350502389.2247894</x:v>
      </x:c>
      <x:c r="M335" s="32" t="n">
        <x:v>350502389.22478944</x:v>
      </x:c>
      <x:c r="N335" s="32" t="n">
        <x:v>290052892.74702895</x:v>
      </x:c>
      <x:c r="O335" s="32" t="n">
        <x:v>317576506.32073075</x:v>
      </x:c>
      <x:c r="P335" s="34" t="n">
        <x:v>0.006056019493884332</x:v>
      </x:c>
      <x:c r="Q335" s="35" t="n">
        <x:v>34</x:v>
      </x:c>
      <x:c r="R335" s="34" t="n">
        <x:v>0.9410925090850059</x:v>
      </x:c>
    </x:row>
    <x:row r="336" ht="18" customHeight="1">
      <x:c r="A336" s="25" t="str">
        <x:v>LME_021</x:v>
      </x:c>
      <x:c r="B336" s="25" t="str">
        <x:v>Norwegian Sea</x:v>
      </x:c>
      <x:c r="C336" s="25" t="str">
        <x:v>LME</x:v>
      </x:c>
      <x:c r="D336" s="31" t="n">
        <x:v>2019</x:v>
      </x:c>
      <x:c r="E336" s="32" t="n">
        <x:v>707251.5165434971</x:v>
      </x:c>
      <x:c r="F336" s="32" t="n">
        <x:v>707251.5165434971</x:v>
      </x:c>
      <x:c r="G336" s="33" t="n">
        <x:v>0</x:v>
      </x:c>
      <x:c r="H336" s="34" t="n">
        <x:v>1</x:v>
      </x:c>
      <x:c r="I336" s="35" t="n">
        <x:v>162</x:v>
      </x:c>
      <x:c r="J336" s="35" t="n">
        <x:v>162</x:v>
      </x:c>
      <x:c r="K336" s="32" t="n">
        <x:v>338234665.9022903</x:v>
      </x:c>
      <x:c r="L336" s="32" t="n">
        <x:v>338234665.9022903</x:v>
      </x:c>
      <x:c r="M336" s="32" t="n">
        <x:v>338234665.9022902</x:v>
      </x:c>
      <x:c r="N336" s="32" t="n">
        <x:v>335085397.39012265</x:v>
      </x:c>
      <x:c r="O336" s="32" t="n">
        <x:v>329594728.18682873</x:v>
      </x:c>
      <x:c r="P336" s="34" t="n">
        <x:v>0.0058440563978525185</x:v>
      </x:c>
      <x:c r="Q336" s="35" t="n">
        <x:v>35</x:v>
      </x:c>
      <x:c r="R336" s="34" t="n">
        <x:v>0.9469365654828583</x:v>
      </x:c>
    </x:row>
    <x:row r="337" ht="18" customHeight="1">
      <x:c r="A337" s="25" t="str">
        <x:v>LME_017</x:v>
      </x:c>
      <x:c r="B337" s="25" t="str">
        <x:v>North Brazil Shelf</x:v>
      </x:c>
      <x:c r="C337" s="25" t="str">
        <x:v>LME</x:v>
      </x:c>
      <x:c r="D337" s="31" t="n">
        <x:v>2019</x:v>
      </x:c>
      <x:c r="E337" s="32" t="n">
        <x:v>453226.0308527972</x:v>
      </x:c>
      <x:c r="F337" s="32" t="n">
        <x:v>453226.0308527972</x:v>
      </x:c>
      <x:c r="G337" s="33" t="n">
        <x:v>0</x:v>
      </x:c>
      <x:c r="H337" s="34" t="n">
        <x:v>1</x:v>
      </x:c>
      <x:c r="I337" s="35" t="n">
        <x:v>311</x:v>
      </x:c>
      <x:c r="J337" s="35" t="n">
        <x:v>311</x:v>
      </x:c>
      <x:c r="K337" s="32" t="n">
        <x:v>292573328.34463125</x:v>
      </x:c>
      <x:c r="L337" s="32" t="n">
        <x:v>292573328.3446312</x:v>
      </x:c>
      <x:c r="M337" s="32" t="n">
        <x:v>292573328.3446312</x:v>
      </x:c>
      <x:c r="N337" s="32" t="n">
        <x:v>189166998.1074495</x:v>
      </x:c>
      <x:c r="O337" s="32" t="n">
        <x:v>222989340.40242</x:v>
      </x:c>
      <x:c r="P337" s="34" t="n">
        <x:v>0.005055114699116564</x:v>
      </x:c>
      <x:c r="Q337" s="35" t="n">
        <x:v>36</x:v>
      </x:c>
      <x:c r="R337" s="34" t="n">
        <x:v>0.9519916801819749</x:v>
      </x:c>
    </x:row>
    <x:row r="338" ht="18" customHeight="1">
      <x:c r="A338" s="25" t="str">
        <x:v>LME_062</x:v>
      </x:c>
      <x:c r="B338" s="25" t="str">
        <x:v>Black Sea</x:v>
      </x:c>
      <x:c r="C338" s="25" t="str">
        <x:v>LME</x:v>
      </x:c>
      <x:c r="D338" s="31" t="n">
        <x:v>2019</x:v>
      </x:c>
      <x:c r="E338" s="32" t="n">
        <x:v>1145168.1859547235</x:v>
      </x:c>
      <x:c r="F338" s="32" t="n">
        <x:v>1145168.1859547235</x:v>
      </x:c>
      <x:c r="G338" s="33" t="n">
        <x:v>0</x:v>
      </x:c>
      <x:c r="H338" s="34" t="n">
        <x:v>1</x:v>
      </x:c>
      <x:c r="I338" s="35" t="n">
        <x:v>120</x:v>
      </x:c>
      <x:c r="J338" s="35" t="n">
        <x:v>120</x:v>
      </x:c>
      <x:c r="K338" s="32" t="n">
        <x:v>287609386.6659423</x:v>
      </x:c>
      <x:c r="L338" s="32" t="n">
        <x:v>287609386.6659423</x:v>
      </x:c>
      <x:c r="M338" s="32" t="n">
        <x:v>287609386.6659424</x:v>
      </x:c>
      <x:c r="N338" s="32" t="n">
        <x:v>257887285.0977705</x:v>
      </x:c>
      <x:c r="O338" s="32" t="n">
        <x:v>257454061.90611705</x:v>
      </x:c>
      <x:c r="P338" s="34" t="n">
        <x:v>0.004969347159445485</x:v>
      </x:c>
      <x:c r="Q338" s="35" t="n">
        <x:v>37</x:v>
      </x:c>
      <x:c r="R338" s="34" t="n">
        <x:v>0.9569610273414204</x:v>
      </x:c>
    </x:row>
    <x:row r="339" ht="18" customHeight="1">
      <x:c r="A339" s="25" t="str">
        <x:v>LME_009</x:v>
      </x:c>
      <x:c r="B339" s="25" t="str">
        <x:v>Newfoundland-Labrador Shelf</x:v>
      </x:c>
      <x:c r="C339" s="25" t="str">
        <x:v>LME</x:v>
      </x:c>
      <x:c r="D339" s="31" t="n">
        <x:v>2019</x:v>
      </x:c>
      <x:c r="E339" s="32" t="n">
        <x:v>506689.9940610079</x:v>
      </x:c>
      <x:c r="F339" s="32" t="n">
        <x:v>506689.9940610079</x:v>
      </x:c>
      <x:c r="G339" s="33" t="n">
        <x:v>0</x:v>
      </x:c>
      <x:c r="H339" s="34" t="n">
        <x:v>1</x:v>
      </x:c>
      <x:c r="I339" s="35" t="n">
        <x:v>111</x:v>
      </x:c>
      <x:c r="J339" s="35" t="n">
        <x:v>111</x:v>
      </x:c>
      <x:c r="K339" s="32" t="n">
        <x:v>272326949.8167368</x:v>
      </x:c>
      <x:c r="L339" s="32" t="n">
        <x:v>272326949.8167369</x:v>
      </x:c>
      <x:c r="M339" s="32" t="n">
        <x:v>272326949.8167368</x:v>
      </x:c>
      <x:c r="N339" s="32" t="n">
        <x:v>222909537.7389832</x:v>
      </x:c>
      <x:c r="O339" s="32" t="n">
        <x:v>248795200.32622927</x:v>
      </x:c>
      <x:c r="P339" s="34" t="n">
        <x:v>0.004705295505824692</x:v>
      </x:c>
      <x:c r="Q339" s="35" t="n">
        <x:v>38</x:v>
      </x:c>
      <x:c r="R339" s="34" t="n">
        <x:v>0.9616663228472451</x:v>
      </x:c>
    </x:row>
    <x:row r="340" ht="18" customHeight="1">
      <x:c r="A340" s="25" t="str">
        <x:v>LME_004</x:v>
      </x:c>
      <x:c r="B340" s="25" t="str">
        <x:v>Gulf of California</x:v>
      </x:c>
      <x:c r="C340" s="25" t="str">
        <x:v>LME</x:v>
      </x:c>
      <x:c r="D340" s="31" t="n">
        <x:v>2019</x:v>
      </x:c>
      <x:c r="E340" s="32" t="n">
        <x:v>664877.8552277525</x:v>
      </x:c>
      <x:c r="F340" s="32" t="n">
        <x:v>664877.8552277525</x:v>
      </x:c>
      <x:c r="G340" s="33" t="n">
        <x:v>0</x:v>
      </x:c>
      <x:c r="H340" s="34" t="n">
        <x:v>1</x:v>
      </x:c>
      <x:c r="I340" s="35" t="n">
        <x:v>129</x:v>
      </x:c>
      <x:c r="J340" s="35" t="n">
        <x:v>129</x:v>
      </x:c>
      <x:c r="K340" s="32" t="n">
        <x:v>254257319.8187799</x:v>
      </x:c>
      <x:c r="L340" s="32" t="n">
        <x:v>254257319.8187799</x:v>
      </x:c>
      <x:c r="M340" s="32" t="n">
        <x:v>254257319.81877995</x:v>
      </x:c>
      <x:c r="N340" s="32" t="n">
        <x:v>187669905.16739705</x:v>
      </x:c>
      <x:c r="O340" s="32" t="n">
        <x:v>193115605.2914297</x:v>
      </x:c>
      <x:c r="P340" s="34" t="n">
        <x:v>0.004393086417159327</x:v>
      </x:c>
      <x:c r="Q340" s="35" t="n">
        <x:v>39</x:v>
      </x:c>
      <x:c r="R340" s="34" t="n">
        <x:v>0.9660594092644044</x:v>
      </x:c>
    </x:row>
    <x:row r="341" ht="18" customHeight="1">
      <x:c r="A341" s="25" t="str">
        <x:v>LME_023</x:v>
      </x:c>
      <x:c r="B341" s="25" t="str">
        <x:v>Baltic Sea</x:v>
      </x:c>
      <x:c r="C341" s="25" t="str">
        <x:v>LME</x:v>
      </x:c>
      <x:c r="D341" s="31" t="n">
        <x:v>2019</x:v>
      </x:c>
      <x:c r="E341" s="32" t="n">
        <x:v>937172.6469930056</x:v>
      </x:c>
      <x:c r="F341" s="32" t="n">
        <x:v>937172.6469930056</x:v>
      </x:c>
      <x:c r="G341" s="33" t="n">
        <x:v>0</x:v>
      </x:c>
      <x:c r="H341" s="34" t="n">
        <x:v>1</x:v>
      </x:c>
      <x:c r="I341" s="35" t="n">
        <x:v>117</x:v>
      </x:c>
      <x:c r="J341" s="35" t="n">
        <x:v>117</x:v>
      </x:c>
      <x:c r="K341" s="32" t="n">
        <x:v>250346631.3759637</x:v>
      </x:c>
      <x:c r="L341" s="32" t="n">
        <x:v>250346631.3759636</x:v>
      </x:c>
      <x:c r="M341" s="32" t="n">
        <x:v>250346631.37596357</x:v>
      </x:c>
      <x:c r="N341" s="32" t="n">
        <x:v>225670148.64899933</x:v>
      </x:c>
      <x:c r="O341" s="32" t="n">
        <x:v>229959848.8100546</x:v>
      </x:c>
      <x:c r="P341" s="34" t="n">
        <x:v>0.004325517104731576</x:v>
      </x:c>
      <x:c r="Q341" s="35" t="n">
        <x:v>40</x:v>
      </x:c>
      <x:c r="R341" s="34" t="n">
        <x:v>0.970384926369136</x:v>
      </x:c>
    </x:row>
    <x:row r="342" ht="18" customHeight="1">
      <x:c r="A342" s="25" t="str">
        <x:v>LME_015</x:v>
      </x:c>
      <x:c r="B342" s="25" t="str">
        <x:v>South Brazil Shelf</x:v>
      </x:c>
      <x:c r="C342" s="25" t="str">
        <x:v>LME</x:v>
      </x:c>
      <x:c r="D342" s="31" t="n">
        <x:v>2019</x:v>
      </x:c>
      <x:c r="E342" s="32" t="n">
        <x:v>292432.0999772061</x:v>
      </x:c>
      <x:c r="F342" s="32" t="n">
        <x:v>292432.0999772061</x:v>
      </x:c>
      <x:c r="G342" s="33" t="n">
        <x:v>0</x:v>
      </x:c>
      <x:c r="H342" s="34" t="n">
        <x:v>1</x:v>
      </x:c>
      <x:c r="I342" s="35" t="n">
        <x:v>264</x:v>
      </x:c>
      <x:c r="J342" s="35" t="n">
        <x:v>264</x:v>
      </x:c>
      <x:c r="K342" s="32" t="n">
        <x:v>226590038.89243436</x:v>
      </x:c>
      <x:c r="L342" s="32" t="n">
        <x:v>226590038.8924343</x:v>
      </x:c>
      <x:c r="M342" s="32" t="n">
        <x:v>226590038.8924343</x:v>
      </x:c>
      <x:c r="N342" s="32" t="n">
        <x:v>177610722.1212687</x:v>
      </x:c>
      <x:c r="O342" s="32" t="n">
        <x:v>192161835.32496005</x:v>
      </x:c>
      <x:c r="P342" s="34" t="n">
        <x:v>0.003915048042005015</x:v>
      </x:c>
      <x:c r="Q342" s="35" t="n">
        <x:v>41</x:v>
      </x:c>
      <x:c r="R342" s="34" t="n">
        <x:v>0.974299974411141</x:v>
      </x:c>
    </x:row>
    <x:row r="343" ht="18" customHeight="1">
      <x:c r="A343" s="25" t="str">
        <x:v>LME_031</x:v>
      </x:c>
      <x:c r="B343" s="25" t="str">
        <x:v>Somali Coastal Current</x:v>
      </x:c>
      <x:c r="C343" s="25" t="str">
        <x:v>LME</x:v>
      </x:c>
      <x:c r="D343" s="31" t="n">
        <x:v>2019</x:v>
      </x:c>
      <x:c r="E343" s="32" t="n">
        <x:v>237379.0786316204</x:v>
      </x:c>
      <x:c r="F343" s="32" t="n">
        <x:v>237379.0786316204</x:v>
      </x:c>
      <x:c r="G343" s="33" t="n">
        <x:v>0</x:v>
      </x:c>
      <x:c r="H343" s="34" t="n">
        <x:v>1</x:v>
      </x:c>
      <x:c r="I343" s="35" t="n">
        <x:v>205</x:v>
      </x:c>
      <x:c r="J343" s="35" t="n">
        <x:v>205</x:v>
      </x:c>
      <x:c r="K343" s="32" t="n">
        <x:v>220033882.6044375</x:v>
      </x:c>
      <x:c r="L343" s="32" t="n">
        <x:v>220033882.60443756</x:v>
      </x:c>
      <x:c r="M343" s="32" t="n">
        <x:v>220033882.6044375</x:v>
      </x:c>
      <x:c r="N343" s="32" t="n">
        <x:v>156501852.68740436</x:v>
      </x:c>
      <x:c r="O343" s="32" t="n">
        <x:v>180797899.8177598</x:v>
      </x:c>
      <x:c r="P343" s="34" t="n">
        <x:v>0.003801770040183471</x:v>
      </x:c>
      <x:c r="Q343" s="35" t="n">
        <x:v>42</x:v>
      </x:c>
      <x:c r="R343" s="34" t="n">
        <x:v>0.9781017444513245</x:v>
      </x:c>
    </x:row>
    <x:row r="344" ht="18" customHeight="1">
      <x:c r="A344" s="25" t="str">
        <x:v>LME_018</x:v>
      </x:c>
      <x:c r="B344" s="25" t="str">
        <x:v>Canadian Eastern Arctic -West Greenland</x:v>
      </x:c>
      <x:c r="C344" s="25" t="str">
        <x:v>LME</x:v>
      </x:c>
      <x:c r="D344" s="31" t="n">
        <x:v>2019</x:v>
      </x:c>
      <x:c r="E344" s="32" t="n">
        <x:v>219045.62416918145</x:v>
      </x:c>
      <x:c r="F344" s="32" t="n">
        <x:v>219045.62416918145</x:v>
      </x:c>
      <x:c r="G344" s="33" t="n">
        <x:v>0</x:v>
      </x:c>
      <x:c r="H344" s="34" t="n">
        <x:v>1</x:v>
      </x:c>
      <x:c r="I344" s="35" t="n">
        <x:v>61</x:v>
      </x:c>
      <x:c r="J344" s="35" t="n">
        <x:v>61</x:v>
      </x:c>
      <x:c r="K344" s="32" t="n">
        <x:v>208696707.97660503</x:v>
      </x:c>
      <x:c r="L344" s="32" t="n">
        <x:v>208696707.97660503</x:v>
      </x:c>
      <x:c r="M344" s="32" t="n">
        <x:v>208696707.976605</x:v>
      </x:c>
      <x:c r="N344" s="32" t="n">
        <x:v>207626199.1110932</x:v>
      </x:c>
      <x:c r="O344" s="32" t="n">
        <x:v>208407100.77841595</x:v>
      </x:c>
      <x:c r="P344" s="34" t="n">
        <x:v>0.0036058850686043146</x:v>
      </x:c>
      <x:c r="Q344" s="35" t="n">
        <x:v>43</x:v>
      </x:c>
      <x:c r="R344" s="34" t="n">
        <x:v>0.9817076295199287</x:v>
      </x:c>
    </x:row>
    <x:row r="345" ht="18" customHeight="1">
      <x:c r="A345" s="25" t="str">
        <x:v>LME_016</x:v>
      </x:c>
      <x:c r="B345" s="25" t="str">
        <x:v>East Brazil Shelf</x:v>
      </x:c>
      <x:c r="C345" s="25" t="str">
        <x:v>LME</x:v>
      </x:c>
      <x:c r="D345" s="31" t="n">
        <x:v>2019</x:v>
      </x:c>
      <x:c r="E345" s="32" t="n">
        <x:v>306003.2887419415</x:v>
      </x:c>
      <x:c r="F345" s="32" t="n">
        <x:v>306003.2887419415</x:v>
      </x:c>
      <x:c r="G345" s="33" t="n">
        <x:v>0</x:v>
      </x:c>
      <x:c r="H345" s="34" t="n">
        <x:v>1</x:v>
      </x:c>
      <x:c r="I345" s="35" t="n">
        <x:v>254</x:v>
      </x:c>
      <x:c r="J345" s="35" t="n">
        <x:v>254</x:v>
      </x:c>
      <x:c r="K345" s="32" t="n">
        <x:v>201658143.7250421</x:v>
      </x:c>
      <x:c r="L345" s="32" t="n">
        <x:v>201658143.72504207</x:v>
      </x:c>
      <x:c r="M345" s="32" t="n">
        <x:v>201658143.72504207</x:v>
      </x:c>
      <x:c r="N345" s="32" t="n">
        <x:v>132379802.06755418</x:v>
      </x:c>
      <x:c r="O345" s="32" t="n">
        <x:v>154874390.16322204</x:v>
      </x:c>
      <x:c r="P345" s="34" t="n">
        <x:v>0.0034842719680183293</x:v>
      </x:c>
      <x:c r="Q345" s="35" t="n">
        <x:v>44</x:v>
      </x:c>
      <x:c r="R345" s="34" t="n">
        <x:v>0.9851919014879471</x:v>
      </x:c>
    </x:row>
    <x:row r="346" ht="18" customHeight="1">
      <x:c r="A346" s="25" t="str">
        <x:v>LME_054</x:v>
      </x:c>
      <x:c r="B346" s="25" t="str">
        <x:v>Northern Bering - Chukchi Seas</x:v>
      </x:c>
      <x:c r="C346" s="25" t="str">
        <x:v>LME</x:v>
      </x:c>
      <x:c r="D346" s="31" t="n">
        <x:v>2019</x:v>
      </x:c>
      <x:c r="E346" s="32" t="n">
        <x:v>348828.221273396</x:v>
      </x:c>
      <x:c r="F346" s="32" t="n">
        <x:v>348828.221273396</x:v>
      </x:c>
      <x:c r="G346" s="33" t="n">
        <x:v>0</x:v>
      </x:c>
      <x:c r="H346" s="34" t="n">
        <x:v>1</x:v>
      </x:c>
      <x:c r="I346" s="35" t="n">
        <x:v>93</x:v>
      </x:c>
      <x:c r="J346" s="35" t="n">
        <x:v>93</x:v>
      </x:c>
      <x:c r="K346" s="32" t="n">
        <x:v>188778895.78178987</x:v>
      </x:c>
      <x:c r="L346" s="32" t="n">
        <x:v>188778895.78178984</x:v>
      </x:c>
      <x:c r="M346" s="32" t="n">
        <x:v>188778895.78178975</x:v>
      </x:c>
      <x:c r="N346" s="32" t="n">
        <x:v>152040929.93117216</x:v>
      </x:c>
      <x:c r="O346" s="32" t="n">
        <x:v>138060768.34332538</x:v>
      </x:c>
      <x:c r="P346" s="34" t="n">
        <x:v>0.003261742881174122</x:v>
      </x:c>
      <x:c r="Q346" s="35" t="n">
        <x:v>45</x:v>
      </x:c>
      <x:c r="R346" s="34" t="n">
        <x:v>0.9884536443691212</x:v>
      </x:c>
    </x:row>
    <x:row r="347" ht="18" customHeight="1">
      <x:c r="A347" s="25" t="str">
        <x:v>LME_033</x:v>
      </x:c>
      <x:c r="B347" s="25" t="str">
        <x:v>Red Sea</x:v>
      </x:c>
      <x:c r="C347" s="25" t="str">
        <x:v>LME</x:v>
      </x:c>
      <x:c r="D347" s="31" t="n">
        <x:v>2019</x:v>
      </x:c>
      <x:c r="E347" s="32" t="n">
        <x:v>147100.3417814472</x:v>
      </x:c>
      <x:c r="F347" s="32" t="n">
        <x:v>147100.3417814472</x:v>
      </x:c>
      <x:c r="G347" s="33" t="n">
        <x:v>0</x:v>
      </x:c>
      <x:c r="H347" s="34" t="n">
        <x:v>1</x:v>
      </x:c>
      <x:c r="I347" s="35" t="n">
        <x:v>193</x:v>
      </x:c>
      <x:c r="J347" s="35" t="n">
        <x:v>193</x:v>
      </x:c>
      <x:c r="K347" s="32" t="n">
        <x:v>114071139.38229904</x:v>
      </x:c>
      <x:c r="L347" s="32" t="n">
        <x:v>114071139.38229902</x:v>
      </x:c>
      <x:c r="M347" s="32" t="n">
        <x:v>114071139.38229904</x:v>
      </x:c>
      <x:c r="N347" s="32" t="n">
        <x:v>74674605.88945664</x:v>
      </x:c>
      <x:c r="O347" s="32" t="n">
        <x:v>87236027.58411431</x:v>
      </x:c>
      <x:c r="P347" s="34" t="n">
        <x:v>0.0019709339080874414</x:v>
      </x:c>
      <x:c r="Q347" s="35" t="n">
        <x:v>46</x:v>
      </x:c>
      <x:c r="R347" s="34" t="n">
        <x:v>0.9904245782772086</x:v>
      </x:c>
    </x:row>
    <x:row r="348" ht="18" customHeight="1">
      <x:c r="A348" s="25" t="str">
        <x:v>LME_006</x:v>
      </x:c>
      <x:c r="B348" s="25" t="str">
        <x:v>Southeast U.S. Continental Shelf</x:v>
      </x:c>
      <x:c r="C348" s="25" t="str">
        <x:v>LME</x:v>
      </x:c>
      <x:c r="D348" s="31" t="n">
        <x:v>2019</x:v>
      </x:c>
      <x:c r="E348" s="32" t="n">
        <x:v>115599.570034811</x:v>
      </x:c>
      <x:c r="F348" s="32" t="n">
        <x:v>115599.570034811</x:v>
      </x:c>
      <x:c r="G348" s="33" t="n">
        <x:v>0</x:v>
      </x:c>
      <x:c r="H348" s="34" t="n">
        <x:v>1</x:v>
      </x:c>
      <x:c r="I348" s="35" t="n">
        <x:v>283</x:v>
      </x:c>
      <x:c r="J348" s="35" t="n">
        <x:v>283</x:v>
      </x:c>
      <x:c r="K348" s="32" t="n">
        <x:v>104438774.10426636</x:v>
      </x:c>
      <x:c r="L348" s="32" t="n">
        <x:v>104438774.10426632</x:v>
      </x:c>
      <x:c r="M348" s="32" t="n">
        <x:v>104438774.10426632</x:v>
      </x:c>
      <x:c r="N348" s="32" t="n">
        <x:v>65622920.65646398</x:v>
      </x:c>
      <x:c r="O348" s="32" t="n">
        <x:v>91125601.58560155</x:v>
      </x:c>
      <x:c r="P348" s="34" t="n">
        <x:v>0.0018045048231816352</x:v>
      </x:c>
      <x:c r="Q348" s="35" t="n">
        <x:v>47</x:v>
      </x:c>
      <x:c r="R348" s="34" t="n">
        <x:v>0.9922290831003903</x:v>
      </x:c>
    </x:row>
    <x:row r="349" ht="18" customHeight="1">
      <x:c r="A349" s="25" t="str">
        <x:v>LME_065</x:v>
      </x:c>
      <x:c r="B349" s="25" t="str">
        <x:v>Aleutian Islands</x:v>
      </x:c>
      <x:c r="C349" s="25" t="str">
        <x:v>LME</x:v>
      </x:c>
      <x:c r="D349" s="31" t="n">
        <x:v>2019</x:v>
      </x:c>
      <x:c r="E349" s="32" t="n">
        <x:v>151507.6717909796</x:v>
      </x:c>
      <x:c r="F349" s="32" t="n">
        <x:v>151507.6717909796</x:v>
      </x:c>
      <x:c r="G349" s="33" t="n">
        <x:v>0</x:v>
      </x:c>
      <x:c r="H349" s="34" t="n">
        <x:v>1</x:v>
      </x:c>
      <x:c r="I349" s="35" t="n">
        <x:v>68</x:v>
      </x:c>
      <x:c r="J349" s="35" t="n">
        <x:v>68</x:v>
      </x:c>
      <x:c r="K349" s="32" t="n">
        <x:v>85526381.4039745</x:v>
      </x:c>
      <x:c r="L349" s="32" t="n">
        <x:v>85526381.40397452</x:v>
      </x:c>
      <x:c r="M349" s="32" t="n">
        <x:v>85526381.4039745</x:v>
      </x:c>
      <x:c r="N349" s="32" t="n">
        <x:v>70379109.37733433</x:v>
      </x:c>
      <x:c r="O349" s="32" t="n">
        <x:v>75180854.1365574</x:v>
      </x:c>
      <x:c r="P349" s="34" t="n">
        <x:v>0.0014777343862602801</x:v>
      </x:c>
      <x:c r="Q349" s="35" t="n">
        <x:v>48</x:v>
      </x:c>
      <x:c r="R349" s="34" t="n">
        <x:v>0.9937068174866506</x:v>
      </x:c>
    </x:row>
    <x:row r="350" ht="18" customHeight="1">
      <x:c r="A350" s="25" t="str">
        <x:v>LME_019</x:v>
      </x:c>
      <x:c r="B350" s="25" t="str">
        <x:v>Greenland Sea</x:v>
      </x:c>
      <x:c r="C350" s="25" t="str">
        <x:v>LME</x:v>
      </x:c>
      <x:c r="D350" s="31" t="n">
        <x:v>2019</x:v>
      </x:c>
      <x:c r="E350" s="32" t="n">
        <x:v>87093.8235737202</x:v>
      </x:c>
      <x:c r="F350" s="32" t="n">
        <x:v>87093.8235737202</x:v>
      </x:c>
      <x:c r="G350" s="33" t="n">
        <x:v>0</x:v>
      </x:c>
      <x:c r="H350" s="34" t="n">
        <x:v>1</x:v>
      </x:c>
      <x:c r="I350" s="35" t="n">
        <x:v>64</x:v>
      </x:c>
      <x:c r="J350" s="35" t="n">
        <x:v>64</x:v>
      </x:c>
      <x:c r="K350" s="32" t="n">
        <x:v>76279788.78654897</x:v>
      </x:c>
      <x:c r="L350" s="32" t="n">
        <x:v>76279788.78654899</x:v>
      </x:c>
      <x:c r="M350" s="32" t="n">
        <x:v>76279788.78654897</x:v>
      </x:c>
      <x:c r="N350" s="32" t="n">
        <x:v>74591467.5388397</x:v>
      </x:c>
      <x:c r="O350" s="32" t="n">
        <x:v>75872029.19055331</x:v>
      </x:c>
      <x:c r="P350" s="34" t="n">
        <x:v>0.0013179707245432049</x:v>
      </x:c>
      <x:c r="Q350" s="35" t="n">
        <x:v>49</x:v>
      </x:c>
      <x:c r="R350" s="34" t="n">
        <x:v>0.9950247882111938</x:v>
      </x:c>
    </x:row>
    <x:row r="351" ht="18" customHeight="1">
      <x:c r="A351" s="25" t="str">
        <x:v>LME_008</x:v>
      </x:c>
      <x:c r="B351" s="25" t="str">
        <x:v>Scotian Shelf</x:v>
      </x:c>
      <x:c r="C351" s="25" t="str">
        <x:v>LME</x:v>
      </x:c>
      <x:c r="D351" s="31" t="n">
        <x:v>2019</x:v>
      </x:c>
      <x:c r="E351" s="32" t="n">
        <x:v>148680.26073080715</x:v>
      </x:c>
      <x:c r="F351" s="32" t="n">
        <x:v>148680.26073080715</x:v>
      </x:c>
      <x:c r="G351" s="33" t="n">
        <x:v>0</x:v>
      </x:c>
      <x:c r="H351" s="34" t="n">
        <x:v>1</x:v>
      </x:c>
      <x:c r="I351" s="35" t="n">
        <x:v>92</x:v>
      </x:c>
      <x:c r="J351" s="35" t="n">
        <x:v>92</x:v>
      </x:c>
      <x:c r="K351" s="32" t="n">
        <x:v>75212513.43069898</x:v>
      </x:c>
      <x:c r="L351" s="32" t="n">
        <x:v>75212513.43069899</x:v>
      </x:c>
      <x:c r="M351" s="32" t="n">
        <x:v>75212513.43069899</x:v>
      </x:c>
      <x:c r="N351" s="32" t="n">
        <x:v>64517927.31064559</x:v>
      </x:c>
      <x:c r="O351" s="32" t="n">
        <x:v>61782823.81142751</x:v>
      </x:c>
      <x:c r="P351" s="34" t="n">
        <x:v>0.001299530221542169</x:v>
      </x:c>
      <x:c r="Q351" s="35" t="n">
        <x:v>50</x:v>
      </x:c>
      <x:c r="R351" s="34" t="n">
        <x:v>0.996324318432736</x:v>
      </x:c>
    </x:row>
    <x:row r="352" ht="18" customHeight="1">
      <x:c r="A352" s="25" t="str">
        <x:v>LME_010</x:v>
      </x:c>
      <x:c r="B352" s="25" t="str">
        <x:v>Insular Pacific-Hawaiian</x:v>
      </x:c>
      <x:c r="C352" s="25" t="str">
        <x:v>LME</x:v>
      </x:c>
      <x:c r="D352" s="31" t="n">
        <x:v>2019</x:v>
      </x:c>
      <x:c r="E352" s="32" t="n">
        <x:v>21171.9533963985</x:v>
      </x:c>
      <x:c r="F352" s="32" t="n">
        <x:v>21171.9533963985</x:v>
      </x:c>
      <x:c r="G352" s="33" t="n">
        <x:v>0</x:v>
      </x:c>
      <x:c r="H352" s="34" t="n">
        <x:v>1</x:v>
      </x:c>
      <x:c r="I352" s="35" t="n">
        <x:v>140</x:v>
      </x:c>
      <x:c r="J352" s="35" t="n">
        <x:v>140</x:v>
      </x:c>
      <x:c r="K352" s="32" t="n">
        <x:v>44813494.47199182</x:v>
      </x:c>
      <x:c r="L352" s="32" t="n">
        <x:v>44813494.47199182</x:v>
      </x:c>
      <x:c r="M352" s="32" t="n">
        <x:v>44813494.47199182</x:v>
      </x:c>
      <x:c r="N352" s="32" t="n">
        <x:v>40663775.27641271</x:v>
      </x:c>
      <x:c r="O352" s="32" t="n">
        <x:v>43231826.719544135</x:v>
      </x:c>
      <x:c r="P352" s="34" t="n">
        <x:v>0.0007742925710483744</x:v>
      </x:c>
      <x:c r="Q352" s="35" t="n">
        <x:v>51</x:v>
      </x:c>
      <x:c r="R352" s="34" t="n">
        <x:v>0.9970986110037844</x:v>
      </x:c>
    </x:row>
    <x:row r="353" ht="18" customHeight="1">
      <x:c r="A353" s="25" t="str">
        <x:v>LME_039</x:v>
      </x:c>
      <x:c r="B353" s="25" t="str">
        <x:v>North Australian Shelf</x:v>
      </x:c>
      <x:c r="C353" s="25" t="str">
        <x:v>LME</x:v>
      </x:c>
      <x:c r="D353" s="31" t="n">
        <x:v>2019</x:v>
      </x:c>
      <x:c r="E353" s="32" t="n">
        <x:v>44872.4444403339</x:v>
      </x:c>
      <x:c r="F353" s="32" t="n">
        <x:v>44872.4444403339</x:v>
      </x:c>
      <x:c r="G353" s="33" t="n">
        <x:v>0</x:v>
      </x:c>
      <x:c r="H353" s="34" t="n">
        <x:v>1</x:v>
      </x:c>
      <x:c r="I353" s="35" t="n">
        <x:v>452</x:v>
      </x:c>
      <x:c r="J353" s="35" t="n">
        <x:v>452</x:v>
      </x:c>
      <x:c r="K353" s="32" t="n">
        <x:v>32609919.10129194</x:v>
      </x:c>
      <x:c r="L353" s="32" t="n">
        <x:v>32609919.101291947</x:v>
      </x:c>
      <x:c r="M353" s="32" t="n">
        <x:v>32609919.101291936</x:v>
      </x:c>
      <x:c r="N353" s="32" t="n">
        <x:v>21306232.562969238</x:v>
      </x:c>
      <x:c r="O353" s="32" t="n">
        <x:v>23668195.99001727</x:v>
      </x:c>
      <x:c r="P353" s="34" t="n">
        <x:v>0.000563437830504374</x:v>
      </x:c>
      <x:c r="Q353" s="35" t="n">
        <x:v>52</x:v>
      </x:c>
      <x:c r="R353" s="34" t="n">
        <x:v>0.9976620488342888</x:v>
      </x:c>
    </x:row>
    <x:row r="354" ht="18" customHeight="1">
      <x:c r="A354" s="25" t="str">
        <x:v>LME_041</x:v>
      </x:c>
      <x:c r="B354" s="25" t="str">
        <x:v>East-Central Australian Shelf</x:v>
      </x:c>
      <x:c r="C354" s="25" t="str">
        <x:v>LME</x:v>
      </x:c>
      <x:c r="D354" s="31" t="n">
        <x:v>2019</x:v>
      </x:c>
      <x:c r="E354" s="32" t="n">
        <x:v>39281.024733703096</x:v>
      </x:c>
      <x:c r="F354" s="32" t="n">
        <x:v>39281.024733703096</x:v>
      </x:c>
      <x:c r="G354" s="33" t="n">
        <x:v>0</x:v>
      </x:c>
      <x:c r="H354" s="34" t="n">
        <x:v>1</x:v>
      </x:c>
      <x:c r="I354" s="35" t="n">
        <x:v>382</x:v>
      </x:c>
      <x:c r="J354" s="35" t="n">
        <x:v>382</x:v>
      </x:c>
      <x:c r="K354" s="32" t="n">
        <x:v>32154354.584904723</x:v>
      </x:c>
      <x:c r="L354" s="32" t="n">
        <x:v>32154354.58490472</x:v>
      </x:c>
      <x:c r="M354" s="32" t="n">
        <x:v>32154354.58490472</x:v>
      </x:c>
      <x:c r="N354" s="32" t="n">
        <x:v>21227256.672829352</x:v>
      </x:c>
      <x:c r="O354" s="32" t="n">
        <x:v>27004717.00709983</x:v>
      </x:c>
      <x:c r="P354" s="34" t="n">
        <x:v>0.0005555665358234308</x:v>
      </x:c>
      <x:c r="Q354" s="35" t="n">
        <x:v>53</x:v>
      </x:c>
      <x:c r="R354" s="34" t="n">
        <x:v>0.9982176153701121</x:v>
      </x:c>
    </x:row>
    <x:row r="355" ht="18" customHeight="1">
      <x:c r="A355" s="25" t="str">
        <x:v>LME_040</x:v>
      </x:c>
      <x:c r="B355" s="25" t="str">
        <x:v>Northeast Australian Shelf-Great Barrier Reef</x:v>
      </x:c>
      <x:c r="C355" s="25" t="str">
        <x:v>LME</x:v>
      </x:c>
      <x:c r="D355" s="31" t="n">
        <x:v>2019</x:v>
      </x:c>
      <x:c r="E355" s="32" t="n">
        <x:v>22842.5316976432</x:v>
      </x:c>
      <x:c r="F355" s="32" t="n">
        <x:v>22842.5316976432</x:v>
      </x:c>
      <x:c r="G355" s="33" t="n">
        <x:v>0</x:v>
      </x:c>
      <x:c r="H355" s="34" t="n">
        <x:v>1</x:v>
      </x:c>
      <x:c r="I355" s="35" t="n">
        <x:v>332</x:v>
      </x:c>
      <x:c r="J355" s="35" t="n">
        <x:v>332</x:v>
      </x:c>
      <x:c r="K355" s="32" t="n">
        <x:v>27661702.09258175</x:v>
      </x:c>
      <x:c r="L355" s="32" t="n">
        <x:v>27661702.092581745</x:v>
      </x:c>
      <x:c r="M355" s="32" t="n">
        <x:v>27661702.09258174</x:v>
      </x:c>
      <x:c r="N355" s="32" t="n">
        <x:v>20349298.75019292</x:v>
      </x:c>
      <x:c r="O355" s="32" t="n">
        <x:v>24055117.92563951</x:v>
      </x:c>
      <x:c r="P355" s="34" t="n">
        <x:v>0.00047794198344040334</x:v>
      </x:c>
      <x:c r="Q355" s="35" t="n">
        <x:v>54</x:v>
      </x:c>
      <x:c r="R355" s="34" t="n">
        <x:v>0.9986955573535525</x:v>
      </x:c>
    </x:row>
    <x:row r="356" ht="18" customHeight="1">
      <x:c r="A356" s="25" t="str">
        <x:v>LME_042</x:v>
      </x:c>
      <x:c r="B356" s="25" t="str">
        <x:v>Southeast Australian Shelf</x:v>
      </x:c>
      <x:c r="C356" s="25" t="str">
        <x:v>LME</x:v>
      </x:c>
      <x:c r="D356" s="31" t="n">
        <x:v>2019</x:v>
      </x:c>
      <x:c r="E356" s="32" t="n">
        <x:v>32645.7543579061</x:v>
      </x:c>
      <x:c r="F356" s="32" t="n">
        <x:v>32645.7543579061</x:v>
      </x:c>
      <x:c r="G356" s="33" t="n">
        <x:v>0</x:v>
      </x:c>
      <x:c r="H356" s="34" t="n">
        <x:v>1</x:v>
      </x:c>
      <x:c r="I356" s="35" t="n">
        <x:v>246</x:v>
      </x:c>
      <x:c r="J356" s="35" t="n">
        <x:v>246</x:v>
      </x:c>
      <x:c r="K356" s="32" t="n">
        <x:v>22122834.47721025</x:v>
      </x:c>
      <x:c r="L356" s="32" t="n">
        <x:v>22122834.47721024</x:v>
      </x:c>
      <x:c r="M356" s="32" t="n">
        <x:v>22122834.47721024</x:v>
      </x:c>
      <x:c r="N356" s="32" t="n">
        <x:v>16994442.064237066</x:v>
      </x:c>
      <x:c r="O356" s="32" t="n">
        <x:v>17411902.077911425</x:v>
      </x:c>
      <x:c r="P356" s="34" t="n">
        <x:v>0.0003822408091148217</x:v>
      </x:c>
      <x:c r="Q356" s="35" t="n">
        <x:v>55</x:v>
      </x:c>
      <x:c r="R356" s="34" t="n">
        <x:v>0.9990777981626674</x:v>
      </x:c>
    </x:row>
    <x:row r="357" ht="18" customHeight="1">
      <x:c r="A357" s="25" t="str">
        <x:v>LME_043</x:v>
      </x:c>
      <x:c r="B357" s="25" t="str">
        <x:v>Southwest Australian Shelf</x:v>
      </x:c>
      <x:c r="C357" s="25" t="str">
        <x:v>LME</x:v>
      </x:c>
      <x:c r="D357" s="31" t="n">
        <x:v>2019</x:v>
      </x:c>
      <x:c r="E357" s="32" t="n">
        <x:v>30450.9174249122</x:v>
      </x:c>
      <x:c r="F357" s="32" t="n">
        <x:v>30450.9174249122</x:v>
      </x:c>
      <x:c r="G357" s="33" t="n">
        <x:v>0</x:v>
      </x:c>
      <x:c r="H357" s="34" t="n">
        <x:v>1</x:v>
      </x:c>
      <x:c r="I357" s="35" t="n">
        <x:v>245</x:v>
      </x:c>
      <x:c r="J357" s="35" t="n">
        <x:v>245</x:v>
      </x:c>
      <x:c r="K357" s="32" t="n">
        <x:v>21615913.49973341</x:v>
      </x:c>
      <x:c r="L357" s="32" t="n">
        <x:v>21615913.49973341</x:v>
      </x:c>
      <x:c r="M357" s="32" t="n">
        <x:v>21615913.49973341</x:v>
      </x:c>
      <x:c r="N357" s="32" t="n">
        <x:v>17708395.819334067</x:v>
      </x:c>
      <x:c r="O357" s="32" t="n">
        <x:v>17052177.81094027</x:v>
      </x:c>
      <x:c r="P357" s="34" t="n">
        <x:v>0.0003734821717536088</x:v>
      </x:c>
      <x:c r="Q357" s="35" t="n">
        <x:v>56</x:v>
      </x:c>
      <x:c r="R357" s="34" t="n">
        <x:v>0.999451280334421</x:v>
      </x:c>
    </x:row>
    <x:row r="358" ht="18" customHeight="1">
      <x:c r="A358" s="25" t="str">
        <x:v>LME_045</x:v>
      </x:c>
      <x:c r="B358" s="25" t="str">
        <x:v>Northwest Australian Shelf</x:v>
      </x:c>
      <x:c r="C358" s="25" t="str">
        <x:v>LME</x:v>
      </x:c>
      <x:c r="D358" s="31" t="n">
        <x:v>2019</x:v>
      </x:c>
      <x:c r="E358" s="32" t="n">
        <x:v>44647.94498142931</x:v>
      </x:c>
      <x:c r="F358" s="32" t="n">
        <x:v>44647.94498142931</x:v>
      </x:c>
      <x:c r="G358" s="33" t="n">
        <x:v>0</x:v>
      </x:c>
      <x:c r="H358" s="34" t="n">
        <x:v>1</x:v>
      </x:c>
      <x:c r="I358" s="35" t="n">
        <x:v>410</x:v>
      </x:c>
      <x:c r="J358" s="35" t="n">
        <x:v>410</x:v>
      </x:c>
      <x:c r="K358" s="32" t="n">
        <x:v>19198827.203371964</x:v>
      </x:c>
      <x:c r="L358" s="32" t="n">
        <x:v>19198827.203371964</x:v>
      </x:c>
      <x:c r="M358" s="32" t="n">
        <x:v>19198827.203371964</x:v>
      </x:c>
      <x:c r="N358" s="32" t="n">
        <x:v>14488054.060753897</x:v>
      </x:c>
      <x:c r="O358" s="32" t="n">
        <x:v>15071326.5809076</x:v>
      </x:c>
      <x:c r="P358" s="34" t="n">
        <x:v>0.0003317194843107629</x:v>
      </x:c>
      <x:c r="Q358" s="35" t="n">
        <x:v>57</x:v>
      </x:c>
      <x:c r="R358" s="34" t="n">
        <x:v>0.9997829998187318</x:v>
      </x:c>
    </x:row>
    <x:row r="359" ht="18" customHeight="1">
      <x:c r="A359" s="25" t="str">
        <x:v>LME_044</x:v>
      </x:c>
      <x:c r="B359" s="25" t="str">
        <x:v>West-Central Australian Shelf</x:v>
      </x:c>
      <x:c r="C359" s="25" t="str">
        <x:v>LME</x:v>
      </x:c>
      <x:c r="D359" s="31" t="n">
        <x:v>2019</x:v>
      </x:c>
      <x:c r="E359" s="32" t="n">
        <x:v>19839.072931287603</x:v>
      </x:c>
      <x:c r="F359" s="32" t="n">
        <x:v>19839.072931287603</x:v>
      </x:c>
      <x:c r="G359" s="33" t="n">
        <x:v>0</x:v>
      </x:c>
      <x:c r="H359" s="34" t="n">
        <x:v>1</x:v>
      </x:c>
      <x:c r="I359" s="35" t="n">
        <x:v>411</x:v>
      </x:c>
      <x:c r="J359" s="35" t="n">
        <x:v>411</x:v>
      </x:c>
      <x:c r="K359" s="32" t="n">
        <x:v>8269244.800308174</x:v>
      </x:c>
      <x:c r="L359" s="32" t="n">
        <x:v>8269244.800308174</x:v>
      </x:c>
      <x:c r="M359" s="32" t="n">
        <x:v>8269244.800308176</x:v>
      </x:c>
      <x:c r="N359" s="32" t="n">
        <x:v>6187071.010985136</x:v>
      </x:c>
      <x:c r="O359" s="32" t="n">
        <x:v>5984450.086611022</x:v>
      </x:c>
      <x:c r="P359" s="34" t="n">
        <x:v>0.00014287693679100925</x:v>
      </x:c>
      <x:c r="Q359" s="35" t="n">
        <x:v>58</x:v>
      </x:c>
      <x:c r="R359" s="34" t="n">
        <x:v>0.9999258767555228</x:v>
      </x:c>
    </x:row>
    <x:row r="360" ht="18" customHeight="1">
      <x:c r="A360" s="25" t="str">
        <x:v>LME_063</x:v>
      </x:c>
      <x:c r="B360" s="25" t="str">
        <x:v>Hudson Bay Complex</x:v>
      </x:c>
      <x:c r="C360" s="25" t="str">
        <x:v>LME</x:v>
      </x:c>
      <x:c r="D360" s="31" t="n">
        <x:v>2019</x:v>
      </x:c>
      <x:c r="E360" s="32" t="n">
        <x:v>1269.735630608</x:v>
      </x:c>
      <x:c r="F360" s="32" t="n">
        <x:v>1269.735630608</x:v>
      </x:c>
      <x:c r="G360" s="33" t="n">
        <x:v>0</x:v>
      </x:c>
      <x:c r="H360" s="34" t="n">
        <x:v>1</x:v>
      </x:c>
      <x:c r="I360" s="35" t="n">
        <x:v>44</x:v>
      </x:c>
      <x:c r="J360" s="35" t="n">
        <x:v>44</x:v>
      </x:c>
      <x:c r="K360" s="32" t="n">
        <x:v>2919836.946188949</x:v>
      </x:c>
      <x:c r="L360" s="32" t="n">
        <x:v>2919836.946188949</x:v>
      </x:c>
      <x:c r="M360" s="32" t="n">
        <x:v>2919836.946188949</x:v>
      </x:c>
      <x:c r="N360" s="32" t="n">
        <x:v>2767953.6523262</x:v>
      </x:c>
      <x:c r="O360" s="32" t="n">
        <x:v>2896761.9589186287</x:v>
      </x:c>
      <x:c r="P360" s="34" t="n">
        <x:v>0.0000504492694163734</x:v>
      </x:c>
      <x:c r="Q360" s="35" t="n">
        <x:v>59</x:v>
      </x:c>
      <x:c r="R360" s="34" t="n">
        <x:v>0.9999763260249391</x:v>
      </x:c>
    </x:row>
    <x:row r="361" ht="18" customHeight="1">
      <x:c r="A361" s="25" t="str">
        <x:v>LME_057</x:v>
      </x:c>
      <x:c r="B361" s="25" t="str">
        <x:v>Laptev Sea</x:v>
      </x:c>
      <x:c r="C361" s="25" t="str">
        <x:v>LME</x:v>
      </x:c>
      <x:c r="D361" s="31" t="n">
        <x:v>2019</x:v>
      </x:c>
      <x:c r="E361" s="32" t="n">
        <x:v>2616.1834162357</x:v>
      </x:c>
      <x:c r="F361" s="32" t="n">
        <x:v>2616.1834162357</x:v>
      </x:c>
      <x:c r="G361" s="33" t="n">
        <x:v>0</x:v>
      </x:c>
      <x:c r="H361" s="34" t="n">
        <x:v>1</x:v>
      </x:c>
      <x:c r="I361" s="35" t="n">
        <x:v>5</x:v>
      </x:c>
      <x:c r="J361" s="35" t="n">
        <x:v>5</x:v>
      </x:c>
      <x:c r="K361" s="32" t="n">
        <x:v>507104.9804889677</x:v>
      </x:c>
      <x:c r="L361" s="32" t="n">
        <x:v>507104.9804889677</x:v>
      </x:c>
      <x:c r="M361" s="32" t="n">
        <x:v>507104.9804889676</x:v>
      </x:c>
      <x:c r="N361" s="32" t="n">
        <x:v>494176.8628170198</x:v>
      </x:c>
      <x:c r="O361" s="32" t="n">
        <x:v>494181.0890332617</x:v>
      </x:c>
      <x:c r="P361" s="34" t="n">
        <x:v>0.00000876181658584204</x:v>
      </x:c>
      <x:c r="Q361" s="35" t="n">
        <x:v>60</x:v>
      </x:c>
      <x:c r="R361" s="34" t="n">
        <x:v>0.999985087841525</x:v>
      </x:c>
    </x:row>
    <x:row r="362" ht="18" customHeight="1">
      <x:c r="A362" s="25" t="str">
        <x:v>LME_055</x:v>
      </x:c>
      <x:c r="B362" s="25" t="str">
        <x:v>Beaufort Sea</x:v>
      </x:c>
      <x:c r="C362" s="25" t="str">
        <x:v>LME</x:v>
      </x:c>
      <x:c r="D362" s="31" t="n">
        <x:v>2019</x:v>
      </x:c>
      <x:c r="E362" s="32" t="n">
        <x:v>212.788523028</x:v>
      </x:c>
      <x:c r="F362" s="32" t="n">
        <x:v>212.788523028</x:v>
      </x:c>
      <x:c r="G362" s="33" t="n">
        <x:v>0</x:v>
      </x:c>
      <x:c r="H362" s="34" t="n">
        <x:v>1</x:v>
      </x:c>
      <x:c r="I362" s="35" t="n">
        <x:v>19</x:v>
      </x:c>
      <x:c r="J362" s="35" t="n">
        <x:v>19</x:v>
      </x:c>
      <x:c r="K362" s="32" t="n">
        <x:v>439874.5102465751</x:v>
      </x:c>
      <x:c r="L362" s="32" t="n">
        <x:v>439874.5102465751</x:v>
      </x:c>
      <x:c r="M362" s="32" t="n">
        <x:v>439874.5102465751</x:v>
      </x:c>
      <x:c r="N362" s="32" t="n">
        <x:v>381706.2485704526</x:v>
      </x:c>
      <x:c r="O362" s="32" t="n">
        <x:v>438573.7452643022</x:v>
      </x:c>
      <x:c r="P362" s="34" t="n">
        <x:v>0.000007600200999507703</x:v>
      </x:c>
      <x:c r="Q362" s="35" t="n">
        <x:v>61</x:v>
      </x:c>
      <x:c r="R362" s="34" t="n">
        <x:v>0.9999926880425245</x:v>
      </x:c>
    </x:row>
    <x:row r="363" ht="18" customHeight="1">
      <x:c r="A363" s="25" t="str">
        <x:v>LME_056</x:v>
      </x:c>
      <x:c r="B363" s="25" t="str">
        <x:v>East Siberian Sea</x:v>
      </x:c>
      <x:c r="C363" s="25" t="str">
        <x:v>LME</x:v>
      </x:c>
      <x:c r="D363" s="31" t="n">
        <x:v>2019</x:v>
      </x:c>
      <x:c r="E363" s="32" t="n">
        <x:v>1304.0687744917002</x:v>
      </x:c>
      <x:c r="F363" s="32" t="n">
        <x:v>1304.0687744917002</x:v>
      </x:c>
      <x:c r="G363" s="33" t="n">
        <x:v>0</x:v>
      </x:c>
      <x:c r="H363" s="34" t="n">
        <x:v>1</x:v>
      </x:c>
      <x:c r="I363" s="35" t="n">
        <x:v>4</x:v>
      </x:c>
      <x:c r="J363" s="35" t="n">
        <x:v>4</x:v>
      </x:c>
      <x:c r="K363" s="32" t="n">
        <x:v>275429.0625472164</x:v>
      </x:c>
      <x:c r="L363" s="32" t="n">
        <x:v>275429.0625472164</x:v>
      </x:c>
      <x:c r="M363" s="32" t="n">
        <x:v>275429.0625472164</x:v>
      </x:c>
      <x:c r="N363" s="32" t="n">
        <x:v>257076.62225567215</x:v>
      </x:c>
      <x:c r="O363" s="32" t="n">
        <x:v>257076.62225567215</x:v>
      </x:c>
      <x:c r="P363" s="34" t="n">
        <x:v>0.000004758894156634352</x:v>
      </x:c>
      <x:c r="Q363" s="35" t="n">
        <x:v>62</x:v>
      </x:c>
      <x:c r="R363" s="34" t="n">
        <x:v>0.9999974469366811</x:v>
      </x:c>
    </x:row>
    <x:row r="364" ht="18" customHeight="1">
      <x:c r="A364" s="25" t="str">
        <x:v>LME_058</x:v>
      </x:c>
      <x:c r="B364" s="25" t="str">
        <x:v>Kara Sea</x:v>
      </x:c>
      <x:c r="C364" s="25" t="str">
        <x:v>LME</x:v>
      </x:c>
      <x:c r="D364" s="31" t="n">
        <x:v>2019</x:v>
      </x:c>
      <x:c r="E364" s="32" t="n">
        <x:v>719.2892019078</x:v>
      </x:c>
      <x:c r="F364" s="32" t="n">
        <x:v>719.2892019078</x:v>
      </x:c>
      <x:c r="G364" s="33" t="n">
        <x:v>0</x:v>
      </x:c>
      <x:c r="H364" s="34" t="n">
        <x:v>1</x:v>
      </x:c>
      <x:c r="I364" s="35" t="n">
        <x:v>5</x:v>
      </x:c>
      <x:c r="J364" s="35" t="n">
        <x:v>5</x:v>
      </x:c>
      <x:c r="K364" s="32" t="n">
        <x:v>137138.92556169763</x:v>
      </x:c>
      <x:c r="L364" s="32" t="n">
        <x:v>137138.92556169763</x:v>
      </x:c>
      <x:c r="M364" s="32" t="n">
        <x:v>137138.92556169763</x:v>
      </x:c>
      <x:c r="N364" s="32" t="n">
        <x:v>135651.10448002513</x:v>
      </x:c>
      <x:c r="O364" s="32" t="n">
        <x:v>135652.11223848525</x:v>
      </x:c>
      <x:c r="P364" s="34" t="n">
        <x:v>0.0000023695016984302334</x:v>
      </x:c>
      <x:c r="Q364" s="35" t="n">
        <x:v>63</x:v>
      </x:c>
      <x:c r="R364" s="34" t="n">
        <x:v>0.9999998164383795</x:v>
      </x:c>
    </x:row>
    <x:row r="365" ht="18" customHeight="1">
      <x:c r="A365" s="25" t="str">
        <x:v>LME_066</x:v>
      </x:c>
      <x:c r="B365" s="25" t="str">
        <x:v>Canadian High Arctic - North Greenland</x:v>
      </x:c>
      <x:c r="C365" s="25" t="str">
        <x:v>LME</x:v>
      </x:c>
      <x:c r="D365" s="31" t="n">
        <x:v>2019</x:v>
      </x:c>
      <x:c r="E365" s="32" t="n">
        <x:v>53.5919340839</x:v>
      </x:c>
      <x:c r="F365" s="32" t="n">
        <x:v>53.5919340839</x:v>
      </x:c>
      <x:c r="G365" s="33" t="n">
        <x:v>0</x:v>
      </x:c>
      <x:c r="H365" s="34" t="n">
        <x:v>1</x:v>
      </x:c>
      <x:c r="I365" s="35" t="n">
        <x:v>21</x:v>
      </x:c>
      <x:c r="J365" s="35" t="n">
        <x:v>21</x:v>
      </x:c>
      <x:c r="K365" s="32" t="n">
        <x:v>10566.2070599438</x:v>
      </x:c>
      <x:c r="L365" s="32" t="n">
        <x:v>10566.2070599438</x:v>
      </x:c>
      <x:c r="M365" s="32" t="n">
        <x:v>10566.2070599438</x:v>
      </x:c>
      <x:c r="N365" s="32" t="n">
        <x:v>10565.421006259996</x:v>
      </x:c>
      <x:c r="O365" s="32" t="n">
        <x:v>10565.54572055186</x:v>
      </x:c>
      <x:c r="P365" s="34" t="n">
        <x:v>1.8256410768829147e-7</x:v>
      </x:c>
      <x:c r="Q365" s="35" t="n">
        <x:v>64</x:v>
      </x:c>
      <x:c r="R365" s="34" t="n">
        <x:v>0.9999999990024873</x:v>
      </x:c>
    </x:row>
    <x:row r="366" ht="18" customHeight="1">
      <x:c r="A366" s="25" t="str">
        <x:v>LME_061</x:v>
      </x:c>
      <x:c r="B366" s="25" t="str">
        <x:v>Antarctic</x:v>
      </x:c>
      <x:c r="C366" s="25" t="str">
        <x:v>LME</x:v>
      </x:c>
      <x:c r="D366" s="31" t="n">
        <x:v>2019</x:v>
      </x:c>
      <x:c r="E366" s="32" t="n">
        <x:v>0.2496140134</x:v>
      </x:c>
      <x:c r="F366" s="32" t="n">
        <x:v>0.2496140134</x:v>
      </x:c>
      <x:c r="G366" s="33" t="n">
        <x:v>0</x:v>
      </x:c>
      <x:c r="H366" s="34" t="n">
        <x:v>1</x:v>
      </x:c>
      <x:c r="I366" s="35" t="n">
        <x:v>10</x:v>
      </x:c>
      <x:c r="J366" s="35" t="n">
        <x:v>10</x:v>
      </x:c>
      <x:c r="K366" s="32" t="n">
        <x:v>57.73274163591119</x:v>
      </x:c>
      <x:c r="L366" s="32" t="n">
        <x:v>57.7327416359112</x:v>
      </x:c>
      <x:c r="M366" s="32" t="n">
        <x:v>57.7327416359112</x:v>
      </x:c>
      <x:c r="N366" s="32" t="n">
        <x:v>57.58283522606718</x:v>
      </x:c>
      <x:c r="O366" s="32" t="n">
        <x:v>57.732498833181225</x:v>
      </x:c>
      <x:c r="P366" s="34" t="n">
        <x:v>9.97512768902227e-10</x:v>
      </x:c>
      <x:c r="Q366" s="35" t="n">
        <x:v>65</x:v>
      </x:c>
      <x:c r="R366" s="34" t="n">
        <x:v>1</x:v>
      </x:c>
    </x:row>
    <x:row r="367" ht="18" customHeight="1">
      <x:c r="A367" s="25" t="str">
        <x:v>LME_064</x:v>
      </x:c>
      <x:c r="B367" s="25" t="str">
        <x:v>Central Arctic Ocean</x:v>
      </x:c>
      <x:c r="C367" s="25" t="str">
        <x:v>LME</x:v>
      </x:c>
      <x:c r="D367" s="31" t="n">
        <x:v>2019</x:v>
      </x:c>
      <x:c r="E367" s="32" t="n">
        <x:v>0</x:v>
      </x:c>
      <x:c r="F367" s="32" t="n">
        <x:v>0</x:v>
      </x:c>
      <x:c r="G367" s="33" t="n">
        <x:v>0</x:v>
      </x:c>
      <x:c r="H367" s="34" t="str"/>
      <x:c r="I367" s="35" t="n">
        <x:v>0</x:v>
      </x:c>
      <x:c r="J367" s="35" t="n">
        <x:v>0</x:v>
      </x:c>
      <x:c r="K367" s="32" t="n">
        <x:v>0</x:v>
      </x:c>
      <x:c r="L367" s="32" t="n">
        <x:v>0</x:v>
      </x:c>
      <x:c r="M367" s="32" t="n">
        <x:v>0</x:v>
      </x:c>
      <x:c r="N367" s="32" t="n">
        <x:v>0</x:v>
      </x:c>
      <x:c r="O367" s="32" t="n">
        <x:v>0</x:v>
      </x:c>
      <x:c r="P367" s="34" t="n">
        <x:v>0</x:v>
      </x:c>
      <x:c r="Q367" s="35" t="n">
        <x:v>66</x:v>
      </x:c>
      <x:c r="R367" s="3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ad05c2b951d45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total_catch_tonnes</x:v>
      </x:c>
      <x:c r="E1" s="30" t="str">
        <x:v>ppr_species</x:v>
      </x:c>
      <x:c r="F1" s="30" t="str">
        <x:v>fraction_type_ppr</x:v>
      </x:c>
      <x:c r="G1" s="30" t="str">
        <x:v>rank_type_ppr</x:v>
      </x:c>
      <x:c r="H1" s="30" t="str">
        <x:v>accumulated fraction</x:v>
      </x:c>
    </x:row>
    <x:row r="2" ht="18" customHeight="1">
      <x:c r="A2" s="25" t="str">
        <x:f>'All Areas Data'!A2</x:f>
        <x:v>EEZ_156</x:v>
      </x:c>
      <x:c r="B2" s="25" t="str">
        <x:f>'All Areas Data'!B2</x:f>
        <x:v>China</x:v>
      </x:c>
      <x:c r="C2" s="25" t="str">
        <x:f>'All Areas Data'!C2</x:f>
        <x:v>EEZ</x:v>
      </x:c>
      <x:c r="D2" s="32" t="n">
        <x:f>'All Areas Data'!E2</x:f>
        <x:v>9568140.59773029</x:v>
      </x:c>
      <x:c r="E2" s="32" t="n">
        <x:f>'All Areas Data'!K2</x:f>
        <x:v>6165828606.948386</x:v>
      </x:c>
      <x:c r="F2" s="34" t="n">
        <x:f>IF(SUMIF($C$2:$C$367,C2,$E$2:$E$367)=0,"",E2/SUMIF($C$2:$C$367,C2,$E$2:$E$367))</x:f>
        <x:v>0.0927999203958866</x:v>
      </x:c>
      <x:c r="G2" s="35" t="n">
        <x:f>COUNTIFS($C$2:$C$367,C2,$E$2:$E$367,"&gt;"&amp;E2)+COUNTIFS($C$2:C2,C2,$E$2:E2,E2)</x:f>
        <x:v>1</x:v>
      </x:c>
      <x:c r="H2" s="34" t="n">
        <x:f>IF(SUMIF($C$2:$C$367,C2,$E$2:$E$367)=0,"",SUMIF($C$2:C2,C2,$F$2:F2))</x:f>
        <x:v>0.0927999203958866</x:v>
      </x:c>
    </x:row>
    <x:row r="3" ht="18" customHeight="1">
      <x:c r="A3" s="25" t="str">
        <x:f>'All Areas Data'!A3</x:f>
        <x:v>EEZ_649</x:v>
      </x:c>
      <x:c r="B3" s="25" t="str">
        <x:f>'All Areas Data'!B3</x:f>
        <x:v>Russia (Far East)</x:v>
      </x:c>
      <x:c r="C3" s="25" t="str">
        <x:f>'All Areas Data'!C3</x:f>
        <x:v>EEZ</x:v>
      </x:c>
      <x:c r="D3" s="32" t="n">
        <x:f>'All Areas Data'!E3</x:f>
        <x:v>7341976.862507814</x:v>
      </x:c>
      <x:c r="E3" s="32" t="n">
        <x:f>'All Areas Data'!K3</x:f>
        <x:v>4411197893.890587</x:v>
      </x:c>
      <x:c r="F3" s="34" t="n">
        <x:f>IF(SUMIF($C$2:$C$367,C3,$E$2:$E$367)=0,"",E3/SUMIF($C$2:$C$367,C3,$E$2:$E$367))</x:f>
        <x:v>0.0663915329956196</x:v>
      </x:c>
      <x:c r="G3" s="35" t="n">
        <x:f>COUNTIFS($C$2:$C$367,C3,$E$2:$E$367,"&gt;"&amp;E3)+COUNTIFS($C$2:C3,C3,$E$2:E3,E3)</x:f>
        <x:v>2</x:v>
      </x:c>
      <x:c r="H3" s="34" t="n">
        <x:f>IF(SUMIF($C$2:$C$367,C3,$E$2:$E$367)=0,"",SUMIF($C$2:C3,C3,$F$2:F3))</x:f>
        <x:v>0.1591914533915062</x:v>
      </x:c>
    </x:row>
    <x:row r="4" ht="18" customHeight="1">
      <x:c r="A4" s="25" t="str">
        <x:f>'All Areas Data'!A4</x:f>
        <x:v>EEZ_704</x:v>
      </x:c>
      <x:c r="B4" s="25" t="str">
        <x:f>'All Areas Data'!B4</x:f>
        <x:v>Viet Nam</x:v>
      </x:c>
      <x:c r="C4" s="25" t="str">
        <x:f>'All Areas Data'!C4</x:f>
        <x:v>EEZ</x:v>
      </x:c>
      <x:c r="D4" s="32" t="n">
        <x:f>'All Areas Data'!E4</x:f>
        <x:v>5148305.1369901</x:v>
      </x:c>
      <x:c r="E4" s="32" t="n">
        <x:f>'All Areas Data'!K4</x:f>
        <x:v>4395854129.781088</x:v>
      </x:c>
      <x:c r="F4" s="34" t="n">
        <x:f>IF(SUMIF($C$2:$C$367,C4,$E$2:$E$367)=0,"",E4/SUMIF($C$2:$C$367,C4,$E$2:$E$367))</x:f>
        <x:v>0.06616059889434892</x:v>
      </x:c>
      <x:c r="G4" s="35" t="n">
        <x:f>COUNTIFS($C$2:$C$367,C4,$E$2:$E$367,"&gt;"&amp;E4)+COUNTIFS($C$2:C4,C4,$E$2:E4,E4)</x:f>
        <x:v>3</x:v>
      </x:c>
      <x:c r="H4" s="34" t="n">
        <x:f>IF(SUMIF($C$2:$C$367,C4,$E$2:$E$367)=0,"",SUMIF($C$2:C4,C4,$F$2:F4))</x:f>
        <x:v>0.22535205228585511</x:v>
      </x:c>
    </x:row>
    <x:row r="5" ht="18" customHeight="1">
      <x:c r="A5" s="25" t="str">
        <x:f>'All Areas Data'!A5</x:f>
        <x:v>EEZ_390</x:v>
      </x:c>
      <x:c r="B5" s="25" t="str">
        <x:f>'All Areas Data'!B5</x:f>
        <x:v>Japan (main islands)</x:v>
      </x:c>
      <x:c r="C5" s="25" t="str">
        <x:f>'All Areas Data'!C5</x:f>
        <x:v>EEZ</x:v>
      </x:c>
      <x:c r="D5" s="32" t="n">
        <x:f>'All Areas Data'!E5</x:f>
        <x:v>5962290.328495036</x:v>
      </x:c>
      <x:c r="E5" s="32" t="n">
        <x:f>'All Areas Data'!K5</x:f>
        <x:v>2997127073.3582215</x:v>
      </x:c>
      <x:c r="F5" s="34" t="n">
        <x:f>IF(SUMIF($C$2:$C$367,C5,$E$2:$E$367)=0,"",E5/SUMIF($C$2:$C$367,C5,$E$2:$E$367))</x:f>
        <x:v>0.04510880395062654</x:v>
      </x:c>
      <x:c r="G5" s="35" t="n">
        <x:f>COUNTIFS($C$2:$C$367,C5,$E$2:$E$367,"&gt;"&amp;E5)+COUNTIFS($C$2:C5,C5,$E$2:E5,E5)</x:f>
        <x:v>4</x:v>
      </x:c>
      <x:c r="H5" s="34" t="n">
        <x:f>IF(SUMIF($C$2:$C$367,C5,$E$2:$E$367)=0,"",SUMIF($C$2:C5,C5,$F$2:F5))</x:f>
        <x:v>0.27046085623648164</x:v>
      </x:c>
    </x:row>
    <x:row r="6" ht="18" customHeight="1">
      <x:c r="A6" s="25" t="str">
        <x:f>'All Areas Data'!A6</x:f>
        <x:v>EEZ_604</x:v>
      </x:c>
      <x:c r="B6" s="25" t="str">
        <x:f>'All Areas Data'!B6</x:f>
        <x:v>Peru</x:v>
      </x:c>
      <x:c r="C6" s="25" t="str">
        <x:f>'All Areas Data'!C6</x:f>
        <x:v>EEZ</x:v>
      </x:c>
      <x:c r="D6" s="32" t="n">
        <x:f>'All Areas Data'!E6</x:f>
        <x:v>6008753.148833272</x:v>
      </x:c>
      <x:c r="E6" s="32" t="n">
        <x:f>'All Areas Data'!K6</x:f>
        <x:v>2417258362.672758</x:v>
      </x:c>
      <x:c r="F6" s="34" t="n">
        <x:f>IF(SUMIF($C$2:$C$367,C6,$E$2:$E$367)=0,"",E6/SUMIF($C$2:$C$367,C6,$E$2:$E$367))</x:f>
        <x:v>0.03638138487656488</x:v>
      </x:c>
      <x:c r="G6" s="35" t="n">
        <x:f>COUNTIFS($C$2:$C$367,C6,$E$2:$E$367,"&gt;"&amp;E6)+COUNTIFS($C$2:C6,C6,$E$2:E6,E6)</x:f>
        <x:v>5</x:v>
      </x:c>
      <x:c r="H6" s="34" t="n">
        <x:f>IF(SUMIF($C$2:$C$367,C6,$E$2:$E$367)=0,"",SUMIF($C$2:C6,C6,$F$2:F6))</x:f>
        <x:v>0.30684224111304653</x:v>
      </x:c>
    </x:row>
    <x:row r="7" ht="18" customHeight="1">
      <x:c r="A7" s="25" t="str">
        <x:f>'All Areas Data'!A7</x:f>
        <x:v>EEZ_356</x:v>
      </x:c>
      <x:c r="B7" s="25" t="str">
        <x:f>'All Areas Data'!B7</x:f>
        <x:v>India (mainland)</x:v>
      </x:c>
      <x:c r="C7" s="25" t="str">
        <x:f>'All Areas Data'!C7</x:f>
        <x:v>EEZ</x:v>
      </x:c>
      <x:c r="D7" s="32" t="n">
        <x:f>'All Areas Data'!E7</x:f>
        <x:v>4344032.198932858</x:v>
      </x:c>
      <x:c r="E7" s="32" t="n">
        <x:f>'All Areas Data'!K7</x:f>
        <x:v>2254375093.1762247</x:v>
      </x:c>
      <x:c r="F7" s="34" t="n">
        <x:f>IF(SUMIF($C$2:$C$367,C7,$E$2:$E$367)=0,"",E7/SUMIF($C$2:$C$367,C7,$E$2:$E$367))</x:f>
        <x:v>0.03392988072251395</x:v>
      </x:c>
      <x:c r="G7" s="35" t="n">
        <x:f>COUNTIFS($C$2:$C$367,C7,$E$2:$E$367,"&gt;"&amp;E7)+COUNTIFS($C$2:C7,C7,$E$2:E7,E7)</x:f>
        <x:v>6</x:v>
      </x:c>
      <x:c r="H7" s="34" t="n">
        <x:f>IF(SUMIF($C$2:$C$367,C7,$E$2:$E$367)=0,"",SUMIF($C$2:C7,C7,$F$2:F7))</x:f>
        <x:v>0.3407721218355605</x:v>
      </x:c>
    </x:row>
    <x:row r="8" ht="18" customHeight="1">
      <x:c r="A8" s="25" t="str">
        <x:f>'All Areas Data'!A8</x:f>
        <x:v>EEZ_361</x:v>
      </x:c>
      <x:c r="B8" s="25" t="str">
        <x:f>'All Areas Data'!B8</x:f>
        <x:v>Indonesia (Eastern)</x:v>
      </x:c>
      <x:c r="C8" s="25" t="str">
        <x:f>'All Areas Data'!C8</x:f>
        <x:v>EEZ</x:v>
      </x:c>
      <x:c r="D8" s="32" t="n">
        <x:f>'All Areas Data'!E8</x:f>
        <x:v>3382553.5340884444</x:v>
      </x:c>
      <x:c r="E8" s="32" t="n">
        <x:f>'All Areas Data'!K8</x:f>
        <x:v>2093542875.0827374</x:v>
      </x:c>
      <x:c r="F8" s="34" t="n">
        <x:f>IF(SUMIF($C$2:$C$367,C8,$E$2:$E$367)=0,"",E8/SUMIF($C$2:$C$367,C8,$E$2:$E$367))</x:f>
        <x:v>0.0315092462891549</x:v>
      </x:c>
      <x:c r="G8" s="35" t="n">
        <x:f>COUNTIFS($C$2:$C$367,C8,$E$2:$E$367,"&gt;"&amp;E8)+COUNTIFS($C$2:C8,C8,$E$2:E8,E8)</x:f>
        <x:v>7</x:v>
      </x:c>
      <x:c r="H8" s="34" t="n">
        <x:f>IF(SUMIF($C$2:$C$367,C8,$E$2:$E$367)=0,"",SUMIF($C$2:C8,C8,$F$2:F8))</x:f>
        <x:v>0.3722813681247154</x:v>
      </x:c>
    </x:row>
    <x:row r="9" ht="18" customHeight="1">
      <x:c r="A9" s="25" t="str">
        <x:f>'All Areas Data'!A9</x:f>
        <x:v>EEZ_959</x:v>
      </x:c>
      <x:c r="B9" s="25" t="str">
        <x:f>'All Areas Data'!B9</x:f>
        <x:v>USA (Alaska, Subarctic)</x:v>
      </x:c>
      <x:c r="C9" s="25" t="str">
        <x:f>'All Areas Data'!C9</x:f>
        <x:v>EEZ</x:v>
      </x:c>
      <x:c r="D9" s="32" t="n">
        <x:f>'All Areas Data'!E9</x:f>
        <x:v>2640185.1931024343</x:v>
      </x:c>
      <x:c r="E9" s="32" t="n">
        <x:f>'All Areas Data'!K9</x:f>
        <x:v>1781327374.0574036</x:v>
      </x:c>
      <x:c r="F9" s="34" t="n">
        <x:f>IF(SUMIF($C$2:$C$367,C9,$E$2:$E$367)=0,"",E9/SUMIF($C$2:$C$367,C9,$E$2:$E$367))</x:f>
        <x:v>0.02681019033277266</x:v>
      </x:c>
      <x:c r="G9" s="35" t="n">
        <x:f>COUNTIFS($C$2:$C$367,C9,$E$2:$E$367,"&gt;"&amp;E9)+COUNTIFS($C$2:C9,C9,$E$2:E9,E9)</x:f>
        <x:v>8</x:v>
      </x:c>
      <x:c r="H9" s="34" t="n">
        <x:f>IF(SUMIF($C$2:$C$367,C9,$E$2:$E$367)=0,"",SUMIF($C$2:C9,C9,$F$2:F9))</x:f>
        <x:v>0.39909155845748806</x:v>
      </x:c>
    </x:row>
    <x:row r="10" ht="18" customHeight="1">
      <x:c r="A10" s="25" t="str">
        <x:f>'All Areas Data'!A10</x:f>
        <x:v>EEZ_941</x:v>
      </x:c>
      <x:c r="B10" s="25" t="str">
        <x:f>'All Areas Data'!B10</x:f>
        <x:v>Kiribati (Gilbert Islands)</x:v>
      </x:c>
      <x:c r="C10" s="25" t="str">
        <x:f>'All Areas Data'!C10</x:f>
        <x:v>EEZ</x:v>
      </x:c>
      <x:c r="D10" s="32" t="n">
        <x:f>'All Areas Data'!E10</x:f>
        <x:v>599962.7992743407</x:v>
      </x:c>
      <x:c r="E10" s="32" t="n">
        <x:f>'All Areas Data'!K10</x:f>
        <x:v>1552445784.5398905</x:v>
      </x:c>
      <x:c r="F10" s="34" t="n">
        <x:f>IF(SUMIF($C$2:$C$367,C10,$E$2:$E$367)=0,"",E10/SUMIF($C$2:$C$367,C10,$E$2:$E$367))</x:f>
        <x:v>0.023365366507573686</x:v>
      </x:c>
      <x:c r="G10" s="35" t="n">
        <x:f>COUNTIFS($C$2:$C$367,C10,$E$2:$E$367,"&gt;"&amp;E10)+COUNTIFS($C$2:C10,C10,$E$2:E10,E10)</x:f>
        <x:v>9</x:v>
      </x:c>
      <x:c r="H10" s="34" t="n">
        <x:f>IF(SUMIF($C$2:$C$367,C10,$E$2:$E$367)=0,"",SUMIF($C$2:C10,C10,$F$2:F10))</x:f>
        <x:v>0.42245692496506176</x:v>
      </x:c>
    </x:row>
    <x:row r="11" ht="18" customHeight="1">
      <x:c r="A11" s="25" t="str">
        <x:f>'All Areas Data'!A11</x:f>
        <x:v>EEZ_938</x:v>
      </x:c>
      <x:c r="B11" s="25" t="str">
        <x:f>'All Areas Data'!B11</x:f>
        <x:v>Indonesia (Indian Ocean)</x:v>
      </x:c>
      <x:c r="C11" s="25" t="str">
        <x:f>'All Areas Data'!C11</x:f>
        <x:v>EEZ</x:v>
      </x:c>
      <x:c r="D11" s="32" t="n">
        <x:f>'All Areas Data'!E11</x:f>
        <x:v>2112707.572524511</x:v>
      </x:c>
      <x:c r="E11" s="32" t="n">
        <x:f>'All Areas Data'!K11</x:f>
        <x:v>1549538383.7711182</x:v>
      </x:c>
      <x:c r="F11" s="34" t="n">
        <x:f>IF(SUMIF($C$2:$C$367,C11,$E$2:$E$367)=0,"",E11/SUMIF($C$2:$C$367,C11,$E$2:$E$367))</x:f>
        <x:v>0.023321608145624253</x:v>
      </x:c>
      <x:c r="G11" s="35" t="n">
        <x:f>COUNTIFS($C$2:$C$367,C11,$E$2:$E$367,"&gt;"&amp;E11)+COUNTIFS($C$2:C11,C11,$E$2:E11,E11)</x:f>
        <x:v>10</x:v>
      </x:c>
      <x:c r="H11" s="34" t="n">
        <x:f>IF(SUMIF($C$2:$C$367,C11,$E$2:$E$367)=0,"",SUMIF($C$2:C11,C11,$F$2:F11))</x:f>
        <x:v>0.445778533110686</x:v>
      </x:c>
    </x:row>
    <x:row r="12" ht="18" customHeight="1">
      <x:c r="A12" s="25" t="str">
        <x:f>'All Areas Data'!A12</x:f>
        <x:v>EEZ_578</x:v>
      </x:c>
      <x:c r="B12" s="25" t="str">
        <x:f>'All Areas Data'!B12</x:f>
        <x:v>Norway</x:v>
      </x:c>
      <x:c r="C12" s="25" t="str">
        <x:f>'All Areas Data'!C12</x:f>
        <x:v>EEZ</x:v>
      </x:c>
      <x:c r="D12" s="32" t="n">
        <x:f>'All Areas Data'!E12</x:f>
        <x:v>1710313.5041625751</x:v>
      </x:c>
      <x:c r="E12" s="32" t="n">
        <x:f>'All Areas Data'!K12</x:f>
        <x:v>1486385233.701386</x:v>
      </x:c>
      <x:c r="F12" s="34" t="n">
        <x:f>IF(SUMIF($C$2:$C$367,C12,$E$2:$E$367)=0,"",E12/SUMIF($C$2:$C$367,C12,$E$2:$E$367))</x:f>
        <x:v>0.022371110220233303</x:v>
      </x:c>
      <x:c r="G12" s="35" t="n">
        <x:f>COUNTIFS($C$2:$C$367,C12,$E$2:$E$367,"&gt;"&amp;E12)+COUNTIFS($C$2:C12,C12,$E$2:E12,E12)</x:f>
        <x:v>11</x:v>
      </x:c>
      <x:c r="H12" s="34" t="n">
        <x:f>IF(SUMIF($C$2:$C$367,C12,$E$2:$E$367)=0,"",SUMIF($C$2:C12,C12,$F$2:F12))</x:f>
        <x:v>0.4681496433309193</x:v>
      </x:c>
    </x:row>
    <x:row r="13" ht="18" customHeight="1">
      <x:c r="A13" s="25" t="str">
        <x:f>'All Areas Data'!A13</x:f>
        <x:v>EEZ_598</x:v>
      </x:c>
      <x:c r="B13" s="25" t="str">
        <x:f>'All Areas Data'!B13</x:f>
        <x:v>Papua New Guinea</x:v>
      </x:c>
      <x:c r="C13" s="25" t="str">
        <x:f>'All Areas Data'!C13</x:f>
        <x:v>EEZ</x:v>
      </x:c>
      <x:c r="D13" s="32" t="n">
        <x:f>'All Areas Data'!E13</x:f>
        <x:v>536763.5433324721</x:v>
      </x:c>
      <x:c r="E13" s="32" t="n">
        <x:f>'All Areas Data'!K13</x:f>
        <x:v>1304961504.0343719</x:v>
      </x:c>
      <x:c r="F13" s="34" t="n">
        <x:f>IF(SUMIF($C$2:$C$367,C13,$E$2:$E$367)=0,"",E13/SUMIF($C$2:$C$367,C13,$E$2:$E$367))</x:f>
        <x:v>0.019640559511760667</x:v>
      </x:c>
      <x:c r="G13" s="35" t="n">
        <x:f>COUNTIFS($C$2:$C$367,C13,$E$2:$E$367,"&gt;"&amp;E13)+COUNTIFS($C$2:C13,C13,$E$2:E13,E13)</x:f>
        <x:v>12</x:v>
      </x:c>
      <x:c r="H13" s="34" t="n">
        <x:f>IF(SUMIF($C$2:$C$367,C13,$E$2:$E$367)=0,"",SUMIF($C$2:C13,C13,$F$2:F13))</x:f>
        <x:v>0.48779020284268</x:v>
      </x:c>
    </x:row>
    <x:row r="14" ht="18" customHeight="1">
      <x:c r="A14" s="25" t="str">
        <x:f>'All Areas Data'!A14</x:f>
        <x:v>EEZ_032</x:v>
      </x:c>
      <x:c r="B14" s="25" t="str">
        <x:f>'All Areas Data'!B14</x:f>
        <x:v>Argentina</x:v>
      </x:c>
      <x:c r="C14" s="25" t="str">
        <x:f>'All Areas Data'!C14</x:f>
        <x:v>EEZ</x:v>
      </x:c>
      <x:c r="D14" s="32" t="n">
        <x:f>'All Areas Data'!E14</x:f>
        <x:v>1455579.158848894</x:v>
      </x:c>
      <x:c r="E14" s="32" t="n">
        <x:f>'All Areas Data'!K14</x:f>
        <x:v>1272031530.1874146</x:v>
      </x:c>
      <x:c r="F14" s="34" t="n">
        <x:f>IF(SUMIF($C$2:$C$367,C14,$E$2:$E$367)=0,"",E14/SUMIF($C$2:$C$367,C14,$E$2:$E$367))</x:f>
        <x:v>0.01914494097507405</x:v>
      </x:c>
      <x:c r="G14" s="35" t="n">
        <x:f>COUNTIFS($C$2:$C$367,C14,$E$2:$E$367,"&gt;"&amp;E14)+COUNTIFS($C$2:C14,C14,$E$2:E14,E14)</x:f>
        <x:v>13</x:v>
      </x:c>
      <x:c r="H14" s="34" t="n">
        <x:f>IF(SUMIF($C$2:$C$367,C14,$E$2:$E$367)=0,"",SUMIF($C$2:C14,C14,$F$2:F14))</x:f>
        <x:v>0.5069351438177541</x:v>
      </x:c>
    </x:row>
    <x:row r="15" ht="18" customHeight="1">
      <x:c r="A15" s="25" t="str">
        <x:f>'All Areas Data'!A15</x:f>
        <x:v>EEZ_608</x:v>
      </x:c>
      <x:c r="B15" s="25" t="str">
        <x:f>'All Areas Data'!B15</x:f>
        <x:v>Philippines</x:v>
      </x:c>
      <x:c r="C15" s="25" t="str">
        <x:f>'All Areas Data'!C15</x:f>
        <x:v>EEZ</x:v>
      </x:c>
      <x:c r="D15" s="32" t="n">
        <x:f>'All Areas Data'!E15</x:f>
        <x:v>2152202.04182738</x:v>
      </x:c>
      <x:c r="E15" s="32" t="n">
        <x:f>'All Areas Data'!K15</x:f>
        <x:v>1117733410.478486</x:v>
      </x:c>
      <x:c r="F15" s="34" t="n">
        <x:f>IF(SUMIF($C$2:$C$367,C15,$E$2:$E$367)=0,"",E15/SUMIF($C$2:$C$367,C15,$E$2:$E$367))</x:f>
        <x:v>0.016822649173111312</x:v>
      </x:c>
      <x:c r="G15" s="35" t="n">
        <x:f>COUNTIFS($C$2:$C$367,C15,$E$2:$E$367,"&gt;"&amp;E15)+COUNTIFS($C$2:C15,C15,$E$2:E15,E15)</x:f>
        <x:v>14</x:v>
      </x:c>
      <x:c r="H15" s="34" t="n">
        <x:f>IF(SUMIF($C$2:$C$367,C15,$E$2:$E$367)=0,"",SUMIF($C$2:C15,C15,$F$2:F15))</x:f>
        <x:v>0.5237577929908653</x:v>
      </x:c>
    </x:row>
    <x:row r="16" ht="18" customHeight="1">
      <x:c r="A16" s="25" t="str">
        <x:f>'All Areas Data'!A16</x:f>
        <x:v>EEZ_478</x:v>
      </x:c>
      <x:c r="B16" s="25" t="str">
        <x:f>'All Areas Data'!B16</x:f>
        <x:v>Mauritania</x:v>
      </x:c>
      <x:c r="C16" s="25" t="str">
        <x:f>'All Areas Data'!C16</x:f>
        <x:v>EEZ</x:v>
      </x:c>
      <x:c r="D16" s="32" t="n">
        <x:f>'All Areas Data'!E16</x:f>
        <x:v>2210253.937882072</x:v>
      </x:c>
      <x:c r="E16" s="32" t="n">
        <x:f>'All Areas Data'!K16</x:f>
        <x:v>1032601351.4376887</x:v>
      </x:c>
      <x:c r="F16" s="34" t="n">
        <x:f>IF(SUMIF($C$2:$C$367,C16,$E$2:$E$367)=0,"",E16/SUMIF($C$2:$C$367,C16,$E$2:$E$367))</x:f>
        <x:v>0.015541353696746469</x:v>
      </x:c>
      <x:c r="G16" s="35" t="n">
        <x:f>COUNTIFS($C$2:$C$367,C16,$E$2:$E$367,"&gt;"&amp;E16)+COUNTIFS($C$2:C16,C16,$E$2:E16,E16)</x:f>
        <x:v>15</x:v>
      </x:c>
      <x:c r="H16" s="34" t="n">
        <x:f>IF(SUMIF($C$2:$C$367,C16,$E$2:$E$367)=0,"",SUMIF($C$2:C16,C16,$F$2:F16))</x:f>
        <x:v>0.5392991466876118</x:v>
      </x:c>
    </x:row>
    <x:row r="17" ht="18" customHeight="1">
      <x:c r="A17" s="25" t="str">
        <x:f>'All Areas Data'!A17</x:f>
        <x:v>EEZ_937</x:v>
      </x:c>
      <x:c r="B17" s="25" t="str">
        <x:f>'All Areas Data'!B17</x:f>
        <x:v>Indonesia (Central)</x:v>
      </x:c>
      <x:c r="C17" s="25" t="str">
        <x:f>'All Areas Data'!C17</x:f>
        <x:v>EEZ</x:v>
      </x:c>
      <x:c r="D17" s="32" t="n">
        <x:f>'All Areas Data'!E17</x:f>
        <x:v>1876235.8826732747</x:v>
      </x:c>
      <x:c r="E17" s="32" t="n">
        <x:f>'All Areas Data'!K17</x:f>
        <x:v>1028177964.8470863</x:v>
      </x:c>
      <x:c r="F17" s="34" t="n">
        <x:f>IF(SUMIF($C$2:$C$367,C17,$E$2:$E$367)=0,"",E17/SUMIF($C$2:$C$367,C17,$E$2:$E$367))</x:f>
        <x:v>0.01547477871556299</x:v>
      </x:c>
      <x:c r="G17" s="35" t="n">
        <x:f>COUNTIFS($C$2:$C$367,C17,$E$2:$E$367,"&gt;"&amp;E17)+COUNTIFS($C$2:C17,C17,$E$2:E17,E17)</x:f>
        <x:v>16</x:v>
      </x:c>
      <x:c r="H17" s="34" t="n">
        <x:f>IF(SUMIF($C$2:$C$367,C17,$E$2:$E$367)=0,"",SUMIF($C$2:C17,C17,$F$2:F17))</x:f>
        <x:v>0.5547739254031748</x:v>
      </x:c>
    </x:row>
    <x:row r="18" ht="18" customHeight="1">
      <x:c r="A18" s="25" t="str">
        <x:f>'All Areas Data'!A18</x:f>
        <x:v>EEZ_410</x:v>
      </x:c>
      <x:c r="B18" s="25" t="str">
        <x:f>'All Areas Data'!B18</x:f>
        <x:v>Korea (South)</x:v>
      </x:c>
      <x:c r="C18" s="25" t="str">
        <x:f>'All Areas Data'!C18</x:f>
        <x:v>EEZ</x:v>
      </x:c>
      <x:c r="D18" s="32" t="n">
        <x:f>'All Areas Data'!E18</x:f>
        <x:v>1692138.9147849004</x:v>
      </x:c>
      <x:c r="E18" s="32" t="n">
        <x:f>'All Areas Data'!K18</x:f>
        <x:v>1001424147.7179294</x:v>
      </x:c>
      <x:c r="F18" s="34" t="n">
        <x:f>IF(SUMIF($C$2:$C$367,C18,$E$2:$E$367)=0,"",E18/SUMIF($C$2:$C$367,C18,$E$2:$E$367))</x:f>
        <x:v>0.015072115544375583</x:v>
      </x:c>
      <x:c r="G18" s="35" t="n">
        <x:f>COUNTIFS($C$2:$C$367,C18,$E$2:$E$367,"&gt;"&amp;E18)+COUNTIFS($C$2:C18,C18,$E$2:E18,E18)</x:f>
        <x:v>17</x:v>
      </x:c>
      <x:c r="H18" s="34" t="n">
        <x:f>IF(SUMIF($C$2:$C$367,C18,$E$2:$E$367)=0,"",SUMIF($C$2:C18,C18,$F$2:F18))</x:f>
        <x:v>0.5698460409475504</x:v>
      </x:c>
    </x:row>
    <x:row r="19" ht="18" customHeight="1">
      <x:c r="A19" s="25" t="str">
        <x:f>'All Areas Data'!A19</x:f>
        <x:v>EEZ_826</x:v>
      </x:c>
      <x:c r="B19" s="25" t="str">
        <x:f>'All Areas Data'!B19</x:f>
        <x:v>United Kingdom (UK)</x:v>
      </x:c>
      <x:c r="C19" s="25" t="str">
        <x:f>'All Areas Data'!C19</x:f>
        <x:v>EEZ</x:v>
      </x:c>
      <x:c r="D19" s="32" t="n">
        <x:f>'All Areas Data'!E19</x:f>
        <x:v>1714264.7493178481</x:v>
      </x:c>
      <x:c r="E19" s="32" t="n">
        <x:f>'All Areas Data'!K19</x:f>
        <x:v>1000014407.7534399</x:v>
      </x:c>
      <x:c r="F19" s="34" t="n">
        <x:f>IF(SUMIF($C$2:$C$367,C19,$E$2:$E$367)=0,"",E19/SUMIF($C$2:$C$367,C19,$E$2:$E$367))</x:f>
        <x:v>0.015050897997664004</x:v>
      </x:c>
      <x:c r="G19" s="35" t="n">
        <x:f>COUNTIFS($C$2:$C$367,C19,$E$2:$E$367,"&gt;"&amp;E19)+COUNTIFS($C$2:C19,C19,$E$2:E19,E19)</x:f>
        <x:v>18</x:v>
      </x:c>
      <x:c r="H19" s="34" t="n">
        <x:f>IF(SUMIF($C$2:$C$367,C19,$E$2:$E$367)=0,"",SUMIF($C$2:C19,C19,$F$2:F19))</x:f>
        <x:v>0.5848969389452144</x:v>
      </x:c>
    </x:row>
    <x:row r="20" ht="18" customHeight="1">
      <x:c r="A20" s="25" t="str">
        <x:f>'All Areas Data'!A20</x:f>
        <x:v>EEZ_945</x:v>
      </x:c>
      <x:c r="B20" s="25" t="str">
        <x:f>'All Areas Data'!B20</x:f>
        <x:v>Mexico (Pacific)</x:v>
      </x:c>
      <x:c r="C20" s="25" t="str">
        <x:f>'All Areas Data'!C20</x:f>
        <x:v>EEZ</x:v>
      </x:c>
      <x:c r="D20" s="32" t="n">
        <x:f>'All Areas Data'!E20</x:f>
        <x:v>2162472.018004568</x:v>
      </x:c>
      <x:c r="E20" s="32" t="n">
        <x:f>'All Areas Data'!K20</x:f>
        <x:v>903902972.1574702</x:v>
      </x:c>
      <x:c r="F20" s="34" t="n">
        <x:f>IF(SUMIF($C$2:$C$367,C20,$E$2:$E$367)=0,"",E20/SUMIF($C$2:$C$367,C20,$E$2:$E$367))</x:f>
        <x:v>0.01360435542552873</x:v>
      </x:c>
      <x:c r="G20" s="35" t="n">
        <x:f>COUNTIFS($C$2:$C$367,C20,$E$2:$E$367,"&gt;"&amp;E20)+COUNTIFS($C$2:C20,C20,$E$2:E20,E20)</x:f>
        <x:v>19</x:v>
      </x:c>
      <x:c r="H20" s="34" t="n">
        <x:f>IF(SUMIF($C$2:$C$367,C20,$E$2:$E$367)=0,"",SUMIF($C$2:C20,C20,$F$2:F20))</x:f>
        <x:v>0.5985012943707432</x:v>
      </x:c>
    </x:row>
    <x:row r="21" ht="18" customHeight="1">
      <x:c r="A21" s="25" t="str">
        <x:f>'All Areas Data'!A21</x:f>
        <x:v>EEZ_848</x:v>
      </x:c>
      <x:c r="B21" s="25" t="str">
        <x:f>'All Areas Data'!B21</x:f>
        <x:v>USA (West Coast)</x:v>
      </x:c>
      <x:c r="C21" s="25" t="str">
        <x:f>'All Areas Data'!C21</x:f>
        <x:v>EEZ</x:v>
      </x:c>
      <x:c r="D21" s="32" t="n">
        <x:f>'All Areas Data'!E21</x:f>
        <x:v>480242.05511345976</x:v>
      </x:c>
      <x:c r="E21" s="32" t="n">
        <x:f>'All Areas Data'!K21</x:f>
        <x:v>855756640.2092203</x:v>
      </x:c>
      <x:c r="F21" s="34" t="n">
        <x:f>IF(SUMIF($C$2:$C$367,C21,$E$2:$E$367)=0,"",E21/SUMIF($C$2:$C$367,C21,$E$2:$E$367))</x:f>
        <x:v>0.01287972033477767</x:v>
      </x:c>
      <x:c r="G21" s="35" t="n">
        <x:f>COUNTIFS($C$2:$C$367,C21,$E$2:$E$367,"&gt;"&amp;E21)+COUNTIFS($C$2:C21,C21,$E$2:E21,E21)</x:f>
        <x:v>20</x:v>
      </x:c>
      <x:c r="H21" s="34" t="n">
        <x:f>IF(SUMIF($C$2:$C$367,C21,$E$2:$E$367)=0,"",SUMIF($C$2:C21,C21,$F$2:F21))</x:f>
        <x:v>0.6113810147055209</x:v>
      </x:c>
    </x:row>
    <x:row r="22" ht="18" customHeight="1">
      <x:c r="A22" s="25" t="str">
        <x:f>'All Areas Data'!A22</x:f>
        <x:v>EEZ_554</x:v>
      </x:c>
      <x:c r="B22" s="25" t="str">
        <x:f>'All Areas Data'!B22</x:f>
        <x:v>New Zealand</x:v>
      </x:c>
      <x:c r="C22" s="25" t="str">
        <x:f>'All Areas Data'!C22</x:f>
        <x:v>EEZ</x:v>
      </x:c>
      <x:c r="D22" s="32" t="n">
        <x:f>'All Areas Data'!E22</x:f>
        <x:v>536634.0092869516</x:v>
      </x:c>
      <x:c r="E22" s="32" t="n">
        <x:f>'All Areas Data'!K22</x:f>
        <x:v>844346453.6499316</x:v>
      </x:c>
      <x:c r="F22" s="34" t="n">
        <x:f>IF(SUMIF($C$2:$C$367,C22,$E$2:$E$367)=0,"",E22/SUMIF($C$2:$C$367,C22,$E$2:$E$367))</x:f>
        <x:v>0.012707989254998555</x:v>
      </x:c>
      <x:c r="G22" s="35" t="n">
        <x:f>COUNTIFS($C$2:$C$367,C22,$E$2:$E$367,"&gt;"&amp;E22)+COUNTIFS($C$2:C22,C22,$E$2:E22,E22)</x:f>
        <x:v>21</x:v>
      </x:c>
      <x:c r="H22" s="34" t="n">
        <x:f>IF(SUMIF($C$2:$C$367,C22,$E$2:$E$367)=0,"",SUMIF($C$2:C22,C22,$F$2:F22))</x:f>
        <x:v>0.6240890039605195</x:v>
      </x:c>
    </x:row>
    <x:row r="23" ht="18" customHeight="1">
      <x:c r="A23" s="25" t="str">
        <x:f>'All Areas Data'!A23</x:f>
        <x:v>EEZ_586</x:v>
      </x:c>
      <x:c r="B23" s="25" t="str">
        <x:f>'All Areas Data'!B23</x:f>
        <x:v>Pakistan</x:v>
      </x:c>
      <x:c r="C23" s="25" t="str">
        <x:f>'All Areas Data'!C23</x:f>
        <x:v>EEZ</x:v>
      </x:c>
      <x:c r="D23" s="32" t="n">
        <x:f>'All Areas Data'!E23</x:f>
        <x:v>930340.2931580818</x:v>
      </x:c>
      <x:c r="E23" s="32" t="n">
        <x:f>'All Areas Data'!K23</x:f>
        <x:v>790261291.1785368</x:v>
      </x:c>
      <x:c r="F23" s="34" t="n">
        <x:f>IF(SUMIF($C$2:$C$367,C23,$E$2:$E$367)=0,"",E23/SUMIF($C$2:$C$367,C23,$E$2:$E$367))</x:f>
        <x:v>0.011893970719632859</x:v>
      </x:c>
      <x:c r="G23" s="35" t="n">
        <x:f>COUNTIFS($C$2:$C$367,C23,$E$2:$E$367,"&gt;"&amp;E23)+COUNTIFS($C$2:C23,C23,$E$2:E23,E23)</x:f>
        <x:v>22</x:v>
      </x:c>
      <x:c r="H23" s="34" t="n">
        <x:f>IF(SUMIF($C$2:$C$367,C23,$E$2:$E$367)=0,"",SUMIF($C$2:C23,C23,$F$2:F23))</x:f>
        <x:v>0.6359829746801523</x:v>
      </x:c>
    </x:row>
    <x:row r="24" ht="18" customHeight="1">
      <x:c r="A24" s="25" t="str">
        <x:f>'All Areas Data'!A24</x:f>
        <x:v>EEZ_352</x:v>
      </x:c>
      <x:c r="B24" s="25" t="str">
        <x:f>'All Areas Data'!B24</x:f>
        <x:v>Iceland</x:v>
      </x:c>
      <x:c r="C24" s="25" t="str">
        <x:f>'All Areas Data'!C24</x:f>
        <x:v>EEZ</x:v>
      </x:c>
      <x:c r="D24" s="32" t="n">
        <x:f>'All Areas Data'!E24</x:f>
        <x:v>755890.0550702651</x:v>
      </x:c>
      <x:c r="E24" s="32" t="n">
        <x:f>'All Areas Data'!K24</x:f>
        <x:v>746373735.3016173</x:v>
      </x:c>
      <x:c r="F24" s="34" t="n">
        <x:f>IF(SUMIF($C$2:$C$367,C24,$E$2:$E$367)=0,"",E24/SUMIF($C$2:$C$367,C24,$E$2:$E$367))</x:f>
        <x:v>0.011233433109625587</x:v>
      </x:c>
      <x:c r="G24" s="35" t="n">
        <x:f>COUNTIFS($C$2:$C$367,C24,$E$2:$E$367,"&gt;"&amp;E24)+COUNTIFS($C$2:C24,C24,$E$2:E24,E24)</x:f>
        <x:v>23</x:v>
      </x:c>
      <x:c r="H24" s="34" t="n">
        <x:f>IF(SUMIF($C$2:$C$367,C24,$E$2:$E$367)=0,"",SUMIF($C$2:C24,C24,$F$2:F24))</x:f>
        <x:v>0.6472164077897778</x:v>
      </x:c>
    </x:row>
    <x:row r="25" ht="18" customHeight="1">
      <x:c r="A25" s="25" t="str">
        <x:f>'All Areas Data'!A25</x:f>
        <x:v>EEZ_957</x:v>
      </x:c>
      <x:c r="B25" s="25" t="str">
        <x:f>'All Areas Data'!B25</x:f>
        <x:v>Thailand (Gulf of Thailand)</x:v>
      </x:c>
      <x:c r="C25" s="25" t="str">
        <x:f>'All Areas Data'!C25</x:f>
        <x:v>EEZ</x:v>
      </x:c>
      <x:c r="D25" s="32" t="n">
        <x:f>'All Areas Data'!E25</x:f>
        <x:v>1326966.3114427112</x:v>
      </x:c>
      <x:c r="E25" s="32" t="n">
        <x:f>'All Areas Data'!K25</x:f>
        <x:v>739082508.1879923</x:v>
      </x:c>
      <x:c r="F25" s="34" t="n">
        <x:f>IF(SUMIF($C$2:$C$367,C25,$E$2:$E$367)=0,"",E25/SUMIF($C$2:$C$367,C25,$E$2:$E$367))</x:f>
        <x:v>0.01112369517513772</x:v>
      </x:c>
      <x:c r="G25" s="35" t="n">
        <x:f>COUNTIFS($C$2:$C$367,C25,$E$2:$E$367,"&gt;"&amp;E25)+COUNTIFS($C$2:C25,C25,$E$2:E25,E25)</x:f>
        <x:v>24</x:v>
      </x:c>
      <x:c r="H25" s="34" t="n">
        <x:f>IF(SUMIF($C$2:$C$367,C25,$E$2:$E$367)=0,"",SUMIF($C$2:C25,C25,$F$2:F25))</x:f>
        <x:v>0.6583401029649155</x:v>
      </x:c>
    </x:row>
    <x:row r="26" ht="18" customHeight="1">
      <x:c r="A26" s="25" t="str">
        <x:f>'All Areas Data'!A26</x:f>
        <x:v>EEZ_104</x:v>
      </x:c>
      <x:c r="B26" s="25" t="str">
        <x:f>'All Areas Data'!B26</x:f>
        <x:v>Myanmar</x:v>
      </x:c>
      <x:c r="C26" s="25" t="str">
        <x:f>'All Areas Data'!C26</x:f>
        <x:v>EEZ</x:v>
      </x:c>
      <x:c r="D26" s="32" t="n">
        <x:f>'All Areas Data'!E26</x:f>
        <x:v>1333934.8992368777</x:v>
      </x:c>
      <x:c r="E26" s="32" t="n">
        <x:f>'All Areas Data'!K26</x:f>
        <x:v>719846370.2034029</x:v>
      </x:c>
      <x:c r="F26" s="34" t="n">
        <x:f>IF(SUMIF($C$2:$C$367,C26,$E$2:$E$367)=0,"",E26/SUMIF($C$2:$C$367,C26,$E$2:$E$367))</x:f>
        <x:v>0.010834178195751928</x:v>
      </x:c>
      <x:c r="G26" s="35" t="n">
        <x:f>COUNTIFS($C$2:$C$367,C26,$E$2:$E$367,"&gt;"&amp;E26)+COUNTIFS($C$2:C26,C26,$E$2:E26,E26)</x:f>
        <x:v>25</x:v>
      </x:c>
      <x:c r="H26" s="34" t="n">
        <x:f>IF(SUMIF($C$2:$C$367,C26,$E$2:$E$367)=0,"",SUMIF($C$2:C26,C26,$F$2:F26))</x:f>
        <x:v>0.6691742811606675</x:v>
      </x:c>
    </x:row>
    <x:row r="27" ht="18" customHeight="1">
      <x:c r="A27" s="25" t="str">
        <x:f>'All Areas Data'!A27</x:f>
        <x:v>EEZ_157</x:v>
      </x:c>
      <x:c r="B27" s="25" t="str">
        <x:f>'All Areas Data'!B27</x:f>
        <x:v>Taiwan</x:v>
      </x:c>
      <x:c r="C27" s="25" t="str">
        <x:f>'All Areas Data'!C27</x:f>
        <x:v>EEZ</x:v>
      </x:c>
      <x:c r="D27" s="32" t="n">
        <x:f>'All Areas Data'!E27</x:f>
        <x:v>974842.5837373973</x:v>
      </x:c>
      <x:c r="E27" s="32" t="n">
        <x:f>'All Areas Data'!K27</x:f>
        <x:v>651770218.0518247</x:v>
      </x:c>
      <x:c r="F27" s="34" t="n">
        <x:f>IF(SUMIF($C$2:$C$367,C27,$E$2:$E$367)=0,"",E27/SUMIF($C$2:$C$367,C27,$E$2:$E$367))</x:f>
        <x:v>0.009809585735720612</x:v>
      </x:c>
      <x:c r="G27" s="35" t="n">
        <x:f>COUNTIFS($C$2:$C$367,C27,$E$2:$E$367,"&gt;"&amp;E27)+COUNTIFS($C$2:C27,C27,$E$2:E27,E27)</x:f>
        <x:v>26</x:v>
      </x:c>
      <x:c r="H27" s="34" t="n">
        <x:f>IF(SUMIF($C$2:$C$367,C27,$E$2:$E$367)=0,"",SUMIF($C$2:C27,C27,$F$2:F27))</x:f>
        <x:v>0.6789838668963881</x:v>
      </x:c>
    </x:row>
    <x:row r="28" ht="18" customHeight="1">
      <x:c r="A28" s="25" t="str">
        <x:f>'All Areas Data'!A28</x:f>
        <x:v>EEZ_076</x:v>
      </x:c>
      <x:c r="B28" s="25" t="str">
        <x:f>'All Areas Data'!B28</x:f>
        <x:v>Brazil (mainland)</x:v>
      </x:c>
      <x:c r="C28" s="25" t="str">
        <x:f>'All Areas Data'!C28</x:f>
        <x:v>EEZ</x:v>
      </x:c>
      <x:c r="D28" s="32" t="n">
        <x:f>'All Areas Data'!E28</x:f>
        <x:v>904109.1796290667</x:v>
      </x:c>
      <x:c r="E28" s="32" t="n">
        <x:f>'All Areas Data'!K28</x:f>
        <x:v>632611601.862448</x:v>
      </x:c>
      <x:c r="F28" s="34" t="n">
        <x:f>IF(SUMIF($C$2:$C$367,C28,$E$2:$E$367)=0,"",E28/SUMIF($C$2:$C$367,C28,$E$2:$E$367))</x:f>
        <x:v>0.009521235512156834</x:v>
      </x:c>
      <x:c r="G28" s="35" t="n">
        <x:f>COUNTIFS($C$2:$C$367,C28,$E$2:$E$367,"&gt;"&amp;E28)+COUNTIFS($C$2:C28,C28,$E$2:E28,E28)</x:f>
        <x:v>27</x:v>
      </x:c>
      <x:c r="H28" s="34" t="n">
        <x:f>IF(SUMIF($C$2:$C$367,C28,$E$2:$E$367)=0,"",SUMIF($C$2:C28,C28,$F$2:F28))</x:f>
        <x:v>0.6885051024085449</x:v>
      </x:c>
    </x:row>
    <x:row r="29" ht="18" customHeight="1">
      <x:c r="A29" s="25" t="str">
        <x:f>'All Areas Data'!A29</x:f>
        <x:v>EEZ_851</x:v>
      </x:c>
      <x:c r="B29" s="25" t="str">
        <x:f>'All Areas Data'!B29</x:f>
        <x:v>USA (East Coast)</x:v>
      </x:c>
      <x:c r="C29" s="25" t="str">
        <x:f>'All Areas Data'!C29</x:f>
        <x:v>EEZ</x:v>
      </x:c>
      <x:c r="D29" s="32" t="n">
        <x:f>'All Areas Data'!E29</x:f>
        <x:v>1002996.0875079746</x:v>
      </x:c>
      <x:c r="E29" s="32" t="n">
        <x:f>'All Areas Data'!K29</x:f>
        <x:v>625895294.1062337</x:v>
      </x:c>
      <x:c r="F29" s="34" t="n">
        <x:f>IF(SUMIF($C$2:$C$367,C29,$E$2:$E$367)=0,"",E29/SUMIF($C$2:$C$367,C29,$E$2:$E$367))</x:f>
        <x:v>0.009420150505604984</x:v>
      </x:c>
      <x:c r="G29" s="35" t="n">
        <x:f>COUNTIFS($C$2:$C$367,C29,$E$2:$E$367,"&gt;"&amp;E29)+COUNTIFS($C$2:C29,C29,$E$2:E29,E29)</x:f>
        <x:v>28</x:v>
      </x:c>
      <x:c r="H29" s="34" t="n">
        <x:f>IF(SUMIF($C$2:$C$367,C29,$E$2:$E$367)=0,"",SUMIF($C$2:C29,C29,$F$2:F29))</x:f>
        <x:v>0.6979252529141499</x:v>
      </x:c>
    </x:row>
    <x:row r="30" ht="18" customHeight="1">
      <x:c r="A30" s="25" t="str">
        <x:f>'All Areas Data'!A30</x:f>
        <x:v>EEZ_624</x:v>
      </x:c>
      <x:c r="B30" s="25" t="str">
        <x:f>'All Areas Data'!B30</x:f>
        <x:v>Guinea-Bissau</x:v>
      </x:c>
      <x:c r="C30" s="25" t="str">
        <x:f>'All Areas Data'!C30</x:f>
        <x:v>EEZ</x:v>
      </x:c>
      <x:c r="D30" s="32" t="n">
        <x:f>'All Areas Data'!E30</x:f>
        <x:v>1133937.8605595871</x:v>
      </x:c>
      <x:c r="E30" s="32" t="n">
        <x:f>'All Areas Data'!K30</x:f>
        <x:v>583910166.0894275</x:v>
      </x:c>
      <x:c r="F30" s="34" t="n">
        <x:f>IF(SUMIF($C$2:$C$367,C30,$E$2:$E$367)=0,"",E30/SUMIF($C$2:$C$367,C30,$E$2:$E$367))</x:f>
        <x:v>0.008788245730733361</x:v>
      </x:c>
      <x:c r="G30" s="35" t="n">
        <x:f>COUNTIFS($C$2:$C$367,C30,$E$2:$E$367,"&gt;"&amp;E30)+COUNTIFS($C$2:C30,C30,$E$2:E30,E30)</x:f>
        <x:v>29</x:v>
      </x:c>
      <x:c r="H30" s="34" t="n">
        <x:f>IF(SUMIF($C$2:$C$367,C30,$E$2:$E$367)=0,"",SUMIF($C$2:C30,C30,$F$2:F30))</x:f>
        <x:v>0.7067134986448832</x:v>
      </x:c>
    </x:row>
    <x:row r="31" ht="18" customHeight="1">
      <x:c r="A31" s="25" t="str">
        <x:f>'All Areas Data'!A31</x:f>
        <x:v>EEZ_583</x:v>
      </x:c>
      <x:c r="B31" s="25" t="str">
        <x:f>'All Areas Data'!B31</x:f>
        <x:v>Micronesia (Federated States of)</x:v>
      </x:c>
      <x:c r="C31" s="25" t="str">
        <x:f>'All Areas Data'!C31</x:f>
        <x:v>EEZ</x:v>
      </x:c>
      <x:c r="D31" s="32" t="n">
        <x:f>'All Areas Data'!E31</x:f>
        <x:v>227502.48946383104</x:v>
      </x:c>
      <x:c r="E31" s="32" t="n">
        <x:f>'All Areas Data'!K31</x:f>
        <x:v>577443311.7451106</x:v>
      </x:c>
      <x:c r="F31" s="34" t="n">
        <x:f>IF(SUMIF($C$2:$C$367,C31,$E$2:$E$367)=0,"",E31/SUMIF($C$2:$C$367,C31,$E$2:$E$367))</x:f>
        <x:v>0.00869091516794605</x:v>
      </x:c>
      <x:c r="G31" s="35" t="n">
        <x:f>COUNTIFS($C$2:$C$367,C31,$E$2:$E$367,"&gt;"&amp;E31)+COUNTIFS($C$2:C31,C31,$E$2:E31,E31)</x:f>
        <x:v>30</x:v>
      </x:c>
      <x:c r="H31" s="34" t="n">
        <x:f>IF(SUMIF($C$2:$C$367,C31,$E$2:$E$367)=0,"",SUMIF($C$2:C31,C31,$F$2:F31))</x:f>
        <x:v>0.7154044138128293</x:v>
      </x:c>
    </x:row>
    <x:row r="32" ht="18" customHeight="1">
      <x:c r="A32" s="25" t="str">
        <x:f>'All Areas Data'!A32</x:f>
        <x:v>EEZ_234</x:v>
      </x:c>
      <x:c r="B32" s="25" t="str">
        <x:f>'All Areas Data'!B32</x:f>
        <x:v>Faeroe Isl. (Denmark)</x:v>
      </x:c>
      <x:c r="C32" s="25" t="str">
        <x:f>'All Areas Data'!C32</x:f>
        <x:v>EEZ</x:v>
      </x:c>
      <x:c r="D32" s="32" t="n">
        <x:f>'All Areas Data'!E32</x:f>
        <x:v>573325.9947069994</x:v>
      </x:c>
      <x:c r="E32" s="32" t="n">
        <x:f>'All Areas Data'!K32</x:f>
        <x:v>566189494.4616262</x:v>
      </x:c>
      <x:c r="F32" s="34" t="n">
        <x:f>IF(SUMIF($C$2:$C$367,C32,$E$2:$E$367)=0,"",E32/SUMIF($C$2:$C$367,C32,$E$2:$E$367))</x:f>
        <x:v>0.008521537552278902</x:v>
      </x:c>
      <x:c r="G32" s="35" t="n">
        <x:f>COUNTIFS($C$2:$C$367,C32,$E$2:$E$367,"&gt;"&amp;E32)+COUNTIFS($C$2:C32,C32,$E$2:E32,E32)</x:f>
        <x:v>31</x:v>
      </x:c>
      <x:c r="H32" s="34" t="n">
        <x:f>IF(SUMIF($C$2:$C$367,C32,$E$2:$E$367)=0,"",SUMIF($C$2:C32,C32,$F$2:F32))</x:f>
        <x:v>0.7239259513651082</x:v>
      </x:c>
    </x:row>
    <x:row r="33" ht="18" customHeight="1">
      <x:c r="A33" s="25" t="str">
        <x:f>'All Areas Data'!A33</x:f>
        <x:v>EEZ_459</x:v>
      </x:c>
      <x:c r="B33" s="25" t="str">
        <x:f>'All Areas Data'!B33</x:f>
        <x:v>Malaysia (Peninsula West)</x:v>
      </x:c>
      <x:c r="C33" s="25" t="str">
        <x:f>'All Areas Data'!C33</x:f>
        <x:v>EEZ</x:v>
      </x:c>
      <x:c r="D33" s="32" t="n">
        <x:f>'All Areas Data'!E33</x:f>
        <x:v>1109839.2864373184</x:v>
      </x:c>
      <x:c r="E33" s="32" t="n">
        <x:f>'All Areas Data'!K33</x:f>
        <x:v>545876685.8837115</x:v>
      </x:c>
      <x:c r="F33" s="34" t="n">
        <x:f>IF(SUMIF($C$2:$C$367,C33,$E$2:$E$367)=0,"",E33/SUMIF($C$2:$C$367,C33,$E$2:$E$367))</x:f>
        <x:v>0.008215815947088142</x:v>
      </x:c>
      <x:c r="G33" s="35" t="n">
        <x:f>COUNTIFS($C$2:$C$367,C33,$E$2:$E$367,"&gt;"&amp;E33)+COUNTIFS($C$2:C33,C33,$E$2:E33,E33)</x:f>
        <x:v>32</x:v>
      </x:c>
      <x:c r="H33" s="34" t="n">
        <x:f>IF(SUMIF($C$2:$C$367,C33,$E$2:$E$367)=0,"",SUMIF($C$2:C33,C33,$F$2:F33))</x:f>
        <x:v>0.7321417673121963</x:v>
      </x:c>
    </x:row>
    <x:row r="34" ht="18" customHeight="1">
      <x:c r="A34" s="25" t="str">
        <x:f>'All Areas Data'!A34</x:f>
        <x:v>EEZ_948</x:v>
      </x:c>
      <x:c r="B34" s="25" t="str">
        <x:f>'All Areas Data'!B34</x:f>
        <x:v>Morocco (South)</x:v>
      </x:c>
      <x:c r="C34" s="25" t="str">
        <x:f>'All Areas Data'!C34</x:f>
        <x:v>EEZ</x:v>
      </x:c>
      <x:c r="D34" s="32" t="n">
        <x:f>'All Areas Data'!E34</x:f>
        <x:v>1708699.3094834066</x:v>
      </x:c>
      <x:c r="E34" s="32" t="n">
        <x:f>'All Areas Data'!K34</x:f>
        <x:v>544607108.7029006</x:v>
      </x:c>
      <x:c r="F34" s="34" t="n">
        <x:f>IF(SUMIF($C$2:$C$367,C34,$E$2:$E$367)=0,"",E34/SUMIF($C$2:$C$367,C34,$E$2:$E$367))</x:f>
        <x:v>0.00819670794574297</x:v>
      </x:c>
      <x:c r="G34" s="35" t="n">
        <x:f>COUNTIFS($C$2:$C$367,C34,$E$2:$E$367,"&gt;"&amp;E34)+COUNTIFS($C$2:C34,C34,$E$2:E34,E34)</x:f>
        <x:v>33</x:v>
      </x:c>
      <x:c r="H34" s="34" t="n">
        <x:f>IF(SUMIF($C$2:$C$367,C34,$E$2:$E$367)=0,"",SUMIF($C$2:C34,C34,$F$2:F34))</x:f>
        <x:v>0.7403384752579393</x:v>
      </x:c>
    </x:row>
    <x:row r="35" ht="18" customHeight="1">
      <x:c r="A35" s="25" t="str">
        <x:f>'All Areas Data'!A35</x:f>
        <x:v>EEZ_516</x:v>
      </x:c>
      <x:c r="B35" s="25" t="str">
        <x:f>'All Areas Data'!B35</x:f>
        <x:v>Namibia</x:v>
      </x:c>
      <x:c r="C35" s="25" t="str">
        <x:f>'All Areas Data'!C35</x:f>
        <x:v>EEZ</x:v>
      </x:c>
      <x:c r="D35" s="32" t="n">
        <x:f>'All Areas Data'!E35</x:f>
        <x:v>687243.3923951921</x:v>
      </x:c>
      <x:c r="E35" s="32" t="n">
        <x:f>'All Areas Data'!K35</x:f>
        <x:v>508372691.890099</x:v>
      </x:c>
      <x:c r="F35" s="34" t="n">
        <x:f>IF(SUMIF($C$2:$C$367,C35,$E$2:$E$367)=0,"",E35/SUMIF($C$2:$C$367,C35,$E$2:$E$367))</x:f>
        <x:v>0.0076513552915952274</x:v>
      </x:c>
      <x:c r="G35" s="35" t="n">
        <x:f>COUNTIFS($C$2:$C$367,C35,$E$2:$E$367,"&gt;"&amp;E35)+COUNTIFS($C$2:C35,C35,$E$2:E35,E35)</x:f>
        <x:v>34</x:v>
      </x:c>
      <x:c r="H35" s="34" t="n">
        <x:f>IF(SUMIF($C$2:$C$367,C35,$E$2:$E$367)=0,"",SUMIF($C$2:C35,C35,$F$2:F35))</x:f>
        <x:v>0.7479898305495345</x:v>
      </x:c>
    </x:row>
    <x:row r="36" ht="18" customHeight="1">
      <x:c r="A36" s="25" t="str">
        <x:f>'All Areas Data'!A36</x:f>
        <x:v>EEZ_923</x:v>
      </x:c>
      <x:c r="B36" s="25" t="str">
        <x:f>'All Areas Data'!B36</x:f>
        <x:v>Iran (Sea of Oman)</x:v>
      </x:c>
      <x:c r="C36" s="25" t="str">
        <x:f>'All Areas Data'!C36</x:f>
        <x:v>EEZ</x:v>
      </x:c>
      <x:c r="D36" s="32" t="n">
        <x:f>'All Areas Data'!E36</x:f>
        <x:v>367466.85709092283</x:v>
      </x:c>
      <x:c r="E36" s="32" t="n">
        <x:f>'All Areas Data'!K36</x:f>
        <x:v>498970402.0793729</x:v>
      </x:c>
      <x:c r="F36" s="34" t="n">
        <x:f>IF(SUMIF($C$2:$C$367,C36,$E$2:$E$367)=0,"",E36/SUMIF($C$2:$C$367,C36,$E$2:$E$367))</x:f>
        <x:v>0.00750984442556318</x:v>
      </x:c>
      <x:c r="G36" s="35" t="n">
        <x:f>COUNTIFS($C$2:$C$367,C36,$E$2:$E$367,"&gt;"&amp;E36)+COUNTIFS($C$2:C36,C36,$E$2:E36,E36)</x:f>
        <x:v>35</x:v>
      </x:c>
      <x:c r="H36" s="34" t="n">
        <x:f>IF(SUMIF($C$2:$C$367,C36,$E$2:$E$367)=0,"",SUMIF($C$2:C36,C36,$F$2:F36))</x:f>
        <x:v>0.7554996749750976</x:v>
      </x:c>
    </x:row>
    <x:row r="37" ht="18" customHeight="1">
      <x:c r="A37" s="25" t="str">
        <x:f>'All Areas Data'!A37</x:f>
        <x:v>EEZ_922</x:v>
      </x:c>
      <x:c r="B37" s="25" t="str">
        <x:f>'All Areas Data'!B37</x:f>
        <x:v>Iran (Persian Gulf)</x:v>
      </x:c>
      <x:c r="C37" s="25" t="str">
        <x:f>'All Areas Data'!C37</x:f>
        <x:v>EEZ</x:v>
      </x:c>
      <x:c r="D37" s="32" t="n">
        <x:f>'All Areas Data'!E37</x:f>
        <x:v>441683.33469723596</x:v>
      </x:c>
      <x:c r="E37" s="32" t="n">
        <x:f>'All Areas Data'!K37</x:f>
        <x:v>497624044.3117129</x:v>
      </x:c>
      <x:c r="F37" s="34" t="n">
        <x:f>IF(SUMIF($C$2:$C$367,C37,$E$2:$E$367)=0,"",E37/SUMIF($C$2:$C$367,C37,$E$2:$E$367))</x:f>
        <x:v>0.007489580824086742</x:v>
      </x:c>
      <x:c r="G37" s="35" t="n">
        <x:f>COUNTIFS($C$2:$C$367,C37,$E$2:$E$367,"&gt;"&amp;E37)+COUNTIFS($C$2:C37,C37,$E$2:E37,E37)</x:f>
        <x:v>36</x:v>
      </x:c>
      <x:c r="H37" s="34" t="n">
        <x:f>IF(SUMIF($C$2:$C$367,C37,$E$2:$E$367)=0,"",SUMIF($C$2:C37,C37,$F$2:F37))</x:f>
        <x:v>0.7629892557991844</x:v>
      </x:c>
    </x:row>
    <x:row r="38" ht="18" customHeight="1">
      <x:c r="A38" s="25" t="str">
        <x:f>'All Areas Data'!A38</x:f>
        <x:v>EEZ_372</x:v>
      </x:c>
      <x:c r="B38" s="25" t="str">
        <x:f>'All Areas Data'!B38</x:f>
        <x:v>Ireland</x:v>
      </x:c>
      <x:c r="C38" s="25" t="str">
        <x:f>'All Areas Data'!C38</x:f>
        <x:v>EEZ</x:v>
      </x:c>
      <x:c r="D38" s="32" t="n">
        <x:f>'All Areas Data'!E38</x:f>
        <x:v>408364.4619338022</x:v>
      </x:c>
      <x:c r="E38" s="32" t="n">
        <x:f>'All Areas Data'!K38</x:f>
        <x:v>466342206.9327241</x:v>
      </x:c>
      <x:c r="F38" s="34" t="n">
        <x:f>IF(SUMIF($C$2:$C$367,C38,$E$2:$E$367)=0,"",E38/SUMIF($C$2:$C$367,C38,$E$2:$E$367))</x:f>
        <x:v>0.007018767863873115</x:v>
      </x:c>
      <x:c r="G38" s="35" t="n">
        <x:f>COUNTIFS($C$2:$C$367,C38,$E$2:$E$367,"&gt;"&amp;E38)+COUNTIFS($C$2:C38,C38,$E$2:E38,E38)</x:f>
        <x:v>37</x:v>
      </x:c>
      <x:c r="H38" s="34" t="n">
        <x:f>IF(SUMIF($C$2:$C$367,C38,$E$2:$E$367)=0,"",SUMIF($C$2:C38,C38,$F$2:F38))</x:f>
        <x:v>0.7700080236630575</x:v>
      </x:c>
    </x:row>
    <x:row r="39" ht="18" customHeight="1">
      <x:c r="A39" s="25" t="str">
        <x:f>'All Areas Data'!A39</x:f>
        <x:v>EEZ_461</x:v>
      </x:c>
      <x:c r="B39" s="25" t="str">
        <x:f>'All Areas Data'!B39</x:f>
        <x:v>Malaysia (Sabah)</x:v>
      </x:c>
      <x:c r="C39" s="25" t="str">
        <x:f>'All Areas Data'!C39</x:f>
        <x:v>EEZ</x:v>
      </x:c>
      <x:c r="D39" s="32" t="n">
        <x:f>'All Areas Data'!E39</x:f>
        <x:v>490558.95726488077</x:v>
      </x:c>
      <x:c r="E39" s="32" t="n">
        <x:f>'All Areas Data'!K39</x:f>
        <x:v>463737305.0889255</x:v>
      </x:c>
      <x:c r="F39" s="34" t="n">
        <x:f>IF(SUMIF($C$2:$C$367,C39,$E$2:$E$367)=0,"",E39/SUMIF($C$2:$C$367,C39,$E$2:$E$367))</x:f>
        <x:v>0.006979562316792031</x:v>
      </x:c>
      <x:c r="G39" s="35" t="n">
        <x:f>COUNTIFS($C$2:$C$367,C39,$E$2:$E$367,"&gt;"&amp;E39)+COUNTIFS($C$2:C39,C39,$E$2:E39,E39)</x:f>
        <x:v>38</x:v>
      </x:c>
      <x:c r="H39" s="34" t="n">
        <x:f>IF(SUMIF($C$2:$C$367,C39,$E$2:$E$367)=0,"",SUMIF($C$2:C39,C39,$F$2:F39))</x:f>
        <x:v>0.7769875859798495</x:v>
      </x:c>
    </x:row>
    <x:row r="40" ht="18" customHeight="1">
      <x:c r="A40" s="25" t="str">
        <x:f>'All Areas Data'!A40</x:f>
        <x:v>EEZ_953</x:v>
      </x:c>
      <x:c r="B40" s="25" t="str">
        <x:f>'All Areas Data'!B40</x:f>
        <x:v>South Africa (Atlantic and Cape)</x:v>
      </x:c>
      <x:c r="C40" s="25" t="str">
        <x:f>'All Areas Data'!C40</x:f>
        <x:v>EEZ</x:v>
      </x:c>
      <x:c r="D40" s="32" t="n">
        <x:f>'All Areas Data'!E40</x:f>
        <x:v>649172.6258836817</x:v>
      </x:c>
      <x:c r="E40" s="32" t="n">
        <x:f>'All Areas Data'!K40</x:f>
        <x:v>448581864.5071265</x:v>
      </x:c>
      <x:c r="F40" s="34" t="n">
        <x:f>IF(SUMIF($C$2:$C$367,C40,$E$2:$E$367)=0,"",E40/SUMIF($C$2:$C$367,C40,$E$2:$E$367))</x:f>
        <x:v>0.00675146261289001</x:v>
      </x:c>
      <x:c r="G40" s="35" t="n">
        <x:f>COUNTIFS($C$2:$C$367,C40,$E$2:$E$367,"&gt;"&amp;E40)+COUNTIFS($C$2:C40,C40,$E$2:E40,E40)</x:f>
        <x:v>39</x:v>
      </x:c>
      <x:c r="H40" s="34" t="n">
        <x:f>IF(SUMIF($C$2:$C$367,C40,$E$2:$E$367)=0,"",SUMIF($C$2:C40,C40,$F$2:F40))</x:f>
        <x:v>0.7837390485927396</x:v>
      </x:c>
    </x:row>
    <x:row r="41" ht="18" customHeight="1">
      <x:c r="A41" s="25" t="str">
        <x:f>'All Areas Data'!A41</x:f>
        <x:v>EEZ_798</x:v>
      </x:c>
      <x:c r="B41" s="25" t="str">
        <x:f>'All Areas Data'!B41</x:f>
        <x:v>Tuvalu</x:v>
      </x:c>
      <x:c r="C41" s="25" t="str">
        <x:f>'All Areas Data'!C41</x:f>
        <x:v>EEZ</x:v>
      </x:c>
      <x:c r="D41" s="32" t="n">
        <x:f>'All Areas Data'!E41</x:f>
        <x:v>145109.2872791087</x:v>
      </x:c>
      <x:c r="E41" s="32" t="n">
        <x:f>'All Areas Data'!K41</x:f>
        <x:v>371273439.1947608</x:v>
      </x:c>
      <x:c r="F41" s="34" t="n">
        <x:f>IF(SUMIF($C$2:$C$367,C41,$E$2:$E$367)=0,"",E41/SUMIF($C$2:$C$367,C41,$E$2:$E$367))</x:f>
        <x:v>0.00558791815321526</x:v>
      </x:c>
      <x:c r="G41" s="35" t="n">
        <x:f>COUNTIFS($C$2:$C$367,C41,$E$2:$E$367,"&gt;"&amp;E41)+COUNTIFS($C$2:C41,C41,$E$2:E41,E41)</x:f>
        <x:v>40</x:v>
      </x:c>
      <x:c r="H41" s="34" t="n">
        <x:f>IF(SUMIF($C$2:$C$367,C41,$E$2:$E$367)=0,"",SUMIF($C$2:C41,C41,$F$2:F41))</x:f>
        <x:v>0.7893269667459548</x:v>
      </x:c>
    </x:row>
    <x:row r="42" ht="18" customHeight="1">
      <x:c r="A42" s="25" t="str">
        <x:f>'All Areas Data'!A42</x:f>
        <x:v>EEZ_050</x:v>
      </x:c>
      <x:c r="B42" s="25" t="str">
        <x:f>'All Areas Data'!B42</x:f>
        <x:v>Bangladesh</x:v>
      </x:c>
      <x:c r="C42" s="25" t="str">
        <x:f>'All Areas Data'!C42</x:f>
        <x:v>EEZ</x:v>
      </x:c>
      <x:c r="D42" s="32" t="n">
        <x:f>'All Areas Data'!E42</x:f>
        <x:v>1114582.7199230574</x:v>
      </x:c>
      <x:c r="E42" s="32" t="n">
        <x:f>'All Areas Data'!K42</x:f>
        <x:v>360072715.7005182</x:v>
      </x:c>
      <x:c r="F42" s="34" t="n">
        <x:f>IF(SUMIF($C$2:$C$367,C42,$E$2:$E$367)=0,"",E42/SUMIF($C$2:$C$367,C42,$E$2:$E$367))</x:f>
        <x:v>0.005419339635241097</x:v>
      </x:c>
      <x:c r="G42" s="35" t="n">
        <x:f>COUNTIFS($C$2:$C$367,C42,$E$2:$E$367,"&gt;"&amp;E42)+COUNTIFS($C$2:C42,C42,$E$2:E42,E42)</x:f>
        <x:v>41</x:v>
      </x:c>
      <x:c r="H42" s="34" t="n">
        <x:f>IF(SUMIF($C$2:$C$367,C42,$E$2:$E$367)=0,"",SUMIF($C$2:C42,C42,$F$2:F42))</x:f>
        <x:v>0.7947463063811959</x:v>
      </x:c>
    </x:row>
    <x:row r="43" ht="18" customHeight="1">
      <x:c r="A43" s="25" t="str">
        <x:f>'All Areas Data'!A43</x:f>
        <x:v>EEZ_926</x:v>
      </x:c>
      <x:c r="B43" s="25" t="str">
        <x:f>'All Areas Data'!B43</x:f>
        <x:v>Canada (East Coast)</x:v>
      </x:c>
      <x:c r="C43" s="25" t="str">
        <x:f>'All Areas Data'!C43</x:f>
        <x:v>EEZ</x:v>
      </x:c>
      <x:c r="D43" s="32" t="n">
        <x:f>'All Areas Data'!E43</x:f>
        <x:v>694924.7188260402</x:v>
      </x:c>
      <x:c r="E43" s="32" t="n">
        <x:f>'All Areas Data'!K43</x:f>
        <x:v>358887702.9263927</x:v>
      </x:c>
      <x:c r="F43" s="34" t="n">
        <x:f>IF(SUMIF($C$2:$C$367,C43,$E$2:$E$367)=0,"",E43/SUMIF($C$2:$C$367,C43,$E$2:$E$367))</x:f>
        <x:v>0.005401504385817682</x:v>
      </x:c>
      <x:c r="G43" s="35" t="n">
        <x:f>COUNTIFS($C$2:$C$367,C43,$E$2:$E$367,"&gt;"&amp;E43)+COUNTIFS($C$2:C43,C43,$E$2:E43,E43)</x:f>
        <x:v>42</x:v>
      </x:c>
      <x:c r="H43" s="34" t="n">
        <x:f>IF(SUMIF($C$2:$C$367,C43,$E$2:$E$367)=0,"",SUMIF($C$2:C43,C43,$F$2:F43))</x:f>
        <x:v>0.8001478107670136</x:v>
      </x:c>
    </x:row>
    <x:row r="44" ht="18" customHeight="1">
      <x:c r="A44" s="25" t="str">
        <x:f>'All Areas Data'!A44</x:f>
        <x:v>EEZ_152</x:v>
      </x:c>
      <x:c r="B44" s="25" t="str">
        <x:f>'All Areas Data'!B44</x:f>
        <x:v>Chile (mainland)</x:v>
      </x:c>
      <x:c r="C44" s="25" t="str">
        <x:f>'All Areas Data'!C44</x:f>
        <x:v>EEZ</x:v>
      </x:c>
      <x:c r="D44" s="32" t="n">
        <x:f>'All Areas Data'!E44</x:f>
        <x:v>1654215.540126388</x:v>
      </x:c>
      <x:c r="E44" s="32" t="n">
        <x:f>'All Areas Data'!K44</x:f>
        <x:v>345575776.78016967</x:v>
      </x:c>
      <x:c r="F44" s="34" t="n">
        <x:f>IF(SUMIF($C$2:$C$367,C44,$E$2:$E$367)=0,"",E44/SUMIF($C$2:$C$367,C44,$E$2:$E$367))</x:f>
        <x:v>0.005201150829883078</x:v>
      </x:c>
      <x:c r="G44" s="35" t="n">
        <x:f>COUNTIFS($C$2:$C$367,C44,$E$2:$E$367,"&gt;"&amp;E44)+COUNTIFS($C$2:C44,C44,$E$2:E44,E44)</x:f>
        <x:v>43</x:v>
      </x:c>
      <x:c r="H44" s="34" t="n">
        <x:f>IF(SUMIF($C$2:$C$367,C44,$E$2:$E$367)=0,"",SUMIF($C$2:C44,C44,$F$2:F44))</x:f>
        <x:v>0.8053489615968966</x:v>
      </x:c>
    </x:row>
    <x:row r="45" ht="18" customHeight="1">
      <x:c r="A45" s="25" t="str">
        <x:f>'All Areas Data'!A45</x:f>
        <x:v>EEZ_324</x:v>
      </x:c>
      <x:c r="B45" s="25" t="str">
        <x:f>'All Areas Data'!B45</x:f>
        <x:v>Guinea</x:v>
      </x:c>
      <x:c r="C45" s="25" t="str">
        <x:f>'All Areas Data'!C45</x:f>
        <x:v>EEZ</x:v>
      </x:c>
      <x:c r="D45" s="32" t="n">
        <x:f>'All Areas Data'!E45</x:f>
        <x:v>1012636.6535959236</x:v>
      </x:c>
      <x:c r="E45" s="32" t="n">
        <x:f>'All Areas Data'!K45</x:f>
        <x:v>336296938.66161853</x:v>
      </x:c>
      <x:c r="F45" s="34" t="n">
        <x:f>IF(SUMIF($C$2:$C$367,C45,$E$2:$E$367)=0,"",E45/SUMIF($C$2:$C$367,C45,$E$2:$E$367))</x:f>
        <x:v>0.005061497995907527</x:v>
      </x:c>
      <x:c r="G45" s="35" t="n">
        <x:f>COUNTIFS($C$2:$C$367,C45,$E$2:$E$367,"&gt;"&amp;E45)+COUNTIFS($C$2:C45,C45,$E$2:E45,E45)</x:f>
        <x:v>44</x:v>
      </x:c>
      <x:c r="H45" s="34" t="n">
        <x:f>IF(SUMIF($C$2:$C$367,C45,$E$2:$E$367)=0,"",SUMIF($C$2:C45,C45,$F$2:F45))</x:f>
        <x:v>0.8104104595928041</x:v>
      </x:c>
    </x:row>
    <x:row r="46" ht="18" customHeight="1">
      <x:c r="A46" s="25" t="str">
        <x:f>'All Areas Data'!A46</x:f>
        <x:v>EEZ_917</x:v>
      </x:c>
      <x:c r="B46" s="25" t="str">
        <x:f>'All Areas Data'!B46</x:f>
        <x:v>Yemen (Arabian Sea)</x:v>
      </x:c>
      <x:c r="C46" s="25" t="str">
        <x:f>'All Areas Data'!C46</x:f>
        <x:v>EEZ</x:v>
      </x:c>
      <x:c r="D46" s="32" t="n">
        <x:f>'All Areas Data'!E46</x:f>
        <x:v>324367.1527000878</x:v>
      </x:c>
      <x:c r="E46" s="32" t="n">
        <x:f>'All Areas Data'!K46</x:f>
        <x:v>331675839.9836948</x:v>
      </x:c>
      <x:c r="F46" s="34" t="n">
        <x:f>IF(SUMIF($C$2:$C$367,C46,$E$2:$E$367)=0,"",E46/SUMIF($C$2:$C$367,C46,$E$2:$E$367))</x:f>
        <x:v>0.004991947313138046</x:v>
      </x:c>
      <x:c r="G46" s="35" t="n">
        <x:f>COUNTIFS($C$2:$C$367,C46,$E$2:$E$367,"&gt;"&amp;E46)+COUNTIFS($C$2:C46,C46,$E$2:E46,E46)</x:f>
        <x:v>45</x:v>
      </x:c>
      <x:c r="H46" s="34" t="n">
        <x:f>IF(SUMIF($C$2:$C$367,C46,$E$2:$E$367)=0,"",SUMIF($C$2:C46,C46,$F$2:F46))</x:f>
        <x:v>0.8154024069059421</x:v>
      </x:c>
    </x:row>
    <x:row r="47" ht="18" customHeight="1">
      <x:c r="A47" s="25" t="str">
        <x:f>'All Areas Data'!A47</x:f>
        <x:v>EEZ_460</x:v>
      </x:c>
      <x:c r="B47" s="25" t="str">
        <x:f>'All Areas Data'!B47</x:f>
        <x:v>Malaysia (Peninsula East)</x:v>
      </x:c>
      <x:c r="C47" s="25" t="str">
        <x:f>'All Areas Data'!C47</x:f>
        <x:v>EEZ</x:v>
      </x:c>
      <x:c r="D47" s="32" t="n">
        <x:f>'All Areas Data'!E47</x:f>
        <x:v>493489.5345653823</x:v>
      </x:c>
      <x:c r="E47" s="32" t="n">
        <x:f>'All Areas Data'!K47</x:f>
        <x:v>326099085.0836484</x:v>
      </x:c>
      <x:c r="F47" s="34" t="n">
        <x:f>IF(SUMIF($C$2:$C$367,C47,$E$2:$E$367)=0,"",E47/SUMIF($C$2:$C$367,C47,$E$2:$E$367))</x:f>
        <x:v>0.004908013353279273</x:v>
      </x:c>
      <x:c r="G47" s="35" t="n">
        <x:f>COUNTIFS($C$2:$C$367,C47,$E$2:$E$367,"&gt;"&amp;E47)+COUNTIFS($C$2:C47,C47,$E$2:E47,E47)</x:f>
        <x:v>46</x:v>
      </x:c>
      <x:c r="H47" s="34" t="n">
        <x:f>IF(SUMIF($C$2:$C$367,C47,$E$2:$E$367)=0,"",SUMIF($C$2:C47,C47,$F$2:F47))</x:f>
        <x:v>0.8203104202592214</x:v>
      </x:c>
    </x:row>
    <x:row r="48" ht="18" customHeight="1">
      <x:c r="A48" s="25" t="str">
        <x:f>'All Areas Data'!A48</x:f>
        <x:v>EEZ_288</x:v>
      </x:c>
      <x:c r="B48" s="25" t="str">
        <x:f>'All Areas Data'!B48</x:f>
        <x:v>Ghana</x:v>
      </x:c>
      <x:c r="C48" s="25" t="str">
        <x:f>'All Areas Data'!C48</x:f>
        <x:v>EEZ</x:v>
      </x:c>
      <x:c r="D48" s="32" t="n">
        <x:f>'All Areas Data'!E48</x:f>
        <x:v>476804.00802107295</x:v>
      </x:c>
      <x:c r="E48" s="32" t="n">
        <x:f>'All Areas Data'!K48</x:f>
        <x:v>324126100.9393173</x:v>
      </x:c>
      <x:c r="F48" s="34" t="n">
        <x:f>IF(SUMIF($C$2:$C$367,C48,$E$2:$E$367)=0,"",E48/SUMIF($C$2:$C$367,C48,$E$2:$E$367))</x:f>
        <x:v>0.00487831859800665</x:v>
      </x:c>
      <x:c r="G48" s="35" t="n">
        <x:f>COUNTIFS($C$2:$C$367,C48,$E$2:$E$367,"&gt;"&amp;E48)+COUNTIFS($C$2:C48,C48,$E$2:E48,E48)</x:f>
        <x:v>47</x:v>
      </x:c>
      <x:c r="H48" s="34" t="n">
        <x:f>IF(SUMIF($C$2:$C$367,C48,$E$2:$E$367)=0,"",SUMIF($C$2:C48,C48,$F$2:F48))</x:f>
        <x:v>0.8251887388572281</x:v>
      </x:c>
    </x:row>
    <x:row r="49" ht="18" customHeight="1">
      <x:c r="A49" s="25" t="str">
        <x:f>'All Areas Data'!A49</x:f>
        <x:v>EEZ_946</x:v>
      </x:c>
      <x:c r="B49" s="25" t="str">
        <x:f>'All Areas Data'!B49</x:f>
        <x:v>Morocco (Central)</x:v>
      </x:c>
      <x:c r="C49" s="25" t="str">
        <x:f>'All Areas Data'!C49</x:f>
        <x:v>EEZ</x:v>
      </x:c>
      <x:c r="D49" s="32" t="n">
        <x:f>'All Areas Data'!E49</x:f>
        <x:v>947648.9249708244</x:v>
      </x:c>
      <x:c r="E49" s="32" t="n">
        <x:f>'All Areas Data'!K49</x:f>
        <x:v>316140800.3054868</x:v>
      </x:c>
      <x:c r="F49" s="34" t="n">
        <x:f>IF(SUMIF($C$2:$C$367,C49,$E$2:$E$367)=0,"",E49/SUMIF($C$2:$C$367,C49,$E$2:$E$367))</x:f>
        <x:v>0.0047581343842707045</x:v>
      </x:c>
      <x:c r="G49" s="35" t="n">
        <x:f>COUNTIFS($C$2:$C$367,C49,$E$2:$E$367,"&gt;"&amp;E49)+COUNTIFS($C$2:C49,C49,$E$2:E49,E49)</x:f>
        <x:v>48</x:v>
      </x:c>
      <x:c r="H49" s="34" t="n">
        <x:f>IF(SUMIF($C$2:$C$367,C49,$E$2:$E$367)=0,"",SUMIF($C$2:C49,C49,$F$2:F49))</x:f>
        <x:v>0.8299468732414989</x:v>
      </x:c>
    </x:row>
    <x:row r="50" ht="18" customHeight="1">
      <x:c r="A50" s="25" t="str">
        <x:f>'All Areas Data'!A50</x:f>
        <x:v>EEZ_956</x:v>
      </x:c>
      <x:c r="B50" s="25" t="str">
        <x:f>'All Areas Data'!B50</x:f>
        <x:v>Thailand (Andaman Sea)</x:v>
      </x:c>
      <x:c r="C50" s="25" t="str">
        <x:f>'All Areas Data'!C50</x:f>
        <x:v>EEZ</x:v>
      </x:c>
      <x:c r="D50" s="32" t="n">
        <x:f>'All Areas Data'!E50</x:f>
        <x:v>421454.11553944217</x:v>
      </x:c>
      <x:c r="E50" s="32" t="n">
        <x:f>'All Areas Data'!K50</x:f>
        <x:v>313495011.23728895</x:v>
      </x:c>
      <x:c r="F50" s="34" t="n">
        <x:f>IF(SUMIF($C$2:$C$367,C50,$E$2:$E$367)=0,"",E50/SUMIF($C$2:$C$367,C50,$E$2:$E$367))</x:f>
        <x:v>0.004718313456612031</x:v>
      </x:c>
      <x:c r="G50" s="35" t="n">
        <x:f>COUNTIFS($C$2:$C$367,C50,$E$2:$E$367,"&gt;"&amp;E50)+COUNTIFS($C$2:C50,C50,$E$2:E50,E50)</x:f>
        <x:v>49</x:v>
      </x:c>
      <x:c r="H50" s="34" t="n">
        <x:f>IF(SUMIF($C$2:$C$367,C50,$E$2:$E$367)=0,"",SUMIF($C$2:C50,C50,$F$2:F50))</x:f>
        <x:v>0.8346651866981109</x:v>
      </x:c>
    </x:row>
    <x:row r="51" ht="18" customHeight="1">
      <x:c r="A51" s="25" t="str">
        <x:f>'All Areas Data'!A51</x:f>
        <x:v>EEZ_944</x:v>
      </x:c>
      <x:c r="B51" s="25" t="str">
        <x:f>'All Areas Data'!B51</x:f>
        <x:v>Mexico (Atlantic)</x:v>
      </x:c>
      <x:c r="C51" s="25" t="str">
        <x:f>'All Areas Data'!C51</x:f>
        <x:v>EEZ</x:v>
      </x:c>
      <x:c r="D51" s="32" t="n">
        <x:f>'All Areas Data'!E51</x:f>
        <x:v>513071.273739008</x:v>
      </x:c>
      <x:c r="E51" s="32" t="n">
        <x:f>'All Areas Data'!K51</x:f>
        <x:v>306325336.4678513</x:v>
      </x:c>
      <x:c r="F51" s="34" t="n">
        <x:f>IF(SUMIF($C$2:$C$367,C51,$E$2:$E$367)=0,"",E51/SUMIF($C$2:$C$367,C51,$E$2:$E$367))</x:f>
        <x:v>0.004610404967699702</x:v>
      </x:c>
      <x:c r="G51" s="35" t="n">
        <x:f>COUNTIFS($C$2:$C$367,C51,$E$2:$E$367,"&gt;"&amp;E51)+COUNTIFS($C$2:C51,C51,$E$2:E51,E51)</x:f>
        <x:v>50</x:v>
      </x:c>
      <x:c r="H51" s="34" t="n">
        <x:f>IF(SUMIF($C$2:$C$367,C51,$E$2:$E$367)=0,"",SUMIF($C$2:C51,C51,$F$2:F51))</x:f>
        <x:v>0.8392755916658106</x:v>
      </x:c>
    </x:row>
    <x:row r="52" ht="18" customHeight="1">
      <x:c r="A52" s="25" t="str">
        <x:f>'All Areas Data'!A52</x:f>
        <x:v>EEZ_090</x:v>
      </x:c>
      <x:c r="B52" s="25" t="str">
        <x:f>'All Areas Data'!B52</x:f>
        <x:v>Solomon Isl.</x:v>
      </x:c>
      <x:c r="C52" s="25" t="str">
        <x:f>'All Areas Data'!C52</x:f>
        <x:v>EEZ</x:v>
      </x:c>
      <x:c r="D52" s="32" t="n">
        <x:f>'All Areas Data'!E52</x:f>
        <x:v>142760.9815038889</x:v>
      </x:c>
      <x:c r="E52" s="32" t="n">
        <x:f>'All Areas Data'!K52</x:f>
        <x:v>304737248.27830005</x:v>
      </x:c>
      <x:c r="F52" s="34" t="n">
        <x:f>IF(SUMIF($C$2:$C$367,C52,$E$2:$E$367)=0,"",E52/SUMIF($C$2:$C$367,C52,$E$2:$E$367))</x:f>
        <x:v>0.004586503158718842</x:v>
      </x:c>
      <x:c r="G52" s="35" t="n">
        <x:f>COUNTIFS($C$2:$C$367,C52,$E$2:$E$367,"&gt;"&amp;E52)+COUNTIFS($C$2:C52,C52,$E$2:E52,E52)</x:f>
        <x:v>51</x:v>
      </x:c>
      <x:c r="H52" s="34" t="n">
        <x:f>IF(SUMIF($C$2:$C$367,C52,$E$2:$E$367)=0,"",SUMIF($C$2:C52,C52,$F$2:F52))</x:f>
        <x:v>0.8438620948245295</x:v>
      </x:c>
    </x:row>
    <x:row r="53" ht="18" customHeight="1">
      <x:c r="A53" s="25" t="str">
        <x:f>'All Areas Data'!A53</x:f>
        <x:v>EEZ_566</x:v>
      </x:c>
      <x:c r="B53" s="25" t="str">
        <x:f>'All Areas Data'!B53</x:f>
        <x:v>Nigeria</x:v>
      </x:c>
      <x:c r="C53" s="25" t="str">
        <x:f>'All Areas Data'!C53</x:f>
        <x:v>EEZ</x:v>
      </x:c>
      <x:c r="D53" s="32" t="n">
        <x:f>'All Areas Data'!E53</x:f>
        <x:v>532269.8890131604</x:v>
      </x:c>
      <x:c r="E53" s="32" t="n">
        <x:f>'All Areas Data'!K53</x:f>
        <x:v>304675912.1204597</x:v>
      </x:c>
      <x:c r="F53" s="34" t="n">
        <x:f>IF(SUMIF($C$2:$C$367,C53,$E$2:$E$367)=0,"",E53/SUMIF($C$2:$C$367,C53,$E$2:$E$367))</x:f>
        <x:v>0.004585580007764149</x:v>
      </x:c>
      <x:c r="G53" s="35" t="n">
        <x:f>COUNTIFS($C$2:$C$367,C53,$E$2:$E$367,"&gt;"&amp;E53)+COUNTIFS($C$2:C53,C53,$E$2:E53,E53)</x:f>
        <x:v>52</x:v>
      </x:c>
      <x:c r="H53" s="34" t="n">
        <x:f>IF(SUMIF($C$2:$C$367,C53,$E$2:$E$367)=0,"",SUMIF($C$2:C53,C53,$F$2:F53))</x:f>
        <x:v>0.8484476748322936</x:v>
      </x:c>
    </x:row>
    <x:row r="54" ht="18" customHeight="1">
      <x:c r="A54" s="25" t="str">
        <x:f>'All Areas Data'!A54</x:f>
        <x:v>EEZ_852</x:v>
      </x:c>
      <x:c r="B54" s="25" t="str">
        <x:f>'All Areas Data'!B54</x:f>
        <x:v>USA (Gulf of Mexico)</x:v>
      </x:c>
      <x:c r="C54" s="25" t="str">
        <x:f>'All Areas Data'!C54</x:f>
        <x:v>EEZ</x:v>
      </x:c>
      <x:c r="D54" s="32" t="n">
        <x:f>'All Areas Data'!E54</x:f>
        <x:v>1104194.026503118</x:v>
      </x:c>
      <x:c r="E54" s="32" t="n">
        <x:f>'All Areas Data'!K54</x:f>
        <x:v>288829700.6693002</x:v>
      </x:c>
      <x:c r="F54" s="34" t="n">
        <x:f>IF(SUMIF($C$2:$C$367,C54,$E$2:$E$367)=0,"",E54/SUMIF($C$2:$C$367,C54,$E$2:$E$367))</x:f>
        <x:v>0.004347083731758874</x:v>
      </x:c>
      <x:c r="G54" s="35" t="n">
        <x:f>COUNTIFS($C$2:$C$367,C54,$E$2:$E$367,"&gt;"&amp;E54)+COUNTIFS($C$2:C54,C54,$E$2:E54,E54)</x:f>
        <x:v>53</x:v>
      </x:c>
      <x:c r="H54" s="34" t="n">
        <x:f>IF(SUMIF($C$2:$C$367,C54,$E$2:$E$367)=0,"",SUMIF($C$2:C54,C54,$F$2:F54))</x:f>
        <x:v>0.8527947585640524</x:v>
      </x:c>
    </x:row>
    <x:row r="55" ht="18" customHeight="1">
      <x:c r="A55" s="25" t="str">
        <x:f>'All Areas Data'!A55</x:f>
        <x:v>EEZ_925</x:v>
      </x:c>
      <x:c r="B55" s="25" t="str">
        <x:f>'All Areas Data'!B55</x:f>
        <x:v>Canada (Pacific)</x:v>
      </x:c>
      <x:c r="C55" s="25" t="str">
        <x:f>'All Areas Data'!C55</x:f>
        <x:v>EEZ</x:v>
      </x:c>
      <x:c r="D55" s="32" t="n">
        <x:f>'All Areas Data'!E55</x:f>
        <x:v>198174.6028298108</x:v>
      </x:c>
      <x:c r="E55" s="32" t="n">
        <x:f>'All Areas Data'!K55</x:f>
        <x:v>276796938.98617065</x:v>
      </x:c>
      <x:c r="F55" s="34" t="n">
        <x:f>IF(SUMIF($C$2:$C$367,C55,$E$2:$E$367)=0,"",E55/SUMIF($C$2:$C$367,C55,$E$2:$E$367))</x:f>
        <x:v>0.004165982472298185</x:v>
      </x:c>
      <x:c r="G55" s="35" t="n">
        <x:f>COUNTIFS($C$2:$C$367,C55,$E$2:$E$367,"&gt;"&amp;E55)+COUNTIFS($C$2:C55,C55,$E$2:E55,E55)</x:f>
        <x:v>54</x:v>
      </x:c>
      <x:c r="H55" s="34" t="n">
        <x:f>IF(SUMIF($C$2:$C$367,C55,$E$2:$E$367)=0,"",SUMIF($C$2:C55,C55,$F$2:F55))</x:f>
        <x:v>0.8569607410363506</x:v>
      </x:c>
    </x:row>
    <x:row r="56" ht="18" customHeight="1">
      <x:c r="A56" s="25" t="str">
        <x:f>'All Areas Data'!A56</x:f>
        <x:v>EEZ_942</x:v>
      </x:c>
      <x:c r="B56" s="25" t="str">
        <x:f>'All Areas Data'!B56</x:f>
        <x:v>Kiribati (Line Islands)</x:v>
      </x:c>
      <x:c r="C56" s="25" t="str">
        <x:f>'All Areas Data'!C56</x:f>
        <x:v>EEZ</x:v>
      </x:c>
      <x:c r="D56" s="32" t="n">
        <x:f>'All Areas Data'!E56</x:f>
        <x:v>110424.34936910501</x:v>
      </x:c>
      <x:c r="E56" s="32" t="n">
        <x:f>'All Areas Data'!K56</x:f>
        <x:v>275077618.8439184</x:v>
      </x:c>
      <x:c r="F56" s="34" t="n">
        <x:f>IF(SUMIF($C$2:$C$367,C56,$E$2:$E$367)=0,"",E56/SUMIF($C$2:$C$367,C56,$E$2:$E$367))</x:f>
        <x:v>0.004140105533040378</x:v>
      </x:c>
      <x:c r="G56" s="35" t="n">
        <x:f>COUNTIFS($C$2:$C$367,C56,$E$2:$E$367,"&gt;"&amp;E56)+COUNTIFS($C$2:C56,C56,$E$2:E56,E56)</x:f>
        <x:v>55</x:v>
      </x:c>
      <x:c r="H56" s="34" t="n">
        <x:f>IF(SUMIF($C$2:$C$367,C56,$E$2:$E$367)=0,"",SUMIF($C$2:C56,C56,$F$2:F56))</x:f>
        <x:v>0.8611008465693909</x:v>
      </x:c>
    </x:row>
    <x:row r="57" ht="18" customHeight="1">
      <x:c r="A57" s="25" t="str">
        <x:f>'All Areas Data'!A57</x:f>
        <x:v>EEZ_686</x:v>
      </x:c>
      <x:c r="B57" s="25" t="str">
        <x:f>'All Areas Data'!B57</x:f>
        <x:v>Senegal</x:v>
      </x:c>
      <x:c r="C57" s="25" t="str">
        <x:f>'All Areas Data'!C57</x:f>
        <x:v>EEZ</x:v>
      </x:c>
      <x:c r="D57" s="32" t="n">
        <x:f>'All Areas Data'!E57</x:f>
        <x:v>542145.3642563997</x:v>
      </x:c>
      <x:c r="E57" s="32" t="n">
        <x:f>'All Areas Data'!K57</x:f>
        <x:v>263403378.0497803</x:v>
      </x:c>
      <x:c r="F57" s="34" t="n">
        <x:f>IF(SUMIF($C$2:$C$367,C57,$E$2:$E$367)=0,"",E57/SUMIF($C$2:$C$367,C57,$E$2:$E$367))</x:f>
        <x:v>0.003964400257165931</x:v>
      </x:c>
      <x:c r="G57" s="35" t="n">
        <x:f>COUNTIFS($C$2:$C$367,C57,$E$2:$E$367,"&gt;"&amp;E57)+COUNTIFS($C$2:C57,C57,$E$2:E57,E57)</x:f>
        <x:v>56</x:v>
      </x:c>
      <x:c r="H57" s="34" t="n">
        <x:f>IF(SUMIF($C$2:$C$367,C57,$E$2:$E$367)=0,"",SUMIF($C$2:C57,C57,$F$2:F57))</x:f>
        <x:v>0.8650652468265568</x:v>
      </x:c>
    </x:row>
    <x:row r="58" ht="18" customHeight="1">
      <x:c r="A58" s="25" t="str">
        <x:f>'All Areas Data'!A58</x:f>
        <x:v>EEZ_645</x:v>
      </x:c>
      <x:c r="B58" s="25" t="str">
        <x:f>'All Areas Data'!B58</x:f>
        <x:v>Russia (Barents Sea)</x:v>
      </x:c>
      <x:c r="C58" s="25" t="str">
        <x:f>'All Areas Data'!C58</x:f>
        <x:v>EEZ</x:v>
      </x:c>
      <x:c r="D58" s="32" t="n">
        <x:f>'All Areas Data'!E58</x:f>
        <x:v>257638.50382026174</x:v>
      </x:c>
      <x:c r="E58" s="32" t="n">
        <x:f>'All Areas Data'!K58</x:f>
        <x:v>256304293.92408934</x:v>
      </x:c>
      <x:c r="F58" s="34" t="n">
        <x:f>IF(SUMIF($C$2:$C$367,C58,$E$2:$E$367)=0,"",E58/SUMIF($C$2:$C$367,C58,$E$2:$E$367))</x:f>
        <x:v>0.0038575542055248884</x:v>
      </x:c>
      <x:c r="G58" s="35" t="n">
        <x:f>COUNTIFS($C$2:$C$367,C58,$E$2:$E$367,"&gt;"&amp;E58)+COUNTIFS($C$2:C58,C58,$E$2:E58,E58)</x:f>
        <x:v>57</x:v>
      </x:c>
      <x:c r="H58" s="34" t="n">
        <x:f>IF(SUMIF($C$2:$C$367,C58,$E$2:$E$367)=0,"",SUMIF($C$2:C58,C58,$F$2:F58))</x:f>
        <x:v>0.8689228010320817</x:v>
      </x:c>
    </x:row>
    <x:row r="59" ht="18" customHeight="1">
      <x:c r="A59" s="25" t="str">
        <x:f>'All Areas Data'!A59</x:f>
        <x:v>EEZ_304</x:v>
      </x:c>
      <x:c r="B59" s="25" t="str">
        <x:f>'All Areas Data'!B59</x:f>
        <x:v>Greenland (Denmark)</x:v>
      </x:c>
      <x:c r="C59" s="25" t="str">
        <x:f>'All Areas Data'!C59</x:f>
        <x:v>EEZ</x:v>
      </x:c>
      <x:c r="D59" s="32" t="n">
        <x:f>'All Areas Data'!E59</x:f>
        <x:v>262286.0841378048</x:v>
      </x:c>
      <x:c r="E59" s="32" t="n">
        <x:f>'All Areas Data'!K59</x:f>
        <x:v>248197559.24175024</x:v>
      </x:c>
      <x:c r="F59" s="34" t="n">
        <x:f>IF(SUMIF($C$2:$C$367,C59,$E$2:$E$367)=0,"",E59/SUMIF($C$2:$C$367,C59,$E$2:$E$367))</x:f>
        <x:v>0.003735542326643945</x:v>
      </x:c>
      <x:c r="G59" s="35" t="n">
        <x:f>COUNTIFS($C$2:$C$367,C59,$E$2:$E$367,"&gt;"&amp;E59)+COUNTIFS($C$2:C59,C59,$E$2:E59,E59)</x:f>
        <x:v>58</x:v>
      </x:c>
      <x:c r="H59" s="34" t="n">
        <x:f>IF(SUMIF($C$2:$C$367,C59,$E$2:$E$367)=0,"",SUMIF($C$2:C59,C59,$F$2:F59))</x:f>
        <x:v>0.8726583433587257</x:v>
      </x:c>
    </x:row>
    <x:row r="60" ht="18" customHeight="1">
      <x:c r="A60" s="25" t="str">
        <x:f>'All Areas Data'!A60</x:f>
        <x:v>EEZ_238</x:v>
      </x:c>
      <x:c r="B60" s="25" t="str">
        <x:f>'All Areas Data'!B60</x:f>
        <x:v>Falkland Isl. (UK)</x:v>
      </x:c>
      <x:c r="C60" s="25" t="str">
        <x:f>'All Areas Data'!C60</x:f>
        <x:v>EEZ</x:v>
      </x:c>
      <x:c r="D60" s="32" t="n">
        <x:f>'All Areas Data'!E60</x:f>
        <x:v>278214.9808580502</x:v>
      </x:c>
      <x:c r="E60" s="32" t="n">
        <x:f>'All Areas Data'!K60</x:f>
        <x:v>240475941.02839914</x:v>
      </x:c>
      <x:c r="F60" s="34" t="n">
        <x:f>IF(SUMIF($C$2:$C$367,C60,$E$2:$E$367)=0,"",E60/SUMIF($C$2:$C$367,C60,$E$2:$E$367))</x:f>
        <x:v>0.003619326712943801</x:v>
      </x:c>
      <x:c r="G60" s="35" t="n">
        <x:f>COUNTIFS($C$2:$C$367,C60,$E$2:$E$367,"&gt;"&amp;E60)+COUNTIFS($C$2:C60,C60,$E$2:E60,E60)</x:f>
        <x:v>59</x:v>
      </x:c>
      <x:c r="H60" s="34" t="n">
        <x:f>IF(SUMIF($C$2:$C$367,C60,$E$2:$E$367)=0,"",SUMIF($C$2:C60,C60,$F$2:F60))</x:f>
        <x:v>0.8762776700716696</x:v>
      </x:c>
    </x:row>
    <x:row r="61" ht="18" customHeight="1">
      <x:c r="A61" s="25" t="str">
        <x:f>'All Areas Data'!A61</x:f>
        <x:v>EEZ_024</x:v>
      </x:c>
      <x:c r="B61" s="25" t="str">
        <x:f>'All Areas Data'!B61</x:f>
        <x:v>Angola</x:v>
      </x:c>
      <x:c r="C61" s="25" t="str">
        <x:f>'All Areas Data'!C61</x:f>
        <x:v>EEZ</x:v>
      </x:c>
      <x:c r="D61" s="32" t="n">
        <x:f>'All Areas Data'!E61</x:f>
        <x:v>619737.0070171056</x:v>
      </x:c>
      <x:c r="E61" s="32" t="n">
        <x:f>'All Areas Data'!K61</x:f>
        <x:v>238291043.5932122</x:v>
      </x:c>
      <x:c r="F61" s="34" t="n">
        <x:f>IF(SUMIF($C$2:$C$367,C61,$E$2:$E$367)=0,"",E61/SUMIF($C$2:$C$367,C61,$E$2:$E$367))</x:f>
        <x:v>0.003586442518298813</x:v>
      </x:c>
      <x:c r="G61" s="35" t="n">
        <x:f>COUNTIFS($C$2:$C$367,C61,$E$2:$E$367,"&gt;"&amp;E61)+COUNTIFS($C$2:C61,C61,$E$2:E61,E61)</x:f>
        <x:v>60</x:v>
      </x:c>
      <x:c r="H61" s="34" t="n">
        <x:f>IF(SUMIF($C$2:$C$367,C61,$E$2:$E$367)=0,"",SUMIF($C$2:C61,C61,$F$2:F61))</x:f>
        <x:v>0.8798641125899683</x:v>
      </x:c>
    </x:row>
    <x:row r="62" ht="18" customHeight="1">
      <x:c r="A62" s="25" t="str">
        <x:f>'All Areas Data'!A62</x:f>
        <x:v>EEZ_919</x:v>
      </x:c>
      <x:c r="B62" s="25" t="str">
        <x:f>'All Areas Data'!B62</x:f>
        <x:v>France (Atlantic Coast)</x:v>
      </x:c>
      <x:c r="C62" s="25" t="str">
        <x:f>'All Areas Data'!C62</x:f>
        <x:v>EEZ</x:v>
      </x:c>
      <x:c r="D62" s="32" t="n">
        <x:f>'All Areas Data'!E62</x:f>
        <x:v>270826.2519812341</x:v>
      </x:c>
      <x:c r="E62" s="32" t="n">
        <x:f>'All Areas Data'!K62</x:f>
        <x:v>220204619.0813137</x:v>
      </x:c>
      <x:c r="F62" s="34" t="n">
        <x:f>IF(SUMIF($C$2:$C$367,C62,$E$2:$E$367)=0,"",E62/SUMIF($C$2:$C$367,C62,$E$2:$E$367))</x:f>
        <x:v>0.0033142295098056882</x:v>
      </x:c>
      <x:c r="G62" s="35" t="n">
        <x:f>COUNTIFS($C$2:$C$367,C62,$E$2:$E$367,"&gt;"&amp;E62)+COUNTIFS($C$2:C62,C62,$E$2:E62,E62)</x:f>
        <x:v>61</x:v>
      </x:c>
      <x:c r="H62" s="34" t="n">
        <x:f>IF(SUMIF($C$2:$C$367,C62,$E$2:$E$367)=0,"",SUMIF($C$2:C62,C62,$F$2:F62))</x:f>
        <x:v>0.883178342099774</x:v>
      </x:c>
    </x:row>
    <x:row r="63" ht="18" customHeight="1">
      <x:c r="A63" s="25" t="str">
        <x:f>'All Areas Data'!A63</x:f>
        <x:v>EEZ_744</x:v>
      </x:c>
      <x:c r="B63" s="25" t="str">
        <x:f>'All Areas Data'!B63</x:f>
        <x:v>Svalbard Isl. (Norway)</x:v>
      </x:c>
      <x:c r="C63" s="25" t="str">
        <x:f>'All Areas Data'!C63</x:f>
        <x:v>EEZ</x:v>
      </x:c>
      <x:c r="D63" s="32" t="n">
        <x:f>'All Areas Data'!E63</x:f>
        <x:v>219891.4498277699</x:v>
      </x:c>
      <x:c r="E63" s="32" t="n">
        <x:f>'All Areas Data'!K63</x:f>
        <x:v>218315950.64442787</x:v>
      </x:c>
      <x:c r="F63" s="34" t="n">
        <x:f>IF(SUMIF($C$2:$C$367,C63,$E$2:$E$367)=0,"",E63/SUMIF($C$2:$C$367,C63,$E$2:$E$367))</x:f>
        <x:v>0.0032858037633618584</x:v>
      </x:c>
      <x:c r="G63" s="35" t="n">
        <x:f>COUNTIFS($C$2:$C$367,C63,$E$2:$E$367,"&gt;"&amp;E63)+COUNTIFS($C$2:C63,C63,$E$2:E63,E63)</x:f>
        <x:v>62</x:v>
      </x:c>
      <x:c r="H63" s="34" t="n">
        <x:f>IF(SUMIF($C$2:$C$367,C63,$E$2:$E$367)=0,"",SUMIF($C$2:C63,C63,$F$2:F63))</x:f>
        <x:v>0.8864641458631358</x:v>
      </x:c>
    </x:row>
    <x:row r="64" ht="18" customHeight="1">
      <x:c r="A64" s="25" t="str">
        <x:f>'All Areas Data'!A64</x:f>
        <x:v>EEZ_963</x:v>
      </x:c>
      <x:c r="B64" s="25" t="str">
        <x:f>'All Areas Data'!B64</x:f>
        <x:v>Spain (Northwest)</x:v>
      </x:c>
      <x:c r="C64" s="25" t="str">
        <x:f>'All Areas Data'!C64</x:f>
        <x:v>EEZ</x:v>
      </x:c>
      <x:c r="D64" s="32" t="n">
        <x:f>'All Areas Data'!E64</x:f>
        <x:v>194491.9853032628</x:v>
      </x:c>
      <x:c r="E64" s="32" t="n">
        <x:f>'All Areas Data'!K64</x:f>
        <x:v>218230163.06143558</x:v>
      </x:c>
      <x:c r="F64" s="34" t="n">
        <x:f>IF(SUMIF($C$2:$C$367,C64,$E$2:$E$367)=0,"",E64/SUMIF($C$2:$C$367,C64,$E$2:$E$367))</x:f>
        <x:v>0.0032845126018035127</x:v>
      </x:c>
      <x:c r="G64" s="35" t="n">
        <x:f>COUNTIFS($C$2:$C$367,C64,$E$2:$E$367,"&gt;"&amp;E64)+COUNTIFS($C$2:C64,C64,$E$2:E64,E64)</x:f>
        <x:v>63</x:v>
      </x:c>
      <x:c r="H64" s="34" t="n">
        <x:f>IF(SUMIF($C$2:$C$367,C64,$E$2:$E$367)=0,"",SUMIF($C$2:C64,C64,$F$2:F64))</x:f>
        <x:v>0.8897486584649393</x:v>
      </x:c>
    </x:row>
    <x:row r="65" ht="18" customHeight="1">
      <x:c r="A65" s="25" t="str">
        <x:f>'All Areas Data'!A65</x:f>
        <x:v>EEZ_520</x:v>
      </x:c>
      <x:c r="B65" s="25" t="str">
        <x:f>'All Areas Data'!B65</x:f>
        <x:v>Nauru</x:v>
      </x:c>
      <x:c r="C65" s="25" t="str">
        <x:f>'All Areas Data'!C65</x:f>
        <x:v>EEZ</x:v>
      </x:c>
      <x:c r="D65" s="32" t="n">
        <x:f>'All Areas Data'!E65</x:f>
        <x:v>81729.3484479404</x:v>
      </x:c>
      <x:c r="E65" s="32" t="n">
        <x:f>'All Areas Data'!K65</x:f>
        <x:v>211818272.35681504</x:v>
      </x:c>
      <x:c r="F65" s="34" t="n">
        <x:f>IF(SUMIF($C$2:$C$367,C65,$E$2:$E$367)=0,"",E65/SUMIF($C$2:$C$367,C65,$E$2:$E$367))</x:f>
        <x:v>0.0031880092792321768</x:v>
      </x:c>
      <x:c r="G65" s="35" t="n">
        <x:f>COUNTIFS($C$2:$C$367,C65,$E$2:$E$367,"&gt;"&amp;E65)+COUNTIFS($C$2:C65,C65,$E$2:E65,E65)</x:f>
        <x:v>64</x:v>
      </x:c>
      <x:c r="H65" s="34" t="n">
        <x:f>IF(SUMIF($C$2:$C$367,C65,$E$2:$E$367)=0,"",SUMIF($C$2:C65,C65,$F$2:F65))</x:f>
        <x:v>0.8929366677441715</x:v>
      </x:c>
    </x:row>
    <x:row r="66" ht="18" customHeight="1">
      <x:c r="A66" s="25" t="str">
        <x:f>'All Areas Data'!A66</x:f>
        <x:v>EEZ_943</x:v>
      </x:c>
      <x:c r="B66" s="25" t="str">
        <x:f>'All Areas Data'!B66</x:f>
        <x:v>Kiribati (Phoenix Islands)</x:v>
      </x:c>
      <x:c r="C66" s="25" t="str">
        <x:f>'All Areas Data'!C66</x:f>
        <x:v>EEZ</x:v>
      </x:c>
      <x:c r="D66" s="32" t="n">
        <x:f>'All Areas Data'!E66</x:f>
        <x:v>77760.627954773</x:v>
      </x:c>
      <x:c r="E66" s="32" t="n">
        <x:f>'All Areas Data'!K66</x:f>
        <x:v>197891389.7807206</x:v>
      </x:c>
      <x:c r="F66" s="34" t="n">
        <x:f>IF(SUMIF($C$2:$C$367,C66,$E$2:$E$367)=0,"",E66/SUMIF($C$2:$C$367,C66,$E$2:$E$367))</x:f>
        <x:v>0.0029784002101497214</x:v>
      </x:c>
      <x:c r="G66" s="35" t="n">
        <x:f>COUNTIFS($C$2:$C$367,C66,$E$2:$E$367,"&gt;"&amp;E66)+COUNTIFS($C$2:C66,C66,$E$2:E66,E66)</x:f>
        <x:v>65</x:v>
      </x:c>
      <x:c r="H66" s="34" t="n">
        <x:f>IF(SUMIF($C$2:$C$367,C66,$E$2:$E$367)=0,"",SUMIF($C$2:C66,C66,$F$2:F66))</x:f>
        <x:v>0.8959150679543212</x:v>
      </x:c>
    </x:row>
    <x:row r="67" ht="18" customHeight="1">
      <x:c r="A67" s="25" t="str">
        <x:f>'All Areas Data'!A67</x:f>
        <x:v>EEZ_694</x:v>
      </x:c>
      <x:c r="B67" s="25" t="str">
        <x:f>'All Areas Data'!B67</x:f>
        <x:v>Sierra Leone</x:v>
      </x:c>
      <x:c r="C67" s="25" t="str">
        <x:f>'All Areas Data'!C67</x:f>
        <x:v>EEZ</x:v>
      </x:c>
      <x:c r="D67" s="32" t="n">
        <x:f>'All Areas Data'!E67</x:f>
        <x:v>442517.00676733244</x:v>
      </x:c>
      <x:c r="E67" s="32" t="n">
        <x:f>'All Areas Data'!K67</x:f>
        <x:v>188913523.83892518</x:v>
      </x:c>
      <x:c r="F67" s="34" t="n">
        <x:f>IF(SUMIF($C$2:$C$367,C67,$E$2:$E$367)=0,"",E67/SUMIF($C$2:$C$367,C67,$E$2:$E$367))</x:f>
        <x:v>0.0028432772124418917</x:v>
      </x:c>
      <x:c r="G67" s="35" t="n">
        <x:f>COUNTIFS($C$2:$C$367,C67,$E$2:$E$367,"&gt;"&amp;E67)+COUNTIFS($C$2:C67,C67,$E$2:E67,E67)</x:f>
        <x:v>66</x:v>
      </x:c>
      <x:c r="H67" s="34" t="n">
        <x:f>IF(SUMIF($C$2:$C$367,C67,$E$2:$E$367)=0,"",SUMIF($C$2:C67,C67,$F$2:F67))</x:f>
        <x:v>0.8987583451667631</x:v>
      </x:c>
    </x:row>
    <x:row r="68" ht="18" customHeight="1">
      <x:c r="A68" s="25" t="str">
        <x:f>'All Areas Data'!A68</x:f>
        <x:v>EEZ_512</x:v>
      </x:c>
      <x:c r="B68" s="25" t="str">
        <x:f>'All Areas Data'!B68</x:f>
        <x:v>Oman</x:v>
      </x:c>
      <x:c r="C68" s="25" t="str">
        <x:f>'All Areas Data'!C68</x:f>
        <x:v>EEZ</x:v>
      </x:c>
      <x:c r="D68" s="32" t="n">
        <x:f>'All Areas Data'!E68</x:f>
        <x:v>304318.44171610783</x:v>
      </x:c>
      <x:c r="E68" s="32" t="n">
        <x:f>'All Areas Data'!K68</x:f>
        <x:v>187008419.87587023</x:v>
      </x:c>
      <x:c r="F68" s="34" t="n">
        <x:f>IF(SUMIF($C$2:$C$367,C68,$E$2:$E$367)=0,"",E68/SUMIF($C$2:$C$367,C68,$E$2:$E$367))</x:f>
        <x:v>0.002814604100134139</x:v>
      </x:c>
      <x:c r="G68" s="35" t="n">
        <x:f>COUNTIFS($C$2:$C$367,C68,$E$2:$E$367,"&gt;"&amp;E68)+COUNTIFS($C$2:C68,C68,$E$2:E68,E68)</x:f>
        <x:v>67</x:v>
      </x:c>
      <x:c r="H68" s="34" t="n">
        <x:f>IF(SUMIF($C$2:$C$367,C68,$E$2:$E$367)=0,"",SUMIF($C$2:C68,C68,$F$2:F68))</x:f>
        <x:v>0.9015729492668972</x:v>
      </x:c>
    </x:row>
    <x:row r="69" ht="18" customHeight="1">
      <x:c r="A69" s="25" t="str">
        <x:f>'All Areas Data'!A69</x:f>
        <x:v>EEZ_219</x:v>
      </x:c>
      <x:c r="B69" s="25" t="str">
        <x:f>'All Areas Data'!B69</x:f>
        <x:v>Galapagos Isl. (Ecuador)</x:v>
      </x:c>
      <x:c r="C69" s="25" t="str">
        <x:f>'All Areas Data'!C69</x:f>
        <x:v>EEZ</x:v>
      </x:c>
      <x:c r="D69" s="32" t="n">
        <x:f>'All Areas Data'!E69</x:f>
        <x:v>68947.83335948801</x:v>
      </x:c>
      <x:c r="E69" s="32" t="n">
        <x:f>'All Areas Data'!K69</x:f>
        <x:v>178171427.7951421</x:v>
      </x:c>
      <x:c r="F69" s="34" t="n">
        <x:f>IF(SUMIF($C$2:$C$367,C69,$E$2:$E$367)=0,"",E69/SUMIF($C$2:$C$367,C69,$E$2:$E$367))</x:f>
        <x:v>0.002681601349991766</x:v>
      </x:c>
      <x:c r="G69" s="35" t="n">
        <x:f>COUNTIFS($C$2:$C$367,C69,$E$2:$E$367,"&gt;"&amp;E69)+COUNTIFS($C$2:C69,C69,$E$2:E69,E69)</x:f>
        <x:v>68</x:v>
      </x:c>
      <x:c r="H69" s="34" t="n">
        <x:f>IF(SUMIF($C$2:$C$367,C69,$E$2:$E$367)=0,"",SUMIF($C$2:C69,C69,$F$2:F69))</x:f>
        <x:v>0.904254550616889</x:v>
      </x:c>
    </x:row>
    <x:row r="70" ht="18" customHeight="1">
      <x:c r="A70" s="25" t="str">
        <x:f>'All Areas Data'!A70</x:f>
        <x:v>EEZ_862</x:v>
      </x:c>
      <x:c r="B70" s="25" t="str">
        <x:f>'All Areas Data'!B70</x:f>
        <x:v>Venezuela</x:v>
      </x:c>
      <x:c r="C70" s="25" t="str">
        <x:f>'All Areas Data'!C70</x:f>
        <x:v>EEZ</x:v>
      </x:c>
      <x:c r="D70" s="32" t="n">
        <x:f>'All Areas Data'!E70</x:f>
        <x:v>306380.438267835</x:v>
      </x:c>
      <x:c r="E70" s="32" t="n">
        <x:f>'All Areas Data'!K70</x:f>
        <x:v>172576491.72799766</x:v>
      </x:c>
      <x:c r="F70" s="34" t="n">
        <x:f>IF(SUMIF($C$2:$C$367,C70,$E$2:$E$367)=0,"",E70/SUMIF($C$2:$C$367,C70,$E$2:$E$367))</x:f>
        <x:v>0.002597393751184045</x:v>
      </x:c>
      <x:c r="G70" s="35" t="n">
        <x:f>COUNTIFS($C$2:$C$367,C70,$E$2:$E$367,"&gt;"&amp;E70)+COUNTIFS($C$2:C70,C70,$E$2:E70,E70)</x:f>
        <x:v>69</x:v>
      </x:c>
      <x:c r="H70" s="34" t="n">
        <x:f>IF(SUMIF($C$2:$C$367,C70,$E$2:$E$367)=0,"",SUMIF($C$2:C70,C70,$F$2:F70))</x:f>
        <x:v>0.906851944368073</x:v>
      </x:c>
    </x:row>
    <x:row r="71" ht="18" customHeight="1">
      <x:c r="A71" s="25" t="str">
        <x:f>'All Areas Data'!A71</x:f>
        <x:v>EEZ_380</x:v>
      </x:c>
      <x:c r="B71" s="25" t="str">
        <x:f>'All Areas Data'!B71</x:f>
        <x:v>Italy (mainland)</x:v>
      </x:c>
      <x:c r="C71" s="25" t="str">
        <x:f>'All Areas Data'!C71</x:f>
        <x:v>EEZ</x:v>
      </x:c>
      <x:c r="D71" s="32" t="n">
        <x:f>'All Areas Data'!E71</x:f>
        <x:v>234477.5946714614</x:v>
      </x:c>
      <x:c r="E71" s="32" t="n">
        <x:f>'All Areas Data'!K71</x:f>
        <x:v>166295145.49936318</x:v>
      </x:c>
      <x:c r="F71" s="34" t="n">
        <x:f>IF(SUMIF($C$2:$C$367,C71,$E$2:$E$367)=0,"",E71/SUMIF($C$2:$C$367,C71,$E$2:$E$367))</x:f>
        <x:v>0.002502855211896821</x:v>
      </x:c>
      <x:c r="G71" s="35" t="n">
        <x:f>COUNTIFS($C$2:$C$367,C71,$E$2:$E$367,"&gt;"&amp;E71)+COUNTIFS($C$2:C71,C71,$E$2:E71,E71)</x:f>
        <x:v>70</x:v>
      </x:c>
      <x:c r="H71" s="34" t="n">
        <x:f>IF(SUMIF($C$2:$C$367,C71,$E$2:$E$367)=0,"",SUMIF($C$2:C71,C71,$F$2:F71))</x:f>
        <x:v>0.9093547995799699</x:v>
      </x:c>
    </x:row>
    <x:row r="72" ht="18" customHeight="1">
      <x:c r="A72" s="25" t="str">
        <x:f>'All Areas Data'!A72</x:f>
        <x:v>EEZ_706</x:v>
      </x:c>
      <x:c r="B72" s="25" t="str">
        <x:f>'All Areas Data'!B72</x:f>
        <x:v>Somalia</x:v>
      </x:c>
      <x:c r="C72" s="25" t="str">
        <x:f>'All Areas Data'!C72</x:f>
        <x:v>EEZ</x:v>
      </x:c>
      <x:c r="D72" s="32" t="n">
        <x:f>'All Areas Data'!E72</x:f>
        <x:v>139703.8091832829</x:v>
      </x:c>
      <x:c r="E72" s="32" t="n">
        <x:f>'All Areas Data'!K72</x:f>
        <x:v>166015194.26696122</x:v>
      </x:c>
      <x:c r="F72" s="34" t="n">
        <x:f>IF(SUMIF($C$2:$C$367,C72,$E$2:$E$367)=0,"",E72/SUMIF($C$2:$C$367,C72,$E$2:$E$367))</x:f>
        <x:v>0.002498641755160064</x:v>
      </x:c>
      <x:c r="G72" s="35" t="n">
        <x:f>COUNTIFS($C$2:$C$367,C72,$E$2:$E$367,"&gt;"&amp;E72)+COUNTIFS($C$2:C72,C72,$E$2:E72,E72)</x:f>
        <x:v>71</x:v>
      </x:c>
      <x:c r="H72" s="34" t="n">
        <x:f>IF(SUMIF($C$2:$C$367,C72,$E$2:$E$367)=0,"",SUMIF($C$2:C72,C72,$F$2:F72))</x:f>
        <x:v>0.9118534413351299</x:v>
      </x:c>
    </x:row>
    <x:row r="73" ht="18" customHeight="1">
      <x:c r="A73" s="25" t="str">
        <x:f>'All Areas Data'!A73</x:f>
        <x:v>EEZ_794</x:v>
      </x:c>
      <x:c r="B73" s="25" t="str">
        <x:f>'All Areas Data'!B73</x:f>
        <x:v>Turkey (Black Sea)</x:v>
      </x:c>
      <x:c r="C73" s="25" t="str">
        <x:f>'All Areas Data'!C73</x:f>
        <x:v>EEZ</x:v>
      </x:c>
      <x:c r="D73" s="32" t="n">
        <x:f>'All Areas Data'!E73</x:f>
        <x:v>557210.7803783925</x:v>
      </x:c>
      <x:c r="E73" s="32" t="n">
        <x:f>'All Areas Data'!K73</x:f>
        <x:v>164051844.8986375</x:v>
      </x:c>
      <x:c r="F73" s="34" t="n">
        <x:f>IF(SUMIF($C$2:$C$367,C73,$E$2:$E$367)=0,"",E73/SUMIF($C$2:$C$367,C73,$E$2:$E$367))</x:f>
        <x:v>0.0024690920098290907</x:v>
      </x:c>
      <x:c r="G73" s="35" t="n">
        <x:f>COUNTIFS($C$2:$C$367,C73,$E$2:$E$367,"&gt;"&amp;E73)+COUNTIFS($C$2:C73,C73,$E$2:E73,E73)</x:f>
        <x:v>72</x:v>
      </x:c>
      <x:c r="H73" s="34" t="n">
        <x:f>IF(SUMIF($C$2:$C$367,C73,$E$2:$E$367)=0,"",SUMIF($C$2:C73,C73,$F$2:F73))</x:f>
        <x:v>0.914322533344959</x:v>
      </x:c>
    </x:row>
    <x:row r="74" ht="18" customHeight="1">
      <x:c r="A74" s="25" t="str">
        <x:f>'All Areas Data'!A74</x:f>
        <x:v>EEZ_962</x:v>
      </x:c>
      <x:c r="B74" s="25" t="str">
        <x:f>'All Areas Data'!B74</x:f>
        <x:v>Spain (mainland, Med and Gulf of Cadiz)</x:v>
      </x:c>
      <x:c r="C74" s="25" t="str">
        <x:f>'All Areas Data'!C74</x:f>
        <x:v>EEZ</x:v>
      </x:c>
      <x:c r="D74" s="32" t="n">
        <x:f>'All Areas Data'!E74</x:f>
        <x:v>200667.8299873407</x:v>
      </x:c>
      <x:c r="E74" s="32" t="n">
        <x:f>'All Areas Data'!K74</x:f>
        <x:v>161337945.08672658</x:v>
      </x:c>
      <x:c r="F74" s="34" t="n">
        <x:f>IF(SUMIF($C$2:$C$367,C74,$E$2:$E$367)=0,"",E74/SUMIF($C$2:$C$367,C74,$E$2:$E$367))</x:f>
        <x:v>0.002428245969083824</x:v>
      </x:c>
      <x:c r="G74" s="35" t="n">
        <x:f>COUNTIFS($C$2:$C$367,C74,$E$2:$E$367,"&gt;"&amp;E74)+COUNTIFS($C$2:C74,C74,$E$2:E74,E74)</x:f>
        <x:v>73</x:v>
      </x:c>
      <x:c r="H74" s="34" t="n">
        <x:f>IF(SUMIF($C$2:$C$367,C74,$E$2:$E$367)=0,"",SUMIF($C$2:C74,C74,$F$2:F74))</x:f>
        <x:v>0.9167507793140429</x:v>
      </x:c>
    </x:row>
    <x:row r="75" ht="18" customHeight="1">
      <x:c r="A75" s="25" t="str">
        <x:f>'All Areas Data'!A75</x:f>
        <x:v>EEZ_036</x:v>
      </x:c>
      <x:c r="B75" s="25" t="str">
        <x:f>'All Areas Data'!B75</x:f>
        <x:v>Australia</x:v>
      </x:c>
      <x:c r="C75" s="25" t="str">
        <x:f>'All Areas Data'!C75</x:f>
        <x:v>EEZ</x:v>
      </x:c>
      <x:c r="D75" s="32" t="n">
        <x:f>'All Areas Data'!E75</x:f>
        <x:v>228804.7535442354</x:v>
      </x:c>
      <x:c r="E75" s="32" t="n">
        <x:f>'All Areas Data'!K75</x:f>
        <x:v>159135782.88848543</x:v>
      </x:c>
      <x:c r="F75" s="34" t="n">
        <x:f>IF(SUMIF($C$2:$C$367,C75,$E$2:$E$367)=0,"",E75/SUMIF($C$2:$C$367,C75,$E$2:$E$367))</x:f>
        <x:v>0.002395101927994957</x:v>
      </x:c>
      <x:c r="G75" s="35" t="n">
        <x:f>COUNTIFS($C$2:$C$367,C75,$E$2:$E$367,"&gt;"&amp;E75)+COUNTIFS($C$2:C75,C75,$E$2:E75,E75)</x:f>
        <x:v>74</x:v>
      </x:c>
      <x:c r="H75" s="34" t="n">
        <x:f>IF(SUMIF($C$2:$C$367,C75,$E$2:$E$367)=0,"",SUMIF($C$2:C75,C75,$F$2:F75))</x:f>
        <x:v>0.9191458812420379</x:v>
      </x:c>
    </x:row>
    <x:row r="76" ht="18" customHeight="1">
      <x:c r="A76" s="25" t="str">
        <x:f>'All Areas Data'!A76</x:f>
        <x:v>EEZ_116</x:v>
      </x:c>
      <x:c r="B76" s="25" t="str">
        <x:f>'All Areas Data'!B76</x:f>
        <x:v>Cambodia</x:v>
      </x:c>
      <x:c r="C76" s="25" t="str">
        <x:f>'All Areas Data'!C76</x:f>
        <x:v>EEZ</x:v>
      </x:c>
      <x:c r="D76" s="32" t="n">
        <x:f>'All Areas Data'!E76</x:f>
        <x:v>211746.984487642</x:v>
      </x:c>
      <x:c r="E76" s="32" t="n">
        <x:f>'All Areas Data'!K76</x:f>
        <x:v>157736807.02534643</x:v>
      </x:c>
      <x:c r="F76" s="34" t="n">
        <x:f>IF(SUMIF($C$2:$C$367,C76,$E$2:$E$367)=0,"",E76/SUMIF($C$2:$C$367,C76,$E$2:$E$367))</x:f>
        <x:v>0.0023740463883406815</x:v>
      </x:c>
      <x:c r="G76" s="35" t="n">
        <x:f>COUNTIFS($C$2:$C$367,C76,$E$2:$E$367,"&gt;"&amp;E76)+COUNTIFS($C$2:C76,C76,$E$2:E76,E76)</x:f>
        <x:v>75</x:v>
      </x:c>
      <x:c r="H76" s="34" t="n">
        <x:f>IF(SUMIF($C$2:$C$367,C76,$E$2:$E$367)=0,"",SUMIF($C$2:C76,C76,$F$2:F76))</x:f>
        <x:v>0.9215199276303786</x:v>
      </x:c>
    </x:row>
    <x:row r="77" ht="18" customHeight="1">
      <x:c r="A77" s="25" t="str">
        <x:f>'All Areas Data'!A77</x:f>
        <x:v>EEZ_218</x:v>
      </x:c>
      <x:c r="B77" s="25" t="str">
        <x:f>'All Areas Data'!B77</x:f>
        <x:v>Ecuador (mainland)</x:v>
      </x:c>
      <x:c r="C77" s="25" t="str">
        <x:f>'All Areas Data'!C77</x:f>
        <x:v>EEZ</x:v>
      </x:c>
      <x:c r="D77" s="32" t="n">
        <x:f>'All Areas Data'!E77</x:f>
        <x:v>227592.59662859532</x:v>
      </x:c>
      <x:c r="E77" s="32" t="n">
        <x:f>'All Areas Data'!K77</x:f>
        <x:v>156635027.49107185</x:v>
      </x:c>
      <x:c r="F77" s="34" t="n">
        <x:f>IF(SUMIF($C$2:$C$367,C77,$E$2:$E$367)=0,"",E77/SUMIF($C$2:$C$367,C77,$E$2:$E$367))</x:f>
        <x:v>0.0023574638558714407</x:v>
      </x:c>
      <x:c r="G77" s="35" t="n">
        <x:f>COUNTIFS($C$2:$C$367,C77,$E$2:$E$367,"&gt;"&amp;E77)+COUNTIFS($C$2:C77,C77,$E$2:E77,E77)</x:f>
        <x:v>76</x:v>
      </x:c>
      <x:c r="H77" s="34" t="n">
        <x:f>IF(SUMIF($C$2:$C$367,C77,$E$2:$E$367)=0,"",SUMIF($C$2:C77,C77,$F$2:F77))</x:f>
        <x:v>0.92387739148625</x:v>
      </x:c>
    </x:row>
    <x:row r="78" ht="18" customHeight="1">
      <x:c r="A78" s="25" t="str">
        <x:f>'All Areas Data'!A78</x:f>
        <x:v>EEZ_508</x:v>
      </x:c>
      <x:c r="B78" s="25" t="str">
        <x:f>'All Areas Data'!B78</x:f>
        <x:v>Mozambique</x:v>
      </x:c>
      <x:c r="C78" s="25" t="str">
        <x:f>'All Areas Data'!C78</x:f>
        <x:v>EEZ</x:v>
      </x:c>
      <x:c r="D78" s="32" t="n">
        <x:f>'All Areas Data'!E78</x:f>
        <x:v>296238.55412247276</x:v>
      </x:c>
      <x:c r="E78" s="32" t="n">
        <x:f>'All Areas Data'!K78</x:f>
        <x:v>155171497.13322508</x:v>
      </x:c>
      <x:c r="F78" s="34" t="n">
        <x:f>IF(SUMIF($C$2:$C$367,C78,$E$2:$E$367)=0,"",E78/SUMIF($C$2:$C$367,C78,$E$2:$E$367))</x:f>
        <x:v>0.0023354367271004443</x:v>
      </x:c>
      <x:c r="G78" s="35" t="n">
        <x:f>COUNTIFS($C$2:$C$367,C78,$E$2:$E$367,"&gt;"&amp;E78)+COUNTIFS($C$2:C78,C78,$E$2:E78,E78)</x:f>
        <x:v>77</x:v>
      </x:c>
      <x:c r="H78" s="34" t="n">
        <x:f>IF(SUMIF($C$2:$C$367,C78,$E$2:$E$367)=0,"",SUMIF($C$2:C78,C78,$F$2:F78))</x:f>
        <x:v>0.9262128282133505</x:v>
      </x:c>
    </x:row>
    <x:row r="79" ht="18" customHeight="1">
      <x:c r="A79" s="25" t="str">
        <x:f>'All Areas Data'!A79</x:f>
        <x:v>EEZ_012</x:v>
      </x:c>
      <x:c r="B79" s="25" t="str">
        <x:f>'All Areas Data'!B79</x:f>
        <x:v>Algeria</x:v>
      </x:c>
      <x:c r="C79" s="25" t="str">
        <x:f>'All Areas Data'!C79</x:f>
        <x:v>EEZ</x:v>
      </x:c>
      <x:c r="D79" s="32" t="n">
        <x:f>'All Areas Data'!E79</x:f>
        <x:v>236644.15639922052</x:v>
      </x:c>
      <x:c r="E79" s="32" t="n">
        <x:f>'All Areas Data'!K79</x:f>
        <x:v>153457037.5384049</x:v>
      </x:c>
      <x:c r="F79" s="34" t="n">
        <x:f>IF(SUMIF($C$2:$C$367,C79,$E$2:$E$367)=0,"",E79/SUMIF($C$2:$C$367,C79,$E$2:$E$367))</x:f>
        <x:v>0.002309632942392258</x:v>
      </x:c>
      <x:c r="G79" s="35" t="n">
        <x:f>COUNTIFS($C$2:$C$367,C79,$E$2:$E$367,"&gt;"&amp;E79)+COUNTIFS($C$2:C79,C79,$E$2:E79,E79)</x:f>
        <x:v>78</x:v>
      </x:c>
      <x:c r="H79" s="34" t="n">
        <x:f>IF(SUMIF($C$2:$C$367,C79,$E$2:$E$367)=0,"",SUMIF($C$2:C79,C79,$F$2:F79))</x:f>
        <x:v>0.9285224611557428</x:v>
      </x:c>
    </x:row>
    <x:row r="80" ht="18" customHeight="1">
      <x:c r="A80" s="25" t="str">
        <x:f>'All Areas Data'!A80</x:f>
        <x:v>EEZ_463</x:v>
      </x:c>
      <x:c r="B80" s="25" t="str">
        <x:f>'All Areas Data'!B80</x:f>
        <x:v>Malaysia (Sarawak)</x:v>
      </x:c>
      <x:c r="C80" s="25" t="str">
        <x:f>'All Areas Data'!C80</x:f>
        <x:v>EEZ</x:v>
      </x:c>
      <x:c r="D80" s="32" t="n">
        <x:f>'All Areas Data'!E80</x:f>
        <x:v>172418.003123827</x:v>
      </x:c>
      <x:c r="E80" s="32" t="n">
        <x:f>'All Areas Data'!K80</x:f>
        <x:v>142871346.13405973</x:v>
      </x:c>
      <x:c r="F80" s="34" t="n">
        <x:f>IF(SUMIF($C$2:$C$367,C80,$E$2:$E$367)=0,"",E80/SUMIF($C$2:$C$367,C80,$E$2:$E$367))</x:f>
        <x:v>0.002150311076300874</x:v>
      </x:c>
      <x:c r="G80" s="35" t="n">
        <x:f>COUNTIFS($C$2:$C$367,C80,$E$2:$E$367,"&gt;"&amp;E80)+COUNTIFS($C$2:C80,C80,$E$2:E80,E80)</x:f>
        <x:v>79</x:v>
      </x:c>
      <x:c r="H80" s="34" t="n">
        <x:f>IF(SUMIF($C$2:$C$367,C80,$E$2:$E$367)=0,"",SUMIF($C$2:C80,C80,$F$2:F80))</x:f>
        <x:v>0.9306727722320437</x:v>
      </x:c>
    </x:row>
    <x:row r="81" ht="18" customHeight="1">
      <x:c r="A81" s="25" t="str">
        <x:f>'All Areas Data'!A81</x:f>
        <x:v>EEZ_184</x:v>
      </x:c>
      <x:c r="B81" s="25" t="str">
        <x:f>'All Areas Data'!B81</x:f>
        <x:v>Cook Islands</x:v>
      </x:c>
      <x:c r="C81" s="25" t="str">
        <x:f>'All Areas Data'!C81</x:f>
        <x:v>EEZ</x:v>
      </x:c>
      <x:c r="D81" s="32" t="n">
        <x:f>'All Areas Data'!E81</x:f>
        <x:v>57850.209005275494</x:v>
      </x:c>
      <x:c r="E81" s="32" t="n">
        <x:f>'All Areas Data'!K81</x:f>
        <x:v>137382390.5661584</x:v>
      </x:c>
      <x:c r="F81" s="34" t="n">
        <x:f>IF(SUMIF($C$2:$C$367,C81,$E$2:$E$367)=0,"",E81/SUMIF($C$2:$C$367,C81,$E$2:$E$367))</x:f>
        <x:v>0.002067698556195502</x:v>
      </x:c>
      <x:c r="G81" s="35" t="n">
        <x:f>COUNTIFS($C$2:$C$367,C81,$E$2:$E$367,"&gt;"&amp;E81)+COUNTIFS($C$2:C81,C81,$E$2:E81,E81)</x:f>
        <x:v>80</x:v>
      </x:c>
      <x:c r="H81" s="34" t="n">
        <x:f>IF(SUMIF($C$2:$C$367,C81,$E$2:$E$367)=0,"",SUMIF($C$2:C81,C81,$F$2:F81))</x:f>
        <x:v>0.9327404707882392</x:v>
      </x:c>
    </x:row>
    <x:row r="82" ht="18" customHeight="1">
      <x:c r="A82" s="25" t="str">
        <x:f>'All Areas Data'!A82</x:f>
        <x:v>EEZ_384</x:v>
      </x:c>
      <x:c r="B82" s="25" t="str">
        <x:f>'All Areas Data'!B82</x:f>
        <x:v>Côte d'Ivoire</x:v>
      </x:c>
      <x:c r="C82" s="25" t="str">
        <x:f>'All Areas Data'!C82</x:f>
        <x:v>EEZ</x:v>
      </x:c>
      <x:c r="D82" s="32" t="n">
        <x:f>'All Areas Data'!E82</x:f>
        <x:v>239562.63863203014</x:v>
      </x:c>
      <x:c r="E82" s="32" t="n">
        <x:f>'All Areas Data'!K82</x:f>
        <x:v>133414622.3409288</x:v>
      </x:c>
      <x:c r="F82" s="34" t="n">
        <x:f>IF(SUMIF($C$2:$C$367,C82,$E$2:$E$367)=0,"",E82/SUMIF($C$2:$C$367,C82,$E$2:$E$367))</x:f>
        <x:v>0.0020079809417558638</x:v>
      </x:c>
      <x:c r="G82" s="35" t="n">
        <x:f>COUNTIFS($C$2:$C$367,C82,$E$2:$E$367,"&gt;"&amp;E82)+COUNTIFS($C$2:C82,C82,$E$2:E82,E82)</x:f>
        <x:v>81</x:v>
      </x:c>
      <x:c r="H82" s="34" t="n">
        <x:f>IF(SUMIF($C$2:$C$367,C82,$E$2:$E$367)=0,"",SUMIF($C$2:C82,C82,$F$2:F82))</x:f>
        <x:v>0.9347484517299951</x:v>
      </x:c>
    </x:row>
    <x:row r="83" ht="18" customHeight="1">
      <x:c r="A83" s="25" t="str">
        <x:f>'All Areas Data'!A83</x:f>
        <x:v>EEZ_584</x:v>
      </x:c>
      <x:c r="B83" s="25" t="str">
        <x:f>'All Areas Data'!B83</x:f>
        <x:v>Marshall Isl.</x:v>
      </x:c>
      <x:c r="C83" s="25" t="str">
        <x:f>'All Areas Data'!C83</x:f>
        <x:v>EEZ</x:v>
      </x:c>
      <x:c r="D83" s="32" t="n">
        <x:f>'All Areas Data'!E83</x:f>
        <x:v>56340.9448327468</x:v>
      </x:c>
      <x:c r="E83" s="32" t="n">
        <x:f>'All Areas Data'!K83</x:f>
        <x:v>133348178.67679022</x:v>
      </x:c>
      <x:c r="F83" s="34" t="n">
        <x:f>IF(SUMIF($C$2:$C$367,C83,$E$2:$E$367)=0,"",E83/SUMIF($C$2:$C$367,C83,$E$2:$E$367))</x:f>
        <x:v>0.002006980919352399</x:v>
      </x:c>
      <x:c r="G83" s="35" t="n">
        <x:f>COUNTIFS($C$2:$C$367,C83,$E$2:$E$367,"&gt;"&amp;E83)+COUNTIFS($C$2:C83,C83,$E$2:E83,E83)</x:f>
        <x:v>82</x:v>
      </x:c>
      <x:c r="H83" s="34" t="n">
        <x:f>IF(SUMIF($C$2:$C$367,C83,$E$2:$E$367)=0,"",SUMIF($C$2:C83,C83,$F$2:F83))</x:f>
        <x:v>0.9367554326493475</x:v>
      </x:c>
    </x:row>
    <x:row r="84" ht="18" customHeight="1">
      <x:c r="A84" s="25" t="str">
        <x:f>'All Areas Data'!A84</x:f>
        <x:v>EEZ_144</x:v>
      </x:c>
      <x:c r="B84" s="25" t="str">
        <x:f>'All Areas Data'!B84</x:f>
        <x:v>Sri Lanka</x:v>
      </x:c>
      <x:c r="C84" s="25" t="str">
        <x:f>'All Areas Data'!C84</x:f>
        <x:v>EEZ</x:v>
      </x:c>
      <x:c r="D84" s="32" t="n">
        <x:f>'All Areas Data'!E84</x:f>
        <x:v>312721.78206485976</x:v>
      </x:c>
      <x:c r="E84" s="32" t="n">
        <x:f>'All Areas Data'!K84</x:f>
        <x:v>124000252.48143452</x:v>
      </x:c>
      <x:c r="F84" s="34" t="n">
        <x:f>IF(SUMIF($C$2:$C$367,C84,$E$2:$E$367)=0,"",E84/SUMIF($C$2:$C$367,C84,$E$2:$E$367))</x:f>
        <x:v>0.0018662882627615161</x:v>
      </x:c>
      <x:c r="G84" s="35" t="n">
        <x:f>COUNTIFS($C$2:$C$367,C84,$E$2:$E$367,"&gt;"&amp;E84)+COUNTIFS($C$2:C84,C84,$E$2:E84,E84)</x:f>
        <x:v>83</x:v>
      </x:c>
      <x:c r="H84" s="34" t="n">
        <x:f>IF(SUMIF($C$2:$C$367,C84,$E$2:$E$367)=0,"",SUMIF($C$2:C84,C84,$F$2:F84))</x:f>
        <x:v>0.9386217209121089</x:v>
      </x:c>
    </x:row>
    <x:row r="85" ht="18" customHeight="1">
      <x:c r="A85" s="25" t="str">
        <x:f>'All Areas Data'!A85</x:f>
        <x:v>EEZ_462</x:v>
      </x:c>
      <x:c r="B85" s="25" t="str">
        <x:f>'All Areas Data'!B85</x:f>
        <x:v>Maldives</x:v>
      </x:c>
      <x:c r="C85" s="25" t="str">
        <x:f>'All Areas Data'!C85</x:f>
        <x:v>EEZ</x:v>
      </x:c>
      <x:c r="D85" s="32" t="n">
        <x:f>'All Areas Data'!E85</x:f>
        <x:v>51028.4249362374</x:v>
      </x:c>
      <x:c r="E85" s="32" t="n">
        <x:f>'All Areas Data'!K85</x:f>
        <x:v>122606801.38745148</x:v>
      </x:c>
      <x:c r="F85" s="34" t="n">
        <x:f>IF(SUMIF($C$2:$C$367,C85,$E$2:$E$367)=0,"",E85/SUMIF($C$2:$C$367,C85,$E$2:$E$367))</x:f>
        <x:v>0.001845315874646241</x:v>
      </x:c>
      <x:c r="G85" s="35" t="n">
        <x:f>COUNTIFS($C$2:$C$367,C85,$E$2:$E$367,"&gt;"&amp;E85)+COUNTIFS($C$2:C85,C85,$E$2:E85,E85)</x:f>
        <x:v>84</x:v>
      </x:c>
      <x:c r="H85" s="34" t="n">
        <x:f>IF(SUMIF($C$2:$C$367,C85,$E$2:$E$367)=0,"",SUMIF($C$2:C85,C85,$F$2:F85))</x:f>
        <x:v>0.9404670367867551</x:v>
      </x:c>
    </x:row>
    <x:row r="86" ht="18" customHeight="1">
      <x:c r="A86" s="25" t="str">
        <x:f>'All Areas Data'!A86</x:f>
        <x:v>EEZ_620</x:v>
      </x:c>
      <x:c r="B86" s="25" t="str">
        <x:f>'All Areas Data'!B86</x:f>
        <x:v>Portugal (mainland)</x:v>
      </x:c>
      <x:c r="C86" s="25" t="str">
        <x:f>'All Areas Data'!C86</x:f>
        <x:v>EEZ</x:v>
      </x:c>
      <x:c r="D86" s="32" t="n">
        <x:f>'All Areas Data'!E86</x:f>
        <x:v>208342.58846173977</x:v>
      </x:c>
      <x:c r="E86" s="32" t="n">
        <x:f>'All Areas Data'!K86</x:f>
        <x:v>114209964.99740621</x:v>
      </x:c>
      <x:c r="F86" s="34" t="n">
        <x:f>IF(SUMIF($C$2:$C$367,C86,$E$2:$E$367)=0,"",E86/SUMIF($C$2:$C$367,C86,$E$2:$E$367))</x:f>
        <x:v>0.001718937767461205</x:v>
      </x:c>
      <x:c r="G86" s="35" t="n">
        <x:f>COUNTIFS($C$2:$C$367,C86,$E$2:$E$367,"&gt;"&amp;E86)+COUNTIFS($C$2:C86,C86,$E$2:E86,E86)</x:f>
        <x:v>85</x:v>
      </x:c>
      <x:c r="H86" s="34" t="n">
        <x:f>IF(SUMIF($C$2:$C$367,C86,$E$2:$E$367)=0,"",SUMIF($C$2:C86,C86,$F$2:F86))</x:f>
        <x:v>0.9421859745542164</x:v>
      </x:c>
    </x:row>
    <x:row r="87" ht="18" customHeight="1">
      <x:c r="A87" s="25" t="str">
        <x:f>'All Areas Data'!A87</x:f>
        <x:v>EEZ_266</x:v>
      </x:c>
      <x:c r="B87" s="25" t="str">
        <x:f>'All Areas Data'!B87</x:f>
        <x:v>Gabon</x:v>
      </x:c>
      <x:c r="C87" s="25" t="str">
        <x:f>'All Areas Data'!C87</x:f>
        <x:v>EEZ</x:v>
      </x:c>
      <x:c r="D87" s="32" t="n">
        <x:f>'All Areas Data'!E87</x:f>
        <x:v>158907.53279788652</x:v>
      </x:c>
      <x:c r="E87" s="32" t="n">
        <x:f>'All Areas Data'!K87</x:f>
        <x:v>113127683.75920805</x:v>
      </x:c>
      <x:c r="F87" s="34" t="n">
        <x:f>IF(SUMIF($C$2:$C$367,C87,$E$2:$E$367)=0,"",E87/SUMIF($C$2:$C$367,C87,$E$2:$E$367))</x:f>
        <x:v>0.001702648697629201</x:v>
      </x:c>
      <x:c r="G87" s="35" t="n">
        <x:f>COUNTIFS($C$2:$C$367,C87,$E$2:$E$367,"&gt;"&amp;E87)+COUNTIFS($C$2:C87,C87,$E$2:E87,E87)</x:f>
        <x:v>86</x:v>
      </x:c>
      <x:c r="H87" s="34" t="n">
        <x:f>IF(SUMIF($C$2:$C$367,C87,$E$2:$E$367)=0,"",SUMIF($C$2:C87,C87,$F$2:F87))</x:f>
        <x:v>0.9438886232518455</x:v>
      </x:c>
    </x:row>
    <x:row r="88" ht="18" customHeight="1">
      <x:c r="A88" s="25" t="str">
        <x:f>'All Areas Data'!A88</x:f>
        <x:v>EEZ_834</x:v>
      </x:c>
      <x:c r="B88" s="25" t="str">
        <x:f>'All Areas Data'!B88</x:f>
        <x:v>Tanzania</x:v>
      </x:c>
      <x:c r="C88" s="25" t="str">
        <x:f>'All Areas Data'!C88</x:f>
        <x:v>EEZ</x:v>
      </x:c>
      <x:c r="D88" s="32" t="n">
        <x:f>'All Areas Data'!E88</x:f>
        <x:v>129515.23121131358</x:v>
      </x:c>
      <x:c r="E88" s="32" t="n">
        <x:f>'All Areas Data'!K88</x:f>
        <x:v>108837946.14807098</x:v>
      </x:c>
      <x:c r="F88" s="34" t="n">
        <x:f>IF(SUMIF($C$2:$C$367,C88,$E$2:$E$367)=0,"",E88/SUMIF($C$2:$C$367,C88,$E$2:$E$367))</x:f>
        <x:v>0.0016380852246218342</x:v>
      </x:c>
      <x:c r="G88" s="35" t="n">
        <x:f>COUNTIFS($C$2:$C$367,C88,$E$2:$E$367,"&gt;"&amp;E88)+COUNTIFS($C$2:C88,C88,$E$2:E88,E88)</x:f>
        <x:v>87</x:v>
      </x:c>
      <x:c r="H88" s="34" t="n">
        <x:f>IF(SUMIF($C$2:$C$367,C88,$E$2:$E$367)=0,"",SUMIF($C$2:C88,C88,$F$2:F88))</x:f>
        <x:v>0.9455267084764674</x:v>
      </x:c>
    </x:row>
    <x:row r="89" ht="18" customHeight="1">
      <x:c r="A89" s="25" t="str">
        <x:f>'All Areas Data'!A89</x:f>
        <x:v>EEZ_723</x:v>
      </x:c>
      <x:c r="B89" s="25" t="str">
        <x:f>'All Areas Data'!B89</x:f>
        <x:v>Canary Isl. (Spain)</x:v>
      </x:c>
      <x:c r="C89" s="25" t="str">
        <x:f>'All Areas Data'!C89</x:f>
        <x:v>EEZ</x:v>
      </x:c>
      <x:c r="D89" s="32" t="n">
        <x:f>'All Areas Data'!E89</x:f>
        <x:v>92826.4650597252</x:v>
      </x:c>
      <x:c r="E89" s="32" t="n">
        <x:f>'All Areas Data'!K89</x:f>
        <x:v>101920689.58241549</x:v>
      </x:c>
      <x:c r="F89" s="34" t="n">
        <x:f>IF(SUMIF($C$2:$C$367,C89,$E$2:$E$367)=0,"",E89/SUMIF($C$2:$C$367,C89,$E$2:$E$367))</x:f>
        <x:v>0.0015339758016113794</x:v>
      </x:c>
      <x:c r="G89" s="35" t="n">
        <x:f>COUNTIFS($C$2:$C$367,C89,$E$2:$E$367,"&gt;"&amp;E89)+COUNTIFS($C$2:C89,C89,$E$2:E89,E89)</x:f>
        <x:v>88</x:v>
      </x:c>
      <x:c r="H89" s="34" t="n">
        <x:f>IF(SUMIF($C$2:$C$367,C89,$E$2:$E$367)=0,"",SUMIF($C$2:C89,C89,$F$2:F89))</x:f>
        <x:v>0.9470606842780788</x:v>
      </x:c>
    </x:row>
    <x:row r="90" ht="18" customHeight="1">
      <x:c r="A90" s="25" t="str">
        <x:f>'All Areas Data'!A90</x:f>
        <x:v>EEZ_120</x:v>
      </x:c>
      <x:c r="B90" s="25" t="str">
        <x:f>'All Areas Data'!B90</x:f>
        <x:v>Cameroon</x:v>
      </x:c>
      <x:c r="C90" s="25" t="str">
        <x:f>'All Areas Data'!C90</x:f>
        <x:v>EEZ</x:v>
      </x:c>
      <x:c r="D90" s="32" t="n">
        <x:f>'All Areas Data'!E90</x:f>
        <x:v>280509.9182943578</x:v>
      </x:c>
      <x:c r="E90" s="32" t="n">
        <x:f>'All Areas Data'!K90</x:f>
        <x:v>101123441.33925112</x:v>
      </x:c>
      <x:c r="F90" s="34" t="n">
        <x:f>IF(SUMIF($C$2:$C$367,C90,$E$2:$E$367)=0,"",E90/SUMIF($C$2:$C$367,C90,$E$2:$E$367))</x:f>
        <x:v>0.001521976672505189</x:v>
      </x:c>
      <x:c r="G90" s="35" t="n">
        <x:f>COUNTIFS($C$2:$C$367,C90,$E$2:$E$367,"&gt;"&amp;E90)+COUNTIFS($C$2:C90,C90,$E$2:E90,E90)</x:f>
        <x:v>89</x:v>
      </x:c>
      <x:c r="H90" s="34" t="n">
        <x:f>IF(SUMIF($C$2:$C$367,C90,$E$2:$E$367)=0,"",SUMIF($C$2:C90,C90,$F$2:F90))</x:f>
        <x:v>0.948582660950584</x:v>
      </x:c>
    </x:row>
    <x:row r="91" ht="18" customHeight="1">
      <x:c r="A91" s="25" t="str">
        <x:f>'All Areas Data'!A91</x:f>
        <x:v>EEZ_430</x:v>
      </x:c>
      <x:c r="B91" s="25" t="str">
        <x:f>'All Areas Data'!B91</x:f>
        <x:v>Liberia</x:v>
      </x:c>
      <x:c r="C91" s="25" t="str">
        <x:f>'All Areas Data'!C91</x:f>
        <x:v>EEZ</x:v>
      </x:c>
      <x:c r="D91" s="32" t="n">
        <x:f>'All Areas Data'!E91</x:f>
        <x:v>179043.09265420676</x:v>
      </x:c>
      <x:c r="E91" s="32" t="n">
        <x:f>'All Areas Data'!K91</x:f>
        <x:v>96290641.00214319</x:v>
      </x:c>
      <x:c r="F91" s="34" t="n">
        <x:f>IF(SUMIF($C$2:$C$367,C91,$E$2:$E$367)=0,"",E91/SUMIF($C$2:$C$367,C91,$E$2:$E$367))</x:f>
        <x:v>0.001449239735564155</x:v>
      </x:c>
      <x:c r="G91" s="35" t="n">
        <x:f>COUNTIFS($C$2:$C$367,C91,$E$2:$E$367,"&gt;"&amp;E91)+COUNTIFS($C$2:C91,C91,$E$2:E91,E91)</x:f>
        <x:v>90</x:v>
      </x:c>
      <x:c r="H91" s="34" t="n">
        <x:f>IF(SUMIF($C$2:$C$367,C91,$E$2:$E$367)=0,"",SUMIF($C$2:C91,C91,$F$2:F91))</x:f>
        <x:v>0.9500319006861481</x:v>
      </x:c>
    </x:row>
    <x:row r="92" ht="18" customHeight="1">
      <x:c r="A92" s="25" t="str">
        <x:f>'All Areas Data'!A92</x:f>
        <x:v>EEZ_966</x:v>
      </x:c>
      <x:c r="B92" s="25" t="str">
        <x:f>'All Areas Data'!B92</x:f>
        <x:v>Turkey (Marmara Sea)</x:v>
      </x:c>
      <x:c r="C92" s="25" t="str">
        <x:f>'All Areas Data'!C92</x:f>
        <x:v>EEZ</x:v>
      </x:c>
      <x:c r="D92" s="32" t="n">
        <x:f>'All Areas Data'!E92</x:f>
        <x:v>135279.24224138368</x:v>
      </x:c>
      <x:c r="E92" s="32" t="n">
        <x:f>'All Areas Data'!K92</x:f>
        <x:v>93378447.55892137</x:v>
      </x:c>
      <x:c r="F92" s="34" t="n">
        <x:f>IF(SUMIF($C$2:$C$367,C92,$E$2:$E$367)=0,"",E92/SUMIF($C$2:$C$367,C92,$E$2:$E$367))</x:f>
        <x:v>0.001405409240599722</x:v>
      </x:c>
      <x:c r="G92" s="35" t="n">
        <x:f>COUNTIFS($C$2:$C$367,C92,$E$2:$E$367,"&gt;"&amp;E92)+COUNTIFS($C$2:C92,C92,$E$2:E92,E92)</x:f>
        <x:v>91</x:v>
      </x:c>
      <x:c r="H92" s="34" t="n">
        <x:f>IF(SUMIF($C$2:$C$367,C92,$E$2:$E$367)=0,"",SUMIF($C$2:C92,C92,$F$2:F92))</x:f>
        <x:v>0.9514373099267478</x:v>
      </x:c>
    </x:row>
    <x:row r="93" ht="18" customHeight="1">
      <x:c r="A93" s="25" t="str">
        <x:f>'All Areas Data'!A93</x:f>
        <x:v>EEZ_974</x:v>
      </x:c>
      <x:c r="B93" s="25" t="str">
        <x:f>'All Areas Data'!B93</x:f>
        <x:v>Korea (North, Sea of Japan)</x:v>
      </x:c>
      <x:c r="C93" s="25" t="str">
        <x:f>'All Areas Data'!C93</x:f>
        <x:v>EEZ</x:v>
      </x:c>
      <x:c r="D93" s="32" t="n">
        <x:f>'All Areas Data'!E93</x:f>
        <x:v>177084.68732310578</x:v>
      </x:c>
      <x:c r="E93" s="32" t="n">
        <x:f>'All Areas Data'!K93</x:f>
        <x:v>88730291.34530385</x:v>
      </x:c>
      <x:c r="F93" s="34" t="n">
        <x:f>IF(SUMIF($C$2:$C$367,C93,$E$2:$E$367)=0,"",E93/SUMIF($C$2:$C$367,C93,$E$2:$E$367))</x:f>
        <x:v>0.0013354513234877774</x:v>
      </x:c>
      <x:c r="G93" s="35" t="n">
        <x:f>COUNTIFS($C$2:$C$367,C93,$E$2:$E$367,"&gt;"&amp;E93)+COUNTIFS($C$2:C93,C93,$E$2:E93,E93)</x:f>
        <x:v>92</x:v>
      </x:c>
      <x:c r="H93" s="34" t="n">
        <x:f>IF(SUMIF($C$2:$C$367,C93,$E$2:$E$367)=0,"",SUMIF($C$2:C93,C93,$F$2:F93))</x:f>
        <x:v>0.9527727612502356</x:v>
      </x:c>
    </x:row>
    <x:row r="94" ht="18" customHeight="1">
      <x:c r="A94" s="25" t="str">
        <x:f>'All Areas Data'!A94</x:f>
        <x:v>EEZ_450</x:v>
      </x:c>
      <x:c r="B94" s="25" t="str">
        <x:f>'All Areas Data'!B94</x:f>
        <x:v>Madagascar</x:v>
      </x:c>
      <x:c r="C94" s="25" t="str">
        <x:f>'All Areas Data'!C94</x:f>
        <x:v>EEZ</x:v>
      </x:c>
      <x:c r="D94" s="32" t="n">
        <x:f>'All Areas Data'!E94</x:f>
        <x:v>159996.68620932242</x:v>
      </x:c>
      <x:c r="E94" s="32" t="n">
        <x:f>'All Areas Data'!K94</x:f>
        <x:v>87751516.13578317</x:v>
      </x:c>
      <x:c r="F94" s="34" t="n">
        <x:f>IF(SUMIF($C$2:$C$367,C94,$E$2:$E$367)=0,"",E94/SUMIF($C$2:$C$367,C94,$E$2:$E$367))</x:f>
        <x:v>0.001320720089890621</x:v>
      </x:c>
      <x:c r="G94" s="35" t="n">
        <x:f>COUNTIFS($C$2:$C$367,C94,$E$2:$E$367,"&gt;"&amp;E94)+COUNTIFS($C$2:C94,C94,$E$2:E94,E94)</x:f>
        <x:v>93</x:v>
      </x:c>
      <x:c r="H94" s="34" t="n">
        <x:f>IF(SUMIF($C$2:$C$367,C94,$E$2:$E$367)=0,"",SUMIF($C$2:C94,C94,$F$2:F94))</x:f>
        <x:v>0.9540934813401262</x:v>
      </x:c>
    </x:row>
    <x:row r="95" ht="18" customHeight="1">
      <x:c r="A95" s="25" t="str">
        <x:f>'All Areas Data'!A95</x:f>
        <x:v>EEZ_928</x:v>
      </x:c>
      <x:c r="B95" s="25" t="str">
        <x:f>'All Areas Data'!B95</x:f>
        <x:v>Colombia (Pacific)</x:v>
      </x:c>
      <x:c r="C95" s="25" t="str">
        <x:f>'All Areas Data'!C95</x:f>
        <x:v>EEZ</x:v>
      </x:c>
      <x:c r="D95" s="32" t="n">
        <x:f>'All Areas Data'!E95</x:f>
        <x:v>54847.9752029435</x:v>
      </x:c>
      <x:c r="E95" s="32" t="n">
        <x:f>'All Areas Data'!K95</x:f>
        <x:v>82458630.09635389</x:v>
      </x:c>
      <x:c r="F95" s="34" t="n">
        <x:f>IF(SUMIF($C$2:$C$367,C95,$E$2:$E$367)=0,"",E95/SUMIF($C$2:$C$367,C95,$E$2:$E$367))</x:f>
        <x:v>0.0012410585497417404</x:v>
      </x:c>
      <x:c r="G95" s="35" t="n">
        <x:f>COUNTIFS($C$2:$C$367,C95,$E$2:$E$367,"&gt;"&amp;E95)+COUNTIFS($C$2:C95,C95,$E$2:E95,E95)</x:f>
        <x:v>94</x:v>
      </x:c>
      <x:c r="H95" s="34" t="n">
        <x:f>IF(SUMIF($C$2:$C$367,C95,$E$2:$E$367)=0,"",SUMIF($C$2:C95,C95,$F$2:F95))</x:f>
        <x:v>0.9553345398898679</x:v>
      </x:c>
    </x:row>
    <x:row r="96" ht="18" customHeight="1">
      <x:c r="A96" s="25" t="str">
        <x:f>'All Areas Data'!A96</x:f>
        <x:v>EEZ_930</x:v>
      </x:c>
      <x:c r="B96" s="25" t="str">
        <x:f>'All Areas Data'!B96</x:f>
        <x:v>Costa Rica (Pacific)</x:v>
      </x:c>
      <x:c r="C96" s="25" t="str">
        <x:f>'All Areas Data'!C96</x:f>
        <x:v>EEZ</x:v>
      </x:c>
      <x:c r="D96" s="32" t="n">
        <x:f>'All Areas Data'!E96</x:f>
        <x:v>53716.993195901494</x:v>
      </x:c>
      <x:c r="E96" s="32" t="n">
        <x:f>'All Areas Data'!K96</x:f>
        <x:v>80279567.24893846</x:v>
      </x:c>
      <x:c r="F96" s="34" t="n">
        <x:f>IF(SUMIF($C$2:$C$367,C96,$E$2:$E$367)=0,"",E96/SUMIF($C$2:$C$367,C96,$E$2:$E$367))</x:f>
        <x:v>0.00120826216961695</x:v>
      </x:c>
      <x:c r="G96" s="35" t="n">
        <x:f>COUNTIFS($C$2:$C$367,C96,$E$2:$E$367,"&gt;"&amp;E96)+COUNTIFS($C$2:C96,C96,$E$2:E96,E96)</x:f>
        <x:v>95</x:v>
      </x:c>
      <x:c r="H96" s="34" t="n">
        <x:f>IF(SUMIF($C$2:$C$367,C96,$E$2:$E$367)=0,"",SUMIF($C$2:C96,C96,$F$2:F96))</x:f>
        <x:v>0.9565428020594849</x:v>
      </x:c>
    </x:row>
    <x:row r="97" ht="18" customHeight="1">
      <x:c r="A97" s="25" t="str">
        <x:f>'All Areas Data'!A97</x:f>
        <x:v>EEZ_242</x:v>
      </x:c>
      <x:c r="B97" s="25" t="str">
        <x:f>'All Areas Data'!B97</x:f>
        <x:v>Fiji</x:v>
      </x:c>
      <x:c r="C97" s="25" t="str">
        <x:f>'All Areas Data'!C97</x:f>
        <x:v>EEZ</x:v>
      </x:c>
      <x:c r="D97" s="32" t="n">
        <x:f>'All Areas Data'!E97</x:f>
        <x:v>57561.8277487637</x:v>
      </x:c>
      <x:c r="E97" s="32" t="n">
        <x:f>'All Areas Data'!K97</x:f>
        <x:v>79413036.45710625</x:v>
      </x:c>
      <x:c r="F97" s="34" t="n">
        <x:f>IF(SUMIF($C$2:$C$367,C97,$E$2:$E$367)=0,"",E97/SUMIF($C$2:$C$367,C97,$E$2:$E$367))</x:f>
        <x:v>0.0011952202909614204</x:v>
      </x:c>
      <x:c r="G97" s="35" t="n">
        <x:f>COUNTIFS($C$2:$C$367,C97,$E$2:$E$367,"&gt;"&amp;E97)+COUNTIFS($C$2:C97,C97,$E$2:E97,E97)</x:f>
        <x:v>96</x:v>
      </x:c>
      <x:c r="H97" s="34" t="n">
        <x:f>IF(SUMIF($C$2:$C$367,C97,$E$2:$E$367)=0,"",SUMIF($C$2:C97,C97,$F$2:F97))</x:f>
        <x:v>0.9577380223504464</x:v>
      </x:c>
    </x:row>
    <x:row r="98" ht="18" customHeight="1">
      <x:c r="A98" s="25" t="str">
        <x:f>'All Areas Data'!A98</x:f>
        <x:v>EEZ_204</x:v>
      </x:c>
      <x:c r="B98" s="25" t="str">
        <x:f>'All Areas Data'!B98</x:f>
        <x:v>Benin</x:v>
      </x:c>
      <x:c r="C98" s="25" t="str">
        <x:f>'All Areas Data'!C98</x:f>
        <x:v>EEZ</x:v>
      </x:c>
      <x:c r="D98" s="32" t="n">
        <x:f>'All Areas Data'!E98</x:f>
        <x:v>83987.6435485869</x:v>
      </x:c>
      <x:c r="E98" s="32" t="n">
        <x:f>'All Areas Data'!K98</x:f>
        <x:v>78537967.78151909</x:v>
      </x:c>
      <x:c r="F98" s="34" t="n">
        <x:f>IF(SUMIF($C$2:$C$367,C98,$E$2:$E$367)=0,"",E98/SUMIF($C$2:$C$367,C98,$E$2:$E$367))</x:f>
        <x:v>0.0011820499113397893</x:v>
      </x:c>
      <x:c r="G98" s="35" t="n">
        <x:f>COUNTIFS($C$2:$C$367,C98,$E$2:$E$367,"&gt;"&amp;E98)+COUNTIFS($C$2:C98,C98,$E$2:E98,E98)</x:f>
        <x:v>97</x:v>
      </x:c>
      <x:c r="H98" s="34" t="n">
        <x:f>IF(SUMIF($C$2:$C$367,C98,$E$2:$E$367)=0,"",SUMIF($C$2:C98,C98,$F$2:F98))</x:f>
        <x:v>0.9589200722617861</x:v>
      </x:c>
    </x:row>
    <x:row r="99" ht="18" customHeight="1">
      <x:c r="A99" s="25" t="str">
        <x:f>'All Areas Data'!A99</x:f>
        <x:v>EEZ_784</x:v>
      </x:c>
      <x:c r="B99" s="25" t="str">
        <x:f>'All Areas Data'!B99</x:f>
        <x:v>United Arab Emirates</x:v>
      </x:c>
      <x:c r="C99" s="25" t="str">
        <x:f>'All Areas Data'!C99</x:f>
        <x:v>EEZ</x:v>
      </x:c>
      <x:c r="D99" s="32" t="n">
        <x:f>'All Areas Data'!E99</x:f>
        <x:v>49925.3333488044</x:v>
      </x:c>
      <x:c r="E99" s="32" t="n">
        <x:f>'All Areas Data'!K99</x:f>
        <x:v>78213745.6926087</x:v>
      </x:c>
      <x:c r="F99" s="34" t="n">
        <x:f>IF(SUMIF($C$2:$C$367,C99,$E$2:$E$367)=0,"",E99/SUMIF($C$2:$C$367,C99,$E$2:$E$367))</x:f>
        <x:v>0.0011771701480574358</x:v>
      </x:c>
      <x:c r="G99" s="35" t="n">
        <x:f>COUNTIFS($C$2:$C$367,C99,$E$2:$E$367,"&gt;"&amp;E99)+COUNTIFS($C$2:C99,C99,$E$2:E99,E99)</x:f>
        <x:v>98</x:v>
      </x:c>
      <x:c r="H99" s="34" t="n">
        <x:f>IF(SUMIF($C$2:$C$367,C99,$E$2:$E$367)=0,"",SUMIF($C$2:C99,C99,$F$2:F99))</x:f>
        <x:v>0.9600972424098435</x:v>
      </x:c>
    </x:row>
    <x:row r="100" ht="18" customHeight="1">
      <x:c r="A100" s="25" t="str">
        <x:f>'All Areas Data'!A100</x:f>
        <x:v>EEZ_788</x:v>
      </x:c>
      <x:c r="B100" s="25" t="str">
        <x:f>'All Areas Data'!B100</x:f>
        <x:v>Tunisia</x:v>
      </x:c>
      <x:c r="C100" s="25" t="str">
        <x:f>'All Areas Data'!C100</x:f>
        <x:v>EEZ</x:v>
      </x:c>
      <x:c r="D100" s="32" t="n">
        <x:f>'All Areas Data'!E100</x:f>
        <x:v>133288.5662711512</x:v>
      </x:c>
      <x:c r="E100" s="32" t="n">
        <x:f>'All Areas Data'!K100</x:f>
        <x:v>74633904.02001323</x:v>
      </x:c>
      <x:c r="F100" s="34" t="n">
        <x:f>IF(SUMIF($C$2:$C$367,C100,$E$2:$E$367)=0,"",E100/SUMIF($C$2:$C$367,C100,$E$2:$E$367))</x:f>
        <x:v>0.001123291092471563</x:v>
      </x:c>
      <x:c r="G100" s="35" t="n">
        <x:f>COUNTIFS($C$2:$C$367,C100,$E$2:$E$367,"&gt;"&amp;E100)+COUNTIFS($C$2:C100,C100,$E$2:E100,E100)</x:f>
        <x:v>99</x:v>
      </x:c>
      <x:c r="H100" s="34" t="n">
        <x:f>IF(SUMIF($C$2:$C$367,C100,$E$2:$E$367)=0,"",SUMIF($C$2:C100,C100,$F$2:F100))</x:f>
        <x:v>0.9612205335023151</x:v>
      </x:c>
    </x:row>
    <x:row r="101" ht="18" customHeight="1">
      <x:c r="A101" s="25" t="str">
        <x:f>'All Areas Data'!A101</x:f>
        <x:v>EEZ_357</x:v>
      </x:c>
      <x:c r="B101" s="25" t="str">
        <x:f>'All Areas Data'!B101</x:f>
        <x:v>Andaman &amp; Nicobar Isl. (India)</x:v>
      </x:c>
      <x:c r="C101" s="25" t="str">
        <x:f>'All Areas Data'!C101</x:f>
        <x:v>EEZ</x:v>
      </x:c>
      <x:c r="D101" s="32" t="n">
        <x:f>'All Areas Data'!E101</x:f>
        <x:v>61303.310995657</x:v>
      </x:c>
      <x:c r="E101" s="32" t="n">
        <x:f>'All Areas Data'!K101</x:f>
        <x:v>69444286.60999125</x:v>
      </x:c>
      <x:c r="F101" s="34" t="n">
        <x:f>IF(SUMIF($C$2:$C$367,C101,$E$2:$E$367)=0,"",E101/SUMIF($C$2:$C$367,C101,$E$2:$E$367))</x:f>
        <x:v>0.001045183815536809</x:v>
      </x:c>
      <x:c r="G101" s="35" t="n">
        <x:f>COUNTIFS($C$2:$C$367,C101,$E$2:$E$367,"&gt;"&amp;E101)+COUNTIFS($C$2:C101,C101,$E$2:E101,E101)</x:f>
        <x:v>100</x:v>
      </x:c>
      <x:c r="H101" s="34" t="n">
        <x:f>IF(SUMIF($C$2:$C$367,C101,$E$2:$E$367)=0,"",SUMIF($C$2:C101,C101,$F$2:F101))</x:f>
        <x:v>0.9622657173178518</x:v>
      </x:c>
    </x:row>
    <x:row r="102" ht="18" customHeight="1">
      <x:c r="A102" s="25" t="str">
        <x:f>'All Areas Data'!A102</x:f>
        <x:v>EEZ_132</x:v>
      </x:c>
      <x:c r="B102" s="25" t="str">
        <x:f>'All Areas Data'!B102</x:f>
        <x:v>Cape Verde</x:v>
      </x:c>
      <x:c r="C102" s="25" t="str">
        <x:f>'All Areas Data'!C102</x:f>
        <x:v>EEZ</x:v>
      </x:c>
      <x:c r="D102" s="32" t="n">
        <x:f>'All Areas Data'!E102</x:f>
        <x:v>41113.6989825735</x:v>
      </x:c>
      <x:c r="E102" s="32" t="n">
        <x:f>'All Areas Data'!K102</x:f>
        <x:v>68290801.75380284</x:v>
      </x:c>
      <x:c r="F102" s="34" t="n">
        <x:f>IF(SUMIF($C$2:$C$367,C102,$E$2:$E$367)=0,"",E102/SUMIF($C$2:$C$367,C102,$E$2:$E$367))</x:f>
        <x:v>0.0010278230827536245</x:v>
      </x:c>
      <x:c r="G102" s="35" t="n">
        <x:f>COUNTIFS($C$2:$C$367,C102,$E$2:$E$367,"&gt;"&amp;E102)+COUNTIFS($C$2:C102,C102,$E$2:E102,E102)</x:f>
        <x:v>101</x:v>
      </x:c>
      <x:c r="H102" s="34" t="n">
        <x:f>IF(SUMIF($C$2:$C$367,C102,$E$2:$E$367)=0,"",SUMIF($C$2:C102,C102,$F$2:F102))</x:f>
        <x:v>0.9632935404006054</x:v>
      </x:c>
    </x:row>
    <x:row r="103" ht="18" customHeight="1">
      <x:c r="A103" s="25" t="str">
        <x:f>'All Areas Data'!A103</x:f>
        <x:v>EEZ_858</x:v>
      </x:c>
      <x:c r="B103" s="25" t="str">
        <x:f>'All Areas Data'!B103</x:f>
        <x:v>Uruguay</x:v>
      </x:c>
      <x:c r="C103" s="25" t="str">
        <x:f>'All Areas Data'!C103</x:f>
        <x:v>EEZ</x:v>
      </x:c>
      <x:c r="D103" s="32" t="n">
        <x:f>'All Areas Data'!E103</x:f>
        <x:v>107838.9938680954</x:v>
      </x:c>
      <x:c r="E103" s="32" t="n">
        <x:f>'All Areas Data'!K103</x:f>
        <x:v>66273884.30512683</x:v>
      </x:c>
      <x:c r="F103" s="34" t="n">
        <x:f>IF(SUMIF($C$2:$C$367,C103,$E$2:$E$367)=0,"",E103/SUMIF($C$2:$C$367,C103,$E$2:$E$367))</x:f>
        <x:v>0.000997467101325389</x:v>
      </x:c>
      <x:c r="G103" s="35" t="n">
        <x:f>COUNTIFS($C$2:$C$367,C103,$E$2:$E$367,"&gt;"&amp;E103)+COUNTIFS($C$2:C103,C103,$E$2:E103,E103)</x:f>
        <x:v>102</x:v>
      </x:c>
      <x:c r="H103" s="34" t="n">
        <x:f>IF(SUMIF($C$2:$C$367,C103,$E$2:$E$367)=0,"",SUMIF($C$2:C103,C103,$F$2:F103))</x:f>
        <x:v>0.9642910075019309</x:v>
      </x:c>
    </x:row>
    <x:row r="104" ht="18" customHeight="1">
      <x:c r="A104" s="25" t="str">
        <x:f>'All Areas Data'!A104</x:f>
        <x:v>EEZ_914</x:v>
      </x:c>
      <x:c r="B104" s="25" t="str">
        <x:f>'All Areas Data'!B104</x:f>
        <x:v>Sweden (Baltic)</x:v>
      </x:c>
      <x:c r="C104" s="25" t="str">
        <x:f>'All Areas Data'!C104</x:f>
        <x:v>EEZ</x:v>
      </x:c>
      <x:c r="D104" s="32" t="n">
        <x:f>'All Areas Data'!E104</x:f>
        <x:v>258009.42244459942</x:v>
      </x:c>
      <x:c r="E104" s="32" t="n">
        <x:f>'All Areas Data'!K104</x:f>
        <x:v>65614786.95071074</x:v>
      </x:c>
      <x:c r="F104" s="34" t="n">
        <x:f>IF(SUMIF($C$2:$C$367,C104,$E$2:$E$367)=0,"",E104/SUMIF($C$2:$C$367,C104,$E$2:$E$367))</x:f>
        <x:v>0.0009875472371964986</x:v>
      </x:c>
      <x:c r="G104" s="35" t="n">
        <x:f>COUNTIFS($C$2:$C$367,C104,$E$2:$E$367,"&gt;"&amp;E104)+COUNTIFS($C$2:C104,C104,$E$2:E104,E104)</x:f>
        <x:v>103</x:v>
      </x:c>
      <x:c r="H104" s="34" t="n">
        <x:f>IF(SUMIF($C$2:$C$367,C104,$E$2:$E$367)=0,"",SUMIF($C$2:C104,C104,$F$2:F104))</x:f>
        <x:v>0.9652785547391274</x:v>
      </x:c>
    </x:row>
    <x:row r="105" ht="18" customHeight="1">
      <x:c r="A105" s="25" t="str">
        <x:f>'All Areas Data'!A105</x:f>
        <x:v>EEZ_947</x:v>
      </x:c>
      <x:c r="B105" s="25" t="str">
        <x:f>'All Areas Data'!B105</x:f>
        <x:v>Morocco (Mediterranean)</x:v>
      </x:c>
      <x:c r="C105" s="25" t="str">
        <x:f>'All Areas Data'!C105</x:f>
        <x:v>EEZ</x:v>
      </x:c>
      <x:c r="D105" s="32" t="n">
        <x:f>'All Areas Data'!E105</x:f>
        <x:v>66046.14815490438</x:v>
      </x:c>
      <x:c r="E105" s="32" t="n">
        <x:f>'All Areas Data'!K105</x:f>
        <x:v>64564291.36796549</x:v>
      </x:c>
      <x:c r="F105" s="34" t="n">
        <x:f>IF(SUMIF($C$2:$C$367,C105,$E$2:$E$367)=0,"",E105/SUMIF($C$2:$C$367,C105,$E$2:$E$367))</x:f>
        <x:v>0.0009717365631298969</x:v>
      </x:c>
      <x:c r="G105" s="35" t="n">
        <x:f>COUNTIFS($C$2:$C$367,C105,$E$2:$E$367,"&gt;"&amp;E105)+COUNTIFS($C$2:C105,C105,$E$2:E105,E105)</x:f>
        <x:v>104</x:v>
      </x:c>
      <x:c r="H105" s="34" t="n">
        <x:f>IF(SUMIF($C$2:$C$367,C105,$E$2:$E$367)=0,"",SUMIF($C$2:C105,C105,$F$2:F105))</x:f>
        <x:v>0.9662502913022573</x:v>
      </x:c>
    </x:row>
    <x:row r="106" ht="18" customHeight="1">
      <x:c r="A106" s="25" t="str">
        <x:f>'All Areas Data'!A106</x:f>
        <x:v>EEZ_268</x:v>
      </x:c>
      <x:c r="B106" s="25" t="str">
        <x:f>'All Areas Data'!B106</x:f>
        <x:v>Georgia</x:v>
      </x:c>
      <x:c r="C106" s="25" t="str">
        <x:f>'All Areas Data'!C106</x:f>
        <x:v>EEZ</x:v>
      </x:c>
      <x:c r="D106" s="32" t="n">
        <x:f>'All Areas Data'!E106</x:f>
        <x:v>350092.2854428537</x:v>
      </x:c>
      <x:c r="E106" s="32" t="n">
        <x:f>'All Areas Data'!K106</x:f>
        <x:v>62582880.30789505</x:v>
      </x:c>
      <x:c r="F106" s="34" t="n">
        <x:f>IF(SUMIF($C$2:$C$367,C106,$E$2:$E$367)=0,"",E106/SUMIF($C$2:$C$367,C106,$E$2:$E$367))</x:f>
        <x:v>0.0009419149770353931</x:v>
      </x:c>
      <x:c r="G106" s="35" t="n">
        <x:f>COUNTIFS($C$2:$C$367,C106,$E$2:$E$367,"&gt;"&amp;E106)+COUNTIFS($C$2:C106,C106,$E$2:E106,E106)</x:f>
        <x:v>105</x:v>
      </x:c>
      <x:c r="H106" s="34" t="n">
        <x:f>IF(SUMIF($C$2:$C$367,C106,$E$2:$E$367)=0,"",SUMIF($C$2:C106,C106,$F$2:F106))</x:f>
        <x:v>0.9671922062792927</x:v>
      </x:c>
    </x:row>
    <x:row r="107" ht="18" customHeight="1">
      <x:c r="A107" s="25" t="str">
        <x:f>'All Areas Data'!A107</x:f>
        <x:v>EEZ_300</x:v>
      </x:c>
      <x:c r="B107" s="25" t="str">
        <x:f>'All Areas Data'!B107</x:f>
        <x:v>Greece (without Crete)</x:v>
      </x:c>
      <x:c r="C107" s="25" t="str">
        <x:f>'All Areas Data'!C107</x:f>
        <x:v>EEZ</x:v>
      </x:c>
      <x:c r="D107" s="32" t="n">
        <x:f>'All Areas Data'!E107</x:f>
        <x:v>108516.7645129038</x:v>
      </x:c>
      <x:c r="E107" s="32" t="n">
        <x:f>'All Areas Data'!K107</x:f>
        <x:v>60672881.10444955</x:v>
      </x:c>
      <x:c r="F107" s="34" t="n">
        <x:f>IF(SUMIF($C$2:$C$367,C107,$E$2:$E$367)=0,"",E107/SUMIF($C$2:$C$367,C107,$E$2:$E$367))</x:f>
        <x:v>0.0009131681880253636</x:v>
      </x:c>
      <x:c r="G107" s="35" t="n">
        <x:f>COUNTIFS($C$2:$C$367,C107,$E$2:$E$367,"&gt;"&amp;E107)+COUNTIFS($C$2:C107,C107,$E$2:E107,E107)</x:f>
        <x:v>106</x:v>
      </x:c>
      <x:c r="H107" s="34" t="n">
        <x:f>IF(SUMIF($C$2:$C$367,C107,$E$2:$E$367)=0,"",SUMIF($C$2:C107,C107,$F$2:F107))</x:f>
        <x:v>0.968105374467318</x:v>
      </x:c>
    </x:row>
    <x:row r="108" ht="18" customHeight="1">
      <x:c r="A108" s="25" t="str">
        <x:f>'All Areas Data'!A108</x:f>
        <x:v>EEZ_973</x:v>
      </x:c>
      <x:c r="B108" s="25" t="str">
        <x:f>'All Areas Data'!B108</x:f>
        <x:v>Korea (North, Yellow Sea)</x:v>
      </x:c>
      <x:c r="C108" s="25" t="str">
        <x:f>'All Areas Data'!C108</x:f>
        <x:v>EEZ</x:v>
      </x:c>
      <x:c r="D108" s="32" t="n">
        <x:f>'All Areas Data'!E108</x:f>
        <x:v>89045.48046535479</x:v>
      </x:c>
      <x:c r="E108" s="32" t="n">
        <x:f>'All Areas Data'!K108</x:f>
        <x:v>58964164.09103803</x:v>
      </x:c>
      <x:c r="F108" s="34" t="n">
        <x:f>IF(SUMIF($C$2:$C$367,C108,$E$2:$E$367)=0,"",E108/SUMIF($C$2:$C$367,C108,$E$2:$E$367))</x:f>
        <x:v>0.000887450833078943</x:v>
      </x:c>
      <x:c r="G108" s="35" t="n">
        <x:f>COUNTIFS($C$2:$C$367,C108,$E$2:$E$367,"&gt;"&amp;E108)+COUNTIFS($C$2:C108,C108,$E$2:E108,E108)</x:f>
        <x:v>107</x:v>
      </x:c>
      <x:c r="H108" s="34" t="n">
        <x:f>IF(SUMIF($C$2:$C$367,C108,$E$2:$E$367)=0,"",SUMIF($C$2:C108,C108,$F$2:F108))</x:f>
        <x:v>0.968992825300397</x:v>
      </x:c>
    </x:row>
    <x:row r="109" ht="18" customHeight="1">
      <x:c r="A109" s="25" t="str">
        <x:f>'All Areas Data'!A109</x:f>
        <x:v>EEZ_270</x:v>
      </x:c>
      <x:c r="B109" s="25" t="str">
        <x:f>'All Areas Data'!B109</x:f>
        <x:v>Gambia</x:v>
      </x:c>
      <x:c r="C109" s="25" t="str">
        <x:f>'All Areas Data'!C109</x:f>
        <x:v>EEZ</x:v>
      </x:c>
      <x:c r="D109" s="32" t="n">
        <x:f>'All Areas Data'!E109</x:f>
        <x:v>168306.30279973362</x:v>
      </x:c>
      <x:c r="E109" s="32" t="n">
        <x:f>'All Areas Data'!K109</x:f>
        <x:v>52717675.19812376</x:v>
      </x:c>
      <x:c r="F109" s="34" t="n">
        <x:f>IF(SUMIF($C$2:$C$367,C109,$E$2:$E$367)=0,"",E109/SUMIF($C$2:$C$367,C109,$E$2:$E$367))</x:f>
        <x:v>0.0007934369204374225</x:v>
      </x:c>
      <x:c r="G109" s="35" t="n">
        <x:f>COUNTIFS($C$2:$C$367,C109,$E$2:$E$367,"&gt;"&amp;E109)+COUNTIFS($C$2:C109,C109,$E$2:E109,E109)</x:f>
        <x:v>108</x:v>
      </x:c>
      <x:c r="H109" s="34" t="n">
        <x:f>IF(SUMIF($C$2:$C$367,C109,$E$2:$E$367)=0,"",SUMIF($C$2:C109,C109,$F$2:F109))</x:f>
        <x:v>0.9697862622208344</x:v>
      </x:c>
    </x:row>
    <x:row r="110" ht="18" customHeight="1">
      <x:c r="A110" s="25" t="str">
        <x:f>'All Areas Data'!A110</x:f>
        <x:v>EEZ_740</x:v>
      </x:c>
      <x:c r="B110" s="25" t="str">
        <x:f>'All Areas Data'!B110</x:f>
        <x:v>Suriname</x:v>
      </x:c>
      <x:c r="C110" s="25" t="str">
        <x:f>'All Areas Data'!C110</x:f>
        <x:v>EEZ</x:v>
      </x:c>
      <x:c r="D110" s="32" t="n">
        <x:f>'All Areas Data'!E110</x:f>
        <x:v>58397.2558737715</x:v>
      </x:c>
      <x:c r="E110" s="32" t="n">
        <x:f>'All Areas Data'!K110</x:f>
        <x:v>50180471.08869745</x:v>
      </x:c>
      <x:c r="F110" s="34" t="n">
        <x:f>IF(SUMIF($C$2:$C$367,C110,$E$2:$E$367)=0,"",E110/SUMIF($C$2:$C$367,C110,$E$2:$E$367))</x:f>
        <x:v>0.0007552502703710319</x:v>
      </x:c>
      <x:c r="G110" s="35" t="n">
        <x:f>COUNTIFS($C$2:$C$367,C110,$E$2:$E$367,"&gt;"&amp;E110)+COUNTIFS($C$2:C110,C110,$E$2:E110,E110)</x:f>
        <x:v>109</x:v>
      </x:c>
      <x:c r="H110" s="34" t="n">
        <x:f>IF(SUMIF($C$2:$C$367,C110,$E$2:$E$367)=0,"",SUMIF($C$2:C110,C110,$F$2:F110))</x:f>
        <x:v>0.9705415124912055</x:v>
      </x:c>
    </x:row>
    <x:row r="111" ht="18" customHeight="1">
      <x:c r="A111" s="25" t="str">
        <x:f>'All Areas Data'!A111</x:f>
        <x:v>EEZ_684</x:v>
      </x:c>
      <x:c r="B111" s="25" t="str">
        <x:f>'All Areas Data'!B111</x:f>
        <x:v>Saudi Arabia (Persian Gulf)</x:v>
      </x:c>
      <x:c r="C111" s="25" t="str">
        <x:f>'All Areas Data'!C111</x:f>
        <x:v>EEZ</x:v>
      </x:c>
      <x:c r="D111" s="32" t="n">
        <x:f>'All Areas Data'!E111</x:f>
        <x:v>52003.642323932094</x:v>
      </x:c>
      <x:c r="E111" s="32" t="n">
        <x:f>'All Areas Data'!K111</x:f>
        <x:v>49497257.93937051</x:v>
      </x:c>
      <x:c r="F111" s="34" t="n">
        <x:f>IF(SUMIF($C$2:$C$367,C111,$E$2:$E$367)=0,"",E111/SUMIF($C$2:$C$367,C111,$E$2:$E$367))</x:f>
        <x:v>0.0007449674471022318</x:v>
      </x:c>
      <x:c r="G111" s="35" t="n">
        <x:f>COUNTIFS($C$2:$C$367,C111,$E$2:$E$367,"&gt;"&amp;E111)+COUNTIFS($C$2:C111,C111,$E$2:E111,E111)</x:f>
        <x:v>110</x:v>
      </x:c>
      <x:c r="H111" s="34" t="n">
        <x:f>IF(SUMIF($C$2:$C$367,C111,$E$2:$E$367)=0,"",SUMIF($C$2:C111,C111,$F$2:F111))</x:f>
        <x:v>0.9712864799383077</x:v>
      </x:c>
    </x:row>
    <x:row r="112" ht="18" customHeight="1">
      <x:c r="A112" s="25" t="str">
        <x:f>'All Areas Data'!A112</x:f>
        <x:v>EEZ_616</x:v>
      </x:c>
      <x:c r="B112" s="25" t="str">
        <x:f>'All Areas Data'!B112</x:f>
        <x:v>Poland</x:v>
      </x:c>
      <x:c r="C112" s="25" t="str">
        <x:f>'All Areas Data'!C112</x:f>
        <x:v>EEZ</x:v>
      </x:c>
      <x:c r="D112" s="32" t="n">
        <x:f>'All Areas Data'!E112</x:f>
        <x:v>155232.70535576172</x:v>
      </x:c>
      <x:c r="E112" s="32" t="n">
        <x:f>'All Areas Data'!K112</x:f>
        <x:v>48709783.74274053</x:v>
      </x:c>
      <x:c r="F112" s="34" t="n">
        <x:f>IF(SUMIF($C$2:$C$367,C112,$E$2:$E$367)=0,"",E112/SUMIF($C$2:$C$367,C112,$E$2:$E$367))</x:f>
        <x:v>0.0007331154240539872</x:v>
      </x:c>
      <x:c r="G112" s="35" t="n">
        <x:f>COUNTIFS($C$2:$C$367,C112,$E$2:$E$367,"&gt;"&amp;E112)+COUNTIFS($C$2:C112,C112,$E$2:E112,E112)</x:f>
        <x:v>111</x:v>
      </x:c>
      <x:c r="H112" s="34" t="n">
        <x:f>IF(SUMIF($C$2:$C$367,C112,$E$2:$E$367)=0,"",SUMIF($C$2:C112,C112,$F$2:F112))</x:f>
        <x:v>0.9720195953623617</x:v>
      </x:c>
    </x:row>
    <x:row r="113" ht="18" customHeight="1">
      <x:c r="A113" s="25" t="str">
        <x:f>'All Areas Data'!A113</x:f>
        <x:v>EEZ_258</x:v>
      </x:c>
      <x:c r="B113" s="25" t="str">
        <x:f>'All Areas Data'!B113</x:f>
        <x:v>French Polynesia</x:v>
      </x:c>
      <x:c r="C113" s="25" t="str">
        <x:f>'All Areas Data'!C113</x:f>
        <x:v>EEZ</x:v>
      </x:c>
      <x:c r="D113" s="32" t="n">
        <x:f>'All Areas Data'!E113</x:f>
        <x:v>30503.7776851117</x:v>
      </x:c>
      <x:c r="E113" s="32" t="n">
        <x:f>'All Areas Data'!K113</x:f>
        <x:v>47721884.851591855</x:v>
      </x:c>
      <x:c r="F113" s="34" t="n">
        <x:f>IF(SUMIF($C$2:$C$367,C113,$E$2:$E$367)=0,"",E113/SUMIF($C$2:$C$367,C113,$E$2:$E$367))</x:f>
        <x:v>0.0007182468728337232</x:v>
      </x:c>
      <x:c r="G113" s="35" t="n">
        <x:f>COUNTIFS($C$2:$C$367,C113,$E$2:$E$367,"&gt;"&amp;E113)+COUNTIFS($C$2:C113,C113,$E$2:E113,E113)</x:f>
        <x:v>112</x:v>
      </x:c>
      <x:c r="H113" s="34" t="n">
        <x:f>IF(SUMIF($C$2:$C$367,C113,$E$2:$E$367)=0,"",SUMIF($C$2:C113,C113,$F$2:F113))</x:f>
        <x:v>0.9727378422351954</x:v>
      </x:c>
    </x:row>
    <x:row r="114" ht="18" customHeight="1">
      <x:c r="A114" s="25" t="str">
        <x:f>'All Areas Data'!A114</x:f>
        <x:v>EEZ_842</x:v>
      </x:c>
      <x:c r="B114" s="25" t="str">
        <x:f>'All Areas Data'!B114</x:f>
        <x:v>Hawaii Main Islands (USA)</x:v>
      </x:c>
      <x:c r="C114" s="25" t="str">
        <x:f>'All Areas Data'!C114</x:f>
        <x:v>EEZ</x:v>
      </x:c>
      <x:c r="D114" s="32" t="n">
        <x:f>'All Areas Data'!E114</x:f>
        <x:v>22486.1865752072</x:v>
      </x:c>
      <x:c r="E114" s="32" t="n">
        <x:f>'All Areas Data'!K114</x:f>
        <x:v>47556032.822993144</x:v>
      </x:c>
      <x:c r="F114" s="34" t="n">
        <x:f>IF(SUMIF($C$2:$C$367,C114,$E$2:$E$367)=0,"",E114/SUMIF($C$2:$C$367,C114,$E$2:$E$367))</x:f>
        <x:v>0.0007157506868330108</x:v>
      </x:c>
      <x:c r="G114" s="35" t="n">
        <x:f>COUNTIFS($C$2:$C$367,C114,$E$2:$E$367,"&gt;"&amp;E114)+COUNTIFS($C$2:C114,C114,$E$2:E114,E114)</x:f>
        <x:v>113</x:v>
      </x:c>
      <x:c r="H114" s="34" t="n">
        <x:f>IF(SUMIF($C$2:$C$367,C114,$E$2:$E$367)=0,"",SUMIF($C$2:C114,C114,$F$2:F114))</x:f>
        <x:v>0.9734535929220285</x:v>
      </x:c>
    </x:row>
    <x:row r="115" ht="18" customHeight="1">
      <x:c r="A115" s="25" t="str">
        <x:f>'All Areas Data'!A115</x:f>
        <x:v>EEZ_968</x:v>
      </x:c>
      <x:c r="B115" s="25" t="str">
        <x:f>'All Areas Data'!B115</x:f>
        <x:v>United Arab Emirates (Fujairah)</x:v>
      </x:c>
      <x:c r="C115" s="25" t="str">
        <x:f>'All Areas Data'!C115</x:f>
        <x:v>EEZ</x:v>
      </x:c>
      <x:c r="D115" s="32" t="n">
        <x:f>'All Areas Data'!E115</x:f>
        <x:v>34815.7976770108</x:v>
      </x:c>
      <x:c r="E115" s="32" t="n">
        <x:f>'All Areas Data'!K115</x:f>
        <x:v>46252931.13406608</x:v>
      </x:c>
      <x:c r="F115" s="34" t="n">
        <x:f>IF(SUMIF($C$2:$C$367,C115,$E$2:$E$367)=0,"",E115/SUMIF($C$2:$C$367,C115,$E$2:$E$367))</x:f>
        <x:v>0.0006961381188054303</x:v>
      </x:c>
      <x:c r="G115" s="35" t="n">
        <x:f>COUNTIFS($C$2:$C$367,C115,$E$2:$E$367,"&gt;"&amp;E115)+COUNTIFS($C$2:C115,C115,$E$2:E115,E115)</x:f>
        <x:v>114</x:v>
      </x:c>
      <x:c r="H115" s="34" t="n">
        <x:f>IF(SUMIF($C$2:$C$367,C115,$E$2:$E$367)=0,"",SUMIF($C$2:C115,C115,$F$2:F115))</x:f>
        <x:v>0.9741497310408339</x:v>
      </x:c>
    </x:row>
    <x:row r="116" ht="18" customHeight="1">
      <x:c r="A116" s="25" t="str">
        <x:f>'All Areas Data'!A116</x:f>
        <x:v>EEZ_174</x:v>
      </x:c>
      <x:c r="B116" s="25" t="str">
        <x:f>'All Areas Data'!B116</x:f>
        <x:v>Comoros Isl.</x:v>
      </x:c>
      <x:c r="C116" s="25" t="str">
        <x:f>'All Areas Data'!C116</x:f>
        <x:v>EEZ</x:v>
      </x:c>
      <x:c r="D116" s="32" t="n">
        <x:f>'All Areas Data'!E116</x:f>
        <x:v>20265.440293107604</x:v>
      </x:c>
      <x:c r="E116" s="32" t="n">
        <x:f>'All Areas Data'!K116</x:f>
        <x:v>42645896.13210497</x:v>
      </x:c>
      <x:c r="F116" s="34" t="n">
        <x:f>IF(SUMIF($C$2:$C$367,C116,$E$2:$E$367)=0,"",E116/SUMIF($C$2:$C$367,C116,$E$2:$E$367))</x:f>
        <x:v>0.0006418497850898368</x:v>
      </x:c>
      <x:c r="G116" s="35" t="n">
        <x:f>COUNTIFS($C$2:$C$367,C116,$E$2:$E$367,"&gt;"&amp;E116)+COUNTIFS($C$2:C116,C116,$E$2:E116,E116)</x:f>
        <x:v>115</x:v>
      </x:c>
      <x:c r="H116" s="34" t="n">
        <x:f>IF(SUMIF($C$2:$C$367,C116,$E$2:$E$367)=0,"",SUMIF($C$2:C116,C116,$F$2:F116))</x:f>
        <x:v>0.9747915808259238</x:v>
      </x:c>
    </x:row>
    <x:row r="117" ht="18" customHeight="1">
      <x:c r="A117" s="25" t="str">
        <x:f>'All Areas Data'!A117</x:f>
        <x:v>EEZ_932</x:v>
      </x:c>
      <x:c r="B117" s="25" t="str">
        <x:f>'All Areas Data'!B117</x:f>
        <x:v>Denmark (North Sea)</x:v>
      </x:c>
      <x:c r="C117" s="25" t="str">
        <x:f>'All Areas Data'!C117</x:f>
        <x:v>EEZ</x:v>
      </x:c>
      <x:c r="D117" s="32" t="n">
        <x:f>'All Areas Data'!E117</x:f>
        <x:v>136822.7965781429</x:v>
      </x:c>
      <x:c r="E117" s="32" t="n">
        <x:f>'All Areas Data'!K117</x:f>
        <x:v>41397655.05769295</x:v>
      </x:c>
      <x:c r="F117" s="34" t="n">
        <x:f>IF(SUMIF($C$2:$C$367,C117,$E$2:$E$367)=0,"",E117/SUMIF($C$2:$C$367,C117,$E$2:$E$367))</x:f>
        <x:v>0.000623062906679079</x:v>
      </x:c>
      <x:c r="G117" s="35" t="n">
        <x:f>COUNTIFS($C$2:$C$367,C117,$E$2:$E$367,"&gt;"&amp;E117)+COUNTIFS($C$2:C117,C117,$E$2:E117,E117)</x:f>
        <x:v>116</x:v>
      </x:c>
      <x:c r="H117" s="34" t="n">
        <x:f>IF(SUMIF($C$2:$C$367,C117,$E$2:$E$367)=0,"",SUMIF($C$2:C117,C117,$F$2:F117))</x:f>
        <x:v>0.9754146437326029</x:v>
      </x:c>
    </x:row>
    <x:row r="118" ht="18" customHeight="1">
      <x:c r="A118" s="25" t="str">
        <x:f>'All Areas Data'!A118</x:f>
        <x:v>EEZ_683</x:v>
      </x:c>
      <x:c r="B118" s="25" t="str">
        <x:f>'All Areas Data'!B118</x:f>
        <x:v>Saudi Arabia (Red Sea)</x:v>
      </x:c>
      <x:c r="C118" s="25" t="str">
        <x:f>'All Areas Data'!C118</x:f>
        <x:v>EEZ</x:v>
      </x:c>
      <x:c r="D118" s="32" t="n">
        <x:f>'All Areas Data'!E118</x:f>
        <x:v>39296.800791863905</x:v>
      </x:c>
      <x:c r="E118" s="32" t="n">
        <x:f>'All Areas Data'!K118</x:f>
        <x:v>38075252.287188336</x:v>
      </x:c>
      <x:c r="F118" s="34" t="n">
        <x:f>IF(SUMIF($C$2:$C$367,C118,$E$2:$E$367)=0,"",E118/SUMIF($C$2:$C$367,C118,$E$2:$E$367))</x:f>
        <x:v>0.0005730584819244805</x:v>
      </x:c>
      <x:c r="G118" s="35" t="n">
        <x:f>COUNTIFS($C$2:$C$367,C118,$E$2:$E$367,"&gt;"&amp;E118)+COUNTIFS($C$2:C118,C118,$E$2:E118,E118)</x:f>
        <x:v>117</x:v>
      </x:c>
      <x:c r="H118" s="34" t="n">
        <x:f>IF(SUMIF($C$2:$C$367,C118,$E$2:$E$367)=0,"",SUMIF($C$2:C118,C118,$F$2:F118))</x:f>
        <x:v>0.9759877022145274</x:v>
      </x:c>
    </x:row>
    <x:row r="119" ht="18" customHeight="1">
      <x:c r="A119" s="25" t="str">
        <x:f>'All Areas Data'!A119</x:f>
        <x:v>EEZ_918</x:v>
      </x:c>
      <x:c r="B119" s="25" t="str">
        <x:f>'All Areas Data'!B119</x:f>
        <x:v>France (Mediterranean)</x:v>
      </x:c>
      <x:c r="C119" s="25" t="str">
        <x:f>'All Areas Data'!C119</x:f>
        <x:v>EEZ</x:v>
      </x:c>
      <x:c r="D119" s="32" t="n">
        <x:f>'All Areas Data'!E119</x:f>
        <x:v>49423.4057756733</x:v>
      </x:c>
      <x:c r="E119" s="32" t="n">
        <x:f>'All Areas Data'!K119</x:f>
        <x:v>38061004.150797874</x:v>
      </x:c>
      <x:c r="F119" s="34" t="n">
        <x:f>IF(SUMIF($C$2:$C$367,C119,$E$2:$E$367)=0,"",E119/SUMIF($C$2:$C$367,C119,$E$2:$E$367))</x:f>
        <x:v>0.0005728440377666693</x:v>
      </x:c>
      <x:c r="G119" s="35" t="n">
        <x:f>COUNTIFS($C$2:$C$367,C119,$E$2:$E$367,"&gt;"&amp;E119)+COUNTIFS($C$2:C119,C119,$E$2:E119,E119)</x:f>
        <x:v>118</x:v>
      </x:c>
      <x:c r="H119" s="34" t="n">
        <x:f>IF(SUMIF($C$2:$C$367,C119,$E$2:$E$367)=0,"",SUMIF($C$2:C119,C119,$F$2:F119))</x:f>
        <x:v>0.976560546252294</x:v>
      </x:c>
    </x:row>
    <x:row r="120" ht="18" customHeight="1">
      <x:c r="A120" s="25" t="str">
        <x:f>'All Areas Data'!A120</x:f>
        <x:v>EEZ_793</x:v>
      </x:c>
      <x:c r="B120" s="25" t="str">
        <x:f>'All Areas Data'!B120</x:f>
        <x:v>Turkey (Mediterranean Sea)</x:v>
      </x:c>
      <x:c r="C120" s="25" t="str">
        <x:f>'All Areas Data'!C120</x:f>
        <x:v>EEZ</x:v>
      </x:c>
      <x:c r="D120" s="32" t="n">
        <x:f>'All Areas Data'!E120</x:f>
        <x:v>87055.4164278193</x:v>
      </x:c>
      <x:c r="E120" s="32" t="n">
        <x:f>'All Areas Data'!K120</x:f>
        <x:v>37682483.74893091</x:v>
      </x:c>
      <x:c r="F120" s="34" t="n">
        <x:f>IF(SUMIF($C$2:$C$367,C120,$E$2:$E$367)=0,"",E120/SUMIF($C$2:$C$367,C120,$E$2:$E$367))</x:f>
        <x:v>0.0005671470478889604</x:v>
      </x:c>
      <x:c r="G120" s="35" t="n">
        <x:f>COUNTIFS($C$2:$C$367,C120,$E$2:$E$367,"&gt;"&amp;E120)+COUNTIFS($C$2:C120,C120,$E$2:E120,E120)</x:f>
        <x:v>119</x:v>
      </x:c>
      <x:c r="H120" s="34" t="n">
        <x:f>IF(SUMIF($C$2:$C$367,C120,$E$2:$E$367)=0,"",SUMIF($C$2:C120,C120,$F$2:F120))</x:f>
        <x:v>0.977127693300183</x:v>
      </x:c>
    </x:row>
    <x:row r="121" ht="18" customHeight="1">
      <x:c r="A121" s="25" t="str">
        <x:f>'All Areas Data'!A121</x:f>
        <x:v>EEZ_214</x:v>
      </x:c>
      <x:c r="B121" s="25" t="str">
        <x:f>'All Areas Data'!B121</x:f>
        <x:v>Dominican Republic</x:v>
      </x:c>
      <x:c r="C121" s="25" t="str">
        <x:f>'All Areas Data'!C121</x:f>
        <x:v>EEZ</x:v>
      </x:c>
      <x:c r="D121" s="32" t="n">
        <x:f>'All Areas Data'!E121</x:f>
        <x:v>54410.016272012</x:v>
      </x:c>
      <x:c r="E121" s="32" t="n">
        <x:f>'All Areas Data'!K121</x:f>
        <x:v>37213224.13606851</x:v>
      </x:c>
      <x:c r="F121" s="34" t="n">
        <x:f>IF(SUMIF($C$2:$C$367,C121,$E$2:$E$367)=0,"",E121/SUMIF($C$2:$C$367,C121,$E$2:$E$367))</x:f>
        <x:v>0.0005600843710786512</x:v>
      </x:c>
      <x:c r="G121" s="35" t="n">
        <x:f>COUNTIFS($C$2:$C$367,C121,$E$2:$E$367,"&gt;"&amp;E121)+COUNTIFS($C$2:C121,C121,$E$2:E121,E121)</x:f>
        <x:v>120</x:v>
      </x:c>
      <x:c r="H121" s="34" t="n">
        <x:f>IF(SUMIF($C$2:$C$367,C121,$E$2:$E$367)=0,"",SUMIF($C$2:C121,C121,$F$2:F121))</x:f>
        <x:v>0.9776877776712617</x:v>
      </x:c>
    </x:row>
    <x:row r="122" ht="18" customHeight="1">
      <x:c r="A122" s="25" t="str">
        <x:f>'All Areas Data'!A122</x:f>
        <x:v>EEZ_934</x:v>
      </x:c>
      <x:c r="B122" s="25" t="str">
        <x:f>'All Areas Data'!B122</x:f>
        <x:v>Egypt (Red Sea)</x:v>
      </x:c>
      <x:c r="C122" s="25" t="str">
        <x:f>'All Areas Data'!C122</x:f>
        <x:v>EEZ</x:v>
      </x:c>
      <x:c r="D122" s="32" t="n">
        <x:f>'All Areas Data'!E122</x:f>
        <x:v>65184.46302450699</x:v>
      </x:c>
      <x:c r="E122" s="32" t="n">
        <x:f>'All Areas Data'!K122</x:f>
        <x:v>36870962.78596789</x:v>
      </x:c>
      <x:c r="F122" s="34" t="n">
        <x:f>IF(SUMIF($C$2:$C$367,C122,$E$2:$E$367)=0,"",E122/SUMIF($C$2:$C$367,C122,$E$2:$E$367))</x:f>
        <x:v>0.0005549331046279209</x:v>
      </x:c>
      <x:c r="G122" s="35" t="n">
        <x:f>COUNTIFS($C$2:$C$367,C122,$E$2:$E$367,"&gt;"&amp;E122)+COUNTIFS($C$2:C122,C122,$E$2:E122,E122)</x:f>
        <x:v>121</x:v>
      </x:c>
      <x:c r="H122" s="34" t="n">
        <x:f>IF(SUMIF($C$2:$C$367,C122,$E$2:$E$367)=0,"",SUMIF($C$2:C122,C122,$F$2:F122))</x:f>
        <x:v>0.9782427107758896</x:v>
      </x:c>
    </x:row>
    <x:row r="123" ht="18" customHeight="1">
      <x:c r="A123" s="25" t="str">
        <x:f>'All Areas Data'!A123</x:f>
        <x:v>EEZ_621</x:v>
      </x:c>
      <x:c r="B123" s="25" t="str">
        <x:f>'All Areas Data'!B123</x:f>
        <x:v>Madeira Isl. (Portugal)</x:v>
      </x:c>
      <x:c r="C123" s="25" t="str">
        <x:f>'All Areas Data'!C123</x:f>
        <x:v>EEZ</x:v>
      </x:c>
      <x:c r="D123" s="32" t="n">
        <x:f>'All Areas Data'!E123</x:f>
        <x:v>14928.145180905802</x:v>
      </x:c>
      <x:c r="E123" s="32" t="n">
        <x:f>'All Areas Data'!K123</x:f>
        <x:v>34811066.00645102</x:v>
      </x:c>
      <x:c r="F123" s="34" t="n">
        <x:f>IF(SUMIF($C$2:$C$367,C123,$E$2:$E$367)=0,"",E123/SUMIF($C$2:$C$367,C123,$E$2:$E$367))</x:f>
        <x:v>0.0005239302549951094</x:v>
      </x:c>
      <x:c r="G123" s="35" t="n">
        <x:f>COUNTIFS($C$2:$C$367,C123,$E$2:$E$367,"&gt;"&amp;E123)+COUNTIFS($C$2:C123,C123,$E$2:E123,E123)</x:f>
        <x:v>122</x:v>
      </x:c>
      <x:c r="H123" s="34" t="n">
        <x:f>IF(SUMIF($C$2:$C$367,C123,$E$2:$E$367)=0,"",SUMIF($C$2:C123,C123,$F$2:F123))</x:f>
        <x:v>0.9787666410308847</x:v>
      </x:c>
    </x:row>
    <x:row r="124" ht="18" customHeight="1">
      <x:c r="A124" s="25" t="str">
        <x:f>'All Areas Data'!A124</x:f>
        <x:v>EEZ_246</x:v>
      </x:c>
      <x:c r="B124" s="25" t="str">
        <x:f>'All Areas Data'!B124</x:f>
        <x:v>Finland</x:v>
      </x:c>
      <x:c r="C124" s="25" t="str">
        <x:f>'All Areas Data'!C124</x:f>
        <x:v>EEZ</x:v>
      </x:c>
      <x:c r="D124" s="32" t="n">
        <x:f>'All Areas Data'!E124</x:f>
        <x:v>122751.58946063148</x:v>
      </x:c>
      <x:c r="E124" s="32" t="n">
        <x:f>'All Areas Data'!K124</x:f>
        <x:v>33509013.98870027</x:v>
      </x:c>
      <x:c r="F124" s="34" t="n">
        <x:f>IF(SUMIF($C$2:$C$367,C124,$E$2:$E$367)=0,"",E124/SUMIF($C$2:$C$367,C124,$E$2:$E$367))</x:f>
        <x:v>0.0005043334852337173</x:v>
      </x:c>
      <x:c r="G124" s="35" t="n">
        <x:f>COUNTIFS($C$2:$C$367,C124,$E$2:$E$367,"&gt;"&amp;E124)+COUNTIFS($C$2:C124,C124,$E$2:E124,E124)</x:f>
        <x:v>123</x:v>
      </x:c>
      <x:c r="H124" s="34" t="n">
        <x:f>IF(SUMIF($C$2:$C$367,C124,$E$2:$E$367)=0,"",SUMIF($C$2:C124,C124,$F$2:F124))</x:f>
        <x:v>0.9792709745161184</x:v>
      </x:c>
    </x:row>
    <x:row r="125" ht="18" customHeight="1">
      <x:c r="A125" s="25" t="str">
        <x:f>'All Areas Data'!A125</x:f>
        <x:v>EEZ_690</x:v>
      </x:c>
      <x:c r="B125" s="25" t="str">
        <x:f>'All Areas Data'!B125</x:f>
        <x:v>Seychelles</x:v>
      </x:c>
      <x:c r="C125" s="25" t="str">
        <x:f>'All Areas Data'!C125</x:f>
        <x:v>EEZ</x:v>
      </x:c>
      <x:c r="D125" s="32" t="n">
        <x:f>'All Areas Data'!E125</x:f>
        <x:v>18710.237207483602</x:v>
      </x:c>
      <x:c r="E125" s="32" t="n">
        <x:f>'All Areas Data'!K125</x:f>
        <x:v>32871376.210854456</x:v>
      </x:c>
      <x:c r="F125" s="34" t="n">
        <x:f>IF(SUMIF($C$2:$C$367,C125,$E$2:$E$367)=0,"",E125/SUMIF($C$2:$C$367,C125,$E$2:$E$367))</x:f>
        <x:v>0.0004947366023494252</x:v>
      </x:c>
      <x:c r="G125" s="35" t="n">
        <x:f>COUNTIFS($C$2:$C$367,C125,$E$2:$E$367,"&gt;"&amp;E125)+COUNTIFS($C$2:C125,C125,$E$2:E125,E125)</x:f>
        <x:v>124</x:v>
      </x:c>
      <x:c r="H125" s="34" t="n">
        <x:f>IF(SUMIF($C$2:$C$367,C125,$E$2:$E$367)=0,"",SUMIF($C$2:C125,C125,$F$2:F125))</x:f>
        <x:v>0.9797657111184679</x:v>
      </x:c>
    </x:row>
    <x:row r="126" ht="18" customHeight="1">
      <x:c r="A126" s="25" t="str">
        <x:f>'All Areas Data'!A126</x:f>
        <x:v>EEZ_548</x:v>
      </x:c>
      <x:c r="B126" s="25" t="str">
        <x:f>'All Areas Data'!B126</x:f>
        <x:v>Vanuatu</x:v>
      </x:c>
      <x:c r="C126" s="25" t="str">
        <x:f>'All Areas Data'!C126</x:f>
        <x:v>EEZ</x:v>
      </x:c>
      <x:c r="D126" s="32" t="n">
        <x:f>'All Areas Data'!E126</x:f>
        <x:v>19630.861294589602</x:v>
      </x:c>
      <x:c r="E126" s="32" t="n">
        <x:f>'All Areas Data'!K126</x:f>
        <x:v>32659015.20720978</x:v>
      </x:c>
      <x:c r="F126" s="34" t="n">
        <x:f>IF(SUMIF($C$2:$C$367,C126,$E$2:$E$367)=0,"",E126/SUMIF($C$2:$C$367,C126,$E$2:$E$367))</x:f>
        <x:v>0.0004915404245946286</x:v>
      </x:c>
      <x:c r="G126" s="35" t="n">
        <x:f>COUNTIFS($C$2:$C$367,C126,$E$2:$E$367,"&gt;"&amp;E126)+COUNTIFS($C$2:C126,C126,$E$2:E126,E126)</x:f>
        <x:v>125</x:v>
      </x:c>
      <x:c r="H126" s="34" t="n">
        <x:f>IF(SUMIF($C$2:$C$367,C126,$E$2:$E$367)=0,"",SUMIF($C$2:C126,C126,$F$2:F126))</x:f>
        <x:v>0.9802572515430625</x:v>
      </x:c>
    </x:row>
    <x:row r="127" ht="18" customHeight="1">
      <x:c r="A127" s="25" t="str">
        <x:f>'All Areas Data'!A127</x:f>
        <x:v>EEZ_434</x:v>
      </x:c>
      <x:c r="B127" s="25" t="str">
        <x:f>'All Areas Data'!B127</x:f>
        <x:v>Libya</x:v>
      </x:c>
      <x:c r="C127" s="25" t="str">
        <x:f>'All Areas Data'!C127</x:f>
        <x:v>EEZ</x:v>
      </x:c>
      <x:c r="D127" s="32" t="n">
        <x:f>'All Areas Data'!E127</x:f>
        <x:v>46065.4690766525</x:v>
      </x:c>
      <x:c r="E127" s="32" t="n">
        <x:f>'All Areas Data'!K127</x:f>
        <x:v>32589026.701867957</x:v>
      </x:c>
      <x:c r="F127" s="34" t="n">
        <x:f>IF(SUMIF($C$2:$C$367,C127,$E$2:$E$367)=0,"",E127/SUMIF($C$2:$C$367,C127,$E$2:$E$367))</x:f>
        <x:v>0.0004904870499164825</x:v>
      </x:c>
      <x:c r="G127" s="35" t="n">
        <x:f>COUNTIFS($C$2:$C$367,C127,$E$2:$E$367,"&gt;"&amp;E127)+COUNTIFS($C$2:C127,C127,$E$2:E127,E127)</x:f>
        <x:v>126</x:v>
      </x:c>
      <x:c r="H127" s="34" t="n">
        <x:f>IF(SUMIF($C$2:$C$367,C127,$E$2:$E$367)=0,"",SUMIF($C$2:C127,C127,$F$2:F127))</x:f>
        <x:v>0.980747738592979</x:v>
      </x:c>
    </x:row>
    <x:row r="128" ht="18" customHeight="1">
      <x:c r="A128" s="25" t="str">
        <x:f>'All Areas Data'!A128</x:f>
        <x:v>EEZ_528</x:v>
      </x:c>
      <x:c r="B128" s="25" t="str">
        <x:f>'All Areas Data'!B128</x:f>
        <x:v>Netherlands</x:v>
      </x:c>
      <x:c r="C128" s="25" t="str">
        <x:f>'All Areas Data'!C128</x:f>
        <x:v>EEZ</x:v>
      </x:c>
      <x:c r="D128" s="32" t="n">
        <x:f>'All Areas Data'!E128</x:f>
        <x:v>101104.7566313979</x:v>
      </x:c>
      <x:c r="E128" s="32" t="n">
        <x:f>'All Areas Data'!K128</x:f>
        <x:v>32412118.312102888</x:v>
      </x:c>
      <x:c r="F128" s="34" t="n">
        <x:f>IF(SUMIF($C$2:$C$367,C128,$E$2:$E$367)=0,"",E128/SUMIF($C$2:$C$367,C128,$E$2:$E$367))</x:f>
        <x:v>0.0004878244581491632</x:v>
      </x:c>
      <x:c r="G128" s="35" t="n">
        <x:f>COUNTIFS($C$2:$C$367,C128,$E$2:$E$367,"&gt;"&amp;E128)+COUNTIFS($C$2:C128,C128,$E$2:E128,E128)</x:f>
        <x:v>127</x:v>
      </x:c>
      <x:c r="H128" s="34" t="n">
        <x:f>IF(SUMIF($C$2:$C$367,C128,$E$2:$E$367)=0,"",SUMIF($C$2:C128,C128,$F$2:F128))</x:f>
        <x:v>0.9812355630511282</x:v>
      </x:c>
    </x:row>
    <x:row r="129" ht="18" customHeight="1">
      <x:c r="A129" s="25" t="str">
        <x:f>'All Areas Data'!A129</x:f>
        <x:v>EEZ_933</x:v>
      </x:c>
      <x:c r="B129" s="25" t="str">
        <x:f>'All Areas Data'!B129</x:f>
        <x:v>Egypt (Mediterranean)</x:v>
      </x:c>
      <x:c r="C129" s="25" t="str">
        <x:f>'All Areas Data'!C129</x:f>
        <x:v>EEZ</x:v>
      </x:c>
      <x:c r="D129" s="32" t="n">
        <x:f>'All Areas Data'!E129</x:f>
        <x:v>55812.690645263196</x:v>
      </x:c>
      <x:c r="E129" s="32" t="n">
        <x:f>'All Areas Data'!K129</x:f>
        <x:v>31057514.964360286</x:v>
      </x:c>
      <x:c r="F129" s="34" t="n">
        <x:f>IF(SUMIF($C$2:$C$367,C129,$E$2:$E$367)=0,"",E129/SUMIF($C$2:$C$367,C129,$E$2:$E$367))</x:f>
        <x:v>0.00046743675507599414</x:v>
      </x:c>
      <x:c r="G129" s="35" t="n">
        <x:f>COUNTIFS($C$2:$C$367,C129,$E$2:$E$367,"&gt;"&amp;E129)+COUNTIFS($C$2:C129,C129,$E$2:E129,E129)</x:f>
        <x:v>128</x:v>
      </x:c>
      <x:c r="H129" s="34" t="n">
        <x:f>IF(SUMIF($C$2:$C$367,C129,$E$2:$E$367)=0,"",SUMIF($C$2:C129,C129,$F$2:F129))</x:f>
        <x:v>0.9817029998062042</x:v>
      </x:c>
    </x:row>
    <x:row r="130" ht="18" customHeight="1">
      <x:c r="A130" s="25" t="str">
        <x:f>'All Areas Data'!A130</x:f>
        <x:v>EEZ_647</x:v>
      </x:c>
      <x:c r="B130" s="25" t="str">
        <x:f>'All Areas Data'!B130</x:f>
        <x:v>Russia (Black Sea)</x:v>
      </x:c>
      <x:c r="C130" s="25" t="str">
        <x:f>'All Areas Data'!C130</x:f>
        <x:v>EEZ</x:v>
      </x:c>
      <x:c r="D130" s="32" t="n">
        <x:f>'All Areas Data'!E130</x:f>
        <x:v>151771.4553513236</x:v>
      </x:c>
      <x:c r="E130" s="32" t="n">
        <x:f>'All Areas Data'!K130</x:f>
        <x:v>30470880.239130165</x:v>
      </x:c>
      <x:c r="F130" s="34" t="n">
        <x:f>IF(SUMIF($C$2:$C$367,C130,$E$2:$E$367)=0,"",E130/SUMIF($C$2:$C$367,C130,$E$2:$E$367))</x:f>
        <x:v>0.0004586075028743568</x:v>
      </x:c>
      <x:c r="G130" s="35" t="n">
        <x:f>COUNTIFS($C$2:$C$367,C130,$E$2:$E$367,"&gt;"&amp;E130)+COUNTIFS($C$2:C130,C130,$E$2:E130,E130)</x:f>
        <x:v>129</x:v>
      </x:c>
      <x:c r="H130" s="34" t="n">
        <x:f>IF(SUMIF($C$2:$C$367,C130,$E$2:$E$367)=0,"",SUMIF($C$2:C130,C130,$F$2:F130))</x:f>
        <x:v>0.9821616073090786</x:v>
      </x:c>
    </x:row>
    <x:row r="131" ht="18" customHeight="1">
      <x:c r="A131" s="25" t="str">
        <x:f>'All Areas Data'!A131</x:f>
        <x:v>EEZ_393</x:v>
      </x:c>
      <x:c r="B131" s="25" t="str">
        <x:f>'All Areas Data'!B131</x:f>
        <x:v>Japan (Daito Islands)</x:v>
      </x:c>
      <x:c r="C131" s="25" t="str">
        <x:f>'All Areas Data'!C131</x:f>
        <x:v>EEZ</x:v>
      </x:c>
      <x:c r="D131" s="32" t="n">
        <x:f>'All Areas Data'!E131</x:f>
        <x:v>17808.098251388197</x:v>
      </x:c>
      <x:c r="E131" s="32" t="n">
        <x:f>'All Areas Data'!K131</x:f>
        <x:v>29495755.19813662</x:v>
      </x:c>
      <x:c r="F131" s="34" t="n">
        <x:f>IF(SUMIF($C$2:$C$367,C131,$E$2:$E$367)=0,"",E131/SUMIF($C$2:$C$367,C131,$E$2:$E$367))</x:f>
        <x:v>0.00044393120679985025</x:v>
      </x:c>
      <x:c r="G131" s="35" t="n">
        <x:f>COUNTIFS($C$2:$C$367,C131,$E$2:$E$367,"&gt;"&amp;E131)+COUNTIFS($C$2:C131,C131,$E$2:E131,E131)</x:f>
        <x:v>130</x:v>
      </x:c>
      <x:c r="H131" s="34" t="n">
        <x:f>IF(SUMIF($C$2:$C$367,C131,$E$2:$E$367)=0,"",SUMIF($C$2:C131,C131,$F$2:F131))</x:f>
        <x:v>0.9826055385158785</x:v>
      </x:c>
    </x:row>
    <x:row r="132" ht="18" customHeight="1">
      <x:c r="A132" s="25" t="str">
        <x:f>'All Areas Data'!A132</x:f>
        <x:v>EEZ_952</x:v>
      </x:c>
      <x:c r="B132" s="25" t="str">
        <x:f>'All Areas Data'!B132</x:f>
        <x:v>Panama (Pacific)</x:v>
      </x:c>
      <x:c r="C132" s="25" t="str">
        <x:f>'All Areas Data'!C132</x:f>
        <x:v>EEZ</x:v>
      </x:c>
      <x:c r="D132" s="32" t="n">
        <x:f>'All Areas Data'!E132</x:f>
        <x:v>303382.62349392334</x:v>
      </x:c>
      <x:c r="E132" s="32" t="n">
        <x:f>'All Areas Data'!K132</x:f>
        <x:v>28957741.549752913</x:v>
      </x:c>
      <x:c r="F132" s="34" t="n">
        <x:f>IF(SUMIF($C$2:$C$367,C132,$E$2:$E$367)=0,"",E132/SUMIF($C$2:$C$367,C132,$E$2:$E$367))</x:f>
        <x:v>0.00043583373492305427</x:v>
      </x:c>
      <x:c r="G132" s="35" t="n">
        <x:f>COUNTIFS($C$2:$C$367,C132,$E$2:$E$367,"&gt;"&amp;E132)+COUNTIFS($C$2:C132,C132,$E$2:E132,E132)</x:f>
        <x:v>131</x:v>
      </x:c>
      <x:c r="H132" s="34" t="n">
        <x:f>IF(SUMIF($C$2:$C$367,C132,$E$2:$E$367)=0,"",SUMIF($C$2:C132,C132,$F$2:F132))</x:f>
        <x:v>0.9830413722508016</x:v>
      </x:c>
    </x:row>
    <x:row r="133" ht="18" customHeight="1">
      <x:c r="A133" s="25" t="str">
        <x:f>'All Areas Data'!A133</x:f>
        <x:v>EEZ_903</x:v>
      </x:c>
      <x:c r="B133" s="25" t="str">
        <x:f>'All Areas Data'!B133</x:f>
        <x:v>Balearic Islands (Spain)</x:v>
      </x:c>
      <x:c r="C133" s="25" t="str">
        <x:f>'All Areas Data'!C133</x:f>
        <x:v>EEZ</x:v>
      </x:c>
      <x:c r="D133" s="32" t="n">
        <x:f>'All Areas Data'!E133</x:f>
        <x:v>15335.9862376629</x:v>
      </x:c>
      <x:c r="E133" s="32" t="n">
        <x:f>'All Areas Data'!K133</x:f>
        <x:v>28287148.88364155</x:v>
      </x:c>
      <x:c r="F133" s="34" t="n">
        <x:f>IF(SUMIF($C$2:$C$367,C133,$E$2:$E$367)=0,"",E133/SUMIF($C$2:$C$367,C133,$E$2:$E$367))</x:f>
        <x:v>0.00042574085852310523</x:v>
      </x:c>
      <x:c r="G133" s="35" t="n">
        <x:f>COUNTIFS($C$2:$C$367,C133,$E$2:$E$367,"&gt;"&amp;E133)+COUNTIFS($C$2:C133,C133,$E$2:E133,E133)</x:f>
        <x:v>132</x:v>
      </x:c>
      <x:c r="H133" s="34" t="n">
        <x:f>IF(SUMIF($C$2:$C$367,C133,$E$2:$E$367)=0,"",SUMIF($C$2:C133,C133,$F$2:F133))</x:f>
        <x:v>0.9834671131093247</x:v>
      </x:c>
    </x:row>
    <x:row r="134" ht="18" customHeight="1">
      <x:c r="A134" s="25" t="str">
        <x:f>'All Areas Data'!A134</x:f>
        <x:v>EEZ_950</x:v>
      </x:c>
      <x:c r="B134" s="25" t="str">
        <x:f>'All Areas Data'!B134</x:f>
        <x:v>Nicaragua (Pacific)</x:v>
      </x:c>
      <x:c r="C134" s="25" t="str">
        <x:f>'All Areas Data'!C134</x:f>
        <x:v>EEZ</x:v>
      </x:c>
      <x:c r="D134" s="32" t="n">
        <x:f>'All Areas Data'!E134</x:f>
        <x:v>24556.3459940686</x:v>
      </x:c>
      <x:c r="E134" s="32" t="n">
        <x:f>'All Areas Data'!K134</x:f>
        <x:v>28085727.266922668</x:v>
      </x:c>
      <x:c r="F134" s="34" t="n">
        <x:f>IF(SUMIF($C$2:$C$367,C134,$E$2:$E$367)=0,"",E134/SUMIF($C$2:$C$367,C134,$E$2:$E$367))</x:f>
        <x:v>0.00042270932599291805</x:v>
      </x:c>
      <x:c r="G134" s="35" t="n">
        <x:f>COUNTIFS($C$2:$C$367,C134,$E$2:$E$367,"&gt;"&amp;E134)+COUNTIFS($C$2:C134,C134,$E$2:E134,E134)</x:f>
        <x:v>133</x:v>
      </x:c>
      <x:c r="H134" s="34" t="n">
        <x:f>IF(SUMIF($C$2:$C$367,C134,$E$2:$E$367)=0,"",SUMIF($C$2:C134,C134,$F$2:F134))</x:f>
        <x:v>0.9838898224353175</x:v>
      </x:c>
    </x:row>
    <x:row r="135" ht="18" customHeight="1">
      <x:c r="A135" s="25" t="str">
        <x:f>'All Areas Data'!A135</x:f>
        <x:v>EEZ_622</x:v>
      </x:c>
      <x:c r="B135" s="25" t="str">
        <x:f>'All Areas Data'!B135</x:f>
        <x:v>Azores Isl. (Portugal)</x:v>
      </x:c>
      <x:c r="C135" s="25" t="str">
        <x:f>'All Areas Data'!C135</x:f>
        <x:v>EEZ</x:v>
      </x:c>
      <x:c r="D135" s="32" t="n">
        <x:f>'All Areas Data'!E135</x:f>
        <x:v>21195.0352962868</x:v>
      </x:c>
      <x:c r="E135" s="32" t="n">
        <x:f>'All Areas Data'!K135</x:f>
        <x:v>27576431.66877207</x:v>
      </x:c>
      <x:c r="F135" s="34" t="n">
        <x:f>IF(SUMIF($C$2:$C$367,C135,$E$2:$E$367)=0,"",E135/SUMIF($C$2:$C$367,C135,$E$2:$E$367))</x:f>
        <x:v>0.00041504408033346367</x:v>
      </x:c>
      <x:c r="G135" s="35" t="n">
        <x:f>COUNTIFS($C$2:$C$367,C135,$E$2:$E$367,"&gt;"&amp;E135)+COUNTIFS($C$2:C135,C135,$E$2:E135,E135)</x:f>
        <x:v>134</x:v>
      </x:c>
      <x:c r="H135" s="34" t="n">
        <x:f>IF(SUMIF($C$2:$C$367,C135,$E$2:$E$367)=0,"",SUMIF($C$2:C135,C135,$F$2:F135))</x:f>
        <x:v>0.984304866515651</x:v>
      </x:c>
    </x:row>
    <x:row r="136" ht="18" customHeight="1">
      <x:c r="A136" s="25" t="str">
        <x:f>'All Areas Data'!A136</x:f>
        <x:v>EEZ_328</x:v>
      </x:c>
      <x:c r="B136" s="25" t="str">
        <x:f>'All Areas Data'!B136</x:f>
        <x:v>Guyana</x:v>
      </x:c>
      <x:c r="C136" s="25" t="str">
        <x:f>'All Areas Data'!C136</x:f>
        <x:v>EEZ</x:v>
      </x:c>
      <x:c r="D136" s="32" t="n">
        <x:f>'All Areas Data'!E136</x:f>
        <x:v>57488.00087232851</x:v>
      </x:c>
      <x:c r="E136" s="32" t="n">
        <x:f>'All Areas Data'!K136</x:f>
        <x:v>27398478.76825124</x:v>
      </x:c>
      <x:c r="F136" s="34" t="n">
        <x:f>IF(SUMIF($C$2:$C$367,C136,$E$2:$E$367)=0,"",E136/SUMIF($C$2:$C$367,C136,$E$2:$E$367))</x:f>
        <x:v>0.00041236576796780034</x:v>
      </x:c>
      <x:c r="G136" s="35" t="n">
        <x:f>COUNTIFS($C$2:$C$367,C136,$E$2:$E$367,"&gt;"&amp;E136)+COUNTIFS($C$2:C136,C136,$E$2:E136,E136)</x:f>
        <x:v>135</x:v>
      </x:c>
      <x:c r="H136" s="34" t="n">
        <x:f>IF(SUMIF($C$2:$C$367,C136,$E$2:$E$367)=0,"",SUMIF($C$2:C136,C136,$F$2:F136))</x:f>
        <x:v>0.9847172322836187</x:v>
      </x:c>
    </x:row>
    <x:row r="137" ht="18" customHeight="1">
      <x:c r="A137" s="25" t="str">
        <x:f>'All Areas Data'!A137</x:f>
        <x:v>EEZ_901</x:v>
      </x:c>
      <x:c r="B137" s="25" t="str">
        <x:f>'All Areas Data'!B137</x:f>
        <x:v>Sicily (Italy)</x:v>
      </x:c>
      <x:c r="C137" s="25" t="str">
        <x:f>'All Areas Data'!C137</x:f>
        <x:v>EEZ</x:v>
      </x:c>
      <x:c r="D137" s="32" t="n">
        <x:f>'All Areas Data'!E137</x:f>
        <x:v>39568.555548646895</x:v>
      </x:c>
      <x:c r="E137" s="32" t="n">
        <x:f>'All Areas Data'!K137</x:f>
        <x:v>27016327.359729037</x:v>
      </x:c>
      <x:c r="F137" s="34" t="n">
        <x:f>IF(SUMIF($C$2:$C$367,C137,$E$2:$E$367)=0,"",E137/SUMIF($C$2:$C$367,C137,$E$2:$E$367))</x:f>
        <x:v>0.00040661412896666566</x:v>
      </x:c>
      <x:c r="G137" s="35" t="n">
        <x:f>COUNTIFS($C$2:$C$367,C137,$E$2:$E$367,"&gt;"&amp;E137)+COUNTIFS($C$2:C137,C137,$E$2:E137,E137)</x:f>
        <x:v>136</x:v>
      </x:c>
      <x:c r="H137" s="34" t="n">
        <x:f>IF(SUMIF($C$2:$C$367,C137,$E$2:$E$367)=0,"",SUMIF($C$2:C137,C137,$F$2:F137))</x:f>
        <x:v>0.9851238464125854</x:v>
      </x:c>
    </x:row>
    <x:row r="138" ht="18" customHeight="1">
      <x:c r="A138" s="25" t="str">
        <x:f>'All Areas Data'!A138</x:f>
        <x:v>EEZ_648</x:v>
      </x:c>
      <x:c r="B138" s="25" t="str">
        <x:f>'All Areas Data'!B138</x:f>
        <x:v>Russia (Baltic Sea)</x:v>
      </x:c>
      <x:c r="C138" s="25" t="str">
        <x:f>'All Areas Data'!C138</x:f>
        <x:v>EEZ</x:v>
      </x:c>
      <x:c r="D138" s="32" t="n">
        <x:f>'All Areas Data'!E138</x:f>
        <x:v>111294.2692790642</x:v>
      </x:c>
      <x:c r="E138" s="32" t="n">
        <x:f>'All Areas Data'!K138</x:f>
        <x:v>25778605.82277208</x:v>
      </x:c>
      <x:c r="F138" s="34" t="n">
        <x:f>IF(SUMIF($C$2:$C$367,C138,$E$2:$E$367)=0,"",E138/SUMIF($C$2:$C$367,C138,$E$2:$E$367))</x:f>
        <x:v>0.0003879855767600017</x:v>
      </x:c>
      <x:c r="G138" s="35" t="n">
        <x:f>COUNTIFS($C$2:$C$367,C138,$E$2:$E$367,"&gt;"&amp;E138)+COUNTIFS($C$2:C138,C138,$E$2:E138,E138)</x:f>
        <x:v>137</x:v>
      </x:c>
      <x:c r="H138" s="34" t="n">
        <x:f>IF(SUMIF($C$2:$C$367,C138,$E$2:$E$367)=0,"",SUMIF($C$2:C138,C138,$F$2:F138))</x:f>
        <x:v>0.9855118319893454</x:v>
      </x:c>
    </x:row>
    <x:row r="139" ht="18" customHeight="1">
      <x:c r="A139" s="25" t="str">
        <x:f>'All Areas Data'!A139</x:f>
        <x:v>EEZ_916</x:v>
      </x:c>
      <x:c r="B139" s="25" t="str">
        <x:f>'All Areas Data'!B139</x:f>
        <x:v>Yemen (Red Sea)</x:v>
      </x:c>
      <x:c r="C139" s="25" t="str">
        <x:f>'All Areas Data'!C139</x:f>
        <x:v>EEZ</x:v>
      </x:c>
      <x:c r="D139" s="32" t="n">
        <x:f>'All Areas Data'!E139</x:f>
        <x:v>27521.2468767345</x:v>
      </x:c>
      <x:c r="E139" s="32" t="n">
        <x:f>'All Areas Data'!K139</x:f>
        <x:v>24990523.481711373</x:v>
      </x:c>
      <x:c r="F139" s="34" t="n">
        <x:f>IF(SUMIF($C$2:$C$367,C139,$E$2:$E$367)=0,"",E139/SUMIF($C$2:$C$367,C139,$E$2:$E$367))</x:f>
        <x:v>0.0003761244007238366</x:v>
      </x:c>
      <x:c r="G139" s="35" t="n">
        <x:f>COUNTIFS($C$2:$C$367,C139,$E$2:$E$367,"&gt;"&amp;E139)+COUNTIFS($C$2:C139,C139,$E$2:E139,E139)</x:f>
        <x:v>138</x:v>
      </x:c>
      <x:c r="H139" s="34" t="n">
        <x:f>IF(SUMIF($C$2:$C$367,C139,$E$2:$E$367)=0,"",SUMIF($C$2:C139,C139,$F$2:F139))</x:f>
        <x:v>0.9858879563900693</x:v>
      </x:c>
    </x:row>
    <x:row r="140" ht="18" customHeight="1">
      <x:c r="A140" s="25" t="str">
        <x:f>'All Areas Data'!A140</x:f>
        <x:v>EEZ_804</x:v>
      </x:c>
      <x:c r="B140" s="25" t="str">
        <x:f>'All Areas Data'!B140</x:f>
        <x:v>Ukraine</x:v>
      </x:c>
      <x:c r="C140" s="25" t="str">
        <x:f>'All Areas Data'!C140</x:f>
        <x:v>EEZ</x:v>
      </x:c>
      <x:c r="D140" s="32" t="n">
        <x:f>'All Areas Data'!E140</x:f>
        <x:v>65903.72402365689</x:v>
      </x:c>
      <x:c r="E140" s="32" t="n">
        <x:f>'All Areas Data'!K140</x:f>
        <x:v>24463611.249558166</x:v>
      </x:c>
      <x:c r="F140" s="34" t="n">
        <x:f>IF(SUMIF($C$2:$C$367,C140,$E$2:$E$367)=0,"",E140/SUMIF($C$2:$C$367,C140,$E$2:$E$367))</x:f>
        <x:v>0.00036819401272305223</x:v>
      </x:c>
      <x:c r="G140" s="35" t="n">
        <x:f>COUNTIFS($C$2:$C$367,C140,$E$2:$E$367,"&gt;"&amp;E140)+COUNTIFS($C$2:C140,C140,$E$2:E140,E140)</x:f>
        <x:v>139</x:v>
      </x:c>
      <x:c r="H140" s="34" t="n">
        <x:f>IF(SUMIF($C$2:$C$367,C140,$E$2:$E$367)=0,"",SUMIF($C$2:C140,C140,$F$2:F140))</x:f>
        <x:v>0.9862561504027924</x:v>
      </x:c>
    </x:row>
    <x:row r="141" ht="18" customHeight="1">
      <x:c r="A141" s="25" t="str">
        <x:f>'All Areas Data'!A141</x:f>
        <x:v>EEZ_936</x:v>
      </x:c>
      <x:c r="B141" s="25" t="str">
        <x:f>'All Areas Data'!B141</x:f>
        <x:v>Guatemala (Pacific)</x:v>
      </x:c>
      <x:c r="C141" s="25" t="str">
        <x:f>'All Areas Data'!C141</x:f>
        <x:v>EEZ</x:v>
      </x:c>
      <x:c r="D141" s="32" t="n">
        <x:f>'All Areas Data'!E141</x:f>
        <x:v>32146.82570390479</x:v>
      </x:c>
      <x:c r="E141" s="32" t="n">
        <x:f>'All Areas Data'!K141</x:f>
        <x:v>23984917.380311072</x:v>
      </x:c>
      <x:c r="F141" s="34" t="n">
        <x:f>IF(SUMIF($C$2:$C$367,C141,$E$2:$E$367)=0,"",E141/SUMIF($C$2:$C$367,C141,$E$2:$E$367))</x:f>
        <x:v>0.0003609893439279987</x:v>
      </x:c>
      <x:c r="G141" s="35" t="n">
        <x:f>COUNTIFS($C$2:$C$367,C141,$E$2:$E$367,"&gt;"&amp;E141)+COUNTIFS($C$2:C141,C141,$E$2:E141,E141)</x:f>
        <x:v>140</x:v>
      </x:c>
      <x:c r="H141" s="34" t="n">
        <x:f>IF(SUMIF($C$2:$C$367,C141,$E$2:$E$367)=0,"",SUMIF($C$2:C141,C141,$F$2:F141))</x:f>
        <x:v>0.9866171397467204</x:v>
      </x:c>
    </x:row>
    <x:row r="142" ht="18" customHeight="1">
      <x:c r="A142" s="25" t="str">
        <x:f>'All Areas Data'!A142</x:f>
        <x:v>EEZ_332</x:v>
      </x:c>
      <x:c r="B142" s="25" t="str">
        <x:f>'All Areas Data'!B142</x:f>
        <x:v>Haiti</x:v>
      </x:c>
      <x:c r="C142" s="25" t="str">
        <x:f>'All Areas Data'!C142</x:f>
        <x:v>EEZ</x:v>
      </x:c>
      <x:c r="D142" s="32" t="n">
        <x:f>'All Areas Data'!E142</x:f>
        <x:v>25123.6699543932</x:v>
      </x:c>
      <x:c r="E142" s="32" t="n">
        <x:f>'All Areas Data'!K142</x:f>
        <x:v>23832130.00848978</x:v>
      </x:c>
      <x:c r="F142" s="34" t="n">
        <x:f>IF(SUMIF($C$2:$C$367,C142,$E$2:$E$367)=0,"",E142/SUMIF($C$2:$C$367,C142,$E$2:$E$367))</x:f>
        <x:v>0.00035868978991079257</x:v>
      </x:c>
      <x:c r="G142" s="35" t="n">
        <x:f>COUNTIFS($C$2:$C$367,C142,$E$2:$E$367,"&gt;"&amp;E142)+COUNTIFS($C$2:C142,C142,$E$2:E142,E142)</x:f>
        <x:v>141</x:v>
      </x:c>
      <x:c r="H142" s="34" t="n">
        <x:f>IF(SUMIF($C$2:$C$367,C142,$E$2:$E$367)=0,"",SUMIF($C$2:C142,C142,$F$2:F142))</x:f>
        <x:v>0.9869758295366312</x:v>
      </x:c>
    </x:row>
    <x:row r="143" ht="18" customHeight="1">
      <x:c r="A143" s="25" t="str">
        <x:f>'All Areas Data'!A143</x:f>
        <x:v>EEZ_772</x:v>
      </x:c>
      <x:c r="B143" s="25" t="str">
        <x:f>'All Areas Data'!B143</x:f>
        <x:v>Tokelau (New Zealand)</x:v>
      </x:c>
      <x:c r="C143" s="25" t="str">
        <x:f>'All Areas Data'!C143</x:f>
        <x:v>EEZ</x:v>
      </x:c>
      <x:c r="D143" s="32" t="n">
        <x:f>'All Areas Data'!E143</x:f>
        <x:v>9835.363687701802</x:v>
      </x:c>
      <x:c r="E143" s="32" t="n">
        <x:f>'All Areas Data'!K143</x:f>
        <x:v>23763562.20958886</x:v>
      </x:c>
      <x:c r="F143" s="34" t="n">
        <x:f>IF(SUMIF($C$2:$C$367,C143,$E$2:$E$367)=0,"",E143/SUMIF($C$2:$C$367,C143,$E$2:$E$367))</x:f>
        <x:v>0.0003576577978322979</x:v>
      </x:c>
      <x:c r="G143" s="35" t="n">
        <x:f>COUNTIFS($C$2:$C$367,C143,$E$2:$E$367,"&gt;"&amp;E143)+COUNTIFS($C$2:C143,C143,$E$2:E143,E143)</x:f>
        <x:v>142</x:v>
      </x:c>
      <x:c r="H143" s="34" t="n">
        <x:f>IF(SUMIF($C$2:$C$367,C143,$E$2:$E$367)=0,"",SUMIF($C$2:C143,C143,$F$2:F143))</x:f>
        <x:v>0.9873334873344635</x:v>
      </x:c>
    </x:row>
    <x:row r="144" ht="18" customHeight="1">
      <x:c r="A144" s="25" t="str">
        <x:f>'All Areas Data'!A144</x:f>
        <x:v>EEZ_277</x:v>
      </x:c>
      <x:c r="B144" s="25" t="str">
        <x:f>'All Areas Data'!B144</x:f>
        <x:v>Germany (North Sea)</x:v>
      </x:c>
      <x:c r="C144" s="25" t="str">
        <x:f>'All Areas Data'!C144</x:f>
        <x:v>EEZ</x:v>
      </x:c>
      <x:c r="D144" s="32" t="n">
        <x:f>'All Areas Data'!E144</x:f>
        <x:v>93934.39639776108</x:v>
      </x:c>
      <x:c r="E144" s="32" t="n">
        <x:f>'All Areas Data'!K144</x:f>
        <x:v>22262518.47000501</x:v>
      </x:c>
      <x:c r="F144" s="34" t="n">
        <x:f>IF(SUMIF($C$2:$C$367,C144,$E$2:$E$367)=0,"",E144/SUMIF($C$2:$C$367,C144,$E$2:$E$367))</x:f>
        <x:v>0.00033506606711387524</x:v>
      </x:c>
      <x:c r="G144" s="35" t="n">
        <x:f>COUNTIFS($C$2:$C$367,C144,$E$2:$E$367,"&gt;"&amp;E144)+COUNTIFS($C$2:C144,C144,$E$2:E144,E144)</x:f>
        <x:v>143</x:v>
      </x:c>
      <x:c r="H144" s="34" t="n">
        <x:f>IF(SUMIF($C$2:$C$367,C144,$E$2:$E$367)=0,"",SUMIF($C$2:C144,C144,$F$2:F144))</x:f>
        <x:v>0.9876685534015773</x:v>
      </x:c>
    </x:row>
    <x:row r="145" ht="18" customHeight="1">
      <x:c r="A145" s="25" t="str">
        <x:f>'All Areas Data'!A145</x:f>
        <x:v>EEZ_768</x:v>
      </x:c>
      <x:c r="B145" s="25" t="str">
        <x:f>'All Areas Data'!B145</x:f>
        <x:v>Togo</x:v>
      </x:c>
      <x:c r="C145" s="25" t="str">
        <x:f>'All Areas Data'!C145</x:f>
        <x:v>EEZ</x:v>
      </x:c>
      <x:c r="D145" s="32" t="n">
        <x:f>'All Areas Data'!E145</x:f>
        <x:v>51334.51177780791</x:v>
      </x:c>
      <x:c r="E145" s="32" t="n">
        <x:f>'All Areas Data'!K145</x:f>
        <x:v>22085853.6318601</x:v>
      </x:c>
      <x:c r="F145" s="34" t="n">
        <x:f>IF(SUMIF($C$2:$C$367,C145,$E$2:$E$367)=0,"",E145/SUMIF($C$2:$C$367,C145,$E$2:$E$367))</x:f>
        <x:v>0.00033240714096433477</x:v>
      </x:c>
      <x:c r="G145" s="35" t="n">
        <x:f>COUNTIFS($C$2:$C$367,C145,$E$2:$E$367,"&gt;"&amp;E145)+COUNTIFS($C$2:C145,C145,$E$2:E145,E145)</x:f>
        <x:v>144</x:v>
      </x:c>
      <x:c r="H145" s="34" t="n">
        <x:f>IF(SUMIF($C$2:$C$367,C145,$E$2:$E$367)=0,"",SUMIF($C$2:C145,C145,$F$2:F145))</x:f>
        <x:v>0.9880009605425417</x:v>
      </x:c>
    </x:row>
    <x:row r="146" ht="18" customHeight="1">
      <x:c r="A146" s="25" t="str">
        <x:f>'All Areas Data'!A146</x:f>
        <x:v>EEZ_931</x:v>
      </x:c>
      <x:c r="B146" s="25" t="str">
        <x:f>'All Areas Data'!B146</x:f>
        <x:v>Denmark (Baltic Sea)</x:v>
      </x:c>
      <x:c r="C146" s="25" t="str">
        <x:f>'All Areas Data'!C146</x:f>
        <x:v>EEZ</x:v>
      </x:c>
      <x:c r="D146" s="32" t="n">
        <x:f>'All Areas Data'!E146</x:f>
        <x:v>66565.8646210142</x:v>
      </x:c>
      <x:c r="E146" s="32" t="n">
        <x:f>'All Areas Data'!K146</x:f>
        <x:v>22017567.609833583</x:v>
      </x:c>
      <x:c r="F146" s="34" t="n">
        <x:f>IF(SUMIF($C$2:$C$367,C146,$E$2:$E$367)=0,"",E146/SUMIF($C$2:$C$367,C146,$E$2:$E$367))</x:f>
        <x:v>0.0003313793898197325</x:v>
      </x:c>
      <x:c r="G146" s="35" t="n">
        <x:f>COUNTIFS($C$2:$C$367,C146,$E$2:$E$367,"&gt;"&amp;E146)+COUNTIFS($C$2:C146,C146,$E$2:E146,E146)</x:f>
        <x:v>145</x:v>
      </x:c>
      <x:c r="H146" s="34" t="n">
        <x:f>IF(SUMIF($C$2:$C$367,C146,$E$2:$E$367)=0,"",SUMIF($C$2:C146,C146,$F$2:F146))</x:f>
        <x:v>0.9883323399323615</x:v>
      </x:c>
    </x:row>
    <x:row r="147" ht="18" customHeight="1">
      <x:c r="A147" s="25" t="str">
        <x:f>'All Areas Data'!A147</x:f>
        <x:v>EEZ_585</x:v>
      </x:c>
      <x:c r="B147" s="25" t="str">
        <x:f>'All Areas Data'!B147</x:f>
        <x:v>Palau</x:v>
      </x:c>
      <x:c r="C147" s="25" t="str">
        <x:f>'All Areas Data'!C147</x:f>
        <x:v>EEZ</x:v>
      </x:c>
      <x:c r="D147" s="32" t="n">
        <x:f>'All Areas Data'!E147</x:f>
        <x:v>10527.122073695098</x:v>
      </x:c>
      <x:c r="E147" s="32" t="n">
        <x:f>'All Areas Data'!K147</x:f>
        <x:v>21756489.01330104</x:v>
      </x:c>
      <x:c r="F147" s="34" t="n">
        <x:f>IF(SUMIF($C$2:$C$367,C147,$E$2:$E$367)=0,"",E147/SUMIF($C$2:$C$367,C147,$E$2:$E$367))</x:f>
        <x:v>0.00032744997910792863</x:v>
      </x:c>
      <x:c r="G147" s="35" t="n">
        <x:f>COUNTIFS($C$2:$C$367,C147,$E$2:$E$367,"&gt;"&amp;E147)+COUNTIFS($C$2:C147,C147,$E$2:E147,E147)</x:f>
        <x:v>146</x:v>
      </x:c>
      <x:c r="H147" s="34" t="n">
        <x:f>IF(SUMIF($C$2:$C$367,C147,$E$2:$E$367)=0,"",SUMIF($C$2:C147,C147,$F$2:F147))</x:f>
        <x:v>0.9886597899114694</x:v>
      </x:c>
    </x:row>
    <x:row r="148" ht="18" customHeight="1">
      <x:c r="A148" s="25" t="str">
        <x:f>'All Areas Data'!A148</x:f>
        <x:v>EEZ_404</x:v>
      </x:c>
      <x:c r="B148" s="25" t="str">
        <x:f>'All Areas Data'!B148</x:f>
        <x:v>Kenya</x:v>
      </x:c>
      <x:c r="C148" s="25" t="str">
        <x:f>'All Areas Data'!C148</x:f>
        <x:v>EEZ</x:v>
      </x:c>
      <x:c r="D148" s="32" t="n">
        <x:f>'All Areas Data'!E148</x:f>
        <x:v>30334.335852588403</x:v>
      </x:c>
      <x:c r="E148" s="32" t="n">
        <x:f>'All Areas Data'!K148</x:f>
        <x:v>21699341.79872701</x:v>
      </x:c>
      <x:c r="F148" s="34" t="n">
        <x:f>IF(SUMIF($C$2:$C$367,C148,$E$2:$E$367)=0,"",E148/SUMIF($C$2:$C$367,C148,$E$2:$E$367))</x:f>
        <x:v>0.0003265898746026979</x:v>
      </x:c>
      <x:c r="G148" s="35" t="n">
        <x:f>COUNTIFS($C$2:$C$367,C148,$E$2:$E$367,"&gt;"&amp;E148)+COUNTIFS($C$2:C148,C148,$E$2:E148,E148)</x:f>
        <x:v>147</x:v>
      </x:c>
      <x:c r="H148" s="34" t="n">
        <x:f>IF(SUMIF($C$2:$C$367,C148,$E$2:$E$367)=0,"",SUMIF($C$2:C148,C148,$F$2:F148))</x:f>
        <x:v>0.9889863797860721</x:v>
      </x:c>
    </x:row>
    <x:row r="149" ht="18" customHeight="1">
      <x:c r="A149" s="25" t="str">
        <x:f>'All Areas Data'!A149</x:f>
        <x:v>EEZ_428</x:v>
      </x:c>
      <x:c r="B149" s="25" t="str">
        <x:f>'All Areas Data'!B149</x:f>
        <x:v>Latvia</x:v>
      </x:c>
      <x:c r="C149" s="25" t="str">
        <x:f>'All Areas Data'!C149</x:f>
        <x:v>EEZ</x:v>
      </x:c>
      <x:c r="D149" s="32" t="n">
        <x:f>'All Areas Data'!E149</x:f>
        <x:v>100360.1351648573</x:v>
      </x:c>
      <x:c r="E149" s="32" t="n">
        <x:f>'All Areas Data'!K149</x:f>
        <x:v>21329723.262881607</x:v>
      </x:c>
      <x:c r="F149" s="34" t="n">
        <x:f>IF(SUMIF($C$2:$C$367,C149,$E$2:$E$367)=0,"",E149/SUMIF($C$2:$C$367,C149,$E$2:$E$367))</x:f>
        <x:v>0.00032102686387212984</x:v>
      </x:c>
      <x:c r="G149" s="35" t="n">
        <x:f>COUNTIFS($C$2:$C$367,C149,$E$2:$E$367,"&gt;"&amp;E149)+COUNTIFS($C$2:C149,C149,$E$2:E149,E149)</x:f>
        <x:v>148</x:v>
      </x:c>
      <x:c r="H149" s="34" t="n">
        <x:f>IF(SUMIF($C$2:$C$367,C149,$E$2:$E$367)=0,"",SUMIF($C$2:C149,C149,$F$2:F149))</x:f>
        <x:v>0.9893074066499442</x:v>
      </x:c>
    </x:row>
    <x:row r="150" ht="18" customHeight="1">
      <x:c r="A150" s="25" t="str">
        <x:f>'All Areas Data'!A150</x:f>
        <x:v>EEZ_191</x:v>
      </x:c>
      <x:c r="B150" s="25" t="str">
        <x:f>'All Areas Data'!B150</x:f>
        <x:v>Croatia</x:v>
      </x:c>
      <x:c r="C150" s="25" t="str">
        <x:f>'All Areas Data'!C150</x:f>
        <x:v>EEZ</x:v>
      </x:c>
      <x:c r="D150" s="32" t="n">
        <x:f>'All Areas Data'!E150</x:f>
        <x:v>77072.9733877067</x:v>
      </x:c>
      <x:c r="E150" s="32" t="n">
        <x:f>'All Areas Data'!K150</x:f>
        <x:v>21110760.218235113</x:v>
      </x:c>
      <x:c r="F150" s="34" t="n">
        <x:f>IF(SUMIF($C$2:$C$367,C150,$E$2:$E$367)=0,"",E150/SUMIF($C$2:$C$367,C150,$E$2:$E$367))</x:f>
        <x:v>0.00031773132090326807</x:v>
      </x:c>
      <x:c r="G150" s="35" t="n">
        <x:f>COUNTIFS($C$2:$C$367,C150,$E$2:$E$367,"&gt;"&amp;E150)+COUNTIFS($C$2:C150,C150,$E$2:E150,E150)</x:f>
        <x:v>149</x:v>
      </x:c>
      <x:c r="H150" s="34" t="n">
        <x:f>IF(SUMIF($C$2:$C$367,C150,$E$2:$E$367)=0,"",SUMIF($C$2:C150,C150,$F$2:F150))</x:f>
        <x:v>0.9896251379708475</x:v>
      </x:c>
    </x:row>
    <x:row r="151" ht="18" customHeight="1">
      <x:c r="A151" s="25" t="str">
        <x:f>'All Areas Data'!A151</x:f>
        <x:v>EEZ_911</x:v>
      </x:c>
      <x:c r="B151" s="25" t="str">
        <x:f>'All Areas Data'!B151</x:f>
        <x:v>Musandam (Oman)</x:v>
      </x:c>
      <x:c r="C151" s="25" t="str">
        <x:f>'All Areas Data'!C151</x:f>
        <x:v>EEZ</x:v>
      </x:c>
      <x:c r="D151" s="32" t="n">
        <x:f>'All Areas Data'!E151</x:f>
        <x:v>22403.744509357803</x:v>
      </x:c>
      <x:c r="E151" s="32" t="n">
        <x:f>'All Areas Data'!K151</x:f>
        <x:v>20905875.58165651</x:v>
      </x:c>
      <x:c r="F151" s="34" t="n">
        <x:f>IF(SUMIF($C$2:$C$367,C151,$E$2:$E$367)=0,"",E151/SUMIF($C$2:$C$367,C151,$E$2:$E$367))</x:f>
        <x:v>0.000314647667565352</x:v>
      </x:c>
      <x:c r="G151" s="35" t="n">
        <x:f>COUNTIFS($C$2:$C$367,C151,$E$2:$E$367,"&gt;"&amp;E151)+COUNTIFS($C$2:C151,C151,$E$2:E151,E151)</x:f>
        <x:v>150</x:v>
      </x:c>
      <x:c r="H151" s="34" t="n">
        <x:f>IF(SUMIF($C$2:$C$367,C151,$E$2:$E$367)=0,"",SUMIF($C$2:C151,C151,$F$2:F151))</x:f>
        <x:v>0.9899397856384129</x:v>
      </x:c>
    </x:row>
    <x:row r="152" ht="18" customHeight="1">
      <x:c r="A152" s="25" t="str">
        <x:f>'All Areas Data'!A152</x:f>
        <x:v>EEZ_780</x:v>
      </x:c>
      <x:c r="B152" s="25" t="str">
        <x:f>'All Areas Data'!B152</x:f>
        <x:v>Trinidad &amp; Tobago</x:v>
      </x:c>
      <x:c r="C152" s="25" t="str">
        <x:f>'All Areas Data'!C152</x:f>
        <x:v>EEZ</x:v>
      </x:c>
      <x:c r="D152" s="32" t="n">
        <x:f>'All Areas Data'!E152</x:f>
        <x:v>19523.2185592658</x:v>
      </x:c>
      <x:c r="E152" s="32" t="n">
        <x:f>'All Areas Data'!K152</x:f>
        <x:v>20381932.081780106</x:v>
      </x:c>
      <x:c r="F152" s="34" t="n">
        <x:f>IF(SUMIF($C$2:$C$367,C152,$E$2:$E$367)=0,"",E152/SUMIF($C$2:$C$367,C152,$E$2:$E$367))</x:f>
        <x:v>0.000306761961007489</x:v>
      </x:c>
      <x:c r="G152" s="35" t="n">
        <x:f>COUNTIFS($C$2:$C$367,C152,$E$2:$E$367,"&gt;"&amp;E152)+COUNTIFS($C$2:C152,C152,$E$2:E152,E152)</x:f>
        <x:v>151</x:v>
      </x:c>
      <x:c r="H152" s="34" t="n">
        <x:f>IF(SUMIF($C$2:$C$367,C152,$E$2:$E$367)=0,"",SUMIF($C$2:C152,C152,$F$2:F152))</x:f>
        <x:v>0.9902465475994204</x:v>
      </x:c>
    </x:row>
    <x:row r="153" ht="18" customHeight="1">
      <x:c r="A153" s="25" t="str">
        <x:f>'All Areas Data'!A153</x:f>
        <x:v>EEZ_178</x:v>
      </x:c>
      <x:c r="B153" s="25" t="str">
        <x:f>'All Areas Data'!B153</x:f>
        <x:v>Congo, R. of</x:v>
      </x:c>
      <x:c r="C153" s="25" t="str">
        <x:f>'All Areas Data'!C153</x:f>
        <x:v>EEZ</x:v>
      </x:c>
      <x:c r="D153" s="32" t="n">
        <x:f>'All Areas Data'!E153</x:f>
        <x:v>43444.3810041495</x:v>
      </x:c>
      <x:c r="E153" s="32" t="n">
        <x:f>'All Areas Data'!K153</x:f>
        <x:v>19991660.548274387</x:v>
      </x:c>
      <x:c r="F153" s="34" t="n">
        <x:f>IF(SUMIF($C$2:$C$367,C153,$E$2:$E$367)=0,"",E153/SUMIF($C$2:$C$367,C153,$E$2:$E$367))</x:f>
        <x:v>0.0003008881085943198</x:v>
      </x:c>
      <x:c r="G153" s="35" t="n">
        <x:f>COUNTIFS($C$2:$C$367,C153,$E$2:$E$367,"&gt;"&amp;E153)+COUNTIFS($C$2:C153,C153,$E$2:E153,E153)</x:f>
        <x:v>152</x:v>
      </x:c>
      <x:c r="H153" s="34" t="n">
        <x:f>IF(SUMIF($C$2:$C$367,C153,$E$2:$E$367)=0,"",SUMIF($C$2:C153,C153,$F$2:F153))</x:f>
        <x:v>0.9905474357080147</x:v>
      </x:c>
    </x:row>
    <x:row r="154" ht="18" customHeight="1">
      <x:c r="A154" s="25" t="str">
        <x:f>'All Areas Data'!A154</x:f>
        <x:v>EEZ_388</x:v>
      </x:c>
      <x:c r="B154" s="25" t="str">
        <x:f>'All Areas Data'!B154</x:f>
        <x:v>Jamaica</x:v>
      </x:c>
      <x:c r="C154" s="25" t="str">
        <x:f>'All Areas Data'!C154</x:f>
        <x:v>EEZ</x:v>
      </x:c>
      <x:c r="D154" s="32" t="n">
        <x:f>'All Areas Data'!E154</x:f>
        <x:v>24803.119502512</x:v>
      </x:c>
      <x:c r="E154" s="32" t="n">
        <x:f>'All Areas Data'!K154</x:f>
        <x:v>19358996.526972868</x:v>
      </x:c>
      <x:c r="F154" s="34" t="n">
        <x:f>IF(SUMIF($C$2:$C$367,C154,$E$2:$E$367)=0,"",E154/SUMIF($C$2:$C$367,C154,$E$2:$E$367))</x:f>
        <x:v>0.0002913660841338994</x:v>
      </x:c>
      <x:c r="G154" s="35" t="n">
        <x:f>COUNTIFS($C$2:$C$367,C154,$E$2:$E$367,"&gt;"&amp;E154)+COUNTIFS($C$2:C154,C154,$E$2:E154,E154)</x:f>
        <x:v>153</x:v>
      </x:c>
      <x:c r="H154" s="34" t="n">
        <x:f>IF(SUMIF($C$2:$C$367,C154,$E$2:$E$367)=0,"",SUMIF($C$2:C154,C154,$F$2:F154))</x:f>
        <x:v>0.9908388017921487</x:v>
      </x:c>
    </x:row>
    <x:row r="155" ht="18" customHeight="1">
      <x:c r="A155" s="25" t="str">
        <x:f>'All Areas Data'!A155</x:f>
        <x:v>EEZ_971</x:v>
      </x:c>
      <x:c r="B155" s="25" t="str">
        <x:f>'All Areas Data'!B155</x:f>
        <x:v>Japan (Ogasawara Islands)</x:v>
      </x:c>
      <x:c r="C155" s="25" t="str">
        <x:f>'All Areas Data'!C155</x:f>
        <x:v>EEZ</x:v>
      </x:c>
      <x:c r="D155" s="32" t="n">
        <x:f>'All Areas Data'!E155</x:f>
        <x:v>18442.8655651381</x:v>
      </x:c>
      <x:c r="E155" s="32" t="n">
        <x:f>'All Areas Data'!K155</x:f>
        <x:v>19260173.04848056</x:v>
      </x:c>
      <x:c r="F155" s="34" t="n">
        <x:f>IF(SUMIF($C$2:$C$367,C155,$E$2:$E$367)=0,"",E155/SUMIF($C$2:$C$367,C155,$E$2:$E$367))</x:f>
        <x:v>0.00028987872346886303</x:v>
      </x:c>
      <x:c r="G155" s="35" t="n">
        <x:f>COUNTIFS($C$2:$C$367,C155,$E$2:$E$367,"&gt;"&amp;E155)+COUNTIFS($C$2:C155,C155,$E$2:E155,E155)</x:f>
        <x:v>154</x:v>
      </x:c>
      <x:c r="H155" s="34" t="n">
        <x:f>IF(SUMIF($C$2:$C$367,C155,$E$2:$E$367)=0,"",SUMIF($C$2:C155,C155,$F$2:F155))</x:f>
        <x:v>0.9911286805156175</x:v>
      </x:c>
    </x:row>
    <x:row r="156" ht="18" customHeight="1">
      <x:c r="A156" s="25" t="str">
        <x:f>'All Areas Data'!A156</x:f>
        <x:v>EEZ_882</x:v>
      </x:c>
      <x:c r="B156" s="25" t="str">
        <x:f>'All Areas Data'!B156</x:f>
        <x:v>Samoa</x:v>
      </x:c>
      <x:c r="C156" s="25" t="str">
        <x:f>'All Areas Data'!C156</x:f>
        <x:v>EEZ</x:v>
      </x:c>
      <x:c r="D156" s="32" t="n">
        <x:f>'All Areas Data'!E156</x:f>
        <x:v>13979.020508821603</x:v>
      </x:c>
      <x:c r="E156" s="32" t="n">
        <x:f>'All Areas Data'!K156</x:f>
        <x:v>18932962.27433015</x:v>
      </x:c>
      <x:c r="F156" s="34" t="n">
        <x:f>IF(SUMIF($C$2:$C$367,C156,$E$2:$E$367)=0,"",E156/SUMIF($C$2:$C$367,C156,$E$2:$E$367))</x:f>
        <x:v>0.00028495397843790075</x:v>
      </x:c>
      <x:c r="G156" s="35" t="n">
        <x:f>COUNTIFS($C$2:$C$367,C156,$E$2:$E$367,"&gt;"&amp;E156)+COUNTIFS($C$2:C156,C156,$E$2:E156,E156)</x:f>
        <x:v>155</x:v>
      </x:c>
      <x:c r="H156" s="34" t="n">
        <x:f>IF(SUMIF($C$2:$C$367,C156,$E$2:$E$367)=0,"",SUMIF($C$2:C156,C156,$F$2:F156))</x:f>
        <x:v>0.9914136344940554</x:v>
      </x:c>
    </x:row>
    <x:row r="157" ht="18" customHeight="1">
      <x:c r="A157" s="25" t="str">
        <x:f>'All Areas Data'!A157</x:f>
        <x:v>EEZ_634</x:v>
      </x:c>
      <x:c r="B157" s="25" t="str">
        <x:f>'All Areas Data'!B157</x:f>
        <x:v>Qatar</x:v>
      </x:c>
      <x:c r="C157" s="25" t="str">
        <x:f>'All Areas Data'!C157</x:f>
        <x:v>EEZ</x:v>
      </x:c>
      <x:c r="D157" s="32" t="n">
        <x:f>'All Areas Data'!E157</x:f>
        <x:v>18300.125898307102</x:v>
      </x:c>
      <x:c r="E157" s="32" t="n">
        <x:f>'All Areas Data'!K157</x:f>
        <x:v>17533760.271710783</x:v>
      </x:c>
      <x:c r="F157" s="34" t="n">
        <x:f>IF(SUMIF($C$2:$C$367,C157,$E$2:$E$367)=0,"",E157/SUMIF($C$2:$C$367,C157,$E$2:$E$367))</x:f>
        <x:v>0.00026389503523041087</x:v>
      </x:c>
      <x:c r="G157" s="35" t="n">
        <x:f>COUNTIFS($C$2:$C$367,C157,$E$2:$E$367,"&gt;"&amp;E157)+COUNTIFS($C$2:C157,C157,$E$2:E157,E157)</x:f>
        <x:v>156</x:v>
      </x:c>
      <x:c r="H157" s="34" t="n">
        <x:f>IF(SUMIF($C$2:$C$367,C157,$E$2:$E$367)=0,"",SUMIF($C$2:C157,C157,$F$2:F157))</x:f>
        <x:v>0.9916775295292858</x:v>
      </x:c>
    </x:row>
    <x:row r="158" ht="18" customHeight="1">
      <x:c r="A158" s="25" t="str">
        <x:f>'All Areas Data'!A158</x:f>
        <x:v>EEZ_776</x:v>
      </x:c>
      <x:c r="B158" s="25" t="str">
        <x:f>'All Areas Data'!B158</x:f>
        <x:v>Tonga</x:v>
      </x:c>
      <x:c r="C158" s="25" t="str">
        <x:f>'All Areas Data'!C158</x:f>
        <x:v>EEZ</x:v>
      </x:c>
      <x:c r="D158" s="32" t="n">
        <x:f>'All Areas Data'!E158</x:f>
        <x:v>14542.412200733399</x:v>
      </x:c>
      <x:c r="E158" s="32" t="n">
        <x:f>'All Areas Data'!K158</x:f>
        <x:v>17016818.719265178</x:v>
      </x:c>
      <x:c r="F158" s="34" t="n">
        <x:f>IF(SUMIF($C$2:$C$367,C158,$E$2:$E$367)=0,"",E158/SUMIF($C$2:$C$367,C158,$E$2:$E$367))</x:f>
        <x:v>0.00025611471275076595</x:v>
      </x:c>
      <x:c r="G158" s="35" t="n">
        <x:f>COUNTIFS($C$2:$C$367,C158,$E$2:$E$367,"&gt;"&amp;E158)+COUNTIFS($C$2:C158,C158,$E$2:E158,E158)</x:f>
        <x:v>157</x:v>
      </x:c>
      <x:c r="H158" s="34" t="n">
        <x:f>IF(SUMIF($C$2:$C$367,C158,$E$2:$E$367)=0,"",SUMIF($C$2:C158,C158,$F$2:F158))</x:f>
        <x:v>0.9919336442420366</x:v>
      </x:c>
    </x:row>
    <x:row r="159" ht="18" customHeight="1">
      <x:c r="A159" s="25" t="str">
        <x:f>'All Areas Data'!A159</x:f>
        <x:v>EEZ_480</x:v>
      </x:c>
      <x:c r="B159" s="25" t="str">
        <x:f>'All Areas Data'!B159</x:f>
        <x:v>Mauritius</x:v>
      </x:c>
      <x:c r="C159" s="25" t="str">
        <x:f>'All Areas Data'!C159</x:f>
        <x:v>EEZ</x:v>
      </x:c>
      <x:c r="D159" s="32" t="n">
        <x:f>'All Areas Data'!E159</x:f>
        <x:v>15255.362035387398</x:v>
      </x:c>
      <x:c r="E159" s="32" t="n">
        <x:f>'All Areas Data'!K159</x:f>
        <x:v>16709126.407168973</x:v>
      </x:c>
      <x:c r="F159" s="34" t="n">
        <x:f>IF(SUMIF($C$2:$C$367,C159,$E$2:$E$367)=0,"",E159/SUMIF($C$2:$C$367,C159,$E$2:$E$367))</x:f>
        <x:v>0.0002514837338687425</x:v>
      </x:c>
      <x:c r="G159" s="35" t="n">
        <x:f>COUNTIFS($C$2:$C$367,C159,$E$2:$E$367,"&gt;"&amp;E159)+COUNTIFS($C$2:C159,C159,$E$2:E159,E159)</x:f>
        <x:v>158</x:v>
      </x:c>
      <x:c r="H159" s="34" t="n">
        <x:f>IF(SUMIF($C$2:$C$367,C159,$E$2:$E$367)=0,"",SUMIF($C$2:C159,C159,$F$2:F159))</x:f>
        <x:v>0.9921851279759053</x:v>
      </x:c>
    </x:row>
    <x:row r="160" ht="18" customHeight="1">
      <x:c r="A160" s="25" t="str">
        <x:f>'All Areas Data'!A160</x:f>
        <x:v>EEZ_470</x:v>
      </x:c>
      <x:c r="B160" s="25" t="str">
        <x:f>'All Areas Data'!B160</x:f>
        <x:v>Malta</x:v>
      </x:c>
      <x:c r="C160" s="25" t="str">
        <x:f>'All Areas Data'!C160</x:f>
        <x:v>EEZ</x:v>
      </x:c>
      <x:c r="D160" s="32" t="n">
        <x:f>'All Areas Data'!E160</x:f>
        <x:v>7732.9980884831</x:v>
      </x:c>
      <x:c r="E160" s="32" t="n">
        <x:f>'All Areas Data'!K160</x:f>
        <x:v>16447013.960324993</x:v>
      </x:c>
      <x:c r="F160" s="34" t="n">
        <x:f>IF(SUMIF($C$2:$C$367,C160,$E$2:$E$367)=0,"",E160/SUMIF($C$2:$C$367,C160,$E$2:$E$367))</x:f>
        <x:v>0.00024753876300554313</x:v>
      </x:c>
      <x:c r="G160" s="35" t="n">
        <x:f>COUNTIFS($C$2:$C$367,C160,$E$2:$E$367,"&gt;"&amp;E160)+COUNTIFS($C$2:C160,C160,$E$2:E160,E160)</x:f>
        <x:v>159</x:v>
      </x:c>
      <x:c r="H160" s="34" t="n">
        <x:f>IF(SUMIF($C$2:$C$367,C160,$E$2:$E$367)=0,"",SUMIF($C$2:C160,C160,$F$2:F160))</x:f>
        <x:v>0.9924326667389108</x:v>
      </x:c>
    </x:row>
    <x:row r="161" ht="18" customHeight="1">
      <x:c r="A161" s="25" t="str">
        <x:f>'All Areas Data'!A161</x:f>
        <x:v>EEZ_927</x:v>
      </x:c>
      <x:c r="B161" s="25" t="str">
        <x:f>'All Areas Data'!B161</x:f>
        <x:v>Colombia (Caribbean)</x:v>
      </x:c>
      <x:c r="C161" s="25" t="str">
        <x:f>'All Areas Data'!C161</x:f>
        <x:v>EEZ</x:v>
      </x:c>
      <x:c r="D161" s="32" t="n">
        <x:f>'All Areas Data'!E161</x:f>
        <x:v>20344.1120639465</x:v>
      </x:c>
      <x:c r="E161" s="32" t="n">
        <x:f>'All Areas Data'!K161</x:f>
        <x:v>16307477.884539278</x:v>
      </x:c>
      <x:c r="F161" s="34" t="n">
        <x:f>IF(SUMIF($C$2:$C$367,C161,$E$2:$E$367)=0,"",E161/SUMIF($C$2:$C$367,C161,$E$2:$E$367))</x:f>
        <x:v>0.0002454386500198081</x:v>
      </x:c>
      <x:c r="G161" s="35" t="n">
        <x:f>COUNTIFS($C$2:$C$367,C161,$E$2:$E$367,"&gt;"&amp;E161)+COUNTIFS($C$2:C161,C161,$E$2:E161,E161)</x:f>
        <x:v>160</x:v>
      </x:c>
      <x:c r="H161" s="34" t="n">
        <x:f>IF(SUMIF($C$2:$C$367,C161,$E$2:$E$367)=0,"",SUMIF($C$2:C161,C161,$F$2:F161))</x:f>
        <x:v>0.9926781053889306</x:v>
      </x:c>
    </x:row>
    <x:row r="162" ht="18" customHeight="1">
      <x:c r="A162" s="25" t="str">
        <x:f>'All Areas Data'!A162</x:f>
        <x:v>EEZ_233</x:v>
      </x:c>
      <x:c r="B162" s="25" t="str">
        <x:f>'All Areas Data'!B162</x:f>
        <x:v>Estonia</x:v>
      </x:c>
      <x:c r="C162" s="25" t="str">
        <x:f>'All Areas Data'!C162</x:f>
        <x:v>EEZ</x:v>
      </x:c>
      <x:c r="D162" s="32" t="n">
        <x:f>'All Areas Data'!E162</x:f>
        <x:v>79757.30638750728</x:v>
      </x:c>
      <x:c r="E162" s="32" t="n">
        <x:f>'All Areas Data'!K162</x:f>
        <x:v>16197878.05939343</x:v>
      </x:c>
      <x:c r="F162" s="34" t="n">
        <x:f>IF(SUMIF($C$2:$C$367,C162,$E$2:$E$367)=0,"",E162/SUMIF($C$2:$C$367,C162,$E$2:$E$367))</x:f>
        <x:v>0.000243789097997315</x:v>
      </x:c>
      <x:c r="G162" s="35" t="n">
        <x:f>COUNTIFS($C$2:$C$367,C162,$E$2:$E$367,"&gt;"&amp;E162)+COUNTIFS($C$2:C162,C162,$E$2:E162,E162)</x:f>
        <x:v>161</x:v>
      </x:c>
      <x:c r="H162" s="34" t="n">
        <x:f>IF(SUMIF($C$2:$C$367,C162,$E$2:$E$367)=0,"",SUMIF($C$2:C162,C162,$F$2:F162))</x:f>
        <x:v>0.9929218944869279</x:v>
      </x:c>
    </x:row>
    <x:row r="163" ht="18" customHeight="1">
      <x:c r="A163" s="25" t="str">
        <x:f>'All Areas Data'!A163</x:f>
        <x:v>EEZ_898</x:v>
      </x:c>
      <x:c r="B163" s="25" t="str">
        <x:f>'All Areas Data'!B163</x:f>
        <x:v>Clipperton Isl. (France)</x:v>
      </x:c>
      <x:c r="C163" s="25" t="str">
        <x:f>'All Areas Data'!C163</x:f>
        <x:v>EEZ</x:v>
      </x:c>
      <x:c r="D163" s="32" t="n">
        <x:f>'All Areas Data'!E163</x:f>
        <x:v>5821.5688911778</x:v>
      </x:c>
      <x:c r="E163" s="32" t="n">
        <x:f>'All Areas Data'!K163</x:f>
        <x:v>14841352.716606868</x:v>
      </x:c>
      <x:c r="F163" s="34" t="n">
        <x:f>IF(SUMIF($C$2:$C$367,C163,$E$2:$E$367)=0,"",E163/SUMIF($C$2:$C$367,C163,$E$2:$E$367))</x:f>
        <x:v>0.00022337246758956524</x:v>
      </x:c>
      <x:c r="G163" s="35" t="n">
        <x:f>COUNTIFS($C$2:$C$367,C163,$E$2:$E$367,"&gt;"&amp;E163)+COUNTIFS($C$2:C163,C163,$E$2:E163,E163)</x:f>
        <x:v>162</x:v>
      </x:c>
      <x:c r="H163" s="34" t="n">
        <x:f>IF(SUMIF($C$2:$C$367,C163,$E$2:$E$367)=0,"",SUMIF($C$2:C163,C163,$F$2:F163))</x:f>
        <x:v>0.9931452669545174</x:v>
      </x:c>
    </x:row>
    <x:row r="164" ht="18" customHeight="1">
      <x:c r="A164" s="25" t="str">
        <x:f>'All Areas Data'!A164</x:f>
        <x:v>EEZ_540</x:v>
      </x:c>
      <x:c r="B164" s="25" t="str">
        <x:f>'All Areas Data'!B164</x:f>
        <x:v>New Caledonia (France)</x:v>
      </x:c>
      <x:c r="C164" s="25" t="str">
        <x:f>'All Areas Data'!C164</x:f>
        <x:v>EEZ</x:v>
      </x:c>
      <x:c r="D164" s="32" t="n">
        <x:f>'All Areas Data'!E164</x:f>
        <x:v>11907.664433573698</x:v>
      </x:c>
      <x:c r="E164" s="32" t="n">
        <x:f>'All Areas Data'!K164</x:f>
        <x:v>14486808.543640152</x:v>
      </x:c>
      <x:c r="F164" s="34" t="n">
        <x:f>IF(SUMIF($C$2:$C$367,C164,$E$2:$E$367)=0,"",E164/SUMIF($C$2:$C$367,C164,$E$2:$E$367))</x:f>
        <x:v>0.00021803633628824116</x:v>
      </x:c>
      <x:c r="G164" s="35" t="n">
        <x:f>COUNTIFS($C$2:$C$367,C164,$E$2:$E$367,"&gt;"&amp;E164)+COUNTIFS($C$2:C164,C164,$E$2:E164,E164)</x:f>
        <x:v>163</x:v>
      </x:c>
      <x:c r="H164" s="34" t="n">
        <x:f>IF(SUMIF($C$2:$C$367,C164,$E$2:$E$367)=0,"",SUMIF($C$2:C164,C164,$F$2:F164))</x:f>
        <x:v>0.9933633032908057</x:v>
      </x:c>
    </x:row>
    <x:row r="165" ht="18" customHeight="1">
      <x:c r="A165" s="25" t="str">
        <x:f>'All Areas Data'!A165</x:f>
        <x:v>EEZ_044</x:v>
      </x:c>
      <x:c r="B165" s="25" t="str">
        <x:f>'All Areas Data'!B165</x:f>
        <x:v>Bahamas</x:v>
      </x:c>
      <x:c r="C165" s="25" t="str">
        <x:f>'All Areas Data'!C165</x:f>
        <x:v>EEZ</x:v>
      </x:c>
      <x:c r="D165" s="32" t="n">
        <x:f>'All Areas Data'!E165</x:f>
        <x:v>18392.7135678369</x:v>
      </x:c>
      <x:c r="E165" s="32" t="n">
        <x:f>'All Areas Data'!K165</x:f>
        <x:v>14068447.015522763</x:v>
      </x:c>
      <x:c r="F165" s="34" t="n">
        <x:f>IF(SUMIF($C$2:$C$367,C165,$E$2:$E$367)=0,"",E165/SUMIF($C$2:$C$367,C165,$E$2:$E$367))</x:f>
        <x:v>0.00021173971032263392</x:v>
      </x:c>
      <x:c r="G165" s="35" t="n">
        <x:f>COUNTIFS($C$2:$C$367,C165,$E$2:$E$367,"&gt;"&amp;E165)+COUNTIFS($C$2:C165,C165,$E$2:E165,E165)</x:f>
        <x:v>164</x:v>
      </x:c>
      <x:c r="H165" s="34" t="n">
        <x:f>IF(SUMIF($C$2:$C$367,C165,$E$2:$E$367)=0,"",SUMIF($C$2:C165,C165,$F$2:F165))</x:f>
        <x:v>0.9935750430011283</x:v>
      </x:c>
    </x:row>
    <x:row r="166" ht="18" customHeight="1">
      <x:c r="A166" s="25" t="str">
        <x:f>'All Areas Data'!A166</x:f>
        <x:v>EEZ_226</x:v>
      </x:c>
      <x:c r="B166" s="25" t="str">
        <x:f>'All Areas Data'!B166</x:f>
        <x:v>Equatorial Guinea</x:v>
      </x:c>
      <x:c r="C166" s="25" t="str">
        <x:f>'All Areas Data'!C166</x:f>
        <x:v>EEZ</x:v>
      </x:c>
      <x:c r="D166" s="32" t="n">
        <x:f>'All Areas Data'!E166</x:f>
        <x:v>23094.1925275575</x:v>
      </x:c>
      <x:c r="E166" s="32" t="n">
        <x:f>'All Areas Data'!K166</x:f>
        <x:v>13733577.498158086</x:v>
      </x:c>
      <x:c r="F166" s="34" t="n">
        <x:f>IF(SUMIF($C$2:$C$367,C166,$E$2:$E$367)=0,"",E166/SUMIF($C$2:$C$367,C166,$E$2:$E$367))</x:f>
        <x:v>0.00020669969598953504</x:v>
      </x:c>
      <x:c r="G166" s="35" t="n">
        <x:f>COUNTIFS($C$2:$C$367,C166,$E$2:$E$367,"&gt;"&amp;E166)+COUNTIFS($C$2:C166,C166,$E$2:E166,E166)</x:f>
        <x:v>165</x:v>
      </x:c>
      <x:c r="H166" s="34" t="n">
        <x:f>IF(SUMIF($C$2:$C$367,C166,$E$2:$E$367)=0,"",SUMIF($C$2:C166,C166,$F$2:F166))</x:f>
        <x:v>0.9937817426971178</x:v>
      </x:c>
    </x:row>
    <x:row r="167" ht="18" customHeight="1">
      <x:c r="A167" s="25" t="str">
        <x:f>'All Areas Data'!A167</x:f>
        <x:v>EEZ_180</x:v>
      </x:c>
      <x:c r="B167" s="25" t="str">
        <x:f>'All Areas Data'!B167</x:f>
        <x:v>Congo (ex-Zaire)</x:v>
      </x:c>
      <x:c r="C167" s="25" t="str">
        <x:f>'All Areas Data'!C167</x:f>
        <x:v>EEZ</x:v>
      </x:c>
      <x:c r="D167" s="32" t="n">
        <x:f>'All Areas Data'!E167</x:f>
        <x:v>23378.3558839915</x:v>
      </x:c>
      <x:c r="E167" s="32" t="n">
        <x:f>'All Areas Data'!K167</x:f>
        <x:v>13711656.088833181</x:v>
      </x:c>
      <x:c r="F167" s="34" t="n">
        <x:f>IF(SUMIF($C$2:$C$367,C167,$E$2:$E$367)=0,"",E167/SUMIF($C$2:$C$367,C167,$E$2:$E$367))</x:f>
        <x:v>0.0002063697638474018</x:v>
      </x:c>
      <x:c r="G167" s="35" t="n">
        <x:f>COUNTIFS($C$2:$C$367,C167,$E$2:$E$367,"&gt;"&amp;E167)+COUNTIFS($C$2:C167,C167,$E$2:E167,E167)</x:f>
        <x:v>166</x:v>
      </x:c>
      <x:c r="H167" s="34" t="n">
        <x:f>IF(SUMIF($C$2:$C$367,C167,$E$2:$E$367)=0,"",SUMIF($C$2:C167,C167,$F$2:F167))</x:f>
        <x:v>0.9939881124609652</x:v>
      </x:c>
    </x:row>
    <x:row r="168" ht="18" customHeight="1">
      <x:c r="A168" s="25" t="str">
        <x:f>'All Areas Data'!A168</x:f>
        <x:v>EEZ_954</x:v>
      </x:c>
      <x:c r="B168" s="25" t="str">
        <x:f>'All Areas Data'!B168</x:f>
        <x:v>South Africa (Indian Ocean Coast)</x:v>
      </x:c>
      <x:c r="C168" s="25" t="str">
        <x:f>'All Areas Data'!C168</x:f>
        <x:v>EEZ</x:v>
      </x:c>
      <x:c r="D168" s="32" t="n">
        <x:f>'All Areas Data'!E168</x:f>
        <x:v>11740.798835807702</x:v>
      </x:c>
      <x:c r="E168" s="32" t="n">
        <x:f>'All Areas Data'!K168</x:f>
        <x:v>13513947.448119681</x:v>
      </x:c>
      <x:c r="F168" s="34" t="n">
        <x:f>IF(SUMIF($C$2:$C$367,C168,$E$2:$E$367)=0,"",E168/SUMIF($C$2:$C$367,C168,$E$2:$E$367))</x:f>
        <x:v>0.00020339411413519348</x:v>
      </x:c>
      <x:c r="G168" s="35" t="n">
        <x:f>COUNTIFS($C$2:$C$367,C168,$E$2:$E$367,"&gt;"&amp;E168)+COUNTIFS($C$2:C168,C168,$E$2:E168,E168)</x:f>
        <x:v>167</x:v>
      </x:c>
      <x:c r="H168" s="34" t="n">
        <x:f>IF(SUMIF($C$2:$C$367,C168,$E$2:$E$367)=0,"",SUMIF($C$2:C168,C168,$F$2:F168))</x:f>
        <x:v>0.9941915065751004</x:v>
      </x:c>
    </x:row>
    <x:row r="169" ht="18" customHeight="1">
      <x:c r="A169" s="25" t="str">
        <x:f>'All Areas Data'!A169</x:f>
        <x:v>EEZ_902</x:v>
      </x:c>
      <x:c r="B169" s="25" t="str">
        <x:f>'All Areas Data'!B169</x:f>
        <x:v>Sardinia (Italy)</x:v>
      </x:c>
      <x:c r="C169" s="25" t="str">
        <x:f>'All Areas Data'!C169</x:f>
        <x:v>EEZ</x:v>
      </x:c>
      <x:c r="D169" s="32" t="n">
        <x:f>'All Areas Data'!E169</x:f>
        <x:v>15737.091301901197</x:v>
      </x:c>
      <x:c r="E169" s="32" t="n">
        <x:f>'All Areas Data'!K169</x:f>
        <x:v>13470007.001124758</x:v>
      </x:c>
      <x:c r="F169" s="34" t="n">
        <x:f>IF(SUMIF($C$2:$C$367,C169,$E$2:$E$367)=0,"",E169/SUMIF($C$2:$C$367,C169,$E$2:$E$367))</x:f>
        <x:v>0.0002027327804778334</x:v>
      </x:c>
      <x:c r="G169" s="35" t="n">
        <x:f>COUNTIFS($C$2:$C$367,C169,$E$2:$E$367,"&gt;"&amp;E169)+COUNTIFS($C$2:C169,C169,$E$2:E169,E169)</x:f>
        <x:v>168</x:v>
      </x:c>
      <x:c r="H169" s="34" t="n">
        <x:f>IF(SUMIF($C$2:$C$367,C169,$E$2:$E$367)=0,"",SUMIF($C$2:C169,C169,$F$2:F169))</x:f>
        <x:v>0.9943942393555782</x:v>
      </x:c>
    </x:row>
    <x:row r="170" ht="18" customHeight="1">
      <x:c r="A170" s="25" t="str">
        <x:f>'All Areas Data'!A170</x:f>
        <x:v>EEZ_678</x:v>
      </x:c>
      <x:c r="B170" s="25" t="str">
        <x:f>'All Areas Data'!B170</x:f>
        <x:v>Sao Tome &amp; Principe</x:v>
      </x:c>
      <x:c r="C170" s="25" t="str">
        <x:f>'All Areas Data'!C170</x:f>
        <x:v>EEZ</x:v>
      </x:c>
      <x:c r="D170" s="32" t="n">
        <x:f>'All Areas Data'!E170</x:f>
        <x:v>11530.348500865499</x:v>
      </x:c>
      <x:c r="E170" s="32" t="n">
        <x:f>'All Areas Data'!K170</x:f>
        <x:v>13253757.621874493</x:v>
      </x:c>
      <x:c r="F170" s="34" t="n">
        <x:f>IF(SUMIF($C$2:$C$367,C170,$E$2:$E$367)=0,"",E170/SUMIF($C$2:$C$367,C170,$E$2:$E$367))</x:f>
        <x:v>0.00019947808002160122</x:v>
      </x:c>
      <x:c r="G170" s="35" t="n">
        <x:f>COUNTIFS($C$2:$C$367,C170,$E$2:$E$367,"&gt;"&amp;E170)+COUNTIFS($C$2:C170,C170,$E$2:E170,E170)</x:f>
        <x:v>169</x:v>
      </x:c>
      <x:c r="H170" s="34" t="n">
        <x:f>IF(SUMIF($C$2:$C$367,C170,$E$2:$E$367)=0,"",SUMIF($C$2:C170,C170,$F$2:F170))</x:f>
        <x:v>0.9945937174355999</x:v>
      </x:c>
    </x:row>
    <x:row r="171" ht="18" customHeight="1">
      <x:c r="A171" s="25" t="str">
        <x:f>'All Areas Data'!A171</x:f>
        <x:v>EEZ_222</x:v>
      </x:c>
      <x:c r="B171" s="25" t="str">
        <x:f>'All Areas Data'!B171</x:f>
        <x:v>El Salvador</x:v>
      </x:c>
      <x:c r="C171" s="25" t="str">
        <x:f>'All Areas Data'!C171</x:f>
        <x:v>EEZ</x:v>
      </x:c>
      <x:c r="D171" s="32" t="n">
        <x:f>'All Areas Data'!E171</x:f>
        <x:v>19144.466243662904</x:v>
      </x:c>
      <x:c r="E171" s="32" t="n">
        <x:f>'All Areas Data'!K171</x:f>
        <x:v>12763185.689767089</x:v>
      </x:c>
      <x:c r="F171" s="34" t="n">
        <x:f>IF(SUMIF($C$2:$C$367,C171,$E$2:$E$367)=0,"",E171/SUMIF($C$2:$C$367,C171,$E$2:$E$367))</x:f>
        <x:v>0.00019209463828974373</x:v>
      </x:c>
      <x:c r="G171" s="35" t="n">
        <x:f>COUNTIFS($C$2:$C$367,C171,$E$2:$E$367,"&gt;"&amp;E171)+COUNTIFS($C$2:C171,C171,$E$2:E171,E171)</x:f>
        <x:v>170</x:v>
      </x:c>
      <x:c r="H171" s="34" t="n">
        <x:f>IF(SUMIF($C$2:$C$367,C171,$E$2:$E$367)=0,"",SUMIF($C$2:C171,C171,$F$2:F171))</x:f>
        <x:v>0.9947858120738896</x:v>
      </x:c>
    </x:row>
    <x:row r="172" ht="18" customHeight="1">
      <x:c r="A172" s="25" t="str">
        <x:f>'All Areas Data'!A172</x:f>
        <x:v>EEZ_192</x:v>
      </x:c>
      <x:c r="B172" s="25" t="str">
        <x:f>'All Areas Data'!B172</x:f>
        <x:v>Cuba</x:v>
      </x:c>
      <x:c r="C172" s="25" t="str">
        <x:f>'All Areas Data'!C172</x:f>
        <x:v>EEZ</x:v>
      </x:c>
      <x:c r="D172" s="32" t="n">
        <x:f>'All Areas Data'!E172</x:f>
        <x:v>24306.8393757785</x:v>
      </x:c>
      <x:c r="E172" s="32" t="n">
        <x:f>'All Areas Data'!K172</x:f>
        <x:v>12737892.20413025</x:v>
      </x:c>
      <x:c r="F172" s="34" t="n">
        <x:f>IF(SUMIF($C$2:$C$367,C172,$E$2:$E$367)=0,"",E172/SUMIF($C$2:$C$367,C172,$E$2:$E$367))</x:f>
        <x:v>0.00019171395410222218</x:v>
      </x:c>
      <x:c r="G172" s="35" t="n">
        <x:f>COUNTIFS($C$2:$C$367,C172,$E$2:$E$367,"&gt;"&amp;E172)+COUNTIFS($C$2:C172,C172,$E$2:E172,E172)</x:f>
        <x:v>171</x:v>
      </x:c>
      <x:c r="H172" s="34" t="n">
        <x:f>IF(SUMIF($C$2:$C$367,C172,$E$2:$E$367)=0,"",SUMIF($C$2:C172,C172,$F$2:F172))</x:f>
        <x:v>0.9949775260279918</x:v>
      </x:c>
    </x:row>
    <x:row r="173" ht="18" customHeight="1">
      <x:c r="A173" s="25" t="str">
        <x:f>'All Areas Data'!A173</x:f>
        <x:v>EEZ_278</x:v>
      </x:c>
      <x:c r="B173" s="25" t="str">
        <x:f>'All Areas Data'!B173</x:f>
        <x:v>Germany (Baltic Sea)</x:v>
      </x:c>
      <x:c r="C173" s="25" t="str">
        <x:f>'All Areas Data'!C173</x:f>
        <x:v>EEZ</x:v>
      </x:c>
      <x:c r="D173" s="32" t="n">
        <x:f>'All Areas Data'!E173</x:f>
        <x:v>26188.5128491544</x:v>
      </x:c>
      <x:c r="E173" s="32" t="n">
        <x:f>'All Areas Data'!K173</x:f>
        <x:v>12082330.078822175</x:v>
      </x:c>
      <x:c r="F173" s="34" t="n">
        <x:f>IF(SUMIF($C$2:$C$367,C173,$E$2:$E$367)=0,"",E173/SUMIF($C$2:$C$367,C173,$E$2:$E$367))</x:f>
        <x:v>0.000181847297579433</x:v>
      </x:c>
      <x:c r="G173" s="35" t="n">
        <x:f>COUNTIFS($C$2:$C$367,C173,$E$2:$E$367,"&gt;"&amp;E173)+COUNTIFS($C$2:C173,C173,$E$2:E173,E173)</x:f>
        <x:v>172</x:v>
      </x:c>
      <x:c r="H173" s="34" t="n">
        <x:f>IF(SUMIF($C$2:$C$367,C173,$E$2:$E$367)=0,"",SUMIF($C$2:C173,C173,$F$2:F173))</x:f>
        <x:v>0.9951593733255713</x:v>
      </x:c>
    </x:row>
    <x:row r="174" ht="18" customHeight="1">
      <x:c r="A174" s="25" t="str">
        <x:f>'All Areas Data'!A174</x:f>
        <x:v>EEZ_016</x:v>
      </x:c>
      <x:c r="B174" s="25" t="str">
        <x:f>'All Areas Data'!B174</x:f>
        <x:v>American Samoa</x:v>
      </x:c>
      <x:c r="C174" s="25" t="str">
        <x:f>'All Areas Data'!C174</x:f>
        <x:v>EEZ</x:v>
      </x:c>
      <x:c r="D174" s="32" t="n">
        <x:f>'All Areas Data'!E174</x:f>
        <x:v>5598.672346021601</x:v>
      </x:c>
      <x:c r="E174" s="32" t="n">
        <x:f>'All Areas Data'!K174</x:f>
        <x:v>11609368.971725864</x:v>
      </x:c>
      <x:c r="F174" s="34" t="n">
        <x:f>IF(SUMIF($C$2:$C$367,C174,$E$2:$E$367)=0,"",E174/SUMIF($C$2:$C$367,C174,$E$2:$E$367))</x:f>
        <x:v>0.00017472891075962638</x:v>
      </x:c>
      <x:c r="G174" s="35" t="n">
        <x:f>COUNTIFS($C$2:$C$367,C174,$E$2:$E$367,"&gt;"&amp;E174)+COUNTIFS($C$2:C174,C174,$E$2:E174,E174)</x:f>
        <x:v>173</x:v>
      </x:c>
      <x:c r="H174" s="34" t="n">
        <x:f>IF(SUMIF($C$2:$C$367,C174,$E$2:$E$367)=0,"",SUMIF($C$2:C174,C174,$F$2:F174))</x:f>
        <x:v>0.9953341022363309</x:v>
      </x:c>
    </x:row>
    <x:row r="175" ht="18" customHeight="1">
      <x:c r="A175" s="25" t="str">
        <x:f>'All Areas Data'!A175</x:f>
        <x:v>EEZ_197</x:v>
      </x:c>
      <x:c r="B175" s="25" t="str">
        <x:f>'All Areas Data'!B175</x:f>
        <x:v>Cyprus (North)</x:v>
      </x:c>
      <x:c r="C175" s="25" t="str">
        <x:f>'All Areas Data'!C175</x:f>
        <x:v>EEZ</x:v>
      </x:c>
      <x:c r="D175" s="32" t="n">
        <x:f>'All Areas Data'!E175</x:f>
        <x:v>4715.927611698601</x:v>
      </x:c>
      <x:c r="E175" s="32" t="n">
        <x:f>'All Areas Data'!K175</x:f>
        <x:v>11569295.26355968</x:v>
      </x:c>
      <x:c r="F175" s="34" t="n">
        <x:f>IF(SUMIF($C$2:$C$367,C175,$E$2:$E$367)=0,"",E175/SUMIF($C$2:$C$367,C175,$E$2:$E$367))</x:f>
        <x:v>0.00017412577415547247</x:v>
      </x:c>
      <x:c r="G175" s="35" t="n">
        <x:f>COUNTIFS($C$2:$C$367,C175,$E$2:$E$367,"&gt;"&amp;E175)+COUNTIFS($C$2:C175,C175,$E$2:E175,E175)</x:f>
        <x:v>174</x:v>
      </x:c>
      <x:c r="H175" s="34" t="n">
        <x:f>IF(SUMIF($C$2:$C$367,C175,$E$2:$E$367)=0,"",SUMIF($C$2:C175,C175,$F$2:F175))</x:f>
        <x:v>0.9955082280104863</x:v>
      </x:c>
    </x:row>
    <x:row r="176" ht="18" customHeight="1">
      <x:c r="A176" s="25" t="str">
        <x:f>'All Areas Data'!A176</x:f>
        <x:v>EEZ_155</x:v>
      </x:c>
      <x:c r="B176" s="25" t="str">
        <x:f>'All Areas Data'!B176</x:f>
        <x:v>Juan Fernandez Islands (Chile)</x:v>
      </x:c>
      <x:c r="C176" s="25" t="str">
        <x:f>'All Areas Data'!C176</x:f>
        <x:v>EEZ</x:v>
      </x:c>
      <x:c r="D176" s="32" t="n">
        <x:f>'All Areas Data'!E176</x:f>
        <x:v>42555.52794494491</x:v>
      </x:c>
      <x:c r="E176" s="32" t="n">
        <x:f>'All Areas Data'!K176</x:f>
        <x:v>10134000.51502535</x:v>
      </x:c>
      <x:c r="F176" s="34" t="n">
        <x:f>IF(SUMIF($C$2:$C$367,C176,$E$2:$E$367)=0,"",E176/SUMIF($C$2:$C$367,C176,$E$2:$E$367))</x:f>
        <x:v>0.00015252361053734662</x:v>
      </x:c>
      <x:c r="G176" s="35" t="n">
        <x:f>COUNTIFS($C$2:$C$367,C176,$E$2:$E$367,"&gt;"&amp;E176)+COUNTIFS($C$2:C176,C176,$E$2:E176,E176)</x:f>
        <x:v>175</x:v>
      </x:c>
      <x:c r="H176" s="34" t="n">
        <x:f>IF(SUMIF($C$2:$C$367,C176,$E$2:$E$367)=0,"",SUMIF($C$2:C176,C176,$F$2:F176))</x:f>
        <x:v>0.9956607516210236</x:v>
      </x:c>
    </x:row>
    <x:row r="177" ht="18" customHeight="1">
      <x:c r="A177" s="25" t="str">
        <x:f>'All Areas Data'!A177</x:f>
        <x:v>EEZ_949</x:v>
      </x:c>
      <x:c r="B177" s="25" t="str">
        <x:f>'All Areas Data'!B177</x:f>
        <x:v>Nicaragua (Caribbean)</x:v>
      </x:c>
      <x:c r="C177" s="25" t="str">
        <x:f>'All Areas Data'!C177</x:f>
        <x:v>EEZ</x:v>
      </x:c>
      <x:c r="D177" s="32" t="n">
        <x:f>'All Areas Data'!E177</x:f>
        <x:v>34605.779645753995</x:v>
      </x:c>
      <x:c r="E177" s="32" t="n">
        <x:f>'All Areas Data'!K177</x:f>
        <x:v>10055225.175638834</x:v>
      </x:c>
      <x:c r="F177" s="34" t="n">
        <x:f>IF(SUMIF($C$2:$C$367,C177,$E$2:$E$367)=0,"",E177/SUMIF($C$2:$C$367,C177,$E$2:$E$367))</x:f>
        <x:v>0.0001513379880216657</x:v>
      </x:c>
      <x:c r="G177" s="35" t="n">
        <x:f>COUNTIFS($C$2:$C$367,C177,$E$2:$E$367,"&gt;"&amp;E177)+COUNTIFS($C$2:C177,C177,$E$2:E177,E177)</x:f>
        <x:v>176</x:v>
      </x:c>
      <x:c r="H177" s="34" t="n">
        <x:f>IF(SUMIF($C$2:$C$367,C177,$E$2:$E$367)=0,"",SUMIF($C$2:C177,C177,$F$2:F177))</x:f>
        <x:v>0.9958120896090453</x:v>
      </x:c>
    </x:row>
    <x:row r="178" ht="18" customHeight="1">
      <x:c r="A178" s="25" t="str">
        <x:f>'All Areas Data'!A178</x:f>
        <x:v>EEZ_440</x:v>
      </x:c>
      <x:c r="B178" s="25" t="str">
        <x:f>'All Areas Data'!B178</x:f>
        <x:v>Lithuania</x:v>
      </x:c>
      <x:c r="C178" s="25" t="str">
        <x:f>'All Areas Data'!C178</x:f>
        <x:v>EEZ</x:v>
      </x:c>
      <x:c r="D178" s="32" t="n">
        <x:f>'All Areas Data'!E178</x:f>
        <x:v>34707.5616911521</x:v>
      </x:c>
      <x:c r="E178" s="32" t="n">
        <x:f>'All Areas Data'!K178</x:f>
        <x:v>9837795.65518664</x:v>
      </x:c>
      <x:c r="F178" s="34" t="n">
        <x:f>IF(SUMIF($C$2:$C$367,C178,$E$2:$E$367)=0,"",E178/SUMIF($C$2:$C$367,C178,$E$2:$E$367))</x:f>
        <x:v>0.00014806552563648991</x:v>
      </x:c>
      <x:c r="G178" s="35" t="n">
        <x:f>COUNTIFS($C$2:$C$367,C178,$E$2:$E$367,"&gt;"&amp;E178)+COUNTIFS($C$2:C178,C178,$E$2:E178,E178)</x:f>
        <x:v>177</x:v>
      </x:c>
      <x:c r="H178" s="34" t="n">
        <x:f>IF(SUMIF($C$2:$C$367,C178,$E$2:$E$367)=0,"",SUMIF($C$2:C178,C178,$F$2:F178))</x:f>
        <x:v>0.9959601551346818</x:v>
      </x:c>
    </x:row>
    <x:row r="179" ht="18" customHeight="1">
      <x:c r="A179" s="25" t="str">
        <x:f>'All Areas Data'!A179</x:f>
        <x:v>EEZ_846</x:v>
      </x:c>
      <x:c r="B179" s="25" t="str">
        <x:f>'All Areas Data'!B179</x:f>
        <x:v>Howland &amp; Baker Isl. (USA)</x:v>
      </x:c>
      <x:c r="C179" s="25" t="str">
        <x:f>'All Areas Data'!C179</x:f>
        <x:v>EEZ</x:v>
      </x:c>
      <x:c r="D179" s="32" t="n">
        <x:f>'All Areas Data'!E179</x:f>
        <x:v>4352.1546382121005</x:v>
      </x:c>
      <x:c r="E179" s="32" t="n">
        <x:f>'All Areas Data'!K179</x:f>
        <x:v>9583004.046822514</x:v>
      </x:c>
      <x:c r="F179" s="34" t="n">
        <x:f>IF(SUMIF($C$2:$C$367,C179,$E$2:$E$367)=0,"",E179/SUMIF($C$2:$C$367,C179,$E$2:$E$367))</x:f>
        <x:v>0.00014423073837901</x:v>
      </x:c>
      <x:c r="G179" s="35" t="n">
        <x:f>COUNTIFS($C$2:$C$367,C179,$E$2:$E$367,"&gt;"&amp;E179)+COUNTIFS($C$2:C179,C179,$E$2:E179,E179)</x:f>
        <x:v>178</x:v>
      </x:c>
      <x:c r="H179" s="34" t="n">
        <x:f>IF(SUMIF($C$2:$C$367,C179,$E$2:$E$367)=0,"",SUMIF($C$2:C179,C179,$F$2:F179))</x:f>
        <x:v>0.9961043858730608</x:v>
      </x:c>
    </x:row>
    <x:row r="180" ht="18" customHeight="1">
      <x:c r="A180" s="25" t="str">
        <x:f>'All Areas Data'!A180</x:f>
        <x:v>EEZ_096</x:v>
      </x:c>
      <x:c r="B180" s="25" t="str">
        <x:f>'All Areas Data'!B180</x:f>
        <x:v>Brunei Darussalam</x:v>
      </x:c>
      <x:c r="C180" s="25" t="str">
        <x:f>'All Areas Data'!C180</x:f>
        <x:v>EEZ</x:v>
      </x:c>
      <x:c r="D180" s="32" t="n">
        <x:f>'All Areas Data'!E180</x:f>
        <x:v>16692.4609859602</x:v>
      </x:c>
      <x:c r="E180" s="32" t="n">
        <x:f>'All Areas Data'!K180</x:f>
        <x:v>9457192.928452253</x:v>
      </x:c>
      <x:c r="F180" s="34" t="n">
        <x:f>IF(SUMIF($C$2:$C$367,C180,$E$2:$E$367)=0,"",E180/SUMIF($C$2:$C$367,C180,$E$2:$E$367))</x:f>
        <x:v>0.00014233719535114824</x:v>
      </x:c>
      <x:c r="G180" s="35" t="n">
        <x:f>COUNTIFS($C$2:$C$367,C180,$E$2:$E$367,"&gt;"&amp;E180)+COUNTIFS($C$2:C180,C180,$E$2:E180,E180)</x:f>
        <x:v>179</x:v>
      </x:c>
      <x:c r="H180" s="34" t="n">
        <x:f>IF(SUMIF($C$2:$C$367,C180,$E$2:$E$367)=0,"",SUMIF($C$2:C180,C180,$F$2:F180))</x:f>
        <x:v>0.996246723068412</x:v>
      </x:c>
    </x:row>
    <x:row r="181" ht="18" customHeight="1">
      <x:c r="A181" s="25" t="str">
        <x:f>'All Areas Data'!A181</x:f>
        <x:v>EEZ_251</x:v>
      </x:c>
      <x:c r="B181" s="25" t="str">
        <x:f>'All Areas Data'!B181</x:f>
        <x:v>Mozambique Channel Isl. (France)</x:v>
      </x:c>
      <x:c r="C181" s="25" t="str">
        <x:f>'All Areas Data'!C181</x:f>
        <x:v>EEZ</x:v>
      </x:c>
      <x:c r="D181" s="32" t="n">
        <x:f>'All Areas Data'!E181</x:f>
        <x:v>3801.8421879604</x:v>
      </x:c>
      <x:c r="E181" s="32" t="n">
        <x:f>'All Areas Data'!K181</x:f>
        <x:v>9217280.300397815</x:v>
      </x:c>
      <x:c r="F181" s="34" t="n">
        <x:f>IF(SUMIF($C$2:$C$367,C181,$E$2:$E$367)=0,"",E181/SUMIF($C$2:$C$367,C181,$E$2:$E$367))</x:f>
        <x:v>0.00013872634688216385</x:v>
      </x:c>
      <x:c r="G181" s="35" t="n">
        <x:f>COUNTIFS($C$2:$C$367,C181,$E$2:$E$367,"&gt;"&amp;E181)+COUNTIFS($C$2:C181,C181,$E$2:E181,E181)</x:f>
        <x:v>180</x:v>
      </x:c>
      <x:c r="H181" s="34" t="n">
        <x:f>IF(SUMIF($C$2:$C$367,C181,$E$2:$E$367)=0,"",SUMIF($C$2:C181,C181,$F$2:F181))</x:f>
        <x:v>0.9963854494152942</x:v>
      </x:c>
    </x:row>
    <x:row r="182" ht="18" customHeight="1">
      <x:c r="A182" s="25" t="str">
        <x:f>'All Areas Data'!A182</x:f>
        <x:v>EEZ_048</x:v>
      </x:c>
      <x:c r="B182" s="25" t="str">
        <x:f>'All Areas Data'!B182</x:f>
        <x:v>Bahrain</x:v>
      </x:c>
      <x:c r="C182" s="25" t="str">
        <x:f>'All Areas Data'!C182</x:f>
        <x:v>EEZ</x:v>
      </x:c>
      <x:c r="D182" s="32" t="n">
        <x:f>'All Areas Data'!E182</x:f>
        <x:v>40820.826476502996</x:v>
      </x:c>
      <x:c r="E182" s="32" t="n">
        <x:f>'All Areas Data'!K182</x:f>
        <x:v>9187447.205934381</x:v>
      </x:c>
      <x:c r="F182" s="34" t="n">
        <x:f>IF(SUMIF($C$2:$C$367,C182,$E$2:$E$367)=0,"",E182/SUMIF($C$2:$C$367,C182,$E$2:$E$367))</x:f>
        <x:v>0.00013827733848964223</x:v>
      </x:c>
      <x:c r="G182" s="35" t="n">
        <x:f>COUNTIFS($C$2:$C$367,C182,$E$2:$E$367,"&gt;"&amp;E182)+COUNTIFS($C$2:C182,C182,$E$2:E182,E182)</x:f>
        <x:v>181</x:v>
      </x:c>
      <x:c r="H182" s="34" t="n">
        <x:f>IF(SUMIF($C$2:$C$367,C182,$E$2:$E$367)=0,"",SUMIF($C$2:C182,C182,$F$2:F182))</x:f>
        <x:v>0.9965237267537838</x:v>
      </x:c>
    </x:row>
    <x:row r="183" ht="18" customHeight="1">
      <x:c r="A183" s="25" t="str">
        <x:f>'All Areas Data'!A183</x:f>
        <x:v>EEZ_414</x:v>
      </x:c>
      <x:c r="B183" s="25" t="str">
        <x:f>'All Areas Data'!B183</x:f>
        <x:v>Kuwait</x:v>
      </x:c>
      <x:c r="C183" s="25" t="str">
        <x:f>'All Areas Data'!C183</x:f>
        <x:v>EEZ</x:v>
      </x:c>
      <x:c r="D183" s="32" t="n">
        <x:f>'All Areas Data'!E183</x:f>
        <x:v>23587.724537113005</x:v>
      </x:c>
      <x:c r="E183" s="32" t="n">
        <x:f>'All Areas Data'!K183</x:f>
        <x:v>8850802.026816877</x:v>
      </x:c>
      <x:c r="F183" s="34" t="n">
        <x:f>IF(SUMIF($C$2:$C$367,C183,$E$2:$E$367)=0,"",E183/SUMIF($C$2:$C$367,C183,$E$2:$E$367))</x:f>
        <x:v>0.00013321059923766923</x:v>
      </x:c>
      <x:c r="G183" s="35" t="n">
        <x:f>COUNTIFS($C$2:$C$367,C183,$E$2:$E$367,"&gt;"&amp;E183)+COUNTIFS($C$2:C183,C183,$E$2:E183,E183)</x:f>
        <x:v>182</x:v>
      </x:c>
      <x:c r="H183" s="34" t="n">
        <x:f>IF(SUMIF($C$2:$C$367,C183,$E$2:$E$367)=0,"",SUMIF($C$2:C183,C183,$F$2:F183))</x:f>
        <x:v>0.9966569373530214</x:v>
      </x:c>
    </x:row>
    <x:row r="184" ht="18" customHeight="1">
      <x:c r="A184" s="25" t="str">
        <x:f>'All Areas Data'!A184</x:f>
        <x:v>EEZ_111</x:v>
      </x:c>
      <x:c r="B184" s="25" t="str">
        <x:f>'All Areas Data'!B184</x:f>
        <x:v>Eritrea</x:v>
      </x:c>
      <x:c r="C184" s="25" t="str">
        <x:f>'All Areas Data'!C184</x:f>
        <x:v>EEZ</x:v>
      </x:c>
      <x:c r="D184" s="32" t="n">
        <x:f>'All Areas Data'!E184</x:f>
        <x:v>10673.441493973301</x:v>
      </x:c>
      <x:c r="E184" s="32" t="n">
        <x:f>'All Areas Data'!K184</x:f>
        <x:v>8796685.401941154</x:v>
      </x:c>
      <x:c r="F184" s="34" t="n">
        <x:f>IF(SUMIF($C$2:$C$367,C184,$E$2:$E$367)=0,"",E184/SUMIF($C$2:$C$367,C184,$E$2:$E$367))</x:f>
        <x:v>0.00013239610717168774</x:v>
      </x:c>
      <x:c r="G184" s="35" t="n">
        <x:f>COUNTIFS($C$2:$C$367,C184,$E$2:$E$367,"&gt;"&amp;E184)+COUNTIFS($C$2:C184,C184,$E$2:E184,E184)</x:f>
        <x:v>183</x:v>
      </x:c>
      <x:c r="H184" s="34" t="n">
        <x:f>IF(SUMIF($C$2:$C$367,C184,$E$2:$E$367)=0,"",SUMIF($C$2:C184,C184,$F$2:F184))</x:f>
        <x:v>0.996789333460193</x:v>
      </x:c>
    </x:row>
    <x:row r="185" ht="18" customHeight="1">
      <x:c r="A185" s="25" t="str">
        <x:f>'All Areas Data'!A185</x:f>
        <x:v>EEZ_845</x:v>
      </x:c>
      <x:c r="B185" s="25" t="str">
        <x:f>'All Areas Data'!B185</x:f>
        <x:v>Jarvis Isl. (USA)</x:v>
      </x:c>
      <x:c r="C185" s="25" t="str">
        <x:f>'All Areas Data'!C185</x:f>
        <x:v>EEZ</x:v>
      </x:c>
      <x:c r="D185" s="32" t="n">
        <x:f>'All Areas Data'!E185</x:f>
        <x:v>3423.5308595899996</x:v>
      </x:c>
      <x:c r="E185" s="32" t="n">
        <x:f>'All Areas Data'!K185</x:f>
        <x:v>7929382.82878491</x:v>
      </x:c>
      <x:c r="F185" s="34" t="n">
        <x:f>IF(SUMIF($C$2:$C$367,C185,$E$2:$E$367)=0,"",E185/SUMIF($C$2:$C$367,C185,$E$2:$E$367))</x:f>
        <x:v>0.00011934261268153174</x:v>
      </x:c>
      <x:c r="G185" s="35" t="n">
        <x:f>COUNTIFS($C$2:$C$367,C185,$E$2:$E$367,"&gt;"&amp;E185)+COUNTIFS($C$2:C185,C185,$E$2:E185,E185)</x:f>
        <x:v>184</x:v>
      </x:c>
      <x:c r="H185" s="34" t="n">
        <x:f>IF(SUMIF($C$2:$C$367,C185,$E$2:$E$367)=0,"",SUMIF($C$2:C185,C185,$F$2:F185))</x:f>
        <x:v>0.9969086760728746</x:v>
      </x:c>
    </x:row>
    <x:row r="186" ht="18" customHeight="1">
      <x:c r="A186" s="25" t="str">
        <x:f>'All Areas Data'!A186</x:f>
        <x:v>EEZ_906</x:v>
      </x:c>
      <x:c r="B186" s="25" t="str">
        <x:f>'All Areas Data'!B186</x:f>
        <x:v>Curaçao (Netherlands)</x:v>
      </x:c>
      <x:c r="C186" s="25" t="str">
        <x:f>'All Areas Data'!C186</x:f>
        <x:v>EEZ</x:v>
      </x:c>
      <x:c r="D186" s="32" t="n">
        <x:f>'All Areas Data'!E186</x:f>
        <x:v>4837.787794606899</x:v>
      </x:c>
      <x:c r="E186" s="32" t="n">
        <x:f>'All Areas Data'!K186</x:f>
        <x:v>7826249.292403802</x:v>
      </x:c>
      <x:c r="F186" s="34" t="n">
        <x:f>IF(SUMIF($C$2:$C$367,C186,$E$2:$E$367)=0,"",E186/SUMIF($C$2:$C$367,C186,$E$2:$E$367))</x:f>
        <x:v>0.00011779038270946805</x:v>
      </x:c>
      <x:c r="G186" s="35" t="n">
        <x:f>COUNTIFS($C$2:$C$367,C186,$E$2:$E$367,"&gt;"&amp;E186)+COUNTIFS($C$2:C186,C186,$E$2:E186,E186)</x:f>
        <x:v>185</x:v>
      </x:c>
      <x:c r="H186" s="34" t="n">
        <x:f>IF(SUMIF($C$2:$C$367,C186,$E$2:$E$367)=0,"",SUMIF($C$2:C186,C186,$F$2:F186))</x:f>
        <x:v>0.997026466455584</x:v>
      </x:c>
    </x:row>
    <x:row r="187" ht="18" customHeight="1">
      <x:c r="A187" s="25" t="str">
        <x:f>'All Areas Data'!A187</x:f>
        <x:v>EEZ_830</x:v>
      </x:c>
      <x:c r="B187" s="25" t="str">
        <x:f>'All Areas Data'!B187</x:f>
        <x:v>Channel Isl. (UK)</x:v>
      </x:c>
      <x:c r="C187" s="25" t="str">
        <x:f>'All Areas Data'!C187</x:f>
        <x:v>EEZ</x:v>
      </x:c>
      <x:c r="D187" s="32" t="n">
        <x:f>'All Areas Data'!E187</x:f>
        <x:v>13336.3851663309</x:v>
      </x:c>
      <x:c r="E187" s="32" t="n">
        <x:f>'All Areas Data'!K187</x:f>
        <x:v>7600928.524628068</x:v>
      </x:c>
      <x:c r="F187" s="34" t="n">
        <x:f>IF(SUMIF($C$2:$C$367,C187,$E$2:$E$367)=0,"",E187/SUMIF($C$2:$C$367,C187,$E$2:$E$367))</x:f>
        <x:v>0.0001143991516769407</x:v>
      </x:c>
      <x:c r="G187" s="35" t="n">
        <x:f>COUNTIFS($C$2:$C$367,C187,$E$2:$E$367,"&gt;"&amp;E187)+COUNTIFS($C$2:C187,C187,$E$2:E187,E187)</x:f>
        <x:v>186</x:v>
      </x:c>
      <x:c r="H187" s="34" t="n">
        <x:f>IF(SUMIF($C$2:$C$367,C187,$E$2:$E$367)=0,"",SUMIF($C$2:C187,C187,$F$2:F187))</x:f>
        <x:v>0.997140865607261</x:v>
      </x:c>
    </x:row>
    <x:row r="188" ht="18" customHeight="1">
      <x:c r="A188" s="25" t="str">
        <x:f>'All Areas Data'!A188</x:f>
        <x:v>EEZ_308</x:v>
      </x:c>
      <x:c r="B188" s="25" t="str">
        <x:f>'All Areas Data'!B188</x:f>
        <x:v>Grenada</x:v>
      </x:c>
      <x:c r="C188" s="25" t="str">
        <x:f>'All Areas Data'!C188</x:f>
        <x:v>EEZ</x:v>
      </x:c>
      <x:c r="D188" s="32" t="n">
        <x:f>'All Areas Data'!E188</x:f>
        <x:v>3717.1043054865995</x:v>
      </x:c>
      <x:c r="E188" s="32" t="n">
        <x:f>'All Areas Data'!K188</x:f>
        <x:v>7313275.919097777</x:v>
      </x:c>
      <x:c r="F188" s="34" t="n">
        <x:f>IF(SUMIF($C$2:$C$367,C188,$E$2:$E$367)=0,"",E188/SUMIF($C$2:$C$367,C188,$E$2:$E$367))</x:f>
        <x:v>0.00011006978402880364</x:v>
      </x:c>
      <x:c r="G188" s="35" t="n">
        <x:f>COUNTIFS($C$2:$C$367,C188,$E$2:$E$367,"&gt;"&amp;E188)+COUNTIFS($C$2:C188,C188,$E$2:E188,E188)</x:f>
        <x:v>187</x:v>
      </x:c>
      <x:c r="H188" s="34" t="n">
        <x:f>IF(SUMIF($C$2:$C$367,C188,$E$2:$E$367)=0,"",SUMIF($C$2:C188,C188,$F$2:F188))</x:f>
        <x:v>0.9972509353912898</x:v>
      </x:c>
    </x:row>
    <x:row r="189" ht="18" customHeight="1">
      <x:c r="A189" s="25" t="str">
        <x:f>'All Areas Data'!A189</x:f>
        <x:v>EEZ_153</x:v>
      </x:c>
      <x:c r="B189" s="25" t="str">
        <x:f>'All Areas Data'!B189</x:f>
        <x:v>Easter Isl. (Chile)</x:v>
      </x:c>
      <x:c r="C189" s="25" t="str">
        <x:f>'All Areas Data'!C189</x:f>
        <x:v>EEZ</x:v>
      </x:c>
      <x:c r="D189" s="32" t="n">
        <x:f>'All Areas Data'!E189</x:f>
        <x:v>3582.4039295135995</x:v>
      </x:c>
      <x:c r="E189" s="32" t="n">
        <x:f>'All Areas Data'!K189</x:f>
        <x:v>7297323.667236304</x:v>
      </x:c>
      <x:c r="F189" s="34" t="n">
        <x:f>IF(SUMIF($C$2:$C$367,C189,$E$2:$E$367)=0,"",E189/SUMIF($C$2:$C$367,C189,$E$2:$E$367))</x:f>
        <x:v>0.0001098296917723936</x:v>
      </x:c>
      <x:c r="G189" s="35" t="n">
        <x:f>COUNTIFS($C$2:$C$367,C189,$E$2:$E$367,"&gt;"&amp;E189)+COUNTIFS($C$2:C189,C189,$E$2:E189,E189)</x:f>
        <x:v>188</x:v>
      </x:c>
      <x:c r="H189" s="34" t="n">
        <x:f>IF(SUMIF($C$2:$C$367,C189,$E$2:$E$367)=0,"",SUMIF($C$2:C189,C189,$F$2:F189))</x:f>
        <x:v>0.9973607650830623</x:v>
      </x:c>
    </x:row>
    <x:row r="190" ht="18" customHeight="1">
      <x:c r="A190" s="25" t="str">
        <x:f>'All Areas Data'!A190</x:f>
        <x:v>EEZ_915</x:v>
      </x:c>
      <x:c r="B190" s="25" t="str">
        <x:f>'All Areas Data'!B190</x:f>
        <x:v>Sweden (West Coast)</x:v>
      </x:c>
      <x:c r="C190" s="25" t="str">
        <x:f>'All Areas Data'!C190</x:f>
        <x:v>EEZ</x:v>
      </x:c>
      <x:c r="D190" s="32" t="n">
        <x:f>'All Areas Data'!E190</x:f>
        <x:v>14482.041987962604</x:v>
      </x:c>
      <x:c r="E190" s="32" t="n">
        <x:f>'All Areas Data'!K190</x:f>
        <x:v>7256163.265204381</x:v>
      </x:c>
      <x:c r="F190" s="34" t="n">
        <x:f>IF(SUMIF($C$2:$C$367,C190,$E$2:$E$367)=0,"",E190/SUMIF($C$2:$C$367,C190,$E$2:$E$367))</x:f>
        <x:v>0.00010921019968535753</x:v>
      </x:c>
      <x:c r="G190" s="35" t="n">
        <x:f>COUNTIFS($C$2:$C$367,C190,$E$2:$E$367,"&gt;"&amp;E190)+COUNTIFS($C$2:C190,C190,$E$2:E190,E190)</x:f>
        <x:v>189</x:v>
      </x:c>
      <x:c r="H190" s="34" t="n">
        <x:f>IF(SUMIF($C$2:$C$367,C190,$E$2:$E$367)=0,"",SUMIF($C$2:C190,C190,$F$2:F190))</x:f>
        <x:v>0.9974699752827476</x:v>
      </x:c>
    </x:row>
    <x:row r="191" ht="18" customHeight="1">
      <x:c r="A191" s="25" t="str">
        <x:f>'All Areas Data'!A191</x:f>
        <x:v>EEZ_921</x:v>
      </x:c>
      <x:c r="B191" s="25" t="str">
        <x:f>'All Areas Data'!B191</x:f>
        <x:v>Honduras (Caribbean)</x:v>
      </x:c>
      <x:c r="C191" s="25" t="str">
        <x:f>'All Areas Data'!C191</x:f>
        <x:v>EEZ</x:v>
      </x:c>
      <x:c r="D191" s="32" t="n">
        <x:f>'All Areas Data'!E191</x:f>
        <x:v>21241.895209552</x:v>
      </x:c>
      <x:c r="E191" s="32" t="n">
        <x:f>'All Areas Data'!K191</x:f>
        <x:v>7201096.133289953</x:v>
      </x:c>
      <x:c r="F191" s="34" t="n">
        <x:f>IF(SUMIF($C$2:$C$367,C191,$E$2:$E$367)=0,"",E191/SUMIF($C$2:$C$367,C191,$E$2:$E$367))</x:f>
        <x:v>0.00010838140184100455</x:v>
      </x:c>
      <x:c r="G191" s="35" t="n">
        <x:f>COUNTIFS($C$2:$C$367,C191,$E$2:$E$367,"&gt;"&amp;E191)+COUNTIFS($C$2:C191,C191,$E$2:E191,E191)</x:f>
        <x:v>190</x:v>
      </x:c>
      <x:c r="H191" s="34" t="n">
        <x:f>IF(SUMIF($C$2:$C$367,C191,$E$2:$E$367)=0,"",SUMIF($C$2:C191,C191,$F$2:F191))</x:f>
        <x:v>0.9975783566845886</x:v>
      </x:c>
    </x:row>
    <x:row r="192" ht="18" customHeight="1">
      <x:c r="A192" s="25" t="str">
        <x:f>'All Areas Data'!A192</x:f>
        <x:v>EEZ_626</x:v>
      </x:c>
      <x:c r="B192" s="25" t="str">
        <x:f>'All Areas Data'!B192</x:f>
        <x:v>Timor Leste</x:v>
      </x:c>
      <x:c r="C192" s="25" t="str">
        <x:f>'All Areas Data'!C192</x:f>
        <x:v>EEZ</x:v>
      </x:c>
      <x:c r="D192" s="32" t="n">
        <x:f>'All Areas Data'!E192</x:f>
        <x:v>6740.4405352820995</x:v>
      </x:c>
      <x:c r="E192" s="32" t="n">
        <x:f>'All Areas Data'!K192</x:f>
        <x:v>7104836.656840956</x:v>
      </x:c>
      <x:c r="F192" s="34" t="n">
        <x:f>IF(SUMIF($C$2:$C$367,C192,$E$2:$E$367)=0,"",E192/SUMIF($C$2:$C$367,C192,$E$2:$E$367))</x:f>
        <x:v>0.00010693263115319302</x:v>
      </x:c>
      <x:c r="G192" s="35" t="n">
        <x:f>COUNTIFS($C$2:$C$367,C192,$E$2:$E$367,"&gt;"&amp;E192)+COUNTIFS($C$2:C192,C192,$E$2:E192,E192)</x:f>
        <x:v>191</x:v>
      </x:c>
      <x:c r="H192" s="34" t="n">
        <x:f>IF(SUMIF($C$2:$C$367,C192,$E$2:$E$367)=0,"",SUMIF($C$2:C192,C192,$F$2:F192))</x:f>
        <x:v>0.9976852893157419</x:v>
      </x:c>
    </x:row>
    <x:row r="193" ht="18" customHeight="1">
      <x:c r="A193" s="25" t="str">
        <x:f>'All Areas Data'!A193</x:f>
        <x:v>EEZ_368</x:v>
      </x:c>
      <x:c r="B193" s="25" t="str">
        <x:f>'All Areas Data'!B193</x:f>
        <x:v>Iraq</x:v>
      </x:c>
      <x:c r="C193" s="25" t="str">
        <x:f>'All Areas Data'!C193</x:f>
        <x:v>EEZ</x:v>
      </x:c>
      <x:c r="D193" s="32" t="n">
        <x:f>'All Areas Data'!E193</x:f>
        <x:v>17378.277221609</x:v>
      </x:c>
      <x:c r="E193" s="32" t="n">
        <x:f>'All Areas Data'!K193</x:f>
        <x:v>6545752.48582018</x:v>
      </x:c>
      <x:c r="F193" s="34" t="n">
        <x:f>IF(SUMIF($C$2:$C$367,C193,$E$2:$E$367)=0,"",E193/SUMIF($C$2:$C$367,C193,$E$2:$E$367))</x:f>
        <x:v>0.00009851803355849822</x:v>
      </x:c>
      <x:c r="G193" s="35" t="n">
        <x:f>COUNTIFS($C$2:$C$367,C193,$E$2:$E$367,"&gt;"&amp;E193)+COUNTIFS($C$2:C193,C193,$E$2:E193,E193)</x:f>
        <x:v>192</x:v>
      </x:c>
      <x:c r="H193" s="34" t="n">
        <x:f>IF(SUMIF($C$2:$C$367,C193,$E$2:$E$367)=0,"",SUMIF($C$2:C193,C193,$F$2:F193))</x:f>
        <x:v>0.9977838073493004</x:v>
      </x:c>
    </x:row>
    <x:row r="194" ht="18" customHeight="1">
      <x:c r="A194" s="25" t="str">
        <x:f>'All Areas Data'!A194</x:f>
        <x:v>EEZ_262</x:v>
      </x:c>
      <x:c r="B194" s="25" t="str">
        <x:f>'All Areas Data'!B194</x:f>
        <x:v>Djibouti</x:v>
      </x:c>
      <x:c r="C194" s="25" t="str">
        <x:f>'All Areas Data'!C194</x:f>
        <x:v>EEZ</x:v>
      </x:c>
      <x:c r="D194" s="32" t="n">
        <x:f>'All Areas Data'!E194</x:f>
        <x:v>3605.053587344</x:v>
      </x:c>
      <x:c r="E194" s="32" t="n">
        <x:f>'All Areas Data'!K194</x:f>
        <x:v>6543782.7076633</x:v>
      </x:c>
      <x:c r="F194" s="34" t="n">
        <x:f>IF(SUMIF($C$2:$C$367,C194,$E$2:$E$367)=0,"",E194/SUMIF($C$2:$C$367,C194,$E$2:$E$367))</x:f>
        <x:v>0.00009848838705552051</x:v>
      </x:c>
      <x:c r="G194" s="35" t="n">
        <x:f>COUNTIFS($C$2:$C$367,C194,$E$2:$E$367,"&gt;"&amp;E194)+COUNTIFS($C$2:C194,C194,$E$2:E194,E194)</x:f>
        <x:v>193</x:v>
      </x:c>
      <x:c r="H194" s="34" t="n">
        <x:f>IF(SUMIF($C$2:$C$367,C194,$E$2:$E$367)=0,"",SUMIF($C$2:C194,C194,$F$2:F194))</x:f>
        <x:v>0.9978822957363559</x:v>
      </x:c>
    </x:row>
    <x:row r="195" ht="18" customHeight="1">
      <x:c r="A195" s="25" t="str">
        <x:f>'All Areas Data'!A195</x:f>
        <x:v>EEZ_344</x:v>
      </x:c>
      <x:c r="B195" s="25" t="str">
        <x:f>'All Areas Data'!B195</x:f>
        <x:v>Hong Kong (China)</x:v>
      </x:c>
      <x:c r="C195" s="25" t="str">
        <x:f>'All Areas Data'!C195</x:f>
        <x:v>EEZ</x:v>
      </x:c>
      <x:c r="D195" s="32" t="n">
        <x:f>'All Areas Data'!E195</x:f>
        <x:v>13460.850930421202</x:v>
      </x:c>
      <x:c r="E195" s="32" t="n">
        <x:f>'All Areas Data'!K195</x:f>
        <x:v>5045326.844836413</x:v>
      </x:c>
      <x:c r="F195" s="34" t="n">
        <x:f>IF(SUMIF($C$2:$C$367,C195,$E$2:$E$367)=0,"",E195/SUMIF($C$2:$C$367,C195,$E$2:$E$367))</x:f>
        <x:v>0.00007593560564502537</x:v>
      </x:c>
      <x:c r="G195" s="35" t="n">
        <x:f>COUNTIFS($C$2:$C$367,C195,$E$2:$E$367,"&gt;"&amp;E195)+COUNTIFS($C$2:C195,C195,$E$2:E195,E195)</x:f>
        <x:v>194</x:v>
      </x:c>
      <x:c r="H195" s="34" t="n">
        <x:f>IF(SUMIF($C$2:$C$367,C195,$E$2:$E$367)=0,"",SUMIF($C$2:C195,C195,$F$2:F195))</x:f>
        <x:v>0.9979582313420009</x:v>
      </x:c>
    </x:row>
    <x:row r="196" ht="18" customHeight="1">
      <x:c r="A196" s="25" t="str">
        <x:f>'All Areas Data'!A196</x:f>
        <x:v>EEZ_100</x:v>
      </x:c>
      <x:c r="B196" s="25" t="str">
        <x:f>'All Areas Data'!B196</x:f>
        <x:v>Bulgaria</x:v>
      </x:c>
      <x:c r="C196" s="25" t="str">
        <x:f>'All Areas Data'!C196</x:f>
        <x:v>EEZ</x:v>
      </x:c>
      <x:c r="D196" s="32" t="n">
        <x:f>'All Areas Data'!E196</x:f>
        <x:v>17051.512653486603</x:v>
      </x:c>
      <x:c r="E196" s="32" t="n">
        <x:f>'All Areas Data'!K196</x:f>
        <x:v>4947572.629646991</x:v>
      </x:c>
      <x:c r="F196" s="34" t="n">
        <x:f>IF(SUMIF($C$2:$C$367,C196,$E$2:$E$367)=0,"",E196/SUMIF($C$2:$C$367,C196,$E$2:$E$367))</x:f>
        <x:v>0.00007446433812102742</x:v>
      </x:c>
      <x:c r="G196" s="35" t="n">
        <x:f>COUNTIFS($C$2:$C$367,C196,$E$2:$E$367,"&gt;"&amp;E196)+COUNTIFS($C$2:C196,C196,$E$2:E196,E196)</x:f>
        <x:v>195</x:v>
      </x:c>
      <x:c r="H196" s="34" t="n">
        <x:f>IF(SUMIF($C$2:$C$367,C196,$E$2:$E$367)=0,"",SUMIF($C$2:C196,C196,$F$2:F196))</x:f>
        <x:v>0.9980326956801219</x:v>
      </x:c>
    </x:row>
    <x:row r="197" ht="18" customHeight="1">
      <x:c r="A197" s="25" t="str">
        <x:f>'All Areas Data'!A197</x:f>
        <x:v>EEZ_254</x:v>
      </x:c>
      <x:c r="B197" s="25" t="str">
        <x:f>'All Areas Data'!B197</x:f>
        <x:v>French Guiana</x:v>
      </x:c>
      <x:c r="C197" s="25" t="str">
        <x:f>'All Areas Data'!C197</x:f>
        <x:v>EEZ</x:v>
      </x:c>
      <x:c r="D197" s="32" t="n">
        <x:f>'All Areas Data'!E197</x:f>
        <x:v>6463.6550972397</x:v>
      </x:c>
      <x:c r="E197" s="32" t="n">
        <x:f>'All Areas Data'!K197</x:f>
        <x:v>4898958.650204303</x:v>
      </x:c>
      <x:c r="F197" s="34" t="n">
        <x:f>IF(SUMIF($C$2:$C$367,C197,$E$2:$E$367)=0,"",E197/SUMIF($C$2:$C$367,C197,$E$2:$E$367))</x:f>
        <x:v>0.00007373266461694642</x:v>
      </x:c>
      <x:c r="G197" s="35" t="n">
        <x:f>COUNTIFS($C$2:$C$367,C197,$E$2:$E$367,"&gt;"&amp;E197)+COUNTIFS($C$2:C197,C197,$E$2:E197,E197)</x:f>
        <x:v>196</x:v>
      </x:c>
      <x:c r="H197" s="34" t="n">
        <x:f>IF(SUMIF($C$2:$C$367,C197,$E$2:$E$367)=0,"",SUMIF($C$2:C197,C197,$F$2:F197))</x:f>
        <x:v>0.9981064283447388</x:v>
      </x:c>
    </x:row>
    <x:row r="198" ht="18" customHeight="1">
      <x:c r="A198" s="25" t="str">
        <x:f>'All Areas Data'!A198</x:f>
        <x:v>EEZ_910</x:v>
      </x:c>
      <x:c r="B198" s="25" t="str">
        <x:f>'All Areas Data'!B198</x:f>
        <x:v>South Orkney Islands (UK)</x:v>
      </x:c>
      <x:c r="C198" s="25" t="str">
        <x:f>'All Areas Data'!C198</x:f>
        <x:v>EEZ</x:v>
      </x:c>
      <x:c r="D198" s="32" t="n">
        <x:f>'All Areas Data'!E198</x:f>
        <x:v>267149.7089344195</x:v>
      </x:c>
      <x:c r="E198" s="32" t="n">
        <x:f>'All Areas Data'!K198</x:f>
        <x:v>4841842.867915373</x:v>
      </x:c>
      <x:c r="F198" s="34" t="n">
        <x:f>IF(SUMIF($C$2:$C$367,C198,$E$2:$E$367)=0,"",E198/SUMIF($C$2:$C$367,C198,$E$2:$E$367))</x:f>
        <x:v>0.00007287303318901662</x:v>
      </x:c>
      <x:c r="G198" s="35" t="n">
        <x:f>COUNTIFS($C$2:$C$367,C198,$E$2:$E$367,"&gt;"&amp;E198)+COUNTIFS($C$2:C198,C198,$E$2:E198,E198)</x:f>
        <x:v>197</x:v>
      </x:c>
      <x:c r="H198" s="34" t="n">
        <x:f>IF(SUMIF($C$2:$C$367,C198,$E$2:$E$367)=0,"",SUMIF($C$2:C198,C198,$F$2:F198))</x:f>
        <x:v>0.9981793013779279</x:v>
      </x:c>
    </x:row>
    <x:row r="199" ht="18" customHeight="1">
      <x:c r="A199" s="25" t="str">
        <x:f>'All Areas Data'!A199</x:f>
        <x:v>EEZ_897</x:v>
      </x:c>
      <x:c r="B199" s="25" t="str">
        <x:f>'All Areas Data'!B199</x:f>
        <x:v>Kerguelen Isl. (France)</x:v>
      </x:c>
      <x:c r="C199" s="25" t="str">
        <x:f>'All Areas Data'!C199</x:f>
        <x:v>EEZ</x:v>
      </x:c>
      <x:c r="D199" s="32" t="n">
        <x:f>'All Areas Data'!E199</x:f>
        <x:v>5596.068903000001</x:v>
      </x:c>
      <x:c r="E199" s="32" t="n">
        <x:f>'All Areas Data'!K199</x:f>
        <x:v>4822911.269595499</x:v>
      </x:c>
      <x:c r="F199" s="34" t="n">
        <x:f>IF(SUMIF($C$2:$C$367,C199,$E$2:$E$367)=0,"",E199/SUMIF($C$2:$C$367,C199,$E$2:$E$367))</x:f>
        <x:v>0.00007258809973902234</x:v>
      </x:c>
      <x:c r="G199" s="35" t="n">
        <x:f>COUNTIFS($C$2:$C$367,C199,$E$2:$E$367,"&gt;"&amp;E199)+COUNTIFS($C$2:C199,C199,$E$2:E199,E199)</x:f>
        <x:v>198</x:v>
      </x:c>
      <x:c r="H199" s="34" t="n">
        <x:f>IF(SUMIF($C$2:$C$367,C199,$E$2:$E$367)=0,"",SUMIF($C$2:C199,C199,$F$2:F199))</x:f>
        <x:v>0.9982518894776669</x:v>
      </x:c>
    </x:row>
    <x:row r="200" ht="18" customHeight="1">
      <x:c r="A200" s="25" t="str">
        <x:f>'All Areas Data'!A200</x:f>
        <x:v>EEZ_920</x:v>
      </x:c>
      <x:c r="B200" s="25" t="str">
        <x:f>'All Areas Data'!B200</x:f>
        <x:v>Honduras (Pacific)</x:v>
      </x:c>
      <x:c r="C200" s="25" t="str">
        <x:f>'All Areas Data'!C200</x:f>
        <x:v>EEZ</x:v>
      </x:c>
      <x:c r="D200" s="32" t="n">
        <x:f>'All Areas Data'!E200</x:f>
        <x:v>6195.853813315599</x:v>
      </x:c>
      <x:c r="E200" s="32" t="n">
        <x:f>'All Areas Data'!K200</x:f>
        <x:v>4673613.720149462</x:v>
      </x:c>
      <x:c r="F200" s="34" t="n">
        <x:f>IF(SUMIF($C$2:$C$367,C200,$E$2:$E$367)=0,"",E200/SUMIF($C$2:$C$367,C200,$E$2:$E$367))</x:f>
        <x:v>0.00007034106992566036</x:v>
      </x:c>
      <x:c r="G200" s="35" t="n">
        <x:f>COUNTIFS($C$2:$C$367,C200,$E$2:$E$367,"&gt;"&amp;E200)+COUNTIFS($C$2:C200,C200,$E$2:E200,E200)</x:f>
        <x:v>199</x:v>
      </x:c>
      <x:c r="H200" s="34" t="n">
        <x:f>IF(SUMIF($C$2:$C$367,C200,$E$2:$E$367)=0,"",SUMIF($C$2:C200,C200,$F$2:F200))</x:f>
        <x:v>0.9983222305475925</x:v>
      </x:c>
    </x:row>
    <x:row r="201" ht="18" customHeight="1">
      <x:c r="A201" s="25" t="str">
        <x:f>'All Areas Data'!A201</x:f>
        <x:v>EEZ_239</x:v>
      </x:c>
      <x:c r="B201" s="25" t="str">
        <x:f>'All Areas Data'!B201</x:f>
        <x:v>South Georgia &amp; Sandwich Isl. (UK)</x:v>
      </x:c>
      <x:c r="C201" s="25" t="str">
        <x:f>'All Areas Data'!C201</x:f>
        <x:v>EEZ</x:v>
      </x:c>
      <x:c r="D201" s="32" t="n">
        <x:f>'All Areas Data'!E201</x:f>
        <x:v>142823.95840618768</x:v>
      </x:c>
      <x:c r="E201" s="32" t="n">
        <x:f>'All Areas Data'!K201</x:f>
        <x:v>4624410.7040542485</x:v>
      </x:c>
      <x:c r="F201" s="34" t="n">
        <x:f>IF(SUMIF($C$2:$C$367,C201,$E$2:$E$367)=0,"",E201/SUMIF($C$2:$C$367,C201,$E$2:$E$367))</x:f>
        <x:v>0.00006960053101873587</x:v>
      </x:c>
      <x:c r="G201" s="35" t="n">
        <x:f>COUNTIFS($C$2:$C$367,C201,$E$2:$E$367,"&gt;"&amp;E201)+COUNTIFS($C$2:C201,C201,$E$2:E201,E201)</x:f>
        <x:v>200</x:v>
      </x:c>
      <x:c r="H201" s="34" t="n">
        <x:f>IF(SUMIF($C$2:$C$367,C201,$E$2:$E$367)=0,"",SUMIF($C$2:C201,C201,$F$2:F201))</x:f>
        <x:v>0.9983918310786113</x:v>
      </x:c>
    </x:row>
    <x:row r="202" ht="18" customHeight="1">
      <x:c r="A202" s="25" t="str">
        <x:f>'All Areas Data'!A202</x:f>
        <x:v>EEZ_175</x:v>
      </x:c>
      <x:c r="B202" s="25" t="str">
        <x:f>'All Areas Data'!B202</x:f>
        <x:v>Mayotte (France)</x:v>
      </x:c>
      <x:c r="C202" s="25" t="str">
        <x:f>'All Areas Data'!C202</x:f>
        <x:v>EEZ</x:v>
      </x:c>
      <x:c r="D202" s="32" t="n">
        <x:f>'All Areas Data'!E202</x:f>
        <x:v>2674.2376296267003</x:v>
      </x:c>
      <x:c r="E202" s="32" t="n">
        <x:f>'All Areas Data'!K202</x:f>
        <x:v>4420008.906455407</x:v>
      </x:c>
      <x:c r="F202" s="34" t="n">
        <x:f>IF(SUMIF($C$2:$C$367,C202,$E$2:$E$367)=0,"",E202/SUMIF($C$2:$C$367,C202,$E$2:$E$367))</x:f>
        <x:v>0.00006652414473635158</x:v>
      </x:c>
      <x:c r="G202" s="35" t="n">
        <x:f>COUNTIFS($C$2:$C$367,C202,$E$2:$E$367,"&gt;"&amp;E202)+COUNTIFS($C$2:C202,C202,$E$2:E202,E202)</x:f>
        <x:v>201</x:v>
      </x:c>
      <x:c r="H202" s="34" t="n">
        <x:f>IF(SUMIF($C$2:$C$367,C202,$E$2:$E$367)=0,"",SUMIF($C$2:C202,C202,$F$2:F202))</x:f>
        <x:v>0.9984583552233477</x:v>
      </x:c>
    </x:row>
    <x:row r="203" ht="18" customHeight="1">
      <x:c r="A203" s="25" t="str">
        <x:f>'All Areas Data'!A203</x:f>
        <x:v>EEZ_970</x:v>
      </x:c>
      <x:c r="B203" s="25" t="str">
        <x:f>'All Areas Data'!B203</x:f>
        <x:v>St Paul and St. Peter Archipelago (Brazil)</x:v>
      </x:c>
      <x:c r="C203" s="25" t="str">
        <x:f>'All Areas Data'!C203</x:f>
        <x:v>EEZ</x:v>
      </x:c>
      <x:c r="D203" s="32" t="n">
        <x:f>'All Areas Data'!E203</x:f>
        <x:v>6274.562444918601</x:v>
      </x:c>
      <x:c r="E203" s="32" t="n">
        <x:f>'All Areas Data'!K203</x:f>
        <x:v>4397891.451362429</x:v>
      </x:c>
      <x:c r="F203" s="34" t="n">
        <x:f>IF(SUMIF($C$2:$C$367,C203,$E$2:$E$367)=0,"",E203/SUMIF($C$2:$C$367,C203,$E$2:$E$367))</x:f>
        <x:v>0.00006619126197187206</x:v>
      </x:c>
      <x:c r="G203" s="35" t="n">
        <x:f>COUNTIFS($C$2:$C$367,C203,$E$2:$E$367,"&gt;"&amp;E203)+COUNTIFS($C$2:C203,C203,$E$2:E203,E203)</x:f>
        <x:v>202</x:v>
      </x:c>
      <x:c r="H203" s="34" t="n">
        <x:f>IF(SUMIF($C$2:$C$367,C203,$E$2:$E$367)=0,"",SUMIF($C$2:C203,C203,$F$2:F203))</x:f>
        <x:v>0.9985245464853195</x:v>
      </x:c>
    </x:row>
    <x:row r="204" ht="18" customHeight="1">
      <x:c r="A204" s="25" t="str">
        <x:f>'All Areas Data'!A204</x:f>
        <x:v>EEZ_422</x:v>
      </x:c>
      <x:c r="B204" s="25" t="str">
        <x:f>'All Areas Data'!B204</x:f>
        <x:v>Lebanon</x:v>
      </x:c>
      <x:c r="C204" s="25" t="str">
        <x:f>'All Areas Data'!C204</x:f>
        <x:v>EEZ</x:v>
      </x:c>
      <x:c r="D204" s="32" t="n">
        <x:f>'All Areas Data'!E204</x:f>
        <x:v>6487.446754114901</x:v>
      </x:c>
      <x:c r="E204" s="32" t="n">
        <x:f>'All Areas Data'!K204</x:f>
        <x:v>4354101.235520945</x:v>
      </x:c>
      <x:c r="F204" s="34" t="n">
        <x:f>IF(SUMIF($C$2:$C$367,C204,$E$2:$E$367)=0,"",E204/SUMIF($C$2:$C$367,C204,$E$2:$E$367))</x:f>
        <x:v>0.00006553218939570136</x:v>
      </x:c>
      <x:c r="G204" s="35" t="n">
        <x:f>COUNTIFS($C$2:$C$367,C204,$E$2:$E$367,"&gt;"&amp;E204)+COUNTIFS($C$2:C204,C204,$E$2:E204,E204)</x:f>
        <x:v>203</x:v>
      </x:c>
      <x:c r="H204" s="34" t="n">
        <x:f>IF(SUMIF($C$2:$C$367,C204,$E$2:$E$367)=0,"",SUMIF($C$2:C204,C204,$F$2:F204))</x:f>
        <x:v>0.9985900786747153</x:v>
      </x:c>
    </x:row>
    <x:row r="205" ht="18" customHeight="1">
      <x:c r="A205" s="25" t="str">
        <x:f>'All Areas Data'!A205</x:f>
        <x:v>EEZ_977</x:v>
      </x:c>
      <x:c r="B205" s="25" t="str">
        <x:f>'All Areas Data'!B205</x:f>
        <x:v>Yemen (Socotra)</x:v>
      </x:c>
      <x:c r="C205" s="25" t="str">
        <x:f>'All Areas Data'!C205</x:f>
        <x:v>EEZ</x:v>
      </x:c>
      <x:c r="D205" s="32" t="n">
        <x:f>'All Areas Data'!E205</x:f>
        <x:v>5568.2319259029</x:v>
      </x:c>
      <x:c r="E205" s="32" t="n">
        <x:f>'All Areas Data'!K205</x:f>
        <x:v>4326547.356832713</x:v>
      </x:c>
      <x:c r="F205" s="34" t="n">
        <x:f>IF(SUMIF($C$2:$C$367,C205,$E$2:$E$367)=0,"",E205/SUMIF($C$2:$C$367,C205,$E$2:$E$367))</x:f>
        <x:v>0.00006511748475308702</x:v>
      </x:c>
      <x:c r="G205" s="35" t="n">
        <x:f>COUNTIFS($C$2:$C$367,C205,$E$2:$E$367,"&gt;"&amp;E205)+COUNTIFS($C$2:C205,C205,$E$2:E205,E205)</x:f>
        <x:v>204</x:v>
      </x:c>
      <x:c r="H205" s="34" t="n">
        <x:f>IF(SUMIF($C$2:$C$367,C205,$E$2:$E$367)=0,"",SUMIF($C$2:C205,C205,$F$2:F205))</x:f>
        <x:v>0.9986551961594684</x:v>
      </x:c>
    </x:row>
    <x:row r="206" ht="18" customHeight="1">
      <x:c r="A206" s="25" t="str">
        <x:f>'All Areas Data'!A206</x:f>
        <x:v>EEZ_967</x:v>
      </x:c>
      <x:c r="B206" s="25" t="str">
        <x:f>'All Areas Data'!B206</x:f>
        <x:v>Aruba (Netherlands)</x:v>
      </x:c>
      <x:c r="C206" s="25" t="str">
        <x:f>'All Areas Data'!C206</x:f>
        <x:v>EEZ</x:v>
      </x:c>
      <x:c r="D206" s="32" t="n">
        <x:f>'All Areas Data'!E206</x:f>
        <x:v>2447.9523494379</x:v>
      </x:c>
      <x:c r="E206" s="32" t="n">
        <x:f>'All Areas Data'!K206</x:f>
        <x:v>4042215.932560779</x:v>
      </x:c>
      <x:c r="F206" s="34" t="n">
        <x:f>IF(SUMIF($C$2:$C$367,C206,$E$2:$E$367)=0,"",E206/SUMIF($C$2:$C$367,C206,$E$2:$E$367))</x:f>
        <x:v>0.0000608381031451147</x:v>
      </x:c>
      <x:c r="G206" s="35" t="n">
        <x:f>COUNTIFS($C$2:$C$367,C206,$E$2:$E$367,"&gt;"&amp;E206)+COUNTIFS($C$2:C206,C206,$E$2:E206,E206)</x:f>
        <x:v>205</x:v>
      </x:c>
      <x:c r="H206" s="34" t="n">
        <x:f>IF(SUMIF($C$2:$C$367,C206,$E$2:$E$367)=0,"",SUMIF($C$2:C206,C206,$F$2:F206))</x:f>
        <x:v>0.9987160342626136</x:v>
      </x:c>
    </x:row>
    <x:row r="207" ht="18" customHeight="1">
      <x:c r="A207" s="25" t="str">
        <x:f>'All Areas Data'!A207</x:f>
        <x:v>EEZ_077</x:v>
      </x:c>
      <x:c r="B207" s="25" t="str">
        <x:f>'All Areas Data'!B207</x:f>
        <x:v>Trindade &amp; Martim Vaz Isl. (Brazil)</x:v>
      </x:c>
      <x:c r="C207" s="25" t="str">
        <x:f>'All Areas Data'!C207</x:f>
        <x:v>EEZ</x:v>
      </x:c>
      <x:c r="D207" s="32" t="n">
        <x:f>'All Areas Data'!E207</x:f>
        <x:v>6471.8616207145</x:v>
      </x:c>
      <x:c r="E207" s="32" t="n">
        <x:f>'All Areas Data'!K207</x:f>
        <x:v>3959781.188899115</x:v>
      </x:c>
      <x:c r="F207" s="34" t="n">
        <x:f>IF(SUMIF($C$2:$C$367,C207,$E$2:$E$367)=0,"",E207/SUMIF($C$2:$C$367,C207,$E$2:$E$367))</x:f>
        <x:v>0.00005959740410248531</x:v>
      </x:c>
      <x:c r="G207" s="35" t="n">
        <x:f>COUNTIFS($C$2:$C$367,C207,$E$2:$E$367,"&gt;"&amp;E207)+COUNTIFS($C$2:C207,C207,$E$2:E207,E207)</x:f>
        <x:v>206</x:v>
      </x:c>
      <x:c r="H207" s="34" t="n">
        <x:f>IF(SUMIF($C$2:$C$367,C207,$E$2:$E$367)=0,"",SUMIF($C$2:C207,C207,$F$2:F207))</x:f>
        <x:v>0.998775631666716</x:v>
      </x:c>
    </x:row>
    <x:row r="208" ht="18" customHeight="1">
      <x:c r="A208" s="25" t="str">
        <x:f>'All Areas Data'!A208</x:f>
        <x:v>EEZ_316</x:v>
      </x:c>
      <x:c r="B208" s="25" t="str">
        <x:f>'All Areas Data'!B208</x:f>
        <x:v>Guam (USA)</x:v>
      </x:c>
      <x:c r="C208" s="25" t="str">
        <x:f>'All Areas Data'!C208</x:f>
        <x:v>EEZ</x:v>
      </x:c>
      <x:c r="D208" s="32" t="n">
        <x:f>'All Areas Data'!E208</x:f>
        <x:v>1385.0534596170999</x:v>
      </x:c>
      <x:c r="E208" s="32" t="n">
        <x:f>'All Areas Data'!K208</x:f>
        <x:v>3197466.711028016</x:v>
      </x:c>
      <x:c r="F208" s="34" t="n">
        <x:f>IF(SUMIF($C$2:$C$367,C208,$E$2:$E$367)=0,"",E208/SUMIF($C$2:$C$367,C208,$E$2:$E$367))</x:f>
        <x:v>0.00004812405195913372</x:v>
      </x:c>
      <x:c r="G208" s="35" t="n">
        <x:f>COUNTIFS($C$2:$C$367,C208,$E$2:$E$367,"&gt;"&amp;E208)+COUNTIFS($C$2:C208,C208,$E$2:E208,E208)</x:f>
        <x:v>207</x:v>
      </x:c>
      <x:c r="H208" s="34" t="n">
        <x:f>IF(SUMIF($C$2:$C$367,C208,$E$2:$E$367)=0,"",SUMIF($C$2:C208,C208,$F$2:F208))</x:f>
        <x:v>0.9988237557186751</x:v>
      </x:c>
    </x:row>
    <x:row r="209" ht="18" customHeight="1">
      <x:c r="A209" s="25" t="str">
        <x:f>'All Areas Data'!A209</x:f>
        <x:v>EEZ_084</x:v>
      </x:c>
      <x:c r="B209" s="25" t="str">
        <x:f>'All Areas Data'!B209</x:f>
        <x:v>Belize</x:v>
      </x:c>
      <x:c r="C209" s="25" t="str">
        <x:f>'All Areas Data'!C209</x:f>
        <x:v>EEZ</x:v>
      </x:c>
      <x:c r="D209" s="32" t="n">
        <x:f>'All Areas Data'!E209</x:f>
        <x:v>7918.6908172124995</x:v>
      </x:c>
      <x:c r="E209" s="32" t="n">
        <x:f>'All Areas Data'!K209</x:f>
        <x:v>3161605.34747039</x:v>
      </x:c>
      <x:c r="F209" s="34" t="n">
        <x:f>IF(SUMIF($C$2:$C$367,C209,$E$2:$E$367)=0,"",E209/SUMIF($C$2:$C$367,C209,$E$2:$E$367))</x:f>
        <x:v>0.000047584314010582026</x:v>
      </x:c>
      <x:c r="G209" s="35" t="n">
        <x:f>COUNTIFS($C$2:$C$367,C209,$E$2:$E$367,"&gt;"&amp;E209)+COUNTIFS($C$2:C209,C209,$E$2:E209,E209)</x:f>
        <x:v>208</x:v>
      </x:c>
      <x:c r="H209" s="34" t="n">
        <x:f>IF(SUMIF($C$2:$C$367,C209,$E$2:$E$367)=0,"",SUMIF($C$2:C209,C209,$F$2:F209))</x:f>
        <x:v>0.9988713400326856</x:v>
      </x:c>
    </x:row>
    <x:row r="210" ht="18" customHeight="1">
      <x:c r="A210" s="25" t="str">
        <x:f>'All Areas Data'!A210</x:f>
        <x:v>EEZ_212</x:v>
      </x:c>
      <x:c r="B210" s="25" t="str">
        <x:f>'All Areas Data'!B210</x:f>
        <x:v>Dominica</x:v>
      </x:c>
      <x:c r="C210" s="25" t="str">
        <x:f>'All Areas Data'!C210</x:f>
        <x:v>EEZ</x:v>
      </x:c>
      <x:c r="D210" s="32" t="n">
        <x:f>'All Areas Data'!E210</x:f>
        <x:v>1874.1702079981997</x:v>
      </x:c>
      <x:c r="E210" s="32" t="n">
        <x:f>'All Areas Data'!K210</x:f>
        <x:v>3053112.649782929</x:v>
      </x:c>
      <x:c r="F210" s="34" t="n">
        <x:f>IF(SUMIF($C$2:$C$367,C210,$E$2:$E$367)=0,"",E210/SUMIF($C$2:$C$367,C210,$E$2:$E$367))</x:f>
        <x:v>0.00004595142501045877</x:v>
      </x:c>
      <x:c r="G210" s="35" t="n">
        <x:f>COUNTIFS($C$2:$C$367,C210,$E$2:$E$367,"&gt;"&amp;E210)+COUNTIFS($C$2:C210,C210,$E$2:E210,E210)</x:f>
        <x:v>209</x:v>
      </x:c>
      <x:c r="H210" s="34" t="n">
        <x:f>IF(SUMIF($C$2:$C$367,C210,$E$2:$E$367)=0,"",SUMIF($C$2:C210,C210,$F$2:F210))</x:f>
        <x:v>0.998917291457696</x:v>
      </x:c>
    </x:row>
    <x:row r="211" ht="18" customHeight="1">
      <x:c r="A211" s="25" t="str">
        <x:f>'All Areas Data'!A211</x:f>
        <x:v>EEZ_312</x:v>
      </x:c>
      <x:c r="B211" s="25" t="str">
        <x:f>'All Areas Data'!B211</x:f>
        <x:v>Guadeloupe  (France)</x:v>
      </x:c>
      <x:c r="C211" s="25" t="str">
        <x:f>'All Areas Data'!C211</x:f>
        <x:v>EEZ</x:v>
      </x:c>
      <x:c r="D211" s="32" t="n">
        <x:f>'All Areas Data'!E211</x:f>
        <x:v>5032.7505711547</x:v>
      </x:c>
      <x:c r="E211" s="32" t="n">
        <x:f>'All Areas Data'!K211</x:f>
        <x:v>3035680.419758</x:v>
      </x:c>
      <x:c r="F211" s="34" t="n">
        <x:f>IF(SUMIF($C$2:$C$367,C211,$E$2:$E$367)=0,"",E211/SUMIF($C$2:$C$367,C211,$E$2:$E$367))</x:f>
        <x:v>0.00004568905807459986</x:v>
      </x:c>
      <x:c r="G211" s="35" t="n">
        <x:f>COUNTIFS($C$2:$C$367,C211,$E$2:$E$367,"&gt;"&amp;E211)+COUNTIFS($C$2:C211,C211,$E$2:E211,E211)</x:f>
        <x:v>210</x:v>
      </x:c>
      <x:c r="H211" s="34" t="n">
        <x:f>IF(SUMIF($C$2:$C$367,C211,$E$2:$E$367)=0,"",SUMIF($C$2:C211,C211,$F$2:F211))</x:f>
        <x:v>0.9989629805157706</x:v>
      </x:c>
    </x:row>
    <x:row r="212" ht="18" customHeight="1">
      <x:c r="A212" s="25" t="str">
        <x:f>'All Areas Data'!A212</x:f>
        <x:v>EEZ_334</x:v>
      </x:c>
      <x:c r="B212" s="25" t="str">
        <x:f>'All Areas Data'!B212</x:f>
        <x:v>Heard &amp; McDonald Isl. (Australia)</x:v>
      </x:c>
      <x:c r="C212" s="25" t="str">
        <x:f>'All Areas Data'!C212</x:f>
        <x:v>EEZ</x:v>
      </x:c>
      <x:c r="D212" s="32" t="n">
        <x:f>'All Areas Data'!E212</x:f>
        <x:v>4250.4902151652</x:v>
      </x:c>
      <x:c r="E212" s="32" t="n">
        <x:f>'All Areas Data'!K212</x:f>
        <x:v>3029959.8663934683</x:v>
      </x:c>
      <x:c r="F212" s="34" t="n">
        <x:f>IF(SUMIF($C$2:$C$367,C212,$E$2:$E$367)=0,"",E212/SUMIF($C$2:$C$367,C212,$E$2:$E$367))</x:f>
        <x:v>0.0000456029598499021</x:v>
      </x:c>
      <x:c r="G212" s="35" t="n">
        <x:f>COUNTIFS($C$2:$C$367,C212,$E$2:$E$367,"&gt;"&amp;E212)+COUNTIFS($C$2:C212,C212,$E$2:E212,E212)</x:f>
        <x:v>211</x:v>
      </x:c>
      <x:c r="H212" s="34" t="n">
        <x:f>IF(SUMIF($C$2:$C$367,C212,$E$2:$E$367)=0,"",SUMIF($C$2:C212,C212,$F$2:F212))</x:f>
        <x:v>0.9990085834756205</x:v>
      </x:c>
    </x:row>
    <x:row r="213" ht="18" customHeight="1">
      <x:c r="A213" s="25" t="str">
        <x:f>'All Areas Data'!A213</x:f>
        <x:v>EEZ_760</x:v>
      </x:c>
      <x:c r="B213" s="25" t="str">
        <x:f>'All Areas Data'!B213</x:f>
        <x:v>Syria</x:v>
      </x:c>
      <x:c r="C213" s="25" t="str">
        <x:f>'All Areas Data'!C213</x:f>
        <x:v>EEZ</x:v>
      </x:c>
      <x:c r="D213" s="32" t="n">
        <x:f>'All Areas Data'!E213</x:f>
        <x:v>4003.3374784953</x:v>
      </x:c>
      <x:c r="E213" s="32" t="n">
        <x:f>'All Areas Data'!K213</x:f>
        <x:v>3019943.8712182636</x:v>
      </x:c>
      <x:c r="F213" s="34" t="n">
        <x:f>IF(SUMIF($C$2:$C$367,C213,$E$2:$E$367)=0,"",E213/SUMIF($C$2:$C$367,C213,$E$2:$E$367))</x:f>
        <x:v>0.00004545221230010853</x:v>
      </x:c>
      <x:c r="G213" s="35" t="n">
        <x:f>COUNTIFS($C$2:$C$367,C213,$E$2:$E$367,"&gt;"&amp;E213)+COUNTIFS($C$2:C213,C213,$E$2:E213,E213)</x:f>
        <x:v>212</x:v>
      </x:c>
      <x:c r="H213" s="34" t="n">
        <x:f>IF(SUMIF($C$2:$C$367,C213,$E$2:$E$367)=0,"",SUMIF($C$2:C213,C213,$F$2:F213))</x:f>
        <x:v>0.9990540356879206</x:v>
      </x:c>
    </x:row>
    <x:row r="214" ht="18" customHeight="1">
      <x:c r="A214" s="25" t="str">
        <x:f>'All Areas Data'!A214</x:f>
        <x:v>EEZ_900</x:v>
      </x:c>
      <x:c r="B214" s="25" t="str">
        <x:f>'All Areas Data'!B214</x:f>
        <x:v>Crete (Greece)</x:v>
      </x:c>
      <x:c r="C214" s="25" t="str">
        <x:f>'All Areas Data'!C214</x:f>
        <x:v>EEZ</x:v>
      </x:c>
      <x:c r="D214" s="32" t="n">
        <x:f>'All Areas Data'!E214</x:f>
        <x:v>3619.1201016587997</x:v>
      </x:c>
      <x:c r="E214" s="32" t="n">
        <x:f>'All Areas Data'!K214</x:f>
        <x:v>2926602.3167501483</x:v>
      </x:c>
      <x:c r="F214" s="34" t="n">
        <x:f>IF(SUMIF($C$2:$C$367,C214,$E$2:$E$367)=0,"",E214/SUMIF($C$2:$C$367,C214,$E$2:$E$367))</x:f>
        <x:v>0.000044047358325655206</x:v>
      </x:c>
      <x:c r="G214" s="35" t="n">
        <x:f>COUNTIFS($C$2:$C$367,C214,$E$2:$E$367,"&gt;"&amp;E214)+COUNTIFS($C$2:C214,C214,$E$2:E214,E214)</x:f>
        <x:v>213</x:v>
      </x:c>
      <x:c r="H214" s="34" t="n">
        <x:f>IF(SUMIF($C$2:$C$367,C214,$E$2:$E$367)=0,"",SUMIF($C$2:C214,C214,$F$2:F214))</x:f>
        <x:v>0.9990980830462463</x:v>
      </x:c>
    </x:row>
    <x:row r="215" ht="18" customHeight="1">
      <x:c r="A215" s="25" t="str">
        <x:f>'All Areas Data'!A215</x:f>
        <x:v>EEZ_052</x:v>
      </x:c>
      <x:c r="B215" s="25" t="str">
        <x:f>'All Areas Data'!B215</x:f>
        <x:v>Barbados</x:v>
      </x:c>
      <x:c r="C215" s="25" t="str">
        <x:f>'All Areas Data'!C215</x:f>
        <x:v>EEZ</x:v>
      </x:c>
      <x:c r="D215" s="32" t="n">
        <x:f>'All Areas Data'!E215</x:f>
        <x:v>3109.8835019505</x:v>
      </x:c>
      <x:c r="E215" s="32" t="n">
        <x:f>'All Areas Data'!K215</x:f>
        <x:v>2898747.7148155924</x:v>
      </x:c>
      <x:c r="F215" s="34" t="n">
        <x:f>IF(SUMIF($C$2:$C$367,C215,$E$2:$E$367)=0,"",E215/SUMIF($C$2:$C$367,C215,$E$2:$E$367))</x:f>
        <x:v>0.000043628127593345696</x:v>
      </x:c>
      <x:c r="G215" s="35" t="n">
        <x:f>COUNTIFS($C$2:$C$367,C215,$E$2:$E$367,"&gt;"&amp;E215)+COUNTIFS($C$2:C215,C215,$E$2:E215,E215)</x:f>
        <x:v>214</x:v>
      </x:c>
      <x:c r="H215" s="34" t="n">
        <x:f>IF(SUMIF($C$2:$C$367,C215,$E$2:$E$367)=0,"",SUMIF($C$2:C215,C215,$F$2:F215))</x:f>
        <x:v>0.9991417111738397</x:v>
      </x:c>
    </x:row>
    <x:row r="216" ht="18" customHeight="1">
      <x:c r="A216" s="25" t="str">
        <x:f>'All Areas Data'!A216</x:f>
        <x:v>EEZ_092</x:v>
      </x:c>
      <x:c r="B216" s="25" t="str">
        <x:f>'All Areas Data'!B216</x:f>
        <x:v>British Virgin Isl. (UK)</x:v>
      </x:c>
      <x:c r="C216" s="25" t="str">
        <x:f>'All Areas Data'!C216</x:f>
        <x:v>EEZ</x:v>
      </x:c>
      <x:c r="D216" s="32" t="n">
        <x:f>'All Areas Data'!E216</x:f>
        <x:v>4102.3911591021</x:v>
      </x:c>
      <x:c r="E216" s="32" t="n">
        <x:f>'All Areas Data'!K216</x:f>
        <x:v>2636688.6764859944</x:v>
      </x:c>
      <x:c r="F216" s="34" t="n">
        <x:f>IF(SUMIF($C$2:$C$367,C216,$E$2:$E$367)=0,"",E216/SUMIF($C$2:$C$367,C216,$E$2:$E$367))</x:f>
        <x:v>0.000039683960564667066</x:v>
      </x:c>
      <x:c r="G216" s="35" t="n">
        <x:f>COUNTIFS($C$2:$C$367,C216,$E$2:$E$367,"&gt;"&amp;E216)+COUNTIFS($C$2:C216,C216,$E$2:E216,E216)</x:f>
        <x:v>215</x:v>
      </x:c>
      <x:c r="H216" s="34" t="n">
        <x:f>IF(SUMIF($C$2:$C$367,C216,$E$2:$E$367)=0,"",SUMIF($C$2:C216,C216,$F$2:F216))</x:f>
        <x:v>0.9991813951344043</x:v>
      </x:c>
    </x:row>
    <x:row r="217" ht="18" customHeight="1">
      <x:c r="A217" s="25" t="str">
        <x:f>'All Areas Data'!A217</x:f>
        <x:v>EEZ_924</x:v>
      </x:c>
      <x:c r="B217" s="25" t="str">
        <x:f>'All Areas Data'!B217</x:f>
        <x:v>Canada (Arctic)</x:v>
      </x:c>
      <x:c r="C217" s="25" t="str">
        <x:f>'All Areas Data'!C217</x:f>
        <x:v>EEZ</x:v>
      </x:c>
      <x:c r="D217" s="32" t="n">
        <x:f>'All Areas Data'!E217</x:f>
        <x:v>1114.2683023097</x:v>
      </x:c>
      <x:c r="E217" s="32" t="n">
        <x:f>'All Areas Data'!K217</x:f>
        <x:v>2536391.012531463</x:v>
      </x:c>
      <x:c r="F217" s="34" t="n">
        <x:f>IF(SUMIF($C$2:$C$367,C217,$E$2:$E$367)=0,"",E217/SUMIF($C$2:$C$367,C217,$E$2:$E$367))</x:f>
        <x:v>0.00003817441240428114</x:v>
      </x:c>
      <x:c r="G217" s="35" t="n">
        <x:f>COUNTIFS($C$2:$C$367,C217,$E$2:$E$367,"&gt;"&amp;E217)+COUNTIFS($C$2:C217,C217,$E$2:E217,E217)</x:f>
        <x:v>216</x:v>
      </x:c>
      <x:c r="H217" s="34" t="n">
        <x:f>IF(SUMIF($C$2:$C$367,C217,$E$2:$E$367)=0,"",SUMIF($C$2:C217,C217,$F$2:F217))</x:f>
        <x:v>0.9992195695468086</x:v>
      </x:c>
    </x:row>
    <x:row r="218" ht="18" customHeight="1">
      <x:c r="A218" s="25" t="str">
        <x:f>'All Areas Data'!A218</x:f>
        <x:v>EEZ_642</x:v>
      </x:c>
      <x:c r="B218" s="25" t="str">
        <x:f>'All Areas Data'!B218</x:f>
        <x:v>Romania</x:v>
      </x:c>
      <x:c r="C218" s="25" t="str">
        <x:f>'All Areas Data'!C218</x:f>
        <x:v>EEZ</x:v>
      </x:c>
      <x:c r="D218" s="32" t="n">
        <x:f>'All Areas Data'!E218</x:f>
        <x:v>8116.5109813192985</x:v>
      </x:c>
      <x:c r="E218" s="32" t="n">
        <x:f>'All Areas Data'!K218</x:f>
        <x:v>2431527.305444525</x:v>
      </x:c>
      <x:c r="F218" s="34" t="n">
        <x:f>IF(SUMIF($C$2:$C$367,C218,$E$2:$E$367)=0,"",E218/SUMIF($C$2:$C$367,C218,$E$2:$E$367))</x:f>
        <x:v>0.000036596142184586906</x:v>
      </x:c>
      <x:c r="G218" s="35" t="n">
        <x:f>COUNTIFS($C$2:$C$367,C218,$E$2:$E$367,"&gt;"&amp;E218)+COUNTIFS($C$2:C218,C218,$E$2:E218,E218)</x:f>
        <x:v>217</x:v>
      </x:c>
      <x:c r="H218" s="34" t="n">
        <x:f>IF(SUMIF($C$2:$C$367,C218,$E$2:$E$367)=0,"",SUMIF($C$2:C218,C218,$F$2:F218))</x:f>
        <x:v>0.9992561656889931</x:v>
      </x:c>
    </x:row>
    <x:row r="219" ht="18" customHeight="1">
      <x:c r="A219" s="25" t="str">
        <x:f>'All Areas Data'!A219</x:f>
        <x:v>EEZ_198</x:v>
      </x:c>
      <x:c r="B219" s="25" t="str">
        <x:f>'All Areas Data'!B219</x:f>
        <x:v>Cyprus (South)</x:v>
      </x:c>
      <x:c r="C219" s="25" t="str">
        <x:f>'All Areas Data'!C219</x:f>
        <x:v>EEZ</x:v>
      </x:c>
      <x:c r="D219" s="32" t="n">
        <x:f>'All Areas Data'!E219</x:f>
        <x:v>2236.2086502548996</x:v>
      </x:c>
      <x:c r="E219" s="32" t="n">
        <x:f>'All Areas Data'!K219</x:f>
        <x:v>2155727.606393967</x:v>
      </x:c>
      <x:c r="F219" s="34" t="n">
        <x:f>IF(SUMIF($C$2:$C$367,C219,$E$2:$E$367)=0,"",E219/SUMIF($C$2:$C$367,C219,$E$2:$E$367))</x:f>
        <x:v>0.00003244516885259082</x:v>
      </x:c>
      <x:c r="G219" s="35" t="n">
        <x:f>COUNTIFS($C$2:$C$367,C219,$E$2:$E$367,"&gt;"&amp;E219)+COUNTIFS($C$2:C219,C219,$E$2:E219,E219)</x:f>
        <x:v>218</x:v>
      </x:c>
      <x:c r="H219" s="34" t="n">
        <x:f>IF(SUMIF($C$2:$C$367,C219,$E$2:$E$367)=0,"",SUMIF($C$2:C219,C219,$F$2:F219))</x:f>
        <x:v>0.9992886108578457</x:v>
      </x:c>
    </x:row>
    <x:row r="220" ht="18" customHeight="1">
      <x:c r="A220" s="25" t="str">
        <x:f>'All Areas Data'!A220</x:f>
        <x:v>EEZ_274</x:v>
      </x:c>
      <x:c r="B220" s="25" t="str">
        <x:f>'All Areas Data'!B220</x:f>
        <x:v>Gaza Strip</x:v>
      </x:c>
      <x:c r="C220" s="25" t="str">
        <x:f>'All Areas Data'!C220</x:f>
        <x:v>EEZ</x:v>
      </x:c>
      <x:c r="D220" s="32" t="n">
        <x:f>'All Areas Data'!E220</x:f>
        <x:v>6410.774318524</x:v>
      </x:c>
      <x:c r="E220" s="32" t="n">
        <x:f>'All Areas Data'!K220</x:f>
        <x:v>2138099.0195414764</x:v>
      </x:c>
      <x:c r="F220" s="34" t="n">
        <x:f>IF(SUMIF($C$2:$C$367,C220,$E$2:$E$367)=0,"",E220/SUMIF($C$2:$C$367,C220,$E$2:$E$367))</x:f>
        <x:v>0.00003217984661272845</x:v>
      </x:c>
      <x:c r="G220" s="35" t="n">
        <x:f>COUNTIFS($C$2:$C$367,C220,$E$2:$E$367,"&gt;"&amp;E220)+COUNTIFS($C$2:C220,C220,$E$2:E220,E220)</x:f>
        <x:v>219</x:v>
      </x:c>
      <x:c r="H220" s="34" t="n">
        <x:f>IF(SUMIF($C$2:$C$367,C220,$E$2:$E$367)=0,"",SUMIF($C$2:C220,C220,$F$2:F220))</x:f>
        <x:v>0.9993207907044585</x:v>
      </x:c>
    </x:row>
    <x:row r="221" ht="18" customHeight="1">
      <x:c r="A221" s="25" t="str">
        <x:f>'All Areas Data'!A221</x:f>
        <x:v>EEZ_056</x:v>
      </x:c>
      <x:c r="B221" s="25" t="str">
        <x:f>'All Areas Data'!B221</x:f>
        <x:v>Belgium</x:v>
      </x:c>
      <x:c r="C221" s="25" t="str">
        <x:f>'All Areas Data'!C221</x:f>
        <x:v>EEZ</x:v>
      </x:c>
      <x:c r="D221" s="32" t="n">
        <x:f>'All Areas Data'!E221</x:f>
        <x:v>4482.8223030263</x:v>
      </x:c>
      <x:c r="E221" s="32" t="n">
        <x:f>'All Areas Data'!K221</x:f>
        <x:v>2108407.8501594816</x:v>
      </x:c>
      <x:c r="F221" s="34" t="n">
        <x:f>IF(SUMIF($C$2:$C$367,C221,$E$2:$E$367)=0,"",E221/SUMIF($C$2:$C$367,C221,$E$2:$E$367))</x:f>
        <x:v>0.00003173297428935493</x:v>
      </x:c>
      <x:c r="G221" s="35" t="n">
        <x:f>COUNTIFS($C$2:$C$367,C221,$E$2:$E$367,"&gt;"&amp;E221)+COUNTIFS($C$2:C221,C221,$E$2:E221,E221)</x:f>
        <x:v>220</x:v>
      </x:c>
      <x:c r="H221" s="34" t="n">
        <x:f>IF(SUMIF($C$2:$C$367,C221,$E$2:$E$367)=0,"",SUMIF($C$2:C221,C221,$F$2:F221))</x:f>
        <x:v>0.9993525236787478</x:v>
      </x:c>
    </x:row>
    <x:row r="222" ht="18" customHeight="1">
      <x:c r="A222" s="25" t="str">
        <x:f>'All Areas Data'!A222</x:f>
        <x:v>EEZ_969</x:v>
      </x:c>
      <x:c r="B222" s="25" t="str">
        <x:f>'All Areas Data'!B222</x:f>
        <x:v>Fernando de Noronha (Brazil)</x:v>
      </x:c>
      <x:c r="C222" s="25" t="str">
        <x:f>'All Areas Data'!C222</x:f>
        <x:v>EEZ</x:v>
      </x:c>
      <x:c r="D222" s="32" t="n">
        <x:f>'All Areas Data'!E222</x:f>
        <x:v>7461.650372688001</x:v>
      </x:c>
      <x:c r="E222" s="32" t="n">
        <x:f>'All Areas Data'!K222</x:f>
        <x:v>2047092.4737868535</x:v>
      </x:c>
      <x:c r="F222" s="34" t="n">
        <x:f>IF(SUMIF($C$2:$C$367,C222,$E$2:$E$367)=0,"",E222/SUMIF($C$2:$C$367,C222,$E$2:$E$367))</x:f>
        <x:v>0.00003081013610990708</x:v>
      </x:c>
      <x:c r="G222" s="35" t="n">
        <x:f>COUNTIFS($C$2:$C$367,C222,$E$2:$E$367,"&gt;"&amp;E222)+COUNTIFS($C$2:C222,C222,$E$2:E222,E222)</x:f>
        <x:v>221</x:v>
      </x:c>
      <x:c r="H222" s="34" t="n">
        <x:f>IF(SUMIF($C$2:$C$367,C222,$E$2:$E$367)=0,"",SUMIF($C$2:C222,C222,$F$2:F222))</x:f>
        <x:v>0.9993833338148578</x:v>
      </x:c>
    </x:row>
    <x:row r="223" ht="18" customHeight="1">
      <x:c r="A223" s="25" t="str">
        <x:f>'All Areas Data'!A223</x:f>
        <x:v>EEZ_702</x:v>
      </x:c>
      <x:c r="B223" s="25" t="str">
        <x:f>'All Areas Data'!B223</x:f>
        <x:v>Singapore</x:v>
      </x:c>
      <x:c r="C223" s="25" t="str">
        <x:f>'All Areas Data'!C223</x:f>
        <x:v>EEZ</x:v>
      </x:c>
      <x:c r="D223" s="32" t="n">
        <x:f>'All Areas Data'!E223</x:f>
        <x:v>3539.5904974153</x:v>
      </x:c>
      <x:c r="E223" s="32" t="n">
        <x:f>'All Areas Data'!K223</x:f>
        <x:v>1866751.9294676457</x:v>
      </x:c>
      <x:c r="F223" s="34" t="n">
        <x:f>IF(SUMIF($C$2:$C$367,C223,$E$2:$E$367)=0,"",E223/SUMIF($C$2:$C$367,C223,$E$2:$E$367))</x:f>
        <x:v>0.00002809588807873189</x:v>
      </x:c>
      <x:c r="G223" s="35" t="n">
        <x:f>COUNTIFS($C$2:$C$367,C223,$E$2:$E$367,"&gt;"&amp;E223)+COUNTIFS($C$2:C223,C223,$E$2:E223,E223)</x:f>
        <x:v>222</x:v>
      </x:c>
      <x:c r="H223" s="34" t="n">
        <x:f>IF(SUMIF($C$2:$C$367,C223,$E$2:$E$367)=0,"",SUMIF($C$2:C223,C223,$F$2:F223))</x:f>
        <x:v>0.9994114297029365</x:v>
      </x:c>
    </x:row>
    <x:row r="224" ht="18" customHeight="1">
      <x:c r="A224" s="25" t="str">
        <x:f>'All Areas Data'!A224</x:f>
        <x:v>EEZ_570</x:v>
      </x:c>
      <x:c r="B224" s="25" t="str">
        <x:f>'All Areas Data'!B224</x:f>
        <x:v>Niue (New Zealand)</x:v>
      </x:c>
      <x:c r="C224" s="25" t="str">
        <x:f>'All Areas Data'!C224</x:f>
        <x:v>EEZ</x:v>
      </x:c>
      <x:c r="D224" s="32" t="n">
        <x:f>'All Areas Data'!E224</x:f>
        <x:v>949.5273417068</x:v>
      </x:c>
      <x:c r="E224" s="32" t="n">
        <x:f>'All Areas Data'!K224</x:f>
        <x:v>1828455.3453385285</x:v>
      </x:c>
      <x:c r="F224" s="34" t="n">
        <x:f>IF(SUMIF($C$2:$C$367,C224,$E$2:$E$367)=0,"",E224/SUMIF($C$2:$C$367,C224,$E$2:$E$367))</x:f>
        <x:v>0.00002751949840182594</x:v>
      </x:c>
      <x:c r="G224" s="35" t="n">
        <x:f>COUNTIFS($C$2:$C$367,C224,$E$2:$E$367,"&gt;"&amp;E224)+COUNTIFS($C$2:C224,C224,$E$2:E224,E224)</x:f>
        <x:v>223</x:v>
      </x:c>
      <x:c r="H224" s="34" t="n">
        <x:f>IF(SUMIF($C$2:$C$367,C224,$E$2:$E$367)=0,"",SUMIF($C$2:C224,C224,$F$2:F224))</x:f>
        <x:v>0.9994389492013384</x:v>
      </x:c>
    </x:row>
    <x:row r="225" ht="18" customHeight="1">
      <x:c r="A225" s="25" t="str">
        <x:f>'All Areas Data'!A225</x:f>
        <x:v>EEZ_670</x:v>
      </x:c>
      <x:c r="B225" s="25" t="str">
        <x:f>'All Areas Data'!B225</x:f>
        <x:v>Saint Vincent &amp; the Grenadines</x:v>
      </x:c>
      <x:c r="C225" s="25" t="str">
        <x:f>'All Areas Data'!C225</x:f>
        <x:v>EEZ</x:v>
      </x:c>
      <x:c r="D225" s="32" t="n">
        <x:f>'All Areas Data'!E225</x:f>
        <x:v>1694.7906050879</x:v>
      </x:c>
      <x:c r="E225" s="32" t="n">
        <x:f>'All Areas Data'!K225</x:f>
        <x:v>1747160.988916773</x:v>
      </x:c>
      <x:c r="F225" s="34" t="n">
        <x:f>IF(SUMIF($C$2:$C$367,C225,$E$2:$E$367)=0,"",E225/SUMIF($C$2:$C$367,C225,$E$2:$E$367))</x:f>
        <x:v>0.000026295962963933272</x:v>
      </x:c>
      <x:c r="G225" s="35" t="n">
        <x:f>COUNTIFS($C$2:$C$367,C225,$E$2:$E$367,"&gt;"&amp;E225)+COUNTIFS($C$2:C225,C225,$E$2:E225,E225)</x:f>
        <x:v>224</x:v>
      </x:c>
      <x:c r="H225" s="34" t="n">
        <x:f>IF(SUMIF($C$2:$C$367,C225,$E$2:$E$367)=0,"",SUMIF($C$2:C225,C225,$F$2:F225))</x:f>
        <x:v>0.9994652451643022</x:v>
      </x:c>
    </x:row>
    <x:row r="226" ht="18" customHeight="1">
      <x:c r="A226" s="25" t="str">
        <x:f>'All Areas Data'!A226</x:f>
        <x:v>EEZ_796</x:v>
      </x:c>
      <x:c r="B226" s="25" t="str">
        <x:f>'All Areas Data'!B226</x:f>
        <x:v>Turks &amp; Caicos Isl. (UK)</x:v>
      </x:c>
      <x:c r="C226" s="25" t="str">
        <x:f>'All Areas Data'!C226</x:f>
        <x:v>EEZ</x:v>
      </x:c>
      <x:c r="D226" s="32" t="n">
        <x:f>'All Areas Data'!E226</x:f>
        <x:v>7446.679016808498</x:v>
      </x:c>
      <x:c r="E226" s="32" t="n">
        <x:f>'All Areas Data'!K226</x:f>
        <x:v>1613035.7630321903</x:v>
      </x:c>
      <x:c r="F226" s="34" t="n">
        <x:f>IF(SUMIF($C$2:$C$367,C226,$E$2:$E$367)=0,"",E226/SUMIF($C$2:$C$367,C226,$E$2:$E$367))</x:f>
        <x:v>0.000024277286954816986</x:v>
      </x:c>
      <x:c r="G226" s="35" t="n">
        <x:f>COUNTIFS($C$2:$C$367,C226,$E$2:$E$367,"&gt;"&amp;E226)+COUNTIFS($C$2:C226,C226,$E$2:E226,E226)</x:f>
        <x:v>225</x:v>
      </x:c>
      <x:c r="H226" s="34" t="n">
        <x:f>IF(SUMIF($C$2:$C$367,C226,$E$2:$E$367)=0,"",SUMIF($C$2:C226,C226,$F$2:F226))</x:f>
        <x:v>0.9994895224512571</x:v>
      </x:c>
    </x:row>
    <x:row r="227" ht="18" customHeight="1">
      <x:c r="A227" s="25" t="str">
        <x:f>'All Areas Data'!A227</x:f>
        <x:v>EEZ_939</x:v>
      </x:c>
      <x:c r="B227" s="25" t="str">
        <x:f>'All Areas Data'!B227</x:f>
        <x:v>Israel (Mediterranean)</x:v>
      </x:c>
      <x:c r="C227" s="25" t="str">
        <x:f>'All Areas Data'!C227</x:f>
        <x:v>EEZ</x:v>
      </x:c>
      <x:c r="D227" s="32" t="n">
        <x:f>'All Areas Data'!E227</x:f>
        <x:v>2520.914048787</x:v>
      </x:c>
      <x:c r="E227" s="32" t="n">
        <x:f>'All Areas Data'!K227</x:f>
        <x:v>1575058.5166056717</x:v>
      </x:c>
      <x:c r="F227" s="34" t="n">
        <x:f>IF(SUMIF($C$2:$C$367,C227,$E$2:$E$367)=0,"",E227/SUMIF($C$2:$C$367,C227,$E$2:$E$367))</x:f>
        <x:v>0.00002370570352785239</x:v>
      </x:c>
      <x:c r="G227" s="35" t="n">
        <x:f>COUNTIFS($C$2:$C$367,C227,$E$2:$E$367,"&gt;"&amp;E227)+COUNTIFS($C$2:C227,C227,$E$2:E227,E227)</x:f>
        <x:v>226</x:v>
      </x:c>
      <x:c r="H227" s="34" t="n">
        <x:f>IF(SUMIF($C$2:$C$367,C227,$E$2:$E$367)=0,"",SUMIF($C$2:C227,C227,$F$2:F227))</x:f>
        <x:v>0.9995132281547849</x:v>
      </x:c>
    </x:row>
    <x:row r="228" ht="18" customHeight="1">
      <x:c r="A228" s="25" t="str">
        <x:f>'All Areas Data'!A228</x:f>
        <x:v>EEZ_008</x:v>
      </x:c>
      <x:c r="B228" s="25" t="str">
        <x:f>'All Areas Data'!B228</x:f>
        <x:v>Albania</x:v>
      </x:c>
      <x:c r="C228" s="25" t="str">
        <x:f>'All Areas Data'!C228</x:f>
        <x:v>EEZ</x:v>
      </x:c>
      <x:c r="D228" s="32" t="n">
        <x:f>'All Areas Data'!E228</x:f>
        <x:v>7591.6342411198</x:v>
      </x:c>
      <x:c r="E228" s="32" t="n">
        <x:f>'All Areas Data'!K228</x:f>
        <x:v>1553417.1552911263</x:v>
      </x:c>
      <x:c r="F228" s="34" t="n">
        <x:f>IF(SUMIF($C$2:$C$367,C228,$E$2:$E$367)=0,"",E228/SUMIF($C$2:$C$367,C228,$E$2:$E$367))</x:f>
        <x:v>0.0000233799862990301</x:v>
      </x:c>
      <x:c r="G228" s="35" t="n">
        <x:f>COUNTIFS($C$2:$C$367,C228,$E$2:$E$367,"&gt;"&amp;E228)+COUNTIFS($C$2:C228,C228,$E$2:E228,E228)</x:f>
        <x:v>227</x:v>
      </x:c>
      <x:c r="H228" s="34" t="n">
        <x:f>IF(SUMIF($C$2:$C$367,C228,$E$2:$E$367)=0,"",SUMIF($C$2:C228,C228,$F$2:F228))</x:f>
        <x:v>0.9995366081410839</x:v>
      </x:c>
    </x:row>
    <x:row r="229" ht="18" customHeight="1">
      <x:c r="A229" s="25" t="str">
        <x:f>'All Areas Data'!A229</x:f>
        <x:v>EEZ_630</x:v>
      </x:c>
      <x:c r="B229" s="25" t="str">
        <x:f>'All Areas Data'!B229</x:f>
        <x:v>Puerto Rico (USA)</x:v>
      </x:c>
      <x:c r="C229" s="25" t="str">
        <x:f>'All Areas Data'!C229</x:f>
        <x:v>EEZ</x:v>
      </x:c>
      <x:c r="D229" s="32" t="n">
        <x:f>'All Areas Data'!E229</x:f>
        <x:v>1866.1053035134998</x:v>
      </x:c>
      <x:c r="E229" s="32" t="n">
        <x:f>'All Areas Data'!K229</x:f>
        <x:v>1514296.9073134165</x:v>
      </x:c>
      <x:c r="F229" s="34" t="n">
        <x:f>IF(SUMIF($C$2:$C$367,C229,$E$2:$E$367)=0,"",E229/SUMIF($C$2:$C$367,C229,$E$2:$E$367))</x:f>
        <x:v>0.000022791199920163245</x:v>
      </x:c>
      <x:c r="G229" s="35" t="n">
        <x:f>COUNTIFS($C$2:$C$367,C229,$E$2:$E$367,"&gt;"&amp;E229)+COUNTIFS($C$2:C229,C229,$E$2:E229,E229)</x:f>
        <x:v>228</x:v>
      </x:c>
      <x:c r="H229" s="34" t="n">
        <x:f>IF(SUMIF($C$2:$C$367,C229,$E$2:$E$367)=0,"",SUMIF($C$2:C229,C229,$F$2:F229))</x:f>
        <x:v>0.9995593993410041</x:v>
      </x:c>
    </x:row>
    <x:row r="230" ht="18" customHeight="1">
      <x:c r="A230" s="25" t="str">
        <x:f>'All Areas Data'!A230</x:f>
        <x:v>EEZ_474</x:v>
      </x:c>
      <x:c r="B230" s="25" t="str">
        <x:f>'All Areas Data'!B230</x:f>
        <x:v>Martinique (France)</x:v>
      </x:c>
      <x:c r="C230" s="25" t="str">
        <x:f>'All Areas Data'!C230</x:f>
        <x:v>EEZ</x:v>
      </x:c>
      <x:c r="D230" s="32" t="n">
        <x:f>'All Areas Data'!E230</x:f>
        <x:v>2440.9497922337</x:v>
      </x:c>
      <x:c r="E230" s="32" t="n">
        <x:f>'All Areas Data'!K230</x:f>
        <x:v>1473241.0944450698</x:v>
      </x:c>
      <x:c r="F230" s="34" t="n">
        <x:f>IF(SUMIF($C$2:$C$367,C230,$E$2:$E$367)=0,"",E230/SUMIF($C$2:$C$367,C230,$E$2:$E$367))</x:f>
        <x:v>0.00002217328197128003</x:v>
      </x:c>
      <x:c r="G230" s="35" t="n">
        <x:f>COUNTIFS($C$2:$C$367,C230,$E$2:$E$367,"&gt;"&amp;E230)+COUNTIFS($C$2:C230,C230,$E$2:E230,E230)</x:f>
        <x:v>229</x:v>
      </x:c>
      <x:c r="H230" s="34" t="n">
        <x:f>IF(SUMIF($C$2:$C$367,C230,$E$2:$E$367)=0,"",SUMIF($C$2:C230,C230,$F$2:F230))</x:f>
        <x:v>0.9995815726229754</x:v>
      </x:c>
    </x:row>
    <x:row r="231" ht="18" customHeight="1">
      <x:c r="A231" s="25" t="str">
        <x:f>'All Areas Data'!A231</x:f>
        <x:v>EEZ_913</x:v>
      </x:c>
      <x:c r="B231" s="25" t="str">
        <x:f>'All Areas Data'!B231</x:f>
        <x:v>Russia (Laptev to Chukchi Sea)</x:v>
      </x:c>
      <x:c r="C231" s="25" t="str">
        <x:f>'All Areas Data'!C231</x:f>
        <x:v>EEZ</x:v>
      </x:c>
      <x:c r="D231" s="32" t="n">
        <x:f>'All Areas Data'!E231</x:f>
        <x:v>6727.8088462</x:v>
      </x:c>
      <x:c r="E231" s="32" t="n">
        <x:f>'All Areas Data'!K231</x:f>
        <x:v>1455106.3058478127</x:v>
      </x:c>
      <x:c r="F231" s="34" t="n">
        <x:f>IF(SUMIF($C$2:$C$367,C231,$E$2:$E$367)=0,"",E231/SUMIF($C$2:$C$367,C231,$E$2:$E$367))</x:f>
        <x:v>0.000021900341050359005</x:v>
      </x:c>
      <x:c r="G231" s="35" t="n">
        <x:f>COUNTIFS($C$2:$C$367,C231,$E$2:$E$367,"&gt;"&amp;E231)+COUNTIFS($C$2:C231,C231,$E$2:E231,E231)</x:f>
        <x:v>230</x:v>
      </x:c>
      <x:c r="H231" s="34" t="n">
        <x:f>IF(SUMIF($C$2:$C$367,C231,$E$2:$E$367)=0,"",SUMIF($C$2:C231,C231,$F$2:F231))</x:f>
        <x:v>0.9996034729640257</x:v>
      </x:c>
    </x:row>
    <x:row r="232" ht="18" customHeight="1">
      <x:c r="A232" s="25" t="str">
        <x:f>'All Areas Data'!A232</x:f>
        <x:v>EEZ_662</x:v>
      </x:c>
      <x:c r="B232" s="25" t="str">
        <x:f>'All Areas Data'!B232</x:f>
        <x:v>Saint Lucia</x:v>
      </x:c>
      <x:c r="C232" s="25" t="str">
        <x:f>'All Areas Data'!C232</x:f>
        <x:v>EEZ</x:v>
      </x:c>
      <x:c r="D232" s="32" t="n">
        <x:f>'All Areas Data'!E232</x:f>
        <x:v>1454.7830351649</x:v>
      </x:c>
      <x:c r="E232" s="32" t="n">
        <x:f>'All Areas Data'!K232</x:f>
        <x:v>1369040.7680055425</x:v>
      </x:c>
      <x:c r="F232" s="34" t="n">
        <x:f>IF(SUMIF($C$2:$C$367,C232,$E$2:$E$367)=0,"",E232/SUMIF($C$2:$C$367,C232,$E$2:$E$367))</x:f>
        <x:v>0.000020604996082191828</x:v>
      </x:c>
      <x:c r="G232" s="35" t="n">
        <x:f>COUNTIFS($C$2:$C$367,C232,$E$2:$E$367,"&gt;"&amp;E232)+COUNTIFS($C$2:C232,C232,$E$2:E232,E232)</x:f>
        <x:v>231</x:v>
      </x:c>
      <x:c r="H232" s="34" t="n">
        <x:f>IF(SUMIF($C$2:$C$367,C232,$E$2:$E$367)=0,"",SUMIF($C$2:C232,C232,$F$2:F232))</x:f>
        <x:v>0.9996240779601079</x:v>
      </x:c>
    </x:row>
    <x:row r="233" ht="18" customHeight="1">
      <x:c r="A233" s="25" t="str">
        <x:f>'All Areas Data'!A233</x:f>
        <x:v>EEZ_060</x:v>
      </x:c>
      <x:c r="B233" s="25" t="str">
        <x:f>'All Areas Data'!B233</x:f>
        <x:v>Bermuda (UK)</x:v>
      </x:c>
      <x:c r="C233" s="25" t="str">
        <x:f>'All Areas Data'!C233</x:f>
        <x:v>EEZ</x:v>
      </x:c>
      <x:c r="D233" s="32" t="n">
        <x:f>'All Areas Data'!E233</x:f>
        <x:v>873.7608096846</x:v>
      </x:c>
      <x:c r="E233" s="32" t="n">
        <x:f>'All Areas Data'!K233</x:f>
        <x:v>1333927.0877780484</x:v>
      </x:c>
      <x:c r="F233" s="34" t="n">
        <x:f>IF(SUMIF($C$2:$C$367,C233,$E$2:$E$367)=0,"",E233/SUMIF($C$2:$C$367,C233,$E$2:$E$367))</x:f>
        <x:v>0.00002007651127704399</x:v>
      </x:c>
      <x:c r="G233" s="35" t="n">
        <x:f>COUNTIFS($C$2:$C$367,C233,$E$2:$E$367,"&gt;"&amp;E233)+COUNTIFS($C$2:C233,C233,$E$2:E233,E233)</x:f>
        <x:v>232</x:v>
      </x:c>
      <x:c r="H233" s="34" t="n">
        <x:f>IF(SUMIF($C$2:$C$367,C233,$E$2:$E$367)=0,"",SUMIF($C$2:C233,C233,$F$2:F233))</x:f>
        <x:v>0.9996441544713849</x:v>
      </x:c>
    </x:row>
    <x:row r="234" ht="18" customHeight="1">
      <x:c r="A234" s="25" t="str">
        <x:f>'All Areas Data'!A234</x:f>
        <x:v>EEZ_711</x:v>
      </x:c>
      <x:c r="B234" s="25" t="str">
        <x:f>'All Areas Data'!B234</x:f>
        <x:v>Prince Edward Isl. (South Africa)</x:v>
      </x:c>
      <x:c r="C234" s="25" t="str">
        <x:f>'All Areas Data'!C234</x:f>
        <x:v>EEZ</x:v>
      </x:c>
      <x:c r="D234" s="32" t="n">
        <x:f>'All Areas Data'!E234</x:f>
        <x:v>974.4787150097001</x:v>
      </x:c>
      <x:c r="E234" s="32" t="n">
        <x:f>'All Areas Data'!K234</x:f>
        <x:v>1225800.4341437374</x:v>
      </x:c>
      <x:c r="F234" s="34" t="n">
        <x:f>IF(SUMIF($C$2:$C$367,C234,$E$2:$E$367)=0,"",E234/SUMIF($C$2:$C$367,C234,$E$2:$E$367))</x:f>
        <x:v>0.000018449131489251967</x:v>
      </x:c>
      <x:c r="G234" s="35" t="n">
        <x:f>COUNTIFS($C$2:$C$367,C234,$E$2:$E$367,"&gt;"&amp;E234)+COUNTIFS($C$2:C234,C234,$E$2:E234,E234)</x:f>
        <x:v>233</x:v>
      </x:c>
      <x:c r="H234" s="34" t="n">
        <x:f>IF(SUMIF($C$2:$C$367,C234,$E$2:$E$367)=0,"",SUMIF($C$2:C234,C234,$F$2:F234))</x:f>
        <x:v>0.9996626036028742</x:v>
      </x:c>
    </x:row>
    <x:row r="235" ht="18" customHeight="1">
      <x:c r="A235" s="25" t="str">
        <x:f>'All Areas Data'!A235</x:f>
        <x:v>EEZ_929</x:v>
      </x:c>
      <x:c r="B235" s="25" t="str">
        <x:f>'All Areas Data'!B235</x:f>
        <x:v>Costa Rica (Caribbean)</x:v>
      </x:c>
      <x:c r="C235" s="25" t="str">
        <x:f>'All Areas Data'!C235</x:f>
        <x:v>EEZ</x:v>
      </x:c>
      <x:c r="D235" s="32" t="n">
        <x:f>'All Areas Data'!E235</x:f>
        <x:v>601.562955336</x:v>
      </x:c>
      <x:c r="E235" s="32" t="n">
        <x:f>'All Areas Data'!K235</x:f>
        <x:v>1207332.0916196196</x:v>
      </x:c>
      <x:c r="F235" s="34" t="n">
        <x:f>IF(SUMIF($C$2:$C$367,C235,$E$2:$E$367)=0,"",E235/SUMIF($C$2:$C$367,C235,$E$2:$E$367))</x:f>
        <x:v>0.000018171170354531045</x:v>
      </x:c>
      <x:c r="G235" s="35" t="n">
        <x:f>COUNTIFS($C$2:$C$367,C235,$E$2:$E$367,"&gt;"&amp;E235)+COUNTIFS($C$2:C235,C235,$E$2:E235,E235)</x:f>
        <x:v>234</x:v>
      </x:c>
      <x:c r="H235" s="34" t="n">
        <x:f>IF(SUMIF($C$2:$C$367,C235,$E$2:$E$367)=0,"",SUMIF($C$2:C235,C235,$F$2:F235))</x:f>
        <x:v>0.9996807747732287</x:v>
      </x:c>
    </x:row>
    <x:row r="236" ht="18" customHeight="1">
      <x:c r="A236" s="25" t="str">
        <x:f>'All Areas Data'!A236</x:f>
        <x:v>EEZ_958</x:v>
      </x:c>
      <x:c r="B236" s="25" t="str">
        <x:f>'All Areas Data'!B236</x:f>
        <x:v>USA (Alaska, Arctic)</x:v>
      </x:c>
      <x:c r="C236" s="25" t="str">
        <x:f>'All Areas Data'!C236</x:f>
        <x:v>EEZ</x:v>
      </x:c>
      <x:c r="D236" s="32" t="n">
        <x:f>'All Areas Data'!E236</x:f>
        <x:v>1473.428362565</x:v>
      </x:c>
      <x:c r="E236" s="32" t="n">
        <x:f>'All Areas Data'!K236</x:f>
        <x:v>1202804.8239992876</x:v>
      </x:c>
      <x:c r="F236" s="34" t="n">
        <x:f>IF(SUMIF($C$2:$C$367,C236,$E$2:$E$367)=0,"",E236/SUMIF($C$2:$C$367,C236,$E$2:$E$367))</x:f>
        <x:v>0.000018103031893091452</x:v>
      </x:c>
      <x:c r="G236" s="35" t="n">
        <x:f>COUNTIFS($C$2:$C$367,C236,$E$2:$E$367,"&gt;"&amp;E236)+COUNTIFS($C$2:C236,C236,$E$2:E236,E236)</x:f>
        <x:v>235</x:v>
      </x:c>
      <x:c r="H236" s="34" t="n">
        <x:f>IF(SUMIF($C$2:$C$367,C236,$E$2:$E$367)=0,"",SUMIF($C$2:C236,C236,$F$2:F236))</x:f>
        <x:v>0.9996988778051218</x:v>
      </x:c>
    </x:row>
    <x:row r="237" ht="18" customHeight="1">
      <x:c r="A237" s="25" t="str">
        <x:f>'All Areas Data'!A237</x:f>
        <x:v>EEZ_028</x:v>
      </x:c>
      <x:c r="B237" s="25" t="str">
        <x:f>'All Areas Data'!B237</x:f>
        <x:v>Antigua &amp; Barbuda</x:v>
      </x:c>
      <x:c r="C237" s="25" t="str">
        <x:f>'All Areas Data'!C237</x:f>
        <x:v>EEZ</x:v>
      </x:c>
      <x:c r="D237" s="32" t="n">
        <x:f>'All Areas Data'!E237</x:f>
        <x:v>3754.318094694</x:v>
      </x:c>
      <x:c r="E237" s="32" t="n">
        <x:f>'All Areas Data'!K237</x:f>
        <x:v>1185125.45188696</x:v>
      </x:c>
      <x:c r="F237" s="34" t="n">
        <x:f>IF(SUMIF($C$2:$C$367,C237,$E$2:$E$367)=0,"",E237/SUMIF($C$2:$C$367,C237,$E$2:$E$367))</x:f>
        <x:v>0.000017836945300476083</x:v>
      </x:c>
      <x:c r="G237" s="35" t="n">
        <x:f>COUNTIFS($C$2:$C$367,C237,$E$2:$E$367,"&gt;"&amp;E237)+COUNTIFS($C$2:C237,C237,$E$2:E237,E237)</x:f>
        <x:v>236</x:v>
      </x:c>
      <x:c r="H237" s="34" t="n">
        <x:f>IF(SUMIF($C$2:$C$367,C237,$E$2:$E$367)=0,"",SUMIF($C$2:C237,C237,$F$2:F237))</x:f>
        <x:v>0.9997167147504222</x:v>
      </x:c>
    </x:row>
    <x:row r="238" ht="18" customHeight="1">
      <x:c r="A238" s="25" t="str">
        <x:f>'All Areas Data'!A238</x:f>
        <x:v>EEZ_899</x:v>
      </x:c>
      <x:c r="B238" s="25" t="str">
        <x:f>'All Areas Data'!B238</x:f>
        <x:v>Corsica (France)</x:v>
      </x:c>
      <x:c r="C238" s="25" t="str">
        <x:f>'All Areas Data'!C238</x:f>
        <x:v>EEZ</x:v>
      </x:c>
      <x:c r="D238" s="32" t="n">
        <x:f>'All Areas Data'!E238</x:f>
        <x:v>1565.0256591657</x:v>
      </x:c>
      <x:c r="E238" s="32" t="n">
        <x:f>'All Areas Data'!K238</x:f>
        <x:v>1161094.7737815653</x:v>
      </x:c>
      <x:c r="F238" s="34" t="n">
        <x:f>IF(SUMIF($C$2:$C$367,C238,$E$2:$E$367)=0,"",E238/SUMIF($C$2:$C$367,C238,$E$2:$E$367))</x:f>
        <x:v>0.000017475267226465604</x:v>
      </x:c>
      <x:c r="G238" s="35" t="n">
        <x:f>COUNTIFS($C$2:$C$367,C238,$E$2:$E$367,"&gt;"&amp;E238)+COUNTIFS($C$2:C238,C238,$E$2:E238,E238)</x:f>
        <x:v>237</x:v>
      </x:c>
      <x:c r="H238" s="34" t="n">
        <x:f>IF(SUMIF($C$2:$C$367,C238,$E$2:$E$367)=0,"",SUMIF($C$2:C238,C238,$F$2:F238))</x:f>
        <x:v>0.9997341900176487</x:v>
      </x:c>
    </x:row>
    <x:row r="239" ht="18" customHeight="1">
      <x:c r="A239" s="25" t="str">
        <x:f>'All Areas Data'!A239</x:f>
        <x:v>EEZ_876</x:v>
      </x:c>
      <x:c r="B239" s="25" t="str">
        <x:f>'All Areas Data'!B239</x:f>
        <x:v>Wallis &amp; Futuna Isl. (France)</x:v>
      </x:c>
      <x:c r="C239" s="25" t="str">
        <x:f>'All Areas Data'!C239</x:f>
        <x:v>EEZ</x:v>
      </x:c>
      <x:c r="D239" s="32" t="n">
        <x:f>'All Areas Data'!E239</x:f>
        <x:v>971.0058082377002</x:v>
      </x:c>
      <x:c r="E239" s="32" t="n">
        <x:f>'All Areas Data'!K239</x:f>
        <x:v>1119183.1426833072</x:v>
      </x:c>
      <x:c r="F239" s="34" t="n">
        <x:f>IF(SUMIF($C$2:$C$367,C239,$E$2:$E$367)=0,"",E239/SUMIF($C$2:$C$367,C239,$E$2:$E$367))</x:f>
        <x:v>0.00001684446863028064</x:v>
      </x:c>
      <x:c r="G239" s="35" t="n">
        <x:f>COUNTIFS($C$2:$C$367,C239,$E$2:$E$367,"&gt;"&amp;E239)+COUNTIFS($C$2:C239,C239,$E$2:E239,E239)</x:f>
        <x:v>238</x:v>
      </x:c>
      <x:c r="H239" s="34" t="n">
        <x:f>IF(SUMIF($C$2:$C$367,C239,$E$2:$E$367)=0,"",SUMIF($C$2:C239,C239,$F$2:F239))</x:f>
        <x:v>0.999751034486279</x:v>
      </x:c>
    </x:row>
    <x:row r="240" ht="18" customHeight="1">
      <x:c r="A240" s="25" t="str">
        <x:f>'All Areas Data'!A240</x:f>
        <x:v>EEZ_935</x:v>
      </x:c>
      <x:c r="B240" s="25" t="str">
        <x:f>'All Areas Data'!B240</x:f>
        <x:v>Guatemala (Caribbean)</x:v>
      </x:c>
      <x:c r="C240" s="25" t="str">
        <x:f>'All Areas Data'!C240</x:f>
        <x:v>EEZ</x:v>
      </x:c>
      <x:c r="D240" s="32" t="n">
        <x:f>'All Areas Data'!E240</x:f>
        <x:v>4694.347823299001</x:v>
      </x:c>
      <x:c r="E240" s="32" t="n">
        <x:f>'All Areas Data'!K240</x:f>
        <x:v>1114718.28132553</x:v>
      </x:c>
      <x:c r="F240" s="34" t="n">
        <x:f>IF(SUMIF($C$2:$C$367,C240,$E$2:$E$367)=0,"",E240/SUMIF($C$2:$C$367,C240,$E$2:$E$367))</x:f>
        <x:v>0.0000167772694256006</x:v>
      </x:c>
      <x:c r="G240" s="35" t="n">
        <x:f>COUNTIFS($C$2:$C$367,C240,$E$2:$E$367,"&gt;"&amp;E240)+COUNTIFS($C$2:C240,C240,$E$2:E240,E240)</x:f>
        <x:v>239</x:v>
      </x:c>
      <x:c r="H240" s="34" t="n">
        <x:f>IF(SUMIF($C$2:$C$367,C240,$E$2:$E$367)=0,"",SUMIF($C$2:C240,C240,$F$2:F240))</x:f>
        <x:v>0.9997678117557046</x:v>
      </x:c>
    </x:row>
    <x:row r="241" ht="18" customHeight="1">
      <x:c r="A241" s="25" t="str">
        <x:f>'All Areas Data'!A241</x:f>
        <x:v>EEZ_659</x:v>
      </x:c>
      <x:c r="B241" s="25" t="str">
        <x:f>'All Areas Data'!B241</x:f>
        <x:v>Saint Kitts &amp; Nevis</x:v>
      </x:c>
      <x:c r="C241" s="25" t="str">
        <x:f>'All Areas Data'!C241</x:f>
        <x:v>EEZ</x:v>
      </x:c>
      <x:c r="D241" s="32" t="n">
        <x:f>'All Areas Data'!E241</x:f>
        <x:v>1724.273887369</x:v>
      </x:c>
      <x:c r="E241" s="32" t="n">
        <x:f>'All Areas Data'!K241</x:f>
        <x:v>1106283.6685462072</x:v>
      </x:c>
      <x:c r="F241" s="34" t="n">
        <x:f>IF(SUMIF($C$2:$C$367,C241,$E$2:$E$367)=0,"",E241/SUMIF($C$2:$C$367,C241,$E$2:$E$367))</x:f>
        <x:v>0.000016650322758025508</x:v>
      </x:c>
      <x:c r="G241" s="35" t="n">
        <x:f>COUNTIFS($C$2:$C$367,C241,$E$2:$E$367,"&gt;"&amp;E241)+COUNTIFS($C$2:C241,C241,$E$2:E241,E241)</x:f>
        <x:v>240</x:v>
      </x:c>
      <x:c r="H241" s="34" t="n">
        <x:f>IF(SUMIF($C$2:$C$367,C241,$E$2:$E$367)=0,"",SUMIF($C$2:C241,C241,$F$2:F241))</x:f>
        <x:v>0.9997844620784626</x:v>
      </x:c>
    </x:row>
    <x:row r="242" ht="18" customHeight="1">
      <x:c r="A242" s="25" t="str">
        <x:f>'All Areas Data'!A242</x:f>
        <x:v>EEZ_736</x:v>
      </x:c>
      <x:c r="B242" s="25" t="str">
        <x:f>'All Areas Data'!B242</x:f>
        <x:v>Sudan</x:v>
      </x:c>
      <x:c r="C242" s="25" t="str">
        <x:f>'All Areas Data'!C242</x:f>
        <x:v>EEZ</x:v>
      </x:c>
      <x:c r="D242" s="32" t="n">
        <x:f>'All Areas Data'!E242</x:f>
        <x:v>1903.800910461</x:v>
      </x:c>
      <x:c r="E242" s="32" t="n">
        <x:f>'All Areas Data'!K242</x:f>
        <x:v>1065191.496904894</x:v>
      </x:c>
      <x:c r="F242" s="34" t="n">
        <x:f>IF(SUMIF($C$2:$C$367,C242,$E$2:$E$367)=0,"",E242/SUMIF($C$2:$C$367,C242,$E$2:$E$367))</x:f>
        <x:v>0.000016031857584843325</x:v>
      </x:c>
      <x:c r="G242" s="35" t="n">
        <x:f>COUNTIFS($C$2:$C$367,C242,$E$2:$E$367,"&gt;"&amp;E242)+COUNTIFS($C$2:C242,C242,$E$2:E242,E242)</x:f>
        <x:v>241</x:v>
      </x:c>
      <x:c r="H242" s="34" t="n">
        <x:f>IF(SUMIF($C$2:$C$367,C242,$E$2:$E$367)=0,"",SUMIF($C$2:C242,C242,$F$2:F242))</x:f>
        <x:v>0.9998004939360474</x:v>
      </x:c>
    </x:row>
    <x:row r="243" ht="18" customHeight="1">
      <x:c r="A243" s="25" t="str">
        <x:f>'All Areas Data'!A243</x:f>
        <x:v>EEZ_638</x:v>
      </x:c>
      <x:c r="B243" s="25" t="str">
        <x:f>'All Areas Data'!B243</x:f>
        <x:v>Réunion (France)</x:v>
      </x:c>
      <x:c r="C243" s="25" t="str">
        <x:f>'All Areas Data'!C243</x:f>
        <x:v>EEZ</x:v>
      </x:c>
      <x:c r="D243" s="32" t="n">
        <x:f>'All Areas Data'!E243</x:f>
        <x:v>537.9865677244</x:v>
      </x:c>
      <x:c r="E243" s="32" t="n">
        <x:f>'All Areas Data'!K243</x:f>
        <x:v>1039295.5371920002</x:v>
      </x:c>
      <x:c r="F243" s="34" t="n">
        <x:f>IF(SUMIF($C$2:$C$367,C243,$E$2:$E$367)=0,"",E243/SUMIF($C$2:$C$367,C243,$E$2:$E$367))</x:f>
        <x:v>0.000015642105752101253</x:v>
      </x:c>
      <x:c r="G243" s="35" t="n">
        <x:f>COUNTIFS($C$2:$C$367,C243,$E$2:$E$367,"&gt;"&amp;E243)+COUNTIFS($C$2:C243,C243,$E$2:E243,E243)</x:f>
        <x:v>242</x:v>
      </x:c>
      <x:c r="H243" s="34" t="n">
        <x:f>IF(SUMIF($C$2:$C$367,C243,$E$2:$E$367)=0,"",SUMIF($C$2:C243,C243,$F$2:F243))</x:f>
        <x:v>0.9998161360417995</x:v>
      </x:c>
    </x:row>
    <x:row r="244" ht="18" customHeight="1">
      <x:c r="A244" s="25" t="str">
        <x:f>'All Areas Data'!A244</x:f>
        <x:v>EEZ_580</x:v>
      </x:c>
      <x:c r="B244" s="25" t="str">
        <x:f>'All Areas Data'!B244</x:f>
        <x:v>Northern Marianas (USA)</x:v>
      </x:c>
      <x:c r="C244" s="25" t="str">
        <x:f>'All Areas Data'!C244</x:f>
        <x:v>EEZ</x:v>
      </x:c>
      <x:c r="D244" s="32" t="n">
        <x:f>'All Areas Data'!E244</x:f>
        <x:v>498.5314401099</x:v>
      </x:c>
      <x:c r="E244" s="32" t="n">
        <x:f>'All Areas Data'!K244</x:f>
        <x:v>1005725.4354424982</x:v>
      </x:c>
      <x:c r="F244" s="34" t="n">
        <x:f>IF(SUMIF($C$2:$C$367,C244,$E$2:$E$367)=0,"",E244/SUMIF($C$2:$C$367,C244,$E$2:$E$367))</x:f>
        <x:v>0.00001513685285445747</x:v>
      </x:c>
      <x:c r="G244" s="35" t="n">
        <x:f>COUNTIFS($C$2:$C$367,C244,$E$2:$E$367,"&gt;"&amp;E244)+COUNTIFS($C$2:C244,C244,$E$2:E244,E244)</x:f>
        <x:v>243</x:v>
      </x:c>
      <x:c r="H244" s="34" t="n">
        <x:f>IF(SUMIF($C$2:$C$367,C244,$E$2:$E$367)=0,"",SUMIF($C$2:C244,C244,$F$2:F244))</x:f>
        <x:v>0.999831272894654</x:v>
      </x:c>
    </x:row>
    <x:row r="245" ht="18" customHeight="1">
      <x:c r="A245" s="25" t="str">
        <x:f>'All Areas Data'!A245</x:f>
        <x:v>EEZ_654</x:v>
      </x:c>
      <x:c r="B245" s="25" t="str">
        <x:f>'All Areas Data'!B245</x:f>
        <x:v>Saint Helena (UK)</x:v>
      </x:c>
      <x:c r="C245" s="25" t="str">
        <x:f>'All Areas Data'!C245</x:f>
        <x:v>EEZ</x:v>
      </x:c>
      <x:c r="D245" s="32" t="n">
        <x:f>'All Areas Data'!E245</x:f>
        <x:v>515.4002517916999</x:v>
      </x:c>
      <x:c r="E245" s="32" t="n">
        <x:f>'All Areas Data'!K245</x:f>
        <x:v>982147.5503922047</x:v>
      </x:c>
      <x:c r="F245" s="34" t="n">
        <x:f>IF(SUMIF($C$2:$C$367,C245,$E$2:$E$367)=0,"",E245/SUMIF($C$2:$C$367,C245,$E$2:$E$367))</x:f>
        <x:v>0.000014781989624346781</x:v>
      </x:c>
      <x:c r="G245" s="35" t="n">
        <x:f>COUNTIFS($C$2:$C$367,C245,$E$2:$E$367,"&gt;"&amp;E245)+COUNTIFS($C$2:C245,C245,$E$2:E245,E245)</x:f>
        <x:v>244</x:v>
      </x:c>
      <x:c r="H245" s="34" t="n">
        <x:f>IF(SUMIF($C$2:$C$367,C245,$E$2:$E$367)=0,"",SUMIF($C$2:C245,C245,$F$2:F245))</x:f>
        <x:v>0.9998460548842784</x:v>
      </x:c>
    </x:row>
    <x:row r="246" ht="18" customHeight="1">
      <x:c r="A246" s="25" t="str">
        <x:f>'All Areas Data'!A246</x:f>
        <x:v>EEZ_896</x:v>
      </x:c>
      <x:c r="B246" s="25" t="str">
        <x:f>'All Areas Data'!B246</x:f>
        <x:v>Crozet Isl. (France)</x:v>
      </x:c>
      <x:c r="C246" s="25" t="str">
        <x:f>'All Areas Data'!C246</x:f>
        <x:v>EEZ</x:v>
      </x:c>
      <x:c r="D246" s="32" t="n">
        <x:f>'All Areas Data'!E246</x:f>
        <x:v>962.1183434891</x:v>
      </x:c>
      <x:c r="E246" s="32" t="n">
        <x:f>'All Areas Data'!K246</x:f>
        <x:v>829294.7328154038</x:v>
      </x:c>
      <x:c r="F246" s="34" t="n">
        <x:f>IF(SUMIF($C$2:$C$367,C246,$E$2:$E$367)=0,"",E246/SUMIF($C$2:$C$367,C246,$E$2:$E$367))</x:f>
        <x:v>0.000012481450603941792</x:v>
      </x:c>
      <x:c r="G246" s="35" t="n">
        <x:f>COUNTIFS($C$2:$C$367,C246,$E$2:$E$367,"&gt;"&amp;E246)+COUNTIFS($C$2:C246,C246,$E$2:E246,E246)</x:f>
        <x:v>245</x:v>
      </x:c>
      <x:c r="H246" s="34" t="n">
        <x:f>IF(SUMIF($C$2:$C$367,C246,$E$2:$E$367)=0,"",SUMIF($C$2:C246,C246,$F$2:F246))</x:f>
        <x:v>0.9998585363348823</x:v>
      </x:c>
    </x:row>
    <x:row r="247" ht="18" customHeight="1">
      <x:c r="A247" s="25" t="str">
        <x:f>'All Areas Data'!A247</x:f>
        <x:v>EEZ_488</x:v>
      </x:c>
      <x:c r="B247" s="25" t="str">
        <x:f>'All Areas Data'!B247</x:f>
        <x:v>Hawaii Northwest Islands (USA)</x:v>
      </x:c>
      <x:c r="C247" s="25" t="str">
        <x:f>'All Areas Data'!C247</x:f>
        <x:v>EEZ</x:v>
      </x:c>
      <x:c r="D247" s="32" t="n">
        <x:f>'All Areas Data'!E247</x:f>
        <x:v>456.1205398731</x:v>
      </x:c>
      <x:c r="E247" s="32" t="n">
        <x:f>'All Areas Data'!K247</x:f>
        <x:v>790459.7617226113</x:v>
      </x:c>
      <x:c r="F247" s="34" t="n">
        <x:f>IF(SUMIF($C$2:$C$367,C247,$E$2:$E$367)=0,"",E247/SUMIF($C$2:$C$367,C247,$E$2:$E$367))</x:f>
        <x:v>0.000011896957836509622</x:v>
      </x:c>
      <x:c r="G247" s="35" t="n">
        <x:f>COUNTIFS($C$2:$C$367,C247,$E$2:$E$367,"&gt;"&amp;E247)+COUNTIFS($C$2:C247,C247,$E$2:E247,E247)</x:f>
        <x:v>246</x:v>
      </x:c>
      <x:c r="H247" s="34" t="n">
        <x:f>IF(SUMIF($C$2:$C$367,C247,$E$2:$E$367)=0,"",SUMIF($C$2:C247,C247,$F$2:F247))</x:f>
        <x:v>0.9998704332927189</x:v>
      </x:c>
    </x:row>
    <x:row r="248" ht="18" customHeight="1">
      <x:c r="A248" s="25" t="str">
        <x:f>'All Areas Data'!A248</x:f>
        <x:v>EEZ_396</x:v>
      </x:c>
      <x:c r="B248" s="25" t="str">
        <x:f>'All Areas Data'!B248</x:f>
        <x:v>Johnston Atoll (USA)</x:v>
      </x:c>
      <x:c r="C248" s="25" t="str">
        <x:f>'All Areas Data'!C248</x:f>
        <x:v>EEZ</x:v>
      </x:c>
      <x:c r="D248" s="32" t="n">
        <x:f>'All Areas Data'!E248</x:f>
        <x:v>308.29794792170003</x:v>
      </x:c>
      <x:c r="E248" s="32" t="n">
        <x:f>'All Areas Data'!K248</x:f>
        <x:v>709090.631793451</x:v>
      </x:c>
      <x:c r="F248" s="34" t="n">
        <x:f>IF(SUMIF($C$2:$C$367,C248,$E$2:$E$367)=0,"",E248/SUMIF($C$2:$C$367,C248,$E$2:$E$367))</x:f>
        <x:v>0.00001067229700639845</x:v>
      </x:c>
      <x:c r="G248" s="35" t="n">
        <x:f>COUNTIFS($C$2:$C$367,C248,$E$2:$E$367,"&gt;"&amp;E248)+COUNTIFS($C$2:C248,C248,$E$2:E248,E248)</x:f>
        <x:v>247</x:v>
      </x:c>
      <x:c r="H248" s="34" t="n">
        <x:f>IF(SUMIF($C$2:$C$367,C248,$E$2:$E$367)=0,"",SUMIF($C$2:C248,C248,$F$2:F248))</x:f>
        <x:v>0.9998811055897252</x:v>
      </x:c>
    </x:row>
    <x:row r="249" ht="18" customHeight="1">
      <x:c r="A249" s="25" t="str">
        <x:f>'All Areas Data'!A249</x:f>
        <x:v>EEZ_907</x:v>
      </x:c>
      <x:c r="B249" s="25" t="str">
        <x:f>'All Areas Data'!B249</x:f>
        <x:v>Bonaire (Netherlands)</x:v>
      </x:c>
      <x:c r="C249" s="25" t="str">
        <x:f>'All Areas Data'!C249</x:f>
        <x:v>EEZ</x:v>
      </x:c>
      <x:c r="D249" s="32" t="n">
        <x:f>'All Areas Data'!E249</x:f>
        <x:v>400.2133530319</x:v>
      </x:c>
      <x:c r="E249" s="32" t="n">
        <x:f>'All Areas Data'!K249</x:f>
        <x:v>677238.29384602</x:v>
      </x:c>
      <x:c r="F249" s="34" t="n">
        <x:f>IF(SUMIF($C$2:$C$367,C249,$E$2:$E$367)=0,"",E249/SUMIF($C$2:$C$367,C249,$E$2:$E$367))</x:f>
        <x:v>0.000010192897624032644</x:v>
      </x:c>
      <x:c r="G249" s="35" t="n">
        <x:f>COUNTIFS($C$2:$C$367,C249,$E$2:$E$367,"&gt;"&amp;E249)+COUNTIFS($C$2:C249,C249,$E$2:E249,E249)</x:f>
        <x:v>248</x:v>
      </x:c>
      <x:c r="H249" s="34" t="n">
        <x:f>IF(SUMIF($C$2:$C$367,C249,$E$2:$E$367)=0,"",SUMIF($C$2:C249,C249,$F$2:F249))</x:f>
        <x:v>0.9998912984873493</x:v>
      </x:c>
    </x:row>
    <x:row r="250" ht="18" customHeight="1">
      <x:c r="A250" s="25" t="str">
        <x:f>'All Areas Data'!A250</x:f>
        <x:v>EEZ_844</x:v>
      </x:c>
      <x:c r="B250" s="25" t="str">
        <x:f>'All Areas Data'!B250</x:f>
        <x:v>Palmyra Atoll &amp; Kingman Reef (USA)</x:v>
      </x:c>
      <x:c r="C250" s="25" t="str">
        <x:f>'All Areas Data'!C250</x:f>
        <x:v>EEZ</x:v>
      </x:c>
      <x:c r="D250" s="32" t="n">
        <x:f>'All Areas Data'!E250</x:f>
        <x:v>280.5961402573</x:v>
      </x:c>
      <x:c r="E250" s="32" t="n">
        <x:f>'All Areas Data'!K250</x:f>
        <x:v>628775.9881433196</x:v>
      </x:c>
      <x:c r="F250" s="34" t="n">
        <x:f>IF(SUMIF($C$2:$C$367,C250,$E$2:$E$367)=0,"",E250/SUMIF($C$2:$C$367,C250,$E$2:$E$367))</x:f>
        <x:v>0.000009463506913051213</x:v>
      </x:c>
      <x:c r="G250" s="35" t="n">
        <x:f>COUNTIFS($C$2:$C$367,C250,$E$2:$E$367,"&gt;"&amp;E250)+COUNTIFS($C$2:C250,C250,$E$2:E250,E250)</x:f>
        <x:v>249</x:v>
      </x:c>
      <x:c r="H250" s="34" t="n">
        <x:f>IF(SUMIF($C$2:$C$367,C250,$E$2:$E$367)=0,"",SUMIF($C$2:C250,C250,$F$2:F250))</x:f>
        <x:v>0.9999007619942623</x:v>
      </x:c>
    </x:row>
    <x:row r="251" ht="18" customHeight="1">
      <x:c r="A251" s="25" t="str">
        <x:f>'All Areas Data'!A251</x:f>
        <x:v>EEZ_891</x:v>
      </x:c>
      <x:c r="B251" s="25" t="str">
        <x:f>'All Areas Data'!B251</x:f>
        <x:v>Montenegro</x:v>
      </x:c>
      <x:c r="C251" s="25" t="str">
        <x:f>'All Areas Data'!C251</x:f>
        <x:v>EEZ</x:v>
      </x:c>
      <x:c r="D251" s="32" t="n">
        <x:f>'All Areas Data'!E251</x:f>
        <x:v>1698.0118630171</x:v>
      </x:c>
      <x:c r="E251" s="32" t="n">
        <x:f>'All Areas Data'!K251</x:f>
        <x:v>575664.3429432232</x:v>
      </x:c>
      <x:c r="F251" s="34" t="n">
        <x:f>IF(SUMIF($C$2:$C$367,C251,$E$2:$E$367)=0,"",E251/SUMIF($C$2:$C$367,C251,$E$2:$E$367))</x:f>
        <x:v>0.00000866414047573098</x:v>
      </x:c>
      <x:c r="G251" s="35" t="n">
        <x:f>COUNTIFS($C$2:$C$367,C251,$E$2:$E$367,"&gt;"&amp;E251)+COUNTIFS($C$2:C251,C251,$E$2:E251,E251)</x:f>
        <x:v>250</x:v>
      </x:c>
      <x:c r="H251" s="34" t="n">
        <x:f>IF(SUMIF($C$2:$C$367,C251,$E$2:$E$367)=0,"",SUMIF($C$2:C251,C251,$F$2:F251))</x:f>
        <x:v>0.999909426134738</x:v>
      </x:c>
    </x:row>
    <x:row r="252" ht="18" customHeight="1">
      <x:c r="A252" s="25" t="str">
        <x:f>'All Areas Data'!A252</x:f>
        <x:v>EEZ_666</x:v>
      </x:c>
      <x:c r="B252" s="25" t="str">
        <x:f>'All Areas Data'!B252</x:f>
        <x:v>Saint Pierre &amp; Miquelon (France)</x:v>
      </x:c>
      <x:c r="C252" s="25" t="str">
        <x:f>'All Areas Data'!C252</x:f>
        <x:v>EEZ</x:v>
      </x:c>
      <x:c r="D252" s="32" t="n">
        <x:f>'All Areas Data'!E252</x:f>
        <x:v>1766.086618522</x:v>
      </x:c>
      <x:c r="E252" s="32" t="n">
        <x:f>'All Areas Data'!K252</x:f>
        <x:v>574386.8852731779</x:v>
      </x:c>
      <x:c r="F252" s="34" t="n">
        <x:f>IF(SUMIF($C$2:$C$367,C252,$E$2:$E$367)=0,"",E252/SUMIF($C$2:$C$367,C252,$E$2:$E$367))</x:f>
        <x:v>0.000008644913867655023</x:v>
      </x:c>
      <x:c r="G252" s="35" t="n">
        <x:f>COUNTIFS($C$2:$C$367,C252,$E$2:$E$367,"&gt;"&amp;E252)+COUNTIFS($C$2:C252,C252,$E$2:E252,E252)</x:f>
        <x:v>251</x:v>
      </x:c>
      <x:c r="H252" s="34" t="n">
        <x:f>IF(SUMIF($C$2:$C$367,C252,$E$2:$E$367)=0,"",SUMIF($C$2:C252,C252,$F$2:F252))</x:f>
        <x:v>0.9999180710486056</x:v>
      </x:c>
    </x:row>
    <x:row r="253" ht="18" customHeight="1">
      <x:c r="A253" s="25" t="str">
        <x:f>'All Areas Data'!A253</x:f>
        <x:v>EEZ_905</x:v>
      </x:c>
      <x:c r="B253" s="25" t="str">
        <x:f>'All Areas Data'!B253</x:f>
        <x:v>St Martin (France)</x:v>
      </x:c>
      <x:c r="C253" s="25" t="str">
        <x:f>'All Areas Data'!C253</x:f>
        <x:v>EEZ</x:v>
      </x:c>
      <x:c r="D253" s="32" t="n">
        <x:f>'All Areas Data'!E253</x:f>
        <x:v>547.9161662649999</x:v>
      </x:c>
      <x:c r="E253" s="32" t="n">
        <x:f>'All Areas Data'!K253</x:f>
        <x:v>499593.895973369</x:v>
      </x:c>
      <x:c r="F253" s="34" t="n">
        <x:f>IF(SUMIF($C$2:$C$367,C253,$E$2:$E$367)=0,"",E253/SUMIF($C$2:$C$367,C253,$E$2:$E$367))</x:f>
        <x:v>0.000007519228433361412</x:v>
      </x:c>
      <x:c r="G253" s="35" t="n">
        <x:f>COUNTIFS($C$2:$C$367,C253,$E$2:$E$367,"&gt;"&amp;E253)+COUNTIFS($C$2:C253,C253,$E$2:E253,E253)</x:f>
        <x:v>252</x:v>
      </x:c>
      <x:c r="H253" s="34" t="n">
        <x:f>IF(SUMIF($C$2:$C$367,C253,$E$2:$E$367)=0,"",SUMIF($C$2:C253,C253,$F$2:F253))</x:f>
        <x:v>0.999925590277039</x:v>
      </x:c>
    </x:row>
    <x:row r="254" ht="18" customHeight="1">
      <x:c r="A254" s="25" t="str">
        <x:f>'All Areas Data'!A254</x:f>
        <x:v>EEZ_400</x:v>
      </x:c>
      <x:c r="B254" s="25" t="str">
        <x:f>'All Areas Data'!B254</x:f>
        <x:v>Jordan</x:v>
      </x:c>
      <x:c r="C254" s="25" t="str">
        <x:f>'All Areas Data'!C254</x:f>
        <x:v>EEZ</x:v>
      </x:c>
      <x:c r="D254" s="32" t="n">
        <x:f>'All Areas Data'!E254</x:f>
        <x:v>387.759999999</x:v>
      </x:c>
      <x:c r="E254" s="32" t="n">
        <x:f>'All Areas Data'!K254</x:f>
        <x:v>448341.8758726021</x:v>
      </x:c>
      <x:c r="F254" s="34" t="n">
        <x:f>IF(SUMIF($C$2:$C$367,C254,$E$2:$E$367)=0,"",E254/SUMIF($C$2:$C$367,C254,$E$2:$E$367))</x:f>
        <x:v>0.0000067478506204718815</x:v>
      </x:c>
      <x:c r="G254" s="35" t="n">
        <x:f>COUNTIFS($C$2:$C$367,C254,$E$2:$E$367,"&gt;"&amp;E254)+COUNTIFS($C$2:C254,C254,$E$2:E254,E254)</x:f>
        <x:v>253</x:v>
      </x:c>
      <x:c r="H254" s="34" t="n">
        <x:f>IF(SUMIF($C$2:$C$367,C254,$E$2:$E$367)=0,"",SUMIF($C$2:C254,C254,$F$2:F254))</x:f>
        <x:v>0.9999323381276595</x:v>
      </x:c>
    </x:row>
    <x:row r="255" ht="18" customHeight="1">
      <x:c r="A255" s="25" t="str">
        <x:f>'All Areas Data'!A255</x:f>
        <x:v>EEZ_660</x:v>
      </x:c>
      <x:c r="B255" s="25" t="str">
        <x:f>'All Areas Data'!B255</x:f>
        <x:v>Anguilla (UK)</x:v>
      </x:c>
      <x:c r="C255" s="25" t="str">
        <x:f>'All Areas Data'!C255</x:f>
        <x:v>EEZ</x:v>
      </x:c>
      <x:c r="D255" s="32" t="n">
        <x:f>'All Areas Data'!E255</x:f>
        <x:v>1027.036715517</x:v>
      </x:c>
      <x:c r="E255" s="32" t="n">
        <x:f>'All Areas Data'!K255</x:f>
        <x:v>448305.9886107153</x:v>
      </x:c>
      <x:c r="F255" s="34" t="n">
        <x:f>IF(SUMIF($C$2:$C$367,C255,$E$2:$E$367)=0,"",E255/SUMIF($C$2:$C$367,C255,$E$2:$E$367))</x:f>
        <x:v>0.000006747310492735835</x:v>
      </x:c>
      <x:c r="G255" s="35" t="n">
        <x:f>COUNTIFS($C$2:$C$367,C255,$E$2:$E$367,"&gt;"&amp;E255)+COUNTIFS($C$2:C255,C255,$E$2:E255,E255)</x:f>
        <x:v>254</x:v>
      </x:c>
      <x:c r="H255" s="34" t="n">
        <x:f>IF(SUMIF($C$2:$C$367,C255,$E$2:$E$367)=0,"",SUMIF($C$2:C255,C255,$F$2:F255))</x:f>
        <x:v>0.9999390854381522</x:v>
      </x:c>
    </x:row>
    <x:row r="256" ht="18" customHeight="1">
      <x:c r="A256" s="25" t="str">
        <x:f>'All Areas Data'!A256</x:f>
        <x:v>EEZ_579</x:v>
      </x:c>
      <x:c r="B256" s="25" t="str">
        <x:f>'All Areas Data'!B256</x:f>
        <x:v>Jan Mayen Isl. (Norway)</x:v>
      </x:c>
      <x:c r="C256" s="25" t="str">
        <x:f>'All Areas Data'!C256</x:f>
        <x:v>EEZ</x:v>
      </x:c>
      <x:c r="D256" s="32" t="n">
        <x:f>'All Areas Data'!E256</x:f>
        <x:v>534.1534584534</x:v>
      </x:c>
      <x:c r="E256" s="32" t="n">
        <x:f>'All Areas Data'!K256</x:f>
        <x:v>433429.22305330844</x:v>
      </x:c>
      <x:c r="F256" s="34" t="n">
        <x:f>IF(SUMIF($C$2:$C$367,C256,$E$2:$E$367)=0,"",E256/SUMIF($C$2:$C$367,C256,$E$2:$E$367))</x:f>
        <x:v>0.000006523405037770732</x:v>
      </x:c>
      <x:c r="G256" s="35" t="n">
        <x:f>COUNTIFS($C$2:$C$367,C256,$E$2:$E$367,"&gt;"&amp;E256)+COUNTIFS($C$2:C256,C256,$E$2:E256,E256)</x:f>
        <x:v>255</x:v>
      </x:c>
      <x:c r="H256" s="34" t="n">
        <x:f>IF(SUMIF($C$2:$C$367,C256,$E$2:$E$367)=0,"",SUMIF($C$2:C256,C256,$F$2:F256))</x:f>
        <x:v>0.9999456088431901</x:v>
      </x:c>
    </x:row>
    <x:row r="257" ht="18" customHeight="1">
      <x:c r="A257" s="25" t="str">
        <x:f>'All Areas Data'!A257</x:f>
        <x:v>EEZ_904</x:v>
      </x:c>
      <x:c r="B257" s="25" t="str">
        <x:f>'All Areas Data'!B257</x:f>
        <x:v>St Barthelemy (France)</x:v>
      </x:c>
      <x:c r="C257" s="25" t="str">
        <x:f>'All Areas Data'!C257</x:f>
        <x:v>EEZ</x:v>
      </x:c>
      <x:c r="D257" s="32" t="n">
        <x:f>'All Areas Data'!E257</x:f>
        <x:v>526.0359177130001</x:v>
      </x:c>
      <x:c r="E257" s="32" t="n">
        <x:f>'All Areas Data'!K257</x:f>
        <x:v>405068.1217651294</x:v>
      </x:c>
      <x:c r="F257" s="34" t="n">
        <x:f>IF(SUMIF($C$2:$C$367,C257,$E$2:$E$367)=0,"",E257/SUMIF($C$2:$C$367,C257,$E$2:$E$367))</x:f>
        <x:v>0.000006096551145186571</x:v>
      </x:c>
      <x:c r="G257" s="35" t="n">
        <x:f>COUNTIFS($C$2:$C$367,C257,$E$2:$E$367,"&gt;"&amp;E257)+COUNTIFS($C$2:C257,C257,$E$2:E257,E257)</x:f>
        <x:v>256</x:v>
      </x:c>
      <x:c r="H257" s="34" t="n">
        <x:f>IF(SUMIF($C$2:$C$367,C257,$E$2:$E$367)=0,"",SUMIF($C$2:C257,C257,$F$2:F257))</x:f>
        <x:v>0.9999517053943352</x:v>
      </x:c>
    </x:row>
    <x:row r="258" ht="18" customHeight="1">
      <x:c r="A258" s="25" t="str">
        <x:f>'All Areas Data'!A258</x:f>
        <x:v>EEZ_037</x:v>
      </x:c>
      <x:c r="B258" s="25" t="str">
        <x:f>'All Areas Data'!B258</x:f>
        <x:v>Macquarie Isl. (Australia)</x:v>
      </x:c>
      <x:c r="C258" s="25" t="str">
        <x:f>'All Areas Data'!C258</x:f>
        <x:v>EEZ</x:v>
      </x:c>
      <x:c r="D258" s="32" t="n">
        <x:f>'All Areas Data'!E258</x:f>
        <x:v>434.33</x:v>
      </x:c>
      <x:c r="E258" s="32" t="n">
        <x:f>'All Areas Data'!K258</x:f>
        <x:v>396113.66785745224</x:v>
      </x:c>
      <x:c r="F258" s="34" t="n">
        <x:f>IF(SUMIF($C$2:$C$367,C258,$E$2:$E$367)=0,"",E258/SUMIF($C$2:$C$367,C258,$E$2:$E$367))</x:f>
        <x:v>0.0000059617805145393555</x:v>
      </x:c>
      <x:c r="G258" s="35" t="n">
        <x:f>COUNTIFS($C$2:$C$367,C258,$E$2:$E$367,"&gt;"&amp;E258)+COUNTIFS($C$2:C258,C258,$E$2:E258,E258)</x:f>
        <x:v>257</x:v>
      </x:c>
      <x:c r="H258" s="34" t="n">
        <x:f>IF(SUMIF($C$2:$C$367,C258,$E$2:$E$367)=0,"",SUMIF($C$2:C258,C258,$F$2:F258))</x:f>
        <x:v>0.9999576671748497</x:v>
      </x:c>
    </x:row>
    <x:row r="259" ht="18" customHeight="1">
      <x:c r="A259" s="25" t="str">
        <x:f>'All Areas Data'!A259</x:f>
        <x:v>EEZ_951</x:v>
      </x:c>
      <x:c r="B259" s="25" t="str">
        <x:f>'All Areas Data'!B259</x:f>
        <x:v>Panama (Caribbean)</x:v>
      </x:c>
      <x:c r="C259" s="25" t="str">
        <x:f>'All Areas Data'!C259</x:f>
        <x:v>EEZ</x:v>
      </x:c>
      <x:c r="D259" s="32" t="n">
        <x:f>'All Areas Data'!E259</x:f>
        <x:v>1550.4602980178997</x:v>
      </x:c>
      <x:c r="E259" s="32" t="n">
        <x:f>'All Areas Data'!K259</x:f>
        <x:v>395402.3380561242</x:v>
      </x:c>
      <x:c r="F259" s="34" t="n">
        <x:f>IF(SUMIF($C$2:$C$367,C259,$E$2:$E$367)=0,"",E259/SUMIF($C$2:$C$367,C259,$E$2:$E$367))</x:f>
        <x:v>0.0000059510745165062495</x:v>
      </x:c>
      <x:c r="G259" s="35" t="n">
        <x:f>COUNTIFS($C$2:$C$367,C259,$E$2:$E$367,"&gt;"&amp;E259)+COUNTIFS($C$2:C259,C259,$E$2:E259,E259)</x:f>
        <x:v>258</x:v>
      </x:c>
      <x:c r="H259" s="34" t="n">
        <x:f>IF(SUMIF($C$2:$C$367,C259,$E$2:$E$367)=0,"",SUMIF($C$2:C259,C259,$F$2:F259))</x:f>
        <x:v>0.9999636182493662</x:v>
      </x:c>
    </x:row>
    <x:row r="260" ht="18" customHeight="1">
      <x:c r="A260" s="25" t="str">
        <x:f>'All Areas Data'!A260</x:f>
        <x:v>EEZ_850</x:v>
      </x:c>
      <x:c r="B260" s="25" t="str">
        <x:f>'All Areas Data'!B260</x:f>
        <x:v>US Virgin Isl.</x:v>
      </x:c>
      <x:c r="C260" s="25" t="str">
        <x:f>'All Areas Data'!C260</x:f>
        <x:v>EEZ</x:v>
      </x:c>
      <x:c r="D260" s="32" t="n">
        <x:f>'All Areas Data'!E260</x:f>
        <x:v>385.4790666690001</x:v>
      </x:c>
      <x:c r="E260" s="32" t="n">
        <x:f>'All Areas Data'!K260</x:f>
        <x:v>359796.24203482084</x:v>
      </x:c>
      <x:c r="F260" s="34" t="n">
        <x:f>IF(SUMIF($C$2:$C$367,C260,$E$2:$E$367)=0,"",E260/SUMIF($C$2:$C$367,C260,$E$2:$E$367))</x:f>
        <x:v>0.0000054151785182519945</x:v>
      </x:c>
      <x:c r="G260" s="35" t="n">
        <x:f>COUNTIFS($C$2:$C$367,C260,$E$2:$E$367,"&gt;"&amp;E260)+COUNTIFS($C$2:C260,C260,$E$2:E260,E260)</x:f>
        <x:v>259</x:v>
      </x:c>
      <x:c r="H260" s="34" t="n">
        <x:f>IF(SUMIF($C$2:$C$367,C260,$E$2:$E$367)=0,"",SUMIF($C$2:C260,C260,$F$2:F260))</x:f>
        <x:v>0.9999690334278845</x:v>
      </x:c>
    </x:row>
    <x:row r="261" ht="18" customHeight="1">
      <x:c r="A261" s="25" t="str">
        <x:f>'All Areas Data'!A261</x:f>
        <x:v>EEZ_086</x:v>
      </x:c>
      <x:c r="B261" s="25" t="str">
        <x:f>'All Areas Data'!B261</x:f>
        <x:v>Chagos Archipelago (UK)</x:v>
      </x:c>
      <x:c r="C261" s="25" t="str">
        <x:f>'All Areas Data'!C261</x:f>
        <x:v>EEZ</x:v>
      </x:c>
      <x:c r="D261" s="32" t="n">
        <x:f>'All Areas Data'!E261</x:f>
        <x:v>135.2489756326</x:v>
      </x:c>
      <x:c r="E261" s="32" t="n">
        <x:f>'All Areas Data'!K261</x:f>
        <x:v>263025.75586093066</x:v>
      </x:c>
      <x:c r="F261" s="34" t="n">
        <x:f>IF(SUMIF($C$2:$C$367,C261,$E$2:$E$367)=0,"",E261/SUMIF($C$2:$C$367,C261,$E$2:$E$367))</x:f>
        <x:v>0.000003958716786005951</x:v>
      </x:c>
      <x:c r="G261" s="35" t="n">
        <x:f>COUNTIFS($C$2:$C$367,C261,$E$2:$E$367,"&gt;"&amp;E261)+COUNTIFS($C$2:C261,C261,$E$2:E261,E261)</x:f>
        <x:v>260</x:v>
      </x:c>
      <x:c r="H261" s="34" t="n">
        <x:f>IF(SUMIF($C$2:$C$367,C261,$E$2:$E$367)=0,"",SUMIF($C$2:C261,C261,$F$2:F261))</x:f>
        <x:v>0.9999729921446705</x:v>
      </x:c>
    </x:row>
    <x:row r="262" ht="18" customHeight="1">
      <x:c r="A262" s="25" t="str">
        <x:f>'All Areas Data'!A262</x:f>
        <x:v>EEZ_038</x:v>
      </x:c>
      <x:c r="B262" s="25" t="str">
        <x:f>'All Areas Data'!B262</x:f>
        <x:v>Lord Howe Isl. (Australia)</x:v>
      </x:c>
      <x:c r="C262" s="25" t="str">
        <x:f>'All Areas Data'!C262</x:f>
        <x:v>EEZ</x:v>
      </x:c>
      <x:c r="D262" s="32" t="n">
        <x:f>'All Areas Data'!E262</x:f>
        <x:v>111.5646524811</x:v>
      </x:c>
      <x:c r="E262" s="32" t="n">
        <x:f>'All Areas Data'!K262</x:f>
        <x:v>237070.8824424346</x:v>
      </x:c>
      <x:c r="F262" s="34" t="n">
        <x:f>IF(SUMIF($C$2:$C$367,C262,$E$2:$E$367)=0,"",E262/SUMIF($C$2:$C$367,C262,$E$2:$E$367))</x:f>
        <x:v>0.0000035680782618654263</x:v>
      </x:c>
      <x:c r="G262" s="35" t="n">
        <x:f>COUNTIFS($C$2:$C$367,C262,$E$2:$E$367,"&gt;"&amp;E262)+COUNTIFS($C$2:C262,C262,$E$2:E262,E262)</x:f>
        <x:v>261</x:v>
      </x:c>
      <x:c r="H262" s="34" t="n">
        <x:f>IF(SUMIF($C$2:$C$367,C262,$E$2:$E$367)=0,"",SUMIF($C$2:C262,C262,$F$2:F262))</x:f>
        <x:v>0.9999765602229324</x:v>
      </x:c>
    </x:row>
    <x:row r="263" ht="18" customHeight="1">
      <x:c r="A263" s="25" t="str">
        <x:f>'All Areas Data'!A263</x:f>
        <x:v>EEZ_166</x:v>
      </x:c>
      <x:c r="B263" s="25" t="str">
        <x:f>'All Areas Data'!B263</x:f>
        <x:v>Cocos (Keeling) Isl. (Australia)</x:v>
      </x:c>
      <x:c r="C263" s="25" t="str">
        <x:f>'All Areas Data'!C263</x:f>
        <x:v>EEZ</x:v>
      </x:c>
      <x:c r="D263" s="32" t="n">
        <x:f>'All Areas Data'!E263</x:f>
        <x:v>268.594720107</x:v>
      </x:c>
      <x:c r="E263" s="32" t="n">
        <x:f>'All Areas Data'!K263</x:f>
        <x:v>192511.2290212681</x:v>
      </x:c>
      <x:c r="F263" s="34" t="n">
        <x:f>IF(SUMIF($C$2:$C$367,C263,$E$2:$E$367)=0,"",E263/SUMIF($C$2:$C$367,C263,$E$2:$E$367))</x:f>
        <x:v>0.0000028974251260172145</x:v>
      </x:c>
      <x:c r="G263" s="35" t="n">
        <x:f>COUNTIFS($C$2:$C$367,C263,$E$2:$E$367,"&gt;"&amp;E263)+COUNTIFS($C$2:C263,C263,$E$2:E263,E263)</x:f>
        <x:v>262</x:v>
      </x:c>
      <x:c r="H263" s="34" t="n">
        <x:f>IF(SUMIF($C$2:$C$367,C263,$E$2:$E$367)=0,"",SUMIF($C$2:C263,C263,$F$2:F263))</x:f>
        <x:v>0.9999794576480584</x:v>
      </x:c>
    </x:row>
    <x:row r="264" ht="18" customHeight="1">
      <x:c r="A264" s="25" t="str">
        <x:f>'All Areas Data'!A264</x:f>
        <x:v>EEZ_136</x:v>
      </x:c>
      <x:c r="B264" s="25" t="str">
        <x:f>'All Areas Data'!B264</x:f>
        <x:v>Cayman Isl. (UK)</x:v>
      </x:c>
      <x:c r="C264" s="25" t="str">
        <x:f>'All Areas Data'!C264</x:f>
        <x:v>EEZ</x:v>
      </x:c>
      <x:c r="D264" s="32" t="n">
        <x:f>'All Areas Data'!E264</x:f>
        <x:v>244.37965271110005</x:v>
      </x:c>
      <x:c r="E264" s="32" t="n">
        <x:f>'All Areas Data'!K264</x:f>
        <x:v>174518.88545299374</x:v>
      </x:c>
      <x:c r="F264" s="34" t="n">
        <x:f>IF(SUMIF($C$2:$C$367,C264,$E$2:$E$367)=0,"",E264/SUMIF($C$2:$C$367,C264,$E$2:$E$367))</x:f>
        <x:v>0.0000026266280998089765</x:v>
      </x:c>
      <x:c r="G264" s="35" t="n">
        <x:f>COUNTIFS($C$2:$C$367,C264,$E$2:$E$367,"&gt;"&amp;E264)+COUNTIFS($C$2:C264,C264,$E$2:E264,E264)</x:f>
        <x:v>263</x:v>
      </x:c>
      <x:c r="H264" s="34" t="n">
        <x:f>IF(SUMIF($C$2:$C$367,C264,$E$2:$E$367)=0,"",SUMIF($C$2:C264,C264,$F$2:F264))</x:f>
        <x:v>0.9999820842761582</x:v>
      </x:c>
    </x:row>
    <x:row r="265" ht="18" customHeight="1">
      <x:c r="A265" s="25" t="str">
        <x:f>'All Areas Data'!A265</x:f>
        <x:v>EEZ_912</x:v>
      </x:c>
      <x:c r="B265" s="25" t="str">
        <x:f>'All Areas Data'!B265</x:f>
        <x:v>Russia (Kara Sea)</x:v>
      </x:c>
      <x:c r="C265" s="25" t="str">
        <x:f>'All Areas Data'!C265</x:f>
        <x:v>EEZ</x:v>
      </x:c>
      <x:c r="D265" s="32" t="n">
        <x:f>'All Areas Data'!E265</x:f>
        <x:v>747.53431635</x:v>
      </x:c>
      <x:c r="E265" s="32" t="n">
        <x:f>'All Areas Data'!K265</x:f>
        <x:v>142441.20996613824</x:v>
      </x:c>
      <x:c r="F265" s="34" t="n">
        <x:f>IF(SUMIF($C$2:$C$367,C265,$E$2:$E$367)=0,"",E265/SUMIF($C$2:$C$367,C265,$E$2:$E$367))</x:f>
        <x:v>0.0000021438372339859052</x:v>
      </x:c>
      <x:c r="G265" s="35" t="n">
        <x:f>COUNTIFS($C$2:$C$367,C265,$E$2:$E$367,"&gt;"&amp;E265)+COUNTIFS($C$2:C265,C265,$E$2:E265,E265)</x:f>
        <x:v>264</x:v>
      </x:c>
      <x:c r="H265" s="34" t="n">
        <x:f>IF(SUMIF($C$2:$C$367,C265,$E$2:$E$367)=0,"",SUMIF($C$2:C265,C265,$F$2:F265))</x:f>
        <x:v>0.9999842281133922</x:v>
      </x:c>
    </x:row>
    <x:row r="266" ht="18" customHeight="1">
      <x:c r="A266" s="25" t="str">
        <x:f>'All Areas Data'!A266</x:f>
        <x:v>EEZ_705</x:v>
      </x:c>
      <x:c r="B266" s="25" t="str">
        <x:f>'All Areas Data'!B266</x:f>
        <x:v>Slovenia</x:v>
      </x:c>
      <x:c r="C266" s="25" t="str">
        <x:f>'All Areas Data'!C266</x:f>
        <x:v>EEZ</x:v>
      </x:c>
      <x:c r="D266" s="32" t="n">
        <x:f>'All Areas Data'!E266</x:f>
        <x:v>203.5210142398</x:v>
      </x:c>
      <x:c r="E266" s="32" t="n">
        <x:f>'All Areas Data'!K266</x:f>
        <x:v>130224.70736268716</x:v>
      </x:c>
      <x:c r="F266" s="34" t="n">
        <x:f>IF(SUMIF($C$2:$C$367,C266,$E$2:$E$367)=0,"",E266/SUMIF($C$2:$C$367,C266,$E$2:$E$367))</x:f>
        <x:v>0.0000019599705485190366</x:v>
      </x:c>
      <x:c r="G266" s="35" t="n">
        <x:f>COUNTIFS($C$2:$C$367,C266,$E$2:$E$367,"&gt;"&amp;E266)+COUNTIFS($C$2:C266,C266,$E$2:E266,E266)</x:f>
        <x:v>265</x:v>
      </x:c>
      <x:c r="H266" s="34" t="n">
        <x:f>IF(SUMIF($C$2:$C$367,C266,$E$2:$E$367)=0,"",SUMIF($C$2:C266,C266,$F$2:F266))</x:f>
        <x:v>0.9999861880839407</x:v>
      </x:c>
    </x:row>
    <x:row r="267" ht="18" customHeight="1">
      <x:c r="A267" s="25" t="str">
        <x:f>'All Areas Data'!A267</x:f>
        <x:v>EEZ_908</x:v>
      </x:c>
      <x:c r="B267" s="25" t="str">
        <x:f>'All Areas Data'!B267</x:f>
        <x:v>Saba and Sint Eustatius (Netherlands)</x:v>
      </x:c>
      <x:c r="C267" s="25" t="str">
        <x:f>'All Areas Data'!C267</x:f>
        <x:v>EEZ</x:v>
      </x:c>
      <x:c r="D267" s="32" t="n">
        <x:f>'All Areas Data'!E267</x:f>
        <x:v>496.3226371927999</x:v>
      </x:c>
      <x:c r="E267" s="32" t="n">
        <x:f>'All Areas Data'!K267</x:f>
        <x:v>123182.09188878365</x:v>
      </x:c>
      <x:c r="F267" s="34" t="n">
        <x:f>IF(SUMIF($C$2:$C$367,C267,$E$2:$E$367)=0,"",E267/SUMIF($C$2:$C$367,C267,$E$2:$E$367))</x:f>
        <x:v>0.0000018539743885510828</x:v>
      </x:c>
      <x:c r="G267" s="35" t="n">
        <x:f>COUNTIFS($C$2:$C$367,C267,$E$2:$E$367,"&gt;"&amp;E267)+COUNTIFS($C$2:C267,C267,$E$2:E267,E267)</x:f>
        <x:v>266</x:v>
      </x:c>
      <x:c r="H267" s="34" t="n">
        <x:f>IF(SUMIF($C$2:$C$367,C267,$E$2:$E$367)=0,"",SUMIF($C$2:C267,C267,$F$2:F267))</x:f>
        <x:v>0.9999880420583293</x:v>
      </x:c>
    </x:row>
    <x:row r="268" ht="18" customHeight="1">
      <x:c r="A268" s="25" t="str">
        <x:f>'All Areas Data'!A268</x:f>
        <x:v>EEZ_856</x:v>
      </x:c>
      <x:c r="B268" s="25" t="str">
        <x:f>'All Areas Data'!B268</x:f>
        <x:v>Tristan da Cunha Isl. (UK)</x:v>
      </x:c>
      <x:c r="C268" s="25" t="str">
        <x:f>'All Areas Data'!C268</x:f>
        <x:v>EEZ</x:v>
      </x:c>
      <x:c r="D268" s="32" t="n">
        <x:f>'All Areas Data'!E268</x:f>
        <x:v>733.0059081887999</x:v>
      </x:c>
      <x:c r="E268" s="32" t="n">
        <x:f>'All Areas Data'!K268</x:f>
        <x:v>117455.8801231217</x:v>
      </x:c>
      <x:c r="F268" s="34" t="n">
        <x:f>IF(SUMIF($C$2:$C$367,C268,$E$2:$E$367)=0,"",E268/SUMIF($C$2:$C$367,C268,$E$2:$E$367))</x:f>
        <x:v>0.000001767791001062079</x:v>
      </x:c>
      <x:c r="G268" s="35" t="n">
        <x:f>COUNTIFS($C$2:$C$367,C268,$E$2:$E$367,"&gt;"&amp;E268)+COUNTIFS($C$2:C268,C268,$E$2:E268,E268)</x:f>
        <x:v>267</x:v>
      </x:c>
      <x:c r="H268" s="34" t="n">
        <x:f>IF(SUMIF($C$2:$C$367,C268,$E$2:$E$367)=0,"",SUMIF($C$2:C268,C268,$F$2:F268))</x:f>
        <x:v>0.9999898098493303</x:v>
      </x:c>
    </x:row>
    <x:row r="269" ht="18" customHeight="1">
      <x:c r="A269" s="25" t="str">
        <x:f>'All Areas Data'!A269</x:f>
        <x:v>EEZ_895</x:v>
      </x:c>
      <x:c r="B269" s="25" t="str">
        <x:f>'All Areas Data'!B269</x:f>
        <x:v>St Paul &amp; Amsterdam Isl. (France)</x:v>
      </x:c>
      <x:c r="C269" s="25" t="str">
        <x:f>'All Areas Data'!C269</x:f>
        <x:v>EEZ</x:v>
      </x:c>
      <x:c r="D269" s="32" t="n">
        <x:f>'All Areas Data'!E269</x:f>
        <x:v>497.3573467841</x:v>
      </x:c>
      <x:c r="E269" s="32" t="n">
        <x:f>'All Areas Data'!K269</x:f>
        <x:v>97675.0183717673</x:v>
      </x:c>
      <x:c r="F269" s="34" t="n">
        <x:f>IF(SUMIF($C$2:$C$367,C269,$E$2:$E$367)=0,"",E269/SUMIF($C$2:$C$367,C269,$E$2:$E$367))</x:f>
        <x:v>0.0000014700755579472504</x:v>
      </x:c>
      <x:c r="G269" s="35" t="n">
        <x:f>COUNTIFS($C$2:$C$367,C269,$E$2:$E$367,"&gt;"&amp;E269)+COUNTIFS($C$2:C269,C269,$E$2:E269,E269)</x:f>
        <x:v>268</x:v>
      </x:c>
      <x:c r="H269" s="34" t="n">
        <x:f>IF(SUMIF($C$2:$C$367,C269,$E$2:$E$367)=0,"",SUMIF($C$2:C269,C269,$F$2:F269))</x:f>
        <x:v>0.9999912799248882</x:v>
      </x:c>
    </x:row>
    <x:row r="270" ht="18" customHeight="1">
      <x:c r="A270" s="25" t="str">
        <x:f>'All Areas Data'!A270</x:f>
        <x:v>EEZ_909</x:v>
      </x:c>
      <x:c r="B270" s="25" t="str">
        <x:f>'All Areas Data'!B270</x:f>
        <x:v>Sint Maarten (Netherlands)</x:v>
      </x:c>
      <x:c r="C270" s="25" t="str">
        <x:f>'All Areas Data'!C270</x:f>
        <x:v>EEZ</x:v>
      </x:c>
      <x:c r="D270" s="32" t="n">
        <x:f>'All Areas Data'!E270</x:f>
        <x:v>83.0733507754</x:v>
      </x:c>
      <x:c r="E270" s="32" t="n">
        <x:f>'All Areas Data'!K270</x:f>
        <x:v>85688.12663919516</x:v>
      </x:c>
      <x:c r="F270" s="34" t="n">
        <x:f>IF(SUMIF($C$2:$C$367,C270,$E$2:$E$367)=0,"",E270/SUMIF($C$2:$C$367,C270,$E$2:$E$367))</x:f>
        <x:v>0.0000012896646724868206</x:v>
      </x:c>
      <x:c r="G270" s="35" t="n">
        <x:f>COUNTIFS($C$2:$C$367,C270,$E$2:$E$367,"&gt;"&amp;E270)+COUNTIFS($C$2:C270,C270,$E$2:E270,E270)</x:f>
        <x:v>269</x:v>
      </x:c>
      <x:c r="H270" s="34" t="n">
        <x:f>IF(SUMIF($C$2:$C$367,C270,$E$2:$E$367)=0,"",SUMIF($C$2:C270,C270,$F$2:F270))</x:f>
        <x:v>0.9999925695895607</x:v>
      </x:c>
    </x:row>
    <x:row r="271" ht="18" customHeight="1">
      <x:c r="A271" s="25" t="str">
        <x:f>'All Areas Data'!A271</x:f>
        <x:v>EEZ_940</x:v>
      </x:c>
      <x:c r="B271" s="25" t="str">
        <x:f>'All Areas Data'!B271</x:f>
        <x:v>Israel (Red Sea)</x:v>
      </x:c>
      <x:c r="C271" s="25" t="str">
        <x:f>'All Areas Data'!C271</x:f>
        <x:v>EEZ</x:v>
      </x:c>
      <x:c r="D271" s="32" t="n">
        <x:f>'All Areas Data'!E271</x:f>
        <x:v>111.23519999999999</x:v>
      </x:c>
      <x:c r="E271" s="32" t="n">
        <x:f>'All Areas Data'!K271</x:f>
        <x:v>82932.78705570377</x:v>
      </x:c>
      <x:c r="F271" s="34" t="n">
        <x:f>IF(SUMIF($C$2:$C$367,C271,$E$2:$E$367)=0,"",E271/SUMIF($C$2:$C$367,C271,$E$2:$E$367))</x:f>
        <x:v>0.0000012481949349525193</x:v>
      </x:c>
      <x:c r="G271" s="35" t="n">
        <x:f>COUNTIFS($C$2:$C$367,C271,$E$2:$E$367,"&gt;"&amp;E271)+COUNTIFS($C$2:C271,C271,$E$2:E271,E271)</x:f>
        <x:v>270</x:v>
      </x:c>
      <x:c r="H271" s="34" t="n">
        <x:f>IF(SUMIF($C$2:$C$367,C271,$E$2:$E$367)=0,"",SUMIF($C$2:C271,C271,$F$2:F271))</x:f>
        <x:v>0.9999938177844957</x:v>
      </x:c>
    </x:row>
    <x:row r="272" ht="18" customHeight="1">
      <x:c r="A272" s="25" t="str">
        <x:f>'All Areas Data'!A272</x:f>
        <x:v>EEZ_555</x:v>
      </x:c>
      <x:c r="B272" s="25" t="str">
        <x:f>'All Areas Data'!B272</x:f>
        <x:v>Kermadec Isl. (New Zealand)</x:v>
      </x:c>
      <x:c r="C272" s="25" t="str">
        <x:f>'All Areas Data'!C272</x:f>
        <x:v>EEZ</x:v>
      </x:c>
      <x:c r="D272" s="32" t="n">
        <x:f>'All Areas Data'!E272</x:f>
        <x:v>66.11770604899998</x:v>
      </x:c>
      <x:c r="E272" s="32" t="n">
        <x:f>'All Areas Data'!K272</x:f>
        <x:v>78824.46595983862</x:v>
      </x:c>
      <x:c r="F272" s="34" t="n">
        <x:f>IF(SUMIF($C$2:$C$367,C272,$E$2:$E$367)=0,"",E272/SUMIF($C$2:$C$367,C272,$E$2:$E$367))</x:f>
        <x:v>0.0000011863619040720652</x:v>
      </x:c>
      <x:c r="G272" s="35" t="n">
        <x:f>COUNTIFS($C$2:$C$367,C272,$E$2:$E$367,"&gt;"&amp;E272)+COUNTIFS($C$2:C272,C272,$E$2:E272,E272)</x:f>
        <x:v>271</x:v>
      </x:c>
      <x:c r="H272" s="34" t="n">
        <x:f>IF(SUMIF($C$2:$C$367,C272,$E$2:$E$367)=0,"",SUMIF($C$2:C272,C272,$F$2:F272))</x:f>
        <x:v>0.9999950041463997</x:v>
      </x:c>
    </x:row>
    <x:row r="273" ht="18" customHeight="1">
      <x:c r="A273" s="25" t="str">
        <x:f>'All Areas Data'!A273</x:f>
        <x:v>EEZ_872</x:v>
      </x:c>
      <x:c r="B273" s="25" t="str">
        <x:f>'All Areas Data'!B273</x:f>
        <x:v>Wake Isl. (USA)</x:v>
      </x:c>
      <x:c r="C273" s="25" t="str">
        <x:f>'All Areas Data'!C273</x:f>
        <x:v>EEZ</x:v>
      </x:c>
      <x:c r="D273" s="32" t="n">
        <x:f>'All Areas Data'!E273</x:f>
        <x:v>34.633787389199995</x:v>
      </x:c>
      <x:c r="E273" s="32" t="n">
        <x:f>'All Areas Data'!K273</x:f>
        <x:v>68115.70486681667</x:v>
      </x:c>
      <x:c r="F273" s="34" t="n">
        <x:f>IF(SUMIF($C$2:$C$367,C273,$E$2:$E$367)=0,"",E273/SUMIF($C$2:$C$367,C273,$E$2:$E$367))</x:f>
        <x:v>0.0000010251877553370347</x:v>
      </x:c>
      <x:c r="G273" s="35" t="n">
        <x:f>COUNTIFS($C$2:$C$367,C273,$E$2:$E$367,"&gt;"&amp;E273)+COUNTIFS($C$2:C273,C273,$E$2:E273,E273)</x:f>
        <x:v>272</x:v>
      </x:c>
      <x:c r="H273" s="34" t="n">
        <x:f>IF(SUMIF($C$2:$C$367,C273,$E$2:$E$367)=0,"",SUMIF($C$2:C273,C273,$F$2:F273))</x:f>
        <x:v>0.9999960293341551</x:v>
      </x:c>
    </x:row>
    <x:row r="274" ht="18" customHeight="1">
      <x:c r="A274" s="25" t="str">
        <x:f>'All Areas Data'!A274</x:f>
        <x:v>EEZ_855</x:v>
      </x:c>
      <x:c r="B274" s="25" t="str">
        <x:f>'All Areas Data'!B274</x:f>
        <x:v>Ascension Isl. (UK)</x:v>
      </x:c>
      <x:c r="C274" s="25" t="str">
        <x:f>'All Areas Data'!C274</x:f>
        <x:v>EEZ</x:v>
      </x:c>
      <x:c r="D274" s="32" t="n">
        <x:f>'All Areas Data'!E274</x:f>
        <x:v>32.764000004</x:v>
      </x:c>
      <x:c r="E274" s="32" t="n">
        <x:f>'All Areas Data'!K274</x:f>
        <x:v>46972.74183264927</x:v>
      </x:c>
      <x:c r="F274" s="34" t="n">
        <x:f>IF(SUMIF($C$2:$C$367,C274,$E$2:$E$367)=0,"",E274/SUMIF($C$2:$C$367,C274,$E$2:$E$367))</x:f>
        <x:v>7.069717601190003e-7</x:v>
      </x:c>
      <x:c r="G274" s="35" t="n">
        <x:f>COUNTIFS($C$2:$C$367,C274,$E$2:$E$367,"&gt;"&amp;E274)+COUNTIFS($C$2:C274,C274,$E$2:E274,E274)</x:f>
        <x:v>273</x:v>
      </x:c>
      <x:c r="H274" s="34" t="n">
        <x:f>IF(SUMIF($C$2:$C$367,C274,$E$2:$E$367)=0,"",SUMIF($C$2:C274,C274,$F$2:F274))</x:f>
        <x:v>0.9999967363059152</x:v>
      </x:c>
    </x:row>
    <x:row r="275" ht="18" customHeight="1">
      <x:c r="A275" s="25" t="str">
        <x:f>'All Areas Data'!A275</x:f>
        <x:v>EEZ_500</x:v>
      </x:c>
      <x:c r="B275" s="25" t="str">
        <x:f>'All Areas Data'!B275</x:f>
        <x:v>Montserrat (UK)</x:v>
      </x:c>
      <x:c r="C275" s="25" t="str">
        <x:f>'All Areas Data'!C275</x:f>
        <x:v>EEZ</x:v>
      </x:c>
      <x:c r="D275" s="32" t="n">
        <x:f>'All Areas Data'!E275</x:f>
        <x:v>49.412650413</x:v>
      </x:c>
      <x:c r="E275" s="32" t="n">
        <x:f>'All Areas Data'!K275</x:f>
        <x:v>41219.71043073506</x:v>
      </x:c>
      <x:c r="F275" s="34" t="n">
        <x:f>IF(SUMIF($C$2:$C$367,C275,$E$2:$E$367)=0,"",E275/SUMIF($C$2:$C$367,C275,$E$2:$E$367))</x:f>
        <x:v>6.203847188361735e-7</x:v>
      </x:c>
      <x:c r="G275" s="35" t="n">
        <x:f>COUNTIFS($C$2:$C$367,C275,$E$2:$E$367,"&gt;"&amp;E275)+COUNTIFS($C$2:C275,C275,$E$2:E275,E275)</x:f>
        <x:v>274</x:v>
      </x:c>
      <x:c r="H275" s="34" t="n">
        <x:f>IF(SUMIF($C$2:$C$367,C275,$E$2:$E$367)=0,"",SUMIF($C$2:C275,C275,$F$2:F275))</x:f>
        <x:v>0.999997356690634</x:v>
      </x:c>
    </x:row>
    <x:row r="276" ht="18" customHeight="1">
      <x:c r="A276" s="25" t="str">
        <x:f>'All Areas Data'!A276</x:f>
        <x:v>EEZ_252</x:v>
      </x:c>
      <x:c r="B276" s="25" t="str">
        <x:f>'All Areas Data'!B276</x:f>
        <x:v>Tromelin Isl. (France)</x:v>
      </x:c>
      <x:c r="C276" s="25" t="str">
        <x:f>'All Areas Data'!C276</x:f>
        <x:v>EEZ</x:v>
      </x:c>
      <x:c r="D276" s="32" t="n">
        <x:f>'All Areas Data'!E276</x:f>
        <x:v>20.057971261000002</x:v>
      </x:c>
      <x:c r="E276" s="32" t="n">
        <x:f>'All Areas Data'!K276</x:f>
        <x:v>40630.07009385537</x:v>
      </x:c>
      <x:c r="F276" s="34" t="n">
        <x:f>IF(SUMIF($C$2:$C$367,C276,$E$2:$E$367)=0,"",E276/SUMIF($C$2:$C$367,C276,$E$2:$E$367))</x:f>
        <x:v>6.115102301319342e-7</x:v>
      </x:c>
      <x:c r="G276" s="35" t="n">
        <x:f>COUNTIFS($C$2:$C$367,C276,$E$2:$E$367,"&gt;"&amp;E276)+COUNTIFS($C$2:C276,C276,$E$2:E276,E276)</x:f>
        <x:v>275</x:v>
      </x:c>
      <x:c r="H276" s="34" t="n">
        <x:f>IF(SUMIF($C$2:$C$367,C276,$E$2:$E$367)=0,"",SUMIF($C$2:C276,C276,$F$2:F276))</x:f>
        <x:v>0.9999979682008642</x:v>
      </x:c>
    </x:row>
    <x:row r="277" ht="18" customHeight="1">
      <x:c r="A277" s="25" t="str">
        <x:f>'All Areas Data'!A277</x:f>
        <x:v>EEZ_972</x:v>
      </x:c>
      <x:c r="B277" s="25" t="str">
        <x:f>'All Areas Data'!B277</x:f>
        <x:v>Glorieuse Islands (France)</x:v>
      </x:c>
      <x:c r="C277" s="25" t="str">
        <x:f>'All Areas Data'!C277</x:f>
        <x:v>EEZ</x:v>
      </x:c>
      <x:c r="D277" s="32" t="n">
        <x:f>'All Areas Data'!E277</x:f>
        <x:v>102.5142017896</x:v>
      </x:c>
      <x:c r="E277" s="32" t="n">
        <x:f>'All Areas Data'!K277</x:f>
        <x:v>35371.82907577973</x:v>
      </x:c>
      <x:c r="F277" s="34" t="n">
        <x:f>IF(SUMIF($C$2:$C$367,C277,$E$2:$E$367)=0,"",E277/SUMIF($C$2:$C$367,C277,$E$2:$E$367))</x:f>
        <x:v>5.323701211529222e-7</x:v>
      </x:c>
      <x:c r="G277" s="35" t="n">
        <x:f>COUNTIFS($C$2:$C$367,C277,$E$2:$E$367,"&gt;"&amp;E277)+COUNTIFS($C$2:C277,C277,$E$2:E277,E277)</x:f>
        <x:v>276</x:v>
      </x:c>
      <x:c r="H277" s="34" t="n">
        <x:f>IF(SUMIF($C$2:$C$367,C277,$E$2:$E$367)=0,"",SUMIF($C$2:C277,C277,$F$2:F277))</x:f>
        <x:v>0.9999985005709853</x:v>
      </x:c>
    </x:row>
    <x:row r="278" ht="18" customHeight="1">
      <x:c r="A278" s="25" t="str">
        <x:f>'All Areas Data'!A278</x:f>
        <x:v>EEZ_574</x:v>
      </x:c>
      <x:c r="B278" s="25" t="str">
        <x:f>'All Areas Data'!B278</x:f>
        <x:v>Norfolk Isl. (Australia)</x:v>
      </x:c>
      <x:c r="C278" s="25" t="str">
        <x:f>'All Areas Data'!C278</x:f>
        <x:v>EEZ</x:v>
      </x:c>
      <x:c r="D278" s="32" t="n">
        <x:f>'All Areas Data'!E278</x:f>
        <x:v>17.4978128176</x:v>
      </x:c>
      <x:c r="E278" s="32" t="n">
        <x:f>'All Areas Data'!K278</x:f>
        <x:v>32366.394255930376</x:v>
      </x:c>
      <x:c r="F278" s="34" t="n">
        <x:f>IF(SUMIF($C$2:$C$367,C278,$E$2:$E$367)=0,"",E278/SUMIF($C$2:$C$367,C278,$E$2:$E$367))</x:f>
        <x:v>4.87136279958773e-7</x:v>
      </x:c>
      <x:c r="G278" s="35" t="n">
        <x:f>COUNTIFS($C$2:$C$367,C278,$E$2:$E$367,"&gt;"&amp;E278)+COUNTIFS($C$2:C278,C278,$E$2:E278,E278)</x:f>
        <x:v>277</x:v>
      </x:c>
      <x:c r="H278" s="34" t="n">
        <x:f>IF(SUMIF($C$2:$C$367,C278,$E$2:$E$367)=0,"",SUMIF($C$2:C278,C278,$F$2:F278))</x:f>
        <x:v>0.9999989877072653</x:v>
      </x:c>
    </x:row>
    <x:row r="279" ht="18" customHeight="1">
      <x:c r="A279" s="25" t="str">
        <x:f>'All Areas Data'!A279</x:f>
        <x:v>EEZ_074</x:v>
      </x:c>
      <x:c r="B279" s="25" t="str">
        <x:f>'All Areas Data'!B279</x:f>
        <x:v>Bouvet Isl. (Norway)</x:v>
      </x:c>
      <x:c r="C279" s="25" t="str">
        <x:f>'All Areas Data'!C279</x:f>
        <x:v>EEZ</x:v>
      </x:c>
      <x:c r="D279" s="32" t="n">
        <x:f>'All Areas Data'!E279</x:f>
        <x:v>133.56110065549998</x:v>
      </x:c>
      <x:c r="E279" s="32" t="n">
        <x:f>'All Areas Data'!K279</x:f>
        <x:v>25983.663702706264</x:v>
      </x:c>
      <x:c r="F279" s="34" t="n">
        <x:f>IF(SUMIF($C$2:$C$367,C279,$E$2:$E$367)=0,"",E279/SUMIF($C$2:$C$367,C279,$E$2:$E$367))</x:f>
        <x:v>3.9107183752842416e-7</x:v>
      </x:c>
      <x:c r="G279" s="35" t="n">
        <x:f>COUNTIFS($C$2:$C$367,C279,$E$2:$E$367,"&gt;"&amp;E279)+COUNTIFS($C$2:C279,C279,$E$2:E279,E279)</x:f>
        <x:v>278</x:v>
      </x:c>
      <x:c r="H279" s="34" t="n">
        <x:f>IF(SUMIF($C$2:$C$367,C279,$E$2:$E$367)=0,"",SUMIF($C$2:C279,C279,$F$2:F279))</x:f>
        <x:v>0.9999993787791028</x:v>
      </x:c>
    </x:row>
    <x:row r="280" ht="18" customHeight="1">
      <x:c r="A280" s="25" t="str">
        <x:f>'All Areas Data'!A280</x:f>
        <x:v>EEZ_162</x:v>
      </x:c>
      <x:c r="B280" s="25" t="str">
        <x:f>'All Areas Data'!B280</x:f>
        <x:v>Christmas Isl. (Australia)</x:v>
      </x:c>
      <x:c r="C280" s="25" t="str">
        <x:f>'All Areas Data'!C280</x:f>
        <x:v>EEZ</x:v>
      </x:c>
      <x:c r="D280" s="32" t="n">
        <x:f>'All Areas Data'!E280</x:f>
        <x:v>25.629903931</x:v>
      </x:c>
      <x:c r="E280" s="32" t="n">
        <x:f>'All Areas Data'!K280</x:f>
        <x:v>22536.376227926667</x:v>
      </x:c>
      <x:c r="F280" s="34" t="n">
        <x:f>IF(SUMIF($C$2:$C$367,C280,$E$2:$E$367)=0,"",E280/SUMIF($C$2:$C$367,C280,$E$2:$E$367))</x:f>
        <x:v>3.391878129091259e-7</x:v>
      </x:c>
      <x:c r="G280" s="35" t="n">
        <x:f>COUNTIFS($C$2:$C$367,C280,$E$2:$E$367,"&gt;"&amp;E280)+COUNTIFS($C$2:C280,C280,$E$2:E280,E280)</x:f>
        <x:v>279</x:v>
      </x:c>
      <x:c r="H280" s="34" t="n">
        <x:f>IF(SUMIF($C$2:$C$367,C280,$E$2:$E$367)=0,"",SUMIF($C$2:C280,C280,$F$2:F280))</x:f>
        <x:v>0.9999997179669158</x:v>
      </x:c>
    </x:row>
    <x:row r="281" ht="18" customHeight="1">
      <x:c r="A281" s="25" t="str">
        <x:f>'All Areas Data'!A281</x:f>
        <x:v>EEZ_070</x:v>
      </x:c>
      <x:c r="B281" s="25" t="str">
        <x:f>'All Areas Data'!B281</x:f>
        <x:v>Bosnia &amp; Herzegovina</x:v>
      </x:c>
      <x:c r="C281" s="25" t="str">
        <x:f>'All Areas Data'!C281</x:f>
        <x:v>EEZ</x:v>
      </x:c>
      <x:c r="D281" s="32" t="n">
        <x:f>'All Areas Data'!E281</x:f>
        <x:v>61.02055729300001</x:v>
      </x:c>
      <x:c r="E281" s="32" t="n">
        <x:f>'All Areas Data'!K281</x:f>
        <x:v>12983.384180443847</x:v>
      </x:c>
      <x:c r="F281" s="34" t="n">
        <x:f>IF(SUMIF($C$2:$C$367,C281,$E$2:$E$367)=0,"",E281/SUMIF($C$2:$C$367,C281,$E$2:$E$367))</x:f>
        <x:v>1.9540877556288648e-7</x:v>
      </x:c>
      <x:c r="G281" s="35" t="n">
        <x:f>COUNTIFS($C$2:$C$367,C281,$E$2:$E$367,"&gt;"&amp;E281)+COUNTIFS($C$2:C281,C281,$E$2:E281,E281)</x:f>
        <x:v>280</x:v>
      </x:c>
      <x:c r="H281" s="34" t="n">
        <x:f>IF(SUMIF($C$2:$C$367,C281,$E$2:$E$367)=0,"",SUMIF($C$2:C281,C281,$F$2:F281))</x:f>
        <x:v>0.9999999133756914</x:v>
      </x:c>
    </x:row>
    <x:row r="282" ht="18" customHeight="1">
      <x:c r="A282" s="25" t="str">
        <x:f>'All Areas Data'!A282</x:f>
        <x:v>EEZ_154</x:v>
      </x:c>
      <x:c r="B282" s="25" t="str">
        <x:f>'All Areas Data'!B282</x:f>
        <x:v>Desventuradas Isl. (Chile)</x:v>
      </x:c>
      <x:c r="C282" s="25" t="str">
        <x:f>'All Areas Data'!C282</x:f>
        <x:v>EEZ</x:v>
      </x:c>
      <x:c r="D282" s="32" t="n">
        <x:f>'All Areas Data'!E282</x:f>
        <x:v>21.535833428</x:v>
      </x:c>
      <x:c r="E282" s="32" t="n">
        <x:f>'All Areas Data'!K282</x:f>
        <x:v>4740.625617241974</x:v>
      </x:c>
      <x:c r="F282" s="34" t="n">
        <x:f>IF(SUMIF($C$2:$C$367,C282,$E$2:$E$367)=0,"",E282/SUMIF($C$2:$C$367,C282,$E$2:$E$367))</x:f>
        <x:v>7.134964462213418e-8</x:v>
      </x:c>
      <x:c r="G282" s="35" t="n">
        <x:f>COUNTIFS($C$2:$C$367,C282,$E$2:$E$367,"&gt;"&amp;E282)+COUNTIFS($C$2:C282,C282,$E$2:E282,E282)</x:f>
        <x:v>281</x:v>
      </x:c>
      <x:c r="H282" s="34" t="n">
        <x:f>IF(SUMIF($C$2:$C$367,C282,$E$2:$E$367)=0,"",SUMIF($C$2:C282,C282,$F$2:F282))</x:f>
        <x:v>0.999999984725336</x:v>
      </x:c>
    </x:row>
    <x:row r="283" ht="18" customHeight="1">
      <x:c r="A283" s="25" t="str">
        <x:f>'All Areas Data'!A283</x:f>
        <x:v>EEZ_612</x:v>
      </x:c>
      <x:c r="B283" s="25" t="str">
        <x:f>'All Areas Data'!B283</x:f>
        <x:v>Pitcairn (UK)</x:v>
      </x:c>
      <x:c r="C283" s="25" t="str">
        <x:f>'All Areas Data'!C283</x:f>
        <x:v>EEZ</x:v>
      </x:c>
      <x:c r="D283" s="32" t="n">
        <x:f>'All Areas Data'!E283</x:f>
        <x:v>3.0000000000000004</x:v>
      </x:c>
      <x:c r="E283" s="32" t="n">
        <x:f>'All Areas Data'!K283</x:f>
        <x:v>1014.8820128320708</x:v>
      </x:c>
      <x:c r="F283" s="34" t="n">
        <x:f>IF(SUMIF($C$2:$C$367,C283,$E$2:$E$367)=0,"",E283/SUMIF($C$2:$C$367,C283,$E$2:$E$367))</x:f>
        <x:v>1.5274665581183857e-8</x:v>
      </x:c>
      <x:c r="G283" s="35" t="n">
        <x:f>COUNTIFS($C$2:$C$367,C283,$E$2:$E$367,"&gt;"&amp;E283)+COUNTIFS($C$2:C283,C283,$E$2:E283,E283)</x:f>
        <x:v>282</x:v>
      </x:c>
      <x:c r="H283" s="34" t="n">
        <x:f>IF(SUMIF($C$2:$C$367,C283,$E$2:$E$367)=0,"",SUMIF($C$2:C283,C283,$F$2:F283))</x:f>
        <x:v>1.0000000000000016</x:v>
      </x:c>
    </x:row>
    <x:row r="284" ht="18" customHeight="1">
      <x:c r="A284" s="25" t="str">
        <x:f>'All Areas Data'!A284</x:f>
        <x:v>HS_077</x:v>
      </x:c>
      <x:c r="B284" s="25" t="str">
        <x:f>'All Areas Data'!B284</x:f>
        <x:v>Pacific, Eastern Central</x:v>
      </x:c>
      <x:c r="C284" s="25" t="str">
        <x:f>'All Areas Data'!C284</x:f>
        <x:v>High Seas</x:v>
      </x:c>
      <x:c r="D284" s="32" t="n">
        <x:f>'All Areas Data'!E284</x:f>
        <x:v>860671.2076084926</x:v>
      </x:c>
      <x:c r="E284" s="32" t="n">
        <x:f>'All Areas Data'!K284</x:f>
        <x:v>2196179346.027695</x:v>
      </x:c>
      <x:c r="F284" s="34" t="n">
        <x:f>IF(SUMIF($C$2:$C$367,C284,$E$2:$E$367)=0,"",E284/SUMIF($C$2:$C$367,C284,$E$2:$E$367))</x:f>
        <x:v>0.29774707558411934</x:v>
      </x:c>
      <x:c r="G284" s="35" t="n">
        <x:f>COUNTIFS($C$2:$C$367,C284,$E$2:$E$367,"&gt;"&amp;E284)+COUNTIFS($C$2:C284,C284,$E$2:E284,E284)</x:f>
        <x:v>1</x:v>
      </x:c>
      <x:c r="H284" s="34" t="n">
        <x:f>IF(SUMIF($C$2:$C$367,C284,$E$2:$E$367)=0,"",SUMIF($C$2:C284,C284,$F$2:F284))</x:f>
        <x:v>0.29774707558411934</x:v>
      </x:c>
    </x:row>
    <x:row r="285" ht="18" customHeight="1">
      <x:c r="A285" s="25" t="str">
        <x:f>'All Areas Data'!A285</x:f>
        <x:v>HS_071</x:v>
      </x:c>
      <x:c r="B285" s="25" t="str">
        <x:f>'All Areas Data'!B285</x:f>
        <x:v>Pacific, Western Central</x:v>
      </x:c>
      <x:c r="C285" s="25" t="str">
        <x:f>'All Areas Data'!C285</x:f>
        <x:v>High Seas</x:v>
      </x:c>
      <x:c r="D285" s="32" t="n">
        <x:f>'All Areas Data'!E285</x:f>
        <x:v>571817.786555246</x:v>
      </x:c>
      <x:c r="E285" s="32" t="n">
        <x:f>'All Areas Data'!K285</x:f>
        <x:v>1482147259.8171525</x:v>
      </x:c>
      <x:c r="F285" s="34" t="n">
        <x:f>IF(SUMIF($C$2:$C$367,C285,$E$2:$E$367)=0,"",E285/SUMIF($C$2:$C$367,C285,$E$2:$E$367))</x:f>
        <x:v>0.200942155745967</x:v>
      </x:c>
      <x:c r="G285" s="35" t="n">
        <x:f>COUNTIFS($C$2:$C$367,C285,$E$2:$E$367,"&gt;"&amp;E285)+COUNTIFS($C$2:C285,C285,$E$2:E285,E285)</x:f>
        <x:v>2</x:v>
      </x:c>
      <x:c r="H285" s="34" t="n">
        <x:f>IF(SUMIF($C$2:$C$367,C285,$E$2:$E$367)=0,"",SUMIF($C$2:C285,C285,$F$2:F285))</x:f>
        <x:v>0.49868923133008636</x:v>
      </x:c>
    </x:row>
    <x:row r="286" ht="18" customHeight="1">
      <x:c r="A286" s="25" t="str">
        <x:f>'All Areas Data'!A286</x:f>
        <x:v>HS_051</x:v>
      </x:c>
      <x:c r="B286" s="25" t="str">
        <x:f>'All Areas Data'!B286</x:f>
        <x:v>Indian Ocean, Western</x:v>
      </x:c>
      <x:c r="C286" s="25" t="str">
        <x:f>'All Areas Data'!C286</x:f>
        <x:v>High Seas</x:v>
      </x:c>
      <x:c r="D286" s="32" t="n">
        <x:f>'All Areas Data'!E286</x:f>
        <x:v>377854.0083285441</x:v>
      </x:c>
      <x:c r="E286" s="32" t="n">
        <x:f>'All Areas Data'!K286</x:f>
        <x:v>907481876.8369484</x:v>
      </x:c>
      <x:c r="F286" s="34" t="n">
        <x:f>IF(SUMIF($C$2:$C$367,C286,$E$2:$E$367)=0,"",E286/SUMIF($C$2:$C$367,C286,$E$2:$E$367))</x:f>
        <x:v>0.12303188055315678</x:v>
      </x:c>
      <x:c r="G286" s="35" t="n">
        <x:f>COUNTIFS($C$2:$C$367,C286,$E$2:$E$367,"&gt;"&amp;E286)+COUNTIFS($C$2:C286,C286,$E$2:E286,E286)</x:f>
        <x:v>3</x:v>
      </x:c>
      <x:c r="H286" s="34" t="n">
        <x:f>IF(SUMIF($C$2:$C$367,C286,$E$2:$E$367)=0,"",SUMIF($C$2:C286,C286,$F$2:F286))</x:f>
        <x:v>0.6217211118832431</x:v>
      </x:c>
    </x:row>
    <x:row r="287" ht="18" customHeight="1">
      <x:c r="A287" s="25" t="str">
        <x:f>'All Areas Data'!A287</x:f>
        <x:v>HS_087</x:v>
      </x:c>
      <x:c r="B287" s="25" t="str">
        <x:f>'All Areas Data'!B287</x:f>
        <x:v>Pacific, Southeast</x:v>
      </x:c>
      <x:c r="C287" s="25" t="str">
        <x:f>'All Areas Data'!C287</x:f>
        <x:v>High Seas</x:v>
      </x:c>
      <x:c r="D287" s="32" t="n">
        <x:f>'All Areas Data'!E287</x:f>
        <x:v>245882.41767354257</x:v>
      </x:c>
      <x:c r="E287" s="32" t="n">
        <x:f>'All Areas Data'!K287</x:f>
        <x:v>657270846.1435144</x:v>
      </x:c>
      <x:c r="F287" s="34" t="n">
        <x:f>IF(SUMIF($C$2:$C$367,C287,$E$2:$E$367)=0,"",E287/SUMIF($C$2:$C$367,C287,$E$2:$E$367))</x:f>
        <x:v>0.08910951314604666</x:v>
      </x:c>
      <x:c r="G287" s="35" t="n">
        <x:f>COUNTIFS($C$2:$C$367,C287,$E$2:$E$367,"&gt;"&amp;E287)+COUNTIFS($C$2:C287,C287,$E$2:E287,E287)</x:f>
        <x:v>4</x:v>
      </x:c>
      <x:c r="H287" s="34" t="n">
        <x:f>IF(SUMIF($C$2:$C$367,C287,$E$2:$E$367)=0,"",SUMIF($C$2:C287,C287,$F$2:F287))</x:f>
        <x:v>0.7108306250292897</x:v>
      </x:c>
    </x:row>
    <x:row r="288" ht="18" customHeight="1">
      <x:c r="A288" s="25" t="str">
        <x:f>'All Areas Data'!A288</x:f>
        <x:v>HS_034</x:v>
      </x:c>
      <x:c r="B288" s="25" t="str">
        <x:f>'All Areas Data'!B288</x:f>
        <x:v>Atlantic, Eastern Central</x:v>
      </x:c>
      <x:c r="C288" s="25" t="str">
        <x:f>'All Areas Data'!C288</x:f>
        <x:v>High Seas</x:v>
      </x:c>
      <x:c r="D288" s="32" t="n">
        <x:f>'All Areas Data'!E288</x:f>
        <x:v>235319.4552726861</x:v>
      </x:c>
      <x:c r="E288" s="32" t="n">
        <x:f>'All Areas Data'!K288</x:f>
        <x:v>580150840.1289461</x:v>
      </x:c>
      <x:c r="F288" s="34" t="n">
        <x:f>IF(SUMIF($C$2:$C$367,C288,$E$2:$E$367)=0,"",E288/SUMIF($C$2:$C$367,C288,$E$2:$E$367))</x:f>
        <x:v>0.0786539661974789</x:v>
      </x:c>
      <x:c r="G288" s="35" t="n">
        <x:f>COUNTIFS($C$2:$C$367,C288,$E$2:$E$367,"&gt;"&amp;E288)+COUNTIFS($C$2:C288,C288,$E$2:E288,E288)</x:f>
        <x:v>5</x:v>
      </x:c>
      <x:c r="H288" s="34" t="n">
        <x:f>IF(SUMIF($C$2:$C$367,C288,$E$2:$E$367)=0,"",SUMIF($C$2:C288,C288,$F$2:F288))</x:f>
        <x:v>0.7894845912267686</x:v>
      </x:c>
    </x:row>
    <x:row r="289" ht="18" customHeight="1">
      <x:c r="A289" s="25" t="str">
        <x:f>'All Areas Data'!A289</x:f>
        <x:v>HS_057</x:v>
      </x:c>
      <x:c r="B289" s="25" t="str">
        <x:f>'All Areas Data'!B289</x:f>
        <x:v>Indian Ocean, Eastern</x:v>
      </x:c>
      <x:c r="C289" s="25" t="str">
        <x:f>'All Areas Data'!C289</x:f>
        <x:v>High Seas</x:v>
      </x:c>
      <x:c r="D289" s="32" t="n">
        <x:f>'All Areas Data'!E289</x:f>
        <x:v>249459.5239463328</x:v>
      </x:c>
      <x:c r="E289" s="32" t="n">
        <x:f>'All Areas Data'!K289</x:f>
        <x:v>577352176.9718388</x:v>
      </x:c>
      <x:c r="F289" s="34" t="n">
        <x:f>IF(SUMIF($C$2:$C$367,C289,$E$2:$E$367)=0,"",E289/SUMIF($C$2:$C$367,C289,$E$2:$E$367))</x:f>
        <x:v>0.07827453736254295</x:v>
      </x:c>
      <x:c r="G289" s="35" t="n">
        <x:f>COUNTIFS($C$2:$C$367,C289,$E$2:$E$367,"&gt;"&amp;E289)+COUNTIFS($C$2:C289,C289,$E$2:E289,E289)</x:f>
        <x:v>6</x:v>
      </x:c>
      <x:c r="H289" s="34" t="n">
        <x:f>IF(SUMIF($C$2:$C$367,C289,$E$2:$E$367)=0,"",SUMIF($C$2:C289,C289,$F$2:F289))</x:f>
        <x:v>0.8677591285893116</x:v>
      </x:c>
    </x:row>
    <x:row r="290" ht="18" customHeight="1">
      <x:c r="A290" s="25" t="str">
        <x:f>'All Areas Data'!A290</x:f>
        <x:v>HS_061</x:v>
      </x:c>
      <x:c r="B290" s="25" t="str">
        <x:f>'All Areas Data'!B290</x:f>
        <x:v>Pacific, Northwest</x:v>
      </x:c>
      <x:c r="C290" s="25" t="str">
        <x:f>'All Areas Data'!C290</x:f>
        <x:v>High Seas</x:v>
      </x:c>
      <x:c r="D290" s="32" t="n">
        <x:f>'All Areas Data'!E290</x:f>
        <x:v>132995.67933726683</x:v>
      </x:c>
      <x:c r="E290" s="32" t="n">
        <x:f>'All Areas Data'!K290</x:f>
        <x:v>284384862.0630329</x:v>
      </x:c>
      <x:c r="F290" s="34" t="n">
        <x:f>IF(SUMIF($C$2:$C$367,C290,$E$2:$E$367)=0,"",E290/SUMIF($C$2:$C$367,C290,$E$2:$E$367))</x:f>
        <x:v>0.03855548554029313</x:v>
      </x:c>
      <x:c r="G290" s="35" t="n">
        <x:f>COUNTIFS($C$2:$C$367,C290,$E$2:$E$367,"&gt;"&amp;E290)+COUNTIFS($C$2:C290,C290,$E$2:E290,E290)</x:f>
        <x:v>7</x:v>
      </x:c>
      <x:c r="H290" s="34" t="n">
        <x:f>IF(SUMIF($C$2:$C$367,C290,$E$2:$E$367)=0,"",SUMIF($C$2:C290,C290,$F$2:F290))</x:f>
        <x:v>0.9063146141296047</x:v>
      </x:c>
    </x:row>
    <x:row r="291" ht="18" customHeight="1">
      <x:c r="A291" s="25" t="str">
        <x:f>'All Areas Data'!A291</x:f>
        <x:v>HS_027</x:v>
      </x:c>
      <x:c r="B291" s="25" t="str">
        <x:f>'All Areas Data'!B291</x:f>
        <x:v>Atlantic, Northeast</x:v>
      </x:c>
      <x:c r="C291" s="25" t="str">
        <x:f>'All Areas Data'!C291</x:f>
        <x:v>High Seas</x:v>
      </x:c>
      <x:c r="D291" s="32" t="n">
        <x:f>'All Areas Data'!E291</x:f>
        <x:v>734932.290461042</x:v>
      </x:c>
      <x:c r="E291" s="32" t="n">
        <x:f>'All Areas Data'!K291</x:f>
        <x:v>192111009.49801588</x:v>
      </x:c>
      <x:c r="F291" s="34" t="n">
        <x:f>IF(SUMIF($C$2:$C$367,C291,$E$2:$E$367)=0,"",E291/SUMIF($C$2:$C$367,C291,$E$2:$E$367))</x:f>
        <x:v>0.026045455426492236</x:v>
      </x:c>
      <x:c r="G291" s="35" t="n">
        <x:f>COUNTIFS($C$2:$C$367,C291,$E$2:$E$367,"&gt;"&amp;E291)+COUNTIFS($C$2:C291,C291,$E$2:E291,E291)</x:f>
        <x:v>8</x:v>
      </x:c>
      <x:c r="H291" s="34" t="n">
        <x:f>IF(SUMIF($C$2:$C$367,C291,$E$2:$E$367)=0,"",SUMIF($C$2:C291,C291,$F$2:F291))</x:f>
        <x:v>0.932360069556097</x:v>
      </x:c>
    </x:row>
    <x:row r="292" ht="18" customHeight="1">
      <x:c r="A292" s="25" t="str">
        <x:f>'All Areas Data'!A292</x:f>
        <x:v>HS_041</x:v>
      </x:c>
      <x:c r="B292" s="25" t="str">
        <x:f>'All Areas Data'!B292</x:f>
        <x:v>Atlantic, Southwest</x:v>
      </x:c>
      <x:c r="C292" s="25" t="str">
        <x:f>'All Areas Data'!C292</x:f>
        <x:v>High Seas</x:v>
      </x:c>
      <x:c r="D292" s="32" t="n">
        <x:f>'All Areas Data'!E292</x:f>
        <x:v>62238.365213295096</x:v>
      </x:c>
      <x:c r="E292" s="32" t="n">
        <x:f>'All Areas Data'!K292</x:f>
        <x:v>149349456.4630281</x:v>
      </x:c>
      <x:c r="F292" s="34" t="n">
        <x:f>IF(SUMIF($C$2:$C$367,C292,$E$2:$E$367)=0,"",E292/SUMIF($C$2:$C$367,C292,$E$2:$E$367))</x:f>
        <x:v>0.020248056690987386</x:v>
      </x:c>
      <x:c r="G292" s="35" t="n">
        <x:f>COUNTIFS($C$2:$C$367,C292,$E$2:$E$367,"&gt;"&amp;E292)+COUNTIFS($C$2:C292,C292,$E$2:E292,E292)</x:f>
        <x:v>9</x:v>
      </x:c>
      <x:c r="H292" s="34" t="n">
        <x:f>IF(SUMIF($C$2:$C$367,C292,$E$2:$E$367)=0,"",SUMIF($C$2:C292,C292,$F$2:F292))</x:f>
        <x:v>0.9526081262470844</x:v>
      </x:c>
    </x:row>
    <x:row r="293" ht="18" customHeight="1">
      <x:c r="A293" s="25" t="str">
        <x:f>'All Areas Data'!A293</x:f>
        <x:v>HS_021</x:v>
      </x:c>
      <x:c r="B293" s="25" t="str">
        <x:f>'All Areas Data'!B293</x:f>
        <x:v>Atlantic, Northwest</x:v>
      </x:c>
      <x:c r="C293" s="25" t="str">
        <x:f>'All Areas Data'!C293</x:f>
        <x:v>High Seas</x:v>
      </x:c>
      <x:c r="D293" s="32" t="n">
        <x:f>'All Areas Data'!E293</x:f>
        <x:v>87745.0994728874</x:v>
      </x:c>
      <x:c r="E293" s="32" t="n">
        <x:f>'All Areas Data'!K293</x:f>
        <x:v>101551846.3748264</x:v>
      </x:c>
      <x:c r="F293" s="34" t="n">
        <x:f>IF(SUMIF($C$2:$C$367,C293,$E$2:$E$367)=0,"",E293/SUMIF($C$2:$C$367,C293,$E$2:$E$367))</x:f>
        <x:v>0.0137678943811955</x:v>
      </x:c>
      <x:c r="G293" s="35" t="n">
        <x:f>COUNTIFS($C$2:$C$367,C293,$E$2:$E$367,"&gt;"&amp;E293)+COUNTIFS($C$2:C293,C293,$E$2:E293,E293)</x:f>
        <x:v>10</x:v>
      </x:c>
      <x:c r="H293" s="34" t="n">
        <x:f>IF(SUMIF($C$2:$C$367,C293,$E$2:$E$367)=0,"",SUMIF($C$2:C293,C293,$F$2:F293))</x:f>
        <x:v>0.9663760206282799</x:v>
      </x:c>
    </x:row>
    <x:row r="294" ht="18" customHeight="1">
      <x:c r="A294" s="25" t="str">
        <x:f>'All Areas Data'!A294</x:f>
        <x:v>HS_081</x:v>
      </x:c>
      <x:c r="B294" s="25" t="str">
        <x:f>'All Areas Data'!B294</x:f>
        <x:v>Pacific, Southwest</x:v>
      </x:c>
      <x:c r="C294" s="25" t="str">
        <x:f>'All Areas Data'!C294</x:f>
        <x:v>High Seas</x:v>
      </x:c>
      <x:c r="D294" s="32" t="n">
        <x:f>'All Areas Data'!E294</x:f>
        <x:v>45252.46682271711</x:v>
      </x:c>
      <x:c r="E294" s="32" t="n">
        <x:f>'All Areas Data'!K294</x:f>
        <x:v>91386286.47267891</x:v>
      </x:c>
      <x:c r="F294" s="34" t="n">
        <x:f>IF(SUMIF($C$2:$C$367,C294,$E$2:$E$367)=0,"",E294/SUMIF($C$2:$C$367,C294,$E$2:$E$367))</x:f>
        <x:v>0.012389698316282033</x:v>
      </x:c>
      <x:c r="G294" s="35" t="n">
        <x:f>COUNTIFS($C$2:$C$367,C294,$E$2:$E$367,"&gt;"&amp;E294)+COUNTIFS($C$2:C294,C294,$E$2:E294,E294)</x:f>
        <x:v>11</x:v>
      </x:c>
      <x:c r="H294" s="34" t="n">
        <x:f>IF(SUMIF($C$2:$C$367,C294,$E$2:$E$367)=0,"",SUMIF($C$2:C294,C294,$F$2:F294))</x:f>
        <x:v>0.9787657189445619</x:v>
      </x:c>
    </x:row>
    <x:row r="295" ht="18" customHeight="1">
      <x:c r="A295" s="25" t="str">
        <x:f>'All Areas Data'!A295</x:f>
        <x:v>HS_047</x:v>
      </x:c>
      <x:c r="B295" s="25" t="str">
        <x:f>'All Areas Data'!B295</x:f>
        <x:v>Atlantic, Southeast</x:v>
      </x:c>
      <x:c r="C295" s="25" t="str">
        <x:f>'All Areas Data'!C295</x:f>
        <x:v>High Seas</x:v>
      </x:c>
      <x:c r="D295" s="32" t="n">
        <x:f>'All Areas Data'!E295</x:f>
        <x:v>41830.7267805337</x:v>
      </x:c>
      <x:c r="E295" s="32" t="n">
        <x:f>'All Areas Data'!K295</x:f>
        <x:v>87861469.42037457</x:v>
      </x:c>
      <x:c r="F295" s="34" t="n">
        <x:f>IF(SUMIF($C$2:$C$367,C295,$E$2:$E$367)=0,"",E295/SUMIF($C$2:$C$367,C295,$E$2:$E$367))</x:f>
        <x:v>0.011911821146919282</x:v>
      </x:c>
      <x:c r="G295" s="35" t="n">
        <x:f>COUNTIFS($C$2:$C$367,C295,$E$2:$E$367,"&gt;"&amp;E295)+COUNTIFS($C$2:C295,C295,$E$2:E295,E295)</x:f>
        <x:v>12</x:v>
      </x:c>
      <x:c r="H295" s="34" t="n">
        <x:f>IF(SUMIF($C$2:$C$367,C295,$E$2:$E$367)=0,"",SUMIF($C$2:C295,C295,$F$2:F295))</x:f>
        <x:v>0.9906775400914811</x:v>
      </x:c>
    </x:row>
    <x:row r="296" ht="18" customHeight="1">
      <x:c r="A296" s="25" t="str">
        <x:f>'All Areas Data'!A296</x:f>
        <x:v>HS_031</x:v>
      </x:c>
      <x:c r="B296" s="25" t="str">
        <x:f>'All Areas Data'!B296</x:f>
        <x:v>Atlantic, Western Central</x:v>
      </x:c>
      <x:c r="C296" s="25" t="str">
        <x:f>'All Areas Data'!C296</x:f>
        <x:v>High Seas</x:v>
      </x:c>
      <x:c r="D296" s="32" t="n">
        <x:f>'All Areas Data'!E296</x:f>
        <x:v>16859.0112032287</x:v>
      </x:c>
      <x:c r="E296" s="32" t="n">
        <x:f>'All Areas Data'!K296</x:f>
        <x:v>32845718.432304144</x:v>
      </x:c>
      <x:c r="F296" s="34" t="n">
        <x:f>IF(SUMIF($C$2:$C$367,C296,$E$2:$E$367)=0,"",E296/SUMIF($C$2:$C$367,C296,$E$2:$E$367))</x:f>
        <x:v>0.00445305918497361</x:v>
      </x:c>
      <x:c r="G296" s="35" t="n">
        <x:f>COUNTIFS($C$2:$C$367,C296,$E$2:$E$367,"&gt;"&amp;E296)+COUNTIFS($C$2:C296,C296,$E$2:E296,E296)</x:f>
        <x:v>13</x:v>
      </x:c>
      <x:c r="H296" s="34" t="n">
        <x:f>IF(SUMIF($C$2:$C$367,C296,$E$2:$E$367)=0,"",SUMIF($C$2:C296,C296,$F$2:F296))</x:f>
        <x:v>0.9951305992764548</x:v>
      </x:c>
    </x:row>
    <x:row r="297" ht="18" customHeight="1">
      <x:c r="A297" s="25" t="str">
        <x:f>'All Areas Data'!A297</x:f>
        <x:v>HS_048</x:v>
      </x:c>
      <x:c r="B297" s="25" t="str">
        <x:f>'All Areas Data'!B297</x:f>
        <x:v>Atlantic, Antarctic</x:v>
      </x:c>
      <x:c r="C297" s="25" t="str">
        <x:f>'All Areas Data'!C297</x:f>
        <x:v>High Seas</x:v>
      </x:c>
      <x:c r="D297" s="32" t="n">
        <x:f>'All Areas Data'!E297</x:f>
        <x:v>154127.61540295082</x:v>
      </x:c>
      <x:c r="E297" s="32" t="n">
        <x:f>'All Areas Data'!K297</x:f>
        <x:v>29368420.19122001</x:v>
      </x:c>
      <x:c r="F297" s="34" t="n">
        <x:f>IF(SUMIF($C$2:$C$367,C297,$E$2:$E$367)=0,"",E297/SUMIF($C$2:$C$367,C297,$E$2:$E$367))</x:f>
        <x:v>0.003981624379756411</x:v>
      </x:c>
      <x:c r="G297" s="35" t="n">
        <x:f>COUNTIFS($C$2:$C$367,C297,$E$2:$E$367,"&gt;"&amp;E297)+COUNTIFS($C$2:C297,C297,$E$2:E297,E297)</x:f>
        <x:v>14</x:v>
      </x:c>
      <x:c r="H297" s="34" t="n">
        <x:f>IF(SUMIF($C$2:$C$367,C297,$E$2:$E$367)=0,"",SUMIF($C$2:C297,C297,$F$2:F297))</x:f>
        <x:v>0.9991122236562112</x:v>
      </x:c>
    </x:row>
    <x:row r="298" ht="18" customHeight="1">
      <x:c r="A298" s="25" t="str">
        <x:f>'All Areas Data'!A298</x:f>
        <x:v>HS_088</x:v>
      </x:c>
      <x:c r="B298" s="25" t="str">
        <x:f>'All Areas Data'!B298</x:f>
        <x:v>Pacific, Antarctic</x:v>
      </x:c>
      <x:c r="C298" s="25" t="str">
        <x:f>'All Areas Data'!C298</x:f>
        <x:v>High Seas</x:v>
      </x:c>
      <x:c r="D298" s="32" t="n">
        <x:f>'All Areas Data'!E298</x:f>
        <x:v>3559.327863</x:v>
      </x:c>
      <x:c r="E298" s="32" t="n">
        <x:f>'All Areas Data'!K298</x:f>
        <x:v>5471586.54715935</x:v>
      </x:c>
      <x:c r="F298" s="34" t="n">
        <x:f>IF(SUMIF($C$2:$C$367,C298,$E$2:$E$367)=0,"",E298/SUMIF($C$2:$C$367,C298,$E$2:$E$367))</x:f>
        <x:v>0.0007418104974754466</x:v>
      </x:c>
      <x:c r="G298" s="35" t="n">
        <x:f>COUNTIFS($C$2:$C$367,C298,$E$2:$E$367,"&gt;"&amp;E298)+COUNTIFS($C$2:C298,C298,$E$2:E298,E298)</x:f>
        <x:v>15</x:v>
      </x:c>
      <x:c r="H298" s="34" t="n">
        <x:f>IF(SUMIF($C$2:$C$367,C298,$E$2:$E$367)=0,"",SUMIF($C$2:C298,C298,$F$2:F298))</x:f>
        <x:v>0.9998540341536867</x:v>
      </x:c>
    </x:row>
    <x:row r="299" ht="18" customHeight="1">
      <x:c r="A299" s="25" t="str">
        <x:f>'All Areas Data'!A299</x:f>
        <x:v>HS_067</x:v>
      </x:c>
      <x:c r="B299" s="25" t="str">
        <x:f>'All Areas Data'!B299</x:f>
        <x:v>Pacific, Northeast</x:v>
      </x:c>
      <x:c r="C299" s="25" t="str">
        <x:f>'All Areas Data'!C299</x:f>
        <x:v>High Seas</x:v>
      </x:c>
      <x:c r="D299" s="32" t="n">
        <x:f>'All Areas Data'!E299</x:f>
        <x:v>402.29139540870005</x:v>
      </x:c>
      <x:c r="E299" s="32" t="n">
        <x:f>'All Areas Data'!K299</x:f>
        <x:v>759816.5237174243</x:v>
      </x:c>
      <x:c r="F299" s="34" t="n">
        <x:f>IF(SUMIF($C$2:$C$367,C299,$E$2:$E$367)=0,"",E299/SUMIF($C$2:$C$367,C299,$E$2:$E$367))</x:f>
        <x:v>0.00010301214621954732</x:v>
      </x:c>
      <x:c r="G299" s="35" t="n">
        <x:f>COUNTIFS($C$2:$C$367,C299,$E$2:$E$367,"&gt;"&amp;E299)+COUNTIFS($C$2:C299,C299,$E$2:E299,E299)</x:f>
        <x:v>16</x:v>
      </x:c>
      <x:c r="H299" s="34" t="n">
        <x:f>IF(SUMIF($C$2:$C$367,C299,$E$2:$E$367)=0,"",SUMIF($C$2:C299,C299,$F$2:F299))</x:f>
        <x:v>0.9999570462999062</x:v>
      </x:c>
    </x:row>
    <x:row r="300" ht="18" customHeight="1">
      <x:c r="A300" s="25" t="str">
        <x:f>'All Areas Data'!A300</x:f>
        <x:v>HS_058</x:v>
      </x:c>
      <x:c r="B300" s="25" t="str">
        <x:f>'All Areas Data'!B300</x:f>
        <x:v>Indian Ocean, Antarctic</x:v>
      </x:c>
      <x:c r="C300" s="25" t="str">
        <x:f>'All Areas Data'!C300</x:f>
        <x:v>High Seas</x:v>
      </x:c>
      <x:c r="D300" s="32" t="n">
        <x:f>'All Areas Data'!E300</x:f>
        <x:v>1622.2799593135005</x:v>
      </x:c>
      <x:c r="E300" s="32" t="n">
        <x:f>'All Areas Data'!K300</x:f>
        <x:v>316826.047060139</x:v>
      </x:c>
      <x:c r="F300" s="34" t="n">
        <x:f>IF(SUMIF($C$2:$C$367,C300,$E$2:$E$367)=0,"",E300/SUMIF($C$2:$C$367,C300,$E$2:$E$367))</x:f>
        <x:v>0.00004295370009360035</x:v>
      </x:c>
      <x:c r="G300" s="35" t="n">
        <x:f>COUNTIFS($C$2:$C$367,C300,$E$2:$E$367,"&gt;"&amp;E300)+COUNTIFS($C$2:C300,C300,$E$2:E300,E300)</x:f>
        <x:v>17</x:v>
      </x:c>
      <x:c r="H300" s="34" t="n">
        <x:f>IF(SUMIF($C$2:$C$367,C300,$E$2:$E$367)=0,"",SUMIF($C$2:C300,C300,$F$2:F300))</x:f>
        <x:v>0.9999999999999998</x:v>
      </x:c>
    </x:row>
    <x:row r="301" ht="18" customHeight="1">
      <x:c r="A301" s="25" t="str">
        <x:f>'All Areas Data'!A301</x:f>
        <x:v>HS_018</x:v>
      </x:c>
      <x:c r="B301" s="25" t="str">
        <x:f>'All Areas Data'!B301</x:f>
        <x:v>Arctic Sea</x:v>
      </x:c>
      <x:c r="C301" s="25" t="str">
        <x:f>'All Areas Data'!C301</x:f>
        <x:v>High Seas</x:v>
      </x:c>
      <x:c r="D301" s="32" t="n">
        <x:f>'All Areas Data'!E301</x:f>
        <x:v>0</x:v>
      </x:c>
      <x:c r="E301" s="32" t="n">
        <x:f>'All Areas Data'!K301</x:f>
        <x:v>0</x:v>
      </x:c>
      <x:c r="F301" s="34" t="n">
        <x:f>IF(SUMIF($C$2:$C$367,C301,$E$2:$E$367)=0,"",E301/SUMIF($C$2:$C$367,C301,$E$2:$E$367))</x:f>
        <x:v>0</x:v>
      </x:c>
      <x:c r="G301" s="35" t="n">
        <x:f>COUNTIFS($C$2:$C$367,C301,$E$2:$E$367,"&gt;"&amp;E301)+COUNTIFS($C$2:C301,C301,$E$2:E301,E301)</x:f>
        <x:v>18</x:v>
      </x:c>
      <x:c r="H301" s="34" t="n">
        <x:f>IF(SUMIF($C$2:$C$367,C301,$E$2:$E$367)=0,"",SUMIF($C$2:C301,C301,$F$2:F301))</x:f>
        <x:v>0.9999999999999998</x:v>
      </x:c>
    </x:row>
    <x:row r="302" ht="18" customHeight="1">
      <x:c r="A302" s="25" t="str">
        <x:f>'All Areas Data'!A302</x:f>
        <x:v>LME_036</x:v>
      </x:c>
      <x:c r="B302" s="25" t="str">
        <x:f>'All Areas Data'!B302</x:f>
        <x:v>South China Sea</x:v>
      </x:c>
      <x:c r="C302" s="25" t="str">
        <x:f>'All Areas Data'!C302</x:f>
        <x:v>LME</x:v>
      </x:c>
      <x:c r="D302" s="32" t="n">
        <x:f>'All Areas Data'!E302</x:f>
        <x:v>11101666.087778974</x:v>
      </x:c>
      <x:c r="E302" s="32" t="n">
        <x:f>'All Areas Data'!K302</x:f>
        <x:v>8070990713.09262</x:v>
      </x:c>
      <x:c r="F302" s="34" t="n">
        <x:f>IF(SUMIF($C$2:$C$367,C302,$E$2:$E$367)=0,"",E302/SUMIF($C$2:$C$367,C302,$E$2:$E$367))</x:f>
        <x:v>0.1394514804921945</x:v>
      </x:c>
      <x:c r="G302" s="35" t="n">
        <x:f>COUNTIFS($C$2:$C$367,C302,$E$2:$E$367,"&gt;"&amp;E302)+COUNTIFS($C$2:C302,C302,$E$2:E302,E302)</x:f>
        <x:v>1</x:v>
      </x:c>
      <x:c r="H302" s="34" t="n">
        <x:f>IF(SUMIF($C$2:$C$367,C302,$E$2:$E$367)=0,"",SUMIF($C$2:C302,C302,$F$2:F302))</x:f>
        <x:v>0.1394514804921945</x:v>
      </x:c>
    </x:row>
    <x:row r="303" ht="18" customHeight="1">
      <x:c r="A303" s="25" t="str">
        <x:f>'All Areas Data'!A303</x:f>
        <x:v>LME_032</x:v>
      </x:c>
      <x:c r="B303" s="25" t="str">
        <x:f>'All Areas Data'!B303</x:f>
        <x:v>Arabian Sea</x:v>
      </x:c>
      <x:c r="C303" s="25" t="str">
        <x:f>'All Areas Data'!C303</x:f>
        <x:v>LME</x:v>
      </x:c>
      <x:c r="D303" s="32" t="n">
        <x:f>'All Areas Data'!E303</x:f>
        <x:v>5436428.793803818</x:v>
      </x:c>
      <x:c r="E303" s="32" t="n">
        <x:f>'All Areas Data'!K303</x:f>
        <x:v>4734727053.1209135</x:v>
      </x:c>
      <x:c r="F303" s="34" t="n">
        <x:f>IF(SUMIF($C$2:$C$367,C303,$E$2:$E$367)=0,"",E303/SUMIF($C$2:$C$367,C303,$E$2:$E$367))</x:f>
        <x:v>0.0818071437268645</x:v>
      </x:c>
      <x:c r="G303" s="35" t="n">
        <x:f>COUNTIFS($C$2:$C$367,C303,$E$2:$E$367,"&gt;"&amp;E303)+COUNTIFS($C$2:C303,C303,$E$2:E303,E303)</x:f>
        <x:v>2</x:v>
      </x:c>
      <x:c r="H303" s="34" t="n">
        <x:f>IF(SUMIF($C$2:$C$367,C303,$E$2:$E$367)=0,"",SUMIF($C$2:C303,C303,$F$2:F303))</x:f>
        <x:v>0.221258624219059</x:v>
      </x:c>
    </x:row>
    <x:row r="304" ht="18" customHeight="1">
      <x:c r="A304" s="25" t="str">
        <x:f>'All Areas Data'!A304</x:f>
        <x:v>LME_034</x:v>
      </x:c>
      <x:c r="B304" s="25" t="str">
        <x:f>'All Areas Data'!B304</x:f>
        <x:v>Bay of Bengal</x:v>
      </x:c>
      <x:c r="C304" s="25" t="str">
        <x:f>'All Areas Data'!C304</x:f>
        <x:v>LME</x:v>
      </x:c>
      <x:c r="D304" s="32" t="n">
        <x:f>'All Areas Data'!E304</x:f>
        <x:v>6697725.785375867</x:v>
      </x:c>
      <x:c r="E304" s="32" t="n">
        <x:f>'All Areas Data'!K304</x:f>
        <x:v>3525461853.606897</x:v>
      </x:c>
      <x:c r="F304" s="34" t="n">
        <x:f>IF(SUMIF($C$2:$C$367,C304,$E$2:$E$367)=0,"",E304/SUMIF($C$2:$C$367,C304,$E$2:$E$367))</x:f>
        <x:v>0.060913324321724596</x:v>
      </x:c>
      <x:c r="G304" s="35" t="n">
        <x:f>COUNTIFS($C$2:$C$367,C304,$E$2:$E$367,"&gt;"&amp;E304)+COUNTIFS($C$2:C304,C304,$E$2:E304,E304)</x:f>
        <x:v>3</x:v>
      </x:c>
      <x:c r="H304" s="34" t="n">
        <x:f>IF(SUMIF($C$2:$C$367,C304,$E$2:$E$367)=0,"",SUMIF($C$2:C304,C304,$F$2:F304))</x:f>
        <x:v>0.2821719485407836</x:v>
      </x:c>
    </x:row>
    <x:row r="305" ht="18" customHeight="1">
      <x:c r="A305" s="25" t="str">
        <x:f>'All Areas Data'!A305</x:f>
        <x:v>LME_047</x:v>
      </x:c>
      <x:c r="B305" s="25" t="str">
        <x:f>'All Areas Data'!B305</x:f>
        <x:v>East China Sea</x:v>
      </x:c>
      <x:c r="C305" s="25" t="str">
        <x:f>'All Areas Data'!C305</x:f>
        <x:v>LME</x:v>
      </x:c>
      <x:c r="D305" s="32" t="n">
        <x:f>'All Areas Data'!E305</x:f>
        <x:v>5649829.984210193</x:v>
      </x:c>
      <x:c r="E305" s="32" t="n">
        <x:f>'All Areas Data'!K305</x:f>
        <x:v>3396644855.555232</x:v>
      </x:c>
      <x:c r="F305" s="34" t="n">
        <x:f>IF(SUMIF($C$2:$C$367,C305,$E$2:$E$367)=0,"",E305/SUMIF($C$2:$C$367,C305,$E$2:$E$367))</x:f>
        <x:v>0.05868760981783793</x:v>
      </x:c>
      <x:c r="G305" s="35" t="n">
        <x:f>COUNTIFS($C$2:$C$367,C305,$E$2:$E$367,"&gt;"&amp;E305)+COUNTIFS($C$2:C305,C305,$E$2:E305,E305)</x:f>
        <x:v>4</x:v>
      </x:c>
      <x:c r="H305" s="34" t="n">
        <x:f>IF(SUMIF($C$2:$C$367,C305,$E$2:$E$367)=0,"",SUMIF($C$2:C305,C305,$F$2:F305))</x:f>
        <x:v>0.34085955835862153</x:v>
      </x:c>
    </x:row>
    <x:row r="306" ht="18" customHeight="1">
      <x:c r="A306" s="25" t="str">
        <x:f>'All Areas Data'!A306</x:f>
        <x:v>LME_052</x:v>
      </x:c>
      <x:c r="B306" s="25" t="str">
        <x:f>'All Areas Data'!B306</x:f>
        <x:v>Sea of Okhotsk</x:v>
      </x:c>
      <x:c r="C306" s="25" t="str">
        <x:f>'All Areas Data'!C306</x:f>
        <x:v>LME</x:v>
      </x:c>
      <x:c r="D306" s="32" t="n">
        <x:f>'All Areas Data'!E306</x:f>
        <x:v>4800852.125625119</x:v>
      </x:c>
      <x:c r="E306" s="32" t="n">
        <x:f>'All Areas Data'!K306</x:f>
        <x:v>2799543440.981204</x:v>
      </x:c>
      <x:c r="F306" s="34" t="n">
        <x:f>IF(SUMIF($C$2:$C$367,C306,$E$2:$E$367)=0,"",E306/SUMIF($C$2:$C$367,C306,$E$2:$E$367))</x:f>
        <x:v>0.04837082477541953</x:v>
      </x:c>
      <x:c r="G306" s="35" t="n">
        <x:f>COUNTIFS($C$2:$C$367,C306,$E$2:$E$367,"&gt;"&amp;E306)+COUNTIFS($C$2:C306,C306,$E$2:E306,E306)</x:f>
        <x:v>5</x:v>
      </x:c>
      <x:c r="H306" s="34" t="n">
        <x:f>IF(SUMIF($C$2:$C$367,C306,$E$2:$E$367)=0,"",SUMIF($C$2:C306,C306,$F$2:F306))</x:f>
        <x:v>0.38923038313404107</x:v>
      </x:c>
    </x:row>
    <x:row r="307" ht="18" customHeight="1">
      <x:c r="A307" s="25" t="str">
        <x:f>'All Areas Data'!A307</x:f>
        <x:v>LME_013</x:v>
      </x:c>
      <x:c r="B307" s="25" t="str">
        <x:f>'All Areas Data'!B307</x:f>
        <x:v>Humboldt Current</x:v>
      </x:c>
      <x:c r="C307" s="25" t="str">
        <x:f>'All Areas Data'!C307</x:f>
        <x:v>LME</x:v>
      </x:c>
      <x:c r="D307" s="32" t="n">
        <x:f>'All Areas Data'!E307</x:f>
        <x:v>7390380.680601614</x:v>
      </x:c>
      <x:c r="E307" s="32" t="n">
        <x:f>'All Areas Data'!K307</x:f>
        <x:v>2612052520.143484</x:v>
      </x:c>
      <x:c r="F307" s="34" t="n">
        <x:f>IF(SUMIF($C$2:$C$367,C307,$E$2:$E$367)=0,"",E307/SUMIF($C$2:$C$367,C307,$E$2:$E$367))</x:f>
        <x:v>0.04513133566942273</x:v>
      </x:c>
      <x:c r="G307" s="35" t="n">
        <x:f>COUNTIFS($C$2:$C$367,C307,$E$2:$E$367,"&gt;"&amp;E307)+COUNTIFS($C$2:C307,C307,$E$2:E307,E307)</x:f>
        <x:v>6</x:v>
      </x:c>
      <x:c r="H307" s="34" t="n">
        <x:f>IF(SUMIF($C$2:$C$367,C307,$E$2:$E$367)=0,"",SUMIF($C$2:C307,C307,$F$2:F307))</x:f>
        <x:v>0.4343617188034638</x:v>
      </x:c>
    </x:row>
    <x:row r="308" ht="18" customHeight="1">
      <x:c r="A308" s="25" t="str">
        <x:f>'All Areas Data'!A308</x:f>
        <x:v>LME_027</x:v>
      </x:c>
      <x:c r="B308" s="25" t="str">
        <x:f>'All Areas Data'!B308</x:f>
        <x:v>Canary Current</x:v>
      </x:c>
      <x:c r="C308" s="25" t="str">
        <x:f>'All Areas Data'!C308</x:f>
        <x:v>LME</x:v>
      </x:c>
      <x:c r="D308" s="32" t="n">
        <x:f>'All Areas Data'!E308</x:f>
        <x:v>5771015.257329415</x:v>
      </x:c>
      <x:c r="E308" s="32" t="n">
        <x:f>'All Areas Data'!K308</x:f>
        <x:v>2359485422.816173</x:v>
      </x:c>
      <x:c r="F308" s="34" t="n">
        <x:f>IF(SUMIF($C$2:$C$367,C308,$E$2:$E$367)=0,"",E308/SUMIF($C$2:$C$367,C308,$E$2:$E$367))</x:f>
        <x:v>0.04076745310556659</x:v>
      </x:c>
      <x:c r="G308" s="35" t="n">
        <x:f>COUNTIFS($C$2:$C$367,C308,$E$2:$E$367,"&gt;"&amp;E308)+COUNTIFS($C$2:C308,C308,$E$2:E308,E308)</x:f>
        <x:v>7</x:v>
      </x:c>
      <x:c r="H308" s="34" t="n">
        <x:f>IF(SUMIF($C$2:$C$367,C308,$E$2:$E$367)=0,"",SUMIF($C$2:C308,C308,$F$2:F308))</x:f>
        <x:v>0.47512917190903037</x:v>
      </x:c>
    </x:row>
    <x:row r="309" ht="18" customHeight="1">
      <x:c r="A309" s="25" t="str">
        <x:f>'All Areas Data'!A309</x:f>
        <x:v>LME_028</x:v>
      </x:c>
      <x:c r="B309" s="25" t="str">
        <x:f>'All Areas Data'!B309</x:f>
        <x:v>Guinea Current</x:v>
      </x:c>
      <x:c r="C309" s="25" t="str">
        <x:f>'All Areas Data'!C309</x:f>
        <x:v>LME</x:v>
      </x:c>
      <x:c r="D309" s="32" t="n">
        <x:f>'All Areas Data'!E309</x:f>
        <x:v>4469154.981144243</x:v>
      </x:c>
      <x:c r="E309" s="32" t="n">
        <x:f>'All Areas Data'!K309</x:f>
        <x:v>2256398879.66561</x:v>
      </x:c>
      <x:c r="F309" s="34" t="n">
        <x:f>IF(SUMIF($C$2:$C$367,C309,$E$2:$E$367)=0,"",E309/SUMIF($C$2:$C$367,C309,$E$2:$E$367))</x:f>
        <x:v>0.038986312280085436</x:v>
      </x:c>
      <x:c r="G309" s="35" t="n">
        <x:f>COUNTIFS($C$2:$C$367,C309,$E$2:$E$367,"&gt;"&amp;E309)+COUNTIFS($C$2:C309,C309,$E$2:E309,E309)</x:f>
        <x:v>8</x:v>
      </x:c>
      <x:c r="H309" s="34" t="n">
        <x:f>IF(SUMIF($C$2:$C$367,C309,$E$2:$E$367)=0,"",SUMIF($C$2:C309,C309,$F$2:F309))</x:f>
        <x:v>0.5141154841891158</x:v>
      </x:c>
    </x:row>
    <x:row r="310" ht="18" customHeight="1">
      <x:c r="A310" s="25" t="str">
        <x:f>'All Areas Data'!A310</x:f>
        <x:v>LME_035</x:v>
      </x:c>
      <x:c r="B310" s="25" t="str">
        <x:f>'All Areas Data'!B310</x:f>
        <x:v>Gulf of Thailand</x:v>
      </x:c>
      <x:c r="C310" s="25" t="str">
        <x:f>'All Areas Data'!C310</x:f>
        <x:v>LME</x:v>
      </x:c>
      <x:c r="D310" s="32" t="n">
        <x:f>'All Areas Data'!E310</x:f>
        <x:v>2615825.0568618225</x:v>
      </x:c>
      <x:c r="E310" s="32" t="n">
        <x:f>'All Areas Data'!K310</x:f>
        <x:v>1868893899.8381803</x:v>
      </x:c>
      <x:c r="F310" s="34" t="n">
        <x:f>IF(SUMIF($C$2:$C$367,C310,$E$2:$E$367)=0,"",E310/SUMIF($C$2:$C$367,C310,$E$2:$E$367))</x:f>
        <x:v>0.032290957886061254</x:v>
      </x:c>
      <x:c r="G310" s="35" t="n">
        <x:f>COUNTIFS($C$2:$C$367,C310,$E$2:$E$367,"&gt;"&amp;E310)+COUNTIFS($C$2:C310,C310,$E$2:E310,E310)</x:f>
        <x:v>9</x:v>
      </x:c>
      <x:c r="H310" s="34" t="n">
        <x:f>IF(SUMIF($C$2:$C$367,C310,$E$2:$E$367)=0,"",SUMIF($C$2:C310,C310,$F$2:F310))</x:f>
        <x:v>0.5464064420751771</x:v>
      </x:c>
    </x:row>
    <x:row r="311" ht="18" customHeight="1">
      <x:c r="A311" s="25" t="str">
        <x:f>'All Areas Data'!A311</x:f>
        <x:v>LME_022</x:v>
      </x:c>
      <x:c r="B311" s="25" t="str">
        <x:f>'All Areas Data'!B311</x:f>
        <x:v>North Sea</x:v>
      </x:c>
      <x:c r="C311" s="25" t="str">
        <x:f>'All Areas Data'!C311</x:f>
        <x:v>LME</x:v>
      </x:c>
      <x:c r="D311" s="32" t="n">
        <x:f>'All Areas Data'!E311</x:f>
        <x:v>2717260.698205171</x:v>
      </x:c>
      <x:c r="E311" s="32" t="n">
        <x:f>'All Areas Data'!K311</x:f>
        <x:v>1700184787.4627526</x:v>
      </x:c>
      <x:c r="F311" s="34" t="n">
        <x:f>IF(SUMIF($C$2:$C$367,C311,$E$2:$E$367)=0,"",E311/SUMIF($C$2:$C$367,C311,$E$2:$E$367))</x:f>
        <x:v>0.02937598296791239</x:v>
      </x:c>
      <x:c r="G311" s="35" t="n">
        <x:f>COUNTIFS($C$2:$C$367,C311,$E$2:$E$367,"&gt;"&amp;E311)+COUNTIFS($C$2:C311,C311,$E$2:E311,E311)</x:f>
        <x:v>10</x:v>
      </x:c>
      <x:c r="H311" s="34" t="n">
        <x:f>IF(SUMIF($C$2:$C$367,C311,$E$2:$E$367)=0,"",SUMIF($C$2:C311,C311,$F$2:F311))</x:f>
        <x:v>0.5757824250430895</x:v>
      </x:c>
    </x:row>
    <x:row r="312" ht="18" customHeight="1">
      <x:c r="A312" s="25" t="str">
        <x:f>'All Areas Data'!A312</x:f>
        <x:v>LME_049</x:v>
      </x:c>
      <x:c r="B312" s="25" t="str">
        <x:f>'All Areas Data'!B312</x:f>
        <x:v>Kuroshio Current</x:v>
      </x:c>
      <x:c r="C312" s="25" t="str">
        <x:f>'All Areas Data'!C312</x:f>
        <x:v>LME</x:v>
      </x:c>
      <x:c r="D312" s="32" t="n">
        <x:f>'All Areas Data'!E312</x:f>
        <x:v>3090456.265124474</x:v>
      </x:c>
      <x:c r="E312" s="32" t="n">
        <x:f>'All Areas Data'!K312</x:f>
        <x:v>1682486180.5803435</x:v>
      </x:c>
      <x:c r="F312" s="34" t="n">
        <x:f>IF(SUMIF($C$2:$C$367,C312,$E$2:$E$367)=0,"",E312/SUMIF($C$2:$C$367,C312,$E$2:$E$367))</x:f>
        <x:v>0.0290701844581461</x:v>
      </x:c>
      <x:c r="G312" s="35" t="n">
        <x:f>COUNTIFS($C$2:$C$367,C312,$E$2:$E$367,"&gt;"&amp;E312)+COUNTIFS($C$2:C312,C312,$E$2:E312,E312)</x:f>
        <x:v>11</x:v>
      </x:c>
      <x:c r="H312" s="34" t="n">
        <x:f>IF(SUMIF($C$2:$C$367,C312,$E$2:$E$367)=0,"",SUMIF($C$2:C312,C312,$F$2:F312))</x:f>
        <x:v>0.6048526095012356</x:v>
      </x:c>
    </x:row>
    <x:row r="313" ht="18" customHeight="1">
      <x:c r="A313" s="25" t="str">
        <x:f>'All Areas Data'!A313</x:f>
        <x:v>LME_038</x:v>
      </x:c>
      <x:c r="B313" s="25" t="str">
        <x:f>'All Areas Data'!B313</x:f>
        <x:v>Indonesian Sea</x:v>
      </x:c>
      <x:c r="C313" s="25" t="str">
        <x:f>'All Areas Data'!C313</x:f>
        <x:v>LME</x:v>
      </x:c>
      <x:c r="D313" s="32" t="n">
        <x:f>'All Areas Data'!E313</x:f>
        <x:v>2883541.953754092</x:v>
      </x:c>
      <x:c r="E313" s="32" t="n">
        <x:f>'All Areas Data'!K313</x:f>
        <x:v>1678212214.8416104</x:v>
      </x:c>
      <x:c r="F313" s="34" t="n">
        <x:f>IF(SUMIF($C$2:$C$367,C313,$E$2:$E$367)=0,"",E313/SUMIF($C$2:$C$367,C313,$E$2:$E$367))</x:f>
        <x:v>0.02899633839995743</x:v>
      </x:c>
      <x:c r="G313" s="35" t="n">
        <x:f>COUNTIFS($C$2:$C$367,C313,$E$2:$E$367,"&gt;"&amp;E313)+COUNTIFS($C$2:C313,C313,$E$2:E313,E313)</x:f>
        <x:v>12</x:v>
      </x:c>
      <x:c r="H313" s="34" t="n">
        <x:f>IF(SUMIF($C$2:$C$367,C313,$E$2:$E$367)=0,"",SUMIF($C$2:C313,C313,$F$2:F313))</x:f>
        <x:v>0.6338489479011931</x:v>
      </x:c>
    </x:row>
    <x:row r="314" ht="18" customHeight="1">
      <x:c r="A314" s="25" t="str">
        <x:f>'All Areas Data'!A314</x:f>
        <x:v>LME_048</x:v>
      </x:c>
      <x:c r="B314" s="25" t="str">
        <x:f>'All Areas Data'!B314</x:f>
        <x:v>Yellow Sea</x:v>
      </x:c>
      <x:c r="C314" s="25" t="str">
        <x:f>'All Areas Data'!C314</x:f>
        <x:v>LME</x:v>
      </x:c>
      <x:c r="D314" s="32" t="n">
        <x:f>'All Areas Data'!E314</x:f>
        <x:v>2658977.968899307</x:v>
      </x:c>
      <x:c r="E314" s="32" t="n">
        <x:f>'All Areas Data'!K314</x:f>
        <x:v>1554214509.6068287</x:v>
      </x:c>
      <x:c r="F314" s="34" t="n">
        <x:f>IF(SUMIF($C$2:$C$367,C314,$E$2:$E$367)=0,"",E314/SUMIF($C$2:$C$367,C314,$E$2:$E$367))</x:f>
        <x:v>0.02685389217652481</x:v>
      </x:c>
      <x:c r="G314" s="35" t="n">
        <x:f>COUNTIFS($C$2:$C$367,C314,$E$2:$E$367,"&gt;"&amp;E314)+COUNTIFS($C$2:C314,C314,$E$2:E314,E314)</x:f>
        <x:v>13</x:v>
      </x:c>
      <x:c r="H314" s="34" t="n">
        <x:f>IF(SUMIF($C$2:$C$367,C314,$E$2:$E$367)=0,"",SUMIF($C$2:C314,C314,$F$2:F314))</x:f>
        <x:v>0.6607028400777178</x:v>
      </x:c>
    </x:row>
    <x:row r="315" ht="18" customHeight="1">
      <x:c r="A315" s="25" t="str">
        <x:f>'All Areas Data'!A315</x:f>
        <x:v>LME_050</x:v>
      </x:c>
      <x:c r="B315" s="25" t="str">
        <x:f>'All Areas Data'!B315</x:f>
        <x:v>Sea of Japan / East Sea</x:v>
      </x:c>
      <x:c r="C315" s="25" t="str">
        <x:f>'All Areas Data'!C315</x:f>
        <x:v>LME</x:v>
      </x:c>
      <x:c r="D315" s="32" t="n">
        <x:f>'All Areas Data'!E315</x:f>
        <x:v>2586941.83669577</x:v>
      </x:c>
      <x:c r="E315" s="32" t="n">
        <x:f>'All Areas Data'!K315</x:f>
        <x:v>1439195574.078298</x:v>
      </x:c>
      <x:c r="F315" s="34" t="n">
        <x:f>IF(SUMIF($C$2:$C$367,C315,$E$2:$E$367)=0,"",E315/SUMIF($C$2:$C$367,C315,$E$2:$E$367))</x:f>
        <x:v>0.024866582140586995</x:v>
      </x:c>
      <x:c r="G315" s="35" t="n">
        <x:f>COUNTIFS($C$2:$C$367,C315,$E$2:$E$367,"&gt;"&amp;E315)+COUNTIFS($C$2:C315,C315,$E$2:E315,E315)</x:f>
        <x:v>14</x:v>
      </x:c>
      <x:c r="H315" s="34" t="n">
        <x:f>IF(SUMIF($C$2:$C$367,C315,$E$2:$E$367)=0,"",SUMIF($C$2:C315,C315,$F$2:F315))</x:f>
        <x:v>0.6855694222183049</x:v>
      </x:c>
    </x:row>
    <x:row r="316" ht="18" customHeight="1">
      <x:c r="A316" s="25" t="str">
        <x:f>'All Areas Data'!A316</x:f>
        <x:v>LME_014</x:v>
      </x:c>
      <x:c r="B316" s="25" t="str">
        <x:f>'All Areas Data'!B316</x:f>
        <x:v>Patagonian Shelf</x:v>
      </x:c>
      <x:c r="C316" s="25" t="str">
        <x:f>'All Areas Data'!C316</x:f>
        <x:v>LME</x:v>
      </x:c>
      <x:c r="D316" s="32" t="n">
        <x:f>'All Areas Data'!E316</x:f>
        <x:v>1589890.9385366847</x:v>
      </x:c>
      <x:c r="E316" s="32" t="n">
        <x:f>'All Areas Data'!K316</x:f>
        <x:v>1391657718.08254</x:v>
      </x:c>
      <x:c r="F316" s="34" t="n">
        <x:f>IF(SUMIF($C$2:$C$367,C316,$E$2:$E$367)=0,"",E316/SUMIF($C$2:$C$367,C316,$E$2:$E$367))</x:f>
        <x:v>0.024045217746339907</x:v>
      </x:c>
      <x:c r="G316" s="35" t="n">
        <x:f>COUNTIFS($C$2:$C$367,C316,$E$2:$E$367,"&gt;"&amp;E316)+COUNTIFS($C$2:C316,C316,$E$2:E316,E316)</x:f>
        <x:v>15</x:v>
      </x:c>
      <x:c r="H316" s="34" t="n">
        <x:f>IF(SUMIF($C$2:$C$367,C316,$E$2:$E$367)=0,"",SUMIF($C$2:C316,C316,$F$2:F316))</x:f>
        <x:v>0.7096146399646448</x:v>
      </x:c>
    </x:row>
    <x:row r="317" ht="18" customHeight="1">
      <x:c r="A317" s="25" t="str">
        <x:f>'All Areas Data'!A317</x:f>
        <x:v>LME_003</x:v>
      </x:c>
      <x:c r="B317" s="25" t="str">
        <x:f>'All Areas Data'!B317</x:f>
        <x:v>California Current</x:v>
      </x:c>
      <x:c r="C317" s="25" t="str">
        <x:f>'All Areas Data'!C317</x:f>
        <x:v>LME</x:v>
      </x:c>
      <x:c r="D317" s="32" t="n">
        <x:f>'All Areas Data'!E317</x:f>
        <x:v>1037537.6190575528</x:v>
      </x:c>
      <x:c r="E317" s="32" t="n">
        <x:f>'All Areas Data'!K317</x:f>
        <x:v>1028923753.764416</x:v>
      </x:c>
      <x:c r="F317" s="34" t="n">
        <x:f>IF(SUMIF($C$2:$C$367,C317,$E$2:$E$367)=0,"",E317/SUMIF($C$2:$C$367,C317,$E$2:$E$367))</x:f>
        <x:v>0.017777859729571393</x:v>
      </x:c>
      <x:c r="G317" s="35" t="n">
        <x:f>COUNTIFS($C$2:$C$367,C317,$E$2:$E$367,"&gt;"&amp;E317)+COUNTIFS($C$2:C317,C317,$E$2:E317,E317)</x:f>
        <x:v>16</x:v>
      </x:c>
      <x:c r="H317" s="34" t="n">
        <x:f>IF(SUMIF($C$2:$C$367,C317,$E$2:$E$367)=0,"",SUMIF($C$2:C317,C317,$F$2:F317))</x:f>
        <x:v>0.7273924996942162</x:v>
      </x:c>
    </x:row>
    <x:row r="318" ht="18" customHeight="1">
      <x:c r="A318" s="25" t="str">
        <x:f>'All Areas Data'!A318</x:f>
        <x:v>LME_024</x:v>
      </x:c>
      <x:c r="B318" s="25" t="str">
        <x:f>'All Areas Data'!B318</x:f>
        <x:v>Celtic-Biscay Shelf</x:v>
      </x:c>
      <x:c r="C318" s="25" t="str">
        <x:f>'All Areas Data'!C318</x:f>
        <x:v>LME</x:v>
      </x:c>
      <x:c r="D318" s="32" t="n">
        <x:f>'All Areas Data'!E318</x:f>
        <x:v>1139679.567089067</x:v>
      </x:c>
      <x:c r="E318" s="32" t="n">
        <x:f>'All Areas Data'!K318</x:f>
        <x:v>1010255322.176562</x:v>
      </x:c>
      <x:c r="F318" s="34" t="n">
        <x:f>IF(SUMIF($C$2:$C$367,C318,$E$2:$E$367)=0,"",E318/SUMIF($C$2:$C$367,C318,$E$2:$E$367))</x:f>
        <x:v>0.01745530448004417</x:v>
      </x:c>
      <x:c r="G318" s="35" t="n">
        <x:f>COUNTIFS($C$2:$C$367,C318,$E$2:$E$367,"&gt;"&amp;E318)+COUNTIFS($C$2:C318,C318,$E$2:E318,E318)</x:f>
        <x:v>17</x:v>
      </x:c>
      <x:c r="H318" s="34" t="n">
        <x:f>IF(SUMIF($C$2:$C$367,C318,$E$2:$E$367)=0,"",SUMIF($C$2:C318,C318,$F$2:F318))</x:f>
        <x:v>0.7448478041742603</x:v>
      </x:c>
    </x:row>
    <x:row r="319" ht="18" customHeight="1">
      <x:c r="A319" s="25" t="str">
        <x:f>'All Areas Data'!A319</x:f>
        <x:v>LME_026</x:v>
      </x:c>
      <x:c r="B319" s="25" t="str">
        <x:f>'All Areas Data'!B319</x:f>
        <x:v>Mediterranean Sea</x:v>
      </x:c>
      <x:c r="C319" s="25" t="str">
        <x:f>'All Areas Data'!C319</x:f>
        <x:v>LME</x:v>
      </x:c>
      <x:c r="D319" s="32" t="n">
        <x:f>'All Areas Data'!E319</x:f>
        <x:v>1487741.6269238535</x:v>
      </x:c>
      <x:c r="E319" s="32" t="n">
        <x:f>'All Areas Data'!K319</x:f>
        <x:v>1007915797.3835726</x:v>
      </x:c>
      <x:c r="F319" s="34" t="n">
        <x:f>IF(SUMIF($C$2:$C$367,C319,$E$2:$E$367)=0,"",E319/SUMIF($C$2:$C$367,C319,$E$2:$E$367))</x:f>
        <x:v>0.01741488190893387</x:v>
      </x:c>
      <x:c r="G319" s="35" t="n">
        <x:f>COUNTIFS($C$2:$C$367,C319,$E$2:$E$367,"&gt;"&amp;E319)+COUNTIFS($C$2:C319,C319,$E$2:E319,E319)</x:f>
        <x:v>18</x:v>
      </x:c>
      <x:c r="H319" s="34" t="n">
        <x:f>IF(SUMIF($C$2:$C$367,C319,$E$2:$E$367)=0,"",SUMIF($C$2:C319,C319,$F$2:F319))</x:f>
        <x:v>0.7622626860831943</x:v>
      </x:c>
    </x:row>
    <x:row r="320" ht="18" customHeight="1">
      <x:c r="A320" s="25" t="str">
        <x:f>'All Areas Data'!A320</x:f>
        <x:v>LME_029</x:v>
      </x:c>
      <x:c r="B320" s="25" t="str">
        <x:f>'All Areas Data'!B320</x:f>
        <x:v>Benguela Current</x:v>
      </x:c>
      <x:c r="C320" s="25" t="str">
        <x:f>'All Areas Data'!C320</x:f>
        <x:v>LME</x:v>
      </x:c>
      <x:c r="D320" s="32" t="n">
        <x:f>'All Areas Data'!E320</x:f>
        <x:v>1592518.0818040825</x:v>
      </x:c>
      <x:c r="E320" s="32" t="n">
        <x:f>'All Areas Data'!K320</x:f>
        <x:v>997757338.2466872</x:v>
      </x:c>
      <x:c r="F320" s="34" t="n">
        <x:f>IF(SUMIF($C$2:$C$367,C320,$E$2:$E$367)=0,"",E320/SUMIF($C$2:$C$367,C320,$E$2:$E$367))</x:f>
        <x:v>0.01723936291547745</x:v>
      </x:c>
      <x:c r="G320" s="35" t="n">
        <x:f>COUNTIFS($C$2:$C$367,C320,$E$2:$E$367,"&gt;"&amp;E320)+COUNTIFS($C$2:C320,C320,$E$2:E320,E320)</x:f>
        <x:v>19</x:v>
      </x:c>
      <x:c r="H320" s="34" t="n">
        <x:f>IF(SUMIF($C$2:$C$367,C320,$E$2:$E$367)=0,"",SUMIF($C$2:C320,C320,$F$2:F320))</x:f>
        <x:v>0.7795020489986717</x:v>
      </x:c>
    </x:row>
    <x:row r="321" ht="18" customHeight="1">
      <x:c r="A321" s="25" t="str">
        <x:f>'All Areas Data'!A321</x:f>
        <x:v>LME_037</x:v>
      </x:c>
      <x:c r="B321" s="25" t="str">
        <x:f>'All Areas Data'!B321</x:f>
        <x:v>Sulu-Celebes Sea</x:v>
      </x:c>
      <x:c r="C321" s="25" t="str">
        <x:f>'All Areas Data'!C321</x:f>
        <x:v>LME</x:v>
      </x:c>
      <x:c r="D321" s="32" t="n">
        <x:f>'All Areas Data'!E321</x:f>
        <x:v>1731971.9673227614</x:v>
      </x:c>
      <x:c r="E321" s="32" t="n">
        <x:f>'All Areas Data'!K321</x:f>
        <x:v>990198790.8703026</x:v>
      </x:c>
      <x:c r="F321" s="34" t="n">
        <x:f>IF(SUMIF($C$2:$C$367,C321,$E$2:$E$367)=0,"",E321/SUMIF($C$2:$C$367,C321,$E$2:$E$367))</x:f>
        <x:v>0.017108765488287082</x:v>
      </x:c>
      <x:c r="G321" s="35" t="n">
        <x:f>COUNTIFS($C$2:$C$367,C321,$E$2:$E$367,"&gt;"&amp;E321)+COUNTIFS($C$2:C321,C321,$E$2:E321,E321)</x:f>
        <x:v>20</x:v>
      </x:c>
      <x:c r="H321" s="34" t="n">
        <x:f>IF(SUMIF($C$2:$C$367,C321,$E$2:$E$367)=0,"",SUMIF($C$2:C321,C321,$F$2:F321))</x:f>
        <x:v>0.7966108144869588</x:v>
      </x:c>
    </x:row>
    <x:row r="322" ht="18" customHeight="1">
      <x:c r="A322" s="25" t="str">
        <x:f>'All Areas Data'!A322</x:f>
        <x:v>LME_002</x:v>
      </x:c>
      <x:c r="B322" s="25" t="str">
        <x:f>'All Areas Data'!B322</x:f>
        <x:v>Gulf of Alaska</x:v>
      </x:c>
      <x:c r="C322" s="25" t="str">
        <x:f>'All Areas Data'!C322</x:f>
        <x:v>LME</x:v>
      </x:c>
      <x:c r="D322" s="32" t="n">
        <x:f>'All Areas Data'!E322</x:f>
        <x:v>1102866.6258441233</x:v>
      </x:c>
      <x:c r="E322" s="32" t="n">
        <x:f>'All Areas Data'!K322</x:f>
        <x:v>967218747.5530664</x:v>
      </x:c>
      <x:c r="F322" s="34" t="n">
        <x:f>IF(SUMIF($C$2:$C$367,C322,$E$2:$E$367)=0,"",E322/SUMIF($C$2:$C$367,C322,$E$2:$E$367))</x:f>
        <x:v>0.016711713728933066</x:v>
      </x:c>
      <x:c r="G322" s="35" t="n">
        <x:f>COUNTIFS($C$2:$C$367,C322,$E$2:$E$367,"&gt;"&amp;E322)+COUNTIFS($C$2:C322,C322,$E$2:E322,E322)</x:f>
        <x:v>21</x:v>
      </x:c>
      <x:c r="H322" s="34" t="n">
        <x:f>IF(SUMIF($C$2:$C$367,C322,$E$2:$E$367)=0,"",SUMIF($C$2:C322,C322,$F$2:F322))</x:f>
        <x:v>0.8133225282158919</x:v>
      </x:c>
    </x:row>
    <x:row r="323" ht="18" customHeight="1">
      <x:c r="A323" s="25" t="str">
        <x:f>'All Areas Data'!A323</x:f>
        <x:v>LME_001</x:v>
      </x:c>
      <x:c r="B323" s="25" t="str">
        <x:f>'All Areas Data'!B323</x:f>
        <x:v>East Bering Sea</x:v>
      </x:c>
      <x:c r="C323" s="25" t="str">
        <x:f>'All Areas Data'!C323</x:f>
        <x:v>LME</x:v>
      </x:c>
      <x:c r="D323" s="32" t="n">
        <x:f>'All Areas Data'!E323</x:f>
        <x:v>1300999.7714510453</x:v>
      </x:c>
      <x:c r="E323" s="32" t="n">
        <x:f>'All Areas Data'!K323</x:f>
        <x:v>816435933.9124104</x:v>
      </x:c>
      <x:c r="F323" s="34" t="n">
        <x:f>IF(SUMIF($C$2:$C$367,C323,$E$2:$E$367)=0,"",E323/SUMIF($C$2:$C$367,C323,$E$2:$E$367))</x:f>
        <x:v>0.014106471405848902</x:v>
      </x:c>
      <x:c r="G323" s="35" t="n">
        <x:f>COUNTIFS($C$2:$C$367,C323,$E$2:$E$367,"&gt;"&amp;E323)+COUNTIFS($C$2:C323,C323,$E$2:E323,E323)</x:f>
        <x:v>22</x:v>
      </x:c>
      <x:c r="H323" s="34" t="n">
        <x:f>IF(SUMIF($C$2:$C$367,C323,$E$2:$E$367)=0,"",SUMIF($C$2:C323,C323,$F$2:F323))</x:f>
        <x:v>0.8274289996217408</x:v>
      </x:c>
    </x:row>
    <x:row r="324" ht="18" customHeight="1">
      <x:c r="A324" s="25" t="str">
        <x:f>'All Areas Data'!A324</x:f>
        <x:v>LME_011</x:v>
      </x:c>
      <x:c r="B324" s="25" t="str">
        <x:f>'All Areas Data'!B324</x:f>
        <x:v>Pacific Central-American Coastal</x:v>
      </x:c>
      <x:c r="C324" s="25" t="str">
        <x:f>'All Areas Data'!C324</x:f>
        <x:v>LME</x:v>
      </x:c>
      <x:c r="D324" s="32" t="n">
        <x:f>'All Areas Data'!E324</x:f>
        <x:v>1587670.713519913</x:v>
      </x:c>
      <x:c r="E324" s="32" t="n">
        <x:f>'All Areas Data'!K324</x:f>
        <x:v>748768977.2026196</x:v>
      </x:c>
      <x:c r="F324" s="34" t="n">
        <x:f>IF(SUMIF($C$2:$C$367,C324,$E$2:$E$367)=0,"",E324/SUMIF($C$2:$C$367,C324,$E$2:$E$367))</x:f>
        <x:v>0.012937314157498433</x:v>
      </x:c>
      <x:c r="G324" s="35" t="n">
        <x:f>COUNTIFS($C$2:$C$367,C324,$E$2:$E$367,"&gt;"&amp;E324)+COUNTIFS($C$2:C324,C324,$E$2:E324,E324)</x:f>
        <x:v>23</x:v>
      </x:c>
      <x:c r="H324" s="34" t="n">
        <x:f>IF(SUMIF($C$2:$C$367,C324,$E$2:$E$367)=0,"",SUMIF($C$2:C324,C324,$F$2:F324))</x:f>
        <x:v>0.8403663137792392</x:v>
      </x:c>
    </x:row>
    <x:row r="325" ht="18" customHeight="1">
      <x:c r="A325" s="25" t="str">
        <x:f>'All Areas Data'!A325</x:f>
        <x:v>LME_046</x:v>
      </x:c>
      <x:c r="B325" s="25" t="str">
        <x:f>'All Areas Data'!B325</x:f>
        <x:v>New Zealand Shelf</x:v>
      </x:c>
      <x:c r="C325" s="25" t="str">
        <x:f>'All Areas Data'!C325</x:f>
        <x:v>LME</x:v>
      </x:c>
      <x:c r="D325" s="32" t="n">
        <x:f>'All Areas Data'!E325</x:f>
        <x:v>431127.77716673305</x:v>
      </x:c>
      <x:c r="E325" s="32" t="n">
        <x:f>'All Areas Data'!K325</x:f>
        <x:v>722610291.6356041</x:v>
      </x:c>
      <x:c r="F325" s="34" t="n">
        <x:f>IF(SUMIF($C$2:$C$367,C325,$E$2:$E$367)=0,"",E325/SUMIF($C$2:$C$367,C325,$E$2:$E$367))</x:f>
        <x:v>0.01248534146173847</x:v>
      </x:c>
      <x:c r="G325" s="35" t="n">
        <x:f>COUNTIFS($C$2:$C$367,C325,$E$2:$E$367,"&gt;"&amp;E325)+COUNTIFS($C$2:C325,C325,$E$2:E325,E325)</x:f>
        <x:v>24</x:v>
      </x:c>
      <x:c r="H325" s="34" t="n">
        <x:f>IF(SUMIF($C$2:$C$367,C325,$E$2:$E$367)=0,"",SUMIF($C$2:C325,C325,$F$2:F325))</x:f>
        <x:v>0.8528516552409777</x:v>
      </x:c>
    </x:row>
    <x:row r="326" ht="18" customHeight="1">
      <x:c r="A326" s="25" t="str">
        <x:f>'All Areas Data'!A326</x:f>
        <x:v>LME_059</x:v>
      </x:c>
      <x:c r="B326" s="25" t="str">
        <x:f>'All Areas Data'!B326</x:f>
        <x:v>Iceland Shelf and Sea</x:v>
      </x:c>
      <x:c r="C326" s="25" t="str">
        <x:f>'All Areas Data'!C326</x:f>
        <x:v>LME</x:v>
      </x:c>
      <x:c r="D326" s="32" t="n">
        <x:f>'All Areas Data'!E326</x:f>
        <x:v>697974.9116856114</x:v>
      </x:c>
      <x:c r="E326" s="32" t="n">
        <x:f>'All Areas Data'!K326</x:f>
        <x:v>707135211.9152755</x:v>
      </x:c>
      <x:c r="F326" s="34" t="n">
        <x:f>IF(SUMIF($C$2:$C$367,C326,$E$2:$E$367)=0,"",E326/SUMIF($C$2:$C$367,C326,$E$2:$E$367))</x:f>
        <x:v>0.012217961303038266</x:v>
      </x:c>
      <x:c r="G326" s="35" t="n">
        <x:f>COUNTIFS($C$2:$C$367,C326,$E$2:$E$367,"&gt;"&amp;E326)+COUNTIFS($C$2:C326,C326,$E$2:E326,E326)</x:f>
        <x:v>25</x:v>
      </x:c>
      <x:c r="H326" s="34" t="n">
        <x:f>IF(SUMIF($C$2:$C$367,C326,$E$2:$E$367)=0,"",SUMIF($C$2:C326,C326,$F$2:F326))</x:f>
        <x:v>0.865069616544016</x:v>
      </x:c>
    </x:row>
    <x:row r="327" ht="18" customHeight="1">
      <x:c r="A327" s="25" t="str">
        <x:f>'All Areas Data'!A327</x:f>
        <x:v>LME_020</x:v>
      </x:c>
      <x:c r="B327" s="25" t="str">
        <x:f>'All Areas Data'!B327</x:f>
        <x:v>Barents Sea</x:v>
      </x:c>
      <x:c r="C327" s="25" t="str">
        <x:f>'All Areas Data'!C327</x:f>
        <x:v>LME</x:v>
      </x:c>
      <x:c r="D327" s="32" t="n">
        <x:f>'All Areas Data'!E327</x:f>
        <x:v>675569.0179631643</x:v>
      </x:c>
      <x:c r="E327" s="32" t="n">
        <x:f>'All Areas Data'!K327</x:f>
        <x:v>661277433.8131701</x:v>
      </x:c>
      <x:c r="F327" s="34" t="n">
        <x:f>IF(SUMIF($C$2:$C$367,C327,$E$2:$E$367)=0,"",E327/SUMIF($C$2:$C$367,C327,$E$2:$E$367))</x:f>
        <x:v>0.011425625482598357</x:v>
      </x:c>
      <x:c r="G327" s="35" t="n">
        <x:f>COUNTIFS($C$2:$C$367,C327,$E$2:$E$367,"&gt;"&amp;E327)+COUNTIFS($C$2:C327,C327,$E$2:E327,E327)</x:f>
        <x:v>26</x:v>
      </x:c>
      <x:c r="H327" s="34" t="n">
        <x:f>IF(SUMIF($C$2:$C$367,C327,$E$2:$E$367)=0,"",SUMIF($C$2:C327,C327,$F$2:F327))</x:f>
        <x:v>0.8764952420266144</x:v>
      </x:c>
    </x:row>
    <x:row r="328" ht="18" customHeight="1">
      <x:c r="A328" s="25" t="str">
        <x:f>'All Areas Data'!A328</x:f>
        <x:v>LME_005</x:v>
      </x:c>
      <x:c r="B328" s="25" t="str">
        <x:f>'All Areas Data'!B328</x:f>
        <x:v>Gulf of Mexico</x:v>
      </x:c>
      <x:c r="C328" s="25" t="str">
        <x:f>'All Areas Data'!C328</x:f>
        <x:v>LME</x:v>
      </x:c>
      <x:c r="D328" s="32" t="n">
        <x:f>'All Areas Data'!E328</x:f>
        <x:v>1549275.8254257175</x:v>
      </x:c>
      <x:c r="E328" s="32" t="n">
        <x:f>'All Areas Data'!K328</x:f>
        <x:v>558361747.8475869</x:v>
      </x:c>
      <x:c r="F328" s="34" t="n">
        <x:f>IF(SUMIF($C$2:$C$367,C328,$E$2:$E$367)=0,"",E328/SUMIF($C$2:$C$367,C328,$E$2:$E$367))</x:f>
        <x:v>0.00964743674667413</x:v>
      </x:c>
      <x:c r="G328" s="35" t="n">
        <x:f>COUNTIFS($C$2:$C$367,C328,$E$2:$E$367,"&gt;"&amp;E328)+COUNTIFS($C$2:C328,C328,$E$2:E328,E328)</x:f>
        <x:v>27</x:v>
      </x:c>
      <x:c r="H328" s="34" t="n">
        <x:f>IF(SUMIF($C$2:$C$367,C328,$E$2:$E$367)=0,"",SUMIF($C$2:C328,C328,$F$2:F328))</x:f>
        <x:v>0.8861426787732886</x:v>
      </x:c>
    </x:row>
    <x:row r="329" ht="18" customHeight="1">
      <x:c r="A329" s="25" t="str">
        <x:f>'All Areas Data'!A329</x:f>
        <x:v>LME_051</x:v>
      </x:c>
      <x:c r="B329" s="25" t="str">
        <x:f>'All Areas Data'!B329</x:f>
        <x:v>Oyashio Current</x:v>
      </x:c>
      <x:c r="C329" s="25" t="str">
        <x:f>'All Areas Data'!C329</x:f>
        <x:v>LME</x:v>
      </x:c>
      <x:c r="D329" s="32" t="n">
        <x:f>'All Areas Data'!E329</x:f>
        <x:v>1092021.8374498228</x:v>
      </x:c>
      <x:c r="E329" s="32" t="n">
        <x:f>'All Areas Data'!K329</x:f>
        <x:v>528421987.24496377</x:v>
      </x:c>
      <x:c r="F329" s="34" t="n">
        <x:f>IF(SUMIF($C$2:$C$367,C329,$E$2:$E$367)=0,"",E329/SUMIF($C$2:$C$367,C329,$E$2:$E$367))</x:f>
        <x:v>0.009130134213436813</x:v>
      </x:c>
      <x:c r="G329" s="35" t="n">
        <x:f>COUNTIFS($C$2:$C$367,C329,$E$2:$E$367,"&gt;"&amp;E329)+COUNTIFS($C$2:C329,C329,$E$2:E329,E329)</x:f>
        <x:v>28</x:v>
      </x:c>
      <x:c r="H329" s="34" t="n">
        <x:f>IF(SUMIF($C$2:$C$367,C329,$E$2:$E$367)=0,"",SUMIF($C$2:C329,C329,$F$2:F329))</x:f>
        <x:v>0.8952728129867253</x:v>
      </x:c>
    </x:row>
    <x:row r="330" ht="18" customHeight="1">
      <x:c r="A330" s="25" t="str">
        <x:f>'All Areas Data'!A330</x:f>
        <x:v>LME_053</x:v>
      </x:c>
      <x:c r="B330" s="25" t="str">
        <x:f>'All Areas Data'!B330</x:f>
        <x:v>West Bering Sea</x:v>
      </x:c>
      <x:c r="C330" s="25" t="str">
        <x:f>'All Areas Data'!C330</x:f>
        <x:v>LME</x:v>
      </x:c>
      <x:c r="D330" s="32" t="n">
        <x:f>'All Areas Data'!E330</x:f>
        <x:v>705687.5220776038</x:v>
      </x:c>
      <x:c r="E330" s="32" t="n">
        <x:f>'All Areas Data'!K330</x:f>
        <x:v>511445832.0549839</x:v>
      </x:c>
      <x:c r="F330" s="34" t="n">
        <x:f>IF(SUMIF($C$2:$C$367,C330,$E$2:$E$367)=0,"",E330/SUMIF($C$2:$C$367,C330,$E$2:$E$367))</x:f>
        <x:v>0.008836818304837431</x:v>
      </x:c>
      <x:c r="G330" s="35" t="n">
        <x:f>COUNTIFS($C$2:$C$367,C330,$E$2:$E$367,"&gt;"&amp;E330)+COUNTIFS($C$2:C330,C330,$E$2:E330,E330)</x:f>
        <x:v>29</x:v>
      </x:c>
      <x:c r="H330" s="34" t="n">
        <x:f>IF(SUMIF($C$2:$C$367,C330,$E$2:$E$367)=0,"",SUMIF($C$2:C330,C330,$F$2:F330))</x:f>
        <x:v>0.9041096312915627</x:v>
      </x:c>
    </x:row>
    <x:row r="331" ht="18" customHeight="1">
      <x:c r="A331" s="25" t="str">
        <x:f>'All Areas Data'!A331</x:f>
        <x:v>LME_030</x:v>
      </x:c>
      <x:c r="B331" s="25" t="str">
        <x:f>'All Areas Data'!B331</x:f>
        <x:v>Agulhas Current</x:v>
      </x:c>
      <x:c r="C331" s="25" t="str">
        <x:f>'All Areas Data'!C331</x:f>
        <x:v>LME</x:v>
      </x:c>
      <x:c r="D331" s="32" t="n">
        <x:f>'All Areas Data'!E331</x:f>
        <x:v>794215.4259763142</x:v>
      </x:c>
      <x:c r="E331" s="32" t="n">
        <x:f>'All Areas Data'!K331</x:f>
        <x:v>482169734.53988993</x:v>
      </x:c>
      <x:c r="F331" s="34" t="n">
        <x:f>IF(SUMIF($C$2:$C$367,C331,$E$2:$E$367)=0,"",E331/SUMIF($C$2:$C$367,C331,$E$2:$E$367))</x:f>
        <x:v>0.008330982616674514</x:v>
      </x:c>
      <x:c r="G331" s="35" t="n">
        <x:f>COUNTIFS($C$2:$C$367,C331,$E$2:$E$367,"&gt;"&amp;E331)+COUNTIFS($C$2:C331,C331,$E$2:E331,E331)</x:f>
        <x:v>30</x:v>
      </x:c>
      <x:c r="H331" s="34" t="n">
        <x:f>IF(SUMIF($C$2:$C$367,C331,$E$2:$E$367)=0,"",SUMIF($C$2:C331,C331,$F$2:F331))</x:f>
        <x:v>0.9124406139082373</x:v>
      </x:c>
    </x:row>
    <x:row r="332" ht="18" customHeight="1">
      <x:c r="A332" s="25" t="str">
        <x:f>'All Areas Data'!A332</x:f>
        <x:v>LME_060</x:v>
      </x:c>
      <x:c r="B332" s="25" t="str">
        <x:f>'All Areas Data'!B332</x:f>
        <x:v>Faroe Plateau</x:v>
      </x:c>
      <x:c r="C332" s="25" t="str">
        <x:f>'All Areas Data'!C332</x:f>
        <x:v>LME</x:v>
      </x:c>
      <x:c r="D332" s="32" t="n">
        <x:f>'All Areas Data'!E332</x:f>
        <x:v>420222.2010145741</x:v>
      </x:c>
      <x:c r="E332" s="32" t="n">
        <x:f>'All Areas Data'!K332</x:f>
        <x:v>476451437.8234684</x:v>
      </x:c>
      <x:c r="F332" s="34" t="n">
        <x:f>IF(SUMIF($C$2:$C$367,C332,$E$2:$E$367)=0,"",E332/SUMIF($C$2:$C$367,C332,$E$2:$E$367))</x:f>
        <x:v>0.008232181246267152</x:v>
      </x:c>
      <x:c r="G332" s="35" t="n">
        <x:f>COUNTIFS($C$2:$C$367,C332,$E$2:$E$367,"&gt;"&amp;E332)+COUNTIFS($C$2:C332,C332,$E$2:E332,E332)</x:f>
        <x:v>31</x:v>
      </x:c>
      <x:c r="H332" s="34" t="n">
        <x:f>IF(SUMIF($C$2:$C$367,C332,$E$2:$E$367)=0,"",SUMIF($C$2:C332,C332,$F$2:F332))</x:f>
        <x:v>0.9206727951545044</x:v>
      </x:c>
    </x:row>
    <x:row r="333" ht="18" customHeight="1">
      <x:c r="A333" s="25" t="str">
        <x:f>'All Areas Data'!A333</x:f>
        <x:v>LME_007</x:v>
      </x:c>
      <x:c r="B333" s="25" t="str">
        <x:f>'All Areas Data'!B333</x:f>
        <x:v>Northeast U.S. Continental Shelf</x:v>
      </x:c>
      <x:c r="C333" s="25" t="str">
        <x:f>'All Areas Data'!C333</x:f>
        <x:v>LME</x:v>
      </x:c>
      <x:c r="D333" s="32" t="n">
        <x:f>'All Areas Data'!E333</x:f>
        <x:v>700878.7473042159</x:v>
      </x:c>
      <x:c r="E333" s="32" t="n">
        <x:f>'All Areas Data'!K333</x:f>
        <x:v>432863601.0788216</x:v>
      </x:c>
      <x:c r="F333" s="34" t="n">
        <x:f>IF(SUMIF($C$2:$C$367,C333,$E$2:$E$367)=0,"",E333/SUMIF($C$2:$C$367,C333,$E$2:$E$367))</x:f>
        <x:v>0.007479065726553716</x:v>
      </x:c>
      <x:c r="G333" s="35" t="n">
        <x:f>COUNTIFS($C$2:$C$367,C333,$E$2:$E$367,"&gt;"&amp;E333)+COUNTIFS($C$2:C333,C333,$E$2:E333,E333)</x:f>
        <x:v>32</x:v>
      </x:c>
      <x:c r="H333" s="34" t="n">
        <x:f>IF(SUMIF($C$2:$C$367,C333,$E$2:$E$367)=0,"",SUMIF($C$2:C333,C333,$F$2:F333))</x:f>
        <x:v>0.9281518608810582</x:v>
      </x:c>
    </x:row>
    <x:row r="334" ht="18" customHeight="1">
      <x:c r="A334" s="25" t="str">
        <x:f>'All Areas Data'!A334</x:f>
        <x:v>LME_012</x:v>
      </x:c>
      <x:c r="B334" s="25" t="str">
        <x:f>'All Areas Data'!B334</x:f>
        <x:v>Caribbean Sea</x:v>
      </x:c>
      <x:c r="C334" s="25" t="str">
        <x:f>'All Areas Data'!C334</x:f>
        <x:v>LME</x:v>
      </x:c>
      <x:c r="D334" s="32" t="n">
        <x:f>'All Areas Data'!E334</x:f>
        <x:v>625707.9632201534</x:v>
      </x:c>
      <x:c r="E334" s="32" t="n">
        <x:f>'All Areas Data'!K334</x:f>
        <x:v>398459551.5651003</x:v>
      </x:c>
      <x:c r="F334" s="34" t="n">
        <x:f>IF(SUMIF($C$2:$C$367,C334,$E$2:$E$367)=0,"",E334/SUMIF($C$2:$C$367,C334,$E$2:$E$367))</x:f>
        <x:v>0.006884628710062982</x:v>
      </x:c>
      <x:c r="G334" s="35" t="n">
        <x:f>COUNTIFS($C$2:$C$367,C334,$E$2:$E$367,"&gt;"&amp;E334)+COUNTIFS($C$2:C334,C334,$E$2:E334,E334)</x:f>
        <x:v>33</x:v>
      </x:c>
      <x:c r="H334" s="34" t="n">
        <x:f>IF(SUMIF($C$2:$C$367,C334,$E$2:$E$367)=0,"",SUMIF($C$2:C334,C334,$F$2:F334))</x:f>
        <x:v>0.9350364895911212</x:v>
      </x:c>
    </x:row>
    <x:row r="335" ht="18" customHeight="1">
      <x:c r="A335" s="25" t="str">
        <x:f>'All Areas Data'!A335</x:f>
        <x:v>LME_025</x:v>
      </x:c>
      <x:c r="B335" s="25" t="str">
        <x:f>'All Areas Data'!B335</x:f>
        <x:v>Iberian Coastal</x:v>
      </x:c>
      <x:c r="C335" s="25" t="str">
        <x:f>'All Areas Data'!C335</x:f>
        <x:v>LME</x:v>
      </x:c>
      <x:c r="D335" s="32" t="n">
        <x:f>'All Areas Data'!E335</x:f>
        <x:v>429516.3330948258</x:v>
      </x:c>
      <x:c r="E335" s="32" t="n">
        <x:f>'All Areas Data'!K335</x:f>
        <x:v>350502389.2247894</x:v>
      </x:c>
      <x:c r="F335" s="34" t="n">
        <x:f>IF(SUMIF($C$2:$C$367,C335,$E$2:$E$367)=0,"",E335/SUMIF($C$2:$C$367,C335,$E$2:$E$367))</x:f>
        <x:v>0.006056019493884328</x:v>
      </x:c>
      <x:c r="G335" s="35" t="n">
        <x:f>COUNTIFS($C$2:$C$367,C335,$E$2:$E$367,"&gt;"&amp;E335)+COUNTIFS($C$2:C335,C335,$E$2:E335,E335)</x:f>
        <x:v>34</x:v>
      </x:c>
      <x:c r="H335" s="34" t="n">
        <x:f>IF(SUMIF($C$2:$C$367,C335,$E$2:$E$367)=0,"",SUMIF($C$2:C335,C335,$F$2:F335))</x:f>
        <x:v>0.9410925090850055</x:v>
      </x:c>
    </x:row>
    <x:row r="336" ht="18" customHeight="1">
      <x:c r="A336" s="25" t="str">
        <x:f>'All Areas Data'!A336</x:f>
        <x:v>LME_021</x:v>
      </x:c>
      <x:c r="B336" s="25" t="str">
        <x:f>'All Areas Data'!B336</x:f>
        <x:v>Norwegian Sea</x:v>
      </x:c>
      <x:c r="C336" s="25" t="str">
        <x:f>'All Areas Data'!C336</x:f>
        <x:v>LME</x:v>
      </x:c>
      <x:c r="D336" s="32" t="n">
        <x:f>'All Areas Data'!E336</x:f>
        <x:v>707251.5165434971</x:v>
      </x:c>
      <x:c r="E336" s="32" t="n">
        <x:f>'All Areas Data'!K336</x:f>
        <x:v>338234665.9022903</x:v>
      </x:c>
      <x:c r="F336" s="34" t="n">
        <x:f>IF(SUMIF($C$2:$C$367,C336,$E$2:$E$367)=0,"",E336/SUMIF($C$2:$C$367,C336,$E$2:$E$367))</x:f>
        <x:v>0.005844056397852515</x:v>
      </x:c>
      <x:c r="G336" s="35" t="n">
        <x:f>COUNTIFS($C$2:$C$367,C336,$E$2:$E$367,"&gt;"&amp;E336)+COUNTIFS($C$2:C336,C336,$E$2:E336,E336)</x:f>
        <x:v>35</x:v>
      </x:c>
      <x:c r="H336" s="34" t="n">
        <x:f>IF(SUMIF($C$2:$C$367,C336,$E$2:$E$367)=0,"",SUMIF($C$2:C336,C336,$F$2:F336))</x:f>
        <x:v>0.9469365654828581</x:v>
      </x:c>
    </x:row>
    <x:row r="337" ht="18" customHeight="1">
      <x:c r="A337" s="25" t="str">
        <x:f>'All Areas Data'!A337</x:f>
        <x:v>LME_017</x:v>
      </x:c>
      <x:c r="B337" s="25" t="str">
        <x:f>'All Areas Data'!B337</x:f>
        <x:v>North Brazil Shelf</x:v>
      </x:c>
      <x:c r="C337" s="25" t="str">
        <x:f>'All Areas Data'!C337</x:f>
        <x:v>LME</x:v>
      </x:c>
      <x:c r="D337" s="32" t="n">
        <x:f>'All Areas Data'!E337</x:f>
        <x:v>453226.0308527972</x:v>
      </x:c>
      <x:c r="E337" s="32" t="n">
        <x:f>'All Areas Data'!K337</x:f>
        <x:v>292573328.34463125</x:v>
      </x:c>
      <x:c r="F337" s="34" t="n">
        <x:f>IF(SUMIF($C$2:$C$367,C337,$E$2:$E$367)=0,"",E337/SUMIF($C$2:$C$367,C337,$E$2:$E$367))</x:f>
        <x:v>0.005055114699116561</x:v>
      </x:c>
      <x:c r="G337" s="35" t="n">
        <x:f>COUNTIFS($C$2:$C$367,C337,$E$2:$E$367,"&gt;"&amp;E337)+COUNTIFS($C$2:C337,C337,$E$2:E337,E337)</x:f>
        <x:v>36</x:v>
      </x:c>
      <x:c r="H337" s="34" t="n">
        <x:f>IF(SUMIF($C$2:$C$367,C337,$E$2:$E$367)=0,"",SUMIF($C$2:C337,C337,$F$2:F337))</x:f>
        <x:v>0.9519916801819747</x:v>
      </x:c>
    </x:row>
    <x:row r="338" ht="18" customHeight="1">
      <x:c r="A338" s="25" t="str">
        <x:f>'All Areas Data'!A338</x:f>
        <x:v>LME_062</x:v>
      </x:c>
      <x:c r="B338" s="25" t="str">
        <x:f>'All Areas Data'!B338</x:f>
        <x:v>Black Sea</x:v>
      </x:c>
      <x:c r="C338" s="25" t="str">
        <x:f>'All Areas Data'!C338</x:f>
        <x:v>LME</x:v>
      </x:c>
      <x:c r="D338" s="32" t="n">
        <x:f>'All Areas Data'!E338</x:f>
        <x:v>1145168.1859547235</x:v>
      </x:c>
      <x:c r="E338" s="32" t="n">
        <x:f>'All Areas Data'!K338</x:f>
        <x:v>287609386.6659423</x:v>
      </x:c>
      <x:c r="F338" s="34" t="n">
        <x:f>IF(SUMIF($C$2:$C$367,C338,$E$2:$E$367)=0,"",E338/SUMIF($C$2:$C$367,C338,$E$2:$E$367))</x:f>
        <x:v>0.004969347159445482</x:v>
      </x:c>
      <x:c r="G338" s="35" t="n">
        <x:f>COUNTIFS($C$2:$C$367,C338,$E$2:$E$367,"&gt;"&amp;E338)+COUNTIFS($C$2:C338,C338,$E$2:E338,E338)</x:f>
        <x:v>37</x:v>
      </x:c>
      <x:c r="H338" s="34" t="n">
        <x:f>IF(SUMIF($C$2:$C$367,C338,$E$2:$E$367)=0,"",SUMIF($C$2:C338,C338,$F$2:F338))</x:f>
        <x:v>0.9569610273414202</x:v>
      </x:c>
    </x:row>
    <x:row r="339" ht="18" customHeight="1">
      <x:c r="A339" s="25" t="str">
        <x:f>'All Areas Data'!A339</x:f>
        <x:v>LME_009</x:v>
      </x:c>
      <x:c r="B339" s="25" t="str">
        <x:f>'All Areas Data'!B339</x:f>
        <x:v>Newfoundland-Labrador Shelf</x:v>
      </x:c>
      <x:c r="C339" s="25" t="str">
        <x:f>'All Areas Data'!C339</x:f>
        <x:v>LME</x:v>
      </x:c>
      <x:c r="D339" s="32" t="n">
        <x:f>'All Areas Data'!E339</x:f>
        <x:v>506689.9940610079</x:v>
      </x:c>
      <x:c r="E339" s="32" t="n">
        <x:f>'All Areas Data'!K339</x:f>
        <x:v>272326949.8167368</x:v>
      </x:c>
      <x:c r="F339" s="34" t="n">
        <x:f>IF(SUMIF($C$2:$C$367,C339,$E$2:$E$367)=0,"",E339/SUMIF($C$2:$C$367,C339,$E$2:$E$367))</x:f>
        <x:v>0.0047052955058246885</x:v>
      </x:c>
      <x:c r="G339" s="35" t="n">
        <x:f>COUNTIFS($C$2:$C$367,C339,$E$2:$E$367,"&gt;"&amp;E339)+COUNTIFS($C$2:C339,C339,$E$2:E339,E339)</x:f>
        <x:v>38</x:v>
      </x:c>
      <x:c r="H339" s="34" t="n">
        <x:f>IF(SUMIF($C$2:$C$367,C339,$E$2:$E$367)=0,"",SUMIF($C$2:C339,C339,$F$2:F339))</x:f>
        <x:v>0.9616663228472448</x:v>
      </x:c>
    </x:row>
    <x:row r="340" ht="18" customHeight="1">
      <x:c r="A340" s="25" t="str">
        <x:f>'All Areas Data'!A340</x:f>
        <x:v>LME_004</x:v>
      </x:c>
      <x:c r="B340" s="25" t="str">
        <x:f>'All Areas Data'!B340</x:f>
        <x:v>Gulf of California</x:v>
      </x:c>
      <x:c r="C340" s="25" t="str">
        <x:f>'All Areas Data'!C340</x:f>
        <x:v>LME</x:v>
      </x:c>
      <x:c r="D340" s="32" t="n">
        <x:f>'All Areas Data'!E340</x:f>
        <x:v>664877.8552277525</x:v>
      </x:c>
      <x:c r="E340" s="32" t="n">
        <x:f>'All Areas Data'!K340</x:f>
        <x:v>254257319.8187799</x:v>
      </x:c>
      <x:c r="F340" s="34" t="n">
        <x:f>IF(SUMIF($C$2:$C$367,C340,$E$2:$E$367)=0,"",E340/SUMIF($C$2:$C$367,C340,$E$2:$E$367))</x:f>
        <x:v>0.0043930864171593245</x:v>
      </x:c>
      <x:c r="G340" s="35" t="n">
        <x:f>COUNTIFS($C$2:$C$367,C340,$E$2:$E$367,"&gt;"&amp;E340)+COUNTIFS($C$2:C340,C340,$E$2:E340,E340)</x:f>
        <x:v>39</x:v>
      </x:c>
      <x:c r="H340" s="34" t="n">
        <x:f>IF(SUMIF($C$2:$C$367,C340,$E$2:$E$367)=0,"",SUMIF($C$2:C340,C340,$F$2:F340))</x:f>
        <x:v>0.9660594092644041</x:v>
      </x:c>
    </x:row>
    <x:row r="341" ht="18" customHeight="1">
      <x:c r="A341" s="25" t="str">
        <x:f>'All Areas Data'!A341</x:f>
        <x:v>LME_023</x:v>
      </x:c>
      <x:c r="B341" s="25" t="str">
        <x:f>'All Areas Data'!B341</x:f>
        <x:v>Baltic Sea</x:v>
      </x:c>
      <x:c r="C341" s="25" t="str">
        <x:f>'All Areas Data'!C341</x:f>
        <x:v>LME</x:v>
      </x:c>
      <x:c r="D341" s="32" t="n">
        <x:f>'All Areas Data'!E341</x:f>
        <x:v>937172.6469930056</x:v>
      </x:c>
      <x:c r="E341" s="32" t="n">
        <x:f>'All Areas Data'!K341</x:f>
        <x:v>250346631.3759637</x:v>
      </x:c>
      <x:c r="F341" s="34" t="n">
        <x:f>IF(SUMIF($C$2:$C$367,C341,$E$2:$E$367)=0,"",E341/SUMIF($C$2:$C$367,C341,$E$2:$E$367))</x:f>
        <x:v>0.004325517104731573</x:v>
      </x:c>
      <x:c r="G341" s="35" t="n">
        <x:f>COUNTIFS($C$2:$C$367,C341,$E$2:$E$367,"&gt;"&amp;E341)+COUNTIFS($C$2:C341,C341,$E$2:E341,E341)</x:f>
        <x:v>40</x:v>
      </x:c>
      <x:c r="H341" s="34" t="n">
        <x:f>IF(SUMIF($C$2:$C$367,C341,$E$2:$E$367)=0,"",SUMIF($C$2:C341,C341,$F$2:F341))</x:f>
        <x:v>0.9703849263691358</x:v>
      </x:c>
    </x:row>
    <x:row r="342" ht="18" customHeight="1">
      <x:c r="A342" s="25" t="str">
        <x:f>'All Areas Data'!A342</x:f>
        <x:v>LME_015</x:v>
      </x:c>
      <x:c r="B342" s="25" t="str">
        <x:f>'All Areas Data'!B342</x:f>
        <x:v>South Brazil Shelf</x:v>
      </x:c>
      <x:c r="C342" s="25" t="str">
        <x:f>'All Areas Data'!C342</x:f>
        <x:v>LME</x:v>
      </x:c>
      <x:c r="D342" s="32" t="n">
        <x:f>'All Areas Data'!E342</x:f>
        <x:v>292432.0999772061</x:v>
      </x:c>
      <x:c r="E342" s="32" t="n">
        <x:f>'All Areas Data'!K342</x:f>
        <x:v>226590038.89243436</x:v>
      </x:c>
      <x:c r="F342" s="34" t="n">
        <x:f>IF(SUMIF($C$2:$C$367,C342,$E$2:$E$367)=0,"",E342/SUMIF($C$2:$C$367,C342,$E$2:$E$367))</x:f>
        <x:v>0.003915048042005012</x:v>
      </x:c>
      <x:c r="G342" s="35" t="n">
        <x:f>COUNTIFS($C$2:$C$367,C342,$E$2:$E$367,"&gt;"&amp;E342)+COUNTIFS($C$2:C342,C342,$E$2:E342,E342)</x:f>
        <x:v>41</x:v>
      </x:c>
      <x:c r="H342" s="34" t="n">
        <x:f>IF(SUMIF($C$2:$C$367,C342,$E$2:$E$367)=0,"",SUMIF($C$2:C342,C342,$F$2:F342))</x:f>
        <x:v>0.9742999744111408</x:v>
      </x:c>
    </x:row>
    <x:row r="343" ht="18" customHeight="1">
      <x:c r="A343" s="25" t="str">
        <x:f>'All Areas Data'!A343</x:f>
        <x:v>LME_031</x:v>
      </x:c>
      <x:c r="B343" s="25" t="str">
        <x:f>'All Areas Data'!B343</x:f>
        <x:v>Somali Coastal Current</x:v>
      </x:c>
      <x:c r="C343" s="25" t="str">
        <x:f>'All Areas Data'!C343</x:f>
        <x:v>LME</x:v>
      </x:c>
      <x:c r="D343" s="32" t="n">
        <x:f>'All Areas Data'!E343</x:f>
        <x:v>237379.0786316204</x:v>
      </x:c>
      <x:c r="E343" s="32" t="n">
        <x:f>'All Areas Data'!K343</x:f>
        <x:v>220033882.6044375</x:v>
      </x:c>
      <x:c r="F343" s="34" t="n">
        <x:f>IF(SUMIF($C$2:$C$367,C343,$E$2:$E$367)=0,"",E343/SUMIF($C$2:$C$367,C343,$E$2:$E$367))</x:f>
        <x:v>0.0038017700401834684</x:v>
      </x:c>
      <x:c r="G343" s="35" t="n">
        <x:f>COUNTIFS($C$2:$C$367,C343,$E$2:$E$367,"&gt;"&amp;E343)+COUNTIFS($C$2:C343,C343,$E$2:E343,E343)</x:f>
        <x:v>42</x:v>
      </x:c>
      <x:c r="H343" s="34" t="n">
        <x:f>IF(SUMIF($C$2:$C$367,C343,$E$2:$E$367)=0,"",SUMIF($C$2:C343,C343,$F$2:F343))</x:f>
        <x:v>0.9781017444513243</x:v>
      </x:c>
    </x:row>
    <x:row r="344" ht="18" customHeight="1">
      <x:c r="A344" s="25" t="str">
        <x:f>'All Areas Data'!A344</x:f>
        <x:v>LME_018</x:v>
      </x:c>
      <x:c r="B344" s="25" t="str">
        <x:f>'All Areas Data'!B344</x:f>
        <x:v>Canadian Eastern Arctic -West Greenland</x:v>
      </x:c>
      <x:c r="C344" s="25" t="str">
        <x:f>'All Areas Data'!C344</x:f>
        <x:v>LME</x:v>
      </x:c>
      <x:c r="D344" s="32" t="n">
        <x:f>'All Areas Data'!E344</x:f>
        <x:v>219045.62416918145</x:v>
      </x:c>
      <x:c r="E344" s="32" t="n">
        <x:f>'All Areas Data'!K344</x:f>
        <x:v>208696707.97660503</x:v>
      </x:c>
      <x:c r="F344" s="34" t="n">
        <x:f>IF(SUMIF($C$2:$C$367,C344,$E$2:$E$367)=0,"",E344/SUMIF($C$2:$C$367,C344,$E$2:$E$367))</x:f>
        <x:v>0.003605885068604312</x:v>
      </x:c>
      <x:c r="G344" s="35" t="n">
        <x:f>COUNTIFS($C$2:$C$367,C344,$E$2:$E$367,"&gt;"&amp;E344)+COUNTIFS($C$2:C344,C344,$E$2:E344,E344)</x:f>
        <x:v>43</x:v>
      </x:c>
      <x:c r="H344" s="34" t="n">
        <x:f>IF(SUMIF($C$2:$C$367,C344,$E$2:$E$367)=0,"",SUMIF($C$2:C344,C344,$F$2:F344))</x:f>
        <x:v>0.9817076295199285</x:v>
      </x:c>
    </x:row>
    <x:row r="345" ht="18" customHeight="1">
      <x:c r="A345" s="25" t="str">
        <x:f>'All Areas Data'!A345</x:f>
        <x:v>LME_016</x:v>
      </x:c>
      <x:c r="B345" s="25" t="str">
        <x:f>'All Areas Data'!B345</x:f>
        <x:v>East Brazil Shelf</x:v>
      </x:c>
      <x:c r="C345" s="25" t="str">
        <x:f>'All Areas Data'!C345</x:f>
        <x:v>LME</x:v>
      </x:c>
      <x:c r="D345" s="32" t="n">
        <x:f>'All Areas Data'!E345</x:f>
        <x:v>306003.2887419415</x:v>
      </x:c>
      <x:c r="E345" s="32" t="n">
        <x:f>'All Areas Data'!K345</x:f>
        <x:v>201658143.7250421</x:v>
      </x:c>
      <x:c r="F345" s="34" t="n">
        <x:f>IF(SUMIF($C$2:$C$367,C345,$E$2:$E$367)=0,"",E345/SUMIF($C$2:$C$367,C345,$E$2:$E$367))</x:f>
        <x:v>0.0034842719680183267</x:v>
      </x:c>
      <x:c r="G345" s="35" t="n">
        <x:f>COUNTIFS($C$2:$C$367,C345,$E$2:$E$367,"&gt;"&amp;E345)+COUNTIFS($C$2:C345,C345,$E$2:E345,E345)</x:f>
        <x:v>44</x:v>
      </x:c>
      <x:c r="H345" s="34" t="n">
        <x:f>IF(SUMIF($C$2:$C$367,C345,$E$2:$E$367)=0,"",SUMIF($C$2:C345,C345,$F$2:F345))</x:f>
        <x:v>0.9851919014879469</x:v>
      </x:c>
    </x:row>
    <x:row r="346" ht="18" customHeight="1">
      <x:c r="A346" s="25" t="str">
        <x:f>'All Areas Data'!A346</x:f>
        <x:v>LME_054</x:v>
      </x:c>
      <x:c r="B346" s="25" t="str">
        <x:f>'All Areas Data'!B346</x:f>
        <x:v>Northern Bering - Chukchi Seas</x:v>
      </x:c>
      <x:c r="C346" s="25" t="str">
        <x:f>'All Areas Data'!C346</x:f>
        <x:v>LME</x:v>
      </x:c>
      <x:c r="D346" s="32" t="n">
        <x:f>'All Areas Data'!E346</x:f>
        <x:v>348828.221273396</x:v>
      </x:c>
      <x:c r="E346" s="32" t="n">
        <x:f>'All Areas Data'!K346</x:f>
        <x:v>188778895.78178987</x:v>
      </x:c>
      <x:c r="F346" s="34" t="n">
        <x:f>IF(SUMIF($C$2:$C$367,C346,$E$2:$E$367)=0,"",E346/SUMIF($C$2:$C$367,C346,$E$2:$E$367))</x:f>
        <x:v>0.00326174288117412</x:v>
      </x:c>
      <x:c r="G346" s="35" t="n">
        <x:f>COUNTIFS($C$2:$C$367,C346,$E$2:$E$367,"&gt;"&amp;E346)+COUNTIFS($C$2:C346,C346,$E$2:E346,E346)</x:f>
        <x:v>45</x:v>
      </x:c>
      <x:c r="H346" s="34" t="n">
        <x:f>IF(SUMIF($C$2:$C$367,C346,$E$2:$E$367)=0,"",SUMIF($C$2:C346,C346,$F$2:F346))</x:f>
        <x:v>0.988453644369121</x:v>
      </x:c>
    </x:row>
    <x:row r="347" ht="18" customHeight="1">
      <x:c r="A347" s="25" t="str">
        <x:f>'All Areas Data'!A347</x:f>
        <x:v>LME_033</x:v>
      </x:c>
      <x:c r="B347" s="25" t="str">
        <x:f>'All Areas Data'!B347</x:f>
        <x:v>Red Sea</x:v>
      </x:c>
      <x:c r="C347" s="25" t="str">
        <x:f>'All Areas Data'!C347</x:f>
        <x:v>LME</x:v>
      </x:c>
      <x:c r="D347" s="32" t="n">
        <x:f>'All Areas Data'!E347</x:f>
        <x:v>147100.3417814472</x:v>
      </x:c>
      <x:c r="E347" s="32" t="n">
        <x:f>'All Areas Data'!K347</x:f>
        <x:v>114071139.38229904</x:v>
      </x:c>
      <x:c r="F347" s="34" t="n">
        <x:f>IF(SUMIF($C$2:$C$367,C347,$E$2:$E$367)=0,"",E347/SUMIF($C$2:$C$367,C347,$E$2:$E$367))</x:f>
        <x:v>0.00197093390808744</x:v>
      </x:c>
      <x:c r="G347" s="35" t="n">
        <x:f>COUNTIFS($C$2:$C$367,C347,$E$2:$E$367,"&gt;"&amp;E347)+COUNTIFS($C$2:C347,C347,$E$2:E347,E347)</x:f>
        <x:v>46</x:v>
      </x:c>
      <x:c r="H347" s="34" t="n">
        <x:f>IF(SUMIF($C$2:$C$367,C347,$E$2:$E$367)=0,"",SUMIF($C$2:C347,C347,$F$2:F347))</x:f>
        <x:v>0.9904245782772084</x:v>
      </x:c>
    </x:row>
    <x:row r="348" ht="18" customHeight="1">
      <x:c r="A348" s="25" t="str">
        <x:f>'All Areas Data'!A348</x:f>
        <x:v>LME_006</x:v>
      </x:c>
      <x:c r="B348" s="25" t="str">
        <x:f>'All Areas Data'!B348</x:f>
        <x:v>Southeast U.S. Continental Shelf</x:v>
      </x:c>
      <x:c r="C348" s="25" t="str">
        <x:f>'All Areas Data'!C348</x:f>
        <x:v>LME</x:v>
      </x:c>
      <x:c r="D348" s="32" t="n">
        <x:f>'All Areas Data'!E348</x:f>
        <x:v>115599.570034811</x:v>
      </x:c>
      <x:c r="E348" s="32" t="n">
        <x:f>'All Areas Data'!K348</x:f>
        <x:v>104438774.10426636</x:v>
      </x:c>
      <x:c r="F348" s="34" t="n">
        <x:f>IF(SUMIF($C$2:$C$367,C348,$E$2:$E$367)=0,"",E348/SUMIF($C$2:$C$367,C348,$E$2:$E$367))</x:f>
        <x:v>0.001804504823181634</x:v>
      </x:c>
      <x:c r="G348" s="35" t="n">
        <x:f>COUNTIFS($C$2:$C$367,C348,$E$2:$E$367,"&gt;"&amp;E348)+COUNTIFS($C$2:C348,C348,$E$2:E348,E348)</x:f>
        <x:v>47</x:v>
      </x:c>
      <x:c r="H348" s="34" t="n">
        <x:f>IF(SUMIF($C$2:$C$367,C348,$E$2:$E$367)=0,"",SUMIF($C$2:C348,C348,$F$2:F348))</x:f>
        <x:v>0.99222908310039</x:v>
      </x:c>
    </x:row>
    <x:row r="349" ht="18" customHeight="1">
      <x:c r="A349" s="25" t="str">
        <x:f>'All Areas Data'!A349</x:f>
        <x:v>LME_065</x:v>
      </x:c>
      <x:c r="B349" s="25" t="str">
        <x:f>'All Areas Data'!B349</x:f>
        <x:v>Aleutian Islands</x:v>
      </x:c>
      <x:c r="C349" s="25" t="str">
        <x:f>'All Areas Data'!C349</x:f>
        <x:v>LME</x:v>
      </x:c>
      <x:c r="D349" s="32" t="n">
        <x:f>'All Areas Data'!E349</x:f>
        <x:v>151507.6717909796</x:v>
      </x:c>
      <x:c r="E349" s="32" t="n">
        <x:f>'All Areas Data'!K349</x:f>
        <x:v>85526381.4039745</x:v>
      </x:c>
      <x:c r="F349" s="34" t="n">
        <x:f>IF(SUMIF($C$2:$C$367,C349,$E$2:$E$367)=0,"",E349/SUMIF($C$2:$C$367,C349,$E$2:$E$367))</x:f>
        <x:v>0.0014777343862602793</x:v>
      </x:c>
      <x:c r="G349" s="35" t="n">
        <x:f>COUNTIFS($C$2:$C$367,C349,$E$2:$E$367,"&gt;"&amp;E349)+COUNTIFS($C$2:C349,C349,$E$2:E349,E349)</x:f>
        <x:v>48</x:v>
      </x:c>
      <x:c r="H349" s="34" t="n">
        <x:f>IF(SUMIF($C$2:$C$367,C349,$E$2:$E$367)=0,"",SUMIF($C$2:C349,C349,$F$2:F349))</x:f>
        <x:v>0.9937068174866504</x:v>
      </x:c>
    </x:row>
    <x:row r="350" ht="18" customHeight="1">
      <x:c r="A350" s="25" t="str">
        <x:f>'All Areas Data'!A350</x:f>
        <x:v>LME_019</x:v>
      </x:c>
      <x:c r="B350" s="25" t="str">
        <x:f>'All Areas Data'!B350</x:f>
        <x:v>Greenland Sea</x:v>
      </x:c>
      <x:c r="C350" s="25" t="str">
        <x:f>'All Areas Data'!C350</x:f>
        <x:v>LME</x:v>
      </x:c>
      <x:c r="D350" s="32" t="n">
        <x:f>'All Areas Data'!E350</x:f>
        <x:v>87093.8235737202</x:v>
      </x:c>
      <x:c r="E350" s="32" t="n">
        <x:f>'All Areas Data'!K350</x:f>
        <x:v>76279788.78654897</x:v>
      </x:c>
      <x:c r="F350" s="34" t="n">
        <x:f>IF(SUMIF($C$2:$C$367,C350,$E$2:$E$367)=0,"",E350/SUMIF($C$2:$C$367,C350,$E$2:$E$367))</x:f>
        <x:v>0.001317970724543204</x:v>
      </x:c>
      <x:c r="G350" s="35" t="n">
        <x:f>COUNTIFS($C$2:$C$367,C350,$E$2:$E$367,"&gt;"&amp;E350)+COUNTIFS($C$2:C350,C350,$E$2:E350,E350)</x:f>
        <x:v>49</x:v>
      </x:c>
      <x:c r="H350" s="34" t="n">
        <x:f>IF(SUMIF($C$2:$C$367,C350,$E$2:$E$367)=0,"",SUMIF($C$2:C350,C350,$F$2:F350))</x:f>
        <x:v>0.9950247882111936</x:v>
      </x:c>
    </x:row>
    <x:row r="351" ht="18" customHeight="1">
      <x:c r="A351" s="25" t="str">
        <x:f>'All Areas Data'!A351</x:f>
        <x:v>LME_008</x:v>
      </x:c>
      <x:c r="B351" s="25" t="str">
        <x:f>'All Areas Data'!B351</x:f>
        <x:v>Scotian Shelf</x:v>
      </x:c>
      <x:c r="C351" s="25" t="str">
        <x:f>'All Areas Data'!C351</x:f>
        <x:v>LME</x:v>
      </x:c>
      <x:c r="D351" s="32" t="n">
        <x:f>'All Areas Data'!E351</x:f>
        <x:v>148680.26073080715</x:v>
      </x:c>
      <x:c r="E351" s="32" t="n">
        <x:f>'All Areas Data'!K351</x:f>
        <x:v>75212513.43069898</x:v>
      </x:c>
      <x:c r="F351" s="34" t="n">
        <x:f>IF(SUMIF($C$2:$C$367,C351,$E$2:$E$367)=0,"",E351/SUMIF($C$2:$C$367,C351,$E$2:$E$367))</x:f>
        <x:v>0.0012995302215421682</x:v>
      </x:c>
      <x:c r="G351" s="35" t="n">
        <x:f>COUNTIFS($C$2:$C$367,C351,$E$2:$E$367,"&gt;"&amp;E351)+COUNTIFS($C$2:C351,C351,$E$2:E351,E351)</x:f>
        <x:v>50</x:v>
      </x:c>
      <x:c r="H351" s="34" t="n">
        <x:f>IF(SUMIF($C$2:$C$367,C351,$E$2:$E$367)=0,"",SUMIF($C$2:C351,C351,$F$2:F351))</x:f>
        <x:v>0.9963243184327357</x:v>
      </x:c>
    </x:row>
    <x:row r="352" ht="18" customHeight="1">
      <x:c r="A352" s="25" t="str">
        <x:f>'All Areas Data'!A352</x:f>
        <x:v>LME_010</x:v>
      </x:c>
      <x:c r="B352" s="25" t="str">
        <x:f>'All Areas Data'!B352</x:f>
        <x:v>Insular Pacific-Hawaiian</x:v>
      </x:c>
      <x:c r="C352" s="25" t="str">
        <x:f>'All Areas Data'!C352</x:f>
        <x:v>LME</x:v>
      </x:c>
      <x:c r="D352" s="32" t="n">
        <x:f>'All Areas Data'!E352</x:f>
        <x:v>21171.9533963985</x:v>
      </x:c>
      <x:c r="E352" s="32" t="n">
        <x:f>'All Areas Data'!K352</x:f>
        <x:v>44813494.47199182</x:v>
      </x:c>
      <x:c r="F352" s="34" t="n">
        <x:f>IF(SUMIF($C$2:$C$367,C352,$E$2:$E$367)=0,"",E352/SUMIF($C$2:$C$367,C352,$E$2:$E$367))</x:f>
        <x:v>0.0007742925710483739</x:v>
      </x:c>
      <x:c r="G352" s="35" t="n">
        <x:f>COUNTIFS($C$2:$C$367,C352,$E$2:$E$367,"&gt;"&amp;E352)+COUNTIFS($C$2:C352,C352,$E$2:E352,E352)</x:f>
        <x:v>51</x:v>
      </x:c>
      <x:c r="H352" s="34" t="n">
        <x:f>IF(SUMIF($C$2:$C$367,C352,$E$2:$E$367)=0,"",SUMIF($C$2:C352,C352,$F$2:F352))</x:f>
        <x:v>0.997098611003784</x:v>
      </x:c>
    </x:row>
    <x:row r="353" ht="18" customHeight="1">
      <x:c r="A353" s="25" t="str">
        <x:f>'All Areas Data'!A353</x:f>
        <x:v>LME_039</x:v>
      </x:c>
      <x:c r="B353" s="25" t="str">
        <x:f>'All Areas Data'!B353</x:f>
        <x:v>North Australian Shelf</x:v>
      </x:c>
      <x:c r="C353" s="25" t="str">
        <x:f>'All Areas Data'!C353</x:f>
        <x:v>LME</x:v>
      </x:c>
      <x:c r="D353" s="32" t="n">
        <x:f>'All Areas Data'!E353</x:f>
        <x:v>44872.4444403339</x:v>
      </x:c>
      <x:c r="E353" s="32" t="n">
        <x:f>'All Areas Data'!K353</x:f>
        <x:v>32609919.10129194</x:v>
      </x:c>
      <x:c r="F353" s="34" t="n">
        <x:f>IF(SUMIF($C$2:$C$367,C353,$E$2:$E$367)=0,"",E353/SUMIF($C$2:$C$367,C353,$E$2:$E$367))</x:f>
        <x:v>0.0005634378305043737</x:v>
      </x:c>
      <x:c r="G353" s="35" t="n">
        <x:f>COUNTIFS($C$2:$C$367,C353,$E$2:$E$367,"&gt;"&amp;E353)+COUNTIFS($C$2:C353,C353,$E$2:E353,E353)</x:f>
        <x:v>52</x:v>
      </x:c>
      <x:c r="H353" s="34" t="n">
        <x:f>IF(SUMIF($C$2:$C$367,C353,$E$2:$E$367)=0,"",SUMIF($C$2:C353,C353,$F$2:F353))</x:f>
        <x:v>0.9976620488342884</x:v>
      </x:c>
    </x:row>
    <x:row r="354" ht="18" customHeight="1">
      <x:c r="A354" s="25" t="str">
        <x:f>'All Areas Data'!A354</x:f>
        <x:v>LME_041</x:v>
      </x:c>
      <x:c r="B354" s="25" t="str">
        <x:f>'All Areas Data'!B354</x:f>
        <x:v>East-Central Australian Shelf</x:v>
      </x:c>
      <x:c r="C354" s="25" t="str">
        <x:f>'All Areas Data'!C354</x:f>
        <x:v>LME</x:v>
      </x:c>
      <x:c r="D354" s="32" t="n">
        <x:f>'All Areas Data'!E354</x:f>
        <x:v>39281.024733703096</x:v>
      </x:c>
      <x:c r="E354" s="32" t="n">
        <x:f>'All Areas Data'!K354</x:f>
        <x:v>32154354.584904723</x:v>
      </x:c>
      <x:c r="F354" s="34" t="n">
        <x:f>IF(SUMIF($C$2:$C$367,C354,$E$2:$E$367)=0,"",E354/SUMIF($C$2:$C$367,C354,$E$2:$E$367))</x:f>
        <x:v>0.0005555665358234304</x:v>
      </x:c>
      <x:c r="G354" s="35" t="n">
        <x:f>COUNTIFS($C$2:$C$367,C354,$E$2:$E$367,"&gt;"&amp;E354)+COUNTIFS($C$2:C354,C354,$E$2:E354,E354)</x:f>
        <x:v>53</x:v>
      </x:c>
      <x:c r="H354" s="34" t="n">
        <x:f>IF(SUMIF($C$2:$C$367,C354,$E$2:$E$367)=0,"",SUMIF($C$2:C354,C354,$F$2:F354))</x:f>
        <x:v>0.9982176153701119</x:v>
      </x:c>
    </x:row>
    <x:row r="355" ht="18" customHeight="1">
      <x:c r="A355" s="25" t="str">
        <x:f>'All Areas Data'!A355</x:f>
        <x:v>LME_040</x:v>
      </x:c>
      <x:c r="B355" s="25" t="str">
        <x:f>'All Areas Data'!B355</x:f>
        <x:v>Northeast Australian Shelf-Great Barrier Reef</x:v>
      </x:c>
      <x:c r="C355" s="25" t="str">
        <x:f>'All Areas Data'!C355</x:f>
        <x:v>LME</x:v>
      </x:c>
      <x:c r="D355" s="32" t="n">
        <x:f>'All Areas Data'!E355</x:f>
        <x:v>22842.5316976432</x:v>
      </x:c>
      <x:c r="E355" s="32" t="n">
        <x:f>'All Areas Data'!K355</x:f>
        <x:v>27661702.09258175</x:v>
      </x:c>
      <x:c r="F355" s="34" t="n">
        <x:f>IF(SUMIF($C$2:$C$367,C355,$E$2:$E$367)=0,"",E355/SUMIF($C$2:$C$367,C355,$E$2:$E$367))</x:f>
        <x:v>0.000477941983440403</x:v>
      </x:c>
      <x:c r="G355" s="35" t="n">
        <x:f>COUNTIFS($C$2:$C$367,C355,$E$2:$E$367,"&gt;"&amp;E355)+COUNTIFS($C$2:C355,C355,$E$2:E355,E355)</x:f>
        <x:v>54</x:v>
      </x:c>
      <x:c r="H355" s="34" t="n">
        <x:f>IF(SUMIF($C$2:$C$367,C355,$E$2:$E$367)=0,"",SUMIF($C$2:C355,C355,$F$2:F355))</x:f>
        <x:v>0.9986955573535523</x:v>
      </x:c>
    </x:row>
    <x:row r="356" ht="18" customHeight="1">
      <x:c r="A356" s="25" t="str">
        <x:f>'All Areas Data'!A356</x:f>
        <x:v>LME_042</x:v>
      </x:c>
      <x:c r="B356" s="25" t="str">
        <x:f>'All Areas Data'!B356</x:f>
        <x:v>Southeast Australian Shelf</x:v>
      </x:c>
      <x:c r="C356" s="25" t="str">
        <x:f>'All Areas Data'!C356</x:f>
        <x:v>LME</x:v>
      </x:c>
      <x:c r="D356" s="32" t="n">
        <x:f>'All Areas Data'!E356</x:f>
        <x:v>32645.7543579061</x:v>
      </x:c>
      <x:c r="E356" s="32" t="n">
        <x:f>'All Areas Data'!K356</x:f>
        <x:v>22122834.47721025</x:v>
      </x:c>
      <x:c r="F356" s="34" t="n">
        <x:f>IF(SUMIF($C$2:$C$367,C356,$E$2:$E$367)=0,"",E356/SUMIF($C$2:$C$367,C356,$E$2:$E$367))</x:f>
        <x:v>0.0003822408091148215</x:v>
      </x:c>
      <x:c r="G356" s="35" t="n">
        <x:f>COUNTIFS($C$2:$C$367,C356,$E$2:$E$367,"&gt;"&amp;E356)+COUNTIFS($C$2:C356,C356,$E$2:E356,E356)</x:f>
        <x:v>55</x:v>
      </x:c>
      <x:c r="H356" s="34" t="n">
        <x:f>IF(SUMIF($C$2:$C$367,C356,$E$2:$E$367)=0,"",SUMIF($C$2:C356,C356,$F$2:F356))</x:f>
        <x:v>0.9990777981626672</x:v>
      </x:c>
    </x:row>
    <x:row r="357" ht="18" customHeight="1">
      <x:c r="A357" s="25" t="str">
        <x:f>'All Areas Data'!A357</x:f>
        <x:v>LME_043</x:v>
      </x:c>
      <x:c r="B357" s="25" t="str">
        <x:f>'All Areas Data'!B357</x:f>
        <x:v>Southwest Australian Shelf</x:v>
      </x:c>
      <x:c r="C357" s="25" t="str">
        <x:f>'All Areas Data'!C357</x:f>
        <x:v>LME</x:v>
      </x:c>
      <x:c r="D357" s="32" t="n">
        <x:f>'All Areas Data'!E357</x:f>
        <x:v>30450.9174249122</x:v>
      </x:c>
      <x:c r="E357" s="32" t="n">
        <x:f>'All Areas Data'!K357</x:f>
        <x:v>21615913.49973341</x:v>
      </x:c>
      <x:c r="F357" s="34" t="n">
        <x:f>IF(SUMIF($C$2:$C$367,C357,$E$2:$E$367)=0,"",E357/SUMIF($C$2:$C$367,C357,$E$2:$E$367))</x:f>
        <x:v>0.00037348217175360853</x:v>
      </x:c>
      <x:c r="G357" s="35" t="n">
        <x:f>COUNTIFS($C$2:$C$367,C357,$E$2:$E$367,"&gt;"&amp;E357)+COUNTIFS($C$2:C357,C357,$E$2:E357,E357)</x:f>
        <x:v>56</x:v>
      </x:c>
      <x:c r="H357" s="34" t="n">
        <x:f>IF(SUMIF($C$2:$C$367,C357,$E$2:$E$367)=0,"",SUMIF($C$2:C357,C357,$F$2:F357))</x:f>
        <x:v>0.9994512803344208</x:v>
      </x:c>
    </x:row>
    <x:row r="358" ht="18" customHeight="1">
      <x:c r="A358" s="25" t="str">
        <x:f>'All Areas Data'!A358</x:f>
        <x:v>LME_045</x:v>
      </x:c>
      <x:c r="B358" s="25" t="str">
        <x:f>'All Areas Data'!B358</x:f>
        <x:v>Northwest Australian Shelf</x:v>
      </x:c>
      <x:c r="C358" s="25" t="str">
        <x:f>'All Areas Data'!C358</x:f>
        <x:v>LME</x:v>
      </x:c>
      <x:c r="D358" s="32" t="n">
        <x:f>'All Areas Data'!E358</x:f>
        <x:v>44647.94498142931</x:v>
      </x:c>
      <x:c r="E358" s="32" t="n">
        <x:f>'All Areas Data'!K358</x:f>
        <x:v>19198827.203371964</x:v>
      </x:c>
      <x:c r="F358" s="34" t="n">
        <x:f>IF(SUMIF($C$2:$C$367,C358,$E$2:$E$367)=0,"",E358/SUMIF($C$2:$C$367,C358,$E$2:$E$367))</x:f>
        <x:v>0.0003317194843107627</x:v>
      </x:c>
      <x:c r="G358" s="35" t="n">
        <x:f>COUNTIFS($C$2:$C$367,C358,$E$2:$E$367,"&gt;"&amp;E358)+COUNTIFS($C$2:C358,C358,$E$2:E358,E358)</x:f>
        <x:v>57</x:v>
      </x:c>
      <x:c r="H358" s="34" t="n">
        <x:f>IF(SUMIF($C$2:$C$367,C358,$E$2:$E$367)=0,"",SUMIF($C$2:C358,C358,$F$2:F358))</x:f>
        <x:v>0.9997829998187315</x:v>
      </x:c>
    </x:row>
    <x:row r="359" ht="18" customHeight="1">
      <x:c r="A359" s="25" t="str">
        <x:f>'All Areas Data'!A359</x:f>
        <x:v>LME_044</x:v>
      </x:c>
      <x:c r="B359" s="25" t="str">
        <x:f>'All Areas Data'!B359</x:f>
        <x:v>West-Central Australian Shelf</x:v>
      </x:c>
      <x:c r="C359" s="25" t="str">
        <x:f>'All Areas Data'!C359</x:f>
        <x:v>LME</x:v>
      </x:c>
      <x:c r="D359" s="32" t="n">
        <x:f>'All Areas Data'!E359</x:f>
        <x:v>19839.072931287603</x:v>
      </x:c>
      <x:c r="E359" s="32" t="n">
        <x:f>'All Areas Data'!K359</x:f>
        <x:v>8269244.800308174</x:v>
      </x:c>
      <x:c r="F359" s="34" t="n">
        <x:f>IF(SUMIF($C$2:$C$367,C359,$E$2:$E$367)=0,"",E359/SUMIF($C$2:$C$367,C359,$E$2:$E$367))</x:f>
        <x:v>0.00014287693679100916</x:v>
      </x:c>
      <x:c r="G359" s="35" t="n">
        <x:f>COUNTIFS($C$2:$C$367,C359,$E$2:$E$367,"&gt;"&amp;E359)+COUNTIFS($C$2:C359,C359,$E$2:E359,E359)</x:f>
        <x:v>58</x:v>
      </x:c>
      <x:c r="H359" s="34" t="n">
        <x:f>IF(SUMIF($C$2:$C$367,C359,$E$2:$E$367)=0,"",SUMIF($C$2:C359,C359,$F$2:F359))</x:f>
        <x:v>0.9999258767555226</x:v>
      </x:c>
    </x:row>
    <x:row r="360" ht="18" customHeight="1">
      <x:c r="A360" s="25" t="str">
        <x:f>'All Areas Data'!A360</x:f>
        <x:v>LME_063</x:v>
      </x:c>
      <x:c r="B360" s="25" t="str">
        <x:f>'All Areas Data'!B360</x:f>
        <x:v>Hudson Bay Complex</x:v>
      </x:c>
      <x:c r="C360" s="25" t="str">
        <x:f>'All Areas Data'!C360</x:f>
        <x:v>LME</x:v>
      </x:c>
      <x:c r="D360" s="32" t="n">
        <x:f>'All Areas Data'!E360</x:f>
        <x:v>1269.735630608</x:v>
      </x:c>
      <x:c r="E360" s="32" t="n">
        <x:f>'All Areas Data'!K360</x:f>
        <x:v>2919836.946188949</x:v>
      </x:c>
      <x:c r="F360" s="34" t="n">
        <x:f>IF(SUMIF($C$2:$C$367,C360,$E$2:$E$367)=0,"",E360/SUMIF($C$2:$C$367,C360,$E$2:$E$367))</x:f>
        <x:v>0.000050449269416373364</x:v>
      </x:c>
      <x:c r="G360" s="35" t="n">
        <x:f>COUNTIFS($C$2:$C$367,C360,$E$2:$E$367,"&gt;"&amp;E360)+COUNTIFS($C$2:C360,C360,$E$2:E360,E360)</x:f>
        <x:v>59</x:v>
      </x:c>
      <x:c r="H360" s="34" t="n">
        <x:f>IF(SUMIF($C$2:$C$367,C360,$E$2:$E$367)=0,"",SUMIF($C$2:C360,C360,$F$2:F360))</x:f>
        <x:v>0.9999763260249389</x:v>
      </x:c>
    </x:row>
    <x:row r="361" ht="18" customHeight="1">
      <x:c r="A361" s="25" t="str">
        <x:f>'All Areas Data'!A361</x:f>
        <x:v>LME_057</x:v>
      </x:c>
      <x:c r="B361" s="25" t="str">
        <x:f>'All Areas Data'!B361</x:f>
        <x:v>Laptev Sea</x:v>
      </x:c>
      <x:c r="C361" s="25" t="str">
        <x:f>'All Areas Data'!C361</x:f>
        <x:v>LME</x:v>
      </x:c>
      <x:c r="D361" s="32" t="n">
        <x:f>'All Areas Data'!E361</x:f>
        <x:v>2616.1834162357</x:v>
      </x:c>
      <x:c r="E361" s="32" t="n">
        <x:f>'All Areas Data'!K361</x:f>
        <x:v>507104.9804889677</x:v>
      </x:c>
      <x:c r="F361" s="34" t="n">
        <x:f>IF(SUMIF($C$2:$C$367,C361,$E$2:$E$367)=0,"",E361/SUMIF($C$2:$C$367,C361,$E$2:$E$367))</x:f>
        <x:v>0.000008761816585842034</x:v>
      </x:c>
      <x:c r="G361" s="35" t="n">
        <x:f>COUNTIFS($C$2:$C$367,C361,$E$2:$E$367,"&gt;"&amp;E361)+COUNTIFS($C$2:C361,C361,$E$2:E361,E361)</x:f>
        <x:v>60</x:v>
      </x:c>
      <x:c r="H361" s="34" t="n">
        <x:f>IF(SUMIF($C$2:$C$367,C361,$E$2:$E$367)=0,"",SUMIF($C$2:C361,C361,$F$2:F361))</x:f>
        <x:v>0.9999850878415247</x:v>
      </x:c>
    </x:row>
    <x:row r="362" ht="18" customHeight="1">
      <x:c r="A362" s="25" t="str">
        <x:f>'All Areas Data'!A362</x:f>
        <x:v>LME_055</x:v>
      </x:c>
      <x:c r="B362" s="25" t="str">
        <x:f>'All Areas Data'!B362</x:f>
        <x:v>Beaufort Sea</x:v>
      </x:c>
      <x:c r="C362" s="25" t="str">
        <x:f>'All Areas Data'!C362</x:f>
        <x:v>LME</x:v>
      </x:c>
      <x:c r="D362" s="32" t="n">
        <x:f>'All Areas Data'!E362</x:f>
        <x:v>212.788523028</x:v>
      </x:c>
      <x:c r="E362" s="32" t="n">
        <x:f>'All Areas Data'!K362</x:f>
        <x:v>439874.5102465751</x:v>
      </x:c>
      <x:c r="F362" s="34" t="n">
        <x:f>IF(SUMIF($C$2:$C$367,C362,$E$2:$E$367)=0,"",E362/SUMIF($C$2:$C$367,C362,$E$2:$E$367))</x:f>
        <x:v>0.000007600200999507698</x:v>
      </x:c>
      <x:c r="G362" s="35" t="n">
        <x:f>COUNTIFS($C$2:$C$367,C362,$E$2:$E$367,"&gt;"&amp;E362)+COUNTIFS($C$2:C362,C362,$E$2:E362,E362)</x:f>
        <x:v>61</x:v>
      </x:c>
      <x:c r="H362" s="34" t="n">
        <x:f>IF(SUMIF($C$2:$C$367,C362,$E$2:$E$367)=0,"",SUMIF($C$2:C362,C362,$F$2:F362))</x:f>
        <x:v>0.9999926880425243</x:v>
      </x:c>
    </x:row>
    <x:row r="363" ht="18" customHeight="1">
      <x:c r="A363" s="25" t="str">
        <x:f>'All Areas Data'!A363</x:f>
        <x:v>LME_056</x:v>
      </x:c>
      <x:c r="B363" s="25" t="str">
        <x:f>'All Areas Data'!B363</x:f>
        <x:v>East Siberian Sea</x:v>
      </x:c>
      <x:c r="C363" s="25" t="str">
        <x:f>'All Areas Data'!C363</x:f>
        <x:v>LME</x:v>
      </x:c>
      <x:c r="D363" s="32" t="n">
        <x:f>'All Areas Data'!E363</x:f>
        <x:v>1304.0687744917002</x:v>
      </x:c>
      <x:c r="E363" s="32" t="n">
        <x:f>'All Areas Data'!K363</x:f>
        <x:v>275429.0625472164</x:v>
      </x:c>
      <x:c r="F363" s="34" t="n">
        <x:f>IF(SUMIF($C$2:$C$367,C363,$E$2:$E$367)=0,"",E363/SUMIF($C$2:$C$367,C363,$E$2:$E$367))</x:f>
        <x:v>0.00000475889415663435</x:v>
      </x:c>
      <x:c r="G363" s="35" t="n">
        <x:f>COUNTIFS($C$2:$C$367,C363,$E$2:$E$367,"&gt;"&amp;E363)+COUNTIFS($C$2:C363,C363,$E$2:E363,E363)</x:f>
        <x:v>62</x:v>
      </x:c>
      <x:c r="H363" s="34" t="n">
        <x:f>IF(SUMIF($C$2:$C$367,C363,$E$2:$E$367)=0,"",SUMIF($C$2:C363,C363,$F$2:F363))</x:f>
        <x:v>0.9999974469366809</x:v>
      </x:c>
    </x:row>
    <x:row r="364" ht="18" customHeight="1">
      <x:c r="A364" s="25" t="str">
        <x:f>'All Areas Data'!A364</x:f>
        <x:v>LME_058</x:v>
      </x:c>
      <x:c r="B364" s="25" t="str">
        <x:f>'All Areas Data'!B364</x:f>
        <x:v>Kara Sea</x:v>
      </x:c>
      <x:c r="C364" s="25" t="str">
        <x:f>'All Areas Data'!C364</x:f>
        <x:v>LME</x:v>
      </x:c>
      <x:c r="D364" s="32" t="n">
        <x:f>'All Areas Data'!E364</x:f>
        <x:v>719.2892019078</x:v>
      </x:c>
      <x:c r="E364" s="32" t="n">
        <x:f>'All Areas Data'!K364</x:f>
        <x:v>137138.92556169763</x:v>
      </x:c>
      <x:c r="F364" s="34" t="n">
        <x:f>IF(SUMIF($C$2:$C$367,C364,$E$2:$E$367)=0,"",E364/SUMIF($C$2:$C$367,C364,$E$2:$E$367))</x:f>
        <x:v>0.0000023695016984302317</x:v>
      </x:c>
      <x:c r="G364" s="35" t="n">
        <x:f>COUNTIFS($C$2:$C$367,C364,$E$2:$E$367,"&gt;"&amp;E364)+COUNTIFS($C$2:C364,C364,$E$2:E364,E364)</x:f>
        <x:v>63</x:v>
      </x:c>
      <x:c r="H364" s="34" t="n">
        <x:f>IF(SUMIF($C$2:$C$367,C364,$E$2:$E$367)=0,"",SUMIF($C$2:C364,C364,$F$2:F364))</x:f>
        <x:v>0.9999998164383793</x:v>
      </x:c>
    </x:row>
    <x:row r="365" ht="18" customHeight="1">
      <x:c r="A365" s="25" t="str">
        <x:f>'All Areas Data'!A365</x:f>
        <x:v>LME_066</x:v>
      </x:c>
      <x:c r="B365" s="25" t="str">
        <x:f>'All Areas Data'!B365</x:f>
        <x:v>Canadian High Arctic - North Greenland</x:v>
      </x:c>
      <x:c r="C365" s="25" t="str">
        <x:f>'All Areas Data'!C365</x:f>
        <x:v>LME</x:v>
      </x:c>
      <x:c r="D365" s="32" t="n">
        <x:f>'All Areas Data'!E365</x:f>
        <x:v>53.5919340839</x:v>
      </x:c>
      <x:c r="E365" s="32" t="n">
        <x:f>'All Areas Data'!K365</x:f>
        <x:v>10566.2070599438</x:v>
      </x:c>
      <x:c r="F365" s="34" t="n">
        <x:f>IF(SUMIF($C$2:$C$367,C365,$E$2:$E$367)=0,"",E365/SUMIF($C$2:$C$367,C365,$E$2:$E$367))</x:f>
        <x:v>1.8256410768829136e-7</x:v>
      </x:c>
      <x:c r="G365" s="35" t="n">
        <x:f>COUNTIFS($C$2:$C$367,C365,$E$2:$E$367,"&gt;"&amp;E365)+COUNTIFS($C$2:C365,C365,$E$2:E365,E365)</x:f>
        <x:v>64</x:v>
      </x:c>
      <x:c r="H365" s="34" t="n">
        <x:f>IF(SUMIF($C$2:$C$367,C365,$E$2:$E$367)=0,"",SUMIF($C$2:C365,C365,$F$2:F365))</x:f>
        <x:v>0.999999999002487</x:v>
      </x:c>
    </x:row>
    <x:row r="366" ht="18" customHeight="1">
      <x:c r="A366" s="25" t="str">
        <x:f>'All Areas Data'!A366</x:f>
        <x:v>LME_061</x:v>
      </x:c>
      <x:c r="B366" s="25" t="str">
        <x:f>'All Areas Data'!B366</x:f>
        <x:v>Antarctic</x:v>
      </x:c>
      <x:c r="C366" s="25" t="str">
        <x:f>'All Areas Data'!C366</x:f>
        <x:v>LME</x:v>
      </x:c>
      <x:c r="D366" s="32" t="n">
        <x:f>'All Areas Data'!E366</x:f>
        <x:v>0.2496140134</x:v>
      </x:c>
      <x:c r="E366" s="32" t="n">
        <x:f>'All Areas Data'!K366</x:f>
        <x:v>57.73274163591119</x:v>
      </x:c>
      <x:c r="F366" s="34" t="n">
        <x:f>IF(SUMIF($C$2:$C$367,C366,$E$2:$E$367)=0,"",E366/SUMIF($C$2:$C$367,C366,$E$2:$E$367))</x:f>
        <x:v>9.975127689022264e-10</x:v>
      </x:c>
      <x:c r="G366" s="35" t="n">
        <x:f>COUNTIFS($C$2:$C$367,C366,$E$2:$E$367,"&gt;"&amp;E366)+COUNTIFS($C$2:C366,C366,$E$2:E366,E366)</x:f>
        <x:v>65</x:v>
      </x:c>
      <x:c r="H366" s="34" t="n">
        <x:f>IF(SUMIF($C$2:$C$367,C366,$E$2:$E$367)=0,"",SUMIF($C$2:C366,C366,$F$2:F366))</x:f>
        <x:v>0.9999999999999998</x:v>
      </x:c>
    </x:row>
    <x:row r="367" ht="18" customHeight="1">
      <x:c r="A367" s="25" t="str">
        <x:f>'All Areas Data'!A367</x:f>
        <x:v>LME_064</x:v>
      </x:c>
      <x:c r="B367" s="25" t="str">
        <x:f>'All Areas Data'!B367</x:f>
        <x:v>Central Arctic Ocean</x:v>
      </x:c>
      <x:c r="C367" s="25" t="str">
        <x:f>'All Areas Data'!C367</x:f>
        <x:v>LME</x:v>
      </x:c>
      <x:c r="D367" s="32" t="n">
        <x:f>'All Areas Data'!E367</x:f>
        <x:v>0</x:v>
      </x:c>
      <x:c r="E367" s="32" t="n">
        <x:f>'All Areas Data'!K367</x:f>
        <x:v>0</x:v>
      </x:c>
      <x:c r="F367" s="34" t="n">
        <x:f>IF(SUMIF($C$2:$C$367,C367,$E$2:$E$367)=0,"",E367/SUMIF($C$2:$C$367,C367,$E$2:$E$367))</x:f>
        <x:v>0</x:v>
      </x:c>
      <x:c r="G367" s="35" t="n">
        <x:f>COUNTIFS($C$2:$C$367,C367,$E$2:$E$367,"&gt;"&amp;E367)+COUNTIFS($C$2:C367,C367,$E$2:E367,E367)</x:f>
        <x:v>66</x:v>
      </x:c>
      <x:c r="H367" s="34" t="n">
        <x:f>IF(SUMIF($C$2:$C$367,C367,$E$2:$E$367)=0,"",SUMIF($C$2:C367,C367,$F$2:F367))</x:f>
        <x:v>0.9999999999999998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3ac81a68b5914f6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Spatial flags — advisory only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Low LME overlap</x:v>
      </x:c>
      <x:c r="B4" s="37" t="n">
        <x:v>0.1</x:v>
      </x:c>
      <x:c r="C4" s="18" t="str">
        <x:v>Strictly less than; denominator = whole EEZ area; intersect union of LMEs</x:v>
      </x:c>
    </x:row>
    <x:row r="5">
      <x:c r="A5" s="22" t="str">
        <x:v>Mostly contained</x:v>
      </x:c>
      <x:c r="B5" s="37" t="n">
        <x:v>0.9</x:v>
      </x:c>
      <x:c r="C5" s="18" t="str">
        <x:v>At least this fraction of an LME lies inside the EEZ; provisional definition</x:v>
      </x:c>
    </x:row>
    <x:row r="6">
      <x:c r="A6" s="22" t="str">
        <x:v>Prefer EEZ area ratio</x:v>
      </x:c>
      <x:c r="B6" s="24" t="n">
        <x:v>1.2</x:v>
      </x:c>
      <x:c r="C6" s="18" t="str">
        <x:v>EEZ area / whole LME area, inclusive; AND mostly contained</x:v>
      </x:c>
    </x:row>
    <x:row r="7">
      <x:c r="A7" s="22" t="str">
        <x:v>Review area ratio</x:v>
      </x:c>
      <x:c r="B7" s="24" t="n">
        <x:v>1.1</x:v>
      </x:c>
      <x:c r="C7" s="18" t="str">
        <x:v>Inclusive lower bound; below preference ratio; AND mostly contained</x:v>
      </x:c>
    </x:row>
    <x:row r="8">
      <x:c r="A8" s="22" t="str">
        <x:v>No replacements</x:v>
      </x:c>
      <x:c r="B8" s="17" t="str">
        <x:v>All 282 EEZs retained</x:v>
      </x:c>
      <x:c r="C8" s="18" t="str">
        <x:v>Candidate flags are for later decisions; no catches are subtracted or prorated</x:v>
      </x:c>
    </x:row>
    <x:row r="9">
      <x:c r="A9" s="22" t="str">
        <x:v>Overlap warning</x:v>
      </x:c>
      <x:c r="B9" s="17" t="str">
        <x:v>Do not add EEZ + LME + HS</x:v>
      </x:c>
      <x:c r="C9" s="18" t="str">
        <x:v>All Areas Summary uses within-type shares and ranks, not a mixed-system total</x:v>
      </x:c>
    </x:row>
    <x:row r="10">
      <x:c r="A10" s="22" t="str">
        <x:v>Area source</x:v>
      </x:c>
      <x:c r="B10" s="17" t="str">
        <x:v>Sea Around Us polygons</x:v>
      </x:c>
      <x:c r="C10" s="18" t="str">
        <x:v>Repaired polygon topology; WGS84 area method and checks in spatial_validation.json</x:v>
      </x:c>
    </x:row>
    <x:row r="11">
      <x:c r="A11" s="22" t="str">
        <x:v>Area is not catch</x:v>
      </x:c>
      <x:c r="B11" s="17" t="str">
        <x:v>No area-weighted catch correction</x:v>
      </x:c>
      <x:c r="C11" s="18" t="str">
        <x:v>Fishing is not spatially uniform; exact deduplication needs spatial catch data</x:v>
      </x:c>
    </x:row>
    <x:row r="12">
      <x:c r="A12" s="22" t="str">
        <x:v>Official definitions</x:v>
      </x:c>
      <x:c r="B12" s="17" t="str">
        <x:v>https://www.seaaroundus.org/sea-around-us-area-parameters-and-definitions/</x:v>
      </x:c>
      <x:c r="C12" s="18" t="str">
        <x:v>EEZ units may be distinct facades/territories; boundaries are analytical, not legal</x:v>
      </x:c>
    </x:row>
    <x:row r="13">
      <x:c r="A13" s="22" t="str">
        <x:v>Linked LME ID lists</x:v>
      </x:c>
      <x:c r="B13" s="17" t="str">
        <x:v>Frozen at run thresholds</x:v>
      </x:c>
      <x:c r="C13" s="18" t="str">
        <x:v>Boolean flags recalculate here; rerun Python to regenerate candidate ID lists after changing thresholds</x:v>
      </x:c>
    </x:row>
    <x:row r="14">
      <x:c r="A14" s="23" t="str">
        <x:v>Flag display</x:v>
      </x:c>
      <x:c r="B14" s="20" t="str">
        <x:v>1 = yes; 0 = no</x:v>
      </x:c>
      <x:c r="C14" s="21" t="str">
        <x:v>Numeric flags remain filterable and formula-linked to the selection thresholds</x:v>
      </x:c>
    </x:row>
  </x:sheetData>
  <x:mergeCells>
    <x:mergeCell ref="A1:C1"/>
  </x:mergeCells>
  <x:pageMargins left="0.7" right="0.7" top="0.75" bottom="0.75" header="0.3" footer="0.3"/>
</x:worksheet>
</file>